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theme/themeOverride1.xml" ContentType="application/vnd.openxmlformats-officedocument.themeOverrid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theme/themeOverride3.xml" ContentType="application/vnd.openxmlformats-officedocument.themeOverrid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theme/themeOverride4.xml" ContentType="application/vnd.openxmlformats-officedocument.themeOverride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theme/themeOverride5.xml" ContentType="application/vnd.openxmlformats-officedocument.themeOverride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theme/themeOverride6.xml" ContentType="application/vnd.openxmlformats-officedocument.themeOverride+xml"/>
  <Override PartName="/xl/drawings/drawing10.xml" ContentType="application/vnd.openxmlformats-officedocument.drawing+xml"/>
  <Override PartName="/xl/charts/chart11.xml" ContentType="application/vnd.openxmlformats-officedocument.drawingml.chart+xml"/>
  <Override PartName="/xl/theme/themeOverride7.xml" ContentType="application/vnd.openxmlformats-officedocument.themeOverride+xml"/>
  <Override PartName="/xl/drawings/drawing11.xml" ContentType="application/vnd.openxmlformats-officedocument.drawing+xml"/>
  <Override PartName="/xl/charts/chart12.xml" ContentType="application/vnd.openxmlformats-officedocument.drawingml.chart+xml"/>
  <Override PartName="/xl/theme/themeOverride8.xml" ContentType="application/vnd.openxmlformats-officedocument.themeOverride+xml"/>
  <Override PartName="/xl/drawings/drawing12.xml" ContentType="application/vnd.openxmlformats-officedocument.drawing+xml"/>
  <Override PartName="/xl/charts/chart13.xml" ContentType="application/vnd.openxmlformats-officedocument.drawingml.chart+xml"/>
  <Override PartName="/xl/theme/themeOverride9.xml" ContentType="application/vnd.openxmlformats-officedocument.themeOverride+xml"/>
  <Override PartName="/xl/drawings/drawing13.xml" ContentType="application/vnd.openxmlformats-officedocument.drawing+xml"/>
  <Override PartName="/xl/charts/chart14.xml" ContentType="application/vnd.openxmlformats-officedocument.drawingml.chart+xml"/>
  <Override PartName="/xl/theme/themeOverride10.xml" ContentType="application/vnd.openxmlformats-officedocument.themeOverride+xml"/>
  <Override PartName="/xl/drawings/drawing14.xml" ContentType="application/vnd.openxmlformats-officedocument.drawing+xml"/>
  <Override PartName="/xl/charts/chart15.xml" ContentType="application/vnd.openxmlformats-officedocument.drawingml.chart+xml"/>
  <Override PartName="/xl/theme/themeOverride11.xml" ContentType="application/vnd.openxmlformats-officedocument.themeOverride+xml"/>
  <Override PartName="/xl/drawings/drawing15.xml" ContentType="application/vnd.openxmlformats-officedocument.drawing+xml"/>
  <Override PartName="/xl/charts/chart16.xml" ContentType="application/vnd.openxmlformats-officedocument.drawingml.chart+xml"/>
  <Override PartName="/xl/theme/themeOverride12.xml" ContentType="application/vnd.openxmlformats-officedocument.themeOverride+xml"/>
  <Override PartName="/xl/drawings/drawing16.xml" ContentType="application/vnd.openxmlformats-officedocument.drawing+xml"/>
  <Override PartName="/xl/charts/chart17.xml" ContentType="application/vnd.openxmlformats-officedocument.drawingml.chart+xml"/>
  <Override PartName="/xl/theme/themeOverride13.xml" ContentType="application/vnd.openxmlformats-officedocument.themeOverride+xml"/>
  <Override PartName="/xl/drawings/drawing17.xml" ContentType="application/vnd.openxmlformats-officedocument.drawing+xml"/>
  <Override PartName="/xl/charts/chart18.xml" ContentType="application/vnd.openxmlformats-officedocument.drawingml.chart+xml"/>
  <Override PartName="/xl/theme/themeOverride14.xml" ContentType="application/vnd.openxmlformats-officedocument.themeOverride+xml"/>
  <Override PartName="/xl/drawings/drawing18.xml" ContentType="application/vnd.openxmlformats-officedocument.drawing+xml"/>
  <Override PartName="/xl/charts/chart19.xml" ContentType="application/vnd.openxmlformats-officedocument.drawingml.chart+xml"/>
  <Override PartName="/xl/theme/themeOverride15.xml" ContentType="application/vnd.openxmlformats-officedocument.themeOverride+xml"/>
  <Override PartName="/xl/drawings/drawing19.xml" ContentType="application/vnd.openxmlformats-officedocument.drawing+xml"/>
  <Override PartName="/xl/charts/chart20.xml" ContentType="application/vnd.openxmlformats-officedocument.drawingml.chart+xml"/>
  <Override PartName="/xl/theme/themeOverride16.xml" ContentType="application/vnd.openxmlformats-officedocument.themeOverride+xml"/>
  <Override PartName="/xl/drawings/drawing20.xml" ContentType="application/vnd.openxmlformats-officedocument.drawing+xml"/>
  <Override PartName="/xl/charts/chart21.xml" ContentType="application/vnd.openxmlformats-officedocument.drawingml.chart+xml"/>
  <Override PartName="/xl/theme/themeOverride17.xml" ContentType="application/vnd.openxmlformats-officedocument.themeOverride+xml"/>
  <Override PartName="/xl/drawings/drawing21.xml" ContentType="application/vnd.openxmlformats-officedocument.drawing+xml"/>
  <Override PartName="/xl/charts/chart22.xml" ContentType="application/vnd.openxmlformats-officedocument.drawingml.chart+xml"/>
  <Override PartName="/xl/theme/themeOverride18.xml" ContentType="application/vnd.openxmlformats-officedocument.themeOverride+xml"/>
  <Override PartName="/xl/drawings/drawing22.xml" ContentType="application/vnd.openxmlformats-officedocument.drawing+xml"/>
  <Override PartName="/xl/charts/chart23.xml" ContentType="application/vnd.openxmlformats-officedocument.drawingml.chart+xml"/>
  <Override PartName="/xl/theme/themeOverride19.xml" ContentType="application/vnd.openxmlformats-officedocument.themeOverride+xml"/>
  <Override PartName="/xl/drawings/drawing23.xml" ContentType="application/vnd.openxmlformats-officedocument.drawing+xml"/>
  <Override PartName="/xl/charts/chart2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2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https://d.docs.live.net/62d4c90bdb90d8e5/UOC_Master_DataScience/Cuatrimestre_Actual/4_Visualización de datos/PECs/PEC_3/data-a/"/>
    </mc:Choice>
  </mc:AlternateContent>
  <xr:revisionPtr revIDLastSave="12" documentId="8_{1D355A7F-02F2-49F9-AACA-57D7339DEE05}" xr6:coauthVersionLast="47" xr6:coauthVersionMax="47" xr10:uidLastSave="{8452E9AD-357F-40A5-9570-AC063FC63826}"/>
  <bookViews>
    <workbookView minimized="1" xWindow="4140" yWindow="1650" windowWidth="21600" windowHeight="11370" firstSheet="7" activeTab="10" xr2:uid="{00000000-000D-0000-FFFF-FFFF00000000}"/>
  </bookViews>
  <sheets>
    <sheet name="Lista de Tablas" sheetId="36" r:id="rId1"/>
    <sheet name="Dimensión 1" sheetId="2" r:id="rId2"/>
    <sheet name="Dimensión 2" sheetId="3" r:id="rId3"/>
    <sheet name="Dimensión 3" sheetId="4" r:id="rId4"/>
    <sheet name="Dimensión 4" sheetId="5" r:id="rId5"/>
    <sheet name="Dimensión 5" sheetId="6" r:id="rId6"/>
    <sheet name="Dimensión 6" sheetId="7" r:id="rId7"/>
    <sheet name="Dimensión 7" sheetId="8" r:id="rId8"/>
    <sheet name="Dimensión 8" sheetId="9" r:id="rId9"/>
    <sheet name="Dimensión 9" sheetId="10" r:id="rId10"/>
    <sheet name="AMPI global" sheetId="11" r:id="rId11"/>
    <sheet name="Gráfico global" sheetId="35" r:id="rId12"/>
    <sheet name="Rad Total Nac" sheetId="15" r:id="rId13"/>
    <sheet name="Rad Andalucía" sheetId="16" r:id="rId14"/>
    <sheet name="Rad Aragón" sheetId="17" r:id="rId15"/>
    <sheet name="Rad Asturias" sheetId="18" r:id="rId16"/>
    <sheet name="Rad Baleares" sheetId="19" r:id="rId17"/>
    <sheet name="Rad Canarias" sheetId="20" r:id="rId18"/>
    <sheet name="Rad Cantabria" sheetId="21" r:id="rId19"/>
    <sheet name="Rad Castilla y León" sheetId="22" r:id="rId20"/>
    <sheet name="Rad Castilla-La Mancha" sheetId="23" r:id="rId21"/>
    <sheet name="Rad Cataluña" sheetId="24" r:id="rId22"/>
    <sheet name="Rad C Valenciana" sheetId="25" r:id="rId23"/>
    <sheet name="Rad Extremadura" sheetId="26" r:id="rId24"/>
    <sheet name="Rad Galicia" sheetId="27" r:id="rId25"/>
    <sheet name="Rad Madrid" sheetId="28" r:id="rId26"/>
    <sheet name="Rad Murcia" sheetId="29" r:id="rId27"/>
    <sheet name="Rad Navarra" sheetId="30" r:id="rId28"/>
    <sheet name="Rad País Vasco" sheetId="31" r:id="rId29"/>
    <sheet name="Rad La Rioja" sheetId="32" r:id="rId30"/>
    <sheet name="Rad Ceuta" sheetId="33" r:id="rId31"/>
    <sheet name="Rad Melilla" sheetId="34" r:id="rId32"/>
    <sheet name="Global CCAA 2008,2019" sheetId="13" r:id="rId3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Y160" i="4" l="1"/>
  <c r="Y161" i="4"/>
  <c r="Y162" i="4"/>
  <c r="Y163" i="4"/>
  <c r="Y164" i="4"/>
  <c r="Y165" i="4"/>
  <c r="Y166" i="4"/>
  <c r="Y167" i="4"/>
  <c r="Y168" i="4"/>
  <c r="Y169" i="4"/>
  <c r="Y170" i="4"/>
  <c r="Y171" i="4"/>
  <c r="Y172" i="4"/>
  <c r="Y173" i="4"/>
  <c r="Y174" i="4"/>
  <c r="Y175" i="4"/>
  <c r="Y176" i="4"/>
  <c r="Y177" i="4"/>
  <c r="Y178" i="4"/>
  <c r="G7" i="16"/>
  <c r="G8" i="16"/>
  <c r="G10" i="16"/>
  <c r="G11" i="16"/>
  <c r="G12" i="16"/>
  <c r="G13" i="16"/>
  <c r="G14" i="16"/>
  <c r="O5" i="11"/>
  <c r="C5" i="11"/>
  <c r="A8" i="13" l="1"/>
  <c r="A4" i="13"/>
  <c r="A22" i="13"/>
  <c r="A18" i="13"/>
  <c r="A23" i="13"/>
  <c r="A13" i="13"/>
  <c r="A16" i="13"/>
  <c r="A5" i="13"/>
  <c r="A9" i="13"/>
  <c r="A14" i="13"/>
  <c r="A15" i="13"/>
  <c r="A11" i="13"/>
  <c r="A10" i="13"/>
  <c r="A20" i="13"/>
  <c r="A6" i="13"/>
  <c r="A17" i="13"/>
  <c r="A21" i="13"/>
  <c r="A19" i="13"/>
  <c r="A7" i="13"/>
  <c r="A12" i="13"/>
  <c r="K9" i="13" l="1"/>
  <c r="K4" i="13"/>
  <c r="K22" i="13"/>
  <c r="K15" i="13"/>
  <c r="K23" i="13"/>
  <c r="K6" i="13"/>
  <c r="K17" i="13"/>
  <c r="K8" i="13"/>
  <c r="K10" i="13"/>
  <c r="K18" i="13"/>
  <c r="K14" i="13"/>
  <c r="K11" i="13"/>
  <c r="K13" i="13"/>
  <c r="K20" i="13"/>
  <c r="K7" i="13"/>
  <c r="K19" i="13"/>
  <c r="K16" i="13"/>
  <c r="K21" i="13"/>
  <c r="K5" i="13"/>
  <c r="K12" i="13"/>
  <c r="FM41" i="6"/>
  <c r="FK41" i="6"/>
  <c r="FI41" i="6"/>
  <c r="FG41" i="6"/>
  <c r="FA41" i="6"/>
  <c r="FM40" i="6"/>
  <c r="FK40" i="6"/>
  <c r="FI40" i="6"/>
  <c r="FG40" i="6"/>
  <c r="FA40" i="6"/>
  <c r="EE38" i="5" l="1"/>
  <c r="EO39" i="5" l="1"/>
  <c r="EM39" i="5"/>
  <c r="EK39" i="5"/>
  <c r="EI39" i="5"/>
  <c r="EG39" i="5"/>
  <c r="EE39" i="5"/>
  <c r="EO38" i="5"/>
  <c r="EM38" i="5"/>
  <c r="EK38" i="5"/>
  <c r="EI38" i="5"/>
  <c r="EG38" i="5"/>
  <c r="GK44" i="4"/>
  <c r="GI44" i="4"/>
  <c r="GG44" i="4"/>
  <c r="GE44" i="4"/>
  <c r="GC44" i="4"/>
  <c r="GA44" i="4"/>
  <c r="FY44" i="4"/>
  <c r="FW44" i="4"/>
  <c r="GK43" i="4"/>
  <c r="GI43" i="4"/>
  <c r="GG43" i="4"/>
  <c r="GE43" i="4"/>
  <c r="GC43" i="4"/>
  <c r="GA43" i="4"/>
  <c r="FY43" i="4"/>
  <c r="FW43" i="4"/>
  <c r="DM36" i="9"/>
  <c r="DK40" i="9" l="1"/>
  <c r="DI40" i="9"/>
  <c r="DK39" i="9"/>
  <c r="DI39" i="9"/>
  <c r="GE38" i="3" l="1"/>
  <c r="GE37" i="3"/>
  <c r="GK42" i="3" l="1"/>
  <c r="GI42" i="3"/>
  <c r="GG42" i="3"/>
  <c r="GC42" i="3"/>
  <c r="GA42" i="3"/>
  <c r="FY42" i="3"/>
  <c r="FW42" i="3"/>
  <c r="GK41" i="3"/>
  <c r="GI41" i="3"/>
  <c r="GG41" i="3"/>
  <c r="GC41" i="3"/>
  <c r="GA41" i="3"/>
  <c r="FY41" i="3"/>
  <c r="FW41" i="3"/>
  <c r="GE41" i="3" l="1"/>
  <c r="GE42" i="3"/>
  <c r="CM35" i="7"/>
  <c r="CO35" i="7"/>
  <c r="CQ35" i="7"/>
  <c r="CS35" i="7"/>
  <c r="CM36" i="7"/>
  <c r="CO36" i="7"/>
  <c r="CQ36" i="7"/>
  <c r="CS36" i="7"/>
  <c r="BS38" i="10" l="1"/>
  <c r="BQ38" i="10"/>
  <c r="BS37" i="10"/>
  <c r="BQ37" i="10"/>
  <c r="CS34" i="8"/>
  <c r="CQ34" i="8"/>
  <c r="CO34" i="8"/>
  <c r="CM34" i="8"/>
  <c r="CS33" i="8"/>
  <c r="CQ33" i="8"/>
  <c r="CO33" i="8"/>
  <c r="CM33" i="8"/>
  <c r="CS32" i="8"/>
  <c r="CQ32" i="8"/>
  <c r="CO32" i="8"/>
  <c r="CM32" i="8"/>
  <c r="CS31" i="8"/>
  <c r="CQ31" i="8"/>
  <c r="CO31" i="8"/>
  <c r="CM31" i="8"/>
  <c r="CS30" i="8"/>
  <c r="CQ30" i="8"/>
  <c r="CO30" i="8"/>
  <c r="CM30" i="8"/>
  <c r="CS29" i="8"/>
  <c r="CQ29" i="8"/>
  <c r="CO29" i="8"/>
  <c r="CM29" i="8"/>
  <c r="CS28" i="8"/>
  <c r="CQ28" i="8"/>
  <c r="CO28" i="8"/>
  <c r="CM28" i="8"/>
  <c r="CS27" i="8"/>
  <c r="CQ27" i="8"/>
  <c r="CO27" i="8"/>
  <c r="CM27" i="8"/>
  <c r="CS26" i="8"/>
  <c r="CQ26" i="8"/>
  <c r="CO26" i="8"/>
  <c r="CM26" i="8"/>
  <c r="CS25" i="8"/>
  <c r="CQ25" i="8"/>
  <c r="CO25" i="8"/>
  <c r="CM25" i="8"/>
  <c r="CS24" i="8"/>
  <c r="CQ24" i="8"/>
  <c r="CO24" i="8"/>
  <c r="CM24" i="8"/>
  <c r="CS23" i="8"/>
  <c r="CQ23" i="8"/>
  <c r="CO23" i="8"/>
  <c r="CM23" i="8"/>
  <c r="CS22" i="8"/>
  <c r="CQ22" i="8"/>
  <c r="CO22" i="8"/>
  <c r="CM22" i="8"/>
  <c r="CS21" i="8"/>
  <c r="CQ21" i="8"/>
  <c r="CO21" i="8"/>
  <c r="CM21" i="8"/>
  <c r="CS20" i="8"/>
  <c r="CQ20" i="8"/>
  <c r="CO20" i="8"/>
  <c r="CM20" i="8"/>
  <c r="CS19" i="8"/>
  <c r="CQ19" i="8"/>
  <c r="CO19" i="8"/>
  <c r="CM19" i="8"/>
  <c r="CS18" i="8"/>
  <c r="CQ18" i="8"/>
  <c r="CO18" i="8"/>
  <c r="CM18" i="8"/>
  <c r="CS17" i="8"/>
  <c r="CQ17" i="8"/>
  <c r="CO17" i="8"/>
  <c r="CM17" i="8"/>
  <c r="CS16" i="8"/>
  <c r="CQ16" i="8"/>
  <c r="CO16" i="8"/>
  <c r="CM16" i="8"/>
  <c r="CS15" i="8"/>
  <c r="CQ15" i="8"/>
  <c r="CO15" i="8"/>
  <c r="CM15" i="8"/>
  <c r="CS37" i="8" l="1"/>
  <c r="CM37" i="8"/>
  <c r="CM38" i="8" s="1"/>
  <c r="CS38" i="8"/>
  <c r="CO37" i="8"/>
  <c r="CO38" i="8"/>
  <c r="CQ37" i="8"/>
  <c r="CQ38" i="8"/>
  <c r="C50" i="2"/>
  <c r="KC51" i="2" l="1"/>
  <c r="KA51" i="2"/>
  <c r="JY51" i="2"/>
  <c r="JW51" i="2"/>
  <c r="JU51" i="2"/>
  <c r="JS51" i="2"/>
  <c r="JQ51" i="2"/>
  <c r="JO51" i="2"/>
  <c r="JM51" i="2"/>
  <c r="JK51" i="2"/>
  <c r="JI51" i="2"/>
  <c r="JG51" i="2"/>
  <c r="KC50" i="2"/>
  <c r="KA50" i="2"/>
  <c r="JY50" i="2"/>
  <c r="JW50" i="2"/>
  <c r="JU50" i="2"/>
  <c r="JS50" i="2"/>
  <c r="JQ50" i="2"/>
  <c r="JO50" i="2"/>
  <c r="JM50" i="2"/>
  <c r="JK50" i="2"/>
  <c r="JI50" i="2"/>
  <c r="JG50" i="2"/>
  <c r="BM37" i="10" l="1"/>
  <c r="BK37" i="10"/>
  <c r="DA40" i="9"/>
  <c r="CY40" i="9"/>
  <c r="DA39" i="9"/>
  <c r="CY39" i="9"/>
  <c r="CK34" i="8"/>
  <c r="CI34" i="8"/>
  <c r="CG34" i="8"/>
  <c r="CE34" i="8"/>
  <c r="CK33" i="8"/>
  <c r="CI33" i="8"/>
  <c r="CG33" i="8"/>
  <c r="CE33" i="8"/>
  <c r="CK32" i="8"/>
  <c r="CI32" i="8"/>
  <c r="CG32" i="8"/>
  <c r="CE32" i="8"/>
  <c r="CK31" i="8"/>
  <c r="CI31" i="8"/>
  <c r="CG31" i="8"/>
  <c r="CE31" i="8"/>
  <c r="CK30" i="8"/>
  <c r="CI30" i="8"/>
  <c r="CG30" i="8"/>
  <c r="CE30" i="8"/>
  <c r="CK29" i="8"/>
  <c r="CI29" i="8"/>
  <c r="CG29" i="8"/>
  <c r="CE29" i="8"/>
  <c r="CK28" i="8"/>
  <c r="CI28" i="8"/>
  <c r="CG28" i="8"/>
  <c r="CE28" i="8"/>
  <c r="CK27" i="8"/>
  <c r="CI27" i="8"/>
  <c r="CG27" i="8"/>
  <c r="CE27" i="8"/>
  <c r="CK26" i="8"/>
  <c r="CI26" i="8"/>
  <c r="CG26" i="8"/>
  <c r="CE26" i="8"/>
  <c r="CK25" i="8"/>
  <c r="CI25" i="8"/>
  <c r="CG25" i="8"/>
  <c r="CE25" i="8"/>
  <c r="CK24" i="8"/>
  <c r="CI24" i="8"/>
  <c r="CG24" i="8"/>
  <c r="CE24" i="8"/>
  <c r="CK23" i="8"/>
  <c r="CI23" i="8"/>
  <c r="CG23" i="8"/>
  <c r="CE23" i="8"/>
  <c r="CK22" i="8"/>
  <c r="CI22" i="8"/>
  <c r="CG22" i="8"/>
  <c r="CE22" i="8"/>
  <c r="CK21" i="8"/>
  <c r="CI21" i="8"/>
  <c r="CG21" i="8"/>
  <c r="CE21" i="8"/>
  <c r="CK20" i="8"/>
  <c r="CI20" i="8"/>
  <c r="CG20" i="8"/>
  <c r="CE20" i="8"/>
  <c r="CK19" i="8"/>
  <c r="CI19" i="8"/>
  <c r="CG19" i="8"/>
  <c r="CE19" i="8"/>
  <c r="CK18" i="8"/>
  <c r="CI18" i="8"/>
  <c r="CG18" i="8"/>
  <c r="CE18" i="8"/>
  <c r="CK17" i="8"/>
  <c r="CI17" i="8"/>
  <c r="CG17" i="8"/>
  <c r="CE17" i="8"/>
  <c r="CK16" i="8"/>
  <c r="CI16" i="8"/>
  <c r="CG16" i="8"/>
  <c r="CE16" i="8"/>
  <c r="CK15" i="8"/>
  <c r="CI15" i="8"/>
  <c r="CG15" i="8"/>
  <c r="CE15" i="8"/>
  <c r="CI36" i="7"/>
  <c r="CG36" i="7"/>
  <c r="CE36" i="7"/>
  <c r="CI35" i="7"/>
  <c r="CG35" i="7"/>
  <c r="CE35" i="7"/>
  <c r="EW40" i="6"/>
  <c r="EY40" i="6"/>
  <c r="EW41" i="6"/>
  <c r="EU40" i="6"/>
  <c r="ES40" i="6"/>
  <c r="EM40" i="6"/>
  <c r="BK38" i="10" l="1"/>
  <c r="BM38" i="10"/>
  <c r="CG37" i="8"/>
  <c r="CG38" i="8" s="1"/>
  <c r="CI37" i="8"/>
  <c r="CI38" i="8" s="1"/>
  <c r="CE37" i="8"/>
  <c r="CE38" i="8" s="1"/>
  <c r="CK37" i="8"/>
  <c r="CK38" i="8" s="1"/>
  <c r="EY41" i="6"/>
  <c r="ES41" i="6"/>
  <c r="EM41" i="6"/>
  <c r="EU41" i="6"/>
  <c r="EC39" i="5"/>
  <c r="EA39" i="5"/>
  <c r="DY39" i="5"/>
  <c r="DW39" i="5"/>
  <c r="DU39" i="5"/>
  <c r="DS39" i="5"/>
  <c r="EC38" i="5"/>
  <c r="EA38" i="5"/>
  <c r="DY38" i="5"/>
  <c r="DW38" i="5"/>
  <c r="DU38" i="5"/>
  <c r="DS38" i="5"/>
  <c r="FU44" i="4"/>
  <c r="FS44" i="4"/>
  <c r="FQ44" i="4"/>
  <c r="FO44" i="4"/>
  <c r="FM44" i="4"/>
  <c r="FK44" i="4"/>
  <c r="FI44" i="4"/>
  <c r="FG44" i="4"/>
  <c r="FU43" i="4"/>
  <c r="FS43" i="4"/>
  <c r="FQ43" i="4"/>
  <c r="FO43" i="4"/>
  <c r="FM43" i="4"/>
  <c r="FK43" i="4"/>
  <c r="FI43" i="4"/>
  <c r="FG43" i="4"/>
  <c r="FO38" i="3"/>
  <c r="FO37" i="3"/>
  <c r="FU42" i="3"/>
  <c r="FS42" i="3"/>
  <c r="FQ42" i="3"/>
  <c r="FO42" i="3"/>
  <c r="FM42" i="3"/>
  <c r="FK42" i="3"/>
  <c r="FI42" i="3"/>
  <c r="FG42" i="3"/>
  <c r="FU41" i="3"/>
  <c r="FS41" i="3"/>
  <c r="FQ41" i="3"/>
  <c r="FM41" i="3"/>
  <c r="FK41" i="3"/>
  <c r="FI41" i="3"/>
  <c r="FG41" i="3"/>
  <c r="JE51" i="2"/>
  <c r="JC51" i="2"/>
  <c r="JA51" i="2"/>
  <c r="IY51" i="2"/>
  <c r="IW51" i="2"/>
  <c r="IU51" i="2"/>
  <c r="IS51" i="2"/>
  <c r="IQ51" i="2"/>
  <c r="IO51" i="2"/>
  <c r="IM51" i="2"/>
  <c r="IK51" i="2"/>
  <c r="II51" i="2"/>
  <c r="JE50" i="2"/>
  <c r="JC50" i="2"/>
  <c r="JA50" i="2"/>
  <c r="IY50" i="2"/>
  <c r="IW50" i="2"/>
  <c r="IU50" i="2"/>
  <c r="IS50" i="2"/>
  <c r="IQ50" i="2"/>
  <c r="IO50" i="2"/>
  <c r="IM50" i="2"/>
  <c r="IK50" i="2"/>
  <c r="II50" i="2"/>
  <c r="FO41" i="3" l="1"/>
  <c r="BI34" i="10"/>
  <c r="BO34" i="10" s="1"/>
  <c r="BG34" i="10"/>
  <c r="BE34" i="10"/>
  <c r="BI33" i="10"/>
  <c r="BO33" i="10" s="1"/>
  <c r="BG33" i="10"/>
  <c r="BE33" i="10"/>
  <c r="BI32" i="10"/>
  <c r="BO32" i="10" s="1"/>
  <c r="BG32" i="10"/>
  <c r="BE32" i="10"/>
  <c r="BI31" i="10"/>
  <c r="BO31" i="10" s="1"/>
  <c r="BG31" i="10"/>
  <c r="BE31" i="10"/>
  <c r="BI30" i="10"/>
  <c r="BO30" i="10" s="1"/>
  <c r="BG30" i="10"/>
  <c r="BE30" i="10"/>
  <c r="BI29" i="10"/>
  <c r="BO29" i="10" s="1"/>
  <c r="BG29" i="10"/>
  <c r="BE29" i="10"/>
  <c r="BI28" i="10"/>
  <c r="BO28" i="10" s="1"/>
  <c r="BG28" i="10"/>
  <c r="BE28" i="10"/>
  <c r="BI27" i="10"/>
  <c r="BO27" i="10" s="1"/>
  <c r="BG27" i="10"/>
  <c r="BE27" i="10"/>
  <c r="BI26" i="10"/>
  <c r="BO26" i="10" s="1"/>
  <c r="BG26" i="10"/>
  <c r="BE26" i="10"/>
  <c r="BI25" i="10"/>
  <c r="BO25" i="10" s="1"/>
  <c r="BG25" i="10"/>
  <c r="BE25" i="10"/>
  <c r="BI24" i="10"/>
  <c r="BO24" i="10" s="1"/>
  <c r="BG24" i="10"/>
  <c r="BE24" i="10"/>
  <c r="BI23" i="10"/>
  <c r="BO23" i="10" s="1"/>
  <c r="BG23" i="10"/>
  <c r="BE23" i="10"/>
  <c r="BI22" i="10"/>
  <c r="BO22" i="10" s="1"/>
  <c r="BG22" i="10"/>
  <c r="BE22" i="10"/>
  <c r="BI21" i="10"/>
  <c r="BO21" i="10" s="1"/>
  <c r="BG21" i="10"/>
  <c r="BE21" i="10"/>
  <c r="BI20" i="10"/>
  <c r="BO20" i="10" s="1"/>
  <c r="BG20" i="10"/>
  <c r="BE20" i="10"/>
  <c r="BI19" i="10"/>
  <c r="BO19" i="10" s="1"/>
  <c r="BG19" i="10"/>
  <c r="BE19" i="10"/>
  <c r="BI18" i="10"/>
  <c r="BO18" i="10" s="1"/>
  <c r="BG18" i="10"/>
  <c r="BE18" i="10"/>
  <c r="BI17" i="10"/>
  <c r="BO17" i="10" s="1"/>
  <c r="BG17" i="10"/>
  <c r="BE17" i="10"/>
  <c r="BI16" i="10"/>
  <c r="BO16" i="10" s="1"/>
  <c r="BG16" i="10"/>
  <c r="BE16" i="10"/>
  <c r="BI15" i="10"/>
  <c r="BO15" i="10" s="1"/>
  <c r="BG15" i="10"/>
  <c r="BE15" i="10"/>
  <c r="BC34" i="10"/>
  <c r="BA34" i="10"/>
  <c r="AY34" i="10"/>
  <c r="BC33" i="10"/>
  <c r="BA33" i="10"/>
  <c r="AY33" i="10"/>
  <c r="BC32" i="10"/>
  <c r="BA32" i="10"/>
  <c r="AY32" i="10"/>
  <c r="BC31" i="10"/>
  <c r="BA31" i="10"/>
  <c r="AY31" i="10"/>
  <c r="BC30" i="10"/>
  <c r="BA30" i="10"/>
  <c r="AY30" i="10"/>
  <c r="BC29" i="10"/>
  <c r="BA29" i="10"/>
  <c r="AY29" i="10"/>
  <c r="BC28" i="10"/>
  <c r="BA28" i="10"/>
  <c r="AY28" i="10"/>
  <c r="BC27" i="10"/>
  <c r="BA27" i="10"/>
  <c r="AY27" i="10"/>
  <c r="BC26" i="10"/>
  <c r="BA26" i="10"/>
  <c r="AY26" i="10"/>
  <c r="BC25" i="10"/>
  <c r="BA25" i="10"/>
  <c r="AY25" i="10"/>
  <c r="BC24" i="10"/>
  <c r="BA24" i="10"/>
  <c r="AY24" i="10"/>
  <c r="BC23" i="10"/>
  <c r="BA23" i="10"/>
  <c r="AY23" i="10"/>
  <c r="BC22" i="10"/>
  <c r="BA22" i="10"/>
  <c r="AY22" i="10"/>
  <c r="BC21" i="10"/>
  <c r="BA21" i="10"/>
  <c r="AY21" i="10"/>
  <c r="BC20" i="10"/>
  <c r="BA20" i="10"/>
  <c r="AY20" i="10"/>
  <c r="BC19" i="10"/>
  <c r="BA19" i="10"/>
  <c r="AY19" i="10"/>
  <c r="BC18" i="10"/>
  <c r="BA18" i="10"/>
  <c r="AY18" i="10"/>
  <c r="BC17" i="10"/>
  <c r="BA17" i="10"/>
  <c r="AY17" i="10"/>
  <c r="BC16" i="10"/>
  <c r="BA16" i="10"/>
  <c r="AY16" i="10"/>
  <c r="BC15" i="10"/>
  <c r="BA15" i="10"/>
  <c r="AY15" i="10"/>
  <c r="AW34" i="10"/>
  <c r="AU34" i="10"/>
  <c r="AS34" i="10"/>
  <c r="AW33" i="10"/>
  <c r="AU33" i="10"/>
  <c r="AS33" i="10"/>
  <c r="AW32" i="10"/>
  <c r="AU32" i="10"/>
  <c r="AS32" i="10"/>
  <c r="AW31" i="10"/>
  <c r="AU31" i="10"/>
  <c r="AS31" i="10"/>
  <c r="AW30" i="10"/>
  <c r="AU30" i="10"/>
  <c r="AS30" i="10"/>
  <c r="AW29" i="10"/>
  <c r="AU29" i="10"/>
  <c r="AS29" i="10"/>
  <c r="AW28" i="10"/>
  <c r="AU28" i="10"/>
  <c r="AS28" i="10"/>
  <c r="AW27" i="10"/>
  <c r="AU27" i="10"/>
  <c r="AS27" i="10"/>
  <c r="AW26" i="10"/>
  <c r="AU26" i="10"/>
  <c r="AS26" i="10"/>
  <c r="AW25" i="10"/>
  <c r="AU25" i="10"/>
  <c r="AS25" i="10"/>
  <c r="AW24" i="10"/>
  <c r="AU24" i="10"/>
  <c r="AS24" i="10"/>
  <c r="AW23" i="10"/>
  <c r="AU23" i="10"/>
  <c r="AS23" i="10"/>
  <c r="AW22" i="10"/>
  <c r="AU22" i="10"/>
  <c r="AS22" i="10"/>
  <c r="AW21" i="10"/>
  <c r="AU21" i="10"/>
  <c r="AS21" i="10"/>
  <c r="AW20" i="10"/>
  <c r="AU20" i="10"/>
  <c r="AS20" i="10"/>
  <c r="AW19" i="10"/>
  <c r="AU19" i="10"/>
  <c r="AS19" i="10"/>
  <c r="AW18" i="10"/>
  <c r="AU18" i="10"/>
  <c r="AS18" i="10"/>
  <c r="AW17" i="10"/>
  <c r="AU17" i="10"/>
  <c r="AS17" i="10"/>
  <c r="AW16" i="10"/>
  <c r="AU16" i="10"/>
  <c r="AS16" i="10"/>
  <c r="AW15" i="10"/>
  <c r="AU15" i="10"/>
  <c r="AS15" i="10"/>
  <c r="AQ34" i="10"/>
  <c r="AO34" i="10"/>
  <c r="AM34" i="10"/>
  <c r="AQ33" i="10"/>
  <c r="AO33" i="10"/>
  <c r="AM33" i="10"/>
  <c r="AQ32" i="10"/>
  <c r="AO32" i="10"/>
  <c r="AM32" i="10"/>
  <c r="AQ31" i="10"/>
  <c r="AO31" i="10"/>
  <c r="AM31" i="10"/>
  <c r="AQ30" i="10"/>
  <c r="AO30" i="10"/>
  <c r="AM30" i="10"/>
  <c r="AQ29" i="10"/>
  <c r="AO29" i="10"/>
  <c r="AM29" i="10"/>
  <c r="AQ28" i="10"/>
  <c r="AO28" i="10"/>
  <c r="AM28" i="10"/>
  <c r="AQ27" i="10"/>
  <c r="AO27" i="10"/>
  <c r="AM27" i="10"/>
  <c r="AQ26" i="10"/>
  <c r="AO26" i="10"/>
  <c r="AM26" i="10"/>
  <c r="AQ25" i="10"/>
  <c r="AO25" i="10"/>
  <c r="AM25" i="10"/>
  <c r="AQ24" i="10"/>
  <c r="AO24" i="10"/>
  <c r="AM24" i="10"/>
  <c r="AQ23" i="10"/>
  <c r="AO23" i="10"/>
  <c r="AM23" i="10"/>
  <c r="AQ22" i="10"/>
  <c r="AO22" i="10"/>
  <c r="AM22" i="10"/>
  <c r="AQ21" i="10"/>
  <c r="AO21" i="10"/>
  <c r="AM21" i="10"/>
  <c r="AQ20" i="10"/>
  <c r="AO20" i="10"/>
  <c r="AM20" i="10"/>
  <c r="AQ19" i="10"/>
  <c r="AO19" i="10"/>
  <c r="AM19" i="10"/>
  <c r="AQ18" i="10"/>
  <c r="AO18" i="10"/>
  <c r="AM18" i="10"/>
  <c r="AQ17" i="10"/>
  <c r="AO17" i="10"/>
  <c r="AM17" i="10"/>
  <c r="AQ16" i="10"/>
  <c r="AO16" i="10"/>
  <c r="AM16" i="10"/>
  <c r="AQ15" i="10"/>
  <c r="AO15" i="10"/>
  <c r="AM15" i="10"/>
  <c r="AE34" i="10"/>
  <c r="AC34" i="10"/>
  <c r="AA34" i="10"/>
  <c r="AE33" i="10"/>
  <c r="AC33" i="10"/>
  <c r="AA33" i="10"/>
  <c r="AE32" i="10"/>
  <c r="AC32" i="10"/>
  <c r="AA32" i="10"/>
  <c r="AE31" i="10"/>
  <c r="AC31" i="10"/>
  <c r="AA31" i="10"/>
  <c r="AE30" i="10"/>
  <c r="AC30" i="10"/>
  <c r="AA30" i="10"/>
  <c r="AE29" i="10"/>
  <c r="AC29" i="10"/>
  <c r="AA29" i="10"/>
  <c r="AE28" i="10"/>
  <c r="AC28" i="10"/>
  <c r="AA28" i="10"/>
  <c r="AE27" i="10"/>
  <c r="AC27" i="10"/>
  <c r="AA27" i="10"/>
  <c r="AE26" i="10"/>
  <c r="AC26" i="10"/>
  <c r="AA26" i="10"/>
  <c r="AE25" i="10"/>
  <c r="AC25" i="10"/>
  <c r="AA25" i="10"/>
  <c r="AE24" i="10"/>
  <c r="AC24" i="10"/>
  <c r="AA24" i="10"/>
  <c r="AE23" i="10"/>
  <c r="AC23" i="10"/>
  <c r="AA23" i="10"/>
  <c r="AE22" i="10"/>
  <c r="AC22" i="10"/>
  <c r="AA22" i="10"/>
  <c r="AE21" i="10"/>
  <c r="AC21" i="10"/>
  <c r="AA21" i="10"/>
  <c r="AE20" i="10"/>
  <c r="AC20" i="10"/>
  <c r="AA20" i="10"/>
  <c r="AE19" i="10"/>
  <c r="AC19" i="10"/>
  <c r="AA19" i="10"/>
  <c r="AE18" i="10"/>
  <c r="AC18" i="10"/>
  <c r="AA18" i="10"/>
  <c r="AE17" i="10"/>
  <c r="AC17" i="10"/>
  <c r="AA17" i="10"/>
  <c r="AE16" i="10"/>
  <c r="AC16" i="10"/>
  <c r="AA16" i="10"/>
  <c r="AE15" i="10"/>
  <c r="AC15" i="10"/>
  <c r="AA15" i="10"/>
  <c r="Y34" i="10"/>
  <c r="W34" i="10"/>
  <c r="U34" i="10"/>
  <c r="Y33" i="10"/>
  <c r="W33" i="10"/>
  <c r="U33" i="10"/>
  <c r="Y32" i="10"/>
  <c r="W32" i="10"/>
  <c r="U32" i="10"/>
  <c r="Y31" i="10"/>
  <c r="W31" i="10"/>
  <c r="U31" i="10"/>
  <c r="Y30" i="10"/>
  <c r="W30" i="10"/>
  <c r="U30" i="10"/>
  <c r="Y29" i="10"/>
  <c r="W29" i="10"/>
  <c r="U29" i="10"/>
  <c r="Y28" i="10"/>
  <c r="W28" i="10"/>
  <c r="U28" i="10"/>
  <c r="Y27" i="10"/>
  <c r="W27" i="10"/>
  <c r="U27" i="10"/>
  <c r="Y26" i="10"/>
  <c r="W26" i="10"/>
  <c r="U26" i="10"/>
  <c r="Y25" i="10"/>
  <c r="W25" i="10"/>
  <c r="U25" i="10"/>
  <c r="Y24" i="10"/>
  <c r="W24" i="10"/>
  <c r="U24" i="10"/>
  <c r="Y23" i="10"/>
  <c r="W23" i="10"/>
  <c r="U23" i="10"/>
  <c r="Y22" i="10"/>
  <c r="W22" i="10"/>
  <c r="U22" i="10"/>
  <c r="Y21" i="10"/>
  <c r="W21" i="10"/>
  <c r="U21" i="10"/>
  <c r="Y20" i="10"/>
  <c r="W20" i="10"/>
  <c r="U20" i="10"/>
  <c r="Y19" i="10"/>
  <c r="W19" i="10"/>
  <c r="U19" i="10"/>
  <c r="Y18" i="10"/>
  <c r="W18" i="10"/>
  <c r="U18" i="10"/>
  <c r="Y17" i="10"/>
  <c r="W17" i="10"/>
  <c r="U17" i="10"/>
  <c r="Y16" i="10"/>
  <c r="W16" i="10"/>
  <c r="U16" i="10"/>
  <c r="Y15" i="10"/>
  <c r="W15" i="10"/>
  <c r="U15" i="10"/>
  <c r="S34" i="10"/>
  <c r="Q34" i="10"/>
  <c r="O34" i="10"/>
  <c r="S33" i="10"/>
  <c r="Q33" i="10"/>
  <c r="O33" i="10"/>
  <c r="S32" i="10"/>
  <c r="Q32" i="10"/>
  <c r="O32" i="10"/>
  <c r="S31" i="10"/>
  <c r="Q31" i="10"/>
  <c r="O31" i="10"/>
  <c r="S30" i="10"/>
  <c r="Q30" i="10"/>
  <c r="O30" i="10"/>
  <c r="S29" i="10"/>
  <c r="Q29" i="10"/>
  <c r="O29" i="10"/>
  <c r="S28" i="10"/>
  <c r="Q28" i="10"/>
  <c r="O28" i="10"/>
  <c r="S27" i="10"/>
  <c r="Q27" i="10"/>
  <c r="O27" i="10"/>
  <c r="S26" i="10"/>
  <c r="Q26" i="10"/>
  <c r="O26" i="10"/>
  <c r="S25" i="10"/>
  <c r="Q25" i="10"/>
  <c r="O25" i="10"/>
  <c r="S24" i="10"/>
  <c r="Q24" i="10"/>
  <c r="O24" i="10"/>
  <c r="S23" i="10"/>
  <c r="Q23" i="10"/>
  <c r="O23" i="10"/>
  <c r="S22" i="10"/>
  <c r="Q22" i="10"/>
  <c r="O22" i="10"/>
  <c r="S21" i="10"/>
  <c r="Q21" i="10"/>
  <c r="O21" i="10"/>
  <c r="S20" i="10"/>
  <c r="Q20" i="10"/>
  <c r="O20" i="10"/>
  <c r="S19" i="10"/>
  <c r="Q19" i="10"/>
  <c r="O19" i="10"/>
  <c r="S18" i="10"/>
  <c r="Q18" i="10"/>
  <c r="O18" i="10"/>
  <c r="S17" i="10"/>
  <c r="Q17" i="10"/>
  <c r="O17" i="10"/>
  <c r="S16" i="10"/>
  <c r="Q16" i="10"/>
  <c r="O16" i="10"/>
  <c r="S15" i="10"/>
  <c r="Q15" i="10"/>
  <c r="O15" i="10"/>
  <c r="M34" i="10"/>
  <c r="K34" i="10"/>
  <c r="I34" i="10"/>
  <c r="M33" i="10"/>
  <c r="K33" i="10"/>
  <c r="I33" i="10"/>
  <c r="M32" i="10"/>
  <c r="K32" i="10"/>
  <c r="I32" i="10"/>
  <c r="M31" i="10"/>
  <c r="K31" i="10"/>
  <c r="I31" i="10"/>
  <c r="M30" i="10"/>
  <c r="K30" i="10"/>
  <c r="I30" i="10"/>
  <c r="M29" i="10"/>
  <c r="K29" i="10"/>
  <c r="I29" i="10"/>
  <c r="M28" i="10"/>
  <c r="K28" i="10"/>
  <c r="I28" i="10"/>
  <c r="M27" i="10"/>
  <c r="K27" i="10"/>
  <c r="I27" i="10"/>
  <c r="M26" i="10"/>
  <c r="K26" i="10"/>
  <c r="I26" i="10"/>
  <c r="M25" i="10"/>
  <c r="K25" i="10"/>
  <c r="I25" i="10"/>
  <c r="M24" i="10"/>
  <c r="K24" i="10"/>
  <c r="I24" i="10"/>
  <c r="M23" i="10"/>
  <c r="K23" i="10"/>
  <c r="I23" i="10"/>
  <c r="M22" i="10"/>
  <c r="K22" i="10"/>
  <c r="I22" i="10"/>
  <c r="M21" i="10"/>
  <c r="K21" i="10"/>
  <c r="I21" i="10"/>
  <c r="M20" i="10"/>
  <c r="K20" i="10"/>
  <c r="I20" i="10"/>
  <c r="M19" i="10"/>
  <c r="K19" i="10"/>
  <c r="I19" i="10"/>
  <c r="M18" i="10"/>
  <c r="K18" i="10"/>
  <c r="I18" i="10"/>
  <c r="M17" i="10"/>
  <c r="K17" i="10"/>
  <c r="I17" i="10"/>
  <c r="M16" i="10"/>
  <c r="K16" i="10"/>
  <c r="I16" i="10"/>
  <c r="M15" i="10"/>
  <c r="K15" i="10"/>
  <c r="I15" i="10"/>
  <c r="C16" i="10"/>
  <c r="E16" i="10"/>
  <c r="G16" i="10"/>
  <c r="C17" i="10"/>
  <c r="E17" i="10"/>
  <c r="G17" i="10"/>
  <c r="C18" i="10"/>
  <c r="E18" i="10"/>
  <c r="G18" i="10"/>
  <c r="C19" i="10"/>
  <c r="E19" i="10"/>
  <c r="G19" i="10"/>
  <c r="C20" i="10"/>
  <c r="E20" i="10"/>
  <c r="G20" i="10"/>
  <c r="C21" i="10"/>
  <c r="E21" i="10"/>
  <c r="G21" i="10"/>
  <c r="C22" i="10"/>
  <c r="E22" i="10"/>
  <c r="G22" i="10"/>
  <c r="C23" i="10"/>
  <c r="E23" i="10"/>
  <c r="G23" i="10"/>
  <c r="C24" i="10"/>
  <c r="E24" i="10"/>
  <c r="G24" i="10"/>
  <c r="C25" i="10"/>
  <c r="E25" i="10"/>
  <c r="G25" i="10"/>
  <c r="C26" i="10"/>
  <c r="E26" i="10"/>
  <c r="G26" i="10"/>
  <c r="C27" i="10"/>
  <c r="E27" i="10"/>
  <c r="G27" i="10"/>
  <c r="C28" i="10"/>
  <c r="E28" i="10"/>
  <c r="G28" i="10"/>
  <c r="C29" i="10"/>
  <c r="E29" i="10"/>
  <c r="G29" i="10"/>
  <c r="C30" i="10"/>
  <c r="E30" i="10"/>
  <c r="G30" i="10"/>
  <c r="C31" i="10"/>
  <c r="E31" i="10"/>
  <c r="G31" i="10"/>
  <c r="C32" i="10"/>
  <c r="E32" i="10"/>
  <c r="G32" i="10"/>
  <c r="C33" i="10"/>
  <c r="E33" i="10"/>
  <c r="G33" i="10"/>
  <c r="C34" i="10"/>
  <c r="E34" i="10"/>
  <c r="G34" i="10"/>
  <c r="G15" i="10"/>
  <c r="E15" i="10"/>
  <c r="C15" i="10"/>
  <c r="CQ40" i="9"/>
  <c r="CO40" i="9"/>
  <c r="CQ39" i="9"/>
  <c r="CO39" i="9"/>
  <c r="CS36" i="9"/>
  <c r="CS35" i="9"/>
  <c r="CI36" i="9"/>
  <c r="CI35" i="9"/>
  <c r="BY36" i="9"/>
  <c r="BY35" i="9"/>
  <c r="BO36" i="9"/>
  <c r="BO35" i="9"/>
  <c r="BE36" i="9"/>
  <c r="BE35" i="9"/>
  <c r="AU36" i="9"/>
  <c r="AU35" i="9"/>
  <c r="AK36" i="9"/>
  <c r="AK35" i="9"/>
  <c r="AA36" i="9"/>
  <c r="AA35" i="9"/>
  <c r="Q36" i="9"/>
  <c r="Q35" i="9"/>
  <c r="G36" i="9"/>
  <c r="G35" i="9"/>
  <c r="CW36" i="9"/>
  <c r="DG36" i="9" s="1"/>
  <c r="CU36" i="9"/>
  <c r="DE36" i="9" s="1"/>
  <c r="CW35" i="9"/>
  <c r="DG35" i="9" s="1"/>
  <c r="CU35" i="9"/>
  <c r="DE35" i="9" s="1"/>
  <c r="CW34" i="9"/>
  <c r="DG34" i="9" s="1"/>
  <c r="CU34" i="9"/>
  <c r="DE34" i="9" s="1"/>
  <c r="CW33" i="9"/>
  <c r="DG33" i="9" s="1"/>
  <c r="CU33" i="9"/>
  <c r="DE33" i="9" s="1"/>
  <c r="CW32" i="9"/>
  <c r="DG32" i="9" s="1"/>
  <c r="CU32" i="9"/>
  <c r="DE32" i="9" s="1"/>
  <c r="CW31" i="9"/>
  <c r="DG31" i="9" s="1"/>
  <c r="CU31" i="9"/>
  <c r="DE31" i="9" s="1"/>
  <c r="CW30" i="9"/>
  <c r="DG30" i="9" s="1"/>
  <c r="CU30" i="9"/>
  <c r="DE30" i="9" s="1"/>
  <c r="CW29" i="9"/>
  <c r="DG29" i="9" s="1"/>
  <c r="CU29" i="9"/>
  <c r="DE29" i="9" s="1"/>
  <c r="CW28" i="9"/>
  <c r="DG28" i="9" s="1"/>
  <c r="CU28" i="9"/>
  <c r="DE28" i="9" s="1"/>
  <c r="CW27" i="9"/>
  <c r="DG27" i="9" s="1"/>
  <c r="CU27" i="9"/>
  <c r="DE27" i="9" s="1"/>
  <c r="CW26" i="9"/>
  <c r="DG26" i="9" s="1"/>
  <c r="CU26" i="9"/>
  <c r="DE26" i="9" s="1"/>
  <c r="CW25" i="9"/>
  <c r="DG25" i="9" s="1"/>
  <c r="CU25" i="9"/>
  <c r="DE25" i="9" s="1"/>
  <c r="CW24" i="9"/>
  <c r="DG24" i="9" s="1"/>
  <c r="CU24" i="9"/>
  <c r="DE24" i="9" s="1"/>
  <c r="CW23" i="9"/>
  <c r="DG23" i="9" s="1"/>
  <c r="CU23" i="9"/>
  <c r="DE23" i="9" s="1"/>
  <c r="CW22" i="9"/>
  <c r="DG22" i="9" s="1"/>
  <c r="CU22" i="9"/>
  <c r="DE22" i="9" s="1"/>
  <c r="CW21" i="9"/>
  <c r="DG21" i="9" s="1"/>
  <c r="CU21" i="9"/>
  <c r="DE21" i="9" s="1"/>
  <c r="CW20" i="9"/>
  <c r="DG20" i="9" s="1"/>
  <c r="CU20" i="9"/>
  <c r="DE20" i="9" s="1"/>
  <c r="CW19" i="9"/>
  <c r="DG19" i="9" s="1"/>
  <c r="CU19" i="9"/>
  <c r="DE19" i="9" s="1"/>
  <c r="CW18" i="9"/>
  <c r="DG18" i="9" s="1"/>
  <c r="CU18" i="9"/>
  <c r="DE18" i="9" s="1"/>
  <c r="CW17" i="9"/>
  <c r="DG17" i="9" s="1"/>
  <c r="CU17" i="9"/>
  <c r="DE17" i="9" s="1"/>
  <c r="CM36" i="9"/>
  <c r="CK36" i="9"/>
  <c r="CM35" i="9"/>
  <c r="CK35" i="9"/>
  <c r="CM34" i="9"/>
  <c r="CK34" i="9"/>
  <c r="CM33" i="9"/>
  <c r="CK33" i="9"/>
  <c r="CM32" i="9"/>
  <c r="CK32" i="9"/>
  <c r="CM31" i="9"/>
  <c r="CK31" i="9"/>
  <c r="CM30" i="9"/>
  <c r="CK30" i="9"/>
  <c r="CM29" i="9"/>
  <c r="CK29" i="9"/>
  <c r="CM28" i="9"/>
  <c r="CK28" i="9"/>
  <c r="CM27" i="9"/>
  <c r="CK27" i="9"/>
  <c r="CM26" i="9"/>
  <c r="CK26" i="9"/>
  <c r="CM25" i="9"/>
  <c r="CK25" i="9"/>
  <c r="CM24" i="9"/>
  <c r="CK24" i="9"/>
  <c r="CM23" i="9"/>
  <c r="CK23" i="9"/>
  <c r="CM22" i="9"/>
  <c r="CK22" i="9"/>
  <c r="CM21" i="9"/>
  <c r="CK21" i="9"/>
  <c r="CM20" i="9"/>
  <c r="CK20" i="9"/>
  <c r="CM19" i="9"/>
  <c r="CK19" i="9"/>
  <c r="CM18" i="9"/>
  <c r="CK18" i="9"/>
  <c r="CM17" i="9"/>
  <c r="CK17" i="9"/>
  <c r="CC36" i="9"/>
  <c r="CA36" i="9"/>
  <c r="CC35" i="9"/>
  <c r="CA35" i="9"/>
  <c r="CC34" i="9"/>
  <c r="CA34" i="9"/>
  <c r="CC33" i="9"/>
  <c r="CA33" i="9"/>
  <c r="CC32" i="9"/>
  <c r="CA32" i="9"/>
  <c r="CC31" i="9"/>
  <c r="CA31" i="9"/>
  <c r="CC30" i="9"/>
  <c r="CA30" i="9"/>
  <c r="CC29" i="9"/>
  <c r="CA29" i="9"/>
  <c r="CC28" i="9"/>
  <c r="CA28" i="9"/>
  <c r="CC27" i="9"/>
  <c r="CA27" i="9"/>
  <c r="CC26" i="9"/>
  <c r="CA26" i="9"/>
  <c r="CC25" i="9"/>
  <c r="CA25" i="9"/>
  <c r="CC24" i="9"/>
  <c r="CA24" i="9"/>
  <c r="CC23" i="9"/>
  <c r="CA23" i="9"/>
  <c r="CC22" i="9"/>
  <c r="CA22" i="9"/>
  <c r="CC21" i="9"/>
  <c r="CA21" i="9"/>
  <c r="CC20" i="9"/>
  <c r="CA20" i="9"/>
  <c r="CC19" i="9"/>
  <c r="CA19" i="9"/>
  <c r="CC18" i="9"/>
  <c r="CA18" i="9"/>
  <c r="CC17" i="9"/>
  <c r="CA17" i="9"/>
  <c r="BS36" i="9"/>
  <c r="BQ36" i="9"/>
  <c r="BS35" i="9"/>
  <c r="BQ35" i="9"/>
  <c r="BS34" i="9"/>
  <c r="BQ34" i="9"/>
  <c r="BS33" i="9"/>
  <c r="BQ33" i="9"/>
  <c r="BS32" i="9"/>
  <c r="BQ32" i="9"/>
  <c r="BS31" i="9"/>
  <c r="BQ31" i="9"/>
  <c r="BS30" i="9"/>
  <c r="BQ30" i="9"/>
  <c r="BS29" i="9"/>
  <c r="BQ29" i="9"/>
  <c r="BS28" i="9"/>
  <c r="BQ28" i="9"/>
  <c r="BS27" i="9"/>
  <c r="BQ27" i="9"/>
  <c r="BS26" i="9"/>
  <c r="BQ26" i="9"/>
  <c r="BS25" i="9"/>
  <c r="BQ25" i="9"/>
  <c r="BS24" i="9"/>
  <c r="BQ24" i="9"/>
  <c r="BS23" i="9"/>
  <c r="BQ23" i="9"/>
  <c r="BS22" i="9"/>
  <c r="BQ22" i="9"/>
  <c r="BS21" i="9"/>
  <c r="BQ21" i="9"/>
  <c r="BS20" i="9"/>
  <c r="BQ20" i="9"/>
  <c r="BS19" i="9"/>
  <c r="BQ19" i="9"/>
  <c r="BS18" i="9"/>
  <c r="BQ18" i="9"/>
  <c r="BS17" i="9"/>
  <c r="BQ17" i="9"/>
  <c r="AY36" i="9"/>
  <c r="AW36" i="9"/>
  <c r="AY35" i="9"/>
  <c r="AW35" i="9"/>
  <c r="AY34" i="9"/>
  <c r="AW34" i="9"/>
  <c r="AY33" i="9"/>
  <c r="AW33" i="9"/>
  <c r="AY32" i="9"/>
  <c r="AW32" i="9"/>
  <c r="AY31" i="9"/>
  <c r="AW31" i="9"/>
  <c r="AY30" i="9"/>
  <c r="AW30" i="9"/>
  <c r="AY29" i="9"/>
  <c r="AW29" i="9"/>
  <c r="AY28" i="9"/>
  <c r="AW28" i="9"/>
  <c r="AY27" i="9"/>
  <c r="AW27" i="9"/>
  <c r="AY26" i="9"/>
  <c r="AW26" i="9"/>
  <c r="AY25" i="9"/>
  <c r="AW25" i="9"/>
  <c r="AY24" i="9"/>
  <c r="AW24" i="9"/>
  <c r="AY23" i="9"/>
  <c r="AW23" i="9"/>
  <c r="AY22" i="9"/>
  <c r="AW22" i="9"/>
  <c r="AY21" i="9"/>
  <c r="AW21" i="9"/>
  <c r="AY20" i="9"/>
  <c r="AW20" i="9"/>
  <c r="AY19" i="9"/>
  <c r="AW19" i="9"/>
  <c r="AY18" i="9"/>
  <c r="AW18" i="9"/>
  <c r="AY17" i="9"/>
  <c r="AW17" i="9"/>
  <c r="AO36" i="9"/>
  <c r="AM36" i="9"/>
  <c r="AO35" i="9"/>
  <c r="AM35" i="9"/>
  <c r="AO34" i="9"/>
  <c r="AM34" i="9"/>
  <c r="AO33" i="9"/>
  <c r="AM33" i="9"/>
  <c r="AO32" i="9"/>
  <c r="AM32" i="9"/>
  <c r="AO31" i="9"/>
  <c r="AM31" i="9"/>
  <c r="AO30" i="9"/>
  <c r="AM30" i="9"/>
  <c r="AO29" i="9"/>
  <c r="AM29" i="9"/>
  <c r="AO28" i="9"/>
  <c r="AM28" i="9"/>
  <c r="AO27" i="9"/>
  <c r="AM27" i="9"/>
  <c r="AO26" i="9"/>
  <c r="AM26" i="9"/>
  <c r="AO25" i="9"/>
  <c r="AM25" i="9"/>
  <c r="AO24" i="9"/>
  <c r="AM24" i="9"/>
  <c r="AO23" i="9"/>
  <c r="AM23" i="9"/>
  <c r="AO22" i="9"/>
  <c r="AM22" i="9"/>
  <c r="AO21" i="9"/>
  <c r="AM21" i="9"/>
  <c r="AO20" i="9"/>
  <c r="AM20" i="9"/>
  <c r="AO19" i="9"/>
  <c r="AM19" i="9"/>
  <c r="AO18" i="9"/>
  <c r="AM18" i="9"/>
  <c r="AO17" i="9"/>
  <c r="AM17" i="9"/>
  <c r="AE36" i="9"/>
  <c r="AC36" i="9"/>
  <c r="AE35" i="9"/>
  <c r="AC35" i="9"/>
  <c r="AE34" i="9"/>
  <c r="AC34" i="9"/>
  <c r="AE33" i="9"/>
  <c r="AC33" i="9"/>
  <c r="AE32" i="9"/>
  <c r="AC32" i="9"/>
  <c r="AE31" i="9"/>
  <c r="AC31" i="9"/>
  <c r="AE30" i="9"/>
  <c r="AC30" i="9"/>
  <c r="AE29" i="9"/>
  <c r="AC29" i="9"/>
  <c r="AE28" i="9"/>
  <c r="AC28" i="9"/>
  <c r="AE27" i="9"/>
  <c r="AC27" i="9"/>
  <c r="AE26" i="9"/>
  <c r="AC26" i="9"/>
  <c r="AE25" i="9"/>
  <c r="AC25" i="9"/>
  <c r="AE24" i="9"/>
  <c r="AC24" i="9"/>
  <c r="AE23" i="9"/>
  <c r="AC23" i="9"/>
  <c r="AE22" i="9"/>
  <c r="AC22" i="9"/>
  <c r="AE21" i="9"/>
  <c r="AC21" i="9"/>
  <c r="AE20" i="9"/>
  <c r="AC20" i="9"/>
  <c r="AE19" i="9"/>
  <c r="AC19" i="9"/>
  <c r="AE18" i="9"/>
  <c r="AC18" i="9"/>
  <c r="AE17" i="9"/>
  <c r="AC17" i="9"/>
  <c r="U36" i="9"/>
  <c r="S36" i="9"/>
  <c r="U35" i="9"/>
  <c r="S35" i="9"/>
  <c r="U34" i="9"/>
  <c r="S34" i="9"/>
  <c r="U33" i="9"/>
  <c r="S33" i="9"/>
  <c r="U32" i="9"/>
  <c r="S32" i="9"/>
  <c r="U31" i="9"/>
  <c r="S31" i="9"/>
  <c r="U30" i="9"/>
  <c r="S30" i="9"/>
  <c r="U29" i="9"/>
  <c r="S29" i="9"/>
  <c r="U28" i="9"/>
  <c r="S28" i="9"/>
  <c r="U27" i="9"/>
  <c r="S27" i="9"/>
  <c r="U26" i="9"/>
  <c r="S26" i="9"/>
  <c r="U25" i="9"/>
  <c r="S25" i="9"/>
  <c r="U24" i="9"/>
  <c r="S24" i="9"/>
  <c r="U23" i="9"/>
  <c r="S23" i="9"/>
  <c r="U22" i="9"/>
  <c r="S22" i="9"/>
  <c r="U21" i="9"/>
  <c r="S21" i="9"/>
  <c r="U20" i="9"/>
  <c r="S20" i="9"/>
  <c r="U19" i="9"/>
  <c r="S19" i="9"/>
  <c r="U18" i="9"/>
  <c r="S18" i="9"/>
  <c r="U17" i="9"/>
  <c r="S17" i="9"/>
  <c r="I18" i="9"/>
  <c r="K18" i="9"/>
  <c r="I19" i="9"/>
  <c r="K19" i="9"/>
  <c r="I20" i="9"/>
  <c r="K20" i="9"/>
  <c r="I21" i="9"/>
  <c r="K21" i="9"/>
  <c r="I22" i="9"/>
  <c r="K22" i="9"/>
  <c r="I23" i="9"/>
  <c r="K23" i="9"/>
  <c r="I24" i="9"/>
  <c r="K24" i="9"/>
  <c r="I25" i="9"/>
  <c r="K25" i="9"/>
  <c r="I26" i="9"/>
  <c r="K26" i="9"/>
  <c r="I27" i="9"/>
  <c r="K27" i="9"/>
  <c r="I28" i="9"/>
  <c r="K28" i="9"/>
  <c r="I29" i="9"/>
  <c r="K29" i="9"/>
  <c r="I30" i="9"/>
  <c r="K30" i="9"/>
  <c r="I31" i="9"/>
  <c r="K31" i="9"/>
  <c r="I32" i="9"/>
  <c r="K32" i="9"/>
  <c r="I33" i="9"/>
  <c r="K33" i="9"/>
  <c r="I34" i="9"/>
  <c r="K34" i="9"/>
  <c r="I35" i="9"/>
  <c r="K35" i="9"/>
  <c r="I36" i="9"/>
  <c r="K36" i="9"/>
  <c r="K17" i="9"/>
  <c r="I17" i="9"/>
  <c r="DQ32" i="9" l="1"/>
  <c r="BU30" i="10"/>
  <c r="DO17" i="9"/>
  <c r="DO25" i="9"/>
  <c r="DO33" i="9"/>
  <c r="BU25" i="10"/>
  <c r="DQ17" i="9"/>
  <c r="DQ25" i="9"/>
  <c r="DQ33" i="9"/>
  <c r="BU20" i="10"/>
  <c r="DO18" i="9"/>
  <c r="DE39" i="9"/>
  <c r="DO26" i="9"/>
  <c r="DO34" i="9"/>
  <c r="BU15" i="10"/>
  <c r="BU31" i="10"/>
  <c r="DQ18" i="9"/>
  <c r="DQ26" i="9"/>
  <c r="DQ34" i="9"/>
  <c r="BU26" i="10"/>
  <c r="DO19" i="9"/>
  <c r="DE40" i="9"/>
  <c r="DO27" i="9"/>
  <c r="DO35" i="9"/>
  <c r="BU21" i="10"/>
  <c r="DQ27" i="9"/>
  <c r="BU16" i="10"/>
  <c r="BO37" i="10"/>
  <c r="BO38" i="10"/>
  <c r="BU32" i="10"/>
  <c r="DO20" i="9"/>
  <c r="DO28" i="9"/>
  <c r="DO36" i="9"/>
  <c r="BU27" i="10"/>
  <c r="DQ20" i="9"/>
  <c r="DQ28" i="9"/>
  <c r="DQ36" i="9"/>
  <c r="BU22" i="10"/>
  <c r="DO21" i="9"/>
  <c r="DO29" i="9"/>
  <c r="BU17" i="10"/>
  <c r="BU33" i="10"/>
  <c r="DQ24" i="9"/>
  <c r="DG39" i="9"/>
  <c r="DQ21" i="9"/>
  <c r="DQ29" i="9"/>
  <c r="BU28" i="10"/>
  <c r="DQ19" i="9"/>
  <c r="DG40" i="9"/>
  <c r="DO22" i="9"/>
  <c r="DO30" i="9"/>
  <c r="BU23" i="10"/>
  <c r="DQ22" i="9"/>
  <c r="DQ30" i="9"/>
  <c r="BU18" i="10"/>
  <c r="BU34" i="10"/>
  <c r="DO23" i="9"/>
  <c r="DO31" i="9"/>
  <c r="BU29" i="10"/>
  <c r="DQ35" i="9"/>
  <c r="DQ23" i="9"/>
  <c r="DQ31" i="9"/>
  <c r="BU24" i="10"/>
  <c r="DO24" i="9"/>
  <c r="DO32" i="9"/>
  <c r="BU19" i="10"/>
  <c r="S39" i="9"/>
  <c r="S40" i="9" s="1"/>
  <c r="AC39" i="9"/>
  <c r="AC40" i="9" s="1"/>
  <c r="AM39" i="9"/>
  <c r="AM40" i="9" s="1"/>
  <c r="CU39" i="9"/>
  <c r="CU40" i="9" s="1"/>
  <c r="U39" i="9"/>
  <c r="U40" i="9" s="1"/>
  <c r="AE39" i="9"/>
  <c r="AE40" i="9" s="1"/>
  <c r="AO39" i="9"/>
  <c r="AO40" i="9" s="1"/>
  <c r="AY39" i="9"/>
  <c r="AY40" i="9" s="1"/>
  <c r="BS39" i="9"/>
  <c r="CC39" i="9"/>
  <c r="CC40" i="9" s="1"/>
  <c r="CM39" i="9"/>
  <c r="CM40" i="9" s="1"/>
  <c r="CW39" i="9"/>
  <c r="CW40" i="9" s="1"/>
  <c r="CS39" i="9"/>
  <c r="I39" i="9"/>
  <c r="K39" i="9"/>
  <c r="AW39" i="9"/>
  <c r="AW40" i="9" s="1"/>
  <c r="BQ39" i="9"/>
  <c r="BQ40" i="9" s="1"/>
  <c r="CA39" i="9"/>
  <c r="CA40" i="9" s="1"/>
  <c r="G37" i="10"/>
  <c r="K38" i="10"/>
  <c r="M37" i="10"/>
  <c r="Q37" i="10"/>
  <c r="S37" i="10"/>
  <c r="W37" i="10"/>
  <c r="Y37" i="10"/>
  <c r="AC37" i="10"/>
  <c r="AE37" i="10"/>
  <c r="AO37" i="10"/>
  <c r="AQ38" i="10"/>
  <c r="AW37" i="10"/>
  <c r="BA37" i="10"/>
  <c r="BC37" i="10"/>
  <c r="BI37" i="10"/>
  <c r="AA37" i="10"/>
  <c r="AM37" i="10"/>
  <c r="AU37" i="10"/>
  <c r="AU38" i="10"/>
  <c r="BG37" i="10"/>
  <c r="BG38" i="10"/>
  <c r="C37" i="10"/>
  <c r="I37" i="10"/>
  <c r="M38" i="10"/>
  <c r="Q38" i="10"/>
  <c r="W38" i="10"/>
  <c r="AA38" i="10"/>
  <c r="AQ37" i="10"/>
  <c r="BA38" i="10"/>
  <c r="G38" i="10"/>
  <c r="S38" i="10"/>
  <c r="AE38" i="10"/>
  <c r="AW38" i="10"/>
  <c r="BI38" i="10"/>
  <c r="K37" i="10"/>
  <c r="O37" i="10"/>
  <c r="U37" i="10"/>
  <c r="Y38" i="10"/>
  <c r="AC38" i="10"/>
  <c r="AO38" i="10"/>
  <c r="AS38" i="10"/>
  <c r="BC38" i="10"/>
  <c r="E37" i="10"/>
  <c r="C38" i="10"/>
  <c r="AY37" i="10"/>
  <c r="I38" i="10"/>
  <c r="U38" i="10"/>
  <c r="AM38" i="10"/>
  <c r="AY38" i="10"/>
  <c r="BE37" i="10"/>
  <c r="E38" i="10"/>
  <c r="O38" i="10"/>
  <c r="AS37" i="10"/>
  <c r="BE38" i="10"/>
  <c r="BS40" i="9"/>
  <c r="CS40" i="9"/>
  <c r="CK39" i="9"/>
  <c r="CK40" i="9" s="1"/>
  <c r="AQ37" i="8"/>
  <c r="AQ38" i="8" s="1"/>
  <c r="AS37" i="8"/>
  <c r="AS38" i="8" s="1"/>
  <c r="AU37" i="8"/>
  <c r="AU38" i="8" s="1"/>
  <c r="BM37" i="8"/>
  <c r="BM38" i="8" s="1"/>
  <c r="G36" i="7"/>
  <c r="O36" i="7"/>
  <c r="S36" i="7"/>
  <c r="U36" i="7"/>
  <c r="W36" i="7"/>
  <c r="AA36" i="7"/>
  <c r="AC36" i="7"/>
  <c r="AE36" i="7"/>
  <c r="AI36" i="7"/>
  <c r="AK36" i="7"/>
  <c r="AM36" i="7"/>
  <c r="AQ36" i="7"/>
  <c r="AS36" i="7"/>
  <c r="AU36" i="7"/>
  <c r="AW36" i="7"/>
  <c r="AY36" i="7"/>
  <c r="BA36" i="7"/>
  <c r="BC36" i="7"/>
  <c r="BG36" i="7"/>
  <c r="BI36" i="7"/>
  <c r="BK36" i="7"/>
  <c r="BO36" i="7"/>
  <c r="BQ36" i="7"/>
  <c r="BS36" i="7"/>
  <c r="BW36" i="7"/>
  <c r="BY36" i="7"/>
  <c r="CA36" i="7"/>
  <c r="G35" i="7"/>
  <c r="O35" i="7"/>
  <c r="S35" i="7"/>
  <c r="U35" i="7"/>
  <c r="W35" i="7"/>
  <c r="AA35" i="7"/>
  <c r="AC35" i="7"/>
  <c r="AE35" i="7"/>
  <c r="AI35" i="7"/>
  <c r="AK35" i="7"/>
  <c r="AM35" i="7"/>
  <c r="AQ35" i="7"/>
  <c r="AS35" i="7"/>
  <c r="AU35" i="7"/>
  <c r="AW35" i="7"/>
  <c r="AY35" i="7"/>
  <c r="BA35" i="7"/>
  <c r="BC35" i="7"/>
  <c r="BG35" i="7"/>
  <c r="BI35" i="7"/>
  <c r="BK35" i="7"/>
  <c r="BO35" i="7"/>
  <c r="BQ35" i="7"/>
  <c r="BS35" i="7"/>
  <c r="BW35" i="7"/>
  <c r="BY35" i="7"/>
  <c r="CA35" i="7"/>
  <c r="CC32" i="7"/>
  <c r="CK32" i="7" s="1"/>
  <c r="CC31" i="7"/>
  <c r="CK31" i="7" s="1"/>
  <c r="CC30" i="7"/>
  <c r="CK30" i="7" s="1"/>
  <c r="CC29" i="7"/>
  <c r="CK29" i="7" s="1"/>
  <c r="CC28" i="7"/>
  <c r="CK28" i="7" s="1"/>
  <c r="CC27" i="7"/>
  <c r="CK27" i="7" s="1"/>
  <c r="CC26" i="7"/>
  <c r="CK26" i="7" s="1"/>
  <c r="CC25" i="7"/>
  <c r="CK25" i="7" s="1"/>
  <c r="CC24" i="7"/>
  <c r="CK24" i="7" s="1"/>
  <c r="CC23" i="7"/>
  <c r="CK23" i="7" s="1"/>
  <c r="CC22" i="7"/>
  <c r="CK22" i="7" s="1"/>
  <c r="CC21" i="7"/>
  <c r="CK21" i="7" s="1"/>
  <c r="CC20" i="7"/>
  <c r="CK20" i="7" s="1"/>
  <c r="CC19" i="7"/>
  <c r="CK19" i="7" s="1"/>
  <c r="CC18" i="7"/>
  <c r="CK18" i="7" s="1"/>
  <c r="CC17" i="7"/>
  <c r="CK17" i="7" s="1"/>
  <c r="CC16" i="7"/>
  <c r="CK16" i="7" s="1"/>
  <c r="CC15" i="7"/>
  <c r="CK15" i="7" s="1"/>
  <c r="CC14" i="7"/>
  <c r="CK14" i="7" s="1"/>
  <c r="CC13" i="7"/>
  <c r="CK13" i="7" s="1"/>
  <c r="BU32" i="7"/>
  <c r="BU31" i="7"/>
  <c r="BU30" i="7"/>
  <c r="BU29" i="7"/>
  <c r="BU28" i="7"/>
  <c r="BU27" i="7"/>
  <c r="BU26" i="7"/>
  <c r="BU25" i="7"/>
  <c r="BU24" i="7"/>
  <c r="BU23" i="7"/>
  <c r="BU22" i="7"/>
  <c r="BU21" i="7"/>
  <c r="BU20" i="7"/>
  <c r="BU19" i="7"/>
  <c r="BU18" i="7"/>
  <c r="BU17" i="7"/>
  <c r="BU16" i="7"/>
  <c r="BU15" i="7"/>
  <c r="BU14" i="7"/>
  <c r="BU13" i="7"/>
  <c r="BM32" i="7"/>
  <c r="BM31" i="7"/>
  <c r="BM30" i="7"/>
  <c r="BM29" i="7"/>
  <c r="BM28" i="7"/>
  <c r="BM27" i="7"/>
  <c r="BM26" i="7"/>
  <c r="BM25" i="7"/>
  <c r="BM24" i="7"/>
  <c r="BM23" i="7"/>
  <c r="BM22" i="7"/>
  <c r="BM21" i="7"/>
  <c r="BM20" i="7"/>
  <c r="BM19" i="7"/>
  <c r="BM18" i="7"/>
  <c r="BM17" i="7"/>
  <c r="BM16" i="7"/>
  <c r="BM15" i="7"/>
  <c r="BM14" i="7"/>
  <c r="BM13" i="7"/>
  <c r="BE32" i="7"/>
  <c r="BE31" i="7"/>
  <c r="BE30" i="7"/>
  <c r="BE29" i="7"/>
  <c r="BE28" i="7"/>
  <c r="BE27" i="7"/>
  <c r="BE26" i="7"/>
  <c r="BE25" i="7"/>
  <c r="BE24" i="7"/>
  <c r="BE23" i="7"/>
  <c r="BE22" i="7"/>
  <c r="BE21" i="7"/>
  <c r="BE20" i="7"/>
  <c r="BE19" i="7"/>
  <c r="BE18" i="7"/>
  <c r="BE17" i="7"/>
  <c r="BE16" i="7"/>
  <c r="BE15" i="7"/>
  <c r="BE14" i="7"/>
  <c r="BE13" i="7"/>
  <c r="AO32" i="7"/>
  <c r="AO31" i="7"/>
  <c r="AO30" i="7"/>
  <c r="AO29" i="7"/>
  <c r="AO28" i="7"/>
  <c r="AO27" i="7"/>
  <c r="AO26" i="7"/>
  <c r="AO25" i="7"/>
  <c r="AO24" i="7"/>
  <c r="AO23" i="7"/>
  <c r="AO22" i="7"/>
  <c r="AO21" i="7"/>
  <c r="AO20" i="7"/>
  <c r="AO19" i="7"/>
  <c r="AO18" i="7"/>
  <c r="AO17" i="7"/>
  <c r="AO16" i="7"/>
  <c r="AO15" i="7"/>
  <c r="AO14" i="7"/>
  <c r="AO13" i="7"/>
  <c r="AG32" i="7"/>
  <c r="AG31" i="7"/>
  <c r="AG30" i="7"/>
  <c r="AG29" i="7"/>
  <c r="AG28" i="7"/>
  <c r="AG27" i="7"/>
  <c r="AG26" i="7"/>
  <c r="AG25" i="7"/>
  <c r="AG24" i="7"/>
  <c r="AG23" i="7"/>
  <c r="AG22" i="7"/>
  <c r="AG21" i="7"/>
  <c r="AG20" i="7"/>
  <c r="AG19" i="7"/>
  <c r="AG18" i="7"/>
  <c r="AG17" i="7"/>
  <c r="AG16" i="7"/>
  <c r="AG15" i="7"/>
  <c r="AG14" i="7"/>
  <c r="AG13" i="7"/>
  <c r="Y32" i="7"/>
  <c r="Y31" i="7"/>
  <c r="Y30" i="7"/>
  <c r="Y29" i="7"/>
  <c r="Y28" i="7"/>
  <c r="Y27" i="7"/>
  <c r="Y26" i="7"/>
  <c r="Y25" i="7"/>
  <c r="Y24" i="7"/>
  <c r="Y23" i="7"/>
  <c r="Y22" i="7"/>
  <c r="Y21" i="7"/>
  <c r="Y20" i="7"/>
  <c r="Y19" i="7"/>
  <c r="Y18" i="7"/>
  <c r="Y17" i="7"/>
  <c r="Y16" i="7"/>
  <c r="Y15" i="7"/>
  <c r="Y14" i="7"/>
  <c r="Y13" i="7"/>
  <c r="Q13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14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13" i="7"/>
  <c r="K14" i="7"/>
  <c r="M14" i="7"/>
  <c r="K15" i="7"/>
  <c r="M15" i="7"/>
  <c r="K16" i="7"/>
  <c r="M16" i="7"/>
  <c r="K17" i="7"/>
  <c r="M17" i="7"/>
  <c r="K18" i="7"/>
  <c r="M18" i="7"/>
  <c r="K19" i="7"/>
  <c r="M19" i="7"/>
  <c r="K20" i="7"/>
  <c r="M20" i="7"/>
  <c r="K21" i="7"/>
  <c r="M21" i="7"/>
  <c r="K22" i="7"/>
  <c r="M22" i="7"/>
  <c r="K23" i="7"/>
  <c r="M23" i="7"/>
  <c r="K24" i="7"/>
  <c r="M24" i="7"/>
  <c r="K25" i="7"/>
  <c r="M25" i="7"/>
  <c r="K26" i="7"/>
  <c r="M26" i="7"/>
  <c r="K27" i="7"/>
  <c r="M27" i="7"/>
  <c r="K28" i="7"/>
  <c r="M28" i="7"/>
  <c r="K29" i="7"/>
  <c r="M29" i="7"/>
  <c r="K30" i="7"/>
  <c r="M30" i="7"/>
  <c r="K31" i="7"/>
  <c r="M31" i="7"/>
  <c r="K32" i="7"/>
  <c r="M32" i="7"/>
  <c r="M13" i="7"/>
  <c r="K13" i="7"/>
  <c r="C14" i="7"/>
  <c r="E14" i="7"/>
  <c r="C15" i="7"/>
  <c r="E15" i="7"/>
  <c r="C16" i="7"/>
  <c r="E16" i="7"/>
  <c r="C17" i="7"/>
  <c r="E17" i="7"/>
  <c r="C18" i="7"/>
  <c r="E18" i="7"/>
  <c r="C19" i="7"/>
  <c r="E19" i="7"/>
  <c r="C20" i="7"/>
  <c r="E20" i="7"/>
  <c r="C21" i="7"/>
  <c r="E21" i="7"/>
  <c r="C22" i="7"/>
  <c r="E22" i="7"/>
  <c r="C23" i="7"/>
  <c r="E23" i="7"/>
  <c r="C24" i="7"/>
  <c r="E24" i="7"/>
  <c r="C25" i="7"/>
  <c r="E25" i="7"/>
  <c r="C26" i="7"/>
  <c r="E26" i="7"/>
  <c r="C27" i="7"/>
  <c r="E27" i="7"/>
  <c r="C28" i="7"/>
  <c r="E28" i="7"/>
  <c r="C29" i="7"/>
  <c r="E29" i="7"/>
  <c r="C30" i="7"/>
  <c r="E30" i="7"/>
  <c r="C31" i="7"/>
  <c r="E31" i="7"/>
  <c r="C32" i="7"/>
  <c r="E32" i="7"/>
  <c r="E13" i="7"/>
  <c r="C13" i="7"/>
  <c r="G41" i="6"/>
  <c r="AI41" i="6"/>
  <c r="BU41" i="6"/>
  <c r="CA41" i="6"/>
  <c r="CC41" i="6"/>
  <c r="CE41" i="6"/>
  <c r="CG41" i="6"/>
  <c r="CM41" i="6"/>
  <c r="CY41" i="6"/>
  <c r="DA41" i="6"/>
  <c r="DE41" i="6"/>
  <c r="DG41" i="6"/>
  <c r="AI40" i="6"/>
  <c r="BU40" i="6"/>
  <c r="CA40" i="6"/>
  <c r="CC40" i="6"/>
  <c r="CE40" i="6"/>
  <c r="CG40" i="6"/>
  <c r="CM40" i="6"/>
  <c r="CY40" i="6"/>
  <c r="DA40" i="6"/>
  <c r="DE40" i="6"/>
  <c r="DG40" i="6"/>
  <c r="EK19" i="6"/>
  <c r="EK20" i="6"/>
  <c r="EK21" i="6"/>
  <c r="EK22" i="6"/>
  <c r="EK23" i="6"/>
  <c r="EK24" i="6"/>
  <c r="EK25" i="6"/>
  <c r="EK26" i="6"/>
  <c r="EK27" i="6"/>
  <c r="EK28" i="6"/>
  <c r="EK29" i="6"/>
  <c r="EK30" i="6"/>
  <c r="EK31" i="6"/>
  <c r="EK32" i="6"/>
  <c r="EK33" i="6"/>
  <c r="EK34" i="6"/>
  <c r="EK35" i="6"/>
  <c r="EK36" i="6"/>
  <c r="EK37" i="6"/>
  <c r="EK18" i="6"/>
  <c r="DW19" i="6"/>
  <c r="DW20" i="6"/>
  <c r="DW21" i="6"/>
  <c r="DW22" i="6"/>
  <c r="DW23" i="6"/>
  <c r="DW24" i="6"/>
  <c r="DW25" i="6"/>
  <c r="DW26" i="6"/>
  <c r="DW27" i="6"/>
  <c r="DW28" i="6"/>
  <c r="DW29" i="6"/>
  <c r="DW30" i="6"/>
  <c r="DW31" i="6"/>
  <c r="DW32" i="6"/>
  <c r="DW33" i="6"/>
  <c r="DW34" i="6"/>
  <c r="DW35" i="6"/>
  <c r="DW36" i="6"/>
  <c r="DW37" i="6"/>
  <c r="DW18" i="6"/>
  <c r="DI19" i="6"/>
  <c r="DI20" i="6"/>
  <c r="DI21" i="6"/>
  <c r="DI22" i="6"/>
  <c r="DI23" i="6"/>
  <c r="DI24" i="6"/>
  <c r="DI25" i="6"/>
  <c r="DI26" i="6"/>
  <c r="DI27" i="6"/>
  <c r="DI28" i="6"/>
  <c r="DI29" i="6"/>
  <c r="DI30" i="6"/>
  <c r="DI31" i="6"/>
  <c r="DI32" i="6"/>
  <c r="DI33" i="6"/>
  <c r="DI34" i="6"/>
  <c r="DI35" i="6"/>
  <c r="DI36" i="6"/>
  <c r="DI37" i="6"/>
  <c r="DI18" i="6"/>
  <c r="CU19" i="6"/>
  <c r="CU20" i="6"/>
  <c r="CU21" i="6"/>
  <c r="CU22" i="6"/>
  <c r="CU23" i="6"/>
  <c r="CU24" i="6"/>
  <c r="CU25" i="6"/>
  <c r="CU26" i="6"/>
  <c r="CU27" i="6"/>
  <c r="CU28" i="6"/>
  <c r="CU29" i="6"/>
  <c r="CU30" i="6"/>
  <c r="CU31" i="6"/>
  <c r="CU32" i="6"/>
  <c r="CU33" i="6"/>
  <c r="CU34" i="6"/>
  <c r="CU35" i="6"/>
  <c r="CU36" i="6"/>
  <c r="CU37" i="6"/>
  <c r="CU18" i="6"/>
  <c r="BS19" i="6"/>
  <c r="BS20" i="6"/>
  <c r="BS21" i="6"/>
  <c r="BS22" i="6"/>
  <c r="BS23" i="6"/>
  <c r="BS24" i="6"/>
  <c r="BS25" i="6"/>
  <c r="BS26" i="6"/>
  <c r="BS27" i="6"/>
  <c r="BS28" i="6"/>
  <c r="BS29" i="6"/>
  <c r="BS30" i="6"/>
  <c r="BS31" i="6"/>
  <c r="BS32" i="6"/>
  <c r="BS33" i="6"/>
  <c r="BS34" i="6"/>
  <c r="BS35" i="6"/>
  <c r="BS36" i="6"/>
  <c r="BS37" i="6"/>
  <c r="BS18" i="6"/>
  <c r="BE19" i="6"/>
  <c r="BE20" i="6"/>
  <c r="BE21" i="6"/>
  <c r="BE22" i="6"/>
  <c r="BE23" i="6"/>
  <c r="BE24" i="6"/>
  <c r="BE25" i="6"/>
  <c r="BE26" i="6"/>
  <c r="BE27" i="6"/>
  <c r="BE28" i="6"/>
  <c r="BE29" i="6"/>
  <c r="BE30" i="6"/>
  <c r="BE31" i="6"/>
  <c r="BE32" i="6"/>
  <c r="BE33" i="6"/>
  <c r="BE34" i="6"/>
  <c r="BE35" i="6"/>
  <c r="BE36" i="6"/>
  <c r="BE37" i="6"/>
  <c r="BE18" i="6"/>
  <c r="AQ19" i="6"/>
  <c r="AQ20" i="6"/>
  <c r="AQ21" i="6"/>
  <c r="AQ22" i="6"/>
  <c r="AQ23" i="6"/>
  <c r="AQ24" i="6"/>
  <c r="AQ25" i="6"/>
  <c r="AQ26" i="6"/>
  <c r="AQ27" i="6"/>
  <c r="AQ28" i="6"/>
  <c r="AQ29" i="6"/>
  <c r="AQ30" i="6"/>
  <c r="AQ31" i="6"/>
  <c r="AQ32" i="6"/>
  <c r="AQ33" i="6"/>
  <c r="AQ34" i="6"/>
  <c r="AQ35" i="6"/>
  <c r="AQ36" i="6"/>
  <c r="AQ37" i="6"/>
  <c r="AQ18" i="6"/>
  <c r="AC19" i="6"/>
  <c r="AC20" i="6"/>
  <c r="AC21" i="6"/>
  <c r="AC22" i="6"/>
  <c r="AC23" i="6"/>
  <c r="AC24" i="6"/>
  <c r="AC25" i="6"/>
  <c r="AC26" i="6"/>
  <c r="AC27" i="6"/>
  <c r="AC28" i="6"/>
  <c r="AC29" i="6"/>
  <c r="AC30" i="6"/>
  <c r="AC31" i="6"/>
  <c r="AC32" i="6"/>
  <c r="AC33" i="6"/>
  <c r="AC34" i="6"/>
  <c r="AC35" i="6"/>
  <c r="AC36" i="6"/>
  <c r="AC37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18" i="6"/>
  <c r="AC18" i="6"/>
  <c r="EI19" i="6"/>
  <c r="EI20" i="6"/>
  <c r="EI21" i="6"/>
  <c r="EI22" i="6"/>
  <c r="EI23" i="6"/>
  <c r="EI24" i="6"/>
  <c r="EI25" i="6"/>
  <c r="EI26" i="6"/>
  <c r="EI27" i="6"/>
  <c r="EI28" i="6"/>
  <c r="EI29" i="6"/>
  <c r="EI30" i="6"/>
  <c r="EI31" i="6"/>
  <c r="EI32" i="6"/>
  <c r="EI33" i="6"/>
  <c r="EI34" i="6"/>
  <c r="EI35" i="6"/>
  <c r="EI36" i="6"/>
  <c r="EI37" i="6"/>
  <c r="EI18" i="6"/>
  <c r="DU19" i="6"/>
  <c r="DU20" i="6"/>
  <c r="DU21" i="6"/>
  <c r="DU22" i="6"/>
  <c r="DU23" i="6"/>
  <c r="DU24" i="6"/>
  <c r="DU25" i="6"/>
  <c r="DU26" i="6"/>
  <c r="DU27" i="6"/>
  <c r="DU28" i="6"/>
  <c r="DU29" i="6"/>
  <c r="DU30" i="6"/>
  <c r="DU31" i="6"/>
  <c r="DU32" i="6"/>
  <c r="DU33" i="6"/>
  <c r="DU34" i="6"/>
  <c r="DU35" i="6"/>
  <c r="DU36" i="6"/>
  <c r="DU37" i="6"/>
  <c r="DU18" i="6"/>
  <c r="CS19" i="6"/>
  <c r="CS20" i="6"/>
  <c r="CS21" i="6"/>
  <c r="CS22" i="6"/>
  <c r="CS23" i="6"/>
  <c r="CS24" i="6"/>
  <c r="CS25" i="6"/>
  <c r="CS26" i="6"/>
  <c r="CS27" i="6"/>
  <c r="CS28" i="6"/>
  <c r="CS29" i="6"/>
  <c r="CS30" i="6"/>
  <c r="CS31" i="6"/>
  <c r="CS32" i="6"/>
  <c r="CS33" i="6"/>
  <c r="CS34" i="6"/>
  <c r="CS35" i="6"/>
  <c r="CS36" i="6"/>
  <c r="CS37" i="6"/>
  <c r="CS18" i="6"/>
  <c r="BQ19" i="6"/>
  <c r="BQ20" i="6"/>
  <c r="BQ21" i="6"/>
  <c r="BQ22" i="6"/>
  <c r="BQ23" i="6"/>
  <c r="BQ24" i="6"/>
  <c r="BQ25" i="6"/>
  <c r="BQ26" i="6"/>
  <c r="BQ27" i="6"/>
  <c r="BQ28" i="6"/>
  <c r="BQ29" i="6"/>
  <c r="BQ30" i="6"/>
  <c r="BQ31" i="6"/>
  <c r="BQ32" i="6"/>
  <c r="BQ33" i="6"/>
  <c r="BQ34" i="6"/>
  <c r="BQ35" i="6"/>
  <c r="BQ36" i="6"/>
  <c r="BQ37" i="6"/>
  <c r="BQ18" i="6"/>
  <c r="BC19" i="6"/>
  <c r="BC20" i="6"/>
  <c r="BC21" i="6"/>
  <c r="BC22" i="6"/>
  <c r="BC23" i="6"/>
  <c r="BC24" i="6"/>
  <c r="BC25" i="6"/>
  <c r="BC26" i="6"/>
  <c r="BC27" i="6"/>
  <c r="BC28" i="6"/>
  <c r="BC29" i="6"/>
  <c r="BC30" i="6"/>
  <c r="BC31" i="6"/>
  <c r="BC32" i="6"/>
  <c r="BC33" i="6"/>
  <c r="BC34" i="6"/>
  <c r="BC35" i="6"/>
  <c r="BC36" i="6"/>
  <c r="BC37" i="6"/>
  <c r="BC18" i="6"/>
  <c r="AO19" i="6"/>
  <c r="AO20" i="6"/>
  <c r="AO21" i="6"/>
  <c r="AO22" i="6"/>
  <c r="AO23" i="6"/>
  <c r="AO24" i="6"/>
  <c r="AO25" i="6"/>
  <c r="AO26" i="6"/>
  <c r="AO27" i="6"/>
  <c r="AO28" i="6"/>
  <c r="AO29" i="6"/>
  <c r="AO30" i="6"/>
  <c r="AO31" i="6"/>
  <c r="AO32" i="6"/>
  <c r="AO33" i="6"/>
  <c r="AO34" i="6"/>
  <c r="AO35" i="6"/>
  <c r="AO36" i="6"/>
  <c r="AO37" i="6"/>
  <c r="AO18" i="6"/>
  <c r="AA19" i="6"/>
  <c r="AA20" i="6"/>
  <c r="AA21" i="6"/>
  <c r="AA22" i="6"/>
  <c r="AA23" i="6"/>
  <c r="AA24" i="6"/>
  <c r="AA25" i="6"/>
  <c r="AA26" i="6"/>
  <c r="AA27" i="6"/>
  <c r="AA28" i="6"/>
  <c r="AA29" i="6"/>
  <c r="AA30" i="6"/>
  <c r="AA31" i="6"/>
  <c r="AA32" i="6"/>
  <c r="AA33" i="6"/>
  <c r="AA34" i="6"/>
  <c r="AA35" i="6"/>
  <c r="AA36" i="6"/>
  <c r="AA37" i="6"/>
  <c r="AA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18" i="6"/>
  <c r="EG19" i="6"/>
  <c r="EG20" i="6"/>
  <c r="EG21" i="6"/>
  <c r="EG22" i="6"/>
  <c r="EG23" i="6"/>
  <c r="EG24" i="6"/>
  <c r="EG25" i="6"/>
  <c r="EG26" i="6"/>
  <c r="EG27" i="6"/>
  <c r="EG28" i="6"/>
  <c r="EG29" i="6"/>
  <c r="EG30" i="6"/>
  <c r="EG31" i="6"/>
  <c r="EG32" i="6"/>
  <c r="EG33" i="6"/>
  <c r="EG34" i="6"/>
  <c r="EG35" i="6"/>
  <c r="EG36" i="6"/>
  <c r="EG37" i="6"/>
  <c r="EG18" i="6"/>
  <c r="DS19" i="6"/>
  <c r="DS20" i="6"/>
  <c r="DS21" i="6"/>
  <c r="DS22" i="6"/>
  <c r="DS23" i="6"/>
  <c r="DS24" i="6"/>
  <c r="DS25" i="6"/>
  <c r="DS26" i="6"/>
  <c r="DS27" i="6"/>
  <c r="DS28" i="6"/>
  <c r="DS29" i="6"/>
  <c r="DS30" i="6"/>
  <c r="DS31" i="6"/>
  <c r="DS32" i="6"/>
  <c r="DS33" i="6"/>
  <c r="DS34" i="6"/>
  <c r="DS35" i="6"/>
  <c r="DS36" i="6"/>
  <c r="DS37" i="6"/>
  <c r="DS18" i="6"/>
  <c r="CQ19" i="6"/>
  <c r="CQ20" i="6"/>
  <c r="CQ21" i="6"/>
  <c r="CQ22" i="6"/>
  <c r="CQ23" i="6"/>
  <c r="CQ24" i="6"/>
  <c r="CQ25" i="6"/>
  <c r="CQ26" i="6"/>
  <c r="CQ27" i="6"/>
  <c r="CQ28" i="6"/>
  <c r="CQ29" i="6"/>
  <c r="CQ30" i="6"/>
  <c r="CQ31" i="6"/>
  <c r="CQ32" i="6"/>
  <c r="CQ33" i="6"/>
  <c r="CQ34" i="6"/>
  <c r="CQ35" i="6"/>
  <c r="CQ36" i="6"/>
  <c r="CQ37" i="6"/>
  <c r="CQ18" i="6"/>
  <c r="BO19" i="6"/>
  <c r="BO20" i="6"/>
  <c r="BO21" i="6"/>
  <c r="BO22" i="6"/>
  <c r="BO23" i="6"/>
  <c r="BO24" i="6"/>
  <c r="BO25" i="6"/>
  <c r="BO26" i="6"/>
  <c r="BO27" i="6"/>
  <c r="BO28" i="6"/>
  <c r="BO29" i="6"/>
  <c r="BO30" i="6"/>
  <c r="BO31" i="6"/>
  <c r="BO32" i="6"/>
  <c r="BO33" i="6"/>
  <c r="BO34" i="6"/>
  <c r="BO35" i="6"/>
  <c r="BO36" i="6"/>
  <c r="BO37" i="6"/>
  <c r="BO18" i="6"/>
  <c r="BA19" i="6"/>
  <c r="BA20" i="6"/>
  <c r="BA21" i="6"/>
  <c r="BA22" i="6"/>
  <c r="BA23" i="6"/>
  <c r="BA24" i="6"/>
  <c r="BA25" i="6"/>
  <c r="BA26" i="6"/>
  <c r="BA27" i="6"/>
  <c r="BA28" i="6"/>
  <c r="BA29" i="6"/>
  <c r="BA30" i="6"/>
  <c r="BA31" i="6"/>
  <c r="BA32" i="6"/>
  <c r="BA33" i="6"/>
  <c r="BA34" i="6"/>
  <c r="BA35" i="6"/>
  <c r="BA36" i="6"/>
  <c r="BA37" i="6"/>
  <c r="BA18" i="6"/>
  <c r="AM19" i="6"/>
  <c r="AM20" i="6"/>
  <c r="AM21" i="6"/>
  <c r="AM22" i="6"/>
  <c r="AM23" i="6"/>
  <c r="AM24" i="6"/>
  <c r="AM25" i="6"/>
  <c r="AM26" i="6"/>
  <c r="AM27" i="6"/>
  <c r="AM28" i="6"/>
  <c r="AM29" i="6"/>
  <c r="AM30" i="6"/>
  <c r="AM31" i="6"/>
  <c r="AM32" i="6"/>
  <c r="AM33" i="6"/>
  <c r="AM34" i="6"/>
  <c r="AM35" i="6"/>
  <c r="AM36" i="6"/>
  <c r="AM37" i="6"/>
  <c r="AM18" i="6"/>
  <c r="Y19" i="6"/>
  <c r="Y20" i="6"/>
  <c r="Y21" i="6"/>
  <c r="Y22" i="6"/>
  <c r="Y23" i="6"/>
  <c r="Y24" i="6"/>
  <c r="Y25" i="6"/>
  <c r="Y26" i="6"/>
  <c r="Y27" i="6"/>
  <c r="Y28" i="6"/>
  <c r="Y29" i="6"/>
  <c r="Y30" i="6"/>
  <c r="Y31" i="6"/>
  <c r="Y32" i="6"/>
  <c r="Y33" i="6"/>
  <c r="Y34" i="6"/>
  <c r="Y35" i="6"/>
  <c r="Y36" i="6"/>
  <c r="Y37" i="6"/>
  <c r="Y18" i="6"/>
  <c r="I19" i="6"/>
  <c r="K19" i="6"/>
  <c r="I20" i="6"/>
  <c r="K20" i="6"/>
  <c r="I21" i="6"/>
  <c r="K21" i="6"/>
  <c r="I22" i="6"/>
  <c r="K22" i="6"/>
  <c r="I23" i="6"/>
  <c r="K23" i="6"/>
  <c r="I24" i="6"/>
  <c r="K24" i="6"/>
  <c r="I25" i="6"/>
  <c r="K25" i="6"/>
  <c r="I26" i="6"/>
  <c r="K26" i="6"/>
  <c r="I27" i="6"/>
  <c r="K27" i="6"/>
  <c r="I28" i="6"/>
  <c r="K28" i="6"/>
  <c r="I29" i="6"/>
  <c r="K29" i="6"/>
  <c r="I30" i="6"/>
  <c r="K30" i="6"/>
  <c r="I31" i="6"/>
  <c r="K31" i="6"/>
  <c r="I32" i="6"/>
  <c r="K32" i="6"/>
  <c r="I33" i="6"/>
  <c r="K33" i="6"/>
  <c r="I34" i="6"/>
  <c r="K34" i="6"/>
  <c r="I35" i="6"/>
  <c r="K35" i="6"/>
  <c r="I36" i="6"/>
  <c r="K36" i="6"/>
  <c r="I37" i="6"/>
  <c r="K37" i="6"/>
  <c r="K18" i="6"/>
  <c r="EE19" i="6"/>
  <c r="EE20" i="6"/>
  <c r="EE21" i="6"/>
  <c r="EE22" i="6"/>
  <c r="EE23" i="6"/>
  <c r="EE24" i="6"/>
  <c r="EE25" i="6"/>
  <c r="EE26" i="6"/>
  <c r="EE27" i="6"/>
  <c r="EE28" i="6"/>
  <c r="EE29" i="6"/>
  <c r="EE30" i="6"/>
  <c r="EE31" i="6"/>
  <c r="EE32" i="6"/>
  <c r="EE33" i="6"/>
  <c r="EE34" i="6"/>
  <c r="EE35" i="6"/>
  <c r="EE36" i="6"/>
  <c r="EE37" i="6"/>
  <c r="EE18" i="6"/>
  <c r="DQ19" i="6"/>
  <c r="DQ20" i="6"/>
  <c r="DQ21" i="6"/>
  <c r="DQ22" i="6"/>
  <c r="DQ23" i="6"/>
  <c r="DQ24" i="6"/>
  <c r="DQ25" i="6"/>
  <c r="DQ26" i="6"/>
  <c r="DQ27" i="6"/>
  <c r="DQ28" i="6"/>
  <c r="DQ29" i="6"/>
  <c r="DQ30" i="6"/>
  <c r="DQ31" i="6"/>
  <c r="DQ32" i="6"/>
  <c r="DQ33" i="6"/>
  <c r="DQ34" i="6"/>
  <c r="DQ35" i="6"/>
  <c r="DQ36" i="6"/>
  <c r="DQ37" i="6"/>
  <c r="DQ18" i="6"/>
  <c r="DC19" i="6"/>
  <c r="DC20" i="6"/>
  <c r="DC21" i="6"/>
  <c r="DC22" i="6"/>
  <c r="DC23" i="6"/>
  <c r="DC24" i="6"/>
  <c r="DC25" i="6"/>
  <c r="DC26" i="6"/>
  <c r="DC27" i="6"/>
  <c r="DC28" i="6"/>
  <c r="DC29" i="6"/>
  <c r="DC30" i="6"/>
  <c r="DC31" i="6"/>
  <c r="DC32" i="6"/>
  <c r="DC33" i="6"/>
  <c r="DC34" i="6"/>
  <c r="DC35" i="6"/>
  <c r="DC36" i="6"/>
  <c r="DC37" i="6"/>
  <c r="DC18" i="6"/>
  <c r="CO19" i="6"/>
  <c r="CO20" i="6"/>
  <c r="CO21" i="6"/>
  <c r="CO22" i="6"/>
  <c r="CO23" i="6"/>
  <c r="CO24" i="6"/>
  <c r="CO25" i="6"/>
  <c r="CO26" i="6"/>
  <c r="CO27" i="6"/>
  <c r="CO28" i="6"/>
  <c r="CO29" i="6"/>
  <c r="CO30" i="6"/>
  <c r="CO31" i="6"/>
  <c r="CO32" i="6"/>
  <c r="CO33" i="6"/>
  <c r="CO34" i="6"/>
  <c r="CO35" i="6"/>
  <c r="CO36" i="6"/>
  <c r="CO37" i="6"/>
  <c r="CO18" i="6"/>
  <c r="BM19" i="6"/>
  <c r="BM20" i="6"/>
  <c r="BM21" i="6"/>
  <c r="BM22" i="6"/>
  <c r="BM23" i="6"/>
  <c r="BM24" i="6"/>
  <c r="BM25" i="6"/>
  <c r="BM26" i="6"/>
  <c r="BM27" i="6"/>
  <c r="BM28" i="6"/>
  <c r="BM29" i="6"/>
  <c r="BM30" i="6"/>
  <c r="BM31" i="6"/>
  <c r="BM32" i="6"/>
  <c r="BM33" i="6"/>
  <c r="BM34" i="6"/>
  <c r="BM35" i="6"/>
  <c r="BM36" i="6"/>
  <c r="BM37" i="6"/>
  <c r="BM18" i="6"/>
  <c r="AY19" i="6"/>
  <c r="AY20" i="6"/>
  <c r="AY21" i="6"/>
  <c r="AY22" i="6"/>
  <c r="AY23" i="6"/>
  <c r="AY24" i="6"/>
  <c r="AY25" i="6"/>
  <c r="AY26" i="6"/>
  <c r="AY27" i="6"/>
  <c r="AY28" i="6"/>
  <c r="AY29" i="6"/>
  <c r="AY30" i="6"/>
  <c r="AY31" i="6"/>
  <c r="AY32" i="6"/>
  <c r="AY33" i="6"/>
  <c r="AY34" i="6"/>
  <c r="AY35" i="6"/>
  <c r="AY36" i="6"/>
  <c r="AY37" i="6"/>
  <c r="AY18" i="6"/>
  <c r="AK19" i="6"/>
  <c r="AK20" i="6"/>
  <c r="AK21" i="6"/>
  <c r="AK22" i="6"/>
  <c r="AK23" i="6"/>
  <c r="AK24" i="6"/>
  <c r="AK25" i="6"/>
  <c r="AK26" i="6"/>
  <c r="AK27" i="6"/>
  <c r="AK28" i="6"/>
  <c r="AK29" i="6"/>
  <c r="AK30" i="6"/>
  <c r="AK31" i="6"/>
  <c r="AK32" i="6"/>
  <c r="AK33" i="6"/>
  <c r="AK34" i="6"/>
  <c r="AK35" i="6"/>
  <c r="AK36" i="6"/>
  <c r="AK37" i="6"/>
  <c r="AK18" i="6"/>
  <c r="W19" i="6"/>
  <c r="W20" i="6"/>
  <c r="W21" i="6"/>
  <c r="W22" i="6"/>
  <c r="W23" i="6"/>
  <c r="W24" i="6"/>
  <c r="W25" i="6"/>
  <c r="W26" i="6"/>
  <c r="W27" i="6"/>
  <c r="W28" i="6"/>
  <c r="W29" i="6"/>
  <c r="W30" i="6"/>
  <c r="W31" i="6"/>
  <c r="W32" i="6"/>
  <c r="W33" i="6"/>
  <c r="W34" i="6"/>
  <c r="W35" i="6"/>
  <c r="W36" i="6"/>
  <c r="W37" i="6"/>
  <c r="W18" i="6"/>
  <c r="I18" i="6"/>
  <c r="DO19" i="6"/>
  <c r="DO20" i="6"/>
  <c r="EC20" i="6" s="1"/>
  <c r="EQ20" i="6" s="1"/>
  <c r="DO21" i="6"/>
  <c r="EC21" i="6" s="1"/>
  <c r="EQ21" i="6" s="1"/>
  <c r="DO22" i="6"/>
  <c r="EC22" i="6" s="1"/>
  <c r="EQ22" i="6" s="1"/>
  <c r="DO23" i="6"/>
  <c r="EC23" i="6" s="1"/>
  <c r="EQ23" i="6" s="1"/>
  <c r="DO24" i="6"/>
  <c r="EC24" i="6" s="1"/>
  <c r="EQ24" i="6" s="1"/>
  <c r="DO25" i="6"/>
  <c r="EC25" i="6" s="1"/>
  <c r="EQ25" i="6" s="1"/>
  <c r="DO26" i="6"/>
  <c r="EC26" i="6" s="1"/>
  <c r="EQ26" i="6" s="1"/>
  <c r="DO27" i="6"/>
  <c r="EC27" i="6" s="1"/>
  <c r="EQ27" i="6" s="1"/>
  <c r="DO28" i="6"/>
  <c r="EC28" i="6" s="1"/>
  <c r="EQ28" i="6" s="1"/>
  <c r="DO29" i="6"/>
  <c r="EC29" i="6" s="1"/>
  <c r="EQ29" i="6" s="1"/>
  <c r="DO30" i="6"/>
  <c r="EC30" i="6" s="1"/>
  <c r="EQ30" i="6" s="1"/>
  <c r="DO31" i="6"/>
  <c r="EC31" i="6" s="1"/>
  <c r="EQ31" i="6" s="1"/>
  <c r="DO32" i="6"/>
  <c r="EC32" i="6" s="1"/>
  <c r="EQ32" i="6" s="1"/>
  <c r="DO33" i="6"/>
  <c r="EC33" i="6" s="1"/>
  <c r="EQ33" i="6" s="1"/>
  <c r="DO34" i="6"/>
  <c r="EC34" i="6" s="1"/>
  <c r="EQ34" i="6" s="1"/>
  <c r="DO35" i="6"/>
  <c r="EC35" i="6" s="1"/>
  <c r="EQ35" i="6" s="1"/>
  <c r="DO36" i="6"/>
  <c r="EC36" i="6" s="1"/>
  <c r="EQ36" i="6" s="1"/>
  <c r="DO37" i="6"/>
  <c r="EC37" i="6" s="1"/>
  <c r="EQ37" i="6" s="1"/>
  <c r="DO18" i="6"/>
  <c r="EC18" i="6" s="1"/>
  <c r="EQ18" i="6" s="1"/>
  <c r="BY19" i="6"/>
  <c r="BY20" i="6"/>
  <c r="BY21" i="6"/>
  <c r="BY22" i="6"/>
  <c r="BY23" i="6"/>
  <c r="BY24" i="6"/>
  <c r="BY25" i="6"/>
  <c r="BY26" i="6"/>
  <c r="BY27" i="6"/>
  <c r="BY28" i="6"/>
  <c r="BY29" i="6"/>
  <c r="BY30" i="6"/>
  <c r="BY31" i="6"/>
  <c r="BY32" i="6"/>
  <c r="BY33" i="6"/>
  <c r="BY34" i="6"/>
  <c r="BY35" i="6"/>
  <c r="BY36" i="6"/>
  <c r="BY18" i="6"/>
  <c r="BK37" i="6"/>
  <c r="BY37" i="6" s="1"/>
  <c r="AW19" i="6"/>
  <c r="AW20" i="6"/>
  <c r="AW21" i="6"/>
  <c r="AW22" i="6"/>
  <c r="AW23" i="6"/>
  <c r="AW24" i="6"/>
  <c r="AW25" i="6"/>
  <c r="AW26" i="6"/>
  <c r="AW27" i="6"/>
  <c r="AW28" i="6"/>
  <c r="AW29" i="6"/>
  <c r="AW30" i="6"/>
  <c r="AW31" i="6"/>
  <c r="AW32" i="6"/>
  <c r="AW33" i="6"/>
  <c r="AW34" i="6"/>
  <c r="AW35" i="6"/>
  <c r="AW36" i="6"/>
  <c r="AW37" i="6"/>
  <c r="AW18" i="6"/>
  <c r="U19" i="6"/>
  <c r="U20" i="6"/>
  <c r="U21" i="6"/>
  <c r="U22" i="6"/>
  <c r="U23" i="6"/>
  <c r="U24" i="6"/>
  <c r="U25" i="6"/>
  <c r="U26" i="6"/>
  <c r="U27" i="6"/>
  <c r="U28" i="6"/>
  <c r="U29" i="6"/>
  <c r="U30" i="6"/>
  <c r="U31" i="6"/>
  <c r="U32" i="6"/>
  <c r="U33" i="6"/>
  <c r="U34" i="6"/>
  <c r="U35" i="6"/>
  <c r="U36" i="6"/>
  <c r="U37" i="6"/>
  <c r="U18" i="6"/>
  <c r="EA19" i="6"/>
  <c r="EO19" i="6" s="1"/>
  <c r="EA20" i="6"/>
  <c r="EO20" i="6" s="1"/>
  <c r="EA21" i="6"/>
  <c r="EO21" i="6" s="1"/>
  <c r="EA22" i="6"/>
  <c r="EO22" i="6" s="1"/>
  <c r="EA23" i="6"/>
  <c r="EO23" i="6" s="1"/>
  <c r="EA24" i="6"/>
  <c r="EO24" i="6" s="1"/>
  <c r="EA25" i="6"/>
  <c r="EO25" i="6" s="1"/>
  <c r="EA26" i="6"/>
  <c r="EO26" i="6" s="1"/>
  <c r="EA27" i="6"/>
  <c r="EO27" i="6" s="1"/>
  <c r="EA28" i="6"/>
  <c r="EO28" i="6" s="1"/>
  <c r="EA29" i="6"/>
  <c r="EO29" i="6" s="1"/>
  <c r="EA30" i="6"/>
  <c r="EO30" i="6" s="1"/>
  <c r="EA31" i="6"/>
  <c r="EO31" i="6" s="1"/>
  <c r="EA32" i="6"/>
  <c r="EO32" i="6" s="1"/>
  <c r="EA33" i="6"/>
  <c r="EO33" i="6" s="1"/>
  <c r="EA34" i="6"/>
  <c r="EO34" i="6" s="1"/>
  <c r="EA35" i="6"/>
  <c r="EO35" i="6" s="1"/>
  <c r="EA36" i="6"/>
  <c r="EO36" i="6" s="1"/>
  <c r="EA37" i="6"/>
  <c r="EO37" i="6" s="1"/>
  <c r="EA18" i="6"/>
  <c r="EO18" i="6" s="1"/>
  <c r="DM19" i="6"/>
  <c r="DM20" i="6"/>
  <c r="DM21" i="6"/>
  <c r="DM22" i="6"/>
  <c r="DM23" i="6"/>
  <c r="DM24" i="6"/>
  <c r="DM25" i="6"/>
  <c r="DM26" i="6"/>
  <c r="DM27" i="6"/>
  <c r="DM28" i="6"/>
  <c r="DM29" i="6"/>
  <c r="DM30" i="6"/>
  <c r="DM31" i="6"/>
  <c r="DM32" i="6"/>
  <c r="DM33" i="6"/>
  <c r="DM34" i="6"/>
  <c r="DM35" i="6"/>
  <c r="DM36" i="6"/>
  <c r="DM37" i="6"/>
  <c r="DM18" i="6"/>
  <c r="DY19" i="6"/>
  <c r="DY20" i="6"/>
  <c r="DY21" i="6"/>
  <c r="DY22" i="6"/>
  <c r="DY23" i="6"/>
  <c r="DY24" i="6"/>
  <c r="DY25" i="6"/>
  <c r="DY26" i="6"/>
  <c r="DY27" i="6"/>
  <c r="DY28" i="6"/>
  <c r="DY29" i="6"/>
  <c r="DY30" i="6"/>
  <c r="DY31" i="6"/>
  <c r="DY32" i="6"/>
  <c r="DY33" i="6"/>
  <c r="DY34" i="6"/>
  <c r="DY35" i="6"/>
  <c r="DY36" i="6"/>
  <c r="DY37" i="6"/>
  <c r="DY18" i="6"/>
  <c r="DK19" i="6"/>
  <c r="DK20" i="6"/>
  <c r="DK21" i="6"/>
  <c r="DK22" i="6"/>
  <c r="DK23" i="6"/>
  <c r="DK24" i="6"/>
  <c r="DK25" i="6"/>
  <c r="DK26" i="6"/>
  <c r="DK27" i="6"/>
  <c r="DK28" i="6"/>
  <c r="DK29" i="6"/>
  <c r="DK30" i="6"/>
  <c r="DK31" i="6"/>
  <c r="DK32" i="6"/>
  <c r="DK33" i="6"/>
  <c r="DK34" i="6"/>
  <c r="DK35" i="6"/>
  <c r="DK36" i="6"/>
  <c r="DK37" i="6"/>
  <c r="DK18" i="6"/>
  <c r="CW19" i="6"/>
  <c r="CW20" i="6"/>
  <c r="CW21" i="6"/>
  <c r="CW22" i="6"/>
  <c r="CW23" i="6"/>
  <c r="CW24" i="6"/>
  <c r="CW25" i="6"/>
  <c r="CW26" i="6"/>
  <c r="CW27" i="6"/>
  <c r="CW28" i="6"/>
  <c r="CW29" i="6"/>
  <c r="CW30" i="6"/>
  <c r="CW31" i="6"/>
  <c r="CW32" i="6"/>
  <c r="CW33" i="6"/>
  <c r="CW34" i="6"/>
  <c r="CW35" i="6"/>
  <c r="CW36" i="6"/>
  <c r="CW37" i="6"/>
  <c r="CW18" i="6"/>
  <c r="CI19" i="6"/>
  <c r="CI20" i="6"/>
  <c r="CI21" i="6"/>
  <c r="CI22" i="6"/>
  <c r="CI23" i="6"/>
  <c r="CI24" i="6"/>
  <c r="CI25" i="6"/>
  <c r="CI26" i="6"/>
  <c r="CI27" i="6"/>
  <c r="CI28" i="6"/>
  <c r="CI29" i="6"/>
  <c r="CI30" i="6"/>
  <c r="CI31" i="6"/>
  <c r="CI32" i="6"/>
  <c r="CI33" i="6"/>
  <c r="CI34" i="6"/>
  <c r="CI35" i="6"/>
  <c r="CI36" i="6"/>
  <c r="CI37" i="6"/>
  <c r="CI18" i="6"/>
  <c r="CK19" i="6"/>
  <c r="CK20" i="6"/>
  <c r="CK21" i="6"/>
  <c r="CK22" i="6"/>
  <c r="CK23" i="6"/>
  <c r="CK24" i="6"/>
  <c r="CK25" i="6"/>
  <c r="CK26" i="6"/>
  <c r="CK27" i="6"/>
  <c r="CK28" i="6"/>
  <c r="CK29" i="6"/>
  <c r="CK30" i="6"/>
  <c r="CK31" i="6"/>
  <c r="CK32" i="6"/>
  <c r="CK33" i="6"/>
  <c r="CK34" i="6"/>
  <c r="CK35" i="6"/>
  <c r="CK36" i="6"/>
  <c r="CK37" i="6"/>
  <c r="CK18" i="6"/>
  <c r="BW19" i="6"/>
  <c r="BW20" i="6"/>
  <c r="BW21" i="6"/>
  <c r="BW22" i="6"/>
  <c r="BW23" i="6"/>
  <c r="BW24" i="6"/>
  <c r="BW25" i="6"/>
  <c r="BW26" i="6"/>
  <c r="BW27" i="6"/>
  <c r="BW28" i="6"/>
  <c r="BW29" i="6"/>
  <c r="BW30" i="6"/>
  <c r="BW31" i="6"/>
  <c r="BW32" i="6"/>
  <c r="BW33" i="6"/>
  <c r="BW34" i="6"/>
  <c r="BW35" i="6"/>
  <c r="BW36" i="6"/>
  <c r="BW37" i="6"/>
  <c r="BW18" i="6"/>
  <c r="BI20" i="6"/>
  <c r="BI21" i="6"/>
  <c r="BI22" i="6"/>
  <c r="BI23" i="6"/>
  <c r="BI24" i="6"/>
  <c r="BI25" i="6"/>
  <c r="BI26" i="6"/>
  <c r="BI27" i="6"/>
  <c r="BI28" i="6"/>
  <c r="BI29" i="6"/>
  <c r="BI30" i="6"/>
  <c r="BI31" i="6"/>
  <c r="BI32" i="6"/>
  <c r="BI33" i="6"/>
  <c r="BI34" i="6"/>
  <c r="BI35" i="6"/>
  <c r="BI36" i="6"/>
  <c r="BI37" i="6"/>
  <c r="BI19" i="6"/>
  <c r="BI18" i="6"/>
  <c r="AU19" i="6"/>
  <c r="AU20" i="6"/>
  <c r="AU21" i="6"/>
  <c r="AU22" i="6"/>
  <c r="AU23" i="6"/>
  <c r="AU24" i="6"/>
  <c r="AU25" i="6"/>
  <c r="AU26" i="6"/>
  <c r="AU27" i="6"/>
  <c r="AU28" i="6"/>
  <c r="AU29" i="6"/>
  <c r="AU30" i="6"/>
  <c r="AU31" i="6"/>
  <c r="AU32" i="6"/>
  <c r="AU33" i="6"/>
  <c r="AU34" i="6"/>
  <c r="AU35" i="6"/>
  <c r="AU36" i="6"/>
  <c r="AU37" i="6"/>
  <c r="AU18" i="6"/>
  <c r="AG19" i="6"/>
  <c r="AG20" i="6"/>
  <c r="AG21" i="6"/>
  <c r="AG22" i="6"/>
  <c r="AG23" i="6"/>
  <c r="AG24" i="6"/>
  <c r="AG25" i="6"/>
  <c r="AG26" i="6"/>
  <c r="AG27" i="6"/>
  <c r="AG28" i="6"/>
  <c r="AG29" i="6"/>
  <c r="AG30" i="6"/>
  <c r="AG31" i="6"/>
  <c r="AG32" i="6"/>
  <c r="AG33" i="6"/>
  <c r="AG34" i="6"/>
  <c r="AG35" i="6"/>
  <c r="AG36" i="6"/>
  <c r="AG37" i="6"/>
  <c r="AG18" i="6"/>
  <c r="S20" i="6"/>
  <c r="S21" i="6"/>
  <c r="S22" i="6"/>
  <c r="S23" i="6"/>
  <c r="S24" i="6"/>
  <c r="S25" i="6"/>
  <c r="S26" i="6"/>
  <c r="S27" i="6"/>
  <c r="S28" i="6"/>
  <c r="S29" i="6"/>
  <c r="S30" i="6"/>
  <c r="S31" i="6"/>
  <c r="S32" i="6"/>
  <c r="S33" i="6"/>
  <c r="S34" i="6"/>
  <c r="S35" i="6"/>
  <c r="S36" i="6"/>
  <c r="S37" i="6"/>
  <c r="S19" i="6"/>
  <c r="S18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19" i="6"/>
  <c r="E18" i="6"/>
  <c r="BG19" i="6"/>
  <c r="BG20" i="6"/>
  <c r="BG21" i="6"/>
  <c r="BG22" i="6"/>
  <c r="BG23" i="6"/>
  <c r="BG24" i="6"/>
  <c r="BG25" i="6"/>
  <c r="BG26" i="6"/>
  <c r="BG27" i="6"/>
  <c r="BG28" i="6"/>
  <c r="BG29" i="6"/>
  <c r="BG30" i="6"/>
  <c r="BG31" i="6"/>
  <c r="BG32" i="6"/>
  <c r="BG33" i="6"/>
  <c r="BG34" i="6"/>
  <c r="BG35" i="6"/>
  <c r="BG36" i="6"/>
  <c r="BG37" i="6"/>
  <c r="BG18" i="6"/>
  <c r="AS19" i="6"/>
  <c r="AS20" i="6"/>
  <c r="AS21" i="6"/>
  <c r="AS22" i="6"/>
  <c r="AS23" i="6"/>
  <c r="AS24" i="6"/>
  <c r="AS25" i="6"/>
  <c r="AS26" i="6"/>
  <c r="AS27" i="6"/>
  <c r="AS28" i="6"/>
  <c r="AS29" i="6"/>
  <c r="AS30" i="6"/>
  <c r="AS31" i="6"/>
  <c r="AS32" i="6"/>
  <c r="AS33" i="6"/>
  <c r="AS34" i="6"/>
  <c r="AS35" i="6"/>
  <c r="AS36" i="6"/>
  <c r="AS37" i="6"/>
  <c r="AS18" i="6"/>
  <c r="AE19" i="6"/>
  <c r="AE20" i="6"/>
  <c r="AE21" i="6"/>
  <c r="AE22" i="6"/>
  <c r="AE23" i="6"/>
  <c r="AE24" i="6"/>
  <c r="AE25" i="6"/>
  <c r="AE26" i="6"/>
  <c r="AE27" i="6"/>
  <c r="AE28" i="6"/>
  <c r="AE29" i="6"/>
  <c r="AE30" i="6"/>
  <c r="AE31" i="6"/>
  <c r="AE32" i="6"/>
  <c r="AE33" i="6"/>
  <c r="AE34" i="6"/>
  <c r="AE35" i="6"/>
  <c r="AE36" i="6"/>
  <c r="AE37" i="6"/>
  <c r="AE18" i="6"/>
  <c r="Q19" i="6"/>
  <c r="Q20" i="6"/>
  <c r="Q21" i="6"/>
  <c r="Q22" i="6"/>
  <c r="Q23" i="6"/>
  <c r="Q24" i="6"/>
  <c r="Q25" i="6"/>
  <c r="Q26" i="6"/>
  <c r="Q27" i="6"/>
  <c r="Q28" i="6"/>
  <c r="Q29" i="6"/>
  <c r="Q30" i="6"/>
  <c r="Q31" i="6"/>
  <c r="Q32" i="6"/>
  <c r="Q33" i="6"/>
  <c r="Q34" i="6"/>
  <c r="Q35" i="6"/>
  <c r="Q36" i="6"/>
  <c r="Q37" i="6"/>
  <c r="Q18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DQ39" i="9" l="1"/>
  <c r="G38" i="7"/>
  <c r="K40" i="9"/>
  <c r="I40" i="9"/>
  <c r="DQ40" i="9"/>
  <c r="G37" i="7"/>
  <c r="CK36" i="7"/>
  <c r="CK35" i="7"/>
  <c r="DO39" i="9"/>
  <c r="DO40" i="9" s="1"/>
  <c r="BU38" i="10"/>
  <c r="BU37" i="10"/>
  <c r="FC34" i="6"/>
  <c r="FC22" i="6"/>
  <c r="FE34" i="6"/>
  <c r="FE26" i="6"/>
  <c r="FC37" i="6"/>
  <c r="FC33" i="6"/>
  <c r="FC29" i="6"/>
  <c r="FC25" i="6"/>
  <c r="FC21" i="6"/>
  <c r="FE37" i="6"/>
  <c r="FE33" i="6"/>
  <c r="FE29" i="6"/>
  <c r="FE25" i="6"/>
  <c r="FE21" i="6"/>
  <c r="FC26" i="6"/>
  <c r="FE22" i="6"/>
  <c r="FC36" i="6"/>
  <c r="FC32" i="6"/>
  <c r="FC28" i="6"/>
  <c r="FC24" i="6"/>
  <c r="FC20" i="6"/>
  <c r="FE36" i="6"/>
  <c r="FE32" i="6"/>
  <c r="FE28" i="6"/>
  <c r="FE24" i="6"/>
  <c r="FE20" i="6"/>
  <c r="FC18" i="6"/>
  <c r="FC30" i="6"/>
  <c r="FE18" i="6"/>
  <c r="FE30" i="6"/>
  <c r="FC35" i="6"/>
  <c r="FC31" i="6"/>
  <c r="FC27" i="6"/>
  <c r="FC23" i="6"/>
  <c r="FC19" i="6"/>
  <c r="EO40" i="6"/>
  <c r="EO41" i="6"/>
  <c r="FE35" i="6"/>
  <c r="FE31" i="6"/>
  <c r="FE27" i="6"/>
  <c r="FE23" i="6"/>
  <c r="BG41" i="6"/>
  <c r="S40" i="6"/>
  <c r="BW41" i="6"/>
  <c r="DK41" i="6"/>
  <c r="EA40" i="6"/>
  <c r="AY41" i="6"/>
  <c r="DC40" i="6"/>
  <c r="BO40" i="6"/>
  <c r="DS41" i="6"/>
  <c r="AA41" i="6"/>
  <c r="EI40" i="6"/>
  <c r="AQ40" i="6"/>
  <c r="CU40" i="6"/>
  <c r="AY40" i="6"/>
  <c r="DC41" i="6"/>
  <c r="K40" i="6"/>
  <c r="BK40" i="6"/>
  <c r="BK41" i="6"/>
  <c r="Q41" i="6"/>
  <c r="Q40" i="6"/>
  <c r="AE41" i="6"/>
  <c r="AE40" i="6"/>
  <c r="AS41" i="6"/>
  <c r="AS40" i="6"/>
  <c r="E41" i="6"/>
  <c r="AG41" i="6"/>
  <c r="AG40" i="6"/>
  <c r="AU41" i="6"/>
  <c r="AU40" i="6"/>
  <c r="BI41" i="6"/>
  <c r="BI40" i="6"/>
  <c r="CK41" i="6"/>
  <c r="CK40" i="6"/>
  <c r="CI41" i="6"/>
  <c r="CI40" i="6"/>
  <c r="CW41" i="6"/>
  <c r="CW40" i="6"/>
  <c r="DY41" i="6"/>
  <c r="DY40" i="6"/>
  <c r="DM41" i="6"/>
  <c r="DM40" i="6"/>
  <c r="U41" i="6"/>
  <c r="U40" i="6"/>
  <c r="AW41" i="6"/>
  <c r="AW40" i="6"/>
  <c r="BY41" i="6"/>
  <c r="BY40" i="6"/>
  <c r="EC19" i="6"/>
  <c r="EQ19" i="6" s="1"/>
  <c r="DO41" i="6"/>
  <c r="DO40" i="6"/>
  <c r="I41" i="6"/>
  <c r="I40" i="6"/>
  <c r="Y41" i="6"/>
  <c r="Y40" i="6"/>
  <c r="AM41" i="6"/>
  <c r="AM40" i="6"/>
  <c r="BA41" i="6"/>
  <c r="BA40" i="6"/>
  <c r="CQ41" i="6"/>
  <c r="CQ40" i="6"/>
  <c r="EG41" i="6"/>
  <c r="EG40" i="6"/>
  <c r="M41" i="6"/>
  <c r="M40" i="6"/>
  <c r="AO41" i="6"/>
  <c r="AO40" i="6"/>
  <c r="BC41" i="6"/>
  <c r="BC40" i="6"/>
  <c r="BQ41" i="6"/>
  <c r="BQ40" i="6"/>
  <c r="CS41" i="6"/>
  <c r="CS40" i="6"/>
  <c r="DU41" i="6"/>
  <c r="DU40" i="6"/>
  <c r="AC41" i="6"/>
  <c r="AC40" i="6"/>
  <c r="BE41" i="6"/>
  <c r="BE40" i="6"/>
  <c r="BS41" i="6"/>
  <c r="BS40" i="6"/>
  <c r="DI41" i="6"/>
  <c r="DI40" i="6"/>
  <c r="DW41" i="6"/>
  <c r="DW40" i="6"/>
  <c r="EK41" i="6"/>
  <c r="EK40" i="6"/>
  <c r="DS40" i="6"/>
  <c r="EI41" i="6"/>
  <c r="S41" i="6"/>
  <c r="W41" i="6"/>
  <c r="W40" i="6"/>
  <c r="AK41" i="6"/>
  <c r="AK40" i="6"/>
  <c r="BM41" i="6"/>
  <c r="BM40" i="6"/>
  <c r="CO41" i="6"/>
  <c r="CO40" i="6"/>
  <c r="DQ41" i="6"/>
  <c r="DQ40" i="6"/>
  <c r="EE41" i="6"/>
  <c r="EE40" i="6"/>
  <c r="O41" i="6"/>
  <c r="O40" i="6"/>
  <c r="E40" i="6"/>
  <c r="DK40" i="6"/>
  <c r="BW40" i="6"/>
  <c r="BG40" i="6"/>
  <c r="AA40" i="6"/>
  <c r="EA41" i="6"/>
  <c r="CU41" i="6"/>
  <c r="BO41" i="6"/>
  <c r="AQ41" i="6"/>
  <c r="K41" i="6"/>
  <c r="C41" i="6"/>
  <c r="C40" i="6"/>
  <c r="I35" i="7"/>
  <c r="Q36" i="7"/>
  <c r="C35" i="7"/>
  <c r="Y36" i="7"/>
  <c r="AG36" i="7"/>
  <c r="AO36" i="7"/>
  <c r="CC35" i="7"/>
  <c r="BU35" i="7"/>
  <c r="BM35" i="7"/>
  <c r="BE35" i="7"/>
  <c r="AO35" i="7"/>
  <c r="AG35" i="7"/>
  <c r="Y35" i="7"/>
  <c r="Q35" i="7"/>
  <c r="K36" i="7"/>
  <c r="E36" i="7"/>
  <c r="E35" i="7"/>
  <c r="M36" i="7"/>
  <c r="M35" i="7"/>
  <c r="C36" i="7"/>
  <c r="C38" i="7" s="1"/>
  <c r="I36" i="7"/>
  <c r="K35" i="7"/>
  <c r="CC36" i="7"/>
  <c r="BU36" i="7"/>
  <c r="BM36" i="7"/>
  <c r="BE36" i="7"/>
  <c r="HK50" i="2"/>
  <c r="HM50" i="2"/>
  <c r="HO50" i="2"/>
  <c r="HQ50" i="2"/>
  <c r="HS50" i="2"/>
  <c r="HU50" i="2"/>
  <c r="HW50" i="2"/>
  <c r="HY50" i="2"/>
  <c r="IA50" i="2"/>
  <c r="IC50" i="2"/>
  <c r="IE50" i="2"/>
  <c r="IG50" i="2"/>
  <c r="HK51" i="2"/>
  <c r="HM51" i="2"/>
  <c r="HO51" i="2"/>
  <c r="HQ51" i="2"/>
  <c r="HS51" i="2"/>
  <c r="HU51" i="2"/>
  <c r="HW51" i="2"/>
  <c r="HY51" i="2"/>
  <c r="IA51" i="2"/>
  <c r="IC51" i="2"/>
  <c r="IE51" i="2"/>
  <c r="IG51" i="2"/>
  <c r="CQ58" i="7" l="1"/>
  <c r="CQ85" i="7" s="1"/>
  <c r="CQ47" i="7"/>
  <c r="CQ74" i="7" s="1"/>
  <c r="CQ53" i="7"/>
  <c r="CQ80" i="7" s="1"/>
  <c r="CQ63" i="7"/>
  <c r="CQ90" i="7" s="1"/>
  <c r="CQ61" i="7"/>
  <c r="CQ88" i="7" s="1"/>
  <c r="CQ65" i="7"/>
  <c r="CQ92" i="7" s="1"/>
  <c r="CQ49" i="7"/>
  <c r="CQ76" i="7" s="1"/>
  <c r="CQ50" i="7"/>
  <c r="CQ77" i="7" s="1"/>
  <c r="CQ59" i="7"/>
  <c r="CQ86" i="7" s="1"/>
  <c r="CQ48" i="7"/>
  <c r="CQ75" i="7" s="1"/>
  <c r="CQ54" i="7"/>
  <c r="CQ81" i="7" s="1"/>
  <c r="CQ55" i="7"/>
  <c r="CQ82" i="7" s="1"/>
  <c r="CQ60" i="7"/>
  <c r="CQ87" i="7" s="1"/>
  <c r="CQ62" i="7"/>
  <c r="CQ89" i="7" s="1"/>
  <c r="CQ57" i="7"/>
  <c r="CQ84" i="7" s="1"/>
  <c r="CQ51" i="7"/>
  <c r="CQ78" i="7" s="1"/>
  <c r="CQ46" i="7"/>
  <c r="CQ73" i="7" s="1"/>
  <c r="CQ52" i="7"/>
  <c r="CQ79" i="7" s="1"/>
  <c r="CQ56" i="7"/>
  <c r="CQ83" i="7" s="1"/>
  <c r="CQ64" i="7"/>
  <c r="CQ91" i="7" s="1"/>
  <c r="CI60" i="7"/>
  <c r="CI87" i="7" s="1"/>
  <c r="CI62" i="7"/>
  <c r="CI89" i="7" s="1"/>
  <c r="CI58" i="7"/>
  <c r="CI85" i="7" s="1"/>
  <c r="CI54" i="7"/>
  <c r="CI81" i="7" s="1"/>
  <c r="CI50" i="7"/>
  <c r="CI77" i="7" s="1"/>
  <c r="CI46" i="7"/>
  <c r="CI73" i="7" s="1"/>
  <c r="CI52" i="7"/>
  <c r="CI79" i="7" s="1"/>
  <c r="CI64" i="7"/>
  <c r="CI91" i="7" s="1"/>
  <c r="CI65" i="7"/>
  <c r="CI92" i="7" s="1"/>
  <c r="CI61" i="7"/>
  <c r="CI88" i="7" s="1"/>
  <c r="CI57" i="7"/>
  <c r="CI84" i="7" s="1"/>
  <c r="CI53" i="7"/>
  <c r="CI80" i="7" s="1"/>
  <c r="CI49" i="7"/>
  <c r="CI76" i="7" s="1"/>
  <c r="CI56" i="7"/>
  <c r="CI83" i="7" s="1"/>
  <c r="CI48" i="7"/>
  <c r="CI75" i="7" s="1"/>
  <c r="CI63" i="7"/>
  <c r="CI90" i="7" s="1"/>
  <c r="CI59" i="7"/>
  <c r="CI86" i="7" s="1"/>
  <c r="CI55" i="7"/>
  <c r="CI82" i="7" s="1"/>
  <c r="CI51" i="7"/>
  <c r="CI78" i="7" s="1"/>
  <c r="CI47" i="7"/>
  <c r="CI74" i="7" s="1"/>
  <c r="O42" i="6"/>
  <c r="C37" i="7"/>
  <c r="C48" i="7" s="1"/>
  <c r="I37" i="7"/>
  <c r="E38" i="7"/>
  <c r="I43" i="6"/>
  <c r="FG59" i="6" s="1"/>
  <c r="FG86" i="6" s="1"/>
  <c r="I38" i="7"/>
  <c r="E37" i="7"/>
  <c r="M43" i="6"/>
  <c r="FK67" i="6" s="1"/>
  <c r="FK94" i="6" s="1"/>
  <c r="C42" i="6"/>
  <c r="C43" i="6"/>
  <c r="O43" i="6"/>
  <c r="EW52" i="6"/>
  <c r="EW79" i="6" s="1"/>
  <c r="EW61" i="6"/>
  <c r="EW88" i="6" s="1"/>
  <c r="K43" i="6"/>
  <c r="E43" i="6"/>
  <c r="FC40" i="6"/>
  <c r="E42" i="6" s="1"/>
  <c r="FC41" i="6"/>
  <c r="ES57" i="6"/>
  <c r="ES84" i="6" s="1"/>
  <c r="ES56" i="6"/>
  <c r="ES83" i="6" s="1"/>
  <c r="M42" i="6"/>
  <c r="FK64" i="6" s="1"/>
  <c r="FK91" i="6" s="1"/>
  <c r="I42" i="6"/>
  <c r="FG58" i="6" s="1"/>
  <c r="FG85" i="6" s="1"/>
  <c r="FE19" i="6"/>
  <c r="EQ40" i="6"/>
  <c r="EQ41" i="6"/>
  <c r="K42" i="6"/>
  <c r="BK58" i="7"/>
  <c r="BK85" i="7" s="1"/>
  <c r="EC41" i="6"/>
  <c r="EC40" i="6"/>
  <c r="W60" i="7"/>
  <c r="W87" i="7" s="1"/>
  <c r="BS65" i="7"/>
  <c r="BS92" i="7" s="1"/>
  <c r="O62" i="7"/>
  <c r="O89" i="7" s="1"/>
  <c r="AE57" i="7"/>
  <c r="AE84" i="7" s="1"/>
  <c r="BK57" i="7"/>
  <c r="BK84" i="7" s="1"/>
  <c r="O49" i="7"/>
  <c r="O76" i="7" s="1"/>
  <c r="AU52" i="7"/>
  <c r="AU79" i="7" s="1"/>
  <c r="G53" i="7"/>
  <c r="G80" i="7" s="1"/>
  <c r="BS48" i="7"/>
  <c r="BS75" i="7" s="1"/>
  <c r="AM65" i="7"/>
  <c r="AM92" i="7" s="1"/>
  <c r="AE59" i="7"/>
  <c r="AE86" i="7" s="1"/>
  <c r="BK62" i="7"/>
  <c r="BK89" i="7" s="1"/>
  <c r="AM64" i="7"/>
  <c r="AM91" i="7" s="1"/>
  <c r="O60" i="7"/>
  <c r="O87" i="7" s="1"/>
  <c r="BC53" i="7"/>
  <c r="BC80" i="7" s="1"/>
  <c r="AE49" i="7"/>
  <c r="AE76" i="7" s="1"/>
  <c r="AM46" i="7"/>
  <c r="AM73" i="7" s="1"/>
  <c r="O58" i="7"/>
  <c r="O85" i="7" s="1"/>
  <c r="BC65" i="7"/>
  <c r="BC92" i="7" s="1"/>
  <c r="AE51" i="7"/>
  <c r="AE78" i="7" s="1"/>
  <c r="AU55" i="7"/>
  <c r="AU82" i="7" s="1"/>
  <c r="AM54" i="7"/>
  <c r="AM81" i="7" s="1"/>
  <c r="BK64" i="7"/>
  <c r="BK91" i="7" s="1"/>
  <c r="BS62" i="7"/>
  <c r="BS89" i="7" s="1"/>
  <c r="G49" i="7"/>
  <c r="G76" i="7" s="1"/>
  <c r="AE64" i="7"/>
  <c r="AE91" i="7" s="1"/>
  <c r="G52" i="7"/>
  <c r="G79" i="7" s="1"/>
  <c r="AU65" i="7"/>
  <c r="AU92" i="7" s="1"/>
  <c r="W49" i="7"/>
  <c r="W76" i="7" s="1"/>
  <c r="BS61" i="7"/>
  <c r="BS88" i="7" s="1"/>
  <c r="AE62" i="7"/>
  <c r="AE89" i="7" s="1"/>
  <c r="G54" i="7"/>
  <c r="G81" i="7" s="1"/>
  <c r="BC49" i="7"/>
  <c r="BC76" i="7" s="1"/>
  <c r="W55" i="7"/>
  <c r="W82" i="7" s="1"/>
  <c r="BK51" i="7"/>
  <c r="BK78" i="7" s="1"/>
  <c r="AU46" i="7"/>
  <c r="AU73" i="7" s="1"/>
  <c r="CA56" i="7"/>
  <c r="CA83" i="7" s="1"/>
  <c r="BK47" i="7"/>
  <c r="BK74" i="7" s="1"/>
  <c r="AE48" i="7"/>
  <c r="AE75" i="7" s="1"/>
  <c r="G56" i="7"/>
  <c r="G83" i="7" s="1"/>
  <c r="AM53" i="7"/>
  <c r="AM80" i="7" s="1"/>
  <c r="O53" i="7"/>
  <c r="O80" i="7" s="1"/>
  <c r="BK56" i="7"/>
  <c r="BK83" i="7" s="1"/>
  <c r="W58" i="7"/>
  <c r="W85" i="7" s="1"/>
  <c r="AM61" i="7"/>
  <c r="AM88" i="7" s="1"/>
  <c r="O51" i="7"/>
  <c r="O78" i="7" s="1"/>
  <c r="BK53" i="7"/>
  <c r="BK80" i="7" s="1"/>
  <c r="BC46" i="7"/>
  <c r="BC73" i="7" s="1"/>
  <c r="CA62" i="7"/>
  <c r="CA89" i="7" s="1"/>
  <c r="BS58" i="7"/>
  <c r="BS85" i="7" s="1"/>
  <c r="BK46" i="7"/>
  <c r="BK73" i="7" s="1"/>
  <c r="CA47" i="7"/>
  <c r="CA74" i="7" s="1"/>
  <c r="BK55" i="7"/>
  <c r="BK82" i="7" s="1"/>
  <c r="AU58" i="7"/>
  <c r="AU85" i="7" s="1"/>
  <c r="G47" i="7"/>
  <c r="G74" i="7" s="1"/>
  <c r="BS56" i="7"/>
  <c r="BS83" i="7" s="1"/>
  <c r="BC55" i="7"/>
  <c r="BC82" i="7" s="1"/>
  <c r="AU51" i="7"/>
  <c r="AU78" i="7" s="1"/>
  <c r="O55" i="7"/>
  <c r="O82" i="7" s="1"/>
  <c r="W63" i="7"/>
  <c r="W90" i="7" s="1"/>
  <c r="AE63" i="7"/>
  <c r="AE90" i="7" s="1"/>
  <c r="AU48" i="7"/>
  <c r="AU75" i="7" s="1"/>
  <c r="BK59" i="7"/>
  <c r="BK86" i="7" s="1"/>
  <c r="O46" i="7"/>
  <c r="O73" i="7" s="1"/>
  <c r="W50" i="7"/>
  <c r="W77" i="7" s="1"/>
  <c r="AE50" i="7"/>
  <c r="AE77" i="7" s="1"/>
  <c r="AM50" i="7"/>
  <c r="AM77" i="7" s="1"/>
  <c r="BC52" i="7"/>
  <c r="BC79" i="7" s="1"/>
  <c r="CA48" i="7"/>
  <c r="CA75" i="7" s="1"/>
  <c r="G59" i="7"/>
  <c r="G86" i="7" s="1"/>
  <c r="O57" i="7"/>
  <c r="O84" i="7" s="1"/>
  <c r="W61" i="7"/>
  <c r="W88" i="7" s="1"/>
  <c r="AE61" i="7"/>
  <c r="AE88" i="7" s="1"/>
  <c r="AU47" i="7"/>
  <c r="AU74" i="7" s="1"/>
  <c r="BC63" i="7"/>
  <c r="BC90" i="7" s="1"/>
  <c r="CA60" i="7"/>
  <c r="CA87" i="7" s="1"/>
  <c r="O48" i="7"/>
  <c r="O75" i="7" s="1"/>
  <c r="W52" i="7"/>
  <c r="W79" i="7" s="1"/>
  <c r="AE52" i="7"/>
  <c r="AE79" i="7" s="1"/>
  <c r="AM52" i="7"/>
  <c r="AM79" i="7" s="1"/>
  <c r="BC48" i="7"/>
  <c r="BC75" i="7" s="1"/>
  <c r="BS59" i="7"/>
  <c r="BS86" i="7" s="1"/>
  <c r="CA58" i="7"/>
  <c r="CA85" i="7" s="1"/>
  <c r="BS46" i="7"/>
  <c r="BS73" i="7" s="1"/>
  <c r="BC62" i="7"/>
  <c r="BC89" i="7" s="1"/>
  <c r="BS60" i="7"/>
  <c r="BS87" i="7" s="1"/>
  <c r="BC59" i="7"/>
  <c r="BC86" i="7" s="1"/>
  <c r="AU50" i="7"/>
  <c r="AU77" i="7" s="1"/>
  <c r="G48" i="7"/>
  <c r="G75" i="7" s="1"/>
  <c r="BS47" i="7"/>
  <c r="BS74" i="7" s="1"/>
  <c r="BC51" i="7"/>
  <c r="BC78" i="7" s="1"/>
  <c r="G61" i="7"/>
  <c r="G88" i="7" s="1"/>
  <c r="W47" i="7"/>
  <c r="W74" i="7" s="1"/>
  <c r="AE47" i="7"/>
  <c r="AE74" i="7" s="1"/>
  <c r="AM47" i="7"/>
  <c r="AM74" i="7" s="1"/>
  <c r="AU61" i="7"/>
  <c r="AU88" i="7" s="1"/>
  <c r="BS57" i="7"/>
  <c r="BS84" i="7" s="1"/>
  <c r="G62" i="7"/>
  <c r="G89" i="7" s="1"/>
  <c r="O54" i="7"/>
  <c r="O81" i="7" s="1"/>
  <c r="W54" i="7"/>
  <c r="W81" i="7" s="1"/>
  <c r="AE54" i="7"/>
  <c r="AE81" i="7" s="1"/>
  <c r="AM63" i="7"/>
  <c r="AM90" i="7" s="1"/>
  <c r="BK49" i="7"/>
  <c r="BK76" i="7" s="1"/>
  <c r="CA55" i="7"/>
  <c r="CA82" i="7" s="1"/>
  <c r="G55" i="7"/>
  <c r="G82" i="7" s="1"/>
  <c r="O65" i="7"/>
  <c r="O92" i="7" s="1"/>
  <c r="W65" i="7"/>
  <c r="W92" i="7" s="1"/>
  <c r="AE65" i="7"/>
  <c r="AE92" i="7" s="1"/>
  <c r="AU57" i="7"/>
  <c r="AU84" i="7" s="1"/>
  <c r="BK61" i="7"/>
  <c r="BK88" i="7" s="1"/>
  <c r="G64" i="7"/>
  <c r="G91" i="7" s="1"/>
  <c r="O56" i="7"/>
  <c r="O83" i="7" s="1"/>
  <c r="W56" i="7"/>
  <c r="W83" i="7" s="1"/>
  <c r="AE56" i="7"/>
  <c r="AE83" i="7" s="1"/>
  <c r="AM57" i="7"/>
  <c r="AM84" i="7" s="1"/>
  <c r="BC60" i="7"/>
  <c r="BC87" i="7" s="1"/>
  <c r="CA57" i="7"/>
  <c r="CA84" i="7" s="1"/>
  <c r="BS52" i="7"/>
  <c r="BS79" i="7" s="1"/>
  <c r="AM48" i="7"/>
  <c r="AM75" i="7" s="1"/>
  <c r="O64" i="7"/>
  <c r="O91" i="7" s="1"/>
  <c r="CA53" i="7"/>
  <c r="CA80" i="7" s="1"/>
  <c r="AM60" i="7"/>
  <c r="AM87" i="7" s="1"/>
  <c r="W53" i="7"/>
  <c r="W80" i="7" s="1"/>
  <c r="G63" i="7"/>
  <c r="G90" i="7" s="1"/>
  <c r="AU56" i="7"/>
  <c r="AU83" i="7" s="1"/>
  <c r="AE46" i="7"/>
  <c r="AE73" i="7" s="1"/>
  <c r="G50" i="7"/>
  <c r="G77" i="7" s="1"/>
  <c r="BS64" i="7"/>
  <c r="BS91" i="7" s="1"/>
  <c r="AM59" i="7"/>
  <c r="AM86" i="7" s="1"/>
  <c r="W51" i="7"/>
  <c r="W78" i="7" s="1"/>
  <c r="BC47" i="7"/>
  <c r="BC74" i="7" s="1"/>
  <c r="CA52" i="7"/>
  <c r="CA79" i="7" s="1"/>
  <c r="BC54" i="7"/>
  <c r="BC81" i="7" s="1"/>
  <c r="CA65" i="7"/>
  <c r="CA92" i="7" s="1"/>
  <c r="CA50" i="7"/>
  <c r="CA77" i="7" s="1"/>
  <c r="CA64" i="7"/>
  <c r="CA91" i="7" s="1"/>
  <c r="BK65" i="7"/>
  <c r="BK92" i="7" s="1"/>
  <c r="AU60" i="7"/>
  <c r="AU87" i="7" s="1"/>
  <c r="AM55" i="7"/>
  <c r="AM82" i="7" s="1"/>
  <c r="AE60" i="7"/>
  <c r="AE87" i="7" s="1"/>
  <c r="W64" i="7"/>
  <c r="W91" i="7" s="1"/>
  <c r="W48" i="7"/>
  <c r="W75" i="7" s="1"/>
  <c r="O52" i="7"/>
  <c r="O79" i="7" s="1"/>
  <c r="G60" i="7"/>
  <c r="G87" i="7" s="1"/>
  <c r="BS55" i="7"/>
  <c r="BS82" i="7" s="1"/>
  <c r="BC56" i="7"/>
  <c r="BC83" i="7" s="1"/>
  <c r="AU49" i="7"/>
  <c r="AU76" i="7" s="1"/>
  <c r="AM49" i="7"/>
  <c r="AM76" i="7" s="1"/>
  <c r="AE53" i="7"/>
  <c r="AE80" i="7" s="1"/>
  <c r="W57" i="7"/>
  <c r="W84" i="7" s="1"/>
  <c r="O61" i="7"/>
  <c r="O88" i="7" s="1"/>
  <c r="G51" i="7"/>
  <c r="G78" i="7" s="1"/>
  <c r="BK63" i="7"/>
  <c r="BK90" i="7" s="1"/>
  <c r="AU64" i="7"/>
  <c r="AU91" i="7" s="1"/>
  <c r="AM56" i="7"/>
  <c r="AM83" i="7" s="1"/>
  <c r="AE58" i="7"/>
  <c r="AE85" i="7" s="1"/>
  <c r="W62" i="7"/>
  <c r="W89" i="7" s="1"/>
  <c r="W46" i="7"/>
  <c r="W73" i="7" s="1"/>
  <c r="O50" i="7"/>
  <c r="O77" i="7" s="1"/>
  <c r="G58" i="7"/>
  <c r="G85" i="7" s="1"/>
  <c r="CA51" i="7"/>
  <c r="CA78" i="7" s="1"/>
  <c r="BK52" i="7"/>
  <c r="BK79" i="7" s="1"/>
  <c r="AU53" i="7"/>
  <c r="AU80" i="7" s="1"/>
  <c r="AM51" i="7"/>
  <c r="AM78" i="7" s="1"/>
  <c r="AE55" i="7"/>
  <c r="AE82" i="7" s="1"/>
  <c r="W59" i="7"/>
  <c r="W86" i="7" s="1"/>
  <c r="O59" i="7"/>
  <c r="O86" i="7" s="1"/>
  <c r="G57" i="7"/>
  <c r="G84" i="7" s="1"/>
  <c r="AU59" i="7"/>
  <c r="AU86" i="7" s="1"/>
  <c r="BC64" i="7"/>
  <c r="BC91" i="7" s="1"/>
  <c r="BS49" i="7"/>
  <c r="BS76" i="7" s="1"/>
  <c r="CA59" i="7"/>
  <c r="CA86" i="7" s="1"/>
  <c r="AM62" i="7"/>
  <c r="AM89" i="7" s="1"/>
  <c r="AU62" i="7"/>
  <c r="AU89" i="7" s="1"/>
  <c r="BC61" i="7"/>
  <c r="BC88" i="7" s="1"/>
  <c r="BS53" i="7"/>
  <c r="BS80" i="7" s="1"/>
  <c r="CA63" i="7"/>
  <c r="CA90" i="7" s="1"/>
  <c r="BK50" i="7"/>
  <c r="BK77" i="7" s="1"/>
  <c r="BS54" i="7"/>
  <c r="BS81" i="7" s="1"/>
  <c r="CA54" i="7"/>
  <c r="CA81" i="7" s="1"/>
  <c r="O63" i="7"/>
  <c r="O90" i="7" s="1"/>
  <c r="O47" i="7"/>
  <c r="O74" i="7" s="1"/>
  <c r="G65" i="7"/>
  <c r="G92" i="7" s="1"/>
  <c r="AU63" i="7"/>
  <c r="AU90" i="7" s="1"/>
  <c r="BC57" i="7"/>
  <c r="BC84" i="7" s="1"/>
  <c r="BK60" i="7"/>
  <c r="BK87" i="7" s="1"/>
  <c r="BS63" i="7"/>
  <c r="BS90" i="7" s="1"/>
  <c r="CA61" i="7"/>
  <c r="CA88" i="7" s="1"/>
  <c r="AM58" i="7"/>
  <c r="AM85" i="7" s="1"/>
  <c r="AU54" i="7"/>
  <c r="AU81" i="7" s="1"/>
  <c r="BC50" i="7"/>
  <c r="BC77" i="7" s="1"/>
  <c r="BK48" i="7"/>
  <c r="BK75" i="7" s="1"/>
  <c r="BS51" i="7"/>
  <c r="BS78" i="7" s="1"/>
  <c r="CA49" i="7"/>
  <c r="CA76" i="7" s="1"/>
  <c r="BC58" i="7"/>
  <c r="BC85" i="7" s="1"/>
  <c r="BK54" i="7"/>
  <c r="BK81" i="7" s="1"/>
  <c r="BS50" i="7"/>
  <c r="BS77" i="7" s="1"/>
  <c r="CA46" i="7"/>
  <c r="CA73" i="7" s="1"/>
  <c r="DQ39" i="5"/>
  <c r="DO39" i="5"/>
  <c r="DM39" i="5"/>
  <c r="DK39" i="5"/>
  <c r="DI39" i="5"/>
  <c r="DG39" i="5"/>
  <c r="DQ38" i="5"/>
  <c r="DO38" i="5"/>
  <c r="DM38" i="5"/>
  <c r="DK38" i="5"/>
  <c r="DI38" i="5"/>
  <c r="DG38" i="5"/>
  <c r="FE44" i="4"/>
  <c r="FC44" i="4"/>
  <c r="FA44" i="4"/>
  <c r="EY44" i="4"/>
  <c r="EW44" i="4"/>
  <c r="EU44" i="4"/>
  <c r="ES44" i="4"/>
  <c r="EQ44" i="4"/>
  <c r="FE43" i="4"/>
  <c r="FC43" i="4"/>
  <c r="FA43" i="4"/>
  <c r="EY43" i="4"/>
  <c r="EW43" i="4"/>
  <c r="EU43" i="4"/>
  <c r="ES43" i="4"/>
  <c r="EQ43" i="4"/>
  <c r="EY20" i="3"/>
  <c r="EY21" i="3"/>
  <c r="EY22" i="3"/>
  <c r="EY23" i="3"/>
  <c r="EY24" i="3"/>
  <c r="EY25" i="3"/>
  <c r="EY26" i="3"/>
  <c r="EY27" i="3"/>
  <c r="EY28" i="3"/>
  <c r="EY29" i="3"/>
  <c r="EY30" i="3"/>
  <c r="EY31" i="3"/>
  <c r="EY32" i="3"/>
  <c r="EY33" i="3"/>
  <c r="EY34" i="3"/>
  <c r="EY35" i="3"/>
  <c r="EY36" i="3"/>
  <c r="EY19" i="3"/>
  <c r="EI38" i="3"/>
  <c r="EY38" i="3" s="1"/>
  <c r="EI37" i="3"/>
  <c r="EY37" i="3" s="1"/>
  <c r="FE42" i="3"/>
  <c r="FC42" i="3"/>
  <c r="FA42" i="3"/>
  <c r="EW42" i="3"/>
  <c r="EU42" i="3"/>
  <c r="ES42" i="3"/>
  <c r="EQ42" i="3"/>
  <c r="FE41" i="3"/>
  <c r="FC41" i="3"/>
  <c r="FA41" i="3"/>
  <c r="EW41" i="3"/>
  <c r="EU41" i="3"/>
  <c r="ES41" i="3"/>
  <c r="EQ41" i="3"/>
  <c r="C50" i="7" l="1"/>
  <c r="CE60" i="7"/>
  <c r="CE87" i="7" s="1"/>
  <c r="CM62" i="7"/>
  <c r="CM89" i="7" s="1"/>
  <c r="C49" i="7"/>
  <c r="CE64" i="7"/>
  <c r="CE91" i="7" s="1"/>
  <c r="CM46" i="7"/>
  <c r="CM73" i="7" s="1"/>
  <c r="CM65" i="7"/>
  <c r="CM92" i="7" s="1"/>
  <c r="CE49" i="7"/>
  <c r="CE76" i="7" s="1"/>
  <c r="CM64" i="7"/>
  <c r="CM91" i="7" s="1"/>
  <c r="CM57" i="7"/>
  <c r="CM84" i="7" s="1"/>
  <c r="EW54" i="6"/>
  <c r="EW81" i="6" s="1"/>
  <c r="C51" i="7"/>
  <c r="CE53" i="7"/>
  <c r="CE80" i="7" s="1"/>
  <c r="CM50" i="7"/>
  <c r="CM77" i="7" s="1"/>
  <c r="CM63" i="7"/>
  <c r="CM90" i="7" s="1"/>
  <c r="CE63" i="7"/>
  <c r="CE90" i="7" s="1"/>
  <c r="EW70" i="6"/>
  <c r="EW97" i="6" s="1"/>
  <c r="CE57" i="7"/>
  <c r="CE84" i="7" s="1"/>
  <c r="CM53" i="7"/>
  <c r="CM80" i="7" s="1"/>
  <c r="CM48" i="7"/>
  <c r="CM75" i="7" s="1"/>
  <c r="CE61" i="7"/>
  <c r="CE88" i="7" s="1"/>
  <c r="CE65" i="7"/>
  <c r="CE92" i="7" s="1"/>
  <c r="ES63" i="6"/>
  <c r="ES90" i="6" s="1"/>
  <c r="EW68" i="6"/>
  <c r="EW95" i="6" s="1"/>
  <c r="C52" i="7"/>
  <c r="CE46" i="7"/>
  <c r="CE73" i="7" s="1"/>
  <c r="CM56" i="7"/>
  <c r="CM83" i="7" s="1"/>
  <c r="CM54" i="7"/>
  <c r="CM81" i="7" s="1"/>
  <c r="ES69" i="6"/>
  <c r="ES96" i="6" s="1"/>
  <c r="FK57" i="6"/>
  <c r="FK84" i="6" s="1"/>
  <c r="CE50" i="7"/>
  <c r="CE77" i="7" s="1"/>
  <c r="CM49" i="7"/>
  <c r="CM76" i="7" s="1"/>
  <c r="ES66" i="6"/>
  <c r="ES93" i="6" s="1"/>
  <c r="FK68" i="6"/>
  <c r="FK95" i="6" s="1"/>
  <c r="C47" i="7"/>
  <c r="CE54" i="7"/>
  <c r="CE81" i="7" s="1"/>
  <c r="CM58" i="7"/>
  <c r="CM85" i="7" s="1"/>
  <c r="FG65" i="6"/>
  <c r="FG92" i="6" s="1"/>
  <c r="FK55" i="6"/>
  <c r="FK82" i="6" s="1"/>
  <c r="CO46" i="7"/>
  <c r="CO73" i="7" s="1"/>
  <c r="CO57" i="7"/>
  <c r="CO84" i="7" s="1"/>
  <c r="CO51" i="7"/>
  <c r="CO78" i="7" s="1"/>
  <c r="CO59" i="7"/>
  <c r="CO86" i="7" s="1"/>
  <c r="CO65" i="7"/>
  <c r="CO92" i="7" s="1"/>
  <c r="CO61" i="7"/>
  <c r="CO88" i="7" s="1"/>
  <c r="CO53" i="7"/>
  <c r="CO80" i="7" s="1"/>
  <c r="CO55" i="7"/>
  <c r="CO82" i="7" s="1"/>
  <c r="CO63" i="7"/>
  <c r="CO90" i="7" s="1"/>
  <c r="CO47" i="7"/>
  <c r="CO74" i="7" s="1"/>
  <c r="CO49" i="7"/>
  <c r="CO76" i="7" s="1"/>
  <c r="CO58" i="7"/>
  <c r="CO85" i="7" s="1"/>
  <c r="CO62" i="7"/>
  <c r="CO89" i="7" s="1"/>
  <c r="CO64" i="7"/>
  <c r="CO91" i="7" s="1"/>
  <c r="CO52" i="7"/>
  <c r="CO79" i="7" s="1"/>
  <c r="CO60" i="7"/>
  <c r="CO87" i="7" s="1"/>
  <c r="CO54" i="7"/>
  <c r="CO81" i="7" s="1"/>
  <c r="CO50" i="7"/>
  <c r="CO77" i="7" s="1"/>
  <c r="CO56" i="7"/>
  <c r="CO83" i="7" s="1"/>
  <c r="CO48" i="7"/>
  <c r="CO75" i="7" s="1"/>
  <c r="CG62" i="7"/>
  <c r="CG89" i="7" s="1"/>
  <c r="CG58" i="7"/>
  <c r="CG85" i="7" s="1"/>
  <c r="CG54" i="7"/>
  <c r="CG81" i="7" s="1"/>
  <c r="CG50" i="7"/>
  <c r="CG77" i="7" s="1"/>
  <c r="CG46" i="7"/>
  <c r="CG73" i="7" s="1"/>
  <c r="CG65" i="7"/>
  <c r="CG92" i="7" s="1"/>
  <c r="CG61" i="7"/>
  <c r="CG88" i="7" s="1"/>
  <c r="CG57" i="7"/>
  <c r="CG84" i="7" s="1"/>
  <c r="CG53" i="7"/>
  <c r="CG80" i="7" s="1"/>
  <c r="CG49" i="7"/>
  <c r="CG76" i="7" s="1"/>
  <c r="CG64" i="7"/>
  <c r="CG91" i="7" s="1"/>
  <c r="CG60" i="7"/>
  <c r="CG87" i="7" s="1"/>
  <c r="CG56" i="7"/>
  <c r="CG83" i="7" s="1"/>
  <c r="CG52" i="7"/>
  <c r="CG79" i="7" s="1"/>
  <c r="CG48" i="7"/>
  <c r="CG75" i="7" s="1"/>
  <c r="CG63" i="7"/>
  <c r="CG90" i="7" s="1"/>
  <c r="CG59" i="7"/>
  <c r="CG86" i="7" s="1"/>
  <c r="CG55" i="7"/>
  <c r="CG82" i="7" s="1"/>
  <c r="CG51" i="7"/>
  <c r="CG78" i="7" s="1"/>
  <c r="CG47" i="7"/>
  <c r="CG74" i="7" s="1"/>
  <c r="CE58" i="7"/>
  <c r="CE85" i="7" s="1"/>
  <c r="CM59" i="7"/>
  <c r="CM86" i="7" s="1"/>
  <c r="CS48" i="7"/>
  <c r="CS75" i="7" s="1"/>
  <c r="CS57" i="7"/>
  <c r="CS84" i="7" s="1"/>
  <c r="CS53" i="7"/>
  <c r="CS80" i="7" s="1"/>
  <c r="CS61" i="7"/>
  <c r="CS88" i="7" s="1"/>
  <c r="CS59" i="7"/>
  <c r="CS86" i="7" s="1"/>
  <c r="CS63" i="7"/>
  <c r="CS90" i="7" s="1"/>
  <c r="CS47" i="7"/>
  <c r="CS74" i="7" s="1"/>
  <c r="CS65" i="7"/>
  <c r="CS92" i="7" s="1"/>
  <c r="CS51" i="7"/>
  <c r="CS78" i="7" s="1"/>
  <c r="CS55" i="7"/>
  <c r="CS82" i="7" s="1"/>
  <c r="CS46" i="7"/>
  <c r="CS73" i="7" s="1"/>
  <c r="CS64" i="7"/>
  <c r="CS91" i="7" s="1"/>
  <c r="CS49" i="7"/>
  <c r="CS76" i="7" s="1"/>
  <c r="CS50" i="7"/>
  <c r="CS77" i="7" s="1"/>
  <c r="CS60" i="7"/>
  <c r="CS87" i="7" s="1"/>
  <c r="CS62" i="7"/>
  <c r="CS89" i="7" s="1"/>
  <c r="CS56" i="7"/>
  <c r="CS83" i="7" s="1"/>
  <c r="CS58" i="7"/>
  <c r="CS85" i="7" s="1"/>
  <c r="CS52" i="7"/>
  <c r="CS79" i="7" s="1"/>
  <c r="CS54" i="7"/>
  <c r="CS81" i="7" s="1"/>
  <c r="CK54" i="7"/>
  <c r="CK81" i="7" s="1"/>
  <c r="CK51" i="7"/>
  <c r="CK78" i="7" s="1"/>
  <c r="CK49" i="7"/>
  <c r="CK76" i="7" s="1"/>
  <c r="CK47" i="7"/>
  <c r="CK74" i="7" s="1"/>
  <c r="CK65" i="7"/>
  <c r="CK92" i="7" s="1"/>
  <c r="CK52" i="7"/>
  <c r="CK79" i="7" s="1"/>
  <c r="CK61" i="7"/>
  <c r="CK88" i="7" s="1"/>
  <c r="CK63" i="7"/>
  <c r="CK90" i="7" s="1"/>
  <c r="CK50" i="7"/>
  <c r="CK77" i="7" s="1"/>
  <c r="CK59" i="7"/>
  <c r="CK86" i="7" s="1"/>
  <c r="CK48" i="7"/>
  <c r="CK75" i="7" s="1"/>
  <c r="CK57" i="7"/>
  <c r="CK84" i="7" s="1"/>
  <c r="CK46" i="7"/>
  <c r="CK73" i="7" s="1"/>
  <c r="CK64" i="7"/>
  <c r="CK91" i="7" s="1"/>
  <c r="CK55" i="7"/>
  <c r="CK82" i="7" s="1"/>
  <c r="CK62" i="7"/>
  <c r="CK89" i="7" s="1"/>
  <c r="CK60" i="7"/>
  <c r="CK87" i="7" s="1"/>
  <c r="CK53" i="7"/>
  <c r="CK80" i="7" s="1"/>
  <c r="CK58" i="7"/>
  <c r="CK85" i="7" s="1"/>
  <c r="CK56" i="7"/>
  <c r="CK83" i="7" s="1"/>
  <c r="C46" i="4"/>
  <c r="FG61" i="6"/>
  <c r="FG88" i="6" s="1"/>
  <c r="FK70" i="6"/>
  <c r="FK97" i="6" s="1"/>
  <c r="C46" i="7"/>
  <c r="CE62" i="7"/>
  <c r="CE89" i="7" s="1"/>
  <c r="CM60" i="7"/>
  <c r="CM87" i="7" s="1"/>
  <c r="CM55" i="7"/>
  <c r="CM82" i="7" s="1"/>
  <c r="FG52" i="6"/>
  <c r="FG79" i="6" s="1"/>
  <c r="CE47" i="7"/>
  <c r="CE74" i="7" s="1"/>
  <c r="CM51" i="7"/>
  <c r="CM78" i="7" s="1"/>
  <c r="FG64" i="6"/>
  <c r="FG91" i="6" s="1"/>
  <c r="CE48" i="7"/>
  <c r="CE75" i="7" s="1"/>
  <c r="CE51" i="7"/>
  <c r="CE78" i="7" s="1"/>
  <c r="CM61" i="7"/>
  <c r="CM88" i="7" s="1"/>
  <c r="CE52" i="7"/>
  <c r="CE79" i="7" s="1"/>
  <c r="CE55" i="7"/>
  <c r="CE82" i="7" s="1"/>
  <c r="CM47" i="7"/>
  <c r="CM74" i="7" s="1"/>
  <c r="FI70" i="6"/>
  <c r="FI97" i="6" s="1"/>
  <c r="CE56" i="7"/>
  <c r="CE83" i="7" s="1"/>
  <c r="CE59" i="7"/>
  <c r="CE86" i="7" s="1"/>
  <c r="CM52" i="7"/>
  <c r="CM79" i="7" s="1"/>
  <c r="FC52" i="6"/>
  <c r="FC79" i="6" s="1"/>
  <c r="FC69" i="6"/>
  <c r="FC96" i="6" s="1"/>
  <c r="FC54" i="6"/>
  <c r="FC81" i="6" s="1"/>
  <c r="FC67" i="6"/>
  <c r="FC94" i="6" s="1"/>
  <c r="FC61" i="6"/>
  <c r="FC88" i="6" s="1"/>
  <c r="FC59" i="6"/>
  <c r="FC86" i="6" s="1"/>
  <c r="FC62" i="6"/>
  <c r="FC89" i="6" s="1"/>
  <c r="FC68" i="6"/>
  <c r="FC95" i="6" s="1"/>
  <c r="FC60" i="6"/>
  <c r="FC87" i="6" s="1"/>
  <c r="FC64" i="6"/>
  <c r="FC91" i="6" s="1"/>
  <c r="FC53" i="6"/>
  <c r="FC80" i="6" s="1"/>
  <c r="FC70" i="6"/>
  <c r="FC97" i="6" s="1"/>
  <c r="FC56" i="6"/>
  <c r="FC83" i="6" s="1"/>
  <c r="FC58" i="6"/>
  <c r="FC85" i="6" s="1"/>
  <c r="FC63" i="6"/>
  <c r="FC90" i="6" s="1"/>
  <c r="FC57" i="6"/>
  <c r="FC84" i="6" s="1"/>
  <c r="ES60" i="6"/>
  <c r="ES87" i="6" s="1"/>
  <c r="ES51" i="6"/>
  <c r="ES78" i="6" s="1"/>
  <c r="ES67" i="6"/>
  <c r="ES94" i="6" s="1"/>
  <c r="ES54" i="6"/>
  <c r="ES81" i="6" s="1"/>
  <c r="ES70" i="6"/>
  <c r="ES97" i="6" s="1"/>
  <c r="FG68" i="6"/>
  <c r="FG95" i="6" s="1"/>
  <c r="FG70" i="6"/>
  <c r="FG97" i="6" s="1"/>
  <c r="FG53" i="6"/>
  <c r="FG80" i="6" s="1"/>
  <c r="FG67" i="6"/>
  <c r="FG94" i="6" s="1"/>
  <c r="FG69" i="6"/>
  <c r="FG96" i="6" s="1"/>
  <c r="EW51" i="6"/>
  <c r="EW78" i="6" s="1"/>
  <c r="EW58" i="6"/>
  <c r="EW85" i="6" s="1"/>
  <c r="EW55" i="6"/>
  <c r="EW82" i="6" s="1"/>
  <c r="EW65" i="6"/>
  <c r="EW92" i="6" s="1"/>
  <c r="EW56" i="6"/>
  <c r="EW83" i="6" s="1"/>
  <c r="FK51" i="6"/>
  <c r="FK78" i="6" s="1"/>
  <c r="FK62" i="6"/>
  <c r="FK89" i="6" s="1"/>
  <c r="FK58" i="6"/>
  <c r="FK85" i="6" s="1"/>
  <c r="FK56" i="6"/>
  <c r="FK83" i="6" s="1"/>
  <c r="FK52" i="6"/>
  <c r="FK79" i="6" s="1"/>
  <c r="FC55" i="6"/>
  <c r="FC82" i="6" s="1"/>
  <c r="FC65" i="6"/>
  <c r="FC92" i="6" s="1"/>
  <c r="FM68" i="6"/>
  <c r="FM95" i="6" s="1"/>
  <c r="FM55" i="6"/>
  <c r="FM82" i="6" s="1"/>
  <c r="FM62" i="6"/>
  <c r="FM89" i="6" s="1"/>
  <c r="FM52" i="6"/>
  <c r="FM79" i="6" s="1"/>
  <c r="FM58" i="6"/>
  <c r="FM85" i="6" s="1"/>
  <c r="FM64" i="6"/>
  <c r="FM91" i="6" s="1"/>
  <c r="FM65" i="6"/>
  <c r="FM92" i="6" s="1"/>
  <c r="FM63" i="6"/>
  <c r="FM90" i="6" s="1"/>
  <c r="FM67" i="6"/>
  <c r="FM94" i="6" s="1"/>
  <c r="FM59" i="6"/>
  <c r="FM86" i="6" s="1"/>
  <c r="FM69" i="6"/>
  <c r="FM96" i="6" s="1"/>
  <c r="FM60" i="6"/>
  <c r="FM87" i="6" s="1"/>
  <c r="FM51" i="6"/>
  <c r="FM78" i="6" s="1"/>
  <c r="FM57" i="6"/>
  <c r="FM84" i="6" s="1"/>
  <c r="FM56" i="6"/>
  <c r="FM83" i="6" s="1"/>
  <c r="FM61" i="6"/>
  <c r="FM88" i="6" s="1"/>
  <c r="FM70" i="6"/>
  <c r="FM97" i="6" s="1"/>
  <c r="FM54" i="6"/>
  <c r="FM81" i="6" s="1"/>
  <c r="FM66" i="6"/>
  <c r="FM93" i="6" s="1"/>
  <c r="FM53" i="6"/>
  <c r="FM80" i="6" s="1"/>
  <c r="EY69" i="6"/>
  <c r="EY96" i="6" s="1"/>
  <c r="EY65" i="6"/>
  <c r="EY92" i="6" s="1"/>
  <c r="EY61" i="6"/>
  <c r="EY88" i="6" s="1"/>
  <c r="EY57" i="6"/>
  <c r="EY84" i="6" s="1"/>
  <c r="EY53" i="6"/>
  <c r="EY80" i="6" s="1"/>
  <c r="EY64" i="6"/>
  <c r="EY91" i="6" s="1"/>
  <c r="EY56" i="6"/>
  <c r="EY83" i="6" s="1"/>
  <c r="EY70" i="6"/>
  <c r="EY97" i="6" s="1"/>
  <c r="EY66" i="6"/>
  <c r="EY93" i="6" s="1"/>
  <c r="EY62" i="6"/>
  <c r="EY89" i="6" s="1"/>
  <c r="EY58" i="6"/>
  <c r="EY85" i="6" s="1"/>
  <c r="EY54" i="6"/>
  <c r="EY81" i="6" s="1"/>
  <c r="EY60" i="6"/>
  <c r="EY87" i="6" s="1"/>
  <c r="EY67" i="6"/>
  <c r="EY94" i="6" s="1"/>
  <c r="EY63" i="6"/>
  <c r="EY90" i="6" s="1"/>
  <c r="EY59" i="6"/>
  <c r="EY86" i="6" s="1"/>
  <c r="EY55" i="6"/>
  <c r="EY82" i="6" s="1"/>
  <c r="EY51" i="6"/>
  <c r="EY78" i="6" s="1"/>
  <c r="EY68" i="6"/>
  <c r="EY95" i="6" s="1"/>
  <c r="EY52" i="6"/>
  <c r="EY79" i="6" s="1"/>
  <c r="ES65" i="6"/>
  <c r="ES92" i="6" s="1"/>
  <c r="ES64" i="6"/>
  <c r="ES91" i="6" s="1"/>
  <c r="ES55" i="6"/>
  <c r="ES82" i="6" s="1"/>
  <c r="ES53" i="6"/>
  <c r="ES80" i="6" s="1"/>
  <c r="ES58" i="6"/>
  <c r="ES85" i="6" s="1"/>
  <c r="FG57" i="6"/>
  <c r="FG84" i="6" s="1"/>
  <c r="FG55" i="6"/>
  <c r="FG82" i="6" s="1"/>
  <c r="FG63" i="6"/>
  <c r="FG90" i="6" s="1"/>
  <c r="FG54" i="6"/>
  <c r="FG81" i="6" s="1"/>
  <c r="FG51" i="6"/>
  <c r="FG78" i="6" s="1"/>
  <c r="FC51" i="6"/>
  <c r="FC78" i="6" s="1"/>
  <c r="EW59" i="6"/>
  <c r="EW86" i="6" s="1"/>
  <c r="EW62" i="6"/>
  <c r="EW89" i="6" s="1"/>
  <c r="EW53" i="6"/>
  <c r="EW80" i="6" s="1"/>
  <c r="EW69" i="6"/>
  <c r="EW96" i="6" s="1"/>
  <c r="EW60" i="6"/>
  <c r="EW87" i="6" s="1"/>
  <c r="FK53" i="6"/>
  <c r="FK80" i="6" s="1"/>
  <c r="FK63" i="6"/>
  <c r="FK90" i="6" s="1"/>
  <c r="FK60" i="6"/>
  <c r="FK87" i="6" s="1"/>
  <c r="FK61" i="6"/>
  <c r="FK88" i="6" s="1"/>
  <c r="FK54" i="6"/>
  <c r="FK81" i="6" s="1"/>
  <c r="FA68" i="6"/>
  <c r="FA95" i="6" s="1"/>
  <c r="FA66" i="6"/>
  <c r="FA93" i="6" s="1"/>
  <c r="FA63" i="6"/>
  <c r="FA90" i="6" s="1"/>
  <c r="FA62" i="6"/>
  <c r="FA89" i="6" s="1"/>
  <c r="FA57" i="6"/>
  <c r="FA84" i="6" s="1"/>
  <c r="FA55" i="6"/>
  <c r="FA82" i="6" s="1"/>
  <c r="FA69" i="6"/>
  <c r="FA96" i="6" s="1"/>
  <c r="FA59" i="6"/>
  <c r="FA86" i="6" s="1"/>
  <c r="FA58" i="6"/>
  <c r="FA85" i="6" s="1"/>
  <c r="FA51" i="6"/>
  <c r="FA78" i="6" s="1"/>
  <c r="FA56" i="6"/>
  <c r="FA83" i="6" s="1"/>
  <c r="FA60" i="6"/>
  <c r="FA87" i="6" s="1"/>
  <c r="FA54" i="6"/>
  <c r="FA81" i="6" s="1"/>
  <c r="FA53" i="6"/>
  <c r="FA80" i="6" s="1"/>
  <c r="FA52" i="6"/>
  <c r="FA79" i="6" s="1"/>
  <c r="FA70" i="6"/>
  <c r="FA97" i="6" s="1"/>
  <c r="FA61" i="6"/>
  <c r="FA88" i="6" s="1"/>
  <c r="FA65" i="6"/>
  <c r="FA92" i="6" s="1"/>
  <c r="FA67" i="6"/>
  <c r="FA94" i="6" s="1"/>
  <c r="FA64" i="6"/>
  <c r="FA91" i="6" s="1"/>
  <c r="EM67" i="6"/>
  <c r="EM94" i="6" s="1"/>
  <c r="EM63" i="6"/>
  <c r="EM90" i="6" s="1"/>
  <c r="EM59" i="6"/>
  <c r="EM86" i="6" s="1"/>
  <c r="EM55" i="6"/>
  <c r="EM82" i="6" s="1"/>
  <c r="EM51" i="6"/>
  <c r="EM78" i="6" s="1"/>
  <c r="EM66" i="6"/>
  <c r="EM93" i="6" s="1"/>
  <c r="EM68" i="6"/>
  <c r="EM95" i="6" s="1"/>
  <c r="EM64" i="6"/>
  <c r="EM91" i="6" s="1"/>
  <c r="EM60" i="6"/>
  <c r="EM87" i="6" s="1"/>
  <c r="EM56" i="6"/>
  <c r="EM83" i="6" s="1"/>
  <c r="EM52" i="6"/>
  <c r="EM79" i="6" s="1"/>
  <c r="EM54" i="6"/>
  <c r="EM81" i="6" s="1"/>
  <c r="EM69" i="6"/>
  <c r="EM96" i="6" s="1"/>
  <c r="EM65" i="6"/>
  <c r="EM92" i="6" s="1"/>
  <c r="EM61" i="6"/>
  <c r="EM88" i="6" s="1"/>
  <c r="EM57" i="6"/>
  <c r="EM84" i="6" s="1"/>
  <c r="EM53" i="6"/>
  <c r="EM80" i="6" s="1"/>
  <c r="EM70" i="6"/>
  <c r="EM97" i="6" s="1"/>
  <c r="EM62" i="6"/>
  <c r="EM89" i="6" s="1"/>
  <c r="EM58" i="6"/>
  <c r="EM85" i="6" s="1"/>
  <c r="FE41" i="6"/>
  <c r="G43" i="6" s="1"/>
  <c r="FE40" i="6"/>
  <c r="FI60" i="6"/>
  <c r="FI87" i="6" s="1"/>
  <c r="FI53" i="6"/>
  <c r="FI80" i="6" s="1"/>
  <c r="FI65" i="6"/>
  <c r="FI92" i="6" s="1"/>
  <c r="FI57" i="6"/>
  <c r="FI84" i="6" s="1"/>
  <c r="FI58" i="6"/>
  <c r="FI85" i="6" s="1"/>
  <c r="FI63" i="6"/>
  <c r="FI90" i="6" s="1"/>
  <c r="FI69" i="6"/>
  <c r="FI96" i="6" s="1"/>
  <c r="FI56" i="6"/>
  <c r="FI83" i="6" s="1"/>
  <c r="FI51" i="6"/>
  <c r="FI78" i="6" s="1"/>
  <c r="FI66" i="6"/>
  <c r="FI93" i="6" s="1"/>
  <c r="FI52" i="6"/>
  <c r="FI79" i="6" s="1"/>
  <c r="FI64" i="6"/>
  <c r="FI91" i="6" s="1"/>
  <c r="FI68" i="6"/>
  <c r="FI95" i="6" s="1"/>
  <c r="FI55" i="6"/>
  <c r="FI82" i="6" s="1"/>
  <c r="FI54" i="6"/>
  <c r="FI81" i="6" s="1"/>
  <c r="FI61" i="6"/>
  <c r="FI88" i="6" s="1"/>
  <c r="FI67" i="6"/>
  <c r="FI94" i="6" s="1"/>
  <c r="FI62" i="6"/>
  <c r="FI89" i="6" s="1"/>
  <c r="FI59" i="6"/>
  <c r="FI86" i="6" s="1"/>
  <c r="EU67" i="6"/>
  <c r="EU94" i="6" s="1"/>
  <c r="EU63" i="6"/>
  <c r="EU90" i="6" s="1"/>
  <c r="EU59" i="6"/>
  <c r="EU86" i="6" s="1"/>
  <c r="EU55" i="6"/>
  <c r="EU82" i="6" s="1"/>
  <c r="EU51" i="6"/>
  <c r="EU78" i="6" s="1"/>
  <c r="EU70" i="6"/>
  <c r="EU97" i="6" s="1"/>
  <c r="EU58" i="6"/>
  <c r="EU85" i="6" s="1"/>
  <c r="EU54" i="6"/>
  <c r="EU81" i="6" s="1"/>
  <c r="EU68" i="6"/>
  <c r="EU95" i="6" s="1"/>
  <c r="EU64" i="6"/>
  <c r="EU91" i="6" s="1"/>
  <c r="EU60" i="6"/>
  <c r="EU87" i="6" s="1"/>
  <c r="EU56" i="6"/>
  <c r="EU83" i="6" s="1"/>
  <c r="EU52" i="6"/>
  <c r="EU79" i="6" s="1"/>
  <c r="EU66" i="6"/>
  <c r="EU93" i="6" s="1"/>
  <c r="EU62" i="6"/>
  <c r="EU89" i="6" s="1"/>
  <c r="EU69" i="6"/>
  <c r="EU96" i="6" s="1"/>
  <c r="EU65" i="6"/>
  <c r="EU92" i="6" s="1"/>
  <c r="EU61" i="6"/>
  <c r="EU88" i="6" s="1"/>
  <c r="EU57" i="6"/>
  <c r="EU84" i="6" s="1"/>
  <c r="EU53" i="6"/>
  <c r="EU80" i="6" s="1"/>
  <c r="ES52" i="6"/>
  <c r="ES79" i="6" s="1"/>
  <c r="ES68" i="6"/>
  <c r="ES95" i="6" s="1"/>
  <c r="ES59" i="6"/>
  <c r="ES86" i="6" s="1"/>
  <c r="ES61" i="6"/>
  <c r="ES88" i="6" s="1"/>
  <c r="ES62" i="6"/>
  <c r="ES89" i="6" s="1"/>
  <c r="FG62" i="6"/>
  <c r="FG89" i="6" s="1"/>
  <c r="FG56" i="6"/>
  <c r="FG83" i="6" s="1"/>
  <c r="FG66" i="6"/>
  <c r="FG93" i="6" s="1"/>
  <c r="FG60" i="6"/>
  <c r="FG87" i="6" s="1"/>
  <c r="EO63" i="6"/>
  <c r="EO90" i="6" s="1"/>
  <c r="EO64" i="6"/>
  <c r="EO91" i="6" s="1"/>
  <c r="EO56" i="6"/>
  <c r="EO83" i="6" s="1"/>
  <c r="EO66" i="6"/>
  <c r="EO93" i="6" s="1"/>
  <c r="EO57" i="6"/>
  <c r="EO84" i="6" s="1"/>
  <c r="EO67" i="6"/>
  <c r="EO94" i="6" s="1"/>
  <c r="EO70" i="6"/>
  <c r="EO97" i="6" s="1"/>
  <c r="EO62" i="6"/>
  <c r="EO89" i="6" s="1"/>
  <c r="EO54" i="6"/>
  <c r="EO81" i="6" s="1"/>
  <c r="EO59" i="6"/>
  <c r="EO86" i="6" s="1"/>
  <c r="EO69" i="6"/>
  <c r="EO96" i="6" s="1"/>
  <c r="EO61" i="6"/>
  <c r="EO88" i="6" s="1"/>
  <c r="EO53" i="6"/>
  <c r="EO80" i="6" s="1"/>
  <c r="EO65" i="6"/>
  <c r="EO92" i="6" s="1"/>
  <c r="EO51" i="6"/>
  <c r="EO78" i="6" s="1"/>
  <c r="EO68" i="6"/>
  <c r="EO95" i="6" s="1"/>
  <c r="EO60" i="6"/>
  <c r="EO87" i="6" s="1"/>
  <c r="EO52" i="6"/>
  <c r="EO79" i="6" s="1"/>
  <c r="EO55" i="6"/>
  <c r="EO82" i="6" s="1"/>
  <c r="EO58" i="6"/>
  <c r="EO85" i="6" s="1"/>
  <c r="EW63" i="6"/>
  <c r="EW90" i="6" s="1"/>
  <c r="EW66" i="6"/>
  <c r="EW93" i="6" s="1"/>
  <c r="EW57" i="6"/>
  <c r="EW84" i="6" s="1"/>
  <c r="EW67" i="6"/>
  <c r="EW94" i="6" s="1"/>
  <c r="EW64" i="6"/>
  <c r="EW91" i="6" s="1"/>
  <c r="FK59" i="6"/>
  <c r="FK86" i="6" s="1"/>
  <c r="FK66" i="6"/>
  <c r="FK93" i="6" s="1"/>
  <c r="FK69" i="6"/>
  <c r="FK96" i="6" s="1"/>
  <c r="FK65" i="6"/>
  <c r="FK92" i="6" s="1"/>
  <c r="FC66" i="6"/>
  <c r="FC93" i="6" s="1"/>
  <c r="EY42" i="3"/>
  <c r="BY65" i="7"/>
  <c r="BY92" i="7" s="1"/>
  <c r="BY61" i="7"/>
  <c r="BY88" i="7" s="1"/>
  <c r="BY57" i="7"/>
  <c r="BY84" i="7" s="1"/>
  <c r="BY53" i="7"/>
  <c r="BY80" i="7" s="1"/>
  <c r="BY49" i="7"/>
  <c r="BY76" i="7" s="1"/>
  <c r="BQ65" i="7"/>
  <c r="BQ92" i="7" s="1"/>
  <c r="BQ61" i="7"/>
  <c r="BQ88" i="7" s="1"/>
  <c r="BQ57" i="7"/>
  <c r="BQ84" i="7" s="1"/>
  <c r="BQ53" i="7"/>
  <c r="BQ80" i="7" s="1"/>
  <c r="BQ49" i="7"/>
  <c r="BQ76" i="7" s="1"/>
  <c r="BI65" i="7"/>
  <c r="BI92" i="7" s="1"/>
  <c r="BI61" i="7"/>
  <c r="BI88" i="7" s="1"/>
  <c r="BI57" i="7"/>
  <c r="BI84" i="7" s="1"/>
  <c r="BI53" i="7"/>
  <c r="BI80" i="7" s="1"/>
  <c r="BI49" i="7"/>
  <c r="BI76" i="7" s="1"/>
  <c r="BA65" i="7"/>
  <c r="BA92" i="7" s="1"/>
  <c r="BA61" i="7"/>
  <c r="BA88" i="7" s="1"/>
  <c r="BA57" i="7"/>
  <c r="BA84" i="7" s="1"/>
  <c r="BY60" i="7"/>
  <c r="BY87" i="7" s="1"/>
  <c r="BY58" i="7"/>
  <c r="BY85" i="7" s="1"/>
  <c r="BY51" i="7"/>
  <c r="BY78" i="7" s="1"/>
  <c r="BQ64" i="7"/>
  <c r="BQ91" i="7" s="1"/>
  <c r="BQ62" i="7"/>
  <c r="BQ89" i="7" s="1"/>
  <c r="BQ55" i="7"/>
  <c r="BQ82" i="7" s="1"/>
  <c r="BQ48" i="7"/>
  <c r="BQ75" i="7" s="1"/>
  <c r="BQ46" i="7"/>
  <c r="BQ73" i="7" s="1"/>
  <c r="BI59" i="7"/>
  <c r="BI86" i="7" s="1"/>
  <c r="BI52" i="7"/>
  <c r="BI79" i="7" s="1"/>
  <c r="BI50" i="7"/>
  <c r="BI77" i="7" s="1"/>
  <c r="BA63" i="7"/>
  <c r="BA90" i="7" s="1"/>
  <c r="BA56" i="7"/>
  <c r="BA83" i="7" s="1"/>
  <c r="BA53" i="7"/>
  <c r="BA80" i="7" s="1"/>
  <c r="BA49" i="7"/>
  <c r="BA76" i="7" s="1"/>
  <c r="AS65" i="7"/>
  <c r="AS92" i="7" s="1"/>
  <c r="AS61" i="7"/>
  <c r="AS88" i="7" s="1"/>
  <c r="AS57" i="7"/>
  <c r="AS84" i="7" s="1"/>
  <c r="AS53" i="7"/>
  <c r="AS80" i="7" s="1"/>
  <c r="AS49" i="7"/>
  <c r="AS76" i="7" s="1"/>
  <c r="AK65" i="7"/>
  <c r="AK92" i="7" s="1"/>
  <c r="AK61" i="7"/>
  <c r="AK88" i="7" s="1"/>
  <c r="AK57" i="7"/>
  <c r="AK84" i="7" s="1"/>
  <c r="AK53" i="7"/>
  <c r="AK80" i="7" s="1"/>
  <c r="AK52" i="7"/>
  <c r="AK79" i="7" s="1"/>
  <c r="AK51" i="7"/>
  <c r="AK78" i="7" s="1"/>
  <c r="AK50" i="7"/>
  <c r="AK77" i="7" s="1"/>
  <c r="AK49" i="7"/>
  <c r="AK76" i="7" s="1"/>
  <c r="AK48" i="7"/>
  <c r="AK75" i="7" s="1"/>
  <c r="AK47" i="7"/>
  <c r="AK74" i="7" s="1"/>
  <c r="AK46" i="7"/>
  <c r="AK73" i="7" s="1"/>
  <c r="AC65" i="7"/>
  <c r="AC92" i="7" s="1"/>
  <c r="AC64" i="7"/>
  <c r="AC91" i="7" s="1"/>
  <c r="AC63" i="7"/>
  <c r="AC90" i="7" s="1"/>
  <c r="AC62" i="7"/>
  <c r="AC89" i="7" s="1"/>
  <c r="AC61" i="7"/>
  <c r="AC88" i="7" s="1"/>
  <c r="AC60" i="7"/>
  <c r="AC87" i="7" s="1"/>
  <c r="AC59" i="7"/>
  <c r="AC86" i="7" s="1"/>
  <c r="AC58" i="7"/>
  <c r="AC85" i="7" s="1"/>
  <c r="AC57" i="7"/>
  <c r="AC84" i="7" s="1"/>
  <c r="AC56" i="7"/>
  <c r="AC83" i="7" s="1"/>
  <c r="AC55" i="7"/>
  <c r="AC82" i="7" s="1"/>
  <c r="AC54" i="7"/>
  <c r="AC81" i="7" s="1"/>
  <c r="AC53" i="7"/>
  <c r="AC80" i="7" s="1"/>
  <c r="AC52" i="7"/>
  <c r="AC79" i="7" s="1"/>
  <c r="AC51" i="7"/>
  <c r="AC78" i="7" s="1"/>
  <c r="AC50" i="7"/>
  <c r="AC77" i="7" s="1"/>
  <c r="AC49" i="7"/>
  <c r="AC76" i="7" s="1"/>
  <c r="AC48" i="7"/>
  <c r="AC75" i="7" s="1"/>
  <c r="AC47" i="7"/>
  <c r="AC74" i="7" s="1"/>
  <c r="AC46" i="7"/>
  <c r="AC73" i="7" s="1"/>
  <c r="U65" i="7"/>
  <c r="U92" i="7" s="1"/>
  <c r="U64" i="7"/>
  <c r="U91" i="7" s="1"/>
  <c r="U63" i="7"/>
  <c r="U90" i="7" s="1"/>
  <c r="U62" i="7"/>
  <c r="U89" i="7" s="1"/>
  <c r="U61" i="7"/>
  <c r="U88" i="7" s="1"/>
  <c r="U60" i="7"/>
  <c r="U87" i="7" s="1"/>
  <c r="U59" i="7"/>
  <c r="U86" i="7" s="1"/>
  <c r="U58" i="7"/>
  <c r="U85" i="7" s="1"/>
  <c r="U57" i="7"/>
  <c r="U84" i="7" s="1"/>
  <c r="U56" i="7"/>
  <c r="U83" i="7" s="1"/>
  <c r="U55" i="7"/>
  <c r="U82" i="7" s="1"/>
  <c r="U54" i="7"/>
  <c r="U81" i="7" s="1"/>
  <c r="U53" i="7"/>
  <c r="U80" i="7" s="1"/>
  <c r="U52" i="7"/>
  <c r="U79" i="7" s="1"/>
  <c r="U51" i="7"/>
  <c r="U78" i="7" s="1"/>
  <c r="U50" i="7"/>
  <c r="U77" i="7" s="1"/>
  <c r="U49" i="7"/>
  <c r="U76" i="7" s="1"/>
  <c r="U48" i="7"/>
  <c r="U75" i="7" s="1"/>
  <c r="U47" i="7"/>
  <c r="U74" i="7" s="1"/>
  <c r="U46" i="7"/>
  <c r="U73" i="7" s="1"/>
  <c r="BY63" i="7"/>
  <c r="BY90" i="7" s="1"/>
  <c r="BY56" i="7"/>
  <c r="BY83" i="7" s="1"/>
  <c r="BY54" i="7"/>
  <c r="BY81" i="7" s="1"/>
  <c r="BY47" i="7"/>
  <c r="BY74" i="7" s="1"/>
  <c r="BQ60" i="7"/>
  <c r="BQ87" i="7" s="1"/>
  <c r="BQ58" i="7"/>
  <c r="BQ85" i="7" s="1"/>
  <c r="BQ51" i="7"/>
  <c r="BQ78" i="7" s="1"/>
  <c r="BI64" i="7"/>
  <c r="BI91" i="7" s="1"/>
  <c r="BI62" i="7"/>
  <c r="BI89" i="7" s="1"/>
  <c r="BI55" i="7"/>
  <c r="BI82" i="7" s="1"/>
  <c r="BI48" i="7"/>
  <c r="BI75" i="7" s="1"/>
  <c r="BI46" i="7"/>
  <c r="BI73" i="7" s="1"/>
  <c r="BA59" i="7"/>
  <c r="BA86" i="7" s="1"/>
  <c r="BA54" i="7"/>
  <c r="BA81" i="7" s="1"/>
  <c r="BA50" i="7"/>
  <c r="BA77" i="7" s="1"/>
  <c r="BA46" i="7"/>
  <c r="BA73" i="7" s="1"/>
  <c r="AS62" i="7"/>
  <c r="AS89" i="7" s="1"/>
  <c r="AS58" i="7"/>
  <c r="AS85" i="7" s="1"/>
  <c r="AS54" i="7"/>
  <c r="AS81" i="7" s="1"/>
  <c r="AS50" i="7"/>
  <c r="AS77" i="7" s="1"/>
  <c r="BY50" i="7"/>
  <c r="BY77" i="7" s="1"/>
  <c r="BQ63" i="7"/>
  <c r="BQ90" i="7" s="1"/>
  <c r="BQ56" i="7"/>
  <c r="BQ83" i="7" s="1"/>
  <c r="BI58" i="7"/>
  <c r="BI85" i="7" s="1"/>
  <c r="BI51" i="7"/>
  <c r="BI78" i="7" s="1"/>
  <c r="BA64" i="7"/>
  <c r="BA91" i="7" s="1"/>
  <c r="BA51" i="7"/>
  <c r="BA78" i="7" s="1"/>
  <c r="AS63" i="7"/>
  <c r="AS90" i="7" s="1"/>
  <c r="AS55" i="7"/>
  <c r="AS82" i="7" s="1"/>
  <c r="AS48" i="7"/>
  <c r="AS75" i="7" s="1"/>
  <c r="AS46" i="7"/>
  <c r="AS73" i="7" s="1"/>
  <c r="AK59" i="7"/>
  <c r="AK86" i="7" s="1"/>
  <c r="BY64" i="7"/>
  <c r="BY91" i="7" s="1"/>
  <c r="BY46" i="7"/>
  <c r="BY73" i="7" s="1"/>
  <c r="BQ59" i="7"/>
  <c r="BQ86" i="7" s="1"/>
  <c r="BQ52" i="7"/>
  <c r="BQ79" i="7" s="1"/>
  <c r="BI54" i="7"/>
  <c r="BI81" i="7" s="1"/>
  <c r="BI47" i="7"/>
  <c r="BI74" i="7" s="1"/>
  <c r="BA60" i="7"/>
  <c r="BA87" i="7" s="1"/>
  <c r="BA48" i="7"/>
  <c r="BA75" i="7" s="1"/>
  <c r="AS60" i="7"/>
  <c r="AS87" i="7" s="1"/>
  <c r="AS52" i="7"/>
  <c r="AS79" i="7" s="1"/>
  <c r="AK64" i="7"/>
  <c r="AK91" i="7" s="1"/>
  <c r="AK62" i="7"/>
  <c r="AK89" i="7" s="1"/>
  <c r="AK55" i="7"/>
  <c r="AK82" i="7" s="1"/>
  <c r="E50" i="7"/>
  <c r="E77" i="7" s="1"/>
  <c r="E54" i="7"/>
  <c r="E81" i="7" s="1"/>
  <c r="E58" i="7"/>
  <c r="E85" i="7" s="1"/>
  <c r="E62" i="7"/>
  <c r="E89" i="7" s="1"/>
  <c r="BY59" i="7"/>
  <c r="BY86" i="7" s="1"/>
  <c r="BY52" i="7"/>
  <c r="BY79" i="7" s="1"/>
  <c r="BQ54" i="7"/>
  <c r="BQ81" i="7" s="1"/>
  <c r="BQ47" i="7"/>
  <c r="BQ74" i="7" s="1"/>
  <c r="BI60" i="7"/>
  <c r="BI87" i="7" s="1"/>
  <c r="BA62" i="7"/>
  <c r="BA89" i="7" s="1"/>
  <c r="BA55" i="7"/>
  <c r="BA82" i="7" s="1"/>
  <c r="BA47" i="7"/>
  <c r="BA74" i="7" s="1"/>
  <c r="AS59" i="7"/>
  <c r="AS86" i="7" s="1"/>
  <c r="AS51" i="7"/>
  <c r="AS78" i="7" s="1"/>
  <c r="AS47" i="7"/>
  <c r="AS74" i="7" s="1"/>
  <c r="AK60" i="7"/>
  <c r="AK87" i="7" s="1"/>
  <c r="AK58" i="7"/>
  <c r="AK85" i="7" s="1"/>
  <c r="BY62" i="7"/>
  <c r="BY89" i="7" s="1"/>
  <c r="BY55" i="7"/>
  <c r="BY82" i="7" s="1"/>
  <c r="BY48" i="7"/>
  <c r="BY75" i="7" s="1"/>
  <c r="BQ50" i="7"/>
  <c r="BQ77" i="7" s="1"/>
  <c r="BI63" i="7"/>
  <c r="BI90" i="7" s="1"/>
  <c r="BI56" i="7"/>
  <c r="BI83" i="7" s="1"/>
  <c r="BA58" i="7"/>
  <c r="BA85" i="7" s="1"/>
  <c r="BA52" i="7"/>
  <c r="BA79" i="7" s="1"/>
  <c r="AS64" i="7"/>
  <c r="AS91" i="7" s="1"/>
  <c r="AS56" i="7"/>
  <c r="AS83" i="7" s="1"/>
  <c r="AK63" i="7"/>
  <c r="AK90" i="7" s="1"/>
  <c r="AK56" i="7"/>
  <c r="AK83" i="7" s="1"/>
  <c r="AK54" i="7"/>
  <c r="AK81" i="7" s="1"/>
  <c r="E49" i="7"/>
  <c r="E76" i="7" s="1"/>
  <c r="E52" i="7"/>
  <c r="E79" i="7" s="1"/>
  <c r="E56" i="7"/>
  <c r="E83" i="7" s="1"/>
  <c r="E60" i="7"/>
  <c r="E87" i="7" s="1"/>
  <c r="E64" i="7"/>
  <c r="E91" i="7" s="1"/>
  <c r="E48" i="7"/>
  <c r="E75" i="7" s="1"/>
  <c r="E65" i="7"/>
  <c r="E92" i="7" s="1"/>
  <c r="E57" i="7"/>
  <c r="E84" i="7" s="1"/>
  <c r="M46" i="7"/>
  <c r="M73" i="7" s="1"/>
  <c r="M61" i="7"/>
  <c r="M88" i="7" s="1"/>
  <c r="M53" i="7"/>
  <c r="M80" i="7" s="1"/>
  <c r="M64" i="7"/>
  <c r="M91" i="7" s="1"/>
  <c r="M56" i="7"/>
  <c r="M83" i="7" s="1"/>
  <c r="M48" i="7"/>
  <c r="M75" i="7" s="1"/>
  <c r="E63" i="7"/>
  <c r="E90" i="7" s="1"/>
  <c r="E55" i="7"/>
  <c r="E82" i="7" s="1"/>
  <c r="M59" i="7"/>
  <c r="M86" i="7" s="1"/>
  <c r="M51" i="7"/>
  <c r="M78" i="7" s="1"/>
  <c r="E47" i="7"/>
  <c r="E74" i="7" s="1"/>
  <c r="M62" i="7"/>
  <c r="M89" i="7" s="1"/>
  <c r="M54" i="7"/>
  <c r="M81" i="7" s="1"/>
  <c r="E61" i="7"/>
  <c r="E88" i="7" s="1"/>
  <c r="E53" i="7"/>
  <c r="E80" i="7" s="1"/>
  <c r="M65" i="7"/>
  <c r="M92" i="7" s="1"/>
  <c r="M57" i="7"/>
  <c r="M84" i="7" s="1"/>
  <c r="M49" i="7"/>
  <c r="M76" i="7" s="1"/>
  <c r="M60" i="7"/>
  <c r="M87" i="7" s="1"/>
  <c r="M52" i="7"/>
  <c r="M79" i="7" s="1"/>
  <c r="E46" i="7"/>
  <c r="E73" i="7" s="1"/>
  <c r="E59" i="7"/>
  <c r="E86" i="7" s="1"/>
  <c r="E51" i="7"/>
  <c r="E78" i="7" s="1"/>
  <c r="M63" i="7"/>
  <c r="M90" i="7" s="1"/>
  <c r="M55" i="7"/>
  <c r="M82" i="7" s="1"/>
  <c r="M47" i="7"/>
  <c r="M74" i="7" s="1"/>
  <c r="M58" i="7"/>
  <c r="M85" i="7" s="1"/>
  <c r="M50" i="7"/>
  <c r="M77" i="7" s="1"/>
  <c r="BW65" i="7"/>
  <c r="BW92" i="7" s="1"/>
  <c r="BW64" i="7"/>
  <c r="BW91" i="7" s="1"/>
  <c r="BW63" i="7"/>
  <c r="BW90" i="7" s="1"/>
  <c r="BW62" i="7"/>
  <c r="BW89" i="7" s="1"/>
  <c r="BW61" i="7"/>
  <c r="BW88" i="7" s="1"/>
  <c r="BW60" i="7"/>
  <c r="BW87" i="7" s="1"/>
  <c r="BW59" i="7"/>
  <c r="BW86" i="7" s="1"/>
  <c r="BW58" i="7"/>
  <c r="BW85" i="7" s="1"/>
  <c r="BW57" i="7"/>
  <c r="BW84" i="7" s="1"/>
  <c r="BW56" i="7"/>
  <c r="BW83" i="7" s="1"/>
  <c r="BW55" i="7"/>
  <c r="BW82" i="7" s="1"/>
  <c r="BW54" i="7"/>
  <c r="BW81" i="7" s="1"/>
  <c r="BW53" i="7"/>
  <c r="BW80" i="7" s="1"/>
  <c r="BW52" i="7"/>
  <c r="BW79" i="7" s="1"/>
  <c r="BW51" i="7"/>
  <c r="BW78" i="7" s="1"/>
  <c r="BW50" i="7"/>
  <c r="BW77" i="7" s="1"/>
  <c r="BW49" i="7"/>
  <c r="BW76" i="7" s="1"/>
  <c r="BW48" i="7"/>
  <c r="BW75" i="7" s="1"/>
  <c r="BW47" i="7"/>
  <c r="BW74" i="7" s="1"/>
  <c r="BW46" i="7"/>
  <c r="BW73" i="7" s="1"/>
  <c r="BO65" i="7"/>
  <c r="BO92" i="7" s="1"/>
  <c r="BO64" i="7"/>
  <c r="BO91" i="7" s="1"/>
  <c r="BO63" i="7"/>
  <c r="BO90" i="7" s="1"/>
  <c r="BO62" i="7"/>
  <c r="BO89" i="7" s="1"/>
  <c r="BO61" i="7"/>
  <c r="BO88" i="7" s="1"/>
  <c r="BO60" i="7"/>
  <c r="BO87" i="7" s="1"/>
  <c r="BO59" i="7"/>
  <c r="BO86" i="7" s="1"/>
  <c r="BO58" i="7"/>
  <c r="BO85" i="7" s="1"/>
  <c r="BO57" i="7"/>
  <c r="BO84" i="7" s="1"/>
  <c r="BO56" i="7"/>
  <c r="BO83" i="7" s="1"/>
  <c r="BO55" i="7"/>
  <c r="BO82" i="7" s="1"/>
  <c r="BO54" i="7"/>
  <c r="BO81" i="7" s="1"/>
  <c r="BO53" i="7"/>
  <c r="BO80" i="7" s="1"/>
  <c r="BO52" i="7"/>
  <c r="BO79" i="7" s="1"/>
  <c r="BO51" i="7"/>
  <c r="BO78" i="7" s="1"/>
  <c r="BO50" i="7"/>
  <c r="BO77" i="7" s="1"/>
  <c r="BO49" i="7"/>
  <c r="BO76" i="7" s="1"/>
  <c r="BO48" i="7"/>
  <c r="BO75" i="7" s="1"/>
  <c r="BO47" i="7"/>
  <c r="BO74" i="7" s="1"/>
  <c r="BO46" i="7"/>
  <c r="BO73" i="7" s="1"/>
  <c r="BG65" i="7"/>
  <c r="BG92" i="7" s="1"/>
  <c r="BG64" i="7"/>
  <c r="BG91" i="7" s="1"/>
  <c r="BG63" i="7"/>
  <c r="BG90" i="7" s="1"/>
  <c r="BG62" i="7"/>
  <c r="BG89" i="7" s="1"/>
  <c r="BG61" i="7"/>
  <c r="BG88" i="7" s="1"/>
  <c r="BG60" i="7"/>
  <c r="BG87" i="7" s="1"/>
  <c r="BG59" i="7"/>
  <c r="BG86" i="7" s="1"/>
  <c r="BG58" i="7"/>
  <c r="BG85" i="7" s="1"/>
  <c r="BG57" i="7"/>
  <c r="BG84" i="7" s="1"/>
  <c r="BG56" i="7"/>
  <c r="BG83" i="7" s="1"/>
  <c r="BG55" i="7"/>
  <c r="BG82" i="7" s="1"/>
  <c r="BG54" i="7"/>
  <c r="BG81" i="7" s="1"/>
  <c r="BG53" i="7"/>
  <c r="BG80" i="7" s="1"/>
  <c r="BG52" i="7"/>
  <c r="BG79" i="7" s="1"/>
  <c r="BG51" i="7"/>
  <c r="BG78" i="7" s="1"/>
  <c r="BG50" i="7"/>
  <c r="BG77" i="7" s="1"/>
  <c r="BG49" i="7"/>
  <c r="BG76" i="7" s="1"/>
  <c r="BG48" i="7"/>
  <c r="BG75" i="7" s="1"/>
  <c r="BG47" i="7"/>
  <c r="BG74" i="7" s="1"/>
  <c r="BG46" i="7"/>
  <c r="BG73" i="7" s="1"/>
  <c r="AY65" i="7"/>
  <c r="AY92" i="7" s="1"/>
  <c r="AY64" i="7"/>
  <c r="AY91" i="7" s="1"/>
  <c r="AY63" i="7"/>
  <c r="AY90" i="7" s="1"/>
  <c r="AY62" i="7"/>
  <c r="AY89" i="7" s="1"/>
  <c r="AY61" i="7"/>
  <c r="AY88" i="7" s="1"/>
  <c r="AY60" i="7"/>
  <c r="AY87" i="7" s="1"/>
  <c r="AY59" i="7"/>
  <c r="AY86" i="7" s="1"/>
  <c r="AY58" i="7"/>
  <c r="AY85" i="7" s="1"/>
  <c r="AY57" i="7"/>
  <c r="AY84" i="7" s="1"/>
  <c r="AY56" i="7"/>
  <c r="AY83" i="7" s="1"/>
  <c r="AY52" i="7"/>
  <c r="AY79" i="7" s="1"/>
  <c r="AY48" i="7"/>
  <c r="AY75" i="7" s="1"/>
  <c r="AQ64" i="7"/>
  <c r="AQ91" i="7" s="1"/>
  <c r="AQ60" i="7"/>
  <c r="AQ87" i="7" s="1"/>
  <c r="AQ56" i="7"/>
  <c r="AQ83" i="7" s="1"/>
  <c r="AQ52" i="7"/>
  <c r="AQ79" i="7" s="1"/>
  <c r="AQ48" i="7"/>
  <c r="AQ75" i="7" s="1"/>
  <c r="AI64" i="7"/>
  <c r="AI91" i="7" s="1"/>
  <c r="AI60" i="7"/>
  <c r="AI87" i="7" s="1"/>
  <c r="AI56" i="7"/>
  <c r="AI83" i="7" s="1"/>
  <c r="AY53" i="7"/>
  <c r="AY80" i="7" s="1"/>
  <c r="AY49" i="7"/>
  <c r="AY76" i="7" s="1"/>
  <c r="AQ65" i="7"/>
  <c r="AQ92" i="7" s="1"/>
  <c r="AQ61" i="7"/>
  <c r="AQ88" i="7" s="1"/>
  <c r="AQ57" i="7"/>
  <c r="AQ84" i="7" s="1"/>
  <c r="AQ53" i="7"/>
  <c r="AQ80" i="7" s="1"/>
  <c r="AY54" i="7"/>
  <c r="AY81" i="7" s="1"/>
  <c r="AY46" i="7"/>
  <c r="AY73" i="7" s="1"/>
  <c r="AQ58" i="7"/>
  <c r="AQ85" i="7" s="1"/>
  <c r="AQ50" i="7"/>
  <c r="AQ77" i="7" s="1"/>
  <c r="AI63" i="7"/>
  <c r="AI90" i="7" s="1"/>
  <c r="AI61" i="7"/>
  <c r="AI88" i="7" s="1"/>
  <c r="AI54" i="7"/>
  <c r="AI81" i="7" s="1"/>
  <c r="AI51" i="7"/>
  <c r="AI78" i="7" s="1"/>
  <c r="AI47" i="7"/>
  <c r="AI74" i="7" s="1"/>
  <c r="AA63" i="7"/>
  <c r="AA90" i="7" s="1"/>
  <c r="AA59" i="7"/>
  <c r="AA86" i="7" s="1"/>
  <c r="AA55" i="7"/>
  <c r="AA82" i="7" s="1"/>
  <c r="AA51" i="7"/>
  <c r="AA78" i="7" s="1"/>
  <c r="AA47" i="7"/>
  <c r="AA74" i="7" s="1"/>
  <c r="S63" i="7"/>
  <c r="S90" i="7" s="1"/>
  <c r="S59" i="7"/>
  <c r="S86" i="7" s="1"/>
  <c r="S55" i="7"/>
  <c r="S82" i="7" s="1"/>
  <c r="S51" i="7"/>
  <c r="S78" i="7" s="1"/>
  <c r="S47" i="7"/>
  <c r="S74" i="7" s="1"/>
  <c r="K63" i="7"/>
  <c r="K90" i="7" s="1"/>
  <c r="K59" i="7"/>
  <c r="K86" i="7" s="1"/>
  <c r="K55" i="7"/>
  <c r="K82" i="7" s="1"/>
  <c r="K51" i="7"/>
  <c r="K78" i="7" s="1"/>
  <c r="K47" i="7"/>
  <c r="K74" i="7" s="1"/>
  <c r="C74" i="7"/>
  <c r="AY51" i="7"/>
  <c r="AY78" i="7" s="1"/>
  <c r="AQ63" i="7"/>
  <c r="AQ90" i="7" s="1"/>
  <c r="AQ55" i="7"/>
  <c r="AQ82" i="7" s="1"/>
  <c r="AQ46" i="7"/>
  <c r="AQ73" i="7" s="1"/>
  <c r="AI59" i="7"/>
  <c r="AI86" i="7" s="1"/>
  <c r="AI57" i="7"/>
  <c r="AI84" i="7" s="1"/>
  <c r="AI52" i="7"/>
  <c r="AI79" i="7" s="1"/>
  <c r="AI48" i="7"/>
  <c r="AI75" i="7" s="1"/>
  <c r="AA64" i="7"/>
  <c r="AA91" i="7" s="1"/>
  <c r="AA60" i="7"/>
  <c r="AA87" i="7" s="1"/>
  <c r="AA56" i="7"/>
  <c r="AA83" i="7" s="1"/>
  <c r="AA52" i="7"/>
  <c r="AA79" i="7" s="1"/>
  <c r="AA48" i="7"/>
  <c r="AA75" i="7" s="1"/>
  <c r="S64" i="7"/>
  <c r="S91" i="7" s="1"/>
  <c r="S60" i="7"/>
  <c r="S87" i="7" s="1"/>
  <c r="S56" i="7"/>
  <c r="S83" i="7" s="1"/>
  <c r="S52" i="7"/>
  <c r="S79" i="7" s="1"/>
  <c r="S48" i="7"/>
  <c r="S75" i="7" s="1"/>
  <c r="C53" i="7"/>
  <c r="C80" i="7" s="1"/>
  <c r="C57" i="7"/>
  <c r="C84" i="7" s="1"/>
  <c r="C61" i="7"/>
  <c r="C88" i="7" s="1"/>
  <c r="C65" i="7"/>
  <c r="C92" i="7" s="1"/>
  <c r="C73" i="7"/>
  <c r="AY50" i="7"/>
  <c r="AY77" i="7" s="1"/>
  <c r="AQ62" i="7"/>
  <c r="AQ89" i="7" s="1"/>
  <c r="AQ54" i="7"/>
  <c r="AQ81" i="7" s="1"/>
  <c r="AQ49" i="7"/>
  <c r="AQ76" i="7" s="1"/>
  <c r="AI62" i="7"/>
  <c r="AI89" i="7" s="1"/>
  <c r="AI55" i="7"/>
  <c r="AI82" i="7" s="1"/>
  <c r="AI53" i="7"/>
  <c r="AI80" i="7" s="1"/>
  <c r="AI49" i="7"/>
  <c r="AI76" i="7" s="1"/>
  <c r="AA65" i="7"/>
  <c r="AA92" i="7" s="1"/>
  <c r="AA61" i="7"/>
  <c r="AA88" i="7" s="1"/>
  <c r="AA57" i="7"/>
  <c r="AA84" i="7" s="1"/>
  <c r="AA53" i="7"/>
  <c r="AA80" i="7" s="1"/>
  <c r="AA49" i="7"/>
  <c r="AA76" i="7" s="1"/>
  <c r="S65" i="7"/>
  <c r="S92" i="7" s="1"/>
  <c r="S61" i="7"/>
  <c r="S88" i="7" s="1"/>
  <c r="S57" i="7"/>
  <c r="S84" i="7" s="1"/>
  <c r="S53" i="7"/>
  <c r="S80" i="7" s="1"/>
  <c r="S49" i="7"/>
  <c r="S76" i="7" s="1"/>
  <c r="K65" i="7"/>
  <c r="K92" i="7" s="1"/>
  <c r="K61" i="7"/>
  <c r="K88" i="7" s="1"/>
  <c r="K57" i="7"/>
  <c r="K84" i="7" s="1"/>
  <c r="K53" i="7"/>
  <c r="K80" i="7" s="1"/>
  <c r="K49" i="7"/>
  <c r="K76" i="7" s="1"/>
  <c r="C76" i="7"/>
  <c r="C103" i="7" s="1"/>
  <c r="AY55" i="7"/>
  <c r="AY82" i="7" s="1"/>
  <c r="AY47" i="7"/>
  <c r="AY74" i="7" s="1"/>
  <c r="AQ59" i="7"/>
  <c r="AQ86" i="7" s="1"/>
  <c r="AQ51" i="7"/>
  <c r="AQ78" i="7" s="1"/>
  <c r="AQ47" i="7"/>
  <c r="AQ74" i="7" s="1"/>
  <c r="AI65" i="7"/>
  <c r="AI92" i="7" s="1"/>
  <c r="AI58" i="7"/>
  <c r="AI85" i="7" s="1"/>
  <c r="AI50" i="7"/>
  <c r="AI77" i="7" s="1"/>
  <c r="AI46" i="7"/>
  <c r="AI73" i="7" s="1"/>
  <c r="AA62" i="7"/>
  <c r="AA89" i="7" s="1"/>
  <c r="AA58" i="7"/>
  <c r="AA85" i="7" s="1"/>
  <c r="AA54" i="7"/>
  <c r="AA81" i="7" s="1"/>
  <c r="AA50" i="7"/>
  <c r="AA77" i="7" s="1"/>
  <c r="AA46" i="7"/>
  <c r="AA73" i="7" s="1"/>
  <c r="S62" i="7"/>
  <c r="S89" i="7" s="1"/>
  <c r="S58" i="7"/>
  <c r="S85" i="7" s="1"/>
  <c r="S54" i="7"/>
  <c r="S81" i="7" s="1"/>
  <c r="S50" i="7"/>
  <c r="S77" i="7" s="1"/>
  <c r="S46" i="7"/>
  <c r="S73" i="7" s="1"/>
  <c r="K46" i="7"/>
  <c r="K73" i="7" s="1"/>
  <c r="C78" i="7"/>
  <c r="C55" i="7"/>
  <c r="C82" i="7" s="1"/>
  <c r="C59" i="7"/>
  <c r="C86" i="7" s="1"/>
  <c r="C63" i="7"/>
  <c r="C90" i="7" s="1"/>
  <c r="C117" i="7" s="1"/>
  <c r="C64" i="7"/>
  <c r="C91" i="7" s="1"/>
  <c r="C56" i="7"/>
  <c r="C83" i="7" s="1"/>
  <c r="K58" i="7"/>
  <c r="K85" i="7" s="1"/>
  <c r="K50" i="7"/>
  <c r="K77" i="7" s="1"/>
  <c r="C62" i="7"/>
  <c r="C89" i="7" s="1"/>
  <c r="C54" i="7"/>
  <c r="C81" i="7" s="1"/>
  <c r="K64" i="7"/>
  <c r="K91" i="7" s="1"/>
  <c r="K56" i="7"/>
  <c r="K83" i="7" s="1"/>
  <c r="K48" i="7"/>
  <c r="K75" i="7" s="1"/>
  <c r="C60" i="7"/>
  <c r="C87" i="7" s="1"/>
  <c r="C79" i="7"/>
  <c r="K62" i="7"/>
  <c r="K89" i="7" s="1"/>
  <c r="K54" i="7"/>
  <c r="K81" i="7" s="1"/>
  <c r="C75" i="7"/>
  <c r="C58" i="7"/>
  <c r="C85" i="7" s="1"/>
  <c r="C77" i="7"/>
  <c r="C104" i="7" s="1"/>
  <c r="K60" i="7"/>
  <c r="K87" i="7" s="1"/>
  <c r="K52" i="7"/>
  <c r="K79" i="7" s="1"/>
  <c r="AW65" i="7"/>
  <c r="AW92" i="7" s="1"/>
  <c r="AW64" i="7"/>
  <c r="AW91" i="7" s="1"/>
  <c r="AW63" i="7"/>
  <c r="AW90" i="7" s="1"/>
  <c r="AW62" i="7"/>
  <c r="AW89" i="7" s="1"/>
  <c r="AW61" i="7"/>
  <c r="AW88" i="7" s="1"/>
  <c r="AW60" i="7"/>
  <c r="AW87" i="7" s="1"/>
  <c r="AW59" i="7"/>
  <c r="AW86" i="7" s="1"/>
  <c r="AW58" i="7"/>
  <c r="AW85" i="7" s="1"/>
  <c r="AW57" i="7"/>
  <c r="AW84" i="7" s="1"/>
  <c r="AW56" i="7"/>
  <c r="AW83" i="7" s="1"/>
  <c r="AW55" i="7"/>
  <c r="AW82" i="7" s="1"/>
  <c r="AW54" i="7"/>
  <c r="AW81" i="7" s="1"/>
  <c r="AW53" i="7"/>
  <c r="AW80" i="7" s="1"/>
  <c r="AW52" i="7"/>
  <c r="AW79" i="7" s="1"/>
  <c r="AW51" i="7"/>
  <c r="AW78" i="7" s="1"/>
  <c r="AW50" i="7"/>
  <c r="AW77" i="7" s="1"/>
  <c r="AW49" i="7"/>
  <c r="AW76" i="7" s="1"/>
  <c r="AW48" i="7"/>
  <c r="AW75" i="7" s="1"/>
  <c r="AW47" i="7"/>
  <c r="AW74" i="7" s="1"/>
  <c r="AW46" i="7"/>
  <c r="AW73" i="7" s="1"/>
  <c r="CC57" i="7"/>
  <c r="CC84" i="7" s="1"/>
  <c r="BU61" i="7"/>
  <c r="BU88" i="7" s="1"/>
  <c r="BM65" i="7"/>
  <c r="BM92" i="7" s="1"/>
  <c r="BM49" i="7"/>
  <c r="BM76" i="7" s="1"/>
  <c r="CC53" i="7"/>
  <c r="CC80" i="7" s="1"/>
  <c r="BM61" i="7"/>
  <c r="BM88" i="7" s="1"/>
  <c r="AO49" i="7"/>
  <c r="AO76" i="7" s="1"/>
  <c r="AG65" i="7"/>
  <c r="AG92" i="7" s="1"/>
  <c r="AG61" i="7"/>
  <c r="AG88" i="7" s="1"/>
  <c r="AG57" i="7"/>
  <c r="AG84" i="7" s="1"/>
  <c r="AG53" i="7"/>
  <c r="AG80" i="7" s="1"/>
  <c r="AG49" i="7"/>
  <c r="AG76" i="7" s="1"/>
  <c r="Y65" i="7"/>
  <c r="Y92" i="7" s="1"/>
  <c r="Y61" i="7"/>
  <c r="Y88" i="7" s="1"/>
  <c r="Y57" i="7"/>
  <c r="Y84" i="7" s="1"/>
  <c r="Y53" i="7"/>
  <c r="Y80" i="7" s="1"/>
  <c r="Y49" i="7"/>
  <c r="Y76" i="7" s="1"/>
  <c r="CC49" i="7"/>
  <c r="CC76" i="7" s="1"/>
  <c r="BU62" i="7"/>
  <c r="BU89" i="7" s="1"/>
  <c r="BM57" i="7"/>
  <c r="BM84" i="7" s="1"/>
  <c r="BM50" i="7"/>
  <c r="BM77" i="7" s="1"/>
  <c r="AO50" i="7"/>
  <c r="AO77" i="7" s="1"/>
  <c r="AO46" i="7"/>
  <c r="AO73" i="7" s="1"/>
  <c r="AG62" i="7"/>
  <c r="AG89" i="7" s="1"/>
  <c r="AG58" i="7"/>
  <c r="AG85" i="7" s="1"/>
  <c r="AG54" i="7"/>
  <c r="AG81" i="7" s="1"/>
  <c r="AG50" i="7"/>
  <c r="AG77" i="7" s="1"/>
  <c r="AG46" i="7"/>
  <c r="AG73" i="7" s="1"/>
  <c r="Y62" i="7"/>
  <c r="Y89" i="7" s="1"/>
  <c r="Y58" i="7"/>
  <c r="Y85" i="7" s="1"/>
  <c r="Y54" i="7"/>
  <c r="Y81" i="7" s="1"/>
  <c r="Y50" i="7"/>
  <c r="Y77" i="7" s="1"/>
  <c r="Y46" i="7"/>
  <c r="Y73" i="7" s="1"/>
  <c r="Q62" i="7"/>
  <c r="Q89" i="7" s="1"/>
  <c r="Q58" i="7"/>
  <c r="Q85" i="7" s="1"/>
  <c r="Q54" i="7"/>
  <c r="Q81" i="7" s="1"/>
  <c r="Q50" i="7"/>
  <c r="Q77" i="7" s="1"/>
  <c r="Q46" i="7"/>
  <c r="Q73" i="7" s="1"/>
  <c r="CC62" i="7"/>
  <c r="CC89" i="7" s="1"/>
  <c r="BU57" i="7"/>
  <c r="BU84" i="7" s="1"/>
  <c r="BU50" i="7"/>
  <c r="BU77" i="7" s="1"/>
  <c r="BE65" i="7"/>
  <c r="BE92" i="7" s="1"/>
  <c r="BE58" i="7"/>
  <c r="BE85" i="7" s="1"/>
  <c r="Q63" i="7"/>
  <c r="Q90" i="7" s="1"/>
  <c r="Q59" i="7"/>
  <c r="Q86" i="7" s="1"/>
  <c r="Q55" i="7"/>
  <c r="Q82" i="7" s="1"/>
  <c r="Q51" i="7"/>
  <c r="Q78" i="7" s="1"/>
  <c r="Q47" i="7"/>
  <c r="Q74" i="7" s="1"/>
  <c r="I47" i="7"/>
  <c r="I74" i="7" s="1"/>
  <c r="I46" i="7"/>
  <c r="I73" i="7" s="1"/>
  <c r="CC65" i="7"/>
  <c r="CC92" i="7" s="1"/>
  <c r="CC58" i="7"/>
  <c r="CC85" i="7" s="1"/>
  <c r="BU60" i="7"/>
  <c r="BU87" i="7" s="1"/>
  <c r="BU53" i="7"/>
  <c r="BU80" i="7" s="1"/>
  <c r="BU46" i="7"/>
  <c r="BU73" i="7" s="1"/>
  <c r="BM48" i="7"/>
  <c r="BM75" i="7" s="1"/>
  <c r="BE61" i="7"/>
  <c r="BE88" i="7" s="1"/>
  <c r="AO52" i="7"/>
  <c r="AO79" i="7" s="1"/>
  <c r="AO48" i="7"/>
  <c r="AO75" i="7" s="1"/>
  <c r="AG64" i="7"/>
  <c r="AG91" i="7" s="1"/>
  <c r="AG60" i="7"/>
  <c r="AG87" i="7" s="1"/>
  <c r="AG56" i="7"/>
  <c r="AG83" i="7" s="1"/>
  <c r="AG52" i="7"/>
  <c r="AG79" i="7" s="1"/>
  <c r="AG48" i="7"/>
  <c r="AG75" i="7" s="1"/>
  <c r="Y64" i="7"/>
  <c r="Y91" i="7" s="1"/>
  <c r="Y60" i="7"/>
  <c r="Y87" i="7" s="1"/>
  <c r="Y56" i="7"/>
  <c r="Y83" i="7" s="1"/>
  <c r="Y52" i="7"/>
  <c r="Y79" i="7" s="1"/>
  <c r="Y48" i="7"/>
  <c r="Y75" i="7" s="1"/>
  <c r="Q64" i="7"/>
  <c r="Q91" i="7" s="1"/>
  <c r="Q60" i="7"/>
  <c r="Q87" i="7" s="1"/>
  <c r="Q56" i="7"/>
  <c r="Q83" i="7" s="1"/>
  <c r="Q52" i="7"/>
  <c r="Q79" i="7" s="1"/>
  <c r="Q48" i="7"/>
  <c r="Q75" i="7" s="1"/>
  <c r="Q57" i="7"/>
  <c r="Q84" i="7" s="1"/>
  <c r="Y55" i="7"/>
  <c r="Y82" i="7" s="1"/>
  <c r="AG55" i="7"/>
  <c r="AG82" i="7" s="1"/>
  <c r="BU48" i="7"/>
  <c r="BU75" i="7" s="1"/>
  <c r="I53" i="7"/>
  <c r="I80" i="7" s="1"/>
  <c r="AO63" i="7"/>
  <c r="AO90" i="7" s="1"/>
  <c r="BE59" i="7"/>
  <c r="BE86" i="7" s="1"/>
  <c r="BM55" i="7"/>
  <c r="BM82" i="7" s="1"/>
  <c r="BU51" i="7"/>
  <c r="BU78" i="7" s="1"/>
  <c r="CC47" i="7"/>
  <c r="CC74" i="7" s="1"/>
  <c r="CC63" i="7"/>
  <c r="CC90" i="7" s="1"/>
  <c r="I56" i="7"/>
  <c r="I83" i="7" s="1"/>
  <c r="AO64" i="7"/>
  <c r="AO91" i="7" s="1"/>
  <c r="BE64" i="7"/>
  <c r="BE91" i="7" s="1"/>
  <c r="BU56" i="7"/>
  <c r="BU83" i="7" s="1"/>
  <c r="Y47" i="7"/>
  <c r="Y74" i="7" s="1"/>
  <c r="AO47" i="7"/>
  <c r="AO74" i="7" s="1"/>
  <c r="I55" i="7"/>
  <c r="I82" i="7" s="1"/>
  <c r="BU49" i="7"/>
  <c r="BU76" i="7" s="1"/>
  <c r="I48" i="7"/>
  <c r="I75" i="7" s="1"/>
  <c r="I50" i="7"/>
  <c r="I77" i="7" s="1"/>
  <c r="BE46" i="7"/>
  <c r="BE73" i="7" s="1"/>
  <c r="BM46" i="7"/>
  <c r="BM73" i="7" s="1"/>
  <c r="BU58" i="7"/>
  <c r="BU85" i="7" s="1"/>
  <c r="AO61" i="7"/>
  <c r="AO88" i="7" s="1"/>
  <c r="BM54" i="7"/>
  <c r="BM81" i="7" s="1"/>
  <c r="Q53" i="7"/>
  <c r="Q80" i="7" s="1"/>
  <c r="Y59" i="7"/>
  <c r="Y86" i="7" s="1"/>
  <c r="AG59" i="7"/>
  <c r="AG86" i="7" s="1"/>
  <c r="BE56" i="7"/>
  <c r="BE83" i="7" s="1"/>
  <c r="BU64" i="7"/>
  <c r="BU91" i="7" s="1"/>
  <c r="I65" i="7"/>
  <c r="I92" i="7" s="1"/>
  <c r="I49" i="7"/>
  <c r="I76" i="7" s="1"/>
  <c r="BE47" i="7"/>
  <c r="BE74" i="7" s="1"/>
  <c r="BE63" i="7"/>
  <c r="BE90" i="7" s="1"/>
  <c r="BM59" i="7"/>
  <c r="BM86" i="7" s="1"/>
  <c r="BU55" i="7"/>
  <c r="BU82" i="7" s="1"/>
  <c r="CC51" i="7"/>
  <c r="CC78" i="7" s="1"/>
  <c r="I52" i="7"/>
  <c r="I79" i="7" s="1"/>
  <c r="BE48" i="7"/>
  <c r="BE75" i="7" s="1"/>
  <c r="BM56" i="7"/>
  <c r="BM83" i="7" s="1"/>
  <c r="CC48" i="7"/>
  <c r="CC75" i="7" s="1"/>
  <c r="I51" i="7"/>
  <c r="I78" i="7" s="1"/>
  <c r="BU65" i="7"/>
  <c r="BU92" i="7" s="1"/>
  <c r="I62" i="7"/>
  <c r="I89" i="7" s="1"/>
  <c r="AO54" i="7"/>
  <c r="AO81" i="7" s="1"/>
  <c r="BE50" i="7"/>
  <c r="BE77" i="7" s="1"/>
  <c r="BM58" i="7"/>
  <c r="BM85" i="7" s="1"/>
  <c r="CC50" i="7"/>
  <c r="CC77" i="7" s="1"/>
  <c r="AO65" i="7"/>
  <c r="AO92" i="7" s="1"/>
  <c r="CC46" i="7"/>
  <c r="CC73" i="7" s="1"/>
  <c r="Q65" i="7"/>
  <c r="Q92" i="7" s="1"/>
  <c r="Q49" i="7"/>
  <c r="Q76" i="7" s="1"/>
  <c r="Y63" i="7"/>
  <c r="Y90" i="7" s="1"/>
  <c r="AG63" i="7"/>
  <c r="AG90" i="7" s="1"/>
  <c r="BM52" i="7"/>
  <c r="BM79" i="7" s="1"/>
  <c r="CC56" i="7"/>
  <c r="CC83" i="7" s="1"/>
  <c r="I61" i="7"/>
  <c r="I88" i="7" s="1"/>
  <c r="AO55" i="7"/>
  <c r="AO82" i="7" s="1"/>
  <c r="BE51" i="7"/>
  <c r="BE78" i="7" s="1"/>
  <c r="BM47" i="7"/>
  <c r="BM74" i="7" s="1"/>
  <c r="BM63" i="7"/>
  <c r="BM90" i="7" s="1"/>
  <c r="BU59" i="7"/>
  <c r="BU86" i="7" s="1"/>
  <c r="CC55" i="7"/>
  <c r="CC82" i="7" s="1"/>
  <c r="I64" i="7"/>
  <c r="I91" i="7" s="1"/>
  <c r="AO56" i="7"/>
  <c r="AO83" i="7" s="1"/>
  <c r="BE52" i="7"/>
  <c r="BE79" i="7" s="1"/>
  <c r="BM60" i="7"/>
  <c r="BM87" i="7" s="1"/>
  <c r="CC52" i="7"/>
  <c r="CC79" i="7" s="1"/>
  <c r="AG47" i="7"/>
  <c r="AG74" i="7" s="1"/>
  <c r="I63" i="7"/>
  <c r="I90" i="7" s="1"/>
  <c r="BE57" i="7"/>
  <c r="BE84" i="7" s="1"/>
  <c r="CC61" i="7"/>
  <c r="CC88" i="7" s="1"/>
  <c r="I58" i="7"/>
  <c r="I85" i="7" s="1"/>
  <c r="AO58" i="7"/>
  <c r="AO85" i="7" s="1"/>
  <c r="BE54" i="7"/>
  <c r="BE81" i="7" s="1"/>
  <c r="BM62" i="7"/>
  <c r="BM89" i="7" s="1"/>
  <c r="CC54" i="7"/>
  <c r="CC81" i="7" s="1"/>
  <c r="AO53" i="7"/>
  <c r="AO80" i="7" s="1"/>
  <c r="BE49" i="7"/>
  <c r="BE76" i="7" s="1"/>
  <c r="Q61" i="7"/>
  <c r="Q88" i="7" s="1"/>
  <c r="Y51" i="7"/>
  <c r="Y78" i="7" s="1"/>
  <c r="AG51" i="7"/>
  <c r="AG78" i="7" s="1"/>
  <c r="AO51" i="7"/>
  <c r="AO78" i="7" s="1"/>
  <c r="BM64" i="7"/>
  <c r="BM91" i="7" s="1"/>
  <c r="CC60" i="7"/>
  <c r="CC87" i="7" s="1"/>
  <c r="I57" i="7"/>
  <c r="I84" i="7" s="1"/>
  <c r="AO59" i="7"/>
  <c r="AO86" i="7" s="1"/>
  <c r="BE55" i="7"/>
  <c r="BE82" i="7" s="1"/>
  <c r="BM51" i="7"/>
  <c r="BM78" i="7" s="1"/>
  <c r="BU47" i="7"/>
  <c r="BU74" i="7" s="1"/>
  <c r="BU63" i="7"/>
  <c r="BU90" i="7" s="1"/>
  <c r="CC59" i="7"/>
  <c r="CC86" i="7" s="1"/>
  <c r="I60" i="7"/>
  <c r="I87" i="7" s="1"/>
  <c r="AO60" i="7"/>
  <c r="AO87" i="7" s="1"/>
  <c r="BE60" i="7"/>
  <c r="BE87" i="7" s="1"/>
  <c r="BU52" i="7"/>
  <c r="BU79" i="7" s="1"/>
  <c r="CC64" i="7"/>
  <c r="CC91" i="7" s="1"/>
  <c r="I59" i="7"/>
  <c r="I86" i="7" s="1"/>
  <c r="BM53" i="7"/>
  <c r="BM80" i="7" s="1"/>
  <c r="I54" i="7"/>
  <c r="I81" i="7" s="1"/>
  <c r="AO62" i="7"/>
  <c r="AO89" i="7" s="1"/>
  <c r="BE62" i="7"/>
  <c r="BE89" i="7" s="1"/>
  <c r="BU54" i="7"/>
  <c r="BU81" i="7" s="1"/>
  <c r="AO57" i="7"/>
  <c r="AO84" i="7" s="1"/>
  <c r="BE53" i="7"/>
  <c r="BE80" i="7" s="1"/>
  <c r="EY41" i="3"/>
  <c r="BK38" i="5"/>
  <c r="BK39" i="5"/>
  <c r="AY38" i="5"/>
  <c r="AY39" i="5"/>
  <c r="AM38" i="5"/>
  <c r="AM39" i="5"/>
  <c r="AA38" i="5"/>
  <c r="AA39" i="5"/>
  <c r="O38" i="5"/>
  <c r="O39" i="5"/>
  <c r="C38" i="5"/>
  <c r="C39" i="5"/>
  <c r="M44" i="4"/>
  <c r="O44" i="4"/>
  <c r="Q44" i="4"/>
  <c r="S44" i="4"/>
  <c r="U44" i="4"/>
  <c r="W44" i="4"/>
  <c r="Y44" i="4"/>
  <c r="AA44" i="4"/>
  <c r="AC44" i="4"/>
  <c r="AE44" i="4"/>
  <c r="AG44" i="4"/>
  <c r="AI44" i="4"/>
  <c r="AK44" i="4"/>
  <c r="AM44" i="4"/>
  <c r="AO44" i="4"/>
  <c r="AQ44" i="4"/>
  <c r="AS44" i="4"/>
  <c r="AU44" i="4"/>
  <c r="AW44" i="4"/>
  <c r="AY44" i="4"/>
  <c r="BA44" i="4"/>
  <c r="BC44" i="4"/>
  <c r="BE44" i="4"/>
  <c r="BG44" i="4"/>
  <c r="BI44" i="4"/>
  <c r="BK44" i="4"/>
  <c r="BM44" i="4"/>
  <c r="BO44" i="4"/>
  <c r="BQ44" i="4"/>
  <c r="BS44" i="4"/>
  <c r="BU44" i="4"/>
  <c r="BW44" i="4"/>
  <c r="BY44" i="4"/>
  <c r="CA44" i="4"/>
  <c r="CC44" i="4"/>
  <c r="CE44" i="4"/>
  <c r="CG44" i="4"/>
  <c r="CI44" i="4"/>
  <c r="CK44" i="4"/>
  <c r="CM44" i="4"/>
  <c r="CO44" i="4"/>
  <c r="CQ44" i="4"/>
  <c r="CS44" i="4"/>
  <c r="CU44" i="4"/>
  <c r="CW44" i="4"/>
  <c r="CY44" i="4"/>
  <c r="DA44" i="4"/>
  <c r="DC44" i="4"/>
  <c r="DE44" i="4"/>
  <c r="DG44" i="4"/>
  <c r="DI44" i="4"/>
  <c r="DK44" i="4"/>
  <c r="DM44" i="4"/>
  <c r="DO44" i="4"/>
  <c r="DQ44" i="4"/>
  <c r="DS44" i="4"/>
  <c r="DU44" i="4"/>
  <c r="DW44" i="4"/>
  <c r="DY44" i="4"/>
  <c r="EA44" i="4"/>
  <c r="EC44" i="4"/>
  <c r="EE44" i="4"/>
  <c r="EG44" i="4"/>
  <c r="EI44" i="4"/>
  <c r="EK44" i="4"/>
  <c r="EM44" i="4"/>
  <c r="EO44" i="4"/>
  <c r="M43" i="4"/>
  <c r="O43" i="4"/>
  <c r="Q43" i="4"/>
  <c r="S43" i="4"/>
  <c r="U43" i="4"/>
  <c r="W43" i="4"/>
  <c r="Y43" i="4"/>
  <c r="AA43" i="4"/>
  <c r="AC43" i="4"/>
  <c r="AE43" i="4"/>
  <c r="AG43" i="4"/>
  <c r="AI43" i="4"/>
  <c r="AK43" i="4"/>
  <c r="AM43" i="4"/>
  <c r="AO43" i="4"/>
  <c r="AQ43" i="4"/>
  <c r="AS43" i="4"/>
  <c r="AU43" i="4"/>
  <c r="AW43" i="4"/>
  <c r="AY43" i="4"/>
  <c r="BA43" i="4"/>
  <c r="BC43" i="4"/>
  <c r="BE43" i="4"/>
  <c r="BG43" i="4"/>
  <c r="BI43" i="4"/>
  <c r="BK43" i="4"/>
  <c r="BM43" i="4"/>
  <c r="BO43" i="4"/>
  <c r="BQ43" i="4"/>
  <c r="BS43" i="4"/>
  <c r="BU43" i="4"/>
  <c r="BW43" i="4"/>
  <c r="BY43" i="4"/>
  <c r="CA43" i="4"/>
  <c r="CC43" i="4"/>
  <c r="CE43" i="4"/>
  <c r="CG43" i="4"/>
  <c r="CI43" i="4"/>
  <c r="CK43" i="4"/>
  <c r="CM43" i="4"/>
  <c r="CO43" i="4"/>
  <c r="CQ43" i="4"/>
  <c r="CS43" i="4"/>
  <c r="CU43" i="4"/>
  <c r="CW43" i="4"/>
  <c r="CY43" i="4"/>
  <c r="DA43" i="4"/>
  <c r="DC43" i="4"/>
  <c r="DE43" i="4"/>
  <c r="DG43" i="4"/>
  <c r="DI43" i="4"/>
  <c r="DK43" i="4"/>
  <c r="DM43" i="4"/>
  <c r="DO43" i="4"/>
  <c r="DQ43" i="4"/>
  <c r="DS43" i="4"/>
  <c r="DU43" i="4"/>
  <c r="DW43" i="4"/>
  <c r="DY43" i="4"/>
  <c r="EA43" i="4"/>
  <c r="EC43" i="4"/>
  <c r="EE43" i="4"/>
  <c r="EG43" i="4"/>
  <c r="EI43" i="4"/>
  <c r="EK43" i="4"/>
  <c r="EM43" i="4"/>
  <c r="EO43" i="4"/>
  <c r="C43" i="4"/>
  <c r="C45" i="4" s="1"/>
  <c r="C44" i="4"/>
  <c r="AG42" i="3"/>
  <c r="AI42" i="3"/>
  <c r="AK42" i="3"/>
  <c r="AM42" i="3"/>
  <c r="AO42" i="3"/>
  <c r="AS42" i="3"/>
  <c r="AU42" i="3"/>
  <c r="AW42" i="3"/>
  <c r="AY42" i="3"/>
  <c r="BA42" i="3"/>
  <c r="BC42" i="3"/>
  <c r="BE42" i="3"/>
  <c r="BI42" i="3"/>
  <c r="BK42" i="3"/>
  <c r="BM42" i="3"/>
  <c r="BO42" i="3"/>
  <c r="BQ42" i="3"/>
  <c r="BS42" i="3"/>
  <c r="BU42" i="3"/>
  <c r="BY42" i="3"/>
  <c r="CA42" i="3"/>
  <c r="CC42" i="3"/>
  <c r="CE42" i="3"/>
  <c r="CG42" i="3"/>
  <c r="CI42" i="3"/>
  <c r="CK42" i="3"/>
  <c r="CO42" i="3"/>
  <c r="CQ42" i="3"/>
  <c r="CS42" i="3"/>
  <c r="CU42" i="3"/>
  <c r="CW42" i="3"/>
  <c r="CY42" i="3"/>
  <c r="DA42" i="3"/>
  <c r="DE42" i="3"/>
  <c r="DG42" i="3"/>
  <c r="DI42" i="3"/>
  <c r="DK42" i="3"/>
  <c r="DM42" i="3"/>
  <c r="DO42" i="3"/>
  <c r="DQ42" i="3"/>
  <c r="DU42" i="3"/>
  <c r="DW42" i="3"/>
  <c r="DY42" i="3"/>
  <c r="EA42" i="3"/>
  <c r="EC42" i="3"/>
  <c r="EE42" i="3"/>
  <c r="EG42" i="3"/>
  <c r="EI42" i="3"/>
  <c r="EK42" i="3"/>
  <c r="EM42" i="3"/>
  <c r="EO42" i="3"/>
  <c r="AG41" i="3"/>
  <c r="AI41" i="3"/>
  <c r="AK41" i="3"/>
  <c r="AM41" i="3"/>
  <c r="AO41" i="3"/>
  <c r="AS41" i="3"/>
  <c r="AU41" i="3"/>
  <c r="AW41" i="3"/>
  <c r="AY41" i="3"/>
  <c r="BA41" i="3"/>
  <c r="BC41" i="3"/>
  <c r="BE41" i="3"/>
  <c r="BI41" i="3"/>
  <c r="BK41" i="3"/>
  <c r="BM41" i="3"/>
  <c r="BO41" i="3"/>
  <c r="BQ41" i="3"/>
  <c r="BS41" i="3"/>
  <c r="BU41" i="3"/>
  <c r="BY41" i="3"/>
  <c r="CA41" i="3"/>
  <c r="CC41" i="3"/>
  <c r="CE41" i="3"/>
  <c r="CG41" i="3"/>
  <c r="CI41" i="3"/>
  <c r="CK41" i="3"/>
  <c r="CO41" i="3"/>
  <c r="CQ41" i="3"/>
  <c r="CS41" i="3"/>
  <c r="CU41" i="3"/>
  <c r="CW41" i="3"/>
  <c r="CY41" i="3"/>
  <c r="DA41" i="3"/>
  <c r="DE41" i="3"/>
  <c r="DG41" i="3"/>
  <c r="DI41" i="3"/>
  <c r="DK41" i="3"/>
  <c r="DM41" i="3"/>
  <c r="DO41" i="3"/>
  <c r="DQ41" i="3"/>
  <c r="DU41" i="3"/>
  <c r="DW41" i="3"/>
  <c r="DY41" i="3"/>
  <c r="EA41" i="3"/>
  <c r="EC41" i="3"/>
  <c r="EE41" i="3"/>
  <c r="EG41" i="3"/>
  <c r="EI41" i="3"/>
  <c r="EK41" i="3"/>
  <c r="EM41" i="3"/>
  <c r="EO41" i="3"/>
  <c r="Q42" i="3"/>
  <c r="Q41" i="3"/>
  <c r="E41" i="3"/>
  <c r="DS38" i="3"/>
  <c r="DS37" i="3"/>
  <c r="DC38" i="3"/>
  <c r="DC37" i="3"/>
  <c r="DC42" i="3" s="1"/>
  <c r="CM38" i="3"/>
  <c r="CM37" i="3"/>
  <c r="BW38" i="3"/>
  <c r="BW37" i="3"/>
  <c r="BG38" i="3"/>
  <c r="BG37" i="3"/>
  <c r="AQ38" i="3"/>
  <c r="AQ37" i="3"/>
  <c r="AQ41" i="3" s="1"/>
  <c r="AA38" i="3"/>
  <c r="AA37" i="3"/>
  <c r="K38" i="3"/>
  <c r="K37" i="3"/>
  <c r="FG67" i="4" l="1"/>
  <c r="FG94" i="4" s="1"/>
  <c r="FW68" i="4"/>
  <c r="FW95" i="4" s="1"/>
  <c r="FW54" i="4"/>
  <c r="FW81" i="4" s="1"/>
  <c r="FW63" i="4"/>
  <c r="FW90" i="4" s="1"/>
  <c r="FW59" i="4"/>
  <c r="FW86" i="4" s="1"/>
  <c r="FW64" i="4"/>
  <c r="FW91" i="4" s="1"/>
  <c r="FW71" i="4"/>
  <c r="FW98" i="4" s="1"/>
  <c r="FG72" i="4"/>
  <c r="FG99" i="4" s="1"/>
  <c r="FW62" i="4"/>
  <c r="FW89" i="4" s="1"/>
  <c r="FG71" i="4"/>
  <c r="FG98" i="4" s="1"/>
  <c r="Q45" i="4"/>
  <c r="FW67" i="4"/>
  <c r="FW94" i="4" s="1"/>
  <c r="FG60" i="4"/>
  <c r="FG87" i="4" s="1"/>
  <c r="FW56" i="4"/>
  <c r="FW83" i="4" s="1"/>
  <c r="O45" i="4"/>
  <c r="FG61" i="4"/>
  <c r="FG88" i="4" s="1"/>
  <c r="FG68" i="4"/>
  <c r="FG95" i="4" s="1"/>
  <c r="FW65" i="4"/>
  <c r="FW92" i="4" s="1"/>
  <c r="M45" i="4"/>
  <c r="FG69" i="4"/>
  <c r="FG96" i="4" s="1"/>
  <c r="FW70" i="4"/>
  <c r="FW97" i="4" s="1"/>
  <c r="FW66" i="4"/>
  <c r="FW93" i="4" s="1"/>
  <c r="O46" i="4"/>
  <c r="FW58" i="4"/>
  <c r="FW85" i="4" s="1"/>
  <c r="FW61" i="4"/>
  <c r="FW88" i="4" s="1"/>
  <c r="M46" i="4"/>
  <c r="FW73" i="4"/>
  <c r="FW100" i="4" s="1"/>
  <c r="FG57" i="4"/>
  <c r="FG84" i="4" s="1"/>
  <c r="FG54" i="4"/>
  <c r="FG81" i="4" s="1"/>
  <c r="FG65" i="4"/>
  <c r="FG92" i="4" s="1"/>
  <c r="FG58" i="4"/>
  <c r="FG85" i="4" s="1"/>
  <c r="FG73" i="4"/>
  <c r="FG100" i="4" s="1"/>
  <c r="FG62" i="4"/>
  <c r="FG89" i="4" s="1"/>
  <c r="FW60" i="4"/>
  <c r="FW87" i="4" s="1"/>
  <c r="FG66" i="4"/>
  <c r="FG93" i="4" s="1"/>
  <c r="FW55" i="4"/>
  <c r="FW82" i="4" s="1"/>
  <c r="FG70" i="4"/>
  <c r="FG97" i="4" s="1"/>
  <c r="FG55" i="4"/>
  <c r="FG82" i="4" s="1"/>
  <c r="Q43" i="3"/>
  <c r="FW72" i="4"/>
  <c r="FW99" i="4" s="1"/>
  <c r="FG59" i="4"/>
  <c r="FG86" i="4" s="1"/>
  <c r="Q46" i="4"/>
  <c r="Q44" i="3"/>
  <c r="FG56" i="4"/>
  <c r="FG83" i="4" s="1"/>
  <c r="FW69" i="4"/>
  <c r="FW96" i="4" s="1"/>
  <c r="FG63" i="4"/>
  <c r="FG90" i="4" s="1"/>
  <c r="BW42" i="3"/>
  <c r="I119" i="7"/>
  <c r="FG64" i="4"/>
  <c r="FG91" i="4" s="1"/>
  <c r="FW57" i="4"/>
  <c r="FW84" i="4" s="1"/>
  <c r="CS105" i="7"/>
  <c r="CS109" i="7"/>
  <c r="CS113" i="7"/>
  <c r="CS101" i="7"/>
  <c r="CS107" i="7"/>
  <c r="CS111" i="7"/>
  <c r="CS115" i="7"/>
  <c r="CS119" i="7"/>
  <c r="CS117" i="7"/>
  <c r="CS102" i="7"/>
  <c r="CS116" i="7"/>
  <c r="CS110" i="7"/>
  <c r="CS106" i="7"/>
  <c r="CS118" i="7"/>
  <c r="CS112" i="7"/>
  <c r="CS104" i="7"/>
  <c r="CS114" i="7"/>
  <c r="CS103" i="7"/>
  <c r="CS100" i="7"/>
  <c r="CS108" i="7"/>
  <c r="CO103" i="7"/>
  <c r="CO107" i="7"/>
  <c r="CO111" i="7"/>
  <c r="CO119" i="7"/>
  <c r="CO115" i="7"/>
  <c r="CO101" i="7"/>
  <c r="CO105" i="7"/>
  <c r="CO109" i="7"/>
  <c r="CO113" i="7"/>
  <c r="CO117" i="7"/>
  <c r="CO100" i="7"/>
  <c r="CO104" i="7"/>
  <c r="CO114" i="7"/>
  <c r="CO110" i="7"/>
  <c r="CO116" i="7"/>
  <c r="CO106" i="7"/>
  <c r="CO118" i="7"/>
  <c r="CO102" i="7"/>
  <c r="CO112" i="7"/>
  <c r="CO108" i="7"/>
  <c r="CM104" i="7"/>
  <c r="CM106" i="7"/>
  <c r="CM109" i="7"/>
  <c r="CM112" i="7"/>
  <c r="CM116" i="7"/>
  <c r="CM119" i="7"/>
  <c r="CM102" i="7"/>
  <c r="CM108" i="7"/>
  <c r="CM111" i="7"/>
  <c r="CM114" i="7"/>
  <c r="CM117" i="7"/>
  <c r="CM103" i="7"/>
  <c r="CM105" i="7"/>
  <c r="CM107" i="7"/>
  <c r="CM110" i="7"/>
  <c r="CM113" i="7"/>
  <c r="CM115" i="7"/>
  <c r="CM118" i="7"/>
  <c r="CM100" i="7"/>
  <c r="CM101" i="7"/>
  <c r="CK115" i="7"/>
  <c r="CK105" i="7"/>
  <c r="CK112" i="7"/>
  <c r="CK113" i="7"/>
  <c r="CK109" i="7"/>
  <c r="CK119" i="7"/>
  <c r="CK102" i="7"/>
  <c r="CK118" i="7"/>
  <c r="CK100" i="7"/>
  <c r="CK116" i="7"/>
  <c r="CK117" i="7"/>
  <c r="CK114" i="7"/>
  <c r="CK101" i="7"/>
  <c r="CK104" i="7"/>
  <c r="CK106" i="7"/>
  <c r="CK103" i="7"/>
  <c r="CK108" i="7"/>
  <c r="CK107" i="7"/>
  <c r="CK110" i="7"/>
  <c r="CK111" i="7"/>
  <c r="I110" i="7"/>
  <c r="I102" i="7"/>
  <c r="CG112" i="7"/>
  <c r="CG104" i="7"/>
  <c r="CG108" i="7"/>
  <c r="CG105" i="7"/>
  <c r="CG113" i="7"/>
  <c r="CG119" i="7"/>
  <c r="CG106" i="7"/>
  <c r="CG116" i="7"/>
  <c r="CG100" i="7"/>
  <c r="CG111" i="7"/>
  <c r="CG115" i="7"/>
  <c r="CG102" i="7"/>
  <c r="CG109" i="7"/>
  <c r="CG110" i="7"/>
  <c r="CG114" i="7"/>
  <c r="CG101" i="7"/>
  <c r="CG118" i="7"/>
  <c r="CG103" i="7"/>
  <c r="CG117" i="7"/>
  <c r="CG107" i="7"/>
  <c r="CE100" i="7"/>
  <c r="CE116" i="7"/>
  <c r="CE105" i="7"/>
  <c r="CE103" i="7"/>
  <c r="CE106" i="7"/>
  <c r="CE119" i="7"/>
  <c r="CE111" i="7"/>
  <c r="CE102" i="7"/>
  <c r="CE118" i="7"/>
  <c r="CE109" i="7"/>
  <c r="CE104" i="7"/>
  <c r="CE113" i="7"/>
  <c r="CE107" i="7"/>
  <c r="CE110" i="7"/>
  <c r="CE115" i="7"/>
  <c r="CE112" i="7"/>
  <c r="CE117" i="7"/>
  <c r="CE114" i="7"/>
  <c r="CE101" i="7"/>
  <c r="CE108" i="7"/>
  <c r="BG41" i="3"/>
  <c r="CM42" i="3"/>
  <c r="DS41" i="3"/>
  <c r="K41" i="3"/>
  <c r="BW41" i="3"/>
  <c r="DC41" i="3"/>
  <c r="CM41" i="3"/>
  <c r="DS42" i="3"/>
  <c r="BG42" i="3"/>
  <c r="AQ42" i="3"/>
  <c r="I113" i="7"/>
  <c r="I111" i="7"/>
  <c r="I117" i="7"/>
  <c r="I105" i="7"/>
  <c r="I106" i="7"/>
  <c r="C106" i="7"/>
  <c r="C113" i="7"/>
  <c r="I114" i="7"/>
  <c r="I112" i="7"/>
  <c r="I115" i="7"/>
  <c r="I109" i="7"/>
  <c r="C102" i="7"/>
  <c r="C114" i="7"/>
  <c r="C108" i="7"/>
  <c r="C110" i="7"/>
  <c r="C109" i="7"/>
  <c r="C115" i="7"/>
  <c r="E109" i="7"/>
  <c r="E111" i="7"/>
  <c r="E114" i="7"/>
  <c r="E108" i="7"/>
  <c r="C112" i="7"/>
  <c r="I108" i="7"/>
  <c r="I118" i="7"/>
  <c r="I116" i="7"/>
  <c r="I103" i="7"/>
  <c r="I104" i="7"/>
  <c r="I107" i="7"/>
  <c r="C116" i="7"/>
  <c r="C118" i="7"/>
  <c r="C105" i="7"/>
  <c r="E105" i="7"/>
  <c r="E107" i="7"/>
  <c r="E101" i="7"/>
  <c r="E113" i="7"/>
  <c r="C111" i="7"/>
  <c r="C101" i="7"/>
  <c r="E117" i="7"/>
  <c r="E119" i="7"/>
  <c r="E110" i="7"/>
  <c r="E104" i="7"/>
  <c r="CC119" i="7"/>
  <c r="CC118" i="7"/>
  <c r="CC117" i="7"/>
  <c r="CC116" i="7"/>
  <c r="CC115" i="7"/>
  <c r="CC114" i="7"/>
  <c r="CC113" i="7"/>
  <c r="CC112" i="7"/>
  <c r="CC111" i="7"/>
  <c r="CC110" i="7"/>
  <c r="CC109" i="7"/>
  <c r="CC108" i="7"/>
  <c r="CC107" i="7"/>
  <c r="CC106" i="7"/>
  <c r="CC105" i="7"/>
  <c r="CC104" i="7"/>
  <c r="CC103" i="7"/>
  <c r="CC102" i="7"/>
  <c r="CC101" i="7"/>
  <c r="BU119" i="7"/>
  <c r="BU117" i="7"/>
  <c r="BU115" i="7"/>
  <c r="BU113" i="7"/>
  <c r="BU111" i="7"/>
  <c r="BU109" i="7"/>
  <c r="BU107" i="7"/>
  <c r="BU105" i="7"/>
  <c r="BU103" i="7"/>
  <c r="BU114" i="7"/>
  <c r="BU106" i="7"/>
  <c r="BU101" i="7"/>
  <c r="BM119" i="7"/>
  <c r="BM117" i="7"/>
  <c r="BM115" i="7"/>
  <c r="BM113" i="7"/>
  <c r="BM111" i="7"/>
  <c r="BM109" i="7"/>
  <c r="BM107" i="7"/>
  <c r="BM105" i="7"/>
  <c r="BM103" i="7"/>
  <c r="BM101" i="7"/>
  <c r="BE119" i="7"/>
  <c r="BE117" i="7"/>
  <c r="BE115" i="7"/>
  <c r="BE113" i="7"/>
  <c r="BE111" i="7"/>
  <c r="BE109" i="7"/>
  <c r="BE107" i="7"/>
  <c r="BE105" i="7"/>
  <c r="BE103" i="7"/>
  <c r="BE101" i="7"/>
  <c r="AW119" i="7"/>
  <c r="AW117" i="7"/>
  <c r="AW115" i="7"/>
  <c r="AW113" i="7"/>
  <c r="AW111" i="7"/>
  <c r="AW109" i="7"/>
  <c r="AW107" i="7"/>
  <c r="AW105" i="7"/>
  <c r="AW103" i="7"/>
  <c r="AW101" i="7"/>
  <c r="AO119" i="7"/>
  <c r="AO117" i="7"/>
  <c r="AO115" i="7"/>
  <c r="AO113" i="7"/>
  <c r="AO111" i="7"/>
  <c r="AO109" i="7"/>
  <c r="AO107" i="7"/>
  <c r="AO105" i="7"/>
  <c r="AO103" i="7"/>
  <c r="AO101" i="7"/>
  <c r="AG119" i="7"/>
  <c r="AG117" i="7"/>
  <c r="AG115" i="7"/>
  <c r="AG113" i="7"/>
  <c r="AG111" i="7"/>
  <c r="AG109" i="7"/>
  <c r="AG107" i="7"/>
  <c r="AG105" i="7"/>
  <c r="AG103" i="7"/>
  <c r="AG101" i="7"/>
  <c r="Y119" i="7"/>
  <c r="Y117" i="7"/>
  <c r="Y115" i="7"/>
  <c r="Y113" i="7"/>
  <c r="Y111" i="7"/>
  <c r="Y109" i="7"/>
  <c r="Y107" i="7"/>
  <c r="Y105" i="7"/>
  <c r="Y103" i="7"/>
  <c r="Y101" i="7"/>
  <c r="Q119" i="7"/>
  <c r="Q117" i="7"/>
  <c r="Q115" i="7"/>
  <c r="Q113" i="7"/>
  <c r="Q111" i="7"/>
  <c r="Q109" i="7"/>
  <c r="Q107" i="7"/>
  <c r="Q105" i="7"/>
  <c r="Q103" i="7"/>
  <c r="Q101" i="7"/>
  <c r="BU118" i="7"/>
  <c r="BU110" i="7"/>
  <c r="BU100" i="7"/>
  <c r="BM116" i="7"/>
  <c r="BM114" i="7"/>
  <c r="BM110" i="7"/>
  <c r="BM106" i="7"/>
  <c r="BM102" i="7"/>
  <c r="BE118" i="7"/>
  <c r="BE114" i="7"/>
  <c r="BE110" i="7"/>
  <c r="BE106" i="7"/>
  <c r="BE102" i="7"/>
  <c r="AW118" i="7"/>
  <c r="AW114" i="7"/>
  <c r="AW110" i="7"/>
  <c r="AW104" i="7"/>
  <c r="AW100" i="7"/>
  <c r="AO118" i="7"/>
  <c r="AO114" i="7"/>
  <c r="AO112" i="7"/>
  <c r="AO108" i="7"/>
  <c r="AO104" i="7"/>
  <c r="AO100" i="7"/>
  <c r="AG116" i="7"/>
  <c r="AG112" i="7"/>
  <c r="AG108" i="7"/>
  <c r="AG104" i="7"/>
  <c r="AG100" i="7"/>
  <c r="Y116" i="7"/>
  <c r="Y112" i="7"/>
  <c r="Y108" i="7"/>
  <c r="Y104" i="7"/>
  <c r="Y100" i="7"/>
  <c r="Q116" i="7"/>
  <c r="Q112" i="7"/>
  <c r="Q108" i="7"/>
  <c r="Q104" i="7"/>
  <c r="Q100" i="7"/>
  <c r="BU116" i="7"/>
  <c r="BU108" i="7"/>
  <c r="BU102" i="7"/>
  <c r="BM118" i="7"/>
  <c r="BM112" i="7"/>
  <c r="BM108" i="7"/>
  <c r="BM104" i="7"/>
  <c r="BM100" i="7"/>
  <c r="BE116" i="7"/>
  <c r="BE112" i="7"/>
  <c r="BE108" i="7"/>
  <c r="BE104" i="7"/>
  <c r="BE100" i="7"/>
  <c r="AW116" i="7"/>
  <c r="AW112" i="7"/>
  <c r="AW108" i="7"/>
  <c r="AW106" i="7"/>
  <c r="AW102" i="7"/>
  <c r="AO116" i="7"/>
  <c r="AO110" i="7"/>
  <c r="AO106" i="7"/>
  <c r="AO102" i="7"/>
  <c r="AG118" i="7"/>
  <c r="AG114" i="7"/>
  <c r="AG110" i="7"/>
  <c r="AG106" i="7"/>
  <c r="AG102" i="7"/>
  <c r="Y118" i="7"/>
  <c r="Y114" i="7"/>
  <c r="Y110" i="7"/>
  <c r="Y106" i="7"/>
  <c r="Y102" i="7"/>
  <c r="Q118" i="7"/>
  <c r="Q114" i="7"/>
  <c r="Q110" i="7"/>
  <c r="Q106" i="7"/>
  <c r="Q102" i="7"/>
  <c r="CC100" i="7"/>
  <c r="BU112" i="7"/>
  <c r="BU104" i="7"/>
  <c r="I100" i="7"/>
  <c r="BW118" i="7"/>
  <c r="BW114" i="7"/>
  <c r="BW110" i="7"/>
  <c r="BW106" i="7"/>
  <c r="BW102" i="7"/>
  <c r="BW101" i="7"/>
  <c r="BW100" i="7"/>
  <c r="BO119" i="7"/>
  <c r="BO118" i="7"/>
  <c r="BO117" i="7"/>
  <c r="BO116" i="7"/>
  <c r="BO115" i="7"/>
  <c r="BO114" i="7"/>
  <c r="BO113" i="7"/>
  <c r="BO112" i="7"/>
  <c r="BO111" i="7"/>
  <c r="BO110" i="7"/>
  <c r="BO109" i="7"/>
  <c r="BO108" i="7"/>
  <c r="BO107" i="7"/>
  <c r="BO106" i="7"/>
  <c r="BO105" i="7"/>
  <c r="BO104" i="7"/>
  <c r="BO103" i="7"/>
  <c r="BW117" i="7"/>
  <c r="BW113" i="7"/>
  <c r="BW109" i="7"/>
  <c r="BW105" i="7"/>
  <c r="BW116" i="7"/>
  <c r="BW112" i="7"/>
  <c r="BW108" i="7"/>
  <c r="BW104" i="7"/>
  <c r="BO102" i="7"/>
  <c r="BO100" i="7"/>
  <c r="BG118" i="7"/>
  <c r="BG117" i="7"/>
  <c r="BG115" i="7"/>
  <c r="BG113" i="7"/>
  <c r="BG111" i="7"/>
  <c r="BG109" i="7"/>
  <c r="BG108" i="7"/>
  <c r="BG106" i="7"/>
  <c r="BG104" i="7"/>
  <c r="BG102" i="7"/>
  <c r="BG100" i="7"/>
  <c r="AY118" i="7"/>
  <c r="AY117" i="7"/>
  <c r="AY115" i="7"/>
  <c r="AY113" i="7"/>
  <c r="AY111" i="7"/>
  <c r="AY109" i="7"/>
  <c r="AY107" i="7"/>
  <c r="AY105" i="7"/>
  <c r="AY104" i="7"/>
  <c r="AY102" i="7"/>
  <c r="AY100" i="7"/>
  <c r="AQ118" i="7"/>
  <c r="AQ116" i="7"/>
  <c r="AQ115" i="7"/>
  <c r="AQ113" i="7"/>
  <c r="AQ111" i="7"/>
  <c r="AQ109" i="7"/>
  <c r="AQ107" i="7"/>
  <c r="AQ106" i="7"/>
  <c r="AQ104" i="7"/>
  <c r="AQ102" i="7"/>
  <c r="AQ100" i="7"/>
  <c r="AI118" i="7"/>
  <c r="AI117" i="7"/>
  <c r="AI115" i="7"/>
  <c r="AI113" i="7"/>
  <c r="AI111" i="7"/>
  <c r="AI109" i="7"/>
  <c r="AI107" i="7"/>
  <c r="AI105" i="7"/>
  <c r="AI103" i="7"/>
  <c r="AI101" i="7"/>
  <c r="AA119" i="7"/>
  <c r="AA117" i="7"/>
  <c r="AA116" i="7"/>
  <c r="AA114" i="7"/>
  <c r="AA112" i="7"/>
  <c r="AA111" i="7"/>
  <c r="AA109" i="7"/>
  <c r="AA107" i="7"/>
  <c r="AA105" i="7"/>
  <c r="AA103" i="7"/>
  <c r="AA101" i="7"/>
  <c r="S119" i="7"/>
  <c r="S117" i="7"/>
  <c r="S115" i="7"/>
  <c r="S113" i="7"/>
  <c r="S112" i="7"/>
  <c r="S110" i="7"/>
  <c r="S108" i="7"/>
  <c r="S106" i="7"/>
  <c r="S104" i="7"/>
  <c r="S102" i="7"/>
  <c r="S101" i="7"/>
  <c r="K119" i="7"/>
  <c r="K117" i="7"/>
  <c r="K115" i="7"/>
  <c r="K113" i="7"/>
  <c r="K112" i="7"/>
  <c r="K110" i="7"/>
  <c r="K108" i="7"/>
  <c r="K106" i="7"/>
  <c r="K104" i="7"/>
  <c r="K102" i="7"/>
  <c r="K100" i="7"/>
  <c r="BO101" i="7"/>
  <c r="BG119" i="7"/>
  <c r="BG116" i="7"/>
  <c r="BG114" i="7"/>
  <c r="BG112" i="7"/>
  <c r="BG110" i="7"/>
  <c r="BG107" i="7"/>
  <c r="BG105" i="7"/>
  <c r="BG103" i="7"/>
  <c r="BG101" i="7"/>
  <c r="AY119" i="7"/>
  <c r="AY116" i="7"/>
  <c r="AY114" i="7"/>
  <c r="AY112" i="7"/>
  <c r="AY110" i="7"/>
  <c r="AY108" i="7"/>
  <c r="AY106" i="7"/>
  <c r="AY103" i="7"/>
  <c r="AY101" i="7"/>
  <c r="AQ119" i="7"/>
  <c r="AQ117" i="7"/>
  <c r="AQ114" i="7"/>
  <c r="AQ112" i="7"/>
  <c r="AQ110" i="7"/>
  <c r="AQ108" i="7"/>
  <c r="AQ105" i="7"/>
  <c r="AQ103" i="7"/>
  <c r="AQ101" i="7"/>
  <c r="AI119" i="7"/>
  <c r="AI116" i="7"/>
  <c r="AI114" i="7"/>
  <c r="AI112" i="7"/>
  <c r="AI110" i="7"/>
  <c r="AI108" i="7"/>
  <c r="AI106" i="7"/>
  <c r="AI104" i="7"/>
  <c r="AI102" i="7"/>
  <c r="AI100" i="7"/>
  <c r="AA118" i="7"/>
  <c r="AA115" i="7"/>
  <c r="AA113" i="7"/>
  <c r="AA110" i="7"/>
  <c r="AA108" i="7"/>
  <c r="AA106" i="7"/>
  <c r="AA104" i="7"/>
  <c r="AA102" i="7"/>
  <c r="AA100" i="7"/>
  <c r="S118" i="7"/>
  <c r="S116" i="7"/>
  <c r="S114" i="7"/>
  <c r="S111" i="7"/>
  <c r="S109" i="7"/>
  <c r="S107" i="7"/>
  <c r="S105" i="7"/>
  <c r="S103" i="7"/>
  <c r="S100" i="7"/>
  <c r="K118" i="7"/>
  <c r="K116" i="7"/>
  <c r="K114" i="7"/>
  <c r="K111" i="7"/>
  <c r="K109" i="7"/>
  <c r="K107" i="7"/>
  <c r="K105" i="7"/>
  <c r="K103" i="7"/>
  <c r="K101" i="7"/>
  <c r="C100" i="7"/>
  <c r="BW119" i="7"/>
  <c r="BW103" i="7"/>
  <c r="BW115" i="7"/>
  <c r="BW111" i="7"/>
  <c r="BW107" i="7"/>
  <c r="C107" i="7"/>
  <c r="E115" i="7"/>
  <c r="E102" i="7"/>
  <c r="E106" i="7"/>
  <c r="E116" i="7"/>
  <c r="I101" i="7"/>
  <c r="C119" i="7"/>
  <c r="BY119" i="7"/>
  <c r="BY115" i="7"/>
  <c r="BY111" i="7"/>
  <c r="BY107" i="7"/>
  <c r="BY103" i="7"/>
  <c r="BY118" i="7"/>
  <c r="BY114" i="7"/>
  <c r="BY110" i="7"/>
  <c r="BY106" i="7"/>
  <c r="BY102" i="7"/>
  <c r="BY101" i="7"/>
  <c r="BY100" i="7"/>
  <c r="BQ119" i="7"/>
  <c r="BQ118" i="7"/>
  <c r="BQ117" i="7"/>
  <c r="BQ116" i="7"/>
  <c r="BQ115" i="7"/>
  <c r="BQ114" i="7"/>
  <c r="BQ113" i="7"/>
  <c r="BQ112" i="7"/>
  <c r="BQ111" i="7"/>
  <c r="BQ110" i="7"/>
  <c r="BQ109" i="7"/>
  <c r="BQ108" i="7"/>
  <c r="BQ107" i="7"/>
  <c r="BQ106" i="7"/>
  <c r="BQ105" i="7"/>
  <c r="BQ104" i="7"/>
  <c r="BQ103" i="7"/>
  <c r="BQ102" i="7"/>
  <c r="BQ101" i="7"/>
  <c r="BQ100" i="7"/>
  <c r="BI119" i="7"/>
  <c r="BI118" i="7"/>
  <c r="BI117" i="7"/>
  <c r="BI116" i="7"/>
  <c r="BI115" i="7"/>
  <c r="BI114" i="7"/>
  <c r="BI113" i="7"/>
  <c r="BI112" i="7"/>
  <c r="BI111" i="7"/>
  <c r="BI110" i="7"/>
  <c r="BI109" i="7"/>
  <c r="BI108" i="7"/>
  <c r="BI107" i="7"/>
  <c r="BI106" i="7"/>
  <c r="BI105" i="7"/>
  <c r="BI104" i="7"/>
  <c r="BI103" i="7"/>
  <c r="BI102" i="7"/>
  <c r="BI101" i="7"/>
  <c r="BI100" i="7"/>
  <c r="BA119" i="7"/>
  <c r="BA118" i="7"/>
  <c r="BA117" i="7"/>
  <c r="BA116" i="7"/>
  <c r="BA115" i="7"/>
  <c r="BA114" i="7"/>
  <c r="BA113" i="7"/>
  <c r="BA112" i="7"/>
  <c r="BA111" i="7"/>
  <c r="BA110" i="7"/>
  <c r="BA109" i="7"/>
  <c r="BA108" i="7"/>
  <c r="BA107" i="7"/>
  <c r="BA106" i="7"/>
  <c r="BA105" i="7"/>
  <c r="BA104" i="7"/>
  <c r="BA103" i="7"/>
  <c r="BA102" i="7"/>
  <c r="BA101" i="7"/>
  <c r="BA100" i="7"/>
  <c r="AS119" i="7"/>
  <c r="AS118" i="7"/>
  <c r="AS117" i="7"/>
  <c r="AS116" i="7"/>
  <c r="AS115" i="7"/>
  <c r="AS114" i="7"/>
  <c r="AS113" i="7"/>
  <c r="AS112" i="7"/>
  <c r="AS111" i="7"/>
  <c r="AS110" i="7"/>
  <c r="AS109" i="7"/>
  <c r="AS108" i="7"/>
  <c r="AS107" i="7"/>
  <c r="AS106" i="7"/>
  <c r="AS105" i="7"/>
  <c r="AS104" i="7"/>
  <c r="AS103" i="7"/>
  <c r="AS102" i="7"/>
  <c r="AS101" i="7"/>
  <c r="AS100" i="7"/>
  <c r="AK119" i="7"/>
  <c r="AK118" i="7"/>
  <c r="AK117" i="7"/>
  <c r="AK116" i="7"/>
  <c r="AK115" i="7"/>
  <c r="AK114" i="7"/>
  <c r="AK113" i="7"/>
  <c r="AK112" i="7"/>
  <c r="AK111" i="7"/>
  <c r="AK110" i="7"/>
  <c r="AK109" i="7"/>
  <c r="AK108" i="7"/>
  <c r="AK107" i="7"/>
  <c r="AK106" i="7"/>
  <c r="AK105" i="7"/>
  <c r="AK104" i="7"/>
  <c r="AK103" i="7"/>
  <c r="AK102" i="7"/>
  <c r="AK101" i="7"/>
  <c r="AK100" i="7"/>
  <c r="AC119" i="7"/>
  <c r="AC118" i="7"/>
  <c r="AC117" i="7"/>
  <c r="AC116" i="7"/>
  <c r="AC115" i="7"/>
  <c r="AC114" i="7"/>
  <c r="AC113" i="7"/>
  <c r="AC112" i="7"/>
  <c r="AC111" i="7"/>
  <c r="AC110" i="7"/>
  <c r="AC109" i="7"/>
  <c r="AC108" i="7"/>
  <c r="AC107" i="7"/>
  <c r="AC106" i="7"/>
  <c r="AC105" i="7"/>
  <c r="AC104" i="7"/>
  <c r="AC103" i="7"/>
  <c r="AC102" i="7"/>
  <c r="AC101" i="7"/>
  <c r="AC100" i="7"/>
  <c r="U119" i="7"/>
  <c r="U118" i="7"/>
  <c r="U117" i="7"/>
  <c r="U116" i="7"/>
  <c r="U115" i="7"/>
  <c r="U114" i="7"/>
  <c r="U113" i="7"/>
  <c r="U112" i="7"/>
  <c r="U110" i="7"/>
  <c r="U109" i="7"/>
  <c r="U108" i="7"/>
  <c r="U106" i="7"/>
  <c r="U104" i="7"/>
  <c r="U102" i="7"/>
  <c r="U100" i="7"/>
  <c r="M117" i="7"/>
  <c r="M116" i="7"/>
  <c r="M114" i="7"/>
  <c r="M112" i="7"/>
  <c r="M110" i="7"/>
  <c r="M107" i="7"/>
  <c r="M105" i="7"/>
  <c r="M103" i="7"/>
  <c r="M100" i="7"/>
  <c r="BY117" i="7"/>
  <c r="BY105" i="7"/>
  <c r="BY116" i="7"/>
  <c r="BY112" i="7"/>
  <c r="BY108" i="7"/>
  <c r="BY104" i="7"/>
  <c r="U111" i="7"/>
  <c r="U107" i="7"/>
  <c r="U105" i="7"/>
  <c r="U103" i="7"/>
  <c r="U101" i="7"/>
  <c r="M119" i="7"/>
  <c r="M118" i="7"/>
  <c r="M115" i="7"/>
  <c r="M113" i="7"/>
  <c r="M111" i="7"/>
  <c r="M109" i="7"/>
  <c r="M108" i="7"/>
  <c r="M106" i="7"/>
  <c r="M104" i="7"/>
  <c r="M102" i="7"/>
  <c r="M101" i="7"/>
  <c r="E100" i="7"/>
  <c r="BY113" i="7"/>
  <c r="BY109" i="7"/>
  <c r="E118" i="7"/>
  <c r="E103" i="7"/>
  <c r="E112" i="7"/>
  <c r="HE51" i="2"/>
  <c r="HE50" i="2"/>
  <c r="GS51" i="2"/>
  <c r="GS50" i="2"/>
  <c r="GG51" i="2"/>
  <c r="GG50" i="2"/>
  <c r="FU51" i="2"/>
  <c r="FU50" i="2"/>
  <c r="FI51" i="2"/>
  <c r="FI50" i="2"/>
  <c r="EW51" i="2"/>
  <c r="EW50" i="2"/>
  <c r="EO51" i="2"/>
  <c r="EO50" i="2"/>
  <c r="EM51" i="2"/>
  <c r="EM50" i="2"/>
  <c r="DM51" i="2"/>
  <c r="DM50" i="2"/>
  <c r="DA51" i="2"/>
  <c r="DA50" i="2"/>
  <c r="CO51" i="2"/>
  <c r="CO50" i="2"/>
  <c r="CC51" i="2"/>
  <c r="CC50" i="2"/>
  <c r="BQ51" i="2"/>
  <c r="BQ50" i="2"/>
  <c r="BE51" i="2"/>
  <c r="BE50" i="2"/>
  <c r="AS51" i="2"/>
  <c r="AS50" i="2"/>
  <c r="AG51" i="2"/>
  <c r="AG50" i="2"/>
  <c r="U51" i="2"/>
  <c r="U50" i="2"/>
  <c r="I51" i="2"/>
  <c r="I50" i="2"/>
  <c r="GK64" i="4" l="1"/>
  <c r="GK91" i="4" s="1"/>
  <c r="GK56" i="4"/>
  <c r="GK83" i="4" s="1"/>
  <c r="GK54" i="4"/>
  <c r="GK81" i="4" s="1"/>
  <c r="GK71" i="4"/>
  <c r="GK98" i="4" s="1"/>
  <c r="GK63" i="4"/>
  <c r="GK90" i="4" s="1"/>
  <c r="GK55" i="4"/>
  <c r="GK82" i="4" s="1"/>
  <c r="GK67" i="4"/>
  <c r="GK94" i="4" s="1"/>
  <c r="GK70" i="4"/>
  <c r="GK97" i="4" s="1"/>
  <c r="GK58" i="4"/>
  <c r="GK85" i="4" s="1"/>
  <c r="GK62" i="4"/>
  <c r="GK89" i="4" s="1"/>
  <c r="GK60" i="4"/>
  <c r="GK87" i="4" s="1"/>
  <c r="GK65" i="4"/>
  <c r="GK92" i="4" s="1"/>
  <c r="GK69" i="4"/>
  <c r="GK96" i="4" s="1"/>
  <c r="GK61" i="4"/>
  <c r="GK88" i="4" s="1"/>
  <c r="GK59" i="4"/>
  <c r="GK86" i="4" s="1"/>
  <c r="GK68" i="4"/>
  <c r="GK95" i="4" s="1"/>
  <c r="GK73" i="4"/>
  <c r="GK100" i="4" s="1"/>
  <c r="GK72" i="4"/>
  <c r="GK99" i="4" s="1"/>
  <c r="GK66" i="4"/>
  <c r="GK93" i="4" s="1"/>
  <c r="GK57" i="4"/>
  <c r="GK84" i="4" s="1"/>
  <c r="FU73" i="4"/>
  <c r="FU100" i="4" s="1"/>
  <c r="FU65" i="4"/>
  <c r="FU92" i="4" s="1"/>
  <c r="FU57" i="4"/>
  <c r="FU84" i="4" s="1"/>
  <c r="FU70" i="4"/>
  <c r="FU97" i="4" s="1"/>
  <c r="FU62" i="4"/>
  <c r="FU89" i="4" s="1"/>
  <c r="FU54" i="4"/>
  <c r="FU81" i="4" s="1"/>
  <c r="FU61" i="4"/>
  <c r="FU88" i="4" s="1"/>
  <c r="FU67" i="4"/>
  <c r="FU94" i="4" s="1"/>
  <c r="FU59" i="4"/>
  <c r="FU86" i="4" s="1"/>
  <c r="FU69" i="4"/>
  <c r="FU96" i="4" s="1"/>
  <c r="FU72" i="4"/>
  <c r="FU99" i="4" s="1"/>
  <c r="FU64" i="4"/>
  <c r="FU91" i="4" s="1"/>
  <c r="FU56" i="4"/>
  <c r="FU83" i="4" s="1"/>
  <c r="FU66" i="4"/>
  <c r="FU93" i="4" s="1"/>
  <c r="FU58" i="4"/>
  <c r="FU85" i="4" s="1"/>
  <c r="FU71" i="4"/>
  <c r="FU98" i="4" s="1"/>
  <c r="FU63" i="4"/>
  <c r="FU90" i="4" s="1"/>
  <c r="FU55" i="4"/>
  <c r="FU82" i="4" s="1"/>
  <c r="FU68" i="4"/>
  <c r="FU95" i="4" s="1"/>
  <c r="FU60" i="4"/>
  <c r="FU87" i="4" s="1"/>
  <c r="GG70" i="4"/>
  <c r="GG97" i="4" s="1"/>
  <c r="GG69" i="4"/>
  <c r="GG96" i="4" s="1"/>
  <c r="GG73" i="4"/>
  <c r="GG100" i="4" s="1"/>
  <c r="GG57" i="4"/>
  <c r="GG84" i="4" s="1"/>
  <c r="GG65" i="4"/>
  <c r="GG92" i="4" s="1"/>
  <c r="GG54" i="4"/>
  <c r="GG81" i="4" s="1"/>
  <c r="GG56" i="4"/>
  <c r="GG83" i="4" s="1"/>
  <c r="GG67" i="4"/>
  <c r="GG94" i="4" s="1"/>
  <c r="GG63" i="4"/>
  <c r="GG90" i="4" s="1"/>
  <c r="GG64" i="4"/>
  <c r="GG91" i="4" s="1"/>
  <c r="GG58" i="4"/>
  <c r="GG85" i="4" s="1"/>
  <c r="GG66" i="4"/>
  <c r="GG93" i="4" s="1"/>
  <c r="GG68" i="4"/>
  <c r="GG95" i="4" s="1"/>
  <c r="GG59" i="4"/>
  <c r="GG86" i="4" s="1"/>
  <c r="GG71" i="4"/>
  <c r="GG98" i="4" s="1"/>
  <c r="GG61" i="4"/>
  <c r="GG88" i="4" s="1"/>
  <c r="GG60" i="4"/>
  <c r="GG87" i="4" s="1"/>
  <c r="GG62" i="4"/>
  <c r="GG89" i="4" s="1"/>
  <c r="GG72" i="4"/>
  <c r="GG99" i="4" s="1"/>
  <c r="GG55" i="4"/>
  <c r="GG82" i="4" s="1"/>
  <c r="FQ56" i="4"/>
  <c r="FQ83" i="4" s="1"/>
  <c r="FQ68" i="4"/>
  <c r="FQ95" i="4" s="1"/>
  <c r="FQ60" i="4"/>
  <c r="FQ87" i="4" s="1"/>
  <c r="FQ73" i="4"/>
  <c r="FQ100" i="4" s="1"/>
  <c r="FQ65" i="4"/>
  <c r="FQ92" i="4" s="1"/>
  <c r="FQ57" i="4"/>
  <c r="FQ84" i="4" s="1"/>
  <c r="FQ64" i="4"/>
  <c r="FQ91" i="4" s="1"/>
  <c r="FQ70" i="4"/>
  <c r="FQ97" i="4" s="1"/>
  <c r="FQ62" i="4"/>
  <c r="FQ89" i="4" s="1"/>
  <c r="FQ54" i="4"/>
  <c r="FQ81" i="4" s="1"/>
  <c r="FQ72" i="4"/>
  <c r="FQ99" i="4" s="1"/>
  <c r="FQ67" i="4"/>
  <c r="FQ94" i="4" s="1"/>
  <c r="FQ59" i="4"/>
  <c r="FQ86" i="4" s="1"/>
  <c r="FQ69" i="4"/>
  <c r="FQ96" i="4" s="1"/>
  <c r="FQ61" i="4"/>
  <c r="FQ88" i="4" s="1"/>
  <c r="FQ66" i="4"/>
  <c r="FQ93" i="4" s="1"/>
  <c r="FQ58" i="4"/>
  <c r="FQ85" i="4" s="1"/>
  <c r="FQ71" i="4"/>
  <c r="FQ98" i="4" s="1"/>
  <c r="FQ63" i="4"/>
  <c r="FQ90" i="4" s="1"/>
  <c r="FQ55" i="4"/>
  <c r="FQ82" i="4" s="1"/>
  <c r="GI72" i="4"/>
  <c r="GI99" i="4" s="1"/>
  <c r="GI64" i="4"/>
  <c r="GI91" i="4" s="1"/>
  <c r="GI56" i="4"/>
  <c r="GI83" i="4" s="1"/>
  <c r="GI73" i="4"/>
  <c r="GI100" i="4" s="1"/>
  <c r="GI71" i="4"/>
  <c r="GI98" i="4" s="1"/>
  <c r="GI61" i="4"/>
  <c r="GI88" i="4" s="1"/>
  <c r="GI60" i="4"/>
  <c r="GI87" i="4" s="1"/>
  <c r="GI63" i="4"/>
  <c r="GI90" i="4" s="1"/>
  <c r="GI55" i="4"/>
  <c r="GI82" i="4" s="1"/>
  <c r="GI58" i="4"/>
  <c r="GI85" i="4" s="1"/>
  <c r="GI70" i="4"/>
  <c r="GI97" i="4" s="1"/>
  <c r="GI66" i="4"/>
  <c r="GI93" i="4" s="1"/>
  <c r="GI62" i="4"/>
  <c r="GI89" i="4" s="1"/>
  <c r="GI54" i="4"/>
  <c r="GI81" i="4" s="1"/>
  <c r="GI69" i="4"/>
  <c r="GI96" i="4" s="1"/>
  <c r="GI57" i="4"/>
  <c r="GI84" i="4" s="1"/>
  <c r="GI59" i="4"/>
  <c r="GI86" i="4" s="1"/>
  <c r="GI68" i="4"/>
  <c r="GI95" i="4" s="1"/>
  <c r="GI65" i="4"/>
  <c r="GI92" i="4" s="1"/>
  <c r="GI67" i="4"/>
  <c r="GI94" i="4" s="1"/>
  <c r="FS68" i="4"/>
  <c r="FS95" i="4" s="1"/>
  <c r="FS60" i="4"/>
  <c r="FS87" i="4" s="1"/>
  <c r="FS73" i="4"/>
  <c r="FS100" i="4" s="1"/>
  <c r="FS65" i="4"/>
  <c r="FS92" i="4" s="1"/>
  <c r="FS57" i="4"/>
  <c r="FS84" i="4" s="1"/>
  <c r="FS70" i="4"/>
  <c r="FS97" i="4" s="1"/>
  <c r="FS62" i="4"/>
  <c r="FS89" i="4" s="1"/>
  <c r="FS54" i="4"/>
  <c r="FS81" i="4" s="1"/>
  <c r="FS69" i="4"/>
  <c r="FS96" i="4" s="1"/>
  <c r="FS67" i="4"/>
  <c r="FS94" i="4" s="1"/>
  <c r="FS59" i="4"/>
  <c r="FS86" i="4" s="1"/>
  <c r="FS61" i="4"/>
  <c r="FS88" i="4" s="1"/>
  <c r="FS72" i="4"/>
  <c r="FS99" i="4" s="1"/>
  <c r="FS64" i="4"/>
  <c r="FS91" i="4" s="1"/>
  <c r="FS56" i="4"/>
  <c r="FS83" i="4" s="1"/>
  <c r="FS58" i="4"/>
  <c r="FS85" i="4" s="1"/>
  <c r="FS66" i="4"/>
  <c r="FS93" i="4" s="1"/>
  <c r="FS71" i="4"/>
  <c r="FS98" i="4" s="1"/>
  <c r="FS63" i="4"/>
  <c r="FS90" i="4" s="1"/>
  <c r="FS55" i="4"/>
  <c r="FS82" i="4" s="1"/>
  <c r="Q52" i="3"/>
  <c r="GK52" i="3"/>
  <c r="GK79" i="3" s="1"/>
  <c r="GK71" i="3"/>
  <c r="GK98" i="3" s="1"/>
  <c r="GK65" i="3"/>
  <c r="GK92" i="3" s="1"/>
  <c r="GK69" i="3"/>
  <c r="GK96" i="3" s="1"/>
  <c r="GK57" i="3"/>
  <c r="GK84" i="3" s="1"/>
  <c r="GK61" i="3"/>
  <c r="GK88" i="3" s="1"/>
  <c r="GK55" i="3"/>
  <c r="GK82" i="3" s="1"/>
  <c r="GK66" i="3"/>
  <c r="GK93" i="3" s="1"/>
  <c r="GK68" i="3"/>
  <c r="GK95" i="3" s="1"/>
  <c r="GK56" i="3"/>
  <c r="GK83" i="3" s="1"/>
  <c r="GK63" i="3"/>
  <c r="GK90" i="3" s="1"/>
  <c r="GK70" i="3"/>
  <c r="GK97" i="3" s="1"/>
  <c r="GK62" i="3"/>
  <c r="GK89" i="3" s="1"/>
  <c r="GK67" i="3"/>
  <c r="GK94" i="3" s="1"/>
  <c r="GK59" i="3"/>
  <c r="GK86" i="3" s="1"/>
  <c r="GK53" i="3"/>
  <c r="GK80" i="3" s="1"/>
  <c r="GK60" i="3"/>
  <c r="GK87" i="3" s="1"/>
  <c r="GK54" i="3"/>
  <c r="GK81" i="3" s="1"/>
  <c r="GK58" i="3"/>
  <c r="GK85" i="3" s="1"/>
  <c r="GK64" i="3"/>
  <c r="GK91" i="3" s="1"/>
  <c r="FU71" i="3"/>
  <c r="FU98" i="3" s="1"/>
  <c r="FU69" i="3"/>
  <c r="FU96" i="3" s="1"/>
  <c r="FU61" i="3"/>
  <c r="FU88" i="3" s="1"/>
  <c r="FU70" i="3"/>
  <c r="FU97" i="3" s="1"/>
  <c r="FU68" i="3"/>
  <c r="FU95" i="3" s="1"/>
  <c r="FU66" i="3"/>
  <c r="FU93" i="3" s="1"/>
  <c r="FU64" i="3"/>
  <c r="FU91" i="3" s="1"/>
  <c r="FU62" i="3"/>
  <c r="FU89" i="3" s="1"/>
  <c r="FU60" i="3"/>
  <c r="FU87" i="3" s="1"/>
  <c r="FU58" i="3"/>
  <c r="FU85" i="3" s="1"/>
  <c r="FU56" i="3"/>
  <c r="FU83" i="3" s="1"/>
  <c r="FU54" i="3"/>
  <c r="FU81" i="3" s="1"/>
  <c r="FU52" i="3"/>
  <c r="FU79" i="3" s="1"/>
  <c r="FU55" i="3"/>
  <c r="FU82" i="3" s="1"/>
  <c r="FU67" i="3"/>
  <c r="FU94" i="3" s="1"/>
  <c r="FU57" i="3"/>
  <c r="FU84" i="3" s="1"/>
  <c r="FU63" i="3"/>
  <c r="FU90" i="3" s="1"/>
  <c r="FU65" i="3"/>
  <c r="FU92" i="3" s="1"/>
  <c r="FU59" i="3"/>
  <c r="FU86" i="3" s="1"/>
  <c r="FU53" i="3"/>
  <c r="FU80" i="3" s="1"/>
  <c r="FE56" i="3"/>
  <c r="FE83" i="3" s="1"/>
  <c r="CC60" i="3"/>
  <c r="CC87" i="3" s="1"/>
  <c r="FE64" i="3"/>
  <c r="FE91" i="3" s="1"/>
  <c r="AG53" i="3"/>
  <c r="AG80" i="3" s="1"/>
  <c r="DY71" i="3"/>
  <c r="DY98" i="3" s="1"/>
  <c r="DY64" i="3"/>
  <c r="DY91" i="3" s="1"/>
  <c r="FE71" i="3"/>
  <c r="FE98" i="3" s="1"/>
  <c r="DI52" i="3"/>
  <c r="DI79" i="3" s="1"/>
  <c r="AW60" i="3"/>
  <c r="AW87" i="3" s="1"/>
  <c r="EO67" i="3"/>
  <c r="EO94" i="3" s="1"/>
  <c r="AW56" i="3"/>
  <c r="AW83" i="3" s="1"/>
  <c r="AG64" i="3"/>
  <c r="AG91" i="3" s="1"/>
  <c r="CC65" i="3"/>
  <c r="CC92" i="3" s="1"/>
  <c r="EO52" i="3"/>
  <c r="EO79" i="3" s="1"/>
  <c r="Q56" i="3"/>
  <c r="Q83" i="3" s="1"/>
  <c r="DI63" i="3"/>
  <c r="DI90" i="3" s="1"/>
  <c r="AG55" i="3"/>
  <c r="AG82" i="3" s="1"/>
  <c r="AW67" i="3"/>
  <c r="AW94" i="3" s="1"/>
  <c r="BM56" i="3"/>
  <c r="BM83" i="3" s="1"/>
  <c r="DY54" i="3"/>
  <c r="DY81" i="3" s="1"/>
  <c r="AW66" i="3"/>
  <c r="AW93" i="3" s="1"/>
  <c r="DI70" i="3"/>
  <c r="DI97" i="3" s="1"/>
  <c r="DY65" i="3"/>
  <c r="DY92" i="3" s="1"/>
  <c r="BM58" i="3"/>
  <c r="BM85" i="3" s="1"/>
  <c r="CC62" i="3"/>
  <c r="CC89" i="3" s="1"/>
  <c r="AG71" i="3"/>
  <c r="AG98" i="3" s="1"/>
  <c r="AG58" i="3"/>
  <c r="AG85" i="3" s="1"/>
  <c r="DY70" i="3"/>
  <c r="DY97" i="3" s="1"/>
  <c r="BM63" i="3"/>
  <c r="BM90" i="3" s="1"/>
  <c r="Q67" i="3"/>
  <c r="Q94" i="3" s="1"/>
  <c r="EO62" i="3"/>
  <c r="EO89" i="3" s="1"/>
  <c r="CC55" i="3"/>
  <c r="CC82" i="3" s="1"/>
  <c r="FE60" i="3"/>
  <c r="FE87" i="3" s="1"/>
  <c r="DI57" i="3"/>
  <c r="DI84" i="3" s="1"/>
  <c r="AG69" i="3"/>
  <c r="AG96" i="3" s="1"/>
  <c r="DI67" i="3"/>
  <c r="DI94" i="3" s="1"/>
  <c r="BM52" i="3"/>
  <c r="BM79" i="3" s="1"/>
  <c r="DI68" i="3"/>
  <c r="DI95" i="3" s="1"/>
  <c r="AW61" i="3"/>
  <c r="AW88" i="3" s="1"/>
  <c r="EO65" i="3"/>
  <c r="EO92" i="3" s="1"/>
  <c r="BM61" i="3"/>
  <c r="BM88" i="3" s="1"/>
  <c r="DY59" i="3"/>
  <c r="DY86" i="3" s="1"/>
  <c r="FE52" i="3"/>
  <c r="FE79" i="3" s="1"/>
  <c r="FE68" i="3"/>
  <c r="FE95" i="3" s="1"/>
  <c r="FE70" i="3"/>
  <c r="FE97" i="3" s="1"/>
  <c r="DI66" i="3"/>
  <c r="DI93" i="3" s="1"/>
  <c r="EO63" i="3"/>
  <c r="EO90" i="3" s="1"/>
  <c r="DI69" i="3"/>
  <c r="DI96" i="3" s="1"/>
  <c r="CC56" i="3"/>
  <c r="CC83" i="3" s="1"/>
  <c r="AW62" i="3"/>
  <c r="AW89" i="3" s="1"/>
  <c r="Q79" i="3"/>
  <c r="AG63" i="3"/>
  <c r="AG90" i="3" s="1"/>
  <c r="DI58" i="3"/>
  <c r="DI85" i="3" s="1"/>
  <c r="BM71" i="3"/>
  <c r="BM98" i="3" s="1"/>
  <c r="DY61" i="3"/>
  <c r="DY88" i="3" s="1"/>
  <c r="CC67" i="3"/>
  <c r="CC94" i="3" s="1"/>
  <c r="BM54" i="3"/>
  <c r="BM81" i="3" s="1"/>
  <c r="AW57" i="3"/>
  <c r="AW84" i="3" s="1"/>
  <c r="Q60" i="3"/>
  <c r="Q87" i="3" s="1"/>
  <c r="Q114" i="3" s="1"/>
  <c r="CC69" i="3"/>
  <c r="CC96" i="3" s="1"/>
  <c r="AG66" i="3"/>
  <c r="AG93" i="3" s="1"/>
  <c r="CC71" i="3"/>
  <c r="CC98" i="3" s="1"/>
  <c r="EO59" i="3"/>
  <c r="EO86" i="3" s="1"/>
  <c r="DY62" i="3"/>
  <c r="DY89" i="3" s="1"/>
  <c r="DI65" i="3"/>
  <c r="DI92" i="3" s="1"/>
  <c r="CC68" i="3"/>
  <c r="CC95" i="3" s="1"/>
  <c r="CC52" i="3"/>
  <c r="CC79" i="3" s="1"/>
  <c r="CC106" i="3" s="1"/>
  <c r="BM55" i="3"/>
  <c r="BM82" i="3" s="1"/>
  <c r="AW58" i="3"/>
  <c r="AW85" i="3" s="1"/>
  <c r="AG61" i="3"/>
  <c r="AG88" i="3" s="1"/>
  <c r="Q59" i="3"/>
  <c r="Q86" i="3" s="1"/>
  <c r="CC54" i="3"/>
  <c r="CC81" i="3" s="1"/>
  <c r="Q53" i="3"/>
  <c r="Q80" i="3" s="1"/>
  <c r="EO60" i="3"/>
  <c r="EO87" i="3" s="1"/>
  <c r="CC61" i="3"/>
  <c r="CC88" i="3" s="1"/>
  <c r="CC115" i="3" s="1"/>
  <c r="AG54" i="3"/>
  <c r="AG81" i="3" s="1"/>
  <c r="CS55" i="4"/>
  <c r="CS82" i="4" s="1"/>
  <c r="EO70" i="3"/>
  <c r="EO97" i="3" s="1"/>
  <c r="EO54" i="3"/>
  <c r="EO81" i="3" s="1"/>
  <c r="DY57" i="3"/>
  <c r="DY84" i="3" s="1"/>
  <c r="DI60" i="3"/>
  <c r="DI87" i="3" s="1"/>
  <c r="CC63" i="3"/>
  <c r="CC90" i="3" s="1"/>
  <c r="BM66" i="3"/>
  <c r="BM93" i="3" s="1"/>
  <c r="BM120" i="3" s="1"/>
  <c r="AW69" i="3"/>
  <c r="AW96" i="3" s="1"/>
  <c r="AW53" i="3"/>
  <c r="AW80" i="3" s="1"/>
  <c r="AG56" i="3"/>
  <c r="AG83" i="3" s="1"/>
  <c r="Q64" i="3"/>
  <c r="Q91" i="3" s="1"/>
  <c r="AW71" i="3"/>
  <c r="AW98" i="3" s="1"/>
  <c r="EO57" i="3"/>
  <c r="EO84" i="3" s="1"/>
  <c r="DY56" i="3"/>
  <c r="DY83" i="3" s="1"/>
  <c r="DI55" i="3"/>
  <c r="DI82" i="3" s="1"/>
  <c r="DI109" i="3" s="1"/>
  <c r="BM69" i="3"/>
  <c r="BM96" i="3" s="1"/>
  <c r="AW68" i="3"/>
  <c r="AW95" i="3" s="1"/>
  <c r="AG67" i="3"/>
  <c r="AG94" i="3" s="1"/>
  <c r="Q61" i="3"/>
  <c r="Q88" i="3" s="1"/>
  <c r="EO56" i="3"/>
  <c r="EO83" i="3" s="1"/>
  <c r="DI62" i="3"/>
  <c r="DI89" i="3" s="1"/>
  <c r="BM64" i="3"/>
  <c r="BM91" i="3" s="1"/>
  <c r="AW55" i="3"/>
  <c r="AW82" i="3" s="1"/>
  <c r="AW109" i="3" s="1"/>
  <c r="Q66" i="3"/>
  <c r="Q93" i="3" s="1"/>
  <c r="FE54" i="3"/>
  <c r="FE81" i="3" s="1"/>
  <c r="FE58" i="3"/>
  <c r="FE85" i="3" s="1"/>
  <c r="FE62" i="3"/>
  <c r="FE89" i="3" s="1"/>
  <c r="FE66" i="3"/>
  <c r="FE93" i="3" s="1"/>
  <c r="AW59" i="3"/>
  <c r="AW86" i="3" s="1"/>
  <c r="EO71" i="3"/>
  <c r="EO98" i="3" s="1"/>
  <c r="DY66" i="3"/>
  <c r="DY93" i="3" s="1"/>
  <c r="DI53" i="3"/>
  <c r="DI80" i="3" s="1"/>
  <c r="BM59" i="3"/>
  <c r="BM86" i="3" s="1"/>
  <c r="AG65" i="3"/>
  <c r="AG92" i="3" s="1"/>
  <c r="Q55" i="3"/>
  <c r="Q82" i="3" s="1"/>
  <c r="CC70" i="3"/>
  <c r="CC97" i="3" s="1"/>
  <c r="EO68" i="3"/>
  <c r="EO95" i="3" s="1"/>
  <c r="AG62" i="3"/>
  <c r="AG89" i="3" s="1"/>
  <c r="EO58" i="3"/>
  <c r="EO85" i="3" s="1"/>
  <c r="DI64" i="3"/>
  <c r="DI91" i="3" s="1"/>
  <c r="BM70" i="3"/>
  <c r="BM97" i="3" s="1"/>
  <c r="AG60" i="3"/>
  <c r="AG87" i="3" s="1"/>
  <c r="DI71" i="3"/>
  <c r="DI98" i="3" s="1"/>
  <c r="EO61" i="3"/>
  <c r="EO88" i="3" s="1"/>
  <c r="DY60" i="3"/>
  <c r="DY87" i="3" s="1"/>
  <c r="DI59" i="3"/>
  <c r="DI86" i="3" s="1"/>
  <c r="CC58" i="3"/>
  <c r="CC85" i="3" s="1"/>
  <c r="CC112" i="3" s="1"/>
  <c r="BM57" i="3"/>
  <c r="BM84" i="3" s="1"/>
  <c r="AW52" i="3"/>
  <c r="AW79" i="3" s="1"/>
  <c r="Q57" i="3"/>
  <c r="Q84" i="3" s="1"/>
  <c r="EO64" i="3"/>
  <c r="EO91" i="3" s="1"/>
  <c r="DY55" i="3"/>
  <c r="DY82" i="3" s="1"/>
  <c r="CC57" i="3"/>
  <c r="CC84" i="3" s="1"/>
  <c r="AW63" i="3"/>
  <c r="AW90" i="3" s="1"/>
  <c r="Q54" i="3"/>
  <c r="Q81" i="3" s="1"/>
  <c r="Q108" i="3" s="1"/>
  <c r="FE53" i="3"/>
  <c r="FE80" i="3" s="1"/>
  <c r="FE57" i="3"/>
  <c r="FE84" i="3" s="1"/>
  <c r="FE61" i="3"/>
  <c r="FE88" i="3" s="1"/>
  <c r="FE65" i="3"/>
  <c r="FE92" i="3" s="1"/>
  <c r="FE69" i="3"/>
  <c r="FE96" i="3" s="1"/>
  <c r="CS71" i="3"/>
  <c r="CS98" i="3" s="1"/>
  <c r="CC53" i="3"/>
  <c r="CC80" i="3" s="1"/>
  <c r="Q58" i="3"/>
  <c r="Q85" i="3" s="1"/>
  <c r="Q71" i="3"/>
  <c r="Q98" i="3" s="1"/>
  <c r="EO55" i="3"/>
  <c r="EO82" i="3" s="1"/>
  <c r="DY58" i="3"/>
  <c r="DY85" i="3" s="1"/>
  <c r="DI61" i="3"/>
  <c r="DI88" i="3" s="1"/>
  <c r="CC64" i="3"/>
  <c r="CC91" i="3" s="1"/>
  <c r="BM67" i="3"/>
  <c r="BM94" i="3" s="1"/>
  <c r="AW70" i="3"/>
  <c r="AW97" i="3" s="1"/>
  <c r="AW54" i="3"/>
  <c r="AW81" i="3" s="1"/>
  <c r="AG57" i="3"/>
  <c r="AG84" i="3" s="1"/>
  <c r="Q63" i="3"/>
  <c r="Q90" i="3" s="1"/>
  <c r="EO53" i="3"/>
  <c r="EO80" i="3" s="1"/>
  <c r="BM53" i="3"/>
  <c r="BM80" i="3" s="1"/>
  <c r="Q65" i="3"/>
  <c r="Q92" i="3" s="1"/>
  <c r="DY63" i="3"/>
  <c r="DY90" i="3" s="1"/>
  <c r="BM68" i="3"/>
  <c r="BM95" i="3" s="1"/>
  <c r="Q62" i="3"/>
  <c r="Q89" i="3" s="1"/>
  <c r="EO66" i="3"/>
  <c r="EO93" i="3" s="1"/>
  <c r="DY69" i="3"/>
  <c r="DY96" i="3" s="1"/>
  <c r="DY53" i="3"/>
  <c r="DY80" i="3" s="1"/>
  <c r="DI56" i="3"/>
  <c r="DI83" i="3" s="1"/>
  <c r="CC59" i="3"/>
  <c r="CC86" i="3" s="1"/>
  <c r="BM62" i="3"/>
  <c r="BM89" i="3" s="1"/>
  <c r="AW65" i="3"/>
  <c r="AW92" i="3" s="1"/>
  <c r="AG68" i="3"/>
  <c r="AG95" i="3" s="1"/>
  <c r="AG52" i="3"/>
  <c r="AG79" i="3" s="1"/>
  <c r="Q68" i="3"/>
  <c r="Q95" i="3" s="1"/>
  <c r="EO69" i="3"/>
  <c r="EO96" i="3" s="1"/>
  <c r="DY68" i="3"/>
  <c r="DY95" i="3" s="1"/>
  <c r="DY122" i="3" s="1"/>
  <c r="DY52" i="3"/>
  <c r="DY79" i="3" s="1"/>
  <c r="CC66" i="3"/>
  <c r="CC93" i="3" s="1"/>
  <c r="BM65" i="3"/>
  <c r="BM92" i="3" s="1"/>
  <c r="AW64" i="3"/>
  <c r="AW91" i="3" s="1"/>
  <c r="AW118" i="3" s="1"/>
  <c r="AG59" i="3"/>
  <c r="AG86" i="3" s="1"/>
  <c r="Q69" i="3"/>
  <c r="Q96" i="3" s="1"/>
  <c r="DY67" i="3"/>
  <c r="DY94" i="3" s="1"/>
  <c r="DI54" i="3"/>
  <c r="DI81" i="3" s="1"/>
  <c r="BM60" i="3"/>
  <c r="BM87" i="3" s="1"/>
  <c r="AG70" i="3"/>
  <c r="AG97" i="3" s="1"/>
  <c r="Q70" i="3"/>
  <c r="Q97" i="3" s="1"/>
  <c r="FE55" i="3"/>
  <c r="FE82" i="3" s="1"/>
  <c r="FE109" i="3" s="1"/>
  <c r="FE59" i="3"/>
  <c r="FE86" i="3" s="1"/>
  <c r="FE63" i="3"/>
  <c r="FE90" i="3" s="1"/>
  <c r="FE67" i="3"/>
  <c r="FE94" i="3" s="1"/>
  <c r="EQ67" i="4"/>
  <c r="EQ94" i="4" s="1"/>
  <c r="EQ68" i="4"/>
  <c r="EQ95" i="4" s="1"/>
  <c r="EQ62" i="4"/>
  <c r="EQ89" i="4" s="1"/>
  <c r="EQ73" i="4"/>
  <c r="EQ100" i="4" s="1"/>
  <c r="EQ57" i="4"/>
  <c r="EQ84" i="4" s="1"/>
  <c r="EQ63" i="4"/>
  <c r="EQ90" i="4" s="1"/>
  <c r="EQ56" i="4"/>
  <c r="EQ83" i="4" s="1"/>
  <c r="EQ58" i="4"/>
  <c r="EQ85" i="4" s="1"/>
  <c r="EQ69" i="4"/>
  <c r="EQ96" i="4" s="1"/>
  <c r="EQ72" i="4"/>
  <c r="EQ99" i="4" s="1"/>
  <c r="EQ59" i="4"/>
  <c r="EQ86" i="4" s="1"/>
  <c r="EQ70" i="4"/>
  <c r="EQ97" i="4" s="1"/>
  <c r="EQ54" i="4"/>
  <c r="EQ81" i="4" s="1"/>
  <c r="EQ65" i="4"/>
  <c r="EQ92" i="4" s="1"/>
  <c r="EQ60" i="4"/>
  <c r="EQ87" i="4" s="1"/>
  <c r="EQ71" i="4"/>
  <c r="EQ98" i="4" s="1"/>
  <c r="EQ55" i="4"/>
  <c r="EQ82" i="4" s="1"/>
  <c r="EQ66" i="4"/>
  <c r="EQ93" i="4" s="1"/>
  <c r="EQ64" i="4"/>
  <c r="EQ91" i="4" s="1"/>
  <c r="EQ61" i="4"/>
  <c r="EQ88" i="4" s="1"/>
  <c r="FE72" i="4"/>
  <c r="FE99" i="4" s="1"/>
  <c r="FE70" i="4"/>
  <c r="FE97" i="4" s="1"/>
  <c r="FE68" i="4"/>
  <c r="FE95" i="4" s="1"/>
  <c r="FE64" i="4"/>
  <c r="FE91" i="4" s="1"/>
  <c r="FE62" i="4"/>
  <c r="FE89" i="4" s="1"/>
  <c r="FE60" i="4"/>
  <c r="FE87" i="4" s="1"/>
  <c r="FE58" i="4"/>
  <c r="FE85" i="4" s="1"/>
  <c r="FE56" i="4"/>
  <c r="FE83" i="4" s="1"/>
  <c r="FE54" i="4"/>
  <c r="FE81" i="4" s="1"/>
  <c r="FE66" i="4"/>
  <c r="FE93" i="4" s="1"/>
  <c r="FE73" i="4"/>
  <c r="FE100" i="4" s="1"/>
  <c r="FE71" i="4"/>
  <c r="FE98" i="4" s="1"/>
  <c r="FE69" i="4"/>
  <c r="FE96" i="4" s="1"/>
  <c r="FE67" i="4"/>
  <c r="FE94" i="4" s="1"/>
  <c r="FE65" i="4"/>
  <c r="FE92" i="4" s="1"/>
  <c r="FE63" i="4"/>
  <c r="FE90" i="4" s="1"/>
  <c r="FE61" i="4"/>
  <c r="FE88" i="4" s="1"/>
  <c r="FE59" i="4"/>
  <c r="FE86" i="4" s="1"/>
  <c r="FE57" i="4"/>
  <c r="FE84" i="4" s="1"/>
  <c r="FE55" i="4"/>
  <c r="FE82" i="4" s="1"/>
  <c r="CA71" i="4"/>
  <c r="CA98" i="4" s="1"/>
  <c r="FC72" i="4"/>
  <c r="FC99" i="4" s="1"/>
  <c r="FC68" i="4"/>
  <c r="FC95" i="4" s="1"/>
  <c r="FC64" i="4"/>
  <c r="FC91" i="4" s="1"/>
  <c r="FC60" i="4"/>
  <c r="FC87" i="4" s="1"/>
  <c r="FC56" i="4"/>
  <c r="FC83" i="4" s="1"/>
  <c r="FC70" i="4"/>
  <c r="FC97" i="4" s="1"/>
  <c r="FC66" i="4"/>
  <c r="FC93" i="4" s="1"/>
  <c r="FC62" i="4"/>
  <c r="FC89" i="4" s="1"/>
  <c r="FC71" i="4"/>
  <c r="FC98" i="4" s="1"/>
  <c r="FC67" i="4"/>
  <c r="FC94" i="4" s="1"/>
  <c r="FC63" i="4"/>
  <c r="FC90" i="4" s="1"/>
  <c r="FC55" i="4"/>
  <c r="FC82" i="4" s="1"/>
  <c r="FC73" i="4"/>
  <c r="FC100" i="4" s="1"/>
  <c r="FC69" i="4"/>
  <c r="FC96" i="4" s="1"/>
  <c r="FC65" i="4"/>
  <c r="FC92" i="4" s="1"/>
  <c r="FC61" i="4"/>
  <c r="FC88" i="4" s="1"/>
  <c r="FC57" i="4"/>
  <c r="FC84" i="4" s="1"/>
  <c r="FC58" i="4"/>
  <c r="FC85" i="4" s="1"/>
  <c r="FC54" i="4"/>
  <c r="FC81" i="4" s="1"/>
  <c r="FC59" i="4"/>
  <c r="FC86" i="4" s="1"/>
  <c r="FA73" i="4"/>
  <c r="FA100" i="4" s="1"/>
  <c r="FA70" i="4"/>
  <c r="FA97" i="4" s="1"/>
  <c r="FA68" i="4"/>
  <c r="FA95" i="4" s="1"/>
  <c r="FA66" i="4"/>
  <c r="FA93" i="4" s="1"/>
  <c r="FA65" i="4"/>
  <c r="FA92" i="4" s="1"/>
  <c r="FA62" i="4"/>
  <c r="FA89" i="4" s="1"/>
  <c r="FA61" i="4"/>
  <c r="FA88" i="4" s="1"/>
  <c r="FA58" i="4"/>
  <c r="FA85" i="4" s="1"/>
  <c r="FA57" i="4"/>
  <c r="FA84" i="4" s="1"/>
  <c r="FA55" i="4"/>
  <c r="FA82" i="4" s="1"/>
  <c r="FA72" i="4"/>
  <c r="FA99" i="4" s="1"/>
  <c r="FA71" i="4"/>
  <c r="FA98" i="4" s="1"/>
  <c r="FA69" i="4"/>
  <c r="FA96" i="4" s="1"/>
  <c r="FA67" i="4"/>
  <c r="FA94" i="4" s="1"/>
  <c r="FA64" i="4"/>
  <c r="FA91" i="4" s="1"/>
  <c r="FA63" i="4"/>
  <c r="FA90" i="4" s="1"/>
  <c r="FA60" i="4"/>
  <c r="FA87" i="4" s="1"/>
  <c r="FA59" i="4"/>
  <c r="FA86" i="4" s="1"/>
  <c r="FA56" i="4"/>
  <c r="FA83" i="4" s="1"/>
  <c r="FA54" i="4"/>
  <c r="FA81" i="4" s="1"/>
  <c r="DY65" i="4"/>
  <c r="DY92" i="4" s="1"/>
  <c r="DW72" i="4"/>
  <c r="DW99" i="4" s="1"/>
  <c r="DG72" i="4"/>
  <c r="DG99" i="4" s="1"/>
  <c r="EM55" i="4"/>
  <c r="EM82" i="4" s="1"/>
  <c r="EO63" i="4"/>
  <c r="EO90" i="4" s="1"/>
  <c r="CA62" i="4"/>
  <c r="CA89" i="4" s="1"/>
  <c r="BM73" i="4"/>
  <c r="BM100" i="4" s="1"/>
  <c r="CC62" i="4"/>
  <c r="CC89" i="4" s="1"/>
  <c r="CQ68" i="4"/>
  <c r="CQ95" i="4" s="1"/>
  <c r="DG57" i="4"/>
  <c r="DG84" i="4" s="1"/>
  <c r="O73" i="4"/>
  <c r="O100" i="4" s="1"/>
  <c r="AU57" i="4"/>
  <c r="AU84" i="4" s="1"/>
  <c r="DG54" i="4"/>
  <c r="DG81" i="4" s="1"/>
  <c r="AW73" i="4"/>
  <c r="AW100" i="4" s="1"/>
  <c r="O62" i="4"/>
  <c r="O89" i="4" s="1"/>
  <c r="AU66" i="4"/>
  <c r="AU93" i="4" s="1"/>
  <c r="BK73" i="4"/>
  <c r="BK100" i="4" s="1"/>
  <c r="DW66" i="4"/>
  <c r="DW93" i="4" s="1"/>
  <c r="CS69" i="4"/>
  <c r="CS96" i="4" s="1"/>
  <c r="AG69" i="4"/>
  <c r="AG96" i="4" s="1"/>
  <c r="CA64" i="4"/>
  <c r="CA91" i="4" s="1"/>
  <c r="CA68" i="4"/>
  <c r="CA95" i="4" s="1"/>
  <c r="DW57" i="4"/>
  <c r="DW84" i="4" s="1"/>
  <c r="M70" i="4"/>
  <c r="M97" i="4" s="1"/>
  <c r="EM59" i="4"/>
  <c r="EM86" i="4" s="1"/>
  <c r="DW63" i="4"/>
  <c r="DW90" i="4" s="1"/>
  <c r="DG67" i="4"/>
  <c r="DG94" i="4" s="1"/>
  <c r="CQ71" i="4"/>
  <c r="CQ98" i="4" s="1"/>
  <c r="CQ55" i="4"/>
  <c r="CQ82" i="4" s="1"/>
  <c r="CA59" i="4"/>
  <c r="CA86" i="4" s="1"/>
  <c r="EM66" i="4"/>
  <c r="EM93" i="4" s="1"/>
  <c r="CA72" i="4"/>
  <c r="CA99" i="4" s="1"/>
  <c r="AU60" i="4"/>
  <c r="AU87" i="4" s="1"/>
  <c r="AU64" i="4"/>
  <c r="AU91" i="4" s="1"/>
  <c r="BK69" i="4"/>
  <c r="BK96" i="4" s="1"/>
  <c r="BI69" i="4"/>
  <c r="BI96" i="4" s="1"/>
  <c r="O69" i="4"/>
  <c r="O96" i="4" s="1"/>
  <c r="AU70" i="4"/>
  <c r="AU97" i="4" s="1"/>
  <c r="CQ56" i="4"/>
  <c r="CQ83" i="4" s="1"/>
  <c r="EM60" i="4"/>
  <c r="EM87" i="4" s="1"/>
  <c r="AU61" i="4"/>
  <c r="AU88" i="4" s="1"/>
  <c r="CA61" i="4"/>
  <c r="CA88" i="4" s="1"/>
  <c r="DW65" i="4"/>
  <c r="DW92" i="4" s="1"/>
  <c r="CA66" i="4"/>
  <c r="CA93" i="4" s="1"/>
  <c r="DG58" i="4"/>
  <c r="DG85" i="4" s="1"/>
  <c r="DW70" i="4"/>
  <c r="DW97" i="4" s="1"/>
  <c r="CQ67" i="4"/>
  <c r="CQ94" i="4" s="1"/>
  <c r="EM71" i="4"/>
  <c r="EM98" i="4" s="1"/>
  <c r="EM67" i="4"/>
  <c r="EM94" i="4" s="1"/>
  <c r="EM56" i="4"/>
  <c r="EM83" i="4" s="1"/>
  <c r="BK64" i="4"/>
  <c r="BK91" i="4" s="1"/>
  <c r="O63" i="4"/>
  <c r="O90" i="4" s="1"/>
  <c r="BK63" i="4"/>
  <c r="BK90" i="4" s="1"/>
  <c r="BY70" i="4"/>
  <c r="BY97" i="4" s="1"/>
  <c r="AU72" i="4"/>
  <c r="AU99" i="4" s="1"/>
  <c r="O57" i="4"/>
  <c r="O84" i="4" s="1"/>
  <c r="BK62" i="4"/>
  <c r="BK89" i="4" s="1"/>
  <c r="DG60" i="4"/>
  <c r="DG87" i="4" s="1"/>
  <c r="O68" i="4"/>
  <c r="O95" i="4" s="1"/>
  <c r="AU73" i="4"/>
  <c r="AU100" i="4" s="1"/>
  <c r="CQ65" i="4"/>
  <c r="CQ92" i="4" s="1"/>
  <c r="EM69" i="4"/>
  <c r="EM96" i="4" s="1"/>
  <c r="CQ58" i="4"/>
  <c r="CQ85" i="4" s="1"/>
  <c r="DG70" i="4"/>
  <c r="DG97" i="4" s="1"/>
  <c r="EM62" i="4"/>
  <c r="EM89" i="4" s="1"/>
  <c r="DG63" i="4"/>
  <c r="DG90" i="4" s="1"/>
  <c r="BK56" i="4"/>
  <c r="BK83" i="4" s="1"/>
  <c r="DG73" i="4"/>
  <c r="DG100" i="4" s="1"/>
  <c r="AU59" i="4"/>
  <c r="AU86" i="4" s="1"/>
  <c r="CQ60" i="4"/>
  <c r="CQ87" i="4" s="1"/>
  <c r="AU56" i="4"/>
  <c r="AU83" i="4" s="1"/>
  <c r="AU54" i="4"/>
  <c r="AU81" i="4" s="1"/>
  <c r="BK66" i="4"/>
  <c r="BK93" i="4" s="1"/>
  <c r="DG68" i="4"/>
  <c r="DG95" i="4" s="1"/>
  <c r="O64" i="4"/>
  <c r="O91" i="4" s="1"/>
  <c r="BK57" i="4"/>
  <c r="BK84" i="4" s="1"/>
  <c r="CQ73" i="4"/>
  <c r="CQ100" i="4" s="1"/>
  <c r="BK70" i="4"/>
  <c r="BK97" i="4" s="1"/>
  <c r="CQ62" i="4"/>
  <c r="CQ89" i="4" s="1"/>
  <c r="DW54" i="4"/>
  <c r="DW81" i="4" s="1"/>
  <c r="CA55" i="4"/>
  <c r="CA82" i="4" s="1"/>
  <c r="DW59" i="4"/>
  <c r="DW86" i="4" s="1"/>
  <c r="DW60" i="4"/>
  <c r="DW87" i="4" s="1"/>
  <c r="CA56" i="4"/>
  <c r="CA83" i="4" s="1"/>
  <c r="O59" i="4"/>
  <c r="O86" i="4" s="1"/>
  <c r="DG56" i="4"/>
  <c r="DG83" i="4" s="1"/>
  <c r="EM65" i="4"/>
  <c r="EM92" i="4" s="1"/>
  <c r="CQ61" i="4"/>
  <c r="CQ88" i="4" s="1"/>
  <c r="BK55" i="4"/>
  <c r="BK82" i="4" s="1"/>
  <c r="O70" i="4"/>
  <c r="O97" i="4" s="1"/>
  <c r="EM64" i="4"/>
  <c r="EM91" i="4" s="1"/>
  <c r="O55" i="4"/>
  <c r="O82" i="4" s="1"/>
  <c r="O65" i="4"/>
  <c r="O92" i="4" s="1"/>
  <c r="AU58" i="4"/>
  <c r="AU85" i="4" s="1"/>
  <c r="BK54" i="4"/>
  <c r="BK81" i="4" s="1"/>
  <c r="BK72" i="4"/>
  <c r="BK99" i="4" s="1"/>
  <c r="CQ64" i="4"/>
  <c r="CQ91" i="4" s="1"/>
  <c r="DW56" i="4"/>
  <c r="DW83" i="4" s="1"/>
  <c r="EM68" i="4"/>
  <c r="EM95" i="4" s="1"/>
  <c r="O60" i="4"/>
  <c r="O87" i="4" s="1"/>
  <c r="AU65" i="4"/>
  <c r="AU92" i="4" s="1"/>
  <c r="BK61" i="4"/>
  <c r="BK88" i="4" s="1"/>
  <c r="CA69" i="4"/>
  <c r="CA96" i="4" s="1"/>
  <c r="DG61" i="4"/>
  <c r="DG88" i="4" s="1"/>
  <c r="DW73" i="4"/>
  <c r="DW100" i="4" s="1"/>
  <c r="CA54" i="4"/>
  <c r="CA81" i="4" s="1"/>
  <c r="CA70" i="4"/>
  <c r="CA97" i="4" s="1"/>
  <c r="CQ66" i="4"/>
  <c r="CQ93" i="4" s="1"/>
  <c r="DG62" i="4"/>
  <c r="DG89" i="4" s="1"/>
  <c r="DW58" i="4"/>
  <c r="DW85" i="4" s="1"/>
  <c r="EM54" i="4"/>
  <c r="EM81" i="4" s="1"/>
  <c r="EM70" i="4"/>
  <c r="EM97" i="4" s="1"/>
  <c r="CA63" i="4"/>
  <c r="CA90" i="4" s="1"/>
  <c r="CQ59" i="4"/>
  <c r="CQ86" i="4" s="1"/>
  <c r="DG55" i="4"/>
  <c r="DG82" i="4" s="1"/>
  <c r="DG71" i="4"/>
  <c r="DG98" i="4" s="1"/>
  <c r="DW67" i="4"/>
  <c r="DW94" i="4" s="1"/>
  <c r="EM63" i="4"/>
  <c r="EM90" i="4" s="1"/>
  <c r="EK54" i="4"/>
  <c r="EK81" i="4" s="1"/>
  <c r="EM72" i="4"/>
  <c r="EM99" i="4" s="1"/>
  <c r="DG64" i="4"/>
  <c r="DG91" i="4" s="1"/>
  <c r="BI71" i="4"/>
  <c r="BI98" i="4" s="1"/>
  <c r="AU68" i="4"/>
  <c r="AU95" i="4" s="1"/>
  <c r="O67" i="4"/>
  <c r="O94" i="4" s="1"/>
  <c r="BK60" i="4"/>
  <c r="BK87" i="4" s="1"/>
  <c r="DW69" i="4"/>
  <c r="DW96" i="4" s="1"/>
  <c r="CA65" i="4"/>
  <c r="CA92" i="4" s="1"/>
  <c r="AU67" i="4"/>
  <c r="AU94" i="4" s="1"/>
  <c r="DE55" i="4"/>
  <c r="DE82" i="4" s="1"/>
  <c r="DW68" i="4"/>
  <c r="DW95" i="4" s="1"/>
  <c r="BK68" i="4"/>
  <c r="BK95" i="4" s="1"/>
  <c r="O71" i="4"/>
  <c r="O98" i="4" s="1"/>
  <c r="O61" i="4"/>
  <c r="O88" i="4" s="1"/>
  <c r="AU62" i="4"/>
  <c r="AU89" i="4" s="1"/>
  <c r="BK58" i="4"/>
  <c r="BK85" i="4" s="1"/>
  <c r="CA60" i="4"/>
  <c r="CA87" i="4" s="1"/>
  <c r="CQ72" i="4"/>
  <c r="CQ99" i="4" s="1"/>
  <c r="DW64" i="4"/>
  <c r="DW91" i="4" s="1"/>
  <c r="O72" i="4"/>
  <c r="O99" i="4" s="1"/>
  <c r="O56" i="4"/>
  <c r="O83" i="4" s="1"/>
  <c r="AU69" i="4"/>
  <c r="AU96" i="4" s="1"/>
  <c r="BK65" i="4"/>
  <c r="BK92" i="4" s="1"/>
  <c r="CQ57" i="4"/>
  <c r="CQ84" i="4" s="1"/>
  <c r="DG69" i="4"/>
  <c r="DG96" i="4" s="1"/>
  <c r="EM61" i="4"/>
  <c r="EM88" i="4" s="1"/>
  <c r="CA58" i="4"/>
  <c r="CA85" i="4" s="1"/>
  <c r="CQ54" i="4"/>
  <c r="CQ81" i="4" s="1"/>
  <c r="CQ70" i="4"/>
  <c r="CQ97" i="4" s="1"/>
  <c r="DG66" i="4"/>
  <c r="DG93" i="4" s="1"/>
  <c r="DW62" i="4"/>
  <c r="DW89" i="4" s="1"/>
  <c r="EM58" i="4"/>
  <c r="EM85" i="4" s="1"/>
  <c r="BK71" i="4"/>
  <c r="BK98" i="4" s="1"/>
  <c r="CA67" i="4"/>
  <c r="CA94" i="4" s="1"/>
  <c r="CQ63" i="4"/>
  <c r="CQ90" i="4" s="1"/>
  <c r="DG59" i="4"/>
  <c r="DG86" i="4" s="1"/>
  <c r="DW55" i="4"/>
  <c r="DW82" i="4" s="1"/>
  <c r="DW71" i="4"/>
  <c r="DW98" i="4" s="1"/>
  <c r="CS62" i="4"/>
  <c r="CS89" i="4" s="1"/>
  <c r="DI60" i="4"/>
  <c r="DI87" i="4" s="1"/>
  <c r="BI67" i="4"/>
  <c r="BI94" i="4" s="1"/>
  <c r="Q55" i="4"/>
  <c r="Q82" i="4" s="1"/>
  <c r="M54" i="4"/>
  <c r="M81" i="4" s="1"/>
  <c r="EO70" i="4"/>
  <c r="EO97" i="4" s="1"/>
  <c r="DE68" i="4"/>
  <c r="DE95" i="4" s="1"/>
  <c r="M63" i="4"/>
  <c r="M90" i="4" s="1"/>
  <c r="M56" i="4"/>
  <c r="M83" i="4" s="1"/>
  <c r="DE66" i="4"/>
  <c r="DE93" i="4" s="1"/>
  <c r="AG60" i="4"/>
  <c r="AG87" i="4" s="1"/>
  <c r="DI56" i="4"/>
  <c r="DI83" i="4" s="1"/>
  <c r="CS73" i="4"/>
  <c r="CS100" i="4" s="1"/>
  <c r="DI61" i="4"/>
  <c r="DI88" i="4" s="1"/>
  <c r="CS66" i="4"/>
  <c r="CS93" i="4" s="1"/>
  <c r="BI66" i="4"/>
  <c r="BI93" i="4" s="1"/>
  <c r="BI61" i="4"/>
  <c r="BI88" i="4" s="1"/>
  <c r="DE64" i="4"/>
  <c r="DE91" i="4" s="1"/>
  <c r="EK69" i="4"/>
  <c r="EK96" i="4" s="1"/>
  <c r="CS58" i="4"/>
  <c r="CS85" i="4" s="1"/>
  <c r="CS61" i="4"/>
  <c r="CS88" i="4" s="1"/>
  <c r="CS54" i="4"/>
  <c r="CS81" i="4" s="1"/>
  <c r="EO59" i="4"/>
  <c r="EO86" i="4" s="1"/>
  <c r="AG58" i="4"/>
  <c r="AG85" i="4" s="1"/>
  <c r="CO65" i="4"/>
  <c r="CO92" i="4" s="1"/>
  <c r="CO119" i="4" s="1"/>
  <c r="DY57" i="4"/>
  <c r="DY84" i="4" s="1"/>
  <c r="AG63" i="4"/>
  <c r="AG90" i="4" s="1"/>
  <c r="EK67" i="4"/>
  <c r="EK94" i="4" s="1"/>
  <c r="BY67" i="4"/>
  <c r="BY94" i="4" s="1"/>
  <c r="AS63" i="4"/>
  <c r="AS90" i="4" s="1"/>
  <c r="BM57" i="4"/>
  <c r="BM84" i="4" s="1"/>
  <c r="AW72" i="4"/>
  <c r="AW99" i="4" s="1"/>
  <c r="Q58" i="4"/>
  <c r="Q85" i="4" s="1"/>
  <c r="AS57" i="4"/>
  <c r="AS84" i="4" s="1"/>
  <c r="BI60" i="4"/>
  <c r="BI87" i="4" s="1"/>
  <c r="DE73" i="4"/>
  <c r="DE100" i="4" s="1"/>
  <c r="AG67" i="4"/>
  <c r="AG94" i="4" s="1"/>
  <c r="AG64" i="4"/>
  <c r="AG91" i="4" s="1"/>
  <c r="CS59" i="4"/>
  <c r="CS86" i="4" s="1"/>
  <c r="DU56" i="4"/>
  <c r="DU83" i="4" s="1"/>
  <c r="CO71" i="4"/>
  <c r="CO98" i="4" s="1"/>
  <c r="CO125" i="4" s="1"/>
  <c r="BI72" i="4"/>
  <c r="BI99" i="4" s="1"/>
  <c r="AS67" i="4"/>
  <c r="AS94" i="4" s="1"/>
  <c r="AS58" i="4"/>
  <c r="AS85" i="4" s="1"/>
  <c r="M65" i="4"/>
  <c r="M92" i="4" s="1"/>
  <c r="M73" i="4"/>
  <c r="M100" i="4" s="1"/>
  <c r="BI63" i="4"/>
  <c r="BI90" i="4" s="1"/>
  <c r="M61" i="4"/>
  <c r="M88" i="4" s="1"/>
  <c r="AS59" i="4"/>
  <c r="AS86" i="4" s="1"/>
  <c r="DU72" i="4"/>
  <c r="DU99" i="4" s="1"/>
  <c r="DE67" i="4"/>
  <c r="DE94" i="4" s="1"/>
  <c r="BY68" i="4"/>
  <c r="BY95" i="4" s="1"/>
  <c r="BI55" i="4"/>
  <c r="BI82" i="4" s="1"/>
  <c r="AS66" i="4"/>
  <c r="AS93" i="4" s="1"/>
  <c r="M59" i="4"/>
  <c r="M86" i="4" s="1"/>
  <c r="M68" i="4"/>
  <c r="M95" i="4" s="1"/>
  <c r="EK68" i="4"/>
  <c r="EK95" i="4" s="1"/>
  <c r="DU63" i="4"/>
  <c r="DU90" i="4" s="1"/>
  <c r="CO64" i="4"/>
  <c r="CO91" i="4" s="1"/>
  <c r="BY59" i="4"/>
  <c r="BY86" i="4" s="1"/>
  <c r="BI54" i="4"/>
  <c r="BI81" i="4" s="1"/>
  <c r="M69" i="4"/>
  <c r="M96" i="4" s="1"/>
  <c r="EK59" i="4"/>
  <c r="EK86" i="4" s="1"/>
  <c r="DE60" i="4"/>
  <c r="DE87" i="4" s="1"/>
  <c r="CO55" i="4"/>
  <c r="CO82" i="4" s="1"/>
  <c r="BI62" i="4"/>
  <c r="BI89" i="4" s="1"/>
  <c r="M64" i="4"/>
  <c r="M91" i="4" s="1"/>
  <c r="M72" i="4"/>
  <c r="M99" i="4" s="1"/>
  <c r="EK62" i="4"/>
  <c r="EK89" i="4" s="1"/>
  <c r="DU66" i="4"/>
  <c r="DU93" i="4" s="1"/>
  <c r="DE70" i="4"/>
  <c r="DE97" i="4" s="1"/>
  <c r="DE54" i="4"/>
  <c r="DE81" i="4" s="1"/>
  <c r="CO58" i="4"/>
  <c r="CO85" i="4" s="1"/>
  <c r="BY62" i="4"/>
  <c r="BY89" i="4" s="1"/>
  <c r="EK73" i="4"/>
  <c r="EK100" i="4" s="1"/>
  <c r="EK57" i="4"/>
  <c r="EK84" i="4" s="1"/>
  <c r="DU61" i="4"/>
  <c r="DU88" i="4" s="1"/>
  <c r="DE65" i="4"/>
  <c r="DE92" i="4" s="1"/>
  <c r="CO69" i="4"/>
  <c r="CO96" i="4" s="1"/>
  <c r="BY73" i="4"/>
  <c r="BY100" i="4" s="1"/>
  <c r="BY57" i="4"/>
  <c r="BY84" i="4" s="1"/>
  <c r="EK64" i="4"/>
  <c r="EK91" i="4" s="1"/>
  <c r="DE72" i="4"/>
  <c r="DE99" i="4" s="1"/>
  <c r="CO60" i="4"/>
  <c r="CO87" i="4" s="1"/>
  <c r="BI68" i="4"/>
  <c r="BI95" i="4" s="1"/>
  <c r="AS72" i="4"/>
  <c r="AS99" i="4" s="1"/>
  <c r="AS56" i="4"/>
  <c r="AS83" i="4" s="1"/>
  <c r="EK63" i="4"/>
  <c r="EK90" i="4" s="1"/>
  <c r="DE71" i="4"/>
  <c r="DE98" i="4" s="1"/>
  <c r="CO59" i="4"/>
  <c r="CO86" i="4" s="1"/>
  <c r="BI65" i="4"/>
  <c r="BI92" i="4" s="1"/>
  <c r="AS69" i="4"/>
  <c r="AS96" i="4" s="1"/>
  <c r="M57" i="4"/>
  <c r="M84" i="4" s="1"/>
  <c r="M58" i="4"/>
  <c r="M85" i="4" s="1"/>
  <c r="AS54" i="4"/>
  <c r="AS81" i="4" s="1"/>
  <c r="EK66" i="4"/>
  <c r="EK93" i="4" s="1"/>
  <c r="DU70" i="4"/>
  <c r="DU97" i="4" s="1"/>
  <c r="DU54" i="4"/>
  <c r="DU81" i="4" s="1"/>
  <c r="DE58" i="4"/>
  <c r="DE85" i="4" s="1"/>
  <c r="CO62" i="4"/>
  <c r="CO89" i="4" s="1"/>
  <c r="BY66" i="4"/>
  <c r="BY93" i="4" s="1"/>
  <c r="BY120" i="4" s="1"/>
  <c r="BI70" i="4"/>
  <c r="BI97" i="4" s="1"/>
  <c r="EK61" i="4"/>
  <c r="EK88" i="4" s="1"/>
  <c r="DU65" i="4"/>
  <c r="DU92" i="4" s="1"/>
  <c r="DE69" i="4"/>
  <c r="DE96" i="4" s="1"/>
  <c r="DE123" i="4" s="1"/>
  <c r="CO73" i="4"/>
  <c r="CO100" i="4" s="1"/>
  <c r="CO57" i="4"/>
  <c r="CO84" i="4" s="1"/>
  <c r="BY61" i="4"/>
  <c r="BY88" i="4" s="1"/>
  <c r="EK72" i="4"/>
  <c r="EK99" i="4" s="1"/>
  <c r="DU60" i="4"/>
  <c r="DU87" i="4" s="1"/>
  <c r="CO68" i="4"/>
  <c r="CO95" i="4" s="1"/>
  <c r="BY56" i="4"/>
  <c r="BY83" i="4" s="1"/>
  <c r="BI56" i="4"/>
  <c r="BI83" i="4" s="1"/>
  <c r="AS60" i="4"/>
  <c r="AS87" i="4" s="1"/>
  <c r="EK71" i="4"/>
  <c r="EK98" i="4" s="1"/>
  <c r="DU59" i="4"/>
  <c r="DU86" i="4" s="1"/>
  <c r="CO67" i="4"/>
  <c r="CO94" i="4" s="1"/>
  <c r="CO121" i="4" s="1"/>
  <c r="BY55" i="4"/>
  <c r="BY82" i="4" s="1"/>
  <c r="DU62" i="4"/>
  <c r="DU89" i="4" s="1"/>
  <c r="CO70" i="4"/>
  <c r="CO97" i="4" s="1"/>
  <c r="BY58" i="4"/>
  <c r="BY85" i="4" s="1"/>
  <c r="BY112" i="4" s="1"/>
  <c r="DU73" i="4"/>
  <c r="DU100" i="4" s="1"/>
  <c r="DE61" i="4"/>
  <c r="DE88" i="4" s="1"/>
  <c r="BY69" i="4"/>
  <c r="BY96" i="4" s="1"/>
  <c r="EK56" i="4"/>
  <c r="EK83" i="4" s="1"/>
  <c r="BY72" i="4"/>
  <c r="BY99" i="4" s="1"/>
  <c r="AS68" i="4"/>
  <c r="AS95" i="4" s="1"/>
  <c r="EK55" i="4"/>
  <c r="EK82" i="4" s="1"/>
  <c r="BY71" i="4"/>
  <c r="BY98" i="4" s="1"/>
  <c r="AS73" i="4"/>
  <c r="AS100" i="4" s="1"/>
  <c r="M71" i="4"/>
  <c r="M98" i="4" s="1"/>
  <c r="BI58" i="4"/>
  <c r="BI85" i="4" s="1"/>
  <c r="CO72" i="4"/>
  <c r="CO99" i="4" s="1"/>
  <c r="CO126" i="4" s="1"/>
  <c r="M66" i="4"/>
  <c r="M93" i="4" s="1"/>
  <c r="AS71" i="4"/>
  <c r="AS98" i="4" s="1"/>
  <c r="DE59" i="4"/>
  <c r="DE86" i="4" s="1"/>
  <c r="DU68" i="4"/>
  <c r="DU95" i="4" s="1"/>
  <c r="DU122" i="4" s="1"/>
  <c r="AS65" i="4"/>
  <c r="AS92" i="4" s="1"/>
  <c r="AS70" i="4"/>
  <c r="AS97" i="4" s="1"/>
  <c r="CO56" i="4"/>
  <c r="CO83" i="4" s="1"/>
  <c r="EK60" i="4"/>
  <c r="EK87" i="4" s="1"/>
  <c r="EK70" i="4"/>
  <c r="EK97" i="4" s="1"/>
  <c r="DU58" i="4"/>
  <c r="DU85" i="4" s="1"/>
  <c r="CO66" i="4"/>
  <c r="CO93" i="4" s="1"/>
  <c r="BY54" i="4"/>
  <c r="BY81" i="4" s="1"/>
  <c r="DU69" i="4"/>
  <c r="DU96" i="4" s="1"/>
  <c r="DE57" i="4"/>
  <c r="DE84" i="4" s="1"/>
  <c r="BY65" i="4"/>
  <c r="BY92" i="4" s="1"/>
  <c r="BY64" i="4"/>
  <c r="BY91" i="4" s="1"/>
  <c r="BY118" i="4" s="1"/>
  <c r="AS64" i="4"/>
  <c r="AS91" i="4" s="1"/>
  <c r="DU67" i="4"/>
  <c r="DU94" i="4" s="1"/>
  <c r="BY63" i="4"/>
  <c r="BY90" i="4" s="1"/>
  <c r="M67" i="4"/>
  <c r="M94" i="4" s="1"/>
  <c r="M121" i="4" s="1"/>
  <c r="Q59" i="4"/>
  <c r="Q86" i="4" s="1"/>
  <c r="AG61" i="4"/>
  <c r="AG88" i="4" s="1"/>
  <c r="BM61" i="4"/>
  <c r="BM88" i="4" s="1"/>
  <c r="CS57" i="4"/>
  <c r="CS84" i="4" s="1"/>
  <c r="EO61" i="4"/>
  <c r="EO88" i="4" s="1"/>
  <c r="AW56" i="4"/>
  <c r="AW83" i="4" s="1"/>
  <c r="CC54" i="4"/>
  <c r="CC81" i="4" s="1"/>
  <c r="DY58" i="4"/>
  <c r="DY85" i="4" s="1"/>
  <c r="AW68" i="4"/>
  <c r="AW95" i="4" s="1"/>
  <c r="AW61" i="4"/>
  <c r="AW88" i="4" s="1"/>
  <c r="EO64" i="4"/>
  <c r="EO91" i="4" s="1"/>
  <c r="DI72" i="4"/>
  <c r="DI99" i="4" s="1"/>
  <c r="CS60" i="4"/>
  <c r="CS87" i="4" s="1"/>
  <c r="BM68" i="4"/>
  <c r="BM95" i="4" s="1"/>
  <c r="DY63" i="4"/>
  <c r="DY90" i="4" s="1"/>
  <c r="CS71" i="4"/>
  <c r="CS98" i="4" s="1"/>
  <c r="CC59" i="4"/>
  <c r="CC86" i="4" s="1"/>
  <c r="DI66" i="4"/>
  <c r="DI93" i="4" s="1"/>
  <c r="BM66" i="4"/>
  <c r="BM93" i="4" s="1"/>
  <c r="AW54" i="4"/>
  <c r="AW81" i="4" s="1"/>
  <c r="Q64" i="4"/>
  <c r="Q91" i="4" s="1"/>
  <c r="DI73" i="4"/>
  <c r="DI100" i="4" s="1"/>
  <c r="BM69" i="4"/>
  <c r="BM96" i="4" s="1"/>
  <c r="AW59" i="4"/>
  <c r="AW86" i="4" s="1"/>
  <c r="Q61" i="4"/>
  <c r="Q88" i="4" s="1"/>
  <c r="AW60" i="4"/>
  <c r="AW87" i="4" s="1"/>
  <c r="AG57" i="4"/>
  <c r="AG84" i="4" s="1"/>
  <c r="CS65" i="4"/>
  <c r="CS92" i="4" s="1"/>
  <c r="Q54" i="4"/>
  <c r="Q81" i="4" s="1"/>
  <c r="BM60" i="4"/>
  <c r="BM87" i="4" s="1"/>
  <c r="DU55" i="4"/>
  <c r="DU82" i="4" s="1"/>
  <c r="CC61" i="4"/>
  <c r="CC88" i="4" s="1"/>
  <c r="AW57" i="4"/>
  <c r="AW84" i="4" s="1"/>
  <c r="AW111" i="4" s="1"/>
  <c r="Q63" i="4"/>
  <c r="Q90" i="4" s="1"/>
  <c r="M55" i="4"/>
  <c r="M82" i="4" s="1"/>
  <c r="EO69" i="4"/>
  <c r="EO96" i="4" s="1"/>
  <c r="CC69" i="4"/>
  <c r="CC96" i="4" s="1"/>
  <c r="DI62" i="4"/>
  <c r="DI89" i="4" s="1"/>
  <c r="AS62" i="4"/>
  <c r="AS89" i="4" s="1"/>
  <c r="AS61" i="4"/>
  <c r="AS88" i="4" s="1"/>
  <c r="DE63" i="4"/>
  <c r="DE90" i="4" s="1"/>
  <c r="BI64" i="4"/>
  <c r="BI91" i="4" s="1"/>
  <c r="BI73" i="4"/>
  <c r="BI100" i="4" s="1"/>
  <c r="DU57" i="4"/>
  <c r="DU84" i="4" s="1"/>
  <c r="CO54" i="4"/>
  <c r="CO81" i="4" s="1"/>
  <c r="EK58" i="4"/>
  <c r="EK85" i="4" s="1"/>
  <c r="Q70" i="4"/>
  <c r="Q97" i="4" s="1"/>
  <c r="BM55" i="4"/>
  <c r="BM82" i="4" s="1"/>
  <c r="EO65" i="4"/>
  <c r="EO92" i="4" s="1"/>
  <c r="AW70" i="4"/>
  <c r="AW97" i="4" s="1"/>
  <c r="EO58" i="4"/>
  <c r="EO85" i="4" s="1"/>
  <c r="DI67" i="4"/>
  <c r="DI94" i="4" s="1"/>
  <c r="CC64" i="4"/>
  <c r="CC91" i="4" s="1"/>
  <c r="DY68" i="4"/>
  <c r="DY95" i="4" s="1"/>
  <c r="DU71" i="4"/>
  <c r="DU98" i="4" s="1"/>
  <c r="DI69" i="4"/>
  <c r="DI96" i="4" s="1"/>
  <c r="CO63" i="4"/>
  <c r="CO90" i="4" s="1"/>
  <c r="BI59" i="4"/>
  <c r="BI86" i="4" s="1"/>
  <c r="AW65" i="4"/>
  <c r="AW92" i="4" s="1"/>
  <c r="AS55" i="4"/>
  <c r="AS82" i="4" s="1"/>
  <c r="Q71" i="4"/>
  <c r="Q98" i="4" s="1"/>
  <c r="Q125" i="4" s="1"/>
  <c r="M62" i="4"/>
  <c r="M89" i="4" s="1"/>
  <c r="DY66" i="4"/>
  <c r="DY93" i="4" s="1"/>
  <c r="DU64" i="4"/>
  <c r="DU91" i="4" s="1"/>
  <c r="BY60" i="4"/>
  <c r="BY87" i="4" s="1"/>
  <c r="BI57" i="4"/>
  <c r="BI84" i="4" s="1"/>
  <c r="M60" i="4"/>
  <c r="M87" i="4" s="1"/>
  <c r="DE56" i="4"/>
  <c r="DE83" i="4" s="1"/>
  <c r="CO61" i="4"/>
  <c r="CO88" i="4" s="1"/>
  <c r="EK65" i="4"/>
  <c r="EK92" i="4" s="1"/>
  <c r="DE62" i="4"/>
  <c r="DE89" i="4" s="1"/>
  <c r="AW69" i="4"/>
  <c r="AW96" i="4" s="1"/>
  <c r="Q73" i="4"/>
  <c r="Q100" i="4" s="1"/>
  <c r="Q127" i="4" s="1"/>
  <c r="BM59" i="4"/>
  <c r="BM86" i="4" s="1"/>
  <c r="EO73" i="4"/>
  <c r="EO100" i="4" s="1"/>
  <c r="BM54" i="4"/>
  <c r="BM81" i="4" s="1"/>
  <c r="EO66" i="4"/>
  <c r="EO93" i="4" s="1"/>
  <c r="DI71" i="4"/>
  <c r="DI98" i="4" s="1"/>
  <c r="CC68" i="4"/>
  <c r="CC95" i="4" s="1"/>
  <c r="DY72" i="4"/>
  <c r="DY99" i="4" s="1"/>
  <c r="EO72" i="4"/>
  <c r="EO99" i="4" s="1"/>
  <c r="EO56" i="4"/>
  <c r="EO83" i="4" s="1"/>
  <c r="DY60" i="4"/>
  <c r="DY87" i="4" s="1"/>
  <c r="DI64" i="4"/>
  <c r="DI91" i="4" s="1"/>
  <c r="CS68" i="4"/>
  <c r="CS95" i="4" s="1"/>
  <c r="CC72" i="4"/>
  <c r="CC99" i="4" s="1"/>
  <c r="CC56" i="4"/>
  <c r="CC83" i="4" s="1"/>
  <c r="EO67" i="4"/>
  <c r="EO94" i="4" s="1"/>
  <c r="DY71" i="4"/>
  <c r="DY98" i="4" s="1"/>
  <c r="DY55" i="4"/>
  <c r="DY82" i="4" s="1"/>
  <c r="DI59" i="4"/>
  <c r="DI86" i="4" s="1"/>
  <c r="CS63" i="4"/>
  <c r="CS90" i="4" s="1"/>
  <c r="CC67" i="4"/>
  <c r="CC94" i="4" s="1"/>
  <c r="BM71" i="4"/>
  <c r="BM98" i="4" s="1"/>
  <c r="DY62" i="4"/>
  <c r="DY89" i="4" s="1"/>
  <c r="CS70" i="4"/>
  <c r="CS97" i="4" s="1"/>
  <c r="CC58" i="4"/>
  <c r="CC85" i="4" s="1"/>
  <c r="CC112" i="4" s="1"/>
  <c r="BM58" i="4"/>
  <c r="BM85" i="4" s="1"/>
  <c r="AW62" i="4"/>
  <c r="AW89" i="4" s="1"/>
  <c r="AG68" i="4"/>
  <c r="AG95" i="4" s="1"/>
  <c r="Q56" i="4"/>
  <c r="Q83" i="4" s="1"/>
  <c r="Q110" i="4" s="1"/>
  <c r="Q72" i="4"/>
  <c r="Q99" i="4" s="1"/>
  <c r="DY69" i="4"/>
  <c r="DY96" i="4" s="1"/>
  <c r="DI57" i="4"/>
  <c r="DI84" i="4" s="1"/>
  <c r="CC65" i="4"/>
  <c r="CC92" i="4" s="1"/>
  <c r="BM63" i="4"/>
  <c r="BM90" i="4" s="1"/>
  <c r="AW67" i="4"/>
  <c r="AW94" i="4" s="1"/>
  <c r="AG71" i="4"/>
  <c r="AG98" i="4" s="1"/>
  <c r="AG55" i="4"/>
  <c r="AG82" i="4" s="1"/>
  <c r="Q69" i="4"/>
  <c r="Q96" i="4" s="1"/>
  <c r="AG62" i="4"/>
  <c r="AG89" i="4" s="1"/>
  <c r="BM64" i="4"/>
  <c r="BM91" i="4" s="1"/>
  <c r="DI70" i="4"/>
  <c r="DI97" i="4" s="1"/>
  <c r="AG73" i="4"/>
  <c r="AG100" i="4" s="1"/>
  <c r="BM65" i="4"/>
  <c r="BM92" i="4" s="1"/>
  <c r="DY73" i="4"/>
  <c r="DY100" i="4" s="1"/>
  <c r="Q66" i="4"/>
  <c r="Q93" i="4" s="1"/>
  <c r="AW64" i="4"/>
  <c r="AW91" i="4" s="1"/>
  <c r="EO60" i="4"/>
  <c r="EO87" i="4" s="1"/>
  <c r="DY64" i="4"/>
  <c r="DY91" i="4" s="1"/>
  <c r="DI68" i="4"/>
  <c r="DI95" i="4" s="1"/>
  <c r="DI122" i="4" s="1"/>
  <c r="CS72" i="4"/>
  <c r="CS99" i="4" s="1"/>
  <c r="CS56" i="4"/>
  <c r="CS83" i="4" s="1"/>
  <c r="CC60" i="4"/>
  <c r="CC87" i="4" s="1"/>
  <c r="EO71" i="4"/>
  <c r="EO98" i="4" s="1"/>
  <c r="EO55" i="4"/>
  <c r="EO82" i="4" s="1"/>
  <c r="DY59" i="4"/>
  <c r="DY86" i="4" s="1"/>
  <c r="DI63" i="4"/>
  <c r="DI90" i="4" s="1"/>
  <c r="CS67" i="4"/>
  <c r="CS94" i="4" s="1"/>
  <c r="CC71" i="4"/>
  <c r="CC98" i="4" s="1"/>
  <c r="CC55" i="4"/>
  <c r="CC82" i="4" s="1"/>
  <c r="DY70" i="4"/>
  <c r="DY97" i="4" s="1"/>
  <c r="DI58" i="4"/>
  <c r="DI85" i="4" s="1"/>
  <c r="CC66" i="4"/>
  <c r="CC93" i="4" s="1"/>
  <c r="BM62" i="4"/>
  <c r="BM89" i="4" s="1"/>
  <c r="AW66" i="4"/>
  <c r="AW93" i="4" s="1"/>
  <c r="AG72" i="4"/>
  <c r="AG99" i="4" s="1"/>
  <c r="AG126" i="4" s="1"/>
  <c r="AG56" i="4"/>
  <c r="AG83" i="4" s="1"/>
  <c r="Q68" i="4"/>
  <c r="Q95" i="4" s="1"/>
  <c r="EO57" i="4"/>
  <c r="EO84" i="4" s="1"/>
  <c r="DI65" i="4"/>
  <c r="DI92" i="4" s="1"/>
  <c r="CC73" i="4"/>
  <c r="CC100" i="4" s="1"/>
  <c r="BM67" i="4"/>
  <c r="BM94" i="4" s="1"/>
  <c r="AW71" i="4"/>
  <c r="AW98" i="4" s="1"/>
  <c r="AW55" i="4"/>
  <c r="AW82" i="4" s="1"/>
  <c r="AG59" i="4"/>
  <c r="AG86" i="4" s="1"/>
  <c r="Q65" i="4"/>
  <c r="Q92" i="4" s="1"/>
  <c r="Q62" i="4"/>
  <c r="Q89" i="4" s="1"/>
  <c r="BM56" i="4"/>
  <c r="BM83" i="4" s="1"/>
  <c r="DI54" i="4"/>
  <c r="DI81" i="4" s="1"/>
  <c r="AG65" i="4"/>
  <c r="AG92" i="4" s="1"/>
  <c r="AG54" i="4"/>
  <c r="AG81" i="4" s="1"/>
  <c r="EO54" i="4"/>
  <c r="EO81" i="4" s="1"/>
  <c r="CC70" i="4"/>
  <c r="CC97" i="4" s="1"/>
  <c r="AG66" i="4"/>
  <c r="AG93" i="4" s="1"/>
  <c r="Q67" i="4"/>
  <c r="Q94" i="4" s="1"/>
  <c r="EO62" i="4"/>
  <c r="EO89" i="4" s="1"/>
  <c r="AG70" i="4"/>
  <c r="AG97" i="4" s="1"/>
  <c r="Q57" i="4"/>
  <c r="Q84" i="4" s="1"/>
  <c r="AW63" i="4"/>
  <c r="AW90" i="4" s="1"/>
  <c r="CC57" i="4"/>
  <c r="CC84" i="4" s="1"/>
  <c r="DY61" i="4"/>
  <c r="DY88" i="4" s="1"/>
  <c r="Q60" i="4"/>
  <c r="Q87" i="4" s="1"/>
  <c r="AW58" i="4"/>
  <c r="AW85" i="4" s="1"/>
  <c r="BM70" i="4"/>
  <c r="BM97" i="4" s="1"/>
  <c r="DY54" i="4"/>
  <c r="DY81" i="4" s="1"/>
  <c r="CC63" i="4"/>
  <c r="CC90" i="4" s="1"/>
  <c r="DI55" i="4"/>
  <c r="DI82" i="4" s="1"/>
  <c r="DY67" i="4"/>
  <c r="DY94" i="4" s="1"/>
  <c r="BM72" i="4"/>
  <c r="BM99" i="4" s="1"/>
  <c r="CS64" i="4"/>
  <c r="CS91" i="4" s="1"/>
  <c r="DY56" i="4"/>
  <c r="DY83" i="4" s="1"/>
  <c r="EO68" i="4"/>
  <c r="EO95" i="4" s="1"/>
  <c r="EM57" i="4"/>
  <c r="EM84" i="4" s="1"/>
  <c r="CA73" i="4"/>
  <c r="CA100" i="4" s="1"/>
  <c r="BK59" i="4"/>
  <c r="BK86" i="4" s="1"/>
  <c r="O54" i="4"/>
  <c r="O81" i="4" s="1"/>
  <c r="EM73" i="4"/>
  <c r="EM100" i="4" s="1"/>
  <c r="CQ69" i="4"/>
  <c r="CQ96" i="4" s="1"/>
  <c r="BK67" i="4"/>
  <c r="BK94" i="4" s="1"/>
  <c r="AU55" i="4"/>
  <c r="AU82" i="4" s="1"/>
  <c r="DG65" i="4"/>
  <c r="DG92" i="4" s="1"/>
  <c r="AU63" i="4"/>
  <c r="AU90" i="4" s="1"/>
  <c r="O58" i="4"/>
  <c r="O85" i="4" s="1"/>
  <c r="DW61" i="4"/>
  <c r="DW88" i="4" s="1"/>
  <c r="CA57" i="4"/>
  <c r="CA84" i="4" s="1"/>
  <c r="AU71" i="4"/>
  <c r="AU98" i="4" s="1"/>
  <c r="O66" i="4"/>
  <c r="O93" i="4" s="1"/>
  <c r="EK51" i="2"/>
  <c r="U53" i="2" s="1"/>
  <c r="EK50" i="2"/>
  <c r="U52" i="2" s="1"/>
  <c r="EI51" i="2"/>
  <c r="EI50" i="2"/>
  <c r="HI51" i="2"/>
  <c r="HG51" i="2"/>
  <c r="HC51" i="2"/>
  <c r="HA51" i="2"/>
  <c r="GY51" i="2"/>
  <c r="GW51" i="2"/>
  <c r="GU51" i="2"/>
  <c r="GQ51" i="2"/>
  <c r="GO51" i="2"/>
  <c r="GM51" i="2"/>
  <c r="HI50" i="2"/>
  <c r="HG50" i="2"/>
  <c r="HC50" i="2"/>
  <c r="HA50" i="2"/>
  <c r="GY50" i="2"/>
  <c r="GW50" i="2"/>
  <c r="GU50" i="2"/>
  <c r="GQ50" i="2"/>
  <c r="GO50" i="2"/>
  <c r="GM50" i="2"/>
  <c r="GK51" i="2"/>
  <c r="GI51" i="2"/>
  <c r="GE51" i="2"/>
  <c r="GC51" i="2"/>
  <c r="GA51" i="2"/>
  <c r="FY51" i="2"/>
  <c r="FW51" i="2"/>
  <c r="FS51" i="2"/>
  <c r="FQ51" i="2"/>
  <c r="FO51" i="2"/>
  <c r="GK50" i="2"/>
  <c r="GI50" i="2"/>
  <c r="GE50" i="2"/>
  <c r="GC50" i="2"/>
  <c r="GA50" i="2"/>
  <c r="FY50" i="2"/>
  <c r="FW50" i="2"/>
  <c r="FS50" i="2"/>
  <c r="FQ50" i="2"/>
  <c r="FO50" i="2"/>
  <c r="FM51" i="2"/>
  <c r="FK51" i="2"/>
  <c r="FG51" i="2"/>
  <c r="FE51" i="2"/>
  <c r="FC51" i="2"/>
  <c r="FA51" i="2"/>
  <c r="EY51" i="2"/>
  <c r="EU51" i="2"/>
  <c r="ES51" i="2"/>
  <c r="EQ51" i="2"/>
  <c r="FM50" i="2"/>
  <c r="FK50" i="2"/>
  <c r="FG50" i="2"/>
  <c r="FE50" i="2"/>
  <c r="FC50" i="2"/>
  <c r="FA50" i="2"/>
  <c r="EY50" i="2"/>
  <c r="EU50" i="2"/>
  <c r="ES50" i="2"/>
  <c r="EQ50" i="2"/>
  <c r="BY108" i="4" l="1"/>
  <c r="BY125" i="4"/>
  <c r="BI110" i="4"/>
  <c r="DU124" i="4"/>
  <c r="AS113" i="4"/>
  <c r="BI115" i="4"/>
  <c r="CC123" i="4"/>
  <c r="EK114" i="4"/>
  <c r="EK110" i="4"/>
  <c r="EK126" i="4"/>
  <c r="M111" i="4"/>
  <c r="DU115" i="4"/>
  <c r="BY121" i="4"/>
  <c r="JY80" i="2"/>
  <c r="JY107" i="2" s="1"/>
  <c r="JY79" i="2"/>
  <c r="JY106" i="2" s="1"/>
  <c r="JY78" i="2"/>
  <c r="JY105" i="2" s="1"/>
  <c r="JY77" i="2"/>
  <c r="JY104" i="2" s="1"/>
  <c r="JY76" i="2"/>
  <c r="JY103" i="2" s="1"/>
  <c r="JY75" i="2"/>
  <c r="JY102" i="2" s="1"/>
  <c r="JY74" i="2"/>
  <c r="JY101" i="2" s="1"/>
  <c r="JY73" i="2"/>
  <c r="JY100" i="2" s="1"/>
  <c r="JY72" i="2"/>
  <c r="JY99" i="2" s="1"/>
  <c r="JY71" i="2"/>
  <c r="JY98" i="2" s="1"/>
  <c r="JY70" i="2"/>
  <c r="JY97" i="2" s="1"/>
  <c r="JY69" i="2"/>
  <c r="JY96" i="2" s="1"/>
  <c r="JY68" i="2"/>
  <c r="JY95" i="2" s="1"/>
  <c r="JY67" i="2"/>
  <c r="JY94" i="2" s="1"/>
  <c r="JY66" i="2"/>
  <c r="JY93" i="2" s="1"/>
  <c r="JY65" i="2"/>
  <c r="JY92" i="2" s="1"/>
  <c r="JY64" i="2"/>
  <c r="JY91" i="2" s="1"/>
  <c r="JY63" i="2"/>
  <c r="JY90" i="2" s="1"/>
  <c r="JY62" i="2"/>
  <c r="JY89" i="2" s="1"/>
  <c r="JY61" i="2"/>
  <c r="JY88" i="2" s="1"/>
  <c r="JA80" i="2"/>
  <c r="JA107" i="2" s="1"/>
  <c r="JA79" i="2"/>
  <c r="JA106" i="2" s="1"/>
  <c r="JA78" i="2"/>
  <c r="JA105" i="2" s="1"/>
  <c r="JA77" i="2"/>
  <c r="JA104" i="2" s="1"/>
  <c r="JA76" i="2"/>
  <c r="JA103" i="2" s="1"/>
  <c r="JA75" i="2"/>
  <c r="JA102" i="2" s="1"/>
  <c r="JA74" i="2"/>
  <c r="JA101" i="2" s="1"/>
  <c r="JA73" i="2"/>
  <c r="JA100" i="2" s="1"/>
  <c r="JA72" i="2"/>
  <c r="JA99" i="2" s="1"/>
  <c r="JA71" i="2"/>
  <c r="JA98" i="2" s="1"/>
  <c r="JA70" i="2"/>
  <c r="JA97" i="2" s="1"/>
  <c r="JA69" i="2"/>
  <c r="JA96" i="2" s="1"/>
  <c r="JA68" i="2"/>
  <c r="JA95" i="2" s="1"/>
  <c r="JA67" i="2"/>
  <c r="JA94" i="2" s="1"/>
  <c r="JA66" i="2"/>
  <c r="JA93" i="2" s="1"/>
  <c r="JA65" i="2"/>
  <c r="JA92" i="2" s="1"/>
  <c r="JA64" i="2"/>
  <c r="JA91" i="2" s="1"/>
  <c r="JA63" i="2"/>
  <c r="JA90" i="2" s="1"/>
  <c r="JA62" i="2"/>
  <c r="JA89" i="2" s="1"/>
  <c r="JA61" i="2"/>
  <c r="JA88" i="2" s="1"/>
  <c r="GI112" i="4"/>
  <c r="GI114" i="4"/>
  <c r="GI123" i="4"/>
  <c r="GI117" i="4"/>
  <c r="GI110" i="4"/>
  <c r="GI126" i="4"/>
  <c r="GI109" i="4"/>
  <c r="GI120" i="4"/>
  <c r="GI124" i="4"/>
  <c r="GI122" i="4"/>
  <c r="GI115" i="4"/>
  <c r="GI116" i="4"/>
  <c r="GI111" i="4"/>
  <c r="GI118" i="4"/>
  <c r="GI127" i="4"/>
  <c r="GI113" i="4"/>
  <c r="GI121" i="4"/>
  <c r="GI125" i="4"/>
  <c r="GI108" i="4"/>
  <c r="GI119" i="4"/>
  <c r="GK113" i="4"/>
  <c r="GK120" i="4"/>
  <c r="GK109" i="4"/>
  <c r="GK117" i="4"/>
  <c r="GK127" i="4"/>
  <c r="GK111" i="4"/>
  <c r="GK118" i="4"/>
  <c r="GK122" i="4"/>
  <c r="GK108" i="4"/>
  <c r="GK115" i="4"/>
  <c r="GK124" i="4"/>
  <c r="GK119" i="4"/>
  <c r="GK126" i="4"/>
  <c r="GK116" i="4"/>
  <c r="GK112" i="4"/>
  <c r="GK121" i="4"/>
  <c r="GK125" i="4"/>
  <c r="GK123" i="4"/>
  <c r="GK110" i="4"/>
  <c r="GK114" i="4"/>
  <c r="GG123" i="4"/>
  <c r="GG124" i="4"/>
  <c r="GG127" i="4"/>
  <c r="GG122" i="4"/>
  <c r="GG121" i="4"/>
  <c r="GG116" i="4"/>
  <c r="GG108" i="4"/>
  <c r="GG118" i="4"/>
  <c r="GG117" i="4"/>
  <c r="GG115" i="4"/>
  <c r="GG125" i="4"/>
  <c r="GG114" i="4"/>
  <c r="GG119" i="4"/>
  <c r="GG110" i="4"/>
  <c r="GG109" i="4"/>
  <c r="GG111" i="4"/>
  <c r="GG120" i="4"/>
  <c r="GG112" i="4"/>
  <c r="GG113" i="4"/>
  <c r="GG126" i="4"/>
  <c r="GK110" i="3"/>
  <c r="GK117" i="3"/>
  <c r="GK107" i="3"/>
  <c r="GK114" i="3"/>
  <c r="GK118" i="3"/>
  <c r="GK125" i="3"/>
  <c r="GK108" i="3"/>
  <c r="GK115" i="3"/>
  <c r="GK119" i="3"/>
  <c r="GK122" i="3"/>
  <c r="GK111" i="3"/>
  <c r="GK124" i="3"/>
  <c r="GK109" i="3"/>
  <c r="GK112" i="3"/>
  <c r="GK116" i="3"/>
  <c r="GK120" i="3"/>
  <c r="GK123" i="3"/>
  <c r="GK106" i="3"/>
  <c r="GK113" i="3"/>
  <c r="GK121" i="3"/>
  <c r="FU126" i="4"/>
  <c r="FU116" i="4"/>
  <c r="FU108" i="4"/>
  <c r="FU127" i="4"/>
  <c r="FU122" i="4"/>
  <c r="FU124" i="4"/>
  <c r="FU114" i="4"/>
  <c r="FU110" i="4"/>
  <c r="FU119" i="4"/>
  <c r="FU123" i="4"/>
  <c r="FU109" i="4"/>
  <c r="FU125" i="4"/>
  <c r="FU111" i="4"/>
  <c r="FU121" i="4"/>
  <c r="FU113" i="4"/>
  <c r="FU118" i="4"/>
  <c r="FU115" i="4"/>
  <c r="FU112" i="4"/>
  <c r="FU117" i="4"/>
  <c r="FU120" i="4"/>
  <c r="DW115" i="4"/>
  <c r="AU109" i="4"/>
  <c r="FS122" i="4"/>
  <c r="FS110" i="4"/>
  <c r="FS114" i="4"/>
  <c r="FS126" i="4"/>
  <c r="FS117" i="4"/>
  <c r="FS124" i="4"/>
  <c r="FS108" i="4"/>
  <c r="FS116" i="4"/>
  <c r="FS127" i="4"/>
  <c r="FS123" i="4"/>
  <c r="FS112" i="4"/>
  <c r="FS118" i="4"/>
  <c r="FS115" i="4"/>
  <c r="FS120" i="4"/>
  <c r="FS109" i="4"/>
  <c r="FS113" i="4"/>
  <c r="FS125" i="4"/>
  <c r="FS119" i="4"/>
  <c r="FS121" i="4"/>
  <c r="FS111" i="4"/>
  <c r="FQ123" i="4"/>
  <c r="FQ116" i="4"/>
  <c r="FQ112" i="4"/>
  <c r="FQ120" i="4"/>
  <c r="FQ124" i="4"/>
  <c r="FQ125" i="4"/>
  <c r="FQ127" i="4"/>
  <c r="FQ115" i="4"/>
  <c r="FQ117" i="4"/>
  <c r="FQ109" i="4"/>
  <c r="FQ119" i="4"/>
  <c r="FQ126" i="4"/>
  <c r="FQ113" i="4"/>
  <c r="FQ108" i="4"/>
  <c r="FQ121" i="4"/>
  <c r="FQ118" i="4"/>
  <c r="FQ110" i="4"/>
  <c r="FQ122" i="4"/>
  <c r="FQ111" i="4"/>
  <c r="FQ114" i="4"/>
  <c r="BY124" i="4"/>
  <c r="FE119" i="3"/>
  <c r="EO118" i="3"/>
  <c r="DI125" i="3"/>
  <c r="FE116" i="3"/>
  <c r="Q115" i="3"/>
  <c r="Q118" i="3"/>
  <c r="EO108" i="3"/>
  <c r="Q113" i="3"/>
  <c r="EO113" i="3"/>
  <c r="DY115" i="3"/>
  <c r="FU116" i="3"/>
  <c r="FU124" i="3"/>
  <c r="FU106" i="3"/>
  <c r="FU117" i="3"/>
  <c r="FU109" i="3"/>
  <c r="FU121" i="3"/>
  <c r="FU114" i="3"/>
  <c r="FU120" i="3"/>
  <c r="FU122" i="3"/>
  <c r="FU107" i="3"/>
  <c r="FU115" i="3"/>
  <c r="FU111" i="3"/>
  <c r="FU110" i="3"/>
  <c r="FU119" i="3"/>
  <c r="FU108" i="3"/>
  <c r="FU113" i="3"/>
  <c r="FU118" i="3"/>
  <c r="FU123" i="3"/>
  <c r="FU125" i="3"/>
  <c r="FU112" i="3"/>
  <c r="FE115" i="3"/>
  <c r="AG114" i="3"/>
  <c r="CC121" i="3"/>
  <c r="AG117" i="3"/>
  <c r="Q111" i="3"/>
  <c r="DI112" i="3"/>
  <c r="BM112" i="3"/>
  <c r="AG112" i="3"/>
  <c r="FE125" i="3"/>
  <c r="BM106" i="3"/>
  <c r="M110" i="4"/>
  <c r="AW121" i="3"/>
  <c r="DY124" i="3"/>
  <c r="AG118" i="3"/>
  <c r="BM108" i="3"/>
  <c r="FE113" i="3"/>
  <c r="BM114" i="3"/>
  <c r="AG113" i="3"/>
  <c r="DY106" i="3"/>
  <c r="FE123" i="3"/>
  <c r="FE107" i="3"/>
  <c r="DY109" i="3"/>
  <c r="BM111" i="3"/>
  <c r="EO115" i="3"/>
  <c r="DI118" i="3"/>
  <c r="CC124" i="3"/>
  <c r="Q106" i="3"/>
  <c r="DI111" i="3"/>
  <c r="DI122" i="3"/>
  <c r="FE124" i="3"/>
  <c r="AW110" i="3"/>
  <c r="DY118" i="3"/>
  <c r="BM117" i="3"/>
  <c r="Q110" i="3"/>
  <c r="AW120" i="3"/>
  <c r="CC116" i="3"/>
  <c r="FE110" i="3"/>
  <c r="FE106" i="3"/>
  <c r="AG116" i="3"/>
  <c r="AG123" i="3"/>
  <c r="AW115" i="3"/>
  <c r="EO121" i="3"/>
  <c r="DY125" i="3"/>
  <c r="AW114" i="3"/>
  <c r="Q121" i="3"/>
  <c r="DI117" i="3"/>
  <c r="DI124" i="3"/>
  <c r="AG125" i="3"/>
  <c r="FE122" i="3"/>
  <c r="AG109" i="3"/>
  <c r="FE114" i="3"/>
  <c r="DI121" i="3"/>
  <c r="EO119" i="3"/>
  <c r="CC114" i="3"/>
  <c r="DI106" i="3"/>
  <c r="EO106" i="3"/>
  <c r="EO116" i="3"/>
  <c r="BM110" i="3"/>
  <c r="DY119" i="3"/>
  <c r="CC119" i="3"/>
  <c r="DY113" i="3"/>
  <c r="FE118" i="3"/>
  <c r="EO123" i="3"/>
  <c r="BM119" i="3"/>
  <c r="DY121" i="3"/>
  <c r="Q124" i="3"/>
  <c r="FE121" i="3"/>
  <c r="EO112" i="3"/>
  <c r="EO117" i="3"/>
  <c r="DY108" i="3"/>
  <c r="AG107" i="3"/>
  <c r="AW117" i="3"/>
  <c r="DI113" i="3"/>
  <c r="DI108" i="3"/>
  <c r="FE117" i="3"/>
  <c r="AG124" i="3"/>
  <c r="Q123" i="3"/>
  <c r="CC120" i="3"/>
  <c r="Q122" i="3"/>
  <c r="BM116" i="3"/>
  <c r="DY123" i="3"/>
  <c r="DY117" i="3"/>
  <c r="Q117" i="3"/>
  <c r="BM121" i="3"/>
  <c r="EO109" i="3"/>
  <c r="CS125" i="3"/>
  <c r="FE111" i="3"/>
  <c r="CC111" i="3"/>
  <c r="AW106" i="3"/>
  <c r="DY114" i="3"/>
  <c r="BM124" i="3"/>
  <c r="EO122" i="3"/>
  <c r="BM113" i="3"/>
  <c r="AW113" i="3"/>
  <c r="AW111" i="3"/>
  <c r="BM125" i="3"/>
  <c r="CC109" i="3"/>
  <c r="BM115" i="3"/>
  <c r="AG106" i="3"/>
  <c r="CC113" i="3"/>
  <c r="EO120" i="3"/>
  <c r="Q119" i="3"/>
  <c r="AG111" i="3"/>
  <c r="CC118" i="3"/>
  <c r="Q125" i="3"/>
  <c r="DI107" i="3"/>
  <c r="FE112" i="3"/>
  <c r="BM118" i="3"/>
  <c r="AG121" i="3"/>
  <c r="DY110" i="3"/>
  <c r="AG110" i="3"/>
  <c r="CC117" i="3"/>
  <c r="EO124" i="3"/>
  <c r="EO114" i="3"/>
  <c r="AG115" i="3"/>
  <c r="CC122" i="3"/>
  <c r="CC125" i="3"/>
  <c r="AW116" i="3"/>
  <c r="DI120" i="3"/>
  <c r="AG122" i="3"/>
  <c r="DI110" i="3"/>
  <c r="Q116" i="3"/>
  <c r="BM107" i="3"/>
  <c r="AW108" i="3"/>
  <c r="DI115" i="3"/>
  <c r="Q112" i="3"/>
  <c r="Q109" i="3"/>
  <c r="DY120" i="3"/>
  <c r="FE108" i="3"/>
  <c r="DI116" i="3"/>
  <c r="AW122" i="3"/>
  <c r="EO111" i="3"/>
  <c r="AW107" i="3"/>
  <c r="DI114" i="3"/>
  <c r="Q107" i="3"/>
  <c r="AW112" i="3"/>
  <c r="DI119" i="3"/>
  <c r="AG120" i="3"/>
  <c r="CC110" i="3"/>
  <c r="AW119" i="3"/>
  <c r="DY107" i="3"/>
  <c r="BM122" i="3"/>
  <c r="EO107" i="3"/>
  <c r="AW124" i="3"/>
  <c r="DY112" i="3"/>
  <c r="CC107" i="3"/>
  <c r="AG119" i="3"/>
  <c r="EO125" i="3"/>
  <c r="FE120" i="3"/>
  <c r="Q120" i="3"/>
  <c r="EO110" i="3"/>
  <c r="BM123" i="3"/>
  <c r="AW125" i="3"/>
  <c r="AW123" i="3"/>
  <c r="DY111" i="3"/>
  <c r="AG108" i="3"/>
  <c r="CC108" i="3"/>
  <c r="BM109" i="3"/>
  <c r="DY116" i="3"/>
  <c r="CC123" i="3"/>
  <c r="DI123" i="3"/>
  <c r="FE109" i="4"/>
  <c r="FE117" i="4"/>
  <c r="FE125" i="4"/>
  <c r="FE110" i="4"/>
  <c r="FE118" i="4"/>
  <c r="FE111" i="4"/>
  <c r="FE127" i="4"/>
  <c r="FE122" i="4"/>
  <c r="FE113" i="4"/>
  <c r="FE121" i="4"/>
  <c r="FE120" i="4"/>
  <c r="FE114" i="4"/>
  <c r="FE124" i="4"/>
  <c r="FE119" i="4"/>
  <c r="FE112" i="4"/>
  <c r="BM126" i="4"/>
  <c r="AG124" i="4"/>
  <c r="CC127" i="4"/>
  <c r="BM112" i="4"/>
  <c r="DY109" i="4"/>
  <c r="CC126" i="4"/>
  <c r="DY122" i="4"/>
  <c r="CC116" i="4"/>
  <c r="FE115" i="4"/>
  <c r="FE123" i="4"/>
  <c r="FE108" i="4"/>
  <c r="FE116" i="4"/>
  <c r="FE126" i="4"/>
  <c r="M122" i="4"/>
  <c r="DY118" i="4"/>
  <c r="DI118" i="4"/>
  <c r="DI121" i="4"/>
  <c r="M125" i="4"/>
  <c r="BI125" i="4"/>
  <c r="M117" i="4"/>
  <c r="BY110" i="4"/>
  <c r="EK123" i="4"/>
  <c r="EK119" i="4"/>
  <c r="BI111" i="4"/>
  <c r="BI113" i="4"/>
  <c r="AW114" i="4"/>
  <c r="DI127" i="4"/>
  <c r="BM122" i="4"/>
  <c r="AW110" i="4"/>
  <c r="DE111" i="4"/>
  <c r="AS124" i="4"/>
  <c r="DE112" i="4"/>
  <c r="AS108" i="4"/>
  <c r="CO123" i="4"/>
  <c r="EK127" i="4"/>
  <c r="DE124" i="4"/>
  <c r="M118" i="4"/>
  <c r="EK113" i="4"/>
  <c r="DE121" i="4"/>
  <c r="AS121" i="4"/>
  <c r="CS113" i="4"/>
  <c r="BM111" i="4"/>
  <c r="CO117" i="4"/>
  <c r="M108" i="4"/>
  <c r="EK108" i="4"/>
  <c r="CO115" i="4"/>
  <c r="AW112" i="4"/>
  <c r="EO115" i="4"/>
  <c r="Q113" i="4"/>
  <c r="AS117" i="4"/>
  <c r="CA126" i="4"/>
  <c r="BM109" i="4"/>
  <c r="BM127" i="4"/>
  <c r="CC117" i="4"/>
  <c r="Q114" i="4"/>
  <c r="Q111" i="4"/>
  <c r="AG119" i="4"/>
  <c r="Q122" i="4"/>
  <c r="BM116" i="4"/>
  <c r="AG116" i="4"/>
  <c r="AW121" i="4"/>
  <c r="AW116" i="4"/>
  <c r="DY116" i="4"/>
  <c r="DY114" i="4"/>
  <c r="CC122" i="4"/>
  <c r="M114" i="4"/>
  <c r="DU125" i="4"/>
  <c r="BI127" i="4"/>
  <c r="AS116" i="4"/>
  <c r="DU109" i="4"/>
  <c r="BM120" i="4"/>
  <c r="CO110" i="4"/>
  <c r="DE113" i="4"/>
  <c r="BI112" i="4"/>
  <c r="BY123" i="4"/>
  <c r="DU113" i="4"/>
  <c r="DU119" i="4"/>
  <c r="CO116" i="4"/>
  <c r="EK120" i="4"/>
  <c r="AS123" i="4"/>
  <c r="EK117" i="4"/>
  <c r="BY127" i="4"/>
  <c r="EK111" i="4"/>
  <c r="DE114" i="4"/>
  <c r="BY122" i="4"/>
  <c r="M115" i="4"/>
  <c r="DU110" i="4"/>
  <c r="AG112" i="4"/>
  <c r="DE109" i="4"/>
  <c r="BK125" i="4"/>
  <c r="CA118" i="4"/>
  <c r="DY110" i="4"/>
  <c r="DI109" i="4"/>
  <c r="Q121" i="4"/>
  <c r="AG108" i="4"/>
  <c r="AW120" i="4"/>
  <c r="CC114" i="4"/>
  <c r="BM118" i="4"/>
  <c r="AG125" i="4"/>
  <c r="DI111" i="4"/>
  <c r="CS117" i="4"/>
  <c r="DI123" i="4"/>
  <c r="O122" i="4"/>
  <c r="CA112" i="4"/>
  <c r="O127" i="4"/>
  <c r="DG110" i="4"/>
  <c r="EK125" i="4"/>
  <c r="CO108" i="4"/>
  <c r="AS119" i="4"/>
  <c r="DU121" i="4"/>
  <c r="AS122" i="4"/>
  <c r="BI123" i="4"/>
  <c r="DU112" i="4"/>
  <c r="DE120" i="4"/>
  <c r="BI119" i="4"/>
  <c r="DE115" i="4"/>
  <c r="DE122" i="4"/>
  <c r="DE117" i="4"/>
  <c r="DE126" i="4"/>
  <c r="CO118" i="4"/>
  <c r="AS110" i="4"/>
  <c r="AS111" i="4"/>
  <c r="DE116" i="4"/>
  <c r="M124" i="4"/>
  <c r="M126" i="4"/>
  <c r="CO114" i="4"/>
  <c r="CO120" i="4"/>
  <c r="DE118" i="4"/>
  <c r="EK122" i="4"/>
  <c r="DE127" i="4"/>
  <c r="AS114" i="4"/>
  <c r="AS125" i="4"/>
  <c r="DU126" i="4"/>
  <c r="BI117" i="4"/>
  <c r="CO111" i="4"/>
  <c r="O110" i="4"/>
  <c r="DW120" i="4"/>
  <c r="AU122" i="4"/>
  <c r="EK121" i="4"/>
  <c r="BI120" i="4"/>
  <c r="BK110" i="4"/>
  <c r="EM119" i="4"/>
  <c r="BK116" i="4"/>
  <c r="BK127" i="4"/>
  <c r="DG108" i="4"/>
  <c r="EM125" i="4"/>
  <c r="O125" i="4"/>
  <c r="DW118" i="4"/>
  <c r="CQ111" i="4"/>
  <c r="CQ124" i="4"/>
  <c r="DG113" i="4"/>
  <c r="AU110" i="4"/>
  <c r="O121" i="4"/>
  <c r="EM110" i="4"/>
  <c r="AU113" i="4"/>
  <c r="CA122" i="4"/>
  <c r="DG124" i="4"/>
  <c r="AU116" i="4"/>
  <c r="DG123" i="4"/>
  <c r="DW116" i="4"/>
  <c r="EM126" i="4"/>
  <c r="AU118" i="4"/>
  <c r="CQ122" i="4"/>
  <c r="AU120" i="4"/>
  <c r="AU111" i="4"/>
  <c r="CA116" i="4"/>
  <c r="EM109" i="4"/>
  <c r="AU126" i="4"/>
  <c r="CA114" i="4"/>
  <c r="BK119" i="4"/>
  <c r="CQ108" i="4"/>
  <c r="CA121" i="4"/>
  <c r="BK118" i="4"/>
  <c r="BK117" i="4"/>
  <c r="CQ121" i="4"/>
  <c r="DW111" i="4"/>
  <c r="O126" i="4"/>
  <c r="DW109" i="4"/>
  <c r="DW125" i="4"/>
  <c r="BK112" i="4"/>
  <c r="EM123" i="4"/>
  <c r="DE125" i="4"/>
  <c r="BI122" i="4"/>
  <c r="BY111" i="4"/>
  <c r="CO112" i="4"/>
  <c r="EK116" i="4"/>
  <c r="CO109" i="4"/>
  <c r="BI108" i="4"/>
  <c r="BI109" i="4"/>
  <c r="M119" i="4"/>
  <c r="O120" i="4"/>
  <c r="BK121" i="4"/>
  <c r="M116" i="4"/>
  <c r="BI118" i="4"/>
  <c r="BY117" i="4"/>
  <c r="EK109" i="4"/>
  <c r="BY113" i="4"/>
  <c r="CA111" i="4"/>
  <c r="DG119" i="4"/>
  <c r="EM127" i="4"/>
  <c r="EM111" i="4"/>
  <c r="DU118" i="4"/>
  <c r="AS109" i="4"/>
  <c r="DU111" i="4"/>
  <c r="AS115" i="4"/>
  <c r="Q115" i="4"/>
  <c r="Q118" i="4"/>
  <c r="AS118" i="4"/>
  <c r="DU123" i="4"/>
  <c r="EK124" i="4"/>
  <c r="M120" i="4"/>
  <c r="AS127" i="4"/>
  <c r="BY126" i="4"/>
  <c r="DU127" i="4"/>
  <c r="BY109" i="4"/>
  <c r="DU114" i="4"/>
  <c r="CO127" i="4"/>
  <c r="BI124" i="4"/>
  <c r="DU108" i="4"/>
  <c r="M112" i="4"/>
  <c r="CO113" i="4"/>
  <c r="AS126" i="4"/>
  <c r="EK118" i="4"/>
  <c r="DE119" i="4"/>
  <c r="BY116" i="4"/>
  <c r="DU120" i="4"/>
  <c r="BI116" i="4"/>
  <c r="M123" i="4"/>
  <c r="DU117" i="4"/>
  <c r="AS120" i="4"/>
  <c r="M127" i="4"/>
  <c r="BI126" i="4"/>
  <c r="O112" i="4"/>
  <c r="BK113" i="4"/>
  <c r="EK112" i="4"/>
  <c r="M109" i="4"/>
  <c r="BY119" i="4"/>
  <c r="CO124" i="4"/>
  <c r="BY115" i="4"/>
  <c r="DE108" i="4"/>
  <c r="AS112" i="4"/>
  <c r="AU125" i="4"/>
  <c r="AU117" i="4"/>
  <c r="CQ123" i="4"/>
  <c r="CA127" i="4"/>
  <c r="DE110" i="4"/>
  <c r="BY114" i="4"/>
  <c r="DU116" i="4"/>
  <c r="CO122" i="4"/>
  <c r="EK115" i="4"/>
  <c r="M113" i="4"/>
  <c r="BI114" i="4"/>
  <c r="BI121" i="4"/>
  <c r="EO121" i="4"/>
  <c r="CS120" i="4"/>
  <c r="EO109" i="4"/>
  <c r="AW127" i="4"/>
  <c r="CS115" i="4"/>
  <c r="Q123" i="4"/>
  <c r="BM113" i="4"/>
  <c r="CS116" i="4"/>
  <c r="AG115" i="4"/>
  <c r="BM117" i="4"/>
  <c r="DI120" i="4"/>
  <c r="DY111" i="4"/>
  <c r="CS108" i="4"/>
  <c r="CC120" i="4"/>
  <c r="CS109" i="4"/>
  <c r="EO119" i="4"/>
  <c r="AG114" i="4"/>
  <c r="CS118" i="4"/>
  <c r="BM115" i="4"/>
  <c r="AG127" i="4"/>
  <c r="Q126" i="4"/>
  <c r="Q108" i="4"/>
  <c r="AG118" i="4"/>
  <c r="DI113" i="4"/>
  <c r="Q109" i="4"/>
  <c r="DY115" i="4"/>
  <c r="Q112" i="4"/>
  <c r="BM121" i="4"/>
  <c r="CS110" i="4"/>
  <c r="AW115" i="4"/>
  <c r="BM125" i="4"/>
  <c r="BM123" i="4"/>
  <c r="CS127" i="4"/>
  <c r="DY119" i="4"/>
  <c r="AG123" i="4"/>
  <c r="AW123" i="4"/>
  <c r="EO113" i="4"/>
  <c r="DI110" i="4"/>
  <c r="AW126" i="4"/>
  <c r="AW125" i="4"/>
  <c r="DY124" i="4"/>
  <c r="CS126" i="4"/>
  <c r="BM114" i="4"/>
  <c r="AW108" i="4"/>
  <c r="AW118" i="4"/>
  <c r="DI114" i="4"/>
  <c r="EO117" i="4"/>
  <c r="EO127" i="4"/>
  <c r="DI115" i="4"/>
  <c r="CS124" i="4"/>
  <c r="BM119" i="4"/>
  <c r="AG122" i="4"/>
  <c r="CC113" i="4"/>
  <c r="CS114" i="4"/>
  <c r="AW122" i="4"/>
  <c r="DI126" i="4"/>
  <c r="CS125" i="4"/>
  <c r="AG111" i="4"/>
  <c r="CC115" i="4"/>
  <c r="CS123" i="4"/>
  <c r="AW124" i="4"/>
  <c r="CS122" i="4"/>
  <c r="EO124" i="4"/>
  <c r="DY113" i="4"/>
  <c r="Q116" i="4"/>
  <c r="DY121" i="4"/>
  <c r="EO110" i="4"/>
  <c r="AG121" i="4"/>
  <c r="DY127" i="4"/>
  <c r="DY108" i="4"/>
  <c r="EO114" i="4"/>
  <c r="EO120" i="4"/>
  <c r="EO112" i="4"/>
  <c r="Q124" i="4"/>
  <c r="EO123" i="4"/>
  <c r="CS119" i="4"/>
  <c r="AW113" i="4"/>
  <c r="CS111" i="4"/>
  <c r="Q120" i="4"/>
  <c r="CC118" i="4"/>
  <c r="AG117" i="4"/>
  <c r="CS112" i="4"/>
  <c r="CC108" i="4"/>
  <c r="DY123" i="4"/>
  <c r="CC109" i="4"/>
  <c r="DI108" i="4"/>
  <c r="CC111" i="4"/>
  <c r="DI124" i="4"/>
  <c r="DY126" i="4"/>
  <c r="CC124" i="4"/>
  <c r="CC125" i="4"/>
  <c r="EO122" i="4"/>
  <c r="BM124" i="4"/>
  <c r="EO116" i="4"/>
  <c r="EO108" i="4"/>
  <c r="BM110" i="4"/>
  <c r="AW109" i="4"/>
  <c r="DI119" i="4"/>
  <c r="DI112" i="4"/>
  <c r="CS121" i="4"/>
  <c r="EO125" i="4"/>
  <c r="AG109" i="4"/>
  <c r="CC119" i="4"/>
  <c r="CC121" i="4"/>
  <c r="DY125" i="4"/>
  <c r="EO126" i="4"/>
  <c r="BM108" i="4"/>
  <c r="DY117" i="4"/>
  <c r="EO118" i="4"/>
  <c r="AW117" i="4"/>
  <c r="EO111" i="4"/>
  <c r="DI117" i="4"/>
  <c r="DY120" i="4"/>
  <c r="AW119" i="4"/>
  <c r="DY112" i="4"/>
  <c r="AG120" i="4"/>
  <c r="Q119" i="4"/>
  <c r="CC110" i="4"/>
  <c r="O116" i="4"/>
  <c r="AU121" i="4"/>
  <c r="CA117" i="4"/>
  <c r="DG117" i="4"/>
  <c r="DW117" i="4"/>
  <c r="EM117" i="4"/>
  <c r="BK108" i="4"/>
  <c r="EM108" i="4"/>
  <c r="EM122" i="4"/>
  <c r="O118" i="4"/>
  <c r="DG112" i="4"/>
  <c r="DW119" i="4"/>
  <c r="O109" i="4"/>
  <c r="CQ110" i="4"/>
  <c r="DW114" i="4"/>
  <c r="AU124" i="4"/>
  <c r="BK114" i="4"/>
  <c r="AU127" i="4"/>
  <c r="O108" i="4"/>
  <c r="BK109" i="4"/>
  <c r="CA113" i="4"/>
  <c r="CQ125" i="4"/>
  <c r="DG125" i="4"/>
  <c r="EM113" i="4"/>
  <c r="DW108" i="4"/>
  <c r="O114" i="4"/>
  <c r="EM112" i="4"/>
  <c r="BK122" i="4"/>
  <c r="CA124" i="4"/>
  <c r="DG114" i="4"/>
  <c r="DW124" i="4"/>
  <c r="AU112" i="4"/>
  <c r="DG116" i="4"/>
  <c r="DG115" i="4"/>
  <c r="EM118" i="4"/>
  <c r="CA125" i="4"/>
  <c r="EM116" i="4"/>
  <c r="BK126" i="4"/>
  <c r="CA123" i="4"/>
  <c r="CQ120" i="4"/>
  <c r="DG122" i="4"/>
  <c r="EM120" i="4"/>
  <c r="DW127" i="4"/>
  <c r="AU115" i="4"/>
  <c r="BK115" i="4"/>
  <c r="DG127" i="4"/>
  <c r="O124" i="4"/>
  <c r="CA109" i="4"/>
  <c r="CQ109" i="4"/>
  <c r="DG109" i="4"/>
  <c r="DW121" i="4"/>
  <c r="AU108" i="4"/>
  <c r="EM124" i="4"/>
  <c r="BK120" i="4"/>
  <c r="EM114" i="4"/>
  <c r="O117" i="4"/>
  <c r="AU114" i="4"/>
  <c r="CQ114" i="4"/>
  <c r="DG126" i="4"/>
  <c r="CA115" i="4"/>
  <c r="CA120" i="4"/>
  <c r="BK123" i="4"/>
  <c r="AU119" i="4"/>
  <c r="CQ113" i="4"/>
  <c r="DG121" i="4"/>
  <c r="CA108" i="4"/>
  <c r="BK124" i="4"/>
  <c r="DW123" i="4"/>
  <c r="O119" i="4"/>
  <c r="DW112" i="4"/>
  <c r="O113" i="4"/>
  <c r="CA110" i="4"/>
  <c r="CQ118" i="4"/>
  <c r="DW110" i="4"/>
  <c r="O123" i="4"/>
  <c r="CQ116" i="4"/>
  <c r="CA119" i="4"/>
  <c r="BK111" i="4"/>
  <c r="CQ127" i="4"/>
  <c r="EM121" i="4"/>
  <c r="CQ117" i="4"/>
  <c r="DG120" i="4"/>
  <c r="EM115" i="4"/>
  <c r="AU123" i="4"/>
  <c r="CQ126" i="4"/>
  <c r="O115" i="4"/>
  <c r="DW122" i="4"/>
  <c r="AG113" i="4"/>
  <c r="AG110" i="4"/>
  <c r="DW113" i="4"/>
  <c r="CQ112" i="4"/>
  <c r="CQ119" i="4"/>
  <c r="DW126" i="4"/>
  <c r="O111" i="4"/>
  <c r="DI125" i="4"/>
  <c r="DG111" i="4"/>
  <c r="DI116" i="4"/>
  <c r="Q117" i="4"/>
  <c r="CQ115" i="4"/>
  <c r="DG118" i="4"/>
  <c r="FI64" i="2"/>
  <c r="FI91" i="2" s="1"/>
  <c r="CO63" i="2"/>
  <c r="CO90" i="2" s="1"/>
  <c r="FI61" i="2"/>
  <c r="FI88" i="2" s="1"/>
  <c r="CO70" i="2"/>
  <c r="CO97" i="2" s="1"/>
  <c r="AS80" i="2"/>
  <c r="AS107" i="2" s="1"/>
  <c r="HE79" i="2"/>
  <c r="HE106" i="2" s="1"/>
  <c r="AS71" i="2"/>
  <c r="AS98" i="2" s="1"/>
  <c r="AS77" i="2"/>
  <c r="AS104" i="2" s="1"/>
  <c r="GG71" i="2"/>
  <c r="GG98" i="2" s="1"/>
  <c r="FI62" i="2"/>
  <c r="FI89" i="2" s="1"/>
  <c r="CO72" i="2"/>
  <c r="CO99" i="2" s="1"/>
  <c r="GG67" i="2"/>
  <c r="GG94" i="2" s="1"/>
  <c r="CO67" i="2"/>
  <c r="CO94" i="2" s="1"/>
  <c r="U66" i="2"/>
  <c r="U93" i="2" s="1"/>
  <c r="GG74" i="2"/>
  <c r="GG101" i="2" s="1"/>
  <c r="U77" i="2"/>
  <c r="U104" i="2" s="1"/>
  <c r="BQ69" i="2"/>
  <c r="BQ96" i="2" s="1"/>
  <c r="DM61" i="2"/>
  <c r="DM88" i="2" s="1"/>
  <c r="FI73" i="2"/>
  <c r="FI100" i="2" s="1"/>
  <c r="HE65" i="2"/>
  <c r="HE92" i="2" s="1"/>
  <c r="IC68" i="2"/>
  <c r="IC95" i="2" s="1"/>
  <c r="IC71" i="2"/>
  <c r="IC98" i="2" s="1"/>
  <c r="IC74" i="2"/>
  <c r="IC101" i="2" s="1"/>
  <c r="IC65" i="2"/>
  <c r="IC92" i="2" s="1"/>
  <c r="IC61" i="2"/>
  <c r="IC88" i="2" s="1"/>
  <c r="HE68" i="2"/>
  <c r="HE95" i="2" s="1"/>
  <c r="GG72" i="2"/>
  <c r="GG99" i="2" s="1"/>
  <c r="FI76" i="2"/>
  <c r="FI103" i="2" s="1"/>
  <c r="DM80" i="2"/>
  <c r="DM107" i="2" s="1"/>
  <c r="DM64" i="2"/>
  <c r="DM91" i="2" s="1"/>
  <c r="CO68" i="2"/>
  <c r="CO95" i="2" s="1"/>
  <c r="BQ72" i="2"/>
  <c r="BQ99" i="2" s="1"/>
  <c r="AS76" i="2"/>
  <c r="AS103" i="2" s="1"/>
  <c r="U80" i="2"/>
  <c r="U107" i="2" s="1"/>
  <c r="U64" i="2"/>
  <c r="U91" i="2" s="1"/>
  <c r="HE66" i="2"/>
  <c r="HE93" i="2" s="1"/>
  <c r="GG70" i="2"/>
  <c r="GG97" i="2" s="1"/>
  <c r="FI74" i="2"/>
  <c r="FI101" i="2" s="1"/>
  <c r="DM78" i="2"/>
  <c r="DM105" i="2" s="1"/>
  <c r="DM62" i="2"/>
  <c r="DM89" i="2" s="1"/>
  <c r="CO66" i="2"/>
  <c r="CO93" i="2" s="1"/>
  <c r="BQ70" i="2"/>
  <c r="BQ97" i="2" s="1"/>
  <c r="AS74" i="2"/>
  <c r="AS101" i="2" s="1"/>
  <c r="U78" i="2"/>
  <c r="U105" i="2" s="1"/>
  <c r="U62" i="2"/>
  <c r="U89" i="2" s="1"/>
  <c r="U71" i="2"/>
  <c r="U98" i="2" s="1"/>
  <c r="BQ63" i="2"/>
  <c r="BQ90" i="2" s="1"/>
  <c r="CO75" i="2"/>
  <c r="CO102" i="2" s="1"/>
  <c r="FI67" i="2"/>
  <c r="FI94" i="2" s="1"/>
  <c r="GG79" i="2"/>
  <c r="GG106" i="2" s="1"/>
  <c r="U73" i="2"/>
  <c r="U100" i="2" s="1"/>
  <c r="BQ65" i="2"/>
  <c r="BQ92" i="2" s="1"/>
  <c r="CO77" i="2"/>
  <c r="CO104" i="2" s="1"/>
  <c r="FI69" i="2"/>
  <c r="FI96" i="2" s="1"/>
  <c r="HE61" i="2"/>
  <c r="HE88" i="2" s="1"/>
  <c r="AS65" i="2"/>
  <c r="AS92" i="2" s="1"/>
  <c r="BQ77" i="2"/>
  <c r="BQ104" i="2" s="1"/>
  <c r="DM69" i="2"/>
  <c r="DM96" i="2" s="1"/>
  <c r="GG61" i="2"/>
  <c r="GG88" i="2" s="1"/>
  <c r="HE73" i="2"/>
  <c r="HE100" i="2" s="1"/>
  <c r="IC80" i="2"/>
  <c r="IC107" i="2" s="1"/>
  <c r="IC64" i="2"/>
  <c r="IC91" i="2" s="1"/>
  <c r="IC67" i="2"/>
  <c r="IC94" i="2" s="1"/>
  <c r="IC70" i="2"/>
  <c r="IC97" i="2" s="1"/>
  <c r="IC62" i="2"/>
  <c r="IC89" i="2" s="1"/>
  <c r="HE80" i="2"/>
  <c r="HE107" i="2" s="1"/>
  <c r="HE64" i="2"/>
  <c r="HE91" i="2" s="1"/>
  <c r="GG68" i="2"/>
  <c r="GG95" i="2" s="1"/>
  <c r="FI72" i="2"/>
  <c r="FI99" i="2" s="1"/>
  <c r="DM76" i="2"/>
  <c r="DM103" i="2" s="1"/>
  <c r="CO80" i="2"/>
  <c r="CO107" i="2" s="1"/>
  <c r="CO64" i="2"/>
  <c r="CO91" i="2" s="1"/>
  <c r="BQ68" i="2"/>
  <c r="BQ95" i="2" s="1"/>
  <c r="AS72" i="2"/>
  <c r="AS99" i="2" s="1"/>
  <c r="U76" i="2"/>
  <c r="U103" i="2" s="1"/>
  <c r="HE78" i="2"/>
  <c r="HE105" i="2" s="1"/>
  <c r="HE62" i="2"/>
  <c r="HE89" i="2" s="1"/>
  <c r="GG66" i="2"/>
  <c r="GG93" i="2" s="1"/>
  <c r="FI70" i="2"/>
  <c r="FI97" i="2" s="1"/>
  <c r="DM74" i="2"/>
  <c r="DM101" i="2" s="1"/>
  <c r="CO78" i="2"/>
  <c r="CO105" i="2" s="1"/>
  <c r="CO62" i="2"/>
  <c r="CO89" i="2" s="1"/>
  <c r="BQ66" i="2"/>
  <c r="BQ93" i="2" s="1"/>
  <c r="AS70" i="2"/>
  <c r="AS97" i="2" s="1"/>
  <c r="U74" i="2"/>
  <c r="U101" i="2" s="1"/>
  <c r="U79" i="2"/>
  <c r="U106" i="2" s="1"/>
  <c r="BQ71" i="2"/>
  <c r="BQ98" i="2" s="1"/>
  <c r="DM63" i="2"/>
  <c r="DM90" i="2" s="1"/>
  <c r="FI75" i="2"/>
  <c r="FI102" i="2" s="1"/>
  <c r="HE67" i="2"/>
  <c r="HE94" i="2" s="1"/>
  <c r="AS61" i="2"/>
  <c r="AS88" i="2" s="1"/>
  <c r="BQ73" i="2"/>
  <c r="BQ100" i="2" s="1"/>
  <c r="DM65" i="2"/>
  <c r="DM92" i="2" s="1"/>
  <c r="FI77" i="2"/>
  <c r="FI104" i="2" s="1"/>
  <c r="HE69" i="2"/>
  <c r="HE96" i="2" s="1"/>
  <c r="AS73" i="2"/>
  <c r="AS100" i="2" s="1"/>
  <c r="DM77" i="2"/>
  <c r="DM104" i="2" s="1"/>
  <c r="IC79" i="2"/>
  <c r="IC106" i="2" s="1"/>
  <c r="IC73" i="2"/>
  <c r="IC100" i="2" s="1"/>
  <c r="HE76" i="2"/>
  <c r="HE103" i="2" s="1"/>
  <c r="GG64" i="2"/>
  <c r="GG91" i="2" s="1"/>
  <c r="DM72" i="2"/>
  <c r="DM99" i="2" s="1"/>
  <c r="BQ80" i="2"/>
  <c r="BQ107" i="2" s="1"/>
  <c r="AS68" i="2"/>
  <c r="AS95" i="2" s="1"/>
  <c r="HE74" i="2"/>
  <c r="HE101" i="2" s="1"/>
  <c r="GG62" i="2"/>
  <c r="GG89" i="2" s="1"/>
  <c r="DM70" i="2"/>
  <c r="DM97" i="2" s="1"/>
  <c r="BQ78" i="2"/>
  <c r="BQ105" i="2" s="1"/>
  <c r="AS66" i="2"/>
  <c r="AS93" i="2" s="1"/>
  <c r="AS67" i="2"/>
  <c r="AS94" i="2" s="1"/>
  <c r="DM71" i="2"/>
  <c r="DM98" i="2" s="1"/>
  <c r="HE75" i="2"/>
  <c r="HE102" i="2" s="1"/>
  <c r="CO61" i="2"/>
  <c r="CO88" i="2" s="1"/>
  <c r="GG65" i="2"/>
  <c r="GG92" i="2" s="1"/>
  <c r="U67" i="2"/>
  <c r="U94" i="2" s="1"/>
  <c r="AS79" i="2"/>
  <c r="AS106" i="2" s="1"/>
  <c r="CO71" i="2"/>
  <c r="CO98" i="2" s="1"/>
  <c r="FI63" i="2"/>
  <c r="FI90" i="2" s="1"/>
  <c r="GG75" i="2"/>
  <c r="GG102" i="2" s="1"/>
  <c r="U61" i="2"/>
  <c r="U88" i="2" s="1"/>
  <c r="CO65" i="2"/>
  <c r="CO92" i="2" s="1"/>
  <c r="IC76" i="2"/>
  <c r="IC103" i="2" s="1"/>
  <c r="IC77" i="2"/>
  <c r="IC104" i="2" s="1"/>
  <c r="FI68" i="2"/>
  <c r="FI95" i="2" s="1"/>
  <c r="BQ64" i="2"/>
  <c r="BQ91" i="2" s="1"/>
  <c r="GG78" i="2"/>
  <c r="GG105" i="2" s="1"/>
  <c r="CO74" i="2"/>
  <c r="CO101" i="2" s="1"/>
  <c r="U70" i="2"/>
  <c r="U97" i="2" s="1"/>
  <c r="U124" i="2" s="1"/>
  <c r="GG63" i="2"/>
  <c r="GG90" i="2" s="1"/>
  <c r="AS69" i="2"/>
  <c r="AS96" i="2" s="1"/>
  <c r="AS63" i="2"/>
  <c r="AS90" i="2" s="1"/>
  <c r="DM67" i="2"/>
  <c r="DM94" i="2" s="1"/>
  <c r="HE71" i="2"/>
  <c r="HE98" i="2" s="1"/>
  <c r="U69" i="2"/>
  <c r="U96" i="2" s="1"/>
  <c r="CO73" i="2"/>
  <c r="CO100" i="2" s="1"/>
  <c r="GG77" i="2"/>
  <c r="GG104" i="2" s="1"/>
  <c r="GG131" i="2" s="1"/>
  <c r="IC72" i="2"/>
  <c r="IC99" i="2" s="1"/>
  <c r="IC69" i="2"/>
  <c r="IC96" i="2" s="1"/>
  <c r="BQ61" i="2"/>
  <c r="BQ88" i="2" s="1"/>
  <c r="FI65" i="2"/>
  <c r="FI92" i="2" s="1"/>
  <c r="IC75" i="2"/>
  <c r="IC102" i="2" s="1"/>
  <c r="IC66" i="2"/>
  <c r="IC93" i="2" s="1"/>
  <c r="HE72" i="2"/>
  <c r="HE99" i="2" s="1"/>
  <c r="FI80" i="2"/>
  <c r="FI107" i="2" s="1"/>
  <c r="FI134" i="2" s="1"/>
  <c r="DM68" i="2"/>
  <c r="DM95" i="2" s="1"/>
  <c r="BQ76" i="2"/>
  <c r="BQ103" i="2" s="1"/>
  <c r="AS64" i="2"/>
  <c r="AS91" i="2" s="1"/>
  <c r="HE70" i="2"/>
  <c r="HE97" i="2" s="1"/>
  <c r="FI78" i="2"/>
  <c r="FI105" i="2" s="1"/>
  <c r="DM66" i="2"/>
  <c r="DM93" i="2" s="1"/>
  <c r="BQ74" i="2"/>
  <c r="BQ101" i="2" s="1"/>
  <c r="AS62" i="2"/>
  <c r="AS89" i="2" s="1"/>
  <c r="AS116" i="2" s="1"/>
  <c r="AS75" i="2"/>
  <c r="AS102" i="2" s="1"/>
  <c r="DM79" i="2"/>
  <c r="DM106" i="2" s="1"/>
  <c r="U65" i="2"/>
  <c r="U92" i="2" s="1"/>
  <c r="CO69" i="2"/>
  <c r="CO96" i="2" s="1"/>
  <c r="GG73" i="2"/>
  <c r="GG100" i="2" s="1"/>
  <c r="U75" i="2"/>
  <c r="U102" i="2" s="1"/>
  <c r="BQ67" i="2"/>
  <c r="BQ94" i="2" s="1"/>
  <c r="CO79" i="2"/>
  <c r="CO106" i="2" s="1"/>
  <c r="CO133" i="2" s="1"/>
  <c r="FI71" i="2"/>
  <c r="FI98" i="2" s="1"/>
  <c r="HE63" i="2"/>
  <c r="HE90" i="2" s="1"/>
  <c r="HE77" i="2"/>
  <c r="HE104" i="2" s="1"/>
  <c r="GG69" i="2"/>
  <c r="GG96" i="2" s="1"/>
  <c r="IC63" i="2"/>
  <c r="IC90" i="2" s="1"/>
  <c r="GG80" i="2"/>
  <c r="GG107" i="2" s="1"/>
  <c r="CO76" i="2"/>
  <c r="CO103" i="2" s="1"/>
  <c r="U72" i="2"/>
  <c r="U99" i="2" s="1"/>
  <c r="U126" i="2" s="1"/>
  <c r="FI66" i="2"/>
  <c r="FI93" i="2" s="1"/>
  <c r="BQ62" i="2"/>
  <c r="BQ89" i="2" s="1"/>
  <c r="BQ79" i="2"/>
  <c r="BQ106" i="2" s="1"/>
  <c r="DM73" i="2"/>
  <c r="DM100" i="2" s="1"/>
  <c r="BQ75" i="2"/>
  <c r="BQ102" i="2" s="1"/>
  <c r="FI79" i="2"/>
  <c r="FI106" i="2" s="1"/>
  <c r="IC78" i="2"/>
  <c r="IC105" i="2" s="1"/>
  <c r="DM75" i="2"/>
  <c r="DM102" i="2" s="1"/>
  <c r="DM129" i="2" s="1"/>
  <c r="U63" i="2"/>
  <c r="U90" i="2" s="1"/>
  <c r="AS78" i="2"/>
  <c r="AS105" i="2" s="1"/>
  <c r="U68" i="2"/>
  <c r="U95" i="2" s="1"/>
  <c r="GG76" i="2"/>
  <c r="GG103" i="2" s="1"/>
  <c r="EK65" i="2"/>
  <c r="EK92" i="2" s="1"/>
  <c r="EK71" i="2"/>
  <c r="EK98" i="2" s="1"/>
  <c r="EK76" i="2"/>
  <c r="EK103" i="2" s="1"/>
  <c r="EK77" i="2"/>
  <c r="EK104" i="2" s="1"/>
  <c r="EK67" i="2"/>
  <c r="EK94" i="2" s="1"/>
  <c r="EK72" i="2"/>
  <c r="EK99" i="2" s="1"/>
  <c r="EK61" i="2"/>
  <c r="EK88" i="2" s="1"/>
  <c r="EK63" i="2"/>
  <c r="EK90" i="2" s="1"/>
  <c r="EK68" i="2"/>
  <c r="EK95" i="2" s="1"/>
  <c r="EK73" i="2"/>
  <c r="EK100" i="2" s="1"/>
  <c r="EK79" i="2"/>
  <c r="EK106" i="2" s="1"/>
  <c r="EK78" i="2"/>
  <c r="EK105" i="2" s="1"/>
  <c r="EK74" i="2"/>
  <c r="EK101" i="2" s="1"/>
  <c r="EK70" i="2"/>
  <c r="EK97" i="2" s="1"/>
  <c r="EK66" i="2"/>
  <c r="EK93" i="2" s="1"/>
  <c r="EK62" i="2"/>
  <c r="EK89" i="2" s="1"/>
  <c r="EK64" i="2"/>
  <c r="EK91" i="2" s="1"/>
  <c r="EK69" i="2"/>
  <c r="EK96" i="2" s="1"/>
  <c r="EK75" i="2"/>
  <c r="EK102" i="2" s="1"/>
  <c r="EK80" i="2"/>
  <c r="EK107" i="2" s="1"/>
  <c r="CS70" i="3"/>
  <c r="CS97" i="3" s="1"/>
  <c r="CS124" i="3" s="1"/>
  <c r="CS69" i="3"/>
  <c r="CS96" i="3" s="1"/>
  <c r="CS123" i="3" s="1"/>
  <c r="CS68" i="3"/>
  <c r="CS95" i="3" s="1"/>
  <c r="CS122" i="3" s="1"/>
  <c r="CS67" i="3"/>
  <c r="CS94" i="3" s="1"/>
  <c r="CS121" i="3" s="1"/>
  <c r="CS66" i="3"/>
  <c r="CS93" i="3" s="1"/>
  <c r="CS120" i="3" s="1"/>
  <c r="CS65" i="3"/>
  <c r="CS92" i="3" s="1"/>
  <c r="CS119" i="3" s="1"/>
  <c r="CS64" i="3"/>
  <c r="CS91" i="3" s="1"/>
  <c r="CS118" i="3" s="1"/>
  <c r="CS63" i="3"/>
  <c r="CS90" i="3" s="1"/>
  <c r="CS117" i="3" s="1"/>
  <c r="CS62" i="3"/>
  <c r="CS89" i="3" s="1"/>
  <c r="CS116" i="3" s="1"/>
  <c r="CS61" i="3"/>
  <c r="CS88" i="3" s="1"/>
  <c r="CS115" i="3" s="1"/>
  <c r="CS60" i="3"/>
  <c r="CS87" i="3" s="1"/>
  <c r="CS114" i="3" s="1"/>
  <c r="CS59" i="3"/>
  <c r="CS86" i="3" s="1"/>
  <c r="CS113" i="3" s="1"/>
  <c r="CS58" i="3"/>
  <c r="CS85" i="3" s="1"/>
  <c r="CS112" i="3" s="1"/>
  <c r="CS57" i="3"/>
  <c r="CS84" i="3" s="1"/>
  <c r="CS111" i="3" s="1"/>
  <c r="CS56" i="3"/>
  <c r="CS83" i="3" s="1"/>
  <c r="CS110" i="3" s="1"/>
  <c r="CS55" i="3"/>
  <c r="CS82" i="3" s="1"/>
  <c r="CS109" i="3" s="1"/>
  <c r="CS54" i="3"/>
  <c r="CS81" i="3" s="1"/>
  <c r="CS108" i="3" s="1"/>
  <c r="CS53" i="3"/>
  <c r="CS80" i="3" s="1"/>
  <c r="CS107" i="3" s="1"/>
  <c r="CS52" i="3"/>
  <c r="CS79" i="3" s="1"/>
  <c r="CS106" i="3" s="1"/>
  <c r="JY117" i="2" l="1"/>
  <c r="JY121" i="2"/>
  <c r="JY125" i="2"/>
  <c r="JY129" i="2"/>
  <c r="JY133" i="2"/>
  <c r="JY116" i="2"/>
  <c r="JY120" i="2"/>
  <c r="JY124" i="2"/>
  <c r="JY128" i="2"/>
  <c r="JY132" i="2"/>
  <c r="JY131" i="2"/>
  <c r="JY118" i="2"/>
  <c r="JY115" i="2"/>
  <c r="JY119" i="2"/>
  <c r="JY123" i="2"/>
  <c r="JY127" i="2"/>
  <c r="JY122" i="2"/>
  <c r="JY126" i="2"/>
  <c r="JY130" i="2"/>
  <c r="JY134" i="2"/>
  <c r="GG130" i="2"/>
  <c r="DM127" i="2"/>
  <c r="GG123" i="2"/>
  <c r="CO123" i="2"/>
  <c r="JA129" i="2"/>
  <c r="JA126" i="2"/>
  <c r="JA118" i="2"/>
  <c r="JA121" i="2"/>
  <c r="JA131" i="2"/>
  <c r="JA123" i="2"/>
  <c r="JA122" i="2"/>
  <c r="JA116" i="2"/>
  <c r="JA119" i="2"/>
  <c r="JA125" i="2"/>
  <c r="JA120" i="2"/>
  <c r="JA130" i="2"/>
  <c r="JA117" i="2"/>
  <c r="JA134" i="2"/>
  <c r="JA124" i="2"/>
  <c r="JA133" i="2"/>
  <c r="JA128" i="2"/>
  <c r="JA115" i="2"/>
  <c r="JA132" i="2"/>
  <c r="JA127" i="2"/>
  <c r="FI119" i="2"/>
  <c r="FI122" i="2"/>
  <c r="HE124" i="2"/>
  <c r="DM121" i="2"/>
  <c r="U134" i="2"/>
  <c r="HE134" i="2"/>
  <c r="BQ119" i="2"/>
  <c r="U132" i="2"/>
  <c r="FI130" i="2"/>
  <c r="CO116" i="2"/>
  <c r="AS115" i="2"/>
  <c r="GG120" i="2"/>
  <c r="IC118" i="2"/>
  <c r="CO129" i="2"/>
  <c r="EK134" i="2"/>
  <c r="EK116" i="2"/>
  <c r="EK132" i="2"/>
  <c r="EK117" i="2"/>
  <c r="EK131" i="2"/>
  <c r="IC122" i="2"/>
  <c r="FI128" i="2"/>
  <c r="BQ127" i="2"/>
  <c r="DM117" i="2"/>
  <c r="AS124" i="2"/>
  <c r="DM128" i="2"/>
  <c r="HE132" i="2"/>
  <c r="CO118" i="2"/>
  <c r="GG122" i="2"/>
  <c r="IC124" i="2"/>
  <c r="HE127" i="2"/>
  <c r="AS119" i="2"/>
  <c r="HE120" i="2"/>
  <c r="BQ126" i="2"/>
  <c r="IC119" i="2"/>
  <c r="HE119" i="2"/>
  <c r="U131" i="2"/>
  <c r="GG121" i="2"/>
  <c r="IC115" i="2"/>
  <c r="DM130" i="2"/>
  <c r="GG126" i="2"/>
  <c r="AS117" i="2"/>
  <c r="HE123" i="2"/>
  <c r="BQ125" i="2"/>
  <c r="HE115" i="2"/>
  <c r="U127" i="2"/>
  <c r="BQ117" i="2"/>
  <c r="DM132" i="2"/>
  <c r="U118" i="2"/>
  <c r="CO122" i="2"/>
  <c r="IC128" i="2"/>
  <c r="AS125" i="2"/>
  <c r="DM123" i="2"/>
  <c r="AS126" i="2"/>
  <c r="FI129" i="2"/>
  <c r="CO131" i="2"/>
  <c r="BQ123" i="2"/>
  <c r="HE129" i="2"/>
  <c r="AS122" i="2"/>
  <c r="AS127" i="2"/>
  <c r="DM116" i="2"/>
  <c r="CO124" i="2"/>
  <c r="EK129" i="2"/>
  <c r="EK133" i="2"/>
  <c r="EK130" i="2"/>
  <c r="IC125" i="2"/>
  <c r="AS130" i="2"/>
  <c r="GG115" i="2"/>
  <c r="HE118" i="2"/>
  <c r="U130" i="2"/>
  <c r="BQ124" i="2"/>
  <c r="U133" i="2"/>
  <c r="DM119" i="2"/>
  <c r="CO120" i="2"/>
  <c r="HE122" i="2"/>
  <c r="DM118" i="2"/>
  <c r="IC132" i="2"/>
  <c r="CO130" i="2"/>
  <c r="BQ121" i="2"/>
  <c r="BQ128" i="2"/>
  <c r="HE126" i="2"/>
  <c r="CO127" i="2"/>
  <c r="CO128" i="2"/>
  <c r="GG129" i="2"/>
  <c r="DM125" i="2"/>
  <c r="IC127" i="2"/>
  <c r="FI127" i="2"/>
  <c r="GG128" i="2"/>
  <c r="CO126" i="2"/>
  <c r="FI115" i="2"/>
  <c r="EK123" i="2"/>
  <c r="EK124" i="2"/>
  <c r="EK127" i="2"/>
  <c r="EK126" i="2"/>
  <c r="EK125" i="2"/>
  <c r="FI131" i="2"/>
  <c r="HE133" i="2"/>
  <c r="GG133" i="2"/>
  <c r="DM115" i="2"/>
  <c r="U125" i="2"/>
  <c r="AS132" i="2"/>
  <c r="BQ116" i="2"/>
  <c r="GG134" i="2"/>
  <c r="HE117" i="2"/>
  <c r="U129" i="2"/>
  <c r="DM133" i="2"/>
  <c r="DM120" i="2"/>
  <c r="BQ130" i="2"/>
  <c r="IC120" i="2"/>
  <c r="IC123" i="2"/>
  <c r="U123" i="2"/>
  <c r="AS123" i="2"/>
  <c r="GG132" i="2"/>
  <c r="IC130" i="2"/>
  <c r="FI117" i="2"/>
  <c r="GG119" i="2"/>
  <c r="AS121" i="2"/>
  <c r="GG116" i="2"/>
  <c r="DM126" i="2"/>
  <c r="IC133" i="2"/>
  <c r="U120" i="2"/>
  <c r="FI116" i="2"/>
  <c r="CO117" i="2"/>
  <c r="AS133" i="2"/>
  <c r="BQ132" i="2"/>
  <c r="HE130" i="2"/>
  <c r="AS131" i="2"/>
  <c r="EK120" i="2"/>
  <c r="EK115" i="2"/>
  <c r="IC121" i="2"/>
  <c r="CO134" i="2"/>
  <c r="FI124" i="2"/>
  <c r="BQ120" i="2"/>
  <c r="HE121" i="2"/>
  <c r="BQ129" i="2"/>
  <c r="HE131" i="2"/>
  <c r="AS128" i="2"/>
  <c r="FI123" i="2"/>
  <c r="U122" i="2"/>
  <c r="BQ133" i="2"/>
  <c r="U119" i="2"/>
  <c r="AS118" i="2"/>
  <c r="BQ115" i="2"/>
  <c r="IC131" i="2"/>
  <c r="U121" i="2"/>
  <c r="DM124" i="2"/>
  <c r="BQ134" i="2"/>
  <c r="EK118" i="2"/>
  <c r="EK128" i="2"/>
  <c r="EK122" i="2"/>
  <c r="EK121" i="2"/>
  <c r="EK119" i="2"/>
  <c r="BQ131" i="2"/>
  <c r="IC134" i="2"/>
  <c r="IC116" i="2"/>
  <c r="FI126" i="2"/>
  <c r="BQ122" i="2"/>
  <c r="HE116" i="2"/>
  <c r="CO132" i="2"/>
  <c r="U128" i="2"/>
  <c r="FI121" i="2"/>
  <c r="DM134" i="2"/>
  <c r="FI133" i="2"/>
  <c r="U115" i="2"/>
  <c r="GG124" i="2"/>
  <c r="U117" i="2"/>
  <c r="FI120" i="2"/>
  <c r="IC117" i="2"/>
  <c r="FI125" i="2"/>
  <c r="GG127" i="2"/>
  <c r="AS129" i="2"/>
  <c r="FI132" i="2"/>
  <c r="DM122" i="2"/>
  <c r="IC129" i="2"/>
  <c r="IC126" i="2"/>
  <c r="HE125" i="2"/>
  <c r="GG117" i="2"/>
  <c r="BQ118" i="2"/>
  <c r="CO119" i="2"/>
  <c r="CO125" i="2"/>
  <c r="CO115" i="2"/>
  <c r="AS120" i="2"/>
  <c r="HE128" i="2"/>
  <c r="GG118" i="2"/>
  <c r="DM131" i="2"/>
  <c r="U116" i="2"/>
  <c r="CO121" i="2"/>
  <c r="GG125" i="2"/>
  <c r="AS134" i="2"/>
  <c r="FI118" i="2"/>
  <c r="EG51" i="2" l="1"/>
  <c r="EE51" i="2"/>
  <c r="EC51" i="2"/>
  <c r="EA51" i="2"/>
  <c r="EG50" i="2"/>
  <c r="EE50" i="2"/>
  <c r="EC50" i="2"/>
  <c r="EA50" i="2"/>
  <c r="DY51" i="2"/>
  <c r="I53" i="2" s="1"/>
  <c r="DW51" i="2"/>
  <c r="DU51" i="2"/>
  <c r="DS51" i="2"/>
  <c r="DQ51" i="2"/>
  <c r="DO51" i="2"/>
  <c r="DY50" i="2"/>
  <c r="I52" i="2" s="1"/>
  <c r="DW50" i="2"/>
  <c r="DU50" i="2"/>
  <c r="DS50" i="2"/>
  <c r="DQ50" i="2"/>
  <c r="DO50" i="2"/>
  <c r="DK51" i="2"/>
  <c r="DI51" i="2"/>
  <c r="DG51" i="2"/>
  <c r="DE51" i="2"/>
  <c r="DC51" i="2"/>
  <c r="DK50" i="2"/>
  <c r="DI50" i="2"/>
  <c r="DG50" i="2"/>
  <c r="DE50" i="2"/>
  <c r="DC50" i="2"/>
  <c r="CY51" i="2"/>
  <c r="CW51" i="2"/>
  <c r="CU51" i="2"/>
  <c r="CS51" i="2"/>
  <c r="CQ51" i="2"/>
  <c r="CY50" i="2"/>
  <c r="CW50" i="2"/>
  <c r="CU50" i="2"/>
  <c r="CS50" i="2"/>
  <c r="CQ50" i="2"/>
  <c r="CM51" i="2"/>
  <c r="CK51" i="2"/>
  <c r="CI51" i="2"/>
  <c r="CG51" i="2"/>
  <c r="CE51" i="2"/>
  <c r="CM50" i="2"/>
  <c r="CK50" i="2"/>
  <c r="CI50" i="2"/>
  <c r="CG50" i="2"/>
  <c r="CE50" i="2"/>
  <c r="CA51" i="2"/>
  <c r="BY51" i="2"/>
  <c r="BW51" i="2"/>
  <c r="BU51" i="2"/>
  <c r="BS51" i="2"/>
  <c r="CA50" i="2"/>
  <c r="BY50" i="2"/>
  <c r="BW50" i="2"/>
  <c r="BU50" i="2"/>
  <c r="BS50" i="2"/>
  <c r="BO51" i="2"/>
  <c r="BM51" i="2"/>
  <c r="BK51" i="2"/>
  <c r="BI51" i="2"/>
  <c r="BG51" i="2"/>
  <c r="BO50" i="2"/>
  <c r="BM50" i="2"/>
  <c r="BK50" i="2"/>
  <c r="BI50" i="2"/>
  <c r="BG50" i="2"/>
  <c r="BC51" i="2"/>
  <c r="BA51" i="2"/>
  <c r="AY51" i="2"/>
  <c r="AW51" i="2"/>
  <c r="AU51" i="2"/>
  <c r="BC50" i="2"/>
  <c r="BA50" i="2"/>
  <c r="AY50" i="2"/>
  <c r="AW50" i="2"/>
  <c r="AU50" i="2"/>
  <c r="AQ51" i="2"/>
  <c r="AO51" i="2"/>
  <c r="AM51" i="2"/>
  <c r="AK51" i="2"/>
  <c r="AI51" i="2"/>
  <c r="AQ50" i="2"/>
  <c r="AO50" i="2"/>
  <c r="AM50" i="2"/>
  <c r="AK50" i="2"/>
  <c r="AI50" i="2"/>
  <c r="AE51" i="2"/>
  <c r="AC51" i="2"/>
  <c r="AA51" i="2"/>
  <c r="Y51" i="2"/>
  <c r="W51" i="2"/>
  <c r="AE50" i="2"/>
  <c r="AC50" i="2"/>
  <c r="AA50" i="2"/>
  <c r="Y50" i="2"/>
  <c r="W50" i="2"/>
  <c r="S51" i="2"/>
  <c r="Q51" i="2"/>
  <c r="O51" i="2"/>
  <c r="M51" i="2"/>
  <c r="K51" i="2"/>
  <c r="S50" i="2"/>
  <c r="Q50" i="2"/>
  <c r="Q52" i="2" s="1"/>
  <c r="O50" i="2"/>
  <c r="M50" i="2"/>
  <c r="M52" i="2" s="1"/>
  <c r="K50" i="2"/>
  <c r="G51" i="2"/>
  <c r="E51" i="2"/>
  <c r="G50" i="2"/>
  <c r="E50" i="2"/>
  <c r="BY40" i="9"/>
  <c r="BW40" i="9"/>
  <c r="BU40" i="9"/>
  <c r="BY39" i="9"/>
  <c r="BW39" i="9"/>
  <c r="BU39" i="9"/>
  <c r="CI40" i="9"/>
  <c r="CG40" i="9"/>
  <c r="CE40" i="9"/>
  <c r="CI39" i="9"/>
  <c r="CG39" i="9"/>
  <c r="CE39" i="9"/>
  <c r="BO40" i="9"/>
  <c r="BM40" i="9"/>
  <c r="BK40" i="9"/>
  <c r="BO39" i="9"/>
  <c r="BM39" i="9"/>
  <c r="BK39" i="9"/>
  <c r="AU40" i="9"/>
  <c r="AS40" i="9"/>
  <c r="AQ40" i="9"/>
  <c r="AU39" i="9"/>
  <c r="AS39" i="9"/>
  <c r="AQ39" i="9"/>
  <c r="BI40" i="9"/>
  <c r="K42" i="9" s="1"/>
  <c r="BG40" i="9"/>
  <c r="I42" i="9" s="1"/>
  <c r="BE40" i="9"/>
  <c r="BC40" i="9"/>
  <c r="BA40" i="9"/>
  <c r="BI39" i="9"/>
  <c r="K41" i="9" s="1"/>
  <c r="BG39" i="9"/>
  <c r="I41" i="9" s="1"/>
  <c r="BE39" i="9"/>
  <c r="BC39" i="9"/>
  <c r="BA39" i="9"/>
  <c r="AK40" i="9"/>
  <c r="AI40" i="9"/>
  <c r="AG40" i="9"/>
  <c r="AK39" i="9"/>
  <c r="AI39" i="9"/>
  <c r="AG39" i="9"/>
  <c r="W40" i="9"/>
  <c r="W39" i="9"/>
  <c r="AA40" i="9"/>
  <c r="AA39" i="9"/>
  <c r="Y40" i="9"/>
  <c r="Y39" i="9"/>
  <c r="Q40" i="9"/>
  <c r="O40" i="9"/>
  <c r="M40" i="9"/>
  <c r="Q39" i="9"/>
  <c r="O39" i="9"/>
  <c r="M39" i="9"/>
  <c r="G39" i="9"/>
  <c r="E40" i="9"/>
  <c r="E39" i="9"/>
  <c r="C40" i="9"/>
  <c r="C39" i="9"/>
  <c r="C41" i="9" s="1"/>
  <c r="AK38" i="10"/>
  <c r="G40" i="10" s="1"/>
  <c r="AI38" i="10"/>
  <c r="E40" i="10" s="1"/>
  <c r="AK37" i="10"/>
  <c r="G39" i="10" s="1"/>
  <c r="AI37" i="10"/>
  <c r="E39" i="10" s="1"/>
  <c r="AG38" i="10"/>
  <c r="C40" i="10" s="1"/>
  <c r="AG37" i="10"/>
  <c r="C39" i="10" s="1"/>
  <c r="G40" i="6"/>
  <c r="G42" i="6" s="1"/>
  <c r="C51" i="2"/>
  <c r="K44" i="4"/>
  <c r="K46" i="4" s="1"/>
  <c r="I44" i="4"/>
  <c r="I46" i="4" s="1"/>
  <c r="G44" i="4"/>
  <c r="G46" i="4" s="1"/>
  <c r="E44" i="4"/>
  <c r="E46" i="4" s="1"/>
  <c r="K43" i="4"/>
  <c r="K45" i="4" s="1"/>
  <c r="GE73" i="4" s="1"/>
  <c r="GE100" i="4" s="1"/>
  <c r="I43" i="4"/>
  <c r="I45" i="4" s="1"/>
  <c r="G43" i="4"/>
  <c r="G45" i="4" s="1"/>
  <c r="E43" i="4"/>
  <c r="E45" i="4" s="1"/>
  <c r="DE39" i="5"/>
  <c r="DC39" i="5"/>
  <c r="DA39" i="5"/>
  <c r="CY39" i="5"/>
  <c r="CW39" i="5"/>
  <c r="CU39" i="5"/>
  <c r="CS39" i="5"/>
  <c r="CQ39" i="5"/>
  <c r="CO39" i="5"/>
  <c r="CM39" i="5"/>
  <c r="CK39" i="5"/>
  <c r="CI39" i="5"/>
  <c r="CG39" i="5"/>
  <c r="CE39" i="5"/>
  <c r="CC39" i="5"/>
  <c r="CA39" i="5"/>
  <c r="BY39" i="5"/>
  <c r="BW39" i="5"/>
  <c r="C41" i="5" s="1"/>
  <c r="BU39" i="5"/>
  <c r="BS39" i="5"/>
  <c r="BQ39" i="5"/>
  <c r="BO39" i="5"/>
  <c r="BM39" i="5"/>
  <c r="BI39" i="5"/>
  <c r="BG39" i="5"/>
  <c r="BE39" i="5"/>
  <c r="BC39" i="5"/>
  <c r="BA39" i="5"/>
  <c r="AW39" i="5"/>
  <c r="AU39" i="5"/>
  <c r="AS39" i="5"/>
  <c r="AQ39" i="5"/>
  <c r="AO39" i="5"/>
  <c r="AK39" i="5"/>
  <c r="AI39" i="5"/>
  <c r="AG39" i="5"/>
  <c r="AE39" i="5"/>
  <c r="AC39" i="5"/>
  <c r="Y39" i="5"/>
  <c r="W39" i="5"/>
  <c r="U39" i="5"/>
  <c r="S39" i="5"/>
  <c r="Q39" i="5"/>
  <c r="M39" i="5"/>
  <c r="K39" i="5"/>
  <c r="I39" i="5"/>
  <c r="G39" i="5"/>
  <c r="E39" i="5"/>
  <c r="DE38" i="5"/>
  <c r="DC38" i="5"/>
  <c r="DA38" i="5"/>
  <c r="CY38" i="5"/>
  <c r="CW38" i="5"/>
  <c r="CU38" i="5"/>
  <c r="CS38" i="5"/>
  <c r="CQ38" i="5"/>
  <c r="CO38" i="5"/>
  <c r="CM38" i="5"/>
  <c r="CK38" i="5"/>
  <c r="CI38" i="5"/>
  <c r="CG38" i="5"/>
  <c r="CE38" i="5"/>
  <c r="CC38" i="5"/>
  <c r="CA38" i="5"/>
  <c r="BY38" i="5"/>
  <c r="BW38" i="5"/>
  <c r="C40" i="5" s="1"/>
  <c r="BU38" i="5"/>
  <c r="BS38" i="5"/>
  <c r="BQ38" i="5"/>
  <c r="BO38" i="5"/>
  <c r="BM38" i="5"/>
  <c r="BI38" i="5"/>
  <c r="BG38" i="5"/>
  <c r="BE38" i="5"/>
  <c r="BC38" i="5"/>
  <c r="BA38" i="5"/>
  <c r="AW38" i="5"/>
  <c r="AU38" i="5"/>
  <c r="AS38" i="5"/>
  <c r="AQ38" i="5"/>
  <c r="AO38" i="5"/>
  <c r="AK38" i="5"/>
  <c r="AI38" i="5"/>
  <c r="AG38" i="5"/>
  <c r="AE38" i="5"/>
  <c r="AC38" i="5"/>
  <c r="Y38" i="5"/>
  <c r="W38" i="5"/>
  <c r="U38" i="5"/>
  <c r="S38" i="5"/>
  <c r="Q38" i="5"/>
  <c r="M38" i="5"/>
  <c r="K38" i="5"/>
  <c r="I38" i="5"/>
  <c r="G38" i="5"/>
  <c r="E38" i="5"/>
  <c r="AE42" i="3"/>
  <c r="AC42" i="3"/>
  <c r="AA42" i="3"/>
  <c r="Y42" i="3"/>
  <c r="W42" i="3"/>
  <c r="U42" i="3"/>
  <c r="S42" i="3"/>
  <c r="O42" i="3"/>
  <c r="M42" i="3"/>
  <c r="K42" i="3"/>
  <c r="I42" i="3"/>
  <c r="G42" i="3"/>
  <c r="E42" i="3"/>
  <c r="E44" i="3" s="1"/>
  <c r="AE41" i="3"/>
  <c r="AC41" i="3"/>
  <c r="AA41" i="3"/>
  <c r="K43" i="3" s="1"/>
  <c r="Y41" i="3"/>
  <c r="W41" i="3"/>
  <c r="U41" i="3"/>
  <c r="E43" i="3" s="1"/>
  <c r="S41" i="3"/>
  <c r="O41" i="3"/>
  <c r="O43" i="3" s="1"/>
  <c r="M41" i="3"/>
  <c r="I41" i="3"/>
  <c r="G41" i="3"/>
  <c r="C42" i="3"/>
  <c r="C44" i="3" s="1"/>
  <c r="C41" i="3"/>
  <c r="BQ62" i="10" l="1"/>
  <c r="BQ89" i="10" s="1"/>
  <c r="BQ67" i="10"/>
  <c r="BQ94" i="10" s="1"/>
  <c r="BQ52" i="10"/>
  <c r="BQ79" i="10" s="1"/>
  <c r="BQ59" i="10"/>
  <c r="BQ86" i="10" s="1"/>
  <c r="BQ66" i="10"/>
  <c r="BQ93" i="10" s="1"/>
  <c r="BQ57" i="10"/>
  <c r="BQ84" i="10" s="1"/>
  <c r="BQ61" i="10"/>
  <c r="BQ88" i="10" s="1"/>
  <c r="BQ60" i="10"/>
  <c r="BQ87" i="10" s="1"/>
  <c r="BQ58" i="10"/>
  <c r="BQ85" i="10" s="1"/>
  <c r="BQ51" i="10"/>
  <c r="BQ78" i="10" s="1"/>
  <c r="BQ65" i="10"/>
  <c r="BQ92" i="10" s="1"/>
  <c r="BQ50" i="10"/>
  <c r="BQ77" i="10" s="1"/>
  <c r="BQ64" i="10"/>
  <c r="BQ91" i="10" s="1"/>
  <c r="BQ54" i="10"/>
  <c r="BQ81" i="10" s="1"/>
  <c r="BQ56" i="10"/>
  <c r="BQ83" i="10" s="1"/>
  <c r="BQ49" i="10"/>
  <c r="BQ76" i="10" s="1"/>
  <c r="BQ63" i="10"/>
  <c r="BQ90" i="10" s="1"/>
  <c r="BQ48" i="10"/>
  <c r="BQ75" i="10" s="1"/>
  <c r="BQ53" i="10"/>
  <c r="BQ80" i="10" s="1"/>
  <c r="BQ55" i="10"/>
  <c r="BQ82" i="10" s="1"/>
  <c r="BK57" i="10"/>
  <c r="BK84" i="10" s="1"/>
  <c r="BK62" i="10"/>
  <c r="BK89" i="10" s="1"/>
  <c r="BK67" i="10"/>
  <c r="BK94" i="10" s="1"/>
  <c r="BK51" i="10"/>
  <c r="BK78" i="10" s="1"/>
  <c r="BK59" i="10"/>
  <c r="BK86" i="10" s="1"/>
  <c r="BK56" i="10"/>
  <c r="BK83" i="10" s="1"/>
  <c r="BK61" i="10"/>
  <c r="BK88" i="10" s="1"/>
  <c r="BK66" i="10"/>
  <c r="BK93" i="10" s="1"/>
  <c r="BK50" i="10"/>
  <c r="BK77" i="10" s="1"/>
  <c r="BK55" i="10"/>
  <c r="BK82" i="10" s="1"/>
  <c r="BK60" i="10"/>
  <c r="BK87" i="10" s="1"/>
  <c r="BK65" i="10"/>
  <c r="BK92" i="10" s="1"/>
  <c r="BK49" i="10"/>
  <c r="BK76" i="10" s="1"/>
  <c r="BK54" i="10"/>
  <c r="BK81" i="10" s="1"/>
  <c r="BK64" i="10"/>
  <c r="BK91" i="10" s="1"/>
  <c r="BK48" i="10"/>
  <c r="BK75" i="10" s="1"/>
  <c r="BK53" i="10"/>
  <c r="BK80" i="10" s="1"/>
  <c r="BK58" i="10"/>
  <c r="BK85" i="10" s="1"/>
  <c r="BK63" i="10"/>
  <c r="BK90" i="10" s="1"/>
  <c r="BK52" i="10"/>
  <c r="BK79" i="10" s="1"/>
  <c r="AG49" i="10"/>
  <c r="AS53" i="10"/>
  <c r="AS80" i="10" s="1"/>
  <c r="AM59" i="10"/>
  <c r="AM86" i="10" s="1"/>
  <c r="BE57" i="10"/>
  <c r="BE84" i="10" s="1"/>
  <c r="AS50" i="10"/>
  <c r="AS77" i="10" s="1"/>
  <c r="AS65" i="10"/>
  <c r="AS92" i="10" s="1"/>
  <c r="I63" i="10"/>
  <c r="I90" i="10" s="1"/>
  <c r="AY48" i="10"/>
  <c r="AY75" i="10" s="1"/>
  <c r="AY56" i="10"/>
  <c r="AY83" i="10" s="1"/>
  <c r="AS57" i="10"/>
  <c r="AS84" i="10" s="1"/>
  <c r="BE53" i="10"/>
  <c r="BE80" i="10" s="1"/>
  <c r="AY49" i="10"/>
  <c r="AY76" i="10" s="1"/>
  <c r="AM62" i="10"/>
  <c r="AM89" i="10" s="1"/>
  <c r="I66" i="10"/>
  <c r="I93" i="10" s="1"/>
  <c r="BE66" i="10"/>
  <c r="BE93" i="10" s="1"/>
  <c r="I49" i="10"/>
  <c r="I76" i="10" s="1"/>
  <c r="AG65" i="10"/>
  <c r="BE64" i="10"/>
  <c r="BE91" i="10" s="1"/>
  <c r="C48" i="10"/>
  <c r="C75" i="10" s="1"/>
  <c r="I65" i="10"/>
  <c r="I92" i="10" s="1"/>
  <c r="BE52" i="10"/>
  <c r="BE79" i="10" s="1"/>
  <c r="AA56" i="10"/>
  <c r="AA83" i="10" s="1"/>
  <c r="AM49" i="10"/>
  <c r="AM76" i="10" s="1"/>
  <c r="C52" i="10"/>
  <c r="C79" i="10" s="1"/>
  <c r="AA67" i="10"/>
  <c r="AA94" i="10" s="1"/>
  <c r="C67" i="10"/>
  <c r="C94" i="10" s="1"/>
  <c r="O55" i="10"/>
  <c r="O82" i="10" s="1"/>
  <c r="AG63" i="10"/>
  <c r="AY58" i="10"/>
  <c r="AY85" i="10" s="1"/>
  <c r="AM66" i="10"/>
  <c r="AM93" i="10" s="1"/>
  <c r="AY65" i="10"/>
  <c r="AY92" i="10" s="1"/>
  <c r="AM60" i="10"/>
  <c r="AM87" i="10" s="1"/>
  <c r="O56" i="10"/>
  <c r="O83" i="10" s="1"/>
  <c r="C49" i="10"/>
  <c r="C76" i="10" s="1"/>
  <c r="U57" i="10"/>
  <c r="U84" i="10" s="1"/>
  <c r="U61" i="10"/>
  <c r="U88" i="10" s="1"/>
  <c r="BE50" i="10"/>
  <c r="BE77" i="10" s="1"/>
  <c r="O67" i="10"/>
  <c r="O94" i="10" s="1"/>
  <c r="BE51" i="10"/>
  <c r="BE78" i="10" s="1"/>
  <c r="I54" i="10"/>
  <c r="I81" i="10" s="1"/>
  <c r="U62" i="10"/>
  <c r="U89" i="10" s="1"/>
  <c r="AM67" i="10"/>
  <c r="AM94" i="10" s="1"/>
  <c r="I64" i="10"/>
  <c r="I91" i="10" s="1"/>
  <c r="C50" i="10"/>
  <c r="C77" i="10" s="1"/>
  <c r="AG56" i="10"/>
  <c r="I62" i="10"/>
  <c r="I89" i="10" s="1"/>
  <c r="I60" i="10"/>
  <c r="I87" i="10" s="1"/>
  <c r="C55" i="10"/>
  <c r="C82" i="10" s="1"/>
  <c r="AM64" i="10"/>
  <c r="AM91" i="10" s="1"/>
  <c r="C54" i="10"/>
  <c r="C81" i="10" s="1"/>
  <c r="AM56" i="10"/>
  <c r="AM83" i="10" s="1"/>
  <c r="O48" i="10"/>
  <c r="O75" i="10" s="1"/>
  <c r="AM50" i="10"/>
  <c r="AM77" i="10" s="1"/>
  <c r="AG57" i="10"/>
  <c r="AY62" i="10"/>
  <c r="AY89" i="10" s="1"/>
  <c r="O65" i="10"/>
  <c r="O92" i="10" s="1"/>
  <c r="AG58" i="10"/>
  <c r="AM48" i="10"/>
  <c r="AM75" i="10" s="1"/>
  <c r="AA60" i="10"/>
  <c r="AA87" i="10" s="1"/>
  <c r="U63" i="10"/>
  <c r="U90" i="10" s="1"/>
  <c r="BE56" i="10"/>
  <c r="BE83" i="10" s="1"/>
  <c r="U66" i="10"/>
  <c r="U93" i="10" s="1"/>
  <c r="AM58" i="10"/>
  <c r="AM85" i="10" s="1"/>
  <c r="AA58" i="10"/>
  <c r="AA85" i="10" s="1"/>
  <c r="AA62" i="10"/>
  <c r="AA89" i="10" s="1"/>
  <c r="AM53" i="10"/>
  <c r="AM80" i="10" s="1"/>
  <c r="AM52" i="10"/>
  <c r="AM79" i="10" s="1"/>
  <c r="AY53" i="10"/>
  <c r="AY80" i="10" s="1"/>
  <c r="AS49" i="10"/>
  <c r="AS76" i="10" s="1"/>
  <c r="AG48" i="10"/>
  <c r="O59" i="10"/>
  <c r="O86" i="10" s="1"/>
  <c r="AY64" i="10"/>
  <c r="AY91" i="10" s="1"/>
  <c r="BE60" i="10"/>
  <c r="BE87" i="10" s="1"/>
  <c r="AS67" i="10"/>
  <c r="AS94" i="10" s="1"/>
  <c r="AA66" i="10"/>
  <c r="AA93" i="10" s="1"/>
  <c r="I61" i="10"/>
  <c r="I88" i="10" s="1"/>
  <c r="AS63" i="10"/>
  <c r="AS90" i="10" s="1"/>
  <c r="AG59" i="10"/>
  <c r="AG66" i="10"/>
  <c r="I48" i="10"/>
  <c r="I75" i="10" s="1"/>
  <c r="O60" i="10"/>
  <c r="O87" i="10" s="1"/>
  <c r="C56" i="10"/>
  <c r="C83" i="10" s="1"/>
  <c r="AS55" i="10"/>
  <c r="AS82" i="10" s="1"/>
  <c r="O52" i="10"/>
  <c r="O79" i="10" s="1"/>
  <c r="AS62" i="10"/>
  <c r="AS89" i="10" s="1"/>
  <c r="BE48" i="10"/>
  <c r="BE75" i="10" s="1"/>
  <c r="AG67" i="10"/>
  <c r="C64" i="10"/>
  <c r="C91" i="10" s="1"/>
  <c r="I52" i="10"/>
  <c r="I79" i="10" s="1"/>
  <c r="C60" i="10"/>
  <c r="C87" i="10" s="1"/>
  <c r="AM63" i="10"/>
  <c r="AM90" i="10" s="1"/>
  <c r="C51" i="10"/>
  <c r="C78" i="10" s="1"/>
  <c r="AA63" i="10"/>
  <c r="AA90" i="10" s="1"/>
  <c r="AG55" i="10"/>
  <c r="I56" i="10"/>
  <c r="I83" i="10" s="1"/>
  <c r="U54" i="10"/>
  <c r="U81" i="10" s="1"/>
  <c r="I50" i="10"/>
  <c r="I77" i="10" s="1"/>
  <c r="U56" i="10"/>
  <c r="U83" i="10" s="1"/>
  <c r="AY51" i="10"/>
  <c r="AY78" i="10" s="1"/>
  <c r="AS66" i="10"/>
  <c r="AS93" i="10" s="1"/>
  <c r="AA50" i="10"/>
  <c r="AA77" i="10" s="1"/>
  <c r="BE63" i="10"/>
  <c r="BE90" i="10" s="1"/>
  <c r="C61" i="10"/>
  <c r="C88" i="10" s="1"/>
  <c r="U65" i="10"/>
  <c r="U92" i="10" s="1"/>
  <c r="I53" i="10"/>
  <c r="I80" i="10" s="1"/>
  <c r="U58" i="10"/>
  <c r="U85" i="10" s="1"/>
  <c r="BE67" i="10"/>
  <c r="BE94" i="10" s="1"/>
  <c r="O66" i="10"/>
  <c r="O93" i="10" s="1"/>
  <c r="AM54" i="10"/>
  <c r="AM81" i="10" s="1"/>
  <c r="AY59" i="10"/>
  <c r="AY86" i="10" s="1"/>
  <c r="I55" i="10"/>
  <c r="I82" i="10" s="1"/>
  <c r="AS59" i="10"/>
  <c r="AS86" i="10" s="1"/>
  <c r="BE65" i="10"/>
  <c r="BE92" i="10" s="1"/>
  <c r="O53" i="10"/>
  <c r="O80" i="10" s="1"/>
  <c r="I58" i="10"/>
  <c r="I85" i="10" s="1"/>
  <c r="AA49" i="10"/>
  <c r="AA76" i="10" s="1"/>
  <c r="I59" i="10"/>
  <c r="I86" i="10" s="1"/>
  <c r="C53" i="10"/>
  <c r="C80" i="10" s="1"/>
  <c r="AA59" i="10"/>
  <c r="AA86" i="10" s="1"/>
  <c r="AA65" i="10"/>
  <c r="AA92" i="10" s="1"/>
  <c r="AS54" i="10"/>
  <c r="AS81" i="10" s="1"/>
  <c r="O58" i="10"/>
  <c r="O85" i="10" s="1"/>
  <c r="U52" i="10"/>
  <c r="U79" i="10" s="1"/>
  <c r="O64" i="10"/>
  <c r="O91" i="10" s="1"/>
  <c r="AM61" i="10"/>
  <c r="AM88" i="10" s="1"/>
  <c r="AG53" i="10"/>
  <c r="O49" i="10"/>
  <c r="O76" i="10" s="1"/>
  <c r="AA53" i="10"/>
  <c r="AA80" i="10" s="1"/>
  <c r="AG54" i="10"/>
  <c r="AA57" i="10"/>
  <c r="AA84" i="10" s="1"/>
  <c r="C65" i="10"/>
  <c r="C92" i="10" s="1"/>
  <c r="BE61" i="10"/>
  <c r="BE88" i="10" s="1"/>
  <c r="AY52" i="10"/>
  <c r="AY79" i="10" s="1"/>
  <c r="O63" i="10"/>
  <c r="O90" i="10" s="1"/>
  <c r="I67" i="10"/>
  <c r="I94" i="10" s="1"/>
  <c r="AG50" i="10"/>
  <c r="AS61" i="10"/>
  <c r="AS88" i="10" s="1"/>
  <c r="AA61" i="10"/>
  <c r="AA88" i="10" s="1"/>
  <c r="AS64" i="10"/>
  <c r="AS91" i="10" s="1"/>
  <c r="AS48" i="10"/>
  <c r="AS75" i="10" s="1"/>
  <c r="AY63" i="10"/>
  <c r="AY90" i="10" s="1"/>
  <c r="AY57" i="10"/>
  <c r="AY84" i="10" s="1"/>
  <c r="AG60" i="10"/>
  <c r="U55" i="10"/>
  <c r="U82" i="10" s="1"/>
  <c r="C59" i="10"/>
  <c r="C86" i="10" s="1"/>
  <c r="C62" i="10"/>
  <c r="C89" i="10" s="1"/>
  <c r="AS52" i="10"/>
  <c r="AS79" i="10" s="1"/>
  <c r="O57" i="10"/>
  <c r="O84" i="10" s="1"/>
  <c r="BE49" i="10"/>
  <c r="BE76" i="10" s="1"/>
  <c r="AG61" i="10"/>
  <c r="U48" i="10"/>
  <c r="U75" i="10" s="1"/>
  <c r="O51" i="10"/>
  <c r="O78" i="10" s="1"/>
  <c r="AY50" i="10"/>
  <c r="AY77" i="10" s="1"/>
  <c r="AY66" i="10"/>
  <c r="AY93" i="10" s="1"/>
  <c r="U49" i="10"/>
  <c r="U76" i="10" s="1"/>
  <c r="AA48" i="10"/>
  <c r="AA75" i="10" s="1"/>
  <c r="U60" i="10"/>
  <c r="U87" i="10" s="1"/>
  <c r="AS51" i="10"/>
  <c r="AS78" i="10" s="1"/>
  <c r="AG62" i="10"/>
  <c r="U64" i="10"/>
  <c r="U91" i="10" s="1"/>
  <c r="AA51" i="10"/>
  <c r="AA78" i="10" s="1"/>
  <c r="AG52" i="10"/>
  <c r="BE55" i="10"/>
  <c r="BE82" i="10" s="1"/>
  <c r="AS60" i="10"/>
  <c r="AS87" i="10" s="1"/>
  <c r="AM55" i="10"/>
  <c r="AM82" i="10" s="1"/>
  <c r="AM65" i="10"/>
  <c r="AM92" i="10" s="1"/>
  <c r="AY61" i="10"/>
  <c r="AY88" i="10" s="1"/>
  <c r="AM51" i="10"/>
  <c r="AM78" i="10" s="1"/>
  <c r="AY60" i="10"/>
  <c r="AY87" i="10" s="1"/>
  <c r="AS56" i="10"/>
  <c r="AS83" i="10" s="1"/>
  <c r="BE54" i="10"/>
  <c r="BE81" i="10" s="1"/>
  <c r="C57" i="10"/>
  <c r="C84" i="10" s="1"/>
  <c r="AY55" i="10"/>
  <c r="AY82" i="10" s="1"/>
  <c r="I51" i="10"/>
  <c r="I78" i="10" s="1"/>
  <c r="BE59" i="10"/>
  <c r="BE86" i="10" s="1"/>
  <c r="AA54" i="10"/>
  <c r="AA81" i="10" s="1"/>
  <c r="O62" i="10"/>
  <c r="O89" i="10" s="1"/>
  <c r="AY54" i="10"/>
  <c r="AY81" i="10" s="1"/>
  <c r="U51" i="10"/>
  <c r="U78" i="10" s="1"/>
  <c r="C63" i="10"/>
  <c r="C90" i="10" s="1"/>
  <c r="AG51" i="10"/>
  <c r="O61" i="10"/>
  <c r="O88" i="10" s="1"/>
  <c r="AY67" i="10"/>
  <c r="AY94" i="10" s="1"/>
  <c r="AS58" i="10"/>
  <c r="AS85" i="10" s="1"/>
  <c r="O50" i="10"/>
  <c r="O77" i="10" s="1"/>
  <c r="AA55" i="10"/>
  <c r="AA82" i="10" s="1"/>
  <c r="C58" i="10"/>
  <c r="C85" i="10" s="1"/>
  <c r="C66" i="10"/>
  <c r="C93" i="10" s="1"/>
  <c r="AG64" i="10"/>
  <c r="O54" i="10"/>
  <c r="O81" i="10" s="1"/>
  <c r="U50" i="10"/>
  <c r="U77" i="10" s="1"/>
  <c r="I57" i="10"/>
  <c r="I84" i="10" s="1"/>
  <c r="AM57" i="10"/>
  <c r="AM84" i="10" s="1"/>
  <c r="AA64" i="10"/>
  <c r="AA91" i="10" s="1"/>
  <c r="U67" i="10"/>
  <c r="U94" i="10" s="1"/>
  <c r="BE58" i="10"/>
  <c r="BE85" i="10" s="1"/>
  <c r="AA52" i="10"/>
  <c r="AA79" i="10" s="1"/>
  <c r="U53" i="10"/>
  <c r="U80" i="10" s="1"/>
  <c r="BE62" i="10"/>
  <c r="BE89" i="10" s="1"/>
  <c r="U59" i="10"/>
  <c r="U86" i="10" s="1"/>
  <c r="E53" i="2"/>
  <c r="G53" i="2"/>
  <c r="W53" i="2"/>
  <c r="Y53" i="2"/>
  <c r="EE68" i="5"/>
  <c r="EE95" i="5" s="1"/>
  <c r="EE51" i="5"/>
  <c r="EE78" i="5" s="1"/>
  <c r="EE67" i="5"/>
  <c r="EE94" i="5" s="1"/>
  <c r="EE59" i="5"/>
  <c r="EE86" i="5" s="1"/>
  <c r="EE50" i="5"/>
  <c r="EE77" i="5" s="1"/>
  <c r="EE66" i="5"/>
  <c r="EE93" i="5" s="1"/>
  <c r="EE58" i="5"/>
  <c r="EE85" i="5" s="1"/>
  <c r="EE49" i="5"/>
  <c r="EE76" i="5" s="1"/>
  <c r="EE52" i="5"/>
  <c r="EE79" i="5" s="1"/>
  <c r="EE65" i="5"/>
  <c r="EE92" i="5" s="1"/>
  <c r="EE55" i="5"/>
  <c r="EE82" i="5" s="1"/>
  <c r="EE64" i="5"/>
  <c r="EE91" i="5" s="1"/>
  <c r="EE54" i="5"/>
  <c r="EE81" i="5" s="1"/>
  <c r="EE63" i="5"/>
  <c r="EE90" i="5" s="1"/>
  <c r="EE62" i="5"/>
  <c r="EE89" i="5" s="1"/>
  <c r="EE57" i="5"/>
  <c r="EE84" i="5" s="1"/>
  <c r="EE56" i="5"/>
  <c r="EE83" i="5" s="1"/>
  <c r="EE53" i="5"/>
  <c r="EE80" i="5" s="1"/>
  <c r="EE61" i="5"/>
  <c r="EE88" i="5" s="1"/>
  <c r="EE60" i="5"/>
  <c r="EE87" i="5" s="1"/>
  <c r="DS67" i="5"/>
  <c r="DS94" i="5" s="1"/>
  <c r="DS59" i="5"/>
  <c r="DS86" i="5" s="1"/>
  <c r="DS51" i="5"/>
  <c r="DS78" i="5" s="1"/>
  <c r="DS52" i="5"/>
  <c r="DS79" i="5" s="1"/>
  <c r="DS64" i="5"/>
  <c r="DS91" i="5" s="1"/>
  <c r="DS56" i="5"/>
  <c r="DS83" i="5" s="1"/>
  <c r="DS61" i="5"/>
  <c r="DS88" i="5" s="1"/>
  <c r="DS53" i="5"/>
  <c r="DS80" i="5" s="1"/>
  <c r="DS66" i="5"/>
  <c r="DS93" i="5" s="1"/>
  <c r="DS58" i="5"/>
  <c r="DS85" i="5" s="1"/>
  <c r="DS50" i="5"/>
  <c r="DS77" i="5" s="1"/>
  <c r="DS60" i="5"/>
  <c r="DS87" i="5" s="1"/>
  <c r="DS63" i="5"/>
  <c r="DS90" i="5" s="1"/>
  <c r="DS55" i="5"/>
  <c r="DS82" i="5" s="1"/>
  <c r="DS65" i="5"/>
  <c r="DS92" i="5" s="1"/>
  <c r="DS57" i="5"/>
  <c r="DS84" i="5" s="1"/>
  <c r="DS49" i="5"/>
  <c r="DS76" i="5" s="1"/>
  <c r="DS62" i="5"/>
  <c r="DS89" i="5" s="1"/>
  <c r="DS54" i="5"/>
  <c r="DS81" i="5" s="1"/>
  <c r="DS68" i="5"/>
  <c r="DS95" i="5" s="1"/>
  <c r="BO56" i="10"/>
  <c r="BO83" i="10" s="1"/>
  <c r="BO63" i="10"/>
  <c r="BO90" i="10" s="1"/>
  <c r="BO53" i="10"/>
  <c r="BO80" i="10" s="1"/>
  <c r="BO49" i="10"/>
  <c r="BO76" i="10" s="1"/>
  <c r="BO59" i="10"/>
  <c r="BO86" i="10" s="1"/>
  <c r="BO65" i="10"/>
  <c r="BO92" i="10" s="1"/>
  <c r="BO55" i="10"/>
  <c r="BO82" i="10" s="1"/>
  <c r="BO51" i="10"/>
  <c r="BO78" i="10" s="1"/>
  <c r="BO57" i="10"/>
  <c r="BO84" i="10" s="1"/>
  <c r="BO61" i="10"/>
  <c r="BO88" i="10" s="1"/>
  <c r="BO62" i="10"/>
  <c r="BO89" i="10" s="1"/>
  <c r="BO67" i="10"/>
  <c r="BO94" i="10" s="1"/>
  <c r="BO66" i="10"/>
  <c r="BO93" i="10" s="1"/>
  <c r="BO58" i="10"/>
  <c r="BO85" i="10" s="1"/>
  <c r="BO54" i="10"/>
  <c r="BO81" i="10" s="1"/>
  <c r="BO48" i="10"/>
  <c r="BO75" i="10" s="1"/>
  <c r="BO60" i="10"/>
  <c r="BO87" i="10" s="1"/>
  <c r="BO50" i="10"/>
  <c r="BO77" i="10" s="1"/>
  <c r="BO52" i="10"/>
  <c r="BO79" i="10" s="1"/>
  <c r="BO64" i="10"/>
  <c r="BO91" i="10" s="1"/>
  <c r="BU62" i="10"/>
  <c r="BU89" i="10" s="1"/>
  <c r="BU52" i="10"/>
  <c r="BU79" i="10" s="1"/>
  <c r="BU66" i="10"/>
  <c r="BU93" i="10" s="1"/>
  <c r="BU60" i="10"/>
  <c r="BU87" i="10" s="1"/>
  <c r="BU61" i="10"/>
  <c r="BU88" i="10" s="1"/>
  <c r="BU54" i="10"/>
  <c r="BU81" i="10" s="1"/>
  <c r="BU50" i="10"/>
  <c r="BU77" i="10" s="1"/>
  <c r="BU58" i="10"/>
  <c r="BU85" i="10" s="1"/>
  <c r="BU56" i="10"/>
  <c r="BU83" i="10" s="1"/>
  <c r="BU59" i="10"/>
  <c r="BU86" i="10" s="1"/>
  <c r="BU49" i="10"/>
  <c r="BU76" i="10" s="1"/>
  <c r="BU57" i="10"/>
  <c r="BU84" i="10" s="1"/>
  <c r="BU51" i="10"/>
  <c r="BU78" i="10" s="1"/>
  <c r="BU64" i="10"/>
  <c r="BU91" i="10" s="1"/>
  <c r="BU48" i="10"/>
  <c r="BU75" i="10" s="1"/>
  <c r="BU55" i="10"/>
  <c r="BU82" i="10" s="1"/>
  <c r="BU53" i="10"/>
  <c r="BU80" i="10" s="1"/>
  <c r="BU67" i="10"/>
  <c r="BU94" i="10" s="1"/>
  <c r="BU65" i="10"/>
  <c r="BU92" i="10" s="1"/>
  <c r="BU63" i="10"/>
  <c r="BU90" i="10" s="1"/>
  <c r="AW63" i="10"/>
  <c r="AW90" i="10" s="1"/>
  <c r="G53" i="10"/>
  <c r="G80" i="10" s="1"/>
  <c r="M56" i="10"/>
  <c r="M83" i="10" s="1"/>
  <c r="AW51" i="10"/>
  <c r="AW78" i="10" s="1"/>
  <c r="BI51" i="10"/>
  <c r="BI78" i="10" s="1"/>
  <c r="G52" i="10"/>
  <c r="G79" i="10" s="1"/>
  <c r="AW52" i="10"/>
  <c r="AW79" i="10" s="1"/>
  <c r="Y50" i="10"/>
  <c r="Y77" i="10" s="1"/>
  <c r="AK53" i="10"/>
  <c r="BC59" i="10"/>
  <c r="BC86" i="10" s="1"/>
  <c r="AW62" i="10"/>
  <c r="AW89" i="10" s="1"/>
  <c r="BI49" i="10"/>
  <c r="BI76" i="10" s="1"/>
  <c r="Y63" i="10"/>
  <c r="Y90" i="10" s="1"/>
  <c r="BC50" i="10"/>
  <c r="BC77" i="10" s="1"/>
  <c r="Y56" i="10"/>
  <c r="Y83" i="10" s="1"/>
  <c r="BI53" i="10"/>
  <c r="BI80" i="10" s="1"/>
  <c r="AE67" i="10"/>
  <c r="AE94" i="10" s="1"/>
  <c r="BC57" i="10"/>
  <c r="BC84" i="10" s="1"/>
  <c r="BC51" i="10"/>
  <c r="BC78" i="10" s="1"/>
  <c r="AW61" i="10"/>
  <c r="AW88" i="10" s="1"/>
  <c r="S64" i="10"/>
  <c r="S91" i="10" s="1"/>
  <c r="Y66" i="10"/>
  <c r="Y93" i="10" s="1"/>
  <c r="AW55" i="10"/>
  <c r="AW82" i="10" s="1"/>
  <c r="G54" i="10"/>
  <c r="G81" i="10" s="1"/>
  <c r="AE53" i="10"/>
  <c r="AE80" i="10" s="1"/>
  <c r="BC48" i="10"/>
  <c r="BC75" i="10" s="1"/>
  <c r="G49" i="10"/>
  <c r="G76" i="10" s="1"/>
  <c r="S50" i="10"/>
  <c r="S77" i="10" s="1"/>
  <c r="AW60" i="10"/>
  <c r="AW87" i="10" s="1"/>
  <c r="AK50" i="10"/>
  <c r="AK51" i="10"/>
  <c r="AW54" i="10"/>
  <c r="AW81" i="10" s="1"/>
  <c r="AQ50" i="10"/>
  <c r="AQ77" i="10" s="1"/>
  <c r="Y58" i="10"/>
  <c r="Y85" i="10" s="1"/>
  <c r="AK64" i="10"/>
  <c r="AE66" i="10"/>
  <c r="AE93" i="10" s="1"/>
  <c r="BC64" i="10"/>
  <c r="BC91" i="10" s="1"/>
  <c r="BC54" i="10"/>
  <c r="BC81" i="10" s="1"/>
  <c r="G61" i="10"/>
  <c r="G88" i="10" s="1"/>
  <c r="Y49" i="10"/>
  <c r="Y76" i="10" s="1"/>
  <c r="AK59" i="10"/>
  <c r="G48" i="10"/>
  <c r="G75" i="10" s="1"/>
  <c r="M65" i="10"/>
  <c r="M92" i="10" s="1"/>
  <c r="BI57" i="10"/>
  <c r="BI84" i="10" s="1"/>
  <c r="AQ48" i="10"/>
  <c r="AQ75" i="10" s="1"/>
  <c r="BC49" i="10"/>
  <c r="BC76" i="10" s="1"/>
  <c r="BC60" i="10"/>
  <c r="BC87" i="10" s="1"/>
  <c r="AE62" i="10"/>
  <c r="AE89" i="10" s="1"/>
  <c r="S67" i="10"/>
  <c r="S94" i="10" s="1"/>
  <c r="AE60" i="10"/>
  <c r="AE87" i="10" s="1"/>
  <c r="BC61" i="10"/>
  <c r="BC88" i="10" s="1"/>
  <c r="BI66" i="10"/>
  <c r="BI93" i="10" s="1"/>
  <c r="AW49" i="10"/>
  <c r="AW76" i="10" s="1"/>
  <c r="AE50" i="10"/>
  <c r="AE77" i="10" s="1"/>
  <c r="S63" i="10"/>
  <c r="S90" i="10" s="1"/>
  <c r="AW65" i="10"/>
  <c r="AW92" i="10" s="1"/>
  <c r="BI60" i="10"/>
  <c r="BI87" i="10" s="1"/>
  <c r="AW64" i="10"/>
  <c r="AW91" i="10" s="1"/>
  <c r="S56" i="10"/>
  <c r="S83" i="10" s="1"/>
  <c r="M50" i="10"/>
  <c r="M77" i="10" s="1"/>
  <c r="G51" i="10"/>
  <c r="G78" i="10" s="1"/>
  <c r="AE64" i="10"/>
  <c r="AE91" i="10" s="1"/>
  <c r="S58" i="10"/>
  <c r="S85" i="10" s="1"/>
  <c r="Y52" i="10"/>
  <c r="Y79" i="10" s="1"/>
  <c r="AQ55" i="10"/>
  <c r="AQ82" i="10" s="1"/>
  <c r="G66" i="10"/>
  <c r="G93" i="10" s="1"/>
  <c r="G64" i="10"/>
  <c r="G91" i="10" s="1"/>
  <c r="Y67" i="10"/>
  <c r="Y94" i="10" s="1"/>
  <c r="AQ56" i="10"/>
  <c r="AQ83" i="10" s="1"/>
  <c r="BC66" i="10"/>
  <c r="BC93" i="10" s="1"/>
  <c r="AQ53" i="10"/>
  <c r="AQ80" i="10" s="1"/>
  <c r="AK65" i="10"/>
  <c r="AE65" i="10"/>
  <c r="AE92" i="10" s="1"/>
  <c r="Y55" i="10"/>
  <c r="Y82" i="10" s="1"/>
  <c r="BI65" i="10"/>
  <c r="BI92" i="10" s="1"/>
  <c r="S52" i="10"/>
  <c r="S79" i="10" s="1"/>
  <c r="BC53" i="10"/>
  <c r="BC80" i="10" s="1"/>
  <c r="BC56" i="10"/>
  <c r="BC83" i="10" s="1"/>
  <c r="Y64" i="10"/>
  <c r="Y91" i="10" s="1"/>
  <c r="AE57" i="10"/>
  <c r="AE84" i="10" s="1"/>
  <c r="AQ65" i="10"/>
  <c r="AQ92" i="10" s="1"/>
  <c r="M58" i="10"/>
  <c r="M85" i="10" s="1"/>
  <c r="BI67" i="10"/>
  <c r="BI94" i="10" s="1"/>
  <c r="Y59" i="10"/>
  <c r="Y86" i="10" s="1"/>
  <c r="AE54" i="10"/>
  <c r="AE81" i="10" s="1"/>
  <c r="AK55" i="10"/>
  <c r="AK49" i="10"/>
  <c r="AK52" i="10"/>
  <c r="M55" i="10"/>
  <c r="M82" i="10" s="1"/>
  <c r="AE56" i="10"/>
  <c r="AE83" i="10" s="1"/>
  <c r="BC65" i="10"/>
  <c r="BC92" i="10" s="1"/>
  <c r="G60" i="10"/>
  <c r="G87" i="10" s="1"/>
  <c r="G56" i="10"/>
  <c r="G83" i="10" s="1"/>
  <c r="AW58" i="10"/>
  <c r="AW85" i="10" s="1"/>
  <c r="M52" i="10"/>
  <c r="M79" i="10" s="1"/>
  <c r="Y60" i="10"/>
  <c r="Y87" i="10" s="1"/>
  <c r="AW53" i="10"/>
  <c r="AW80" i="10" s="1"/>
  <c r="AW50" i="10"/>
  <c r="AW77" i="10" s="1"/>
  <c r="BI48" i="10"/>
  <c r="BI75" i="10" s="1"/>
  <c r="BI64" i="10"/>
  <c r="BI91" i="10" s="1"/>
  <c r="M61" i="10"/>
  <c r="M88" i="10" s="1"/>
  <c r="AE59" i="10"/>
  <c r="AE86" i="10" s="1"/>
  <c r="S53" i="10"/>
  <c r="S80" i="10" s="1"/>
  <c r="BI58" i="10"/>
  <c r="BI85" i="10" s="1"/>
  <c r="G59" i="10"/>
  <c r="G86" i="10" s="1"/>
  <c r="AE61" i="10"/>
  <c r="AE88" i="10" s="1"/>
  <c r="Y54" i="10"/>
  <c r="Y81" i="10" s="1"/>
  <c r="M51" i="10"/>
  <c r="M78" i="10" s="1"/>
  <c r="AE49" i="10"/>
  <c r="AE76" i="10" s="1"/>
  <c r="G63" i="10"/>
  <c r="G90" i="10" s="1"/>
  <c r="BC52" i="10"/>
  <c r="BC79" i="10" s="1"/>
  <c r="AK66" i="10"/>
  <c r="AK58" i="10"/>
  <c r="S65" i="10"/>
  <c r="S92" i="10" s="1"/>
  <c r="AW59" i="10"/>
  <c r="AW86" i="10" s="1"/>
  <c r="S49" i="10"/>
  <c r="S76" i="10" s="1"/>
  <c r="Y57" i="10"/>
  <c r="Y84" i="10" s="1"/>
  <c r="AQ54" i="10"/>
  <c r="AQ81" i="10" s="1"/>
  <c r="S51" i="10"/>
  <c r="S78" i="10" s="1"/>
  <c r="AE55" i="10"/>
  <c r="AE82" i="10" s="1"/>
  <c r="AW67" i="10"/>
  <c r="AW94" i="10" s="1"/>
  <c r="G50" i="10"/>
  <c r="G77" i="10" s="1"/>
  <c r="AW56" i="10"/>
  <c r="AW83" i="10" s="1"/>
  <c r="AE48" i="10"/>
  <c r="AE75" i="10" s="1"/>
  <c r="S55" i="10"/>
  <c r="S82" i="10" s="1"/>
  <c r="M67" i="10"/>
  <c r="M94" i="10" s="1"/>
  <c r="Y48" i="10"/>
  <c r="Y75" i="10" s="1"/>
  <c r="M62" i="10"/>
  <c r="M89" i="10" s="1"/>
  <c r="AQ63" i="10"/>
  <c r="AQ90" i="10" s="1"/>
  <c r="Y53" i="10"/>
  <c r="Y80" i="10" s="1"/>
  <c r="S61" i="10"/>
  <c r="S88" i="10" s="1"/>
  <c r="S48" i="10"/>
  <c r="S75" i="10" s="1"/>
  <c r="AQ49" i="10"/>
  <c r="AQ76" i="10" s="1"/>
  <c r="M63" i="10"/>
  <c r="M90" i="10" s="1"/>
  <c r="AK57" i="10"/>
  <c r="AK48" i="10"/>
  <c r="BI52" i="10"/>
  <c r="BI79" i="10" s="1"/>
  <c r="S54" i="10"/>
  <c r="S81" i="10" s="1"/>
  <c r="AQ58" i="10"/>
  <c r="AQ85" i="10" s="1"/>
  <c r="M64" i="10"/>
  <c r="M91" i="10" s="1"/>
  <c r="BI54" i="10"/>
  <c r="BI81" i="10" s="1"/>
  <c r="BI62" i="10"/>
  <c r="BI89" i="10" s="1"/>
  <c r="BC62" i="10"/>
  <c r="BC89" i="10" s="1"/>
  <c r="G67" i="10"/>
  <c r="G94" i="10" s="1"/>
  <c r="G65" i="10"/>
  <c r="G92" i="10" s="1"/>
  <c r="G62" i="10"/>
  <c r="G89" i="10" s="1"/>
  <c r="AQ52" i="10"/>
  <c r="AQ79" i="10" s="1"/>
  <c r="AK54" i="10"/>
  <c r="BI61" i="10"/>
  <c r="BI88" i="10" s="1"/>
  <c r="G55" i="10"/>
  <c r="G82" i="10" s="1"/>
  <c r="AQ57" i="10"/>
  <c r="AQ84" i="10" s="1"/>
  <c r="Y61" i="10"/>
  <c r="Y88" i="10" s="1"/>
  <c r="AK63" i="10"/>
  <c r="Y51" i="10"/>
  <c r="Y78" i="10" s="1"/>
  <c r="AQ67" i="10"/>
  <c r="AQ94" i="10" s="1"/>
  <c r="M66" i="10"/>
  <c r="M93" i="10" s="1"/>
  <c r="AE63" i="10"/>
  <c r="AE90" i="10" s="1"/>
  <c r="AE58" i="10"/>
  <c r="AE85" i="10" s="1"/>
  <c r="S59" i="10"/>
  <c r="S86" i="10" s="1"/>
  <c r="BC55" i="10"/>
  <c r="BC82" i="10" s="1"/>
  <c r="BC63" i="10"/>
  <c r="BC90" i="10" s="1"/>
  <c r="AQ62" i="10"/>
  <c r="AQ89" i="10" s="1"/>
  <c r="AW48" i="10"/>
  <c r="AW75" i="10" s="1"/>
  <c r="AK56" i="10"/>
  <c r="M59" i="10"/>
  <c r="M86" i="10" s="1"/>
  <c r="S66" i="10"/>
  <c r="S93" i="10" s="1"/>
  <c r="AK60" i="10"/>
  <c r="AQ64" i="10"/>
  <c r="AQ91" i="10" s="1"/>
  <c r="S62" i="10"/>
  <c r="S89" i="10" s="1"/>
  <c r="AQ59" i="10"/>
  <c r="AQ86" i="10" s="1"/>
  <c r="M60" i="10"/>
  <c r="M87" i="10" s="1"/>
  <c r="S57" i="10"/>
  <c r="S84" i="10" s="1"/>
  <c r="M54" i="10"/>
  <c r="M81" i="10" s="1"/>
  <c r="AE51" i="10"/>
  <c r="AE78" i="10" s="1"/>
  <c r="Y65" i="10"/>
  <c r="Y92" i="10" s="1"/>
  <c r="Y62" i="10"/>
  <c r="Y89" i="10" s="1"/>
  <c r="AQ51" i="10"/>
  <c r="AQ78" i="10" s="1"/>
  <c r="AQ61" i="10"/>
  <c r="AQ88" i="10" s="1"/>
  <c r="M48" i="10"/>
  <c r="M75" i="10" s="1"/>
  <c r="BC58" i="10"/>
  <c r="BC85" i="10" s="1"/>
  <c r="BI59" i="10"/>
  <c r="BI86" i="10" s="1"/>
  <c r="G57" i="10"/>
  <c r="G84" i="10" s="1"/>
  <c r="BC67" i="10"/>
  <c r="BC94" i="10" s="1"/>
  <c r="S60" i="10"/>
  <c r="S87" i="10" s="1"/>
  <c r="AK67" i="10"/>
  <c r="AW66" i="10"/>
  <c r="AW93" i="10" s="1"/>
  <c r="AW57" i="10"/>
  <c r="AW84" i="10" s="1"/>
  <c r="BI63" i="10"/>
  <c r="BI90" i="10" s="1"/>
  <c r="BI56" i="10"/>
  <c r="BI83" i="10" s="1"/>
  <c r="AK62" i="10"/>
  <c r="AE52" i="10"/>
  <c r="AE79" i="10" s="1"/>
  <c r="AK61" i="10"/>
  <c r="M53" i="10"/>
  <c r="M80" i="10" s="1"/>
  <c r="M57" i="10"/>
  <c r="M84" i="10" s="1"/>
  <c r="M49" i="10"/>
  <c r="M76" i="10" s="1"/>
  <c r="BI50" i="10"/>
  <c r="BI77" i="10" s="1"/>
  <c r="BI55" i="10"/>
  <c r="BI82" i="10" s="1"/>
  <c r="G58" i="10"/>
  <c r="G85" i="10" s="1"/>
  <c r="AQ66" i="10"/>
  <c r="AQ93" i="10" s="1"/>
  <c r="AQ60" i="10"/>
  <c r="AQ87" i="10" s="1"/>
  <c r="DE63" i="9"/>
  <c r="DE90" i="9" s="1"/>
  <c r="DE50" i="9"/>
  <c r="DE77" i="9" s="1"/>
  <c r="DE51" i="9"/>
  <c r="DE78" i="9" s="1"/>
  <c r="DE58" i="9"/>
  <c r="DE85" i="9" s="1"/>
  <c r="DE59" i="9"/>
  <c r="DE86" i="9" s="1"/>
  <c r="DE52" i="9"/>
  <c r="DE79" i="9" s="1"/>
  <c r="DE66" i="9"/>
  <c r="DE93" i="9" s="1"/>
  <c r="DE53" i="9"/>
  <c r="DE80" i="9" s="1"/>
  <c r="DE54" i="9"/>
  <c r="DE81" i="9" s="1"/>
  <c r="DE57" i="9"/>
  <c r="DE84" i="9" s="1"/>
  <c r="DE67" i="9"/>
  <c r="DE94" i="9" s="1"/>
  <c r="DE60" i="9"/>
  <c r="DE87" i="9" s="1"/>
  <c r="DE61" i="9"/>
  <c r="DE88" i="9" s="1"/>
  <c r="DE62" i="9"/>
  <c r="DE89" i="9" s="1"/>
  <c r="DE56" i="9"/>
  <c r="DE83" i="9" s="1"/>
  <c r="DE65" i="9"/>
  <c r="DE92" i="9" s="1"/>
  <c r="DE68" i="9"/>
  <c r="DE95" i="9" s="1"/>
  <c r="DE69" i="9"/>
  <c r="DE96" i="9" s="1"/>
  <c r="DE55" i="9"/>
  <c r="DE82" i="9" s="1"/>
  <c r="DE64" i="9"/>
  <c r="DE91" i="9" s="1"/>
  <c r="DO65" i="9"/>
  <c r="DO92" i="9" s="1"/>
  <c r="DO53" i="9"/>
  <c r="DO80" i="9" s="1"/>
  <c r="DO54" i="9"/>
  <c r="DO81" i="9" s="1"/>
  <c r="DO56" i="9"/>
  <c r="DO83" i="9" s="1"/>
  <c r="DO66" i="9"/>
  <c r="DO93" i="9" s="1"/>
  <c r="DO63" i="9"/>
  <c r="DO90" i="9" s="1"/>
  <c r="DO62" i="9"/>
  <c r="DO89" i="9" s="1"/>
  <c r="DO64" i="9"/>
  <c r="DO91" i="9" s="1"/>
  <c r="DO61" i="9"/>
  <c r="DO88" i="9" s="1"/>
  <c r="DO55" i="9"/>
  <c r="DO82" i="9" s="1"/>
  <c r="DO60" i="9"/>
  <c r="DO87" i="9" s="1"/>
  <c r="DO52" i="9"/>
  <c r="DO79" i="9" s="1"/>
  <c r="DO50" i="9"/>
  <c r="DO77" i="9" s="1"/>
  <c r="DO69" i="9"/>
  <c r="DO96" i="9" s="1"/>
  <c r="DO68" i="9"/>
  <c r="DO95" i="9" s="1"/>
  <c r="DO59" i="9"/>
  <c r="DO86" i="9" s="1"/>
  <c r="DO67" i="9"/>
  <c r="DO94" i="9" s="1"/>
  <c r="DO58" i="9"/>
  <c r="DO85" i="9" s="1"/>
  <c r="DO57" i="9"/>
  <c r="DO84" i="9" s="1"/>
  <c r="DO51" i="9"/>
  <c r="DO78" i="9" s="1"/>
  <c r="O52" i="2"/>
  <c r="E41" i="5"/>
  <c r="G41" i="5"/>
  <c r="C42" i="9"/>
  <c r="S52" i="2"/>
  <c r="I41" i="5"/>
  <c r="E41" i="9"/>
  <c r="K53" i="2"/>
  <c r="DG51" i="9"/>
  <c r="DG78" i="9" s="1"/>
  <c r="DG65" i="9"/>
  <c r="DG92" i="9" s="1"/>
  <c r="DG66" i="9"/>
  <c r="DG93" i="9" s="1"/>
  <c r="DG60" i="9"/>
  <c r="DG87" i="9" s="1"/>
  <c r="DG53" i="9"/>
  <c r="DG80" i="9" s="1"/>
  <c r="DG57" i="9"/>
  <c r="DG84" i="9" s="1"/>
  <c r="DG68" i="9"/>
  <c r="DG95" i="9" s="1"/>
  <c r="DG59" i="9"/>
  <c r="DG86" i="9" s="1"/>
  <c r="DG61" i="9"/>
  <c r="DG88" i="9" s="1"/>
  <c r="DG55" i="9"/>
  <c r="DG82" i="9" s="1"/>
  <c r="DG56" i="9"/>
  <c r="DG83" i="9" s="1"/>
  <c r="DG67" i="9"/>
  <c r="DG94" i="9" s="1"/>
  <c r="DG54" i="9"/>
  <c r="DG81" i="9" s="1"/>
  <c r="DG69" i="9"/>
  <c r="DG96" i="9" s="1"/>
  <c r="DG63" i="9"/>
  <c r="DG90" i="9" s="1"/>
  <c r="DG64" i="9"/>
  <c r="DG91" i="9" s="1"/>
  <c r="DG62" i="9"/>
  <c r="DG89" i="9" s="1"/>
  <c r="DG52" i="9"/>
  <c r="DG79" i="9" s="1"/>
  <c r="DG50" i="9"/>
  <c r="DG77" i="9" s="1"/>
  <c r="DG58" i="9"/>
  <c r="DG85" i="9" s="1"/>
  <c r="DQ59" i="9"/>
  <c r="DQ86" i="9" s="1"/>
  <c r="DQ54" i="9"/>
  <c r="DQ81" i="9" s="1"/>
  <c r="DQ67" i="9"/>
  <c r="DQ94" i="9" s="1"/>
  <c r="DQ68" i="9"/>
  <c r="DQ95" i="9" s="1"/>
  <c r="DQ58" i="9"/>
  <c r="DQ85" i="9" s="1"/>
  <c r="DQ62" i="9"/>
  <c r="DQ89" i="9" s="1"/>
  <c r="DQ57" i="9"/>
  <c r="DQ84" i="9" s="1"/>
  <c r="DQ56" i="9"/>
  <c r="DQ83" i="9" s="1"/>
  <c r="DQ53" i="9"/>
  <c r="DQ80" i="9" s="1"/>
  <c r="DQ50" i="9"/>
  <c r="DQ77" i="9" s="1"/>
  <c r="DQ55" i="9"/>
  <c r="DQ82" i="9" s="1"/>
  <c r="DQ60" i="9"/>
  <c r="DQ87" i="9" s="1"/>
  <c r="DQ51" i="9"/>
  <c r="DQ78" i="9" s="1"/>
  <c r="DQ52" i="9"/>
  <c r="DQ79" i="9" s="1"/>
  <c r="DQ61" i="9"/>
  <c r="DQ88" i="9" s="1"/>
  <c r="DQ66" i="9"/>
  <c r="DQ93" i="9" s="1"/>
  <c r="DQ64" i="9"/>
  <c r="DQ91" i="9" s="1"/>
  <c r="DQ65" i="9"/>
  <c r="DQ92" i="9" s="1"/>
  <c r="DQ63" i="9"/>
  <c r="DQ90" i="9" s="1"/>
  <c r="DQ69" i="9"/>
  <c r="DQ96" i="9" s="1"/>
  <c r="G40" i="5"/>
  <c r="EI67" i="5" s="1"/>
  <c r="EI94" i="5" s="1"/>
  <c r="E42" i="9"/>
  <c r="M53" i="2"/>
  <c r="M41" i="5"/>
  <c r="FY73" i="4"/>
  <c r="FY100" i="4" s="1"/>
  <c r="FY59" i="4"/>
  <c r="FY86" i="4" s="1"/>
  <c r="FY55" i="4"/>
  <c r="FY82" i="4" s="1"/>
  <c r="FY58" i="4"/>
  <c r="FY85" i="4" s="1"/>
  <c r="FY66" i="4"/>
  <c r="FY93" i="4" s="1"/>
  <c r="FY67" i="4"/>
  <c r="FY94" i="4" s="1"/>
  <c r="FY70" i="4"/>
  <c r="FY97" i="4" s="1"/>
  <c r="FY69" i="4"/>
  <c r="FY96" i="4" s="1"/>
  <c r="FY72" i="4"/>
  <c r="FY99" i="4" s="1"/>
  <c r="FY64" i="4"/>
  <c r="FY91" i="4" s="1"/>
  <c r="FY62" i="4"/>
  <c r="FY89" i="4" s="1"/>
  <c r="FY61" i="4"/>
  <c r="FY88" i="4" s="1"/>
  <c r="FY68" i="4"/>
  <c r="FY95" i="4" s="1"/>
  <c r="FY60" i="4"/>
  <c r="FY87" i="4" s="1"/>
  <c r="FY71" i="4"/>
  <c r="FY98" i="4" s="1"/>
  <c r="FY54" i="4"/>
  <c r="FY81" i="4" s="1"/>
  <c r="FY63" i="4"/>
  <c r="FY90" i="4" s="1"/>
  <c r="FY57" i="4"/>
  <c r="FY84" i="4" s="1"/>
  <c r="FY56" i="4"/>
  <c r="FY83" i="4" s="1"/>
  <c r="FY65" i="4"/>
  <c r="FY92" i="4" s="1"/>
  <c r="FI66" i="4"/>
  <c r="FI93" i="4" s="1"/>
  <c r="FI58" i="4"/>
  <c r="FI85" i="4" s="1"/>
  <c r="FI71" i="4"/>
  <c r="FI98" i="4" s="1"/>
  <c r="FI63" i="4"/>
  <c r="FI90" i="4" s="1"/>
  <c r="FI55" i="4"/>
  <c r="FI82" i="4" s="1"/>
  <c r="FI68" i="4"/>
  <c r="FI95" i="4" s="1"/>
  <c r="FI60" i="4"/>
  <c r="FI87" i="4" s="1"/>
  <c r="FI73" i="4"/>
  <c r="FI100" i="4" s="1"/>
  <c r="FI65" i="4"/>
  <c r="FI92" i="4" s="1"/>
  <c r="FI57" i="4"/>
  <c r="FI84" i="4" s="1"/>
  <c r="FI67" i="4"/>
  <c r="FI94" i="4" s="1"/>
  <c r="FI70" i="4"/>
  <c r="FI97" i="4" s="1"/>
  <c r="FI62" i="4"/>
  <c r="FI89" i="4" s="1"/>
  <c r="FI54" i="4"/>
  <c r="FI81" i="4" s="1"/>
  <c r="FI59" i="4"/>
  <c r="FI86" i="4" s="1"/>
  <c r="FI72" i="4"/>
  <c r="FI99" i="4" s="1"/>
  <c r="FI64" i="4"/>
  <c r="FI91" i="4" s="1"/>
  <c r="FI56" i="4"/>
  <c r="FI83" i="4" s="1"/>
  <c r="FI69" i="4"/>
  <c r="FI96" i="4" s="1"/>
  <c r="FI61" i="4"/>
  <c r="FI88" i="4" s="1"/>
  <c r="G40" i="9"/>
  <c r="G42" i="9" s="1"/>
  <c r="G41" i="9"/>
  <c r="O53" i="2"/>
  <c r="E40" i="5"/>
  <c r="EG67" i="5" s="1"/>
  <c r="EG94" i="5" s="1"/>
  <c r="I40" i="5"/>
  <c r="GA70" i="4"/>
  <c r="GA97" i="4" s="1"/>
  <c r="GA54" i="4"/>
  <c r="GA81" i="4" s="1"/>
  <c r="GA57" i="4"/>
  <c r="GA84" i="4" s="1"/>
  <c r="GA69" i="4"/>
  <c r="GA96" i="4" s="1"/>
  <c r="GA73" i="4"/>
  <c r="GA100" i="4" s="1"/>
  <c r="GA67" i="4"/>
  <c r="GA94" i="4" s="1"/>
  <c r="GA64" i="4"/>
  <c r="GA91" i="4" s="1"/>
  <c r="GA63" i="4"/>
  <c r="GA90" i="4" s="1"/>
  <c r="GA61" i="4"/>
  <c r="GA88" i="4" s="1"/>
  <c r="GA59" i="4"/>
  <c r="GA86" i="4" s="1"/>
  <c r="GA68" i="4"/>
  <c r="GA95" i="4" s="1"/>
  <c r="GA55" i="4"/>
  <c r="GA82" i="4" s="1"/>
  <c r="GA66" i="4"/>
  <c r="GA93" i="4" s="1"/>
  <c r="GA65" i="4"/>
  <c r="GA92" i="4" s="1"/>
  <c r="GA58" i="4"/>
  <c r="GA85" i="4" s="1"/>
  <c r="GA62" i="4"/>
  <c r="GA89" i="4" s="1"/>
  <c r="GA56" i="4"/>
  <c r="GA83" i="4" s="1"/>
  <c r="GA60" i="4"/>
  <c r="GA87" i="4" s="1"/>
  <c r="GA72" i="4"/>
  <c r="GA99" i="4" s="1"/>
  <c r="GA71" i="4"/>
  <c r="GA98" i="4" s="1"/>
  <c r="FK71" i="4"/>
  <c r="FK98" i="4" s="1"/>
  <c r="FK63" i="4"/>
  <c r="FK90" i="4" s="1"/>
  <c r="FK55" i="4"/>
  <c r="FK82" i="4" s="1"/>
  <c r="FK59" i="4"/>
  <c r="FK86" i="4" s="1"/>
  <c r="FK68" i="4"/>
  <c r="FK95" i="4" s="1"/>
  <c r="FK60" i="4"/>
  <c r="FK87" i="4" s="1"/>
  <c r="FK73" i="4"/>
  <c r="FK100" i="4" s="1"/>
  <c r="FK65" i="4"/>
  <c r="FK92" i="4" s="1"/>
  <c r="FK57" i="4"/>
  <c r="FK84" i="4" s="1"/>
  <c r="FK70" i="4"/>
  <c r="FK97" i="4" s="1"/>
  <c r="FK62" i="4"/>
  <c r="FK89" i="4" s="1"/>
  <c r="FK54" i="4"/>
  <c r="FK81" i="4" s="1"/>
  <c r="FK67" i="4"/>
  <c r="FK94" i="4" s="1"/>
  <c r="FK72" i="4"/>
  <c r="FK99" i="4" s="1"/>
  <c r="FK64" i="4"/>
  <c r="FK91" i="4" s="1"/>
  <c r="FK56" i="4"/>
  <c r="FK83" i="4" s="1"/>
  <c r="FK69" i="4"/>
  <c r="FK96" i="4" s="1"/>
  <c r="FK61" i="4"/>
  <c r="FK88" i="4" s="1"/>
  <c r="FK66" i="4"/>
  <c r="FK93" i="4" s="1"/>
  <c r="FK58" i="4"/>
  <c r="FK85" i="4" s="1"/>
  <c r="Q53" i="2"/>
  <c r="BS67" i="10"/>
  <c r="BS94" i="10" s="1"/>
  <c r="BS52" i="10"/>
  <c r="BS79" i="10" s="1"/>
  <c r="BS59" i="10"/>
  <c r="BS86" i="10" s="1"/>
  <c r="BS66" i="10"/>
  <c r="BS93" i="10" s="1"/>
  <c r="BS58" i="10"/>
  <c r="BS85" i="10" s="1"/>
  <c r="BS51" i="10"/>
  <c r="BS78" i="10" s="1"/>
  <c r="BS61" i="10"/>
  <c r="BS88" i="10" s="1"/>
  <c r="BS65" i="10"/>
  <c r="BS92" i="10" s="1"/>
  <c r="BS57" i="10"/>
  <c r="BS84" i="10" s="1"/>
  <c r="BS50" i="10"/>
  <c r="BS77" i="10" s="1"/>
  <c r="BS64" i="10"/>
  <c r="BS91" i="10" s="1"/>
  <c r="BS56" i="10"/>
  <c r="BS83" i="10" s="1"/>
  <c r="BS49" i="10"/>
  <c r="BS76" i="10" s="1"/>
  <c r="BS54" i="10"/>
  <c r="BS81" i="10" s="1"/>
  <c r="BS60" i="10"/>
  <c r="BS87" i="10" s="1"/>
  <c r="BS63" i="10"/>
  <c r="BS90" i="10" s="1"/>
  <c r="BS48" i="10"/>
  <c r="BS75" i="10" s="1"/>
  <c r="BS62" i="10"/>
  <c r="BS89" i="10" s="1"/>
  <c r="BS55" i="10"/>
  <c r="BS82" i="10" s="1"/>
  <c r="BS53" i="10"/>
  <c r="BS80" i="10" s="1"/>
  <c r="BM62" i="10"/>
  <c r="BM89" i="10" s="1"/>
  <c r="BM64" i="10"/>
  <c r="BM91" i="10" s="1"/>
  <c r="BM67" i="10"/>
  <c r="BM94" i="10" s="1"/>
  <c r="BM51" i="10"/>
  <c r="BM78" i="10" s="1"/>
  <c r="BM56" i="10"/>
  <c r="BM83" i="10" s="1"/>
  <c r="BM61" i="10"/>
  <c r="BM88" i="10" s="1"/>
  <c r="BM66" i="10"/>
  <c r="BM93" i="10" s="1"/>
  <c r="BM50" i="10"/>
  <c r="BM77" i="10" s="1"/>
  <c r="BM55" i="10"/>
  <c r="BM82" i="10" s="1"/>
  <c r="BM48" i="10"/>
  <c r="BM75" i="10" s="1"/>
  <c r="BM60" i="10"/>
  <c r="BM87" i="10" s="1"/>
  <c r="BM65" i="10"/>
  <c r="BM92" i="10" s="1"/>
  <c r="BM49" i="10"/>
  <c r="BM76" i="10" s="1"/>
  <c r="BM54" i="10"/>
  <c r="BM81" i="10" s="1"/>
  <c r="BM59" i="10"/>
  <c r="BM86" i="10" s="1"/>
  <c r="BM53" i="10"/>
  <c r="BM80" i="10" s="1"/>
  <c r="BM58" i="10"/>
  <c r="BM85" i="10" s="1"/>
  <c r="BM63" i="10"/>
  <c r="BM90" i="10" s="1"/>
  <c r="BM52" i="10"/>
  <c r="BM79" i="10" s="1"/>
  <c r="BM57" i="10"/>
  <c r="BM84" i="10" s="1"/>
  <c r="AU50" i="10"/>
  <c r="AU77" i="10" s="1"/>
  <c r="AC53" i="10"/>
  <c r="AC80" i="10" s="1"/>
  <c r="AO56" i="10"/>
  <c r="AO83" i="10" s="1"/>
  <c r="AC49" i="10"/>
  <c r="AC76" i="10" s="1"/>
  <c r="AU60" i="10"/>
  <c r="AU87" i="10" s="1"/>
  <c r="W63" i="10"/>
  <c r="W90" i="10" s="1"/>
  <c r="Q50" i="10"/>
  <c r="Q77" i="10" s="1"/>
  <c r="BG48" i="10"/>
  <c r="BG75" i="10" s="1"/>
  <c r="AO51" i="10"/>
  <c r="AO78" i="10" s="1"/>
  <c r="Q64" i="10"/>
  <c r="Q91" i="10" s="1"/>
  <c r="K48" i="10"/>
  <c r="K75" i="10" s="1"/>
  <c r="BG49" i="10"/>
  <c r="BG76" i="10" s="1"/>
  <c r="E51" i="10"/>
  <c r="E78" i="10" s="1"/>
  <c r="W50" i="10"/>
  <c r="W77" i="10" s="1"/>
  <c r="AU62" i="10"/>
  <c r="AU89" i="10" s="1"/>
  <c r="AI54" i="10"/>
  <c r="Q57" i="10"/>
  <c r="Q84" i="10" s="1"/>
  <c r="BA48" i="10"/>
  <c r="BA75" i="10" s="1"/>
  <c r="BG60" i="10"/>
  <c r="BG87" i="10" s="1"/>
  <c r="BA53" i="10"/>
  <c r="BA80" i="10" s="1"/>
  <c r="AO64" i="10"/>
  <c r="AO91" i="10" s="1"/>
  <c r="Q67" i="10"/>
  <c r="Q94" i="10" s="1"/>
  <c r="K62" i="10"/>
  <c r="K89" i="10" s="1"/>
  <c r="BA52" i="10"/>
  <c r="BA79" i="10" s="1"/>
  <c r="AC55" i="10"/>
  <c r="AC82" i="10" s="1"/>
  <c r="Q56" i="10"/>
  <c r="Q83" i="10" s="1"/>
  <c r="K64" i="10"/>
  <c r="K91" i="10" s="1"/>
  <c r="AU48" i="10"/>
  <c r="AU75" i="10" s="1"/>
  <c r="K63" i="10"/>
  <c r="K90" i="10" s="1"/>
  <c r="AC60" i="10"/>
  <c r="AC87" i="10" s="1"/>
  <c r="BG56" i="10"/>
  <c r="BG83" i="10" s="1"/>
  <c r="AI58" i="10"/>
  <c r="AU52" i="10"/>
  <c r="AU79" i="10" s="1"/>
  <c r="E62" i="10"/>
  <c r="E89" i="10" s="1"/>
  <c r="BG51" i="10"/>
  <c r="BG78" i="10" s="1"/>
  <c r="AU64" i="10"/>
  <c r="AU91" i="10" s="1"/>
  <c r="BG61" i="10"/>
  <c r="BG88" i="10" s="1"/>
  <c r="Q51" i="10"/>
  <c r="Q78" i="10" s="1"/>
  <c r="K54" i="10"/>
  <c r="K81" i="10" s="1"/>
  <c r="AU56" i="10"/>
  <c r="AU83" i="10" s="1"/>
  <c r="W59" i="10"/>
  <c r="W86" i="10" s="1"/>
  <c r="Q48" i="10"/>
  <c r="Q75" i="10" s="1"/>
  <c r="Q60" i="10"/>
  <c r="Q87" i="10" s="1"/>
  <c r="BA60" i="10"/>
  <c r="BA87" i="10" s="1"/>
  <c r="W55" i="10"/>
  <c r="W82" i="10" s="1"/>
  <c r="Q52" i="10"/>
  <c r="Q79" i="10" s="1"/>
  <c r="AO52" i="10"/>
  <c r="AO79" i="10" s="1"/>
  <c r="Q55" i="10"/>
  <c r="Q82" i="10" s="1"/>
  <c r="W66" i="10"/>
  <c r="W93" i="10" s="1"/>
  <c r="BA65" i="10"/>
  <c r="BA92" i="10" s="1"/>
  <c r="K55" i="10"/>
  <c r="K82" i="10" s="1"/>
  <c r="E66" i="10"/>
  <c r="E93" i="10" s="1"/>
  <c r="AO60" i="10"/>
  <c r="AO87" i="10" s="1"/>
  <c r="Q63" i="10"/>
  <c r="Q90" i="10" s="1"/>
  <c r="K60" i="10"/>
  <c r="K87" i="10" s="1"/>
  <c r="W56" i="10"/>
  <c r="W83" i="10" s="1"/>
  <c r="AO59" i="10"/>
  <c r="AO86" i="10" s="1"/>
  <c r="AC67" i="10"/>
  <c r="AC94" i="10" s="1"/>
  <c r="AC57" i="10"/>
  <c r="AC84" i="10" s="1"/>
  <c r="BA67" i="10"/>
  <c r="BA94" i="10" s="1"/>
  <c r="AU59" i="10"/>
  <c r="AU86" i="10" s="1"/>
  <c r="BG66" i="10"/>
  <c r="BG93" i="10" s="1"/>
  <c r="E67" i="10"/>
  <c r="E94" i="10" s="1"/>
  <c r="BA49" i="10"/>
  <c r="BA76" i="10" s="1"/>
  <c r="E59" i="10"/>
  <c r="E86" i="10" s="1"/>
  <c r="E58" i="10"/>
  <c r="E85" i="10" s="1"/>
  <c r="BG57" i="10"/>
  <c r="BG84" i="10" s="1"/>
  <c r="K67" i="10"/>
  <c r="K94" i="10" s="1"/>
  <c r="K52" i="10"/>
  <c r="K79" i="10" s="1"/>
  <c r="AC52" i="10"/>
  <c r="AC79" i="10" s="1"/>
  <c r="BA51" i="10"/>
  <c r="BA78" i="10" s="1"/>
  <c r="E53" i="10"/>
  <c r="E80" i="10" s="1"/>
  <c r="AC66" i="10"/>
  <c r="AC93" i="10" s="1"/>
  <c r="W51" i="10"/>
  <c r="W78" i="10" s="1"/>
  <c r="K66" i="10"/>
  <c r="K93" i="10" s="1"/>
  <c r="W48" i="10"/>
  <c r="W75" i="10" s="1"/>
  <c r="K49" i="10"/>
  <c r="K76" i="10" s="1"/>
  <c r="AU53" i="10"/>
  <c r="AU80" i="10" s="1"/>
  <c r="AI53" i="10"/>
  <c r="E50" i="10"/>
  <c r="E77" i="10" s="1"/>
  <c r="BA61" i="10"/>
  <c r="BA88" i="10" s="1"/>
  <c r="K51" i="10"/>
  <c r="K78" i="10" s="1"/>
  <c r="E64" i="10"/>
  <c r="E91" i="10" s="1"/>
  <c r="AO48" i="10"/>
  <c r="AO75" i="10" s="1"/>
  <c r="BG63" i="10"/>
  <c r="BG90" i="10" s="1"/>
  <c r="K65" i="10"/>
  <c r="K92" i="10" s="1"/>
  <c r="Q53" i="10"/>
  <c r="Q80" i="10" s="1"/>
  <c r="AU55" i="10"/>
  <c r="AU82" i="10" s="1"/>
  <c r="AI65" i="10"/>
  <c r="BA57" i="10"/>
  <c r="BA84" i="10" s="1"/>
  <c r="BA62" i="10"/>
  <c r="BA89" i="10" s="1"/>
  <c r="AO57" i="10"/>
  <c r="AO84" i="10" s="1"/>
  <c r="BG62" i="10"/>
  <c r="BG89" i="10" s="1"/>
  <c r="BG50" i="10"/>
  <c r="BG77" i="10" s="1"/>
  <c r="AU65" i="10"/>
  <c r="AU92" i="10" s="1"/>
  <c r="E55" i="10"/>
  <c r="E82" i="10" s="1"/>
  <c r="E56" i="10"/>
  <c r="E83" i="10" s="1"/>
  <c r="BA58" i="10"/>
  <c r="BA85" i="10" s="1"/>
  <c r="AI60" i="10"/>
  <c r="W57" i="10"/>
  <c r="W84" i="10" s="1"/>
  <c r="W49" i="10"/>
  <c r="W76" i="10" s="1"/>
  <c r="AC58" i="10"/>
  <c r="AC85" i="10" s="1"/>
  <c r="BG65" i="10"/>
  <c r="BG92" i="10" s="1"/>
  <c r="AI63" i="10"/>
  <c r="AI48" i="10"/>
  <c r="AC61" i="10"/>
  <c r="AC88" i="10" s="1"/>
  <c r="BA50" i="10"/>
  <c r="BA77" i="10" s="1"/>
  <c r="AI50" i="10"/>
  <c r="AU49" i="10"/>
  <c r="AU76" i="10" s="1"/>
  <c r="AI57" i="10"/>
  <c r="E48" i="10"/>
  <c r="E75" i="10" s="1"/>
  <c r="AI49" i="10"/>
  <c r="AU58" i="10"/>
  <c r="AU85" i="10" s="1"/>
  <c r="AO49" i="10"/>
  <c r="AO76" i="10" s="1"/>
  <c r="E60" i="10"/>
  <c r="E87" i="10" s="1"/>
  <c r="BG53" i="10"/>
  <c r="BG80" i="10" s="1"/>
  <c r="AC62" i="10"/>
  <c r="AC89" i="10" s="1"/>
  <c r="BA63" i="10"/>
  <c r="BA90" i="10" s="1"/>
  <c r="AI52" i="10"/>
  <c r="K56" i="10"/>
  <c r="K83" i="10" s="1"/>
  <c r="AO61" i="10"/>
  <c r="AO88" i="10" s="1"/>
  <c r="K58" i="10"/>
  <c r="K85" i="10" s="1"/>
  <c r="AI56" i="10"/>
  <c r="W65" i="10"/>
  <c r="W92" i="10" s="1"/>
  <c r="AO58" i="10"/>
  <c r="AO85" i="10" s="1"/>
  <c r="AI64" i="10"/>
  <c r="AO53" i="10"/>
  <c r="AO80" i="10" s="1"/>
  <c r="BG54" i="10"/>
  <c r="BG81" i="10" s="1"/>
  <c r="BA54" i="10"/>
  <c r="BA81" i="10" s="1"/>
  <c r="K59" i="10"/>
  <c r="K86" i="10" s="1"/>
  <c r="E54" i="10"/>
  <c r="E81" i="10" s="1"/>
  <c r="AU61" i="10"/>
  <c r="AU88" i="10" s="1"/>
  <c r="BG59" i="10"/>
  <c r="BG86" i="10" s="1"/>
  <c r="AU66" i="10"/>
  <c r="AU93" i="10" s="1"/>
  <c r="K50" i="10"/>
  <c r="K77" i="10" s="1"/>
  <c r="W61" i="10"/>
  <c r="W88" i="10" s="1"/>
  <c r="AC63" i="10"/>
  <c r="AC90" i="10" s="1"/>
  <c r="AI61" i="10"/>
  <c r="W64" i="10"/>
  <c r="W91" i="10" s="1"/>
  <c r="AU67" i="10"/>
  <c r="AU94" i="10" s="1"/>
  <c r="K57" i="10"/>
  <c r="K84" i="10" s="1"/>
  <c r="AC50" i="10"/>
  <c r="AC77" i="10" s="1"/>
  <c r="BG55" i="10"/>
  <c r="BG82" i="10" s="1"/>
  <c r="Q65" i="10"/>
  <c r="Q92" i="10" s="1"/>
  <c r="AC64" i="10"/>
  <c r="AC91" i="10" s="1"/>
  <c r="AO54" i="10"/>
  <c r="AO81" i="10" s="1"/>
  <c r="E49" i="10"/>
  <c r="E76" i="10" s="1"/>
  <c r="Q62" i="10"/>
  <c r="Q89" i="10" s="1"/>
  <c r="BA64" i="10"/>
  <c r="BA91" i="10" s="1"/>
  <c r="E52" i="10"/>
  <c r="E79" i="10" s="1"/>
  <c r="AI66" i="10"/>
  <c r="Q59" i="10"/>
  <c r="Q86" i="10" s="1"/>
  <c r="AO66" i="10"/>
  <c r="AO93" i="10" s="1"/>
  <c r="AU51" i="10"/>
  <c r="AU78" i="10" s="1"/>
  <c r="E61" i="10"/>
  <c r="E88" i="10" s="1"/>
  <c r="W62" i="10"/>
  <c r="W89" i="10" s="1"/>
  <c r="BA59" i="10"/>
  <c r="BA86" i="10" s="1"/>
  <c r="Q49" i="10"/>
  <c r="Q76" i="10" s="1"/>
  <c r="AC56" i="10"/>
  <c r="AC83" i="10" s="1"/>
  <c r="AI62" i="10"/>
  <c r="K61" i="10"/>
  <c r="K88" i="10" s="1"/>
  <c r="W58" i="10"/>
  <c r="W85" i="10" s="1"/>
  <c r="AO63" i="10"/>
  <c r="AO90" i="10" s="1"/>
  <c r="BA56" i="10"/>
  <c r="BA83" i="10" s="1"/>
  <c r="AU57" i="10"/>
  <c r="AU84" i="10" s="1"/>
  <c r="Q54" i="10"/>
  <c r="Q81" i="10" s="1"/>
  <c r="AI59" i="10"/>
  <c r="E63" i="10"/>
  <c r="E90" i="10" s="1"/>
  <c r="AO55" i="10"/>
  <c r="AO82" i="10" s="1"/>
  <c r="AI51" i="10"/>
  <c r="W54" i="10"/>
  <c r="W81" i="10" s="1"/>
  <c r="AU63" i="10"/>
  <c r="AU90" i="10" s="1"/>
  <c r="K53" i="10"/>
  <c r="K80" i="10" s="1"/>
  <c r="AC48" i="10"/>
  <c r="AC75" i="10" s="1"/>
  <c r="BG58" i="10"/>
  <c r="BG85" i="10" s="1"/>
  <c r="W53" i="10"/>
  <c r="W80" i="10" s="1"/>
  <c r="AC54" i="10"/>
  <c r="AC81" i="10" s="1"/>
  <c r="BA55" i="10"/>
  <c r="BA82" i="10" s="1"/>
  <c r="AC59" i="10"/>
  <c r="AC86" i="10" s="1"/>
  <c r="AI55" i="10"/>
  <c r="BA66" i="10"/>
  <c r="BA93" i="10" s="1"/>
  <c r="AU54" i="10"/>
  <c r="AU81" i="10" s="1"/>
  <c r="Q61" i="10"/>
  <c r="Q88" i="10" s="1"/>
  <c r="W67" i="10"/>
  <c r="W94" i="10" s="1"/>
  <c r="BG52" i="10"/>
  <c r="BG79" i="10" s="1"/>
  <c r="AI67" i="10"/>
  <c r="Q66" i="10"/>
  <c r="Q93" i="10" s="1"/>
  <c r="AO67" i="10"/>
  <c r="AO94" i="10" s="1"/>
  <c r="E57" i="10"/>
  <c r="E84" i="10" s="1"/>
  <c r="W60" i="10"/>
  <c r="W87" i="10" s="1"/>
  <c r="AO62" i="10"/>
  <c r="AO89" i="10" s="1"/>
  <c r="AC65" i="10"/>
  <c r="AC92" i="10" s="1"/>
  <c r="AO50" i="10"/>
  <c r="AO77" i="10" s="1"/>
  <c r="BG67" i="10"/>
  <c r="BG94" i="10" s="1"/>
  <c r="AC51" i="10"/>
  <c r="AC78" i="10" s="1"/>
  <c r="AO65" i="10"/>
  <c r="AO92" i="10" s="1"/>
  <c r="E65" i="10"/>
  <c r="E92" i="10" s="1"/>
  <c r="Q58" i="10"/>
  <c r="Q85" i="10" s="1"/>
  <c r="BG64" i="10"/>
  <c r="BG91" i="10" s="1"/>
  <c r="W52" i="10"/>
  <c r="W79" i="10" s="1"/>
  <c r="I44" i="3"/>
  <c r="K44" i="3"/>
  <c r="GC67" i="4"/>
  <c r="GC94" i="4" s="1"/>
  <c r="GC68" i="4"/>
  <c r="GC95" i="4" s="1"/>
  <c r="GC56" i="4"/>
  <c r="GC83" i="4" s="1"/>
  <c r="GC61" i="4"/>
  <c r="GC88" i="4" s="1"/>
  <c r="GC54" i="4"/>
  <c r="GC81" i="4" s="1"/>
  <c r="GC63" i="4"/>
  <c r="GC90" i="4" s="1"/>
  <c r="GC71" i="4"/>
  <c r="GC98" i="4" s="1"/>
  <c r="GC66" i="4"/>
  <c r="GC93" i="4" s="1"/>
  <c r="GC59" i="4"/>
  <c r="GC86" i="4" s="1"/>
  <c r="GC55" i="4"/>
  <c r="GC82" i="4" s="1"/>
  <c r="GC70" i="4"/>
  <c r="GC97" i="4" s="1"/>
  <c r="GC69" i="4"/>
  <c r="GC96" i="4" s="1"/>
  <c r="GC65" i="4"/>
  <c r="GC92" i="4" s="1"/>
  <c r="GC58" i="4"/>
  <c r="GC85" i="4" s="1"/>
  <c r="GC73" i="4"/>
  <c r="GC100" i="4" s="1"/>
  <c r="GC64" i="4"/>
  <c r="GC91" i="4" s="1"/>
  <c r="GC62" i="4"/>
  <c r="GC89" i="4" s="1"/>
  <c r="GC60" i="4"/>
  <c r="GC87" i="4" s="1"/>
  <c r="GC72" i="4"/>
  <c r="GC99" i="4" s="1"/>
  <c r="GC57" i="4"/>
  <c r="GC84" i="4" s="1"/>
  <c r="FM71" i="4"/>
  <c r="FM98" i="4" s="1"/>
  <c r="FM63" i="4"/>
  <c r="FM90" i="4" s="1"/>
  <c r="FM55" i="4"/>
  <c r="FM82" i="4" s="1"/>
  <c r="FM56" i="4"/>
  <c r="FM83" i="4" s="1"/>
  <c r="FM68" i="4"/>
  <c r="FM95" i="4" s="1"/>
  <c r="FM60" i="4"/>
  <c r="FM87" i="4" s="1"/>
  <c r="FM72" i="4"/>
  <c r="FM99" i="4" s="1"/>
  <c r="FM73" i="4"/>
  <c r="FM100" i="4" s="1"/>
  <c r="FM65" i="4"/>
  <c r="FM92" i="4" s="1"/>
  <c r="FM57" i="4"/>
  <c r="FM84" i="4" s="1"/>
  <c r="FM70" i="4"/>
  <c r="FM97" i="4" s="1"/>
  <c r="FM62" i="4"/>
  <c r="FM89" i="4" s="1"/>
  <c r="FM54" i="4"/>
  <c r="FM81" i="4" s="1"/>
  <c r="FM67" i="4"/>
  <c r="FM94" i="4" s="1"/>
  <c r="FM59" i="4"/>
  <c r="FM86" i="4" s="1"/>
  <c r="FM64" i="4"/>
  <c r="FM91" i="4" s="1"/>
  <c r="FM69" i="4"/>
  <c r="FM96" i="4" s="1"/>
  <c r="FM61" i="4"/>
  <c r="FM88" i="4" s="1"/>
  <c r="FM66" i="4"/>
  <c r="FM93" i="4" s="1"/>
  <c r="FM58" i="4"/>
  <c r="FM85" i="4" s="1"/>
  <c r="S53" i="2"/>
  <c r="M40" i="5"/>
  <c r="EO67" i="5" s="1"/>
  <c r="EO94" i="5" s="1"/>
  <c r="C43" i="3"/>
  <c r="FW53" i="3" s="1"/>
  <c r="FW80" i="3" s="1"/>
  <c r="M44" i="3"/>
  <c r="W52" i="2"/>
  <c r="K41" i="5"/>
  <c r="O44" i="3"/>
  <c r="Y52" i="2"/>
  <c r="K40" i="5"/>
  <c r="G44" i="3"/>
  <c r="G43" i="3"/>
  <c r="I43" i="3"/>
  <c r="C52" i="2"/>
  <c r="FY58" i="3"/>
  <c r="FY85" i="3" s="1"/>
  <c r="FY55" i="3"/>
  <c r="FY82" i="3" s="1"/>
  <c r="FY52" i="3"/>
  <c r="FY79" i="3" s="1"/>
  <c r="FY70" i="3"/>
  <c r="FY97" i="3" s="1"/>
  <c r="FY66" i="3"/>
  <c r="FY93" i="3" s="1"/>
  <c r="FY53" i="3"/>
  <c r="FY80" i="3" s="1"/>
  <c r="FY71" i="3"/>
  <c r="FY98" i="3" s="1"/>
  <c r="FY69" i="3"/>
  <c r="FY96" i="3" s="1"/>
  <c r="FY59" i="3"/>
  <c r="FY86" i="3" s="1"/>
  <c r="FY54" i="3"/>
  <c r="FY81" i="3" s="1"/>
  <c r="FY57" i="3"/>
  <c r="FY84" i="3" s="1"/>
  <c r="FY63" i="3"/>
  <c r="FY90" i="3" s="1"/>
  <c r="FY67" i="3"/>
  <c r="FY94" i="3" s="1"/>
  <c r="FY56" i="3"/>
  <c r="FY83" i="3" s="1"/>
  <c r="FY64" i="3"/>
  <c r="FY91" i="3" s="1"/>
  <c r="FY65" i="3"/>
  <c r="FY92" i="3" s="1"/>
  <c r="FY60" i="3"/>
  <c r="FY87" i="3" s="1"/>
  <c r="FY62" i="3"/>
  <c r="FY89" i="3" s="1"/>
  <c r="FY61" i="3"/>
  <c r="FY88" i="3" s="1"/>
  <c r="FY68" i="3"/>
  <c r="FY95" i="3" s="1"/>
  <c r="FI70" i="3"/>
  <c r="FI97" i="3" s="1"/>
  <c r="FI68" i="3"/>
  <c r="FI95" i="3" s="1"/>
  <c r="FI66" i="3"/>
  <c r="FI93" i="3" s="1"/>
  <c r="FI64" i="3"/>
  <c r="FI91" i="3" s="1"/>
  <c r="FI62" i="3"/>
  <c r="FI89" i="3" s="1"/>
  <c r="FI60" i="3"/>
  <c r="FI87" i="3" s="1"/>
  <c r="FI58" i="3"/>
  <c r="FI85" i="3" s="1"/>
  <c r="FI56" i="3"/>
  <c r="FI83" i="3" s="1"/>
  <c r="FI54" i="3"/>
  <c r="FI81" i="3" s="1"/>
  <c r="FI52" i="3"/>
  <c r="FI79" i="3" s="1"/>
  <c r="FI59" i="3"/>
  <c r="FI86" i="3" s="1"/>
  <c r="FI53" i="3"/>
  <c r="FI80" i="3" s="1"/>
  <c r="FI55" i="3"/>
  <c r="FI82" i="3" s="1"/>
  <c r="FI71" i="3"/>
  <c r="FI98" i="3" s="1"/>
  <c r="FI69" i="3"/>
  <c r="FI96" i="3" s="1"/>
  <c r="FI67" i="3"/>
  <c r="FI94" i="3" s="1"/>
  <c r="FI65" i="3"/>
  <c r="FI92" i="3" s="1"/>
  <c r="FI63" i="3"/>
  <c r="FI90" i="3" s="1"/>
  <c r="FI61" i="3"/>
  <c r="FI88" i="3" s="1"/>
  <c r="FI57" i="3"/>
  <c r="FI84" i="3" s="1"/>
  <c r="M43" i="3"/>
  <c r="G52" i="2"/>
  <c r="C53" i="2"/>
  <c r="E52" i="2"/>
  <c r="JI75" i="2" s="1"/>
  <c r="JI102" i="2" s="1"/>
  <c r="K52" i="2"/>
  <c r="JO76" i="2" s="1"/>
  <c r="JO103" i="2" s="1"/>
  <c r="JI80" i="2"/>
  <c r="JI107" i="2" s="1"/>
  <c r="JI79" i="2"/>
  <c r="JI106" i="2" s="1"/>
  <c r="JI78" i="2"/>
  <c r="JI105" i="2" s="1"/>
  <c r="JI77" i="2"/>
  <c r="JI104" i="2" s="1"/>
  <c r="JI76" i="2"/>
  <c r="JI103" i="2" s="1"/>
  <c r="JI72" i="2"/>
  <c r="JI99" i="2" s="1"/>
  <c r="JI70" i="2"/>
  <c r="JI97" i="2" s="1"/>
  <c r="JI68" i="2"/>
  <c r="JI95" i="2" s="1"/>
  <c r="JI67" i="2"/>
  <c r="JI94" i="2" s="1"/>
  <c r="JI66" i="2"/>
  <c r="JI93" i="2" s="1"/>
  <c r="JI65" i="2"/>
  <c r="JI92" i="2" s="1"/>
  <c r="JI64" i="2"/>
  <c r="JI91" i="2" s="1"/>
  <c r="JI63" i="2"/>
  <c r="JI90" i="2" s="1"/>
  <c r="JI62" i="2"/>
  <c r="JI89" i="2" s="1"/>
  <c r="JI61" i="2"/>
  <c r="JI88" i="2" s="1"/>
  <c r="IK80" i="2"/>
  <c r="IK107" i="2" s="1"/>
  <c r="IK76" i="2"/>
  <c r="IK103" i="2" s="1"/>
  <c r="IK75" i="2"/>
  <c r="IK102" i="2" s="1"/>
  <c r="IK74" i="2"/>
  <c r="IK101" i="2" s="1"/>
  <c r="IK72" i="2"/>
  <c r="IK99" i="2" s="1"/>
  <c r="IK71" i="2"/>
  <c r="IK98" i="2" s="1"/>
  <c r="IK70" i="2"/>
  <c r="IK97" i="2" s="1"/>
  <c r="IK69" i="2"/>
  <c r="IK96" i="2" s="1"/>
  <c r="IK68" i="2"/>
  <c r="IK95" i="2" s="1"/>
  <c r="IK67" i="2"/>
  <c r="IK94" i="2" s="1"/>
  <c r="IK66" i="2"/>
  <c r="IK93" i="2" s="1"/>
  <c r="IK65" i="2"/>
  <c r="IK92" i="2" s="1"/>
  <c r="IK64" i="2"/>
  <c r="IK91" i="2" s="1"/>
  <c r="JQ80" i="2"/>
  <c r="JQ107" i="2" s="1"/>
  <c r="JQ79" i="2"/>
  <c r="JQ106" i="2" s="1"/>
  <c r="JQ78" i="2"/>
  <c r="JQ105" i="2" s="1"/>
  <c r="JQ77" i="2"/>
  <c r="JQ104" i="2" s="1"/>
  <c r="JQ76" i="2"/>
  <c r="JQ103" i="2" s="1"/>
  <c r="JQ75" i="2"/>
  <c r="JQ102" i="2" s="1"/>
  <c r="JQ74" i="2"/>
  <c r="JQ101" i="2" s="1"/>
  <c r="JQ73" i="2"/>
  <c r="JQ100" i="2" s="1"/>
  <c r="JQ72" i="2"/>
  <c r="JQ99" i="2" s="1"/>
  <c r="JQ71" i="2"/>
  <c r="JQ98" i="2" s="1"/>
  <c r="JQ70" i="2"/>
  <c r="JQ97" i="2" s="1"/>
  <c r="JQ69" i="2"/>
  <c r="JQ96" i="2" s="1"/>
  <c r="JQ68" i="2"/>
  <c r="JQ95" i="2" s="1"/>
  <c r="JQ67" i="2"/>
  <c r="JQ94" i="2" s="1"/>
  <c r="JQ66" i="2"/>
  <c r="JQ93" i="2" s="1"/>
  <c r="JQ65" i="2"/>
  <c r="JQ92" i="2" s="1"/>
  <c r="JQ64" i="2"/>
  <c r="JQ91" i="2" s="1"/>
  <c r="JQ63" i="2"/>
  <c r="JQ90" i="2" s="1"/>
  <c r="JQ62" i="2"/>
  <c r="JQ89" i="2" s="1"/>
  <c r="JQ61" i="2"/>
  <c r="JQ88" i="2" s="1"/>
  <c r="IS80" i="2"/>
  <c r="IS107" i="2" s="1"/>
  <c r="IS79" i="2"/>
  <c r="IS106" i="2" s="1"/>
  <c r="IS78" i="2"/>
  <c r="IS105" i="2" s="1"/>
  <c r="IS77" i="2"/>
  <c r="IS104" i="2" s="1"/>
  <c r="IS76" i="2"/>
  <c r="IS103" i="2" s="1"/>
  <c r="IS75" i="2"/>
  <c r="IS102" i="2" s="1"/>
  <c r="IS74" i="2"/>
  <c r="IS101" i="2" s="1"/>
  <c r="IS73" i="2"/>
  <c r="IS100" i="2" s="1"/>
  <c r="IS72" i="2"/>
  <c r="IS99" i="2" s="1"/>
  <c r="IS71" i="2"/>
  <c r="IS98" i="2" s="1"/>
  <c r="IS70" i="2"/>
  <c r="IS97" i="2" s="1"/>
  <c r="IS69" i="2"/>
  <c r="IS96" i="2" s="1"/>
  <c r="IS68" i="2"/>
  <c r="IS95" i="2" s="1"/>
  <c r="IS67" i="2"/>
  <c r="IS94" i="2" s="1"/>
  <c r="IS66" i="2"/>
  <c r="IS93" i="2" s="1"/>
  <c r="IS65" i="2"/>
  <c r="IS92" i="2" s="1"/>
  <c r="IS64" i="2"/>
  <c r="IS91" i="2" s="1"/>
  <c r="IS63" i="2"/>
  <c r="IS90" i="2" s="1"/>
  <c r="IS62" i="2"/>
  <c r="IS89" i="2" s="1"/>
  <c r="IS61" i="2"/>
  <c r="IS88" i="2" s="1"/>
  <c r="C61" i="2"/>
  <c r="JG80" i="2"/>
  <c r="JG107" i="2" s="1"/>
  <c r="JG79" i="2"/>
  <c r="JG106" i="2" s="1"/>
  <c r="JG78" i="2"/>
  <c r="JG105" i="2" s="1"/>
  <c r="JG77" i="2"/>
  <c r="JG104" i="2" s="1"/>
  <c r="JG76" i="2"/>
  <c r="JG103" i="2" s="1"/>
  <c r="JG75" i="2"/>
  <c r="JG102" i="2" s="1"/>
  <c r="JG74" i="2"/>
  <c r="JG101" i="2" s="1"/>
  <c r="JG73" i="2"/>
  <c r="JG100" i="2" s="1"/>
  <c r="JG72" i="2"/>
  <c r="JG99" i="2" s="1"/>
  <c r="JG71" i="2"/>
  <c r="JG98" i="2" s="1"/>
  <c r="JG70" i="2"/>
  <c r="JG97" i="2" s="1"/>
  <c r="JG69" i="2"/>
  <c r="JG96" i="2" s="1"/>
  <c r="JG68" i="2"/>
  <c r="JG95" i="2" s="1"/>
  <c r="JG67" i="2"/>
  <c r="JG94" i="2" s="1"/>
  <c r="JG66" i="2"/>
  <c r="JG93" i="2" s="1"/>
  <c r="JG65" i="2"/>
  <c r="JG92" i="2" s="1"/>
  <c r="JG64" i="2"/>
  <c r="JG91" i="2" s="1"/>
  <c r="JG63" i="2"/>
  <c r="JG90" i="2" s="1"/>
  <c r="JG62" i="2"/>
  <c r="JG89" i="2" s="1"/>
  <c r="JG61" i="2"/>
  <c r="JG88" i="2" s="1"/>
  <c r="II80" i="2"/>
  <c r="II107" i="2" s="1"/>
  <c r="II79" i="2"/>
  <c r="II106" i="2" s="1"/>
  <c r="II78" i="2"/>
  <c r="II105" i="2" s="1"/>
  <c r="II77" i="2"/>
  <c r="II104" i="2" s="1"/>
  <c r="II76" i="2"/>
  <c r="II103" i="2" s="1"/>
  <c r="II75" i="2"/>
  <c r="II102" i="2" s="1"/>
  <c r="II74" i="2"/>
  <c r="II101" i="2" s="1"/>
  <c r="II73" i="2"/>
  <c r="II100" i="2" s="1"/>
  <c r="II72" i="2"/>
  <c r="II99" i="2" s="1"/>
  <c r="II71" i="2"/>
  <c r="II98" i="2" s="1"/>
  <c r="II70" i="2"/>
  <c r="II97" i="2" s="1"/>
  <c r="II69" i="2"/>
  <c r="II96" i="2" s="1"/>
  <c r="II68" i="2"/>
  <c r="II95" i="2" s="1"/>
  <c r="II67" i="2"/>
  <c r="II94" i="2" s="1"/>
  <c r="II66" i="2"/>
  <c r="II93" i="2" s="1"/>
  <c r="II65" i="2"/>
  <c r="II92" i="2" s="1"/>
  <c r="II64" i="2"/>
  <c r="II91" i="2" s="1"/>
  <c r="II63" i="2"/>
  <c r="II90" i="2" s="1"/>
  <c r="II62" i="2"/>
  <c r="II89" i="2" s="1"/>
  <c r="II61" i="2"/>
  <c r="II88" i="2" s="1"/>
  <c r="JK80" i="2"/>
  <c r="JK107" i="2" s="1"/>
  <c r="JK79" i="2"/>
  <c r="JK106" i="2" s="1"/>
  <c r="JK78" i="2"/>
  <c r="JK105" i="2" s="1"/>
  <c r="JK77" i="2"/>
  <c r="JK104" i="2" s="1"/>
  <c r="JK76" i="2"/>
  <c r="JK103" i="2" s="1"/>
  <c r="JK75" i="2"/>
  <c r="JK102" i="2" s="1"/>
  <c r="JK74" i="2"/>
  <c r="JK101" i="2" s="1"/>
  <c r="JK73" i="2"/>
  <c r="JK100" i="2" s="1"/>
  <c r="JK72" i="2"/>
  <c r="JK99" i="2" s="1"/>
  <c r="JK71" i="2"/>
  <c r="JK98" i="2" s="1"/>
  <c r="JK70" i="2"/>
  <c r="JK97" i="2" s="1"/>
  <c r="JK69" i="2"/>
  <c r="JK96" i="2" s="1"/>
  <c r="JK68" i="2"/>
  <c r="JK95" i="2" s="1"/>
  <c r="JK67" i="2"/>
  <c r="JK94" i="2" s="1"/>
  <c r="JK66" i="2"/>
  <c r="JK93" i="2" s="1"/>
  <c r="JK65" i="2"/>
  <c r="JK92" i="2" s="1"/>
  <c r="JK64" i="2"/>
  <c r="JK91" i="2" s="1"/>
  <c r="JK63" i="2"/>
  <c r="JK90" i="2" s="1"/>
  <c r="JK62" i="2"/>
  <c r="JK89" i="2" s="1"/>
  <c r="JK61" i="2"/>
  <c r="JK88" i="2" s="1"/>
  <c r="IM80" i="2"/>
  <c r="IM107" i="2" s="1"/>
  <c r="IM79" i="2"/>
  <c r="IM106" i="2" s="1"/>
  <c r="IM78" i="2"/>
  <c r="IM105" i="2" s="1"/>
  <c r="IM77" i="2"/>
  <c r="IM104" i="2" s="1"/>
  <c r="IM76" i="2"/>
  <c r="IM103" i="2" s="1"/>
  <c r="IM75" i="2"/>
  <c r="IM102" i="2" s="1"/>
  <c r="IM74" i="2"/>
  <c r="IM101" i="2" s="1"/>
  <c r="IM73" i="2"/>
  <c r="IM100" i="2" s="1"/>
  <c r="IM72" i="2"/>
  <c r="IM99" i="2" s="1"/>
  <c r="IM71" i="2"/>
  <c r="IM98" i="2" s="1"/>
  <c r="IM70" i="2"/>
  <c r="IM97" i="2" s="1"/>
  <c r="IM69" i="2"/>
  <c r="IM96" i="2" s="1"/>
  <c r="IM68" i="2"/>
  <c r="IM95" i="2" s="1"/>
  <c r="IM67" i="2"/>
  <c r="IM94" i="2" s="1"/>
  <c r="IM66" i="2"/>
  <c r="IM93" i="2" s="1"/>
  <c r="IM65" i="2"/>
  <c r="IM92" i="2" s="1"/>
  <c r="IM64" i="2"/>
  <c r="IM91" i="2" s="1"/>
  <c r="IM63" i="2"/>
  <c r="IM90" i="2" s="1"/>
  <c r="IM62" i="2"/>
  <c r="IM89" i="2" s="1"/>
  <c r="IM61" i="2"/>
  <c r="IM88" i="2" s="1"/>
  <c r="JS80" i="2"/>
  <c r="JS107" i="2" s="1"/>
  <c r="JS79" i="2"/>
  <c r="JS106" i="2" s="1"/>
  <c r="JS78" i="2"/>
  <c r="JS105" i="2" s="1"/>
  <c r="JS77" i="2"/>
  <c r="JS104" i="2" s="1"/>
  <c r="JS76" i="2"/>
  <c r="JS103" i="2" s="1"/>
  <c r="JS75" i="2"/>
  <c r="JS102" i="2" s="1"/>
  <c r="JS74" i="2"/>
  <c r="JS101" i="2" s="1"/>
  <c r="JS73" i="2"/>
  <c r="JS100" i="2" s="1"/>
  <c r="JS72" i="2"/>
  <c r="JS99" i="2" s="1"/>
  <c r="JS71" i="2"/>
  <c r="JS98" i="2" s="1"/>
  <c r="JS70" i="2"/>
  <c r="JS97" i="2" s="1"/>
  <c r="JS69" i="2"/>
  <c r="JS96" i="2" s="1"/>
  <c r="JS68" i="2"/>
  <c r="JS95" i="2" s="1"/>
  <c r="JS67" i="2"/>
  <c r="JS94" i="2" s="1"/>
  <c r="JS66" i="2"/>
  <c r="JS93" i="2" s="1"/>
  <c r="JS65" i="2"/>
  <c r="JS92" i="2" s="1"/>
  <c r="JS64" i="2"/>
  <c r="JS91" i="2" s="1"/>
  <c r="JS63" i="2"/>
  <c r="JS90" i="2" s="1"/>
  <c r="JS62" i="2"/>
  <c r="JS89" i="2" s="1"/>
  <c r="JS61" i="2"/>
  <c r="JS88" i="2" s="1"/>
  <c r="IU80" i="2"/>
  <c r="IU107" i="2" s="1"/>
  <c r="IU79" i="2"/>
  <c r="IU106" i="2" s="1"/>
  <c r="IU78" i="2"/>
  <c r="IU105" i="2" s="1"/>
  <c r="IU77" i="2"/>
  <c r="IU104" i="2" s="1"/>
  <c r="IU76" i="2"/>
  <c r="IU103" i="2" s="1"/>
  <c r="IU75" i="2"/>
  <c r="IU102" i="2" s="1"/>
  <c r="IU74" i="2"/>
  <c r="IU101" i="2" s="1"/>
  <c r="IU73" i="2"/>
  <c r="IU100" i="2" s="1"/>
  <c r="IU72" i="2"/>
  <c r="IU99" i="2" s="1"/>
  <c r="IU71" i="2"/>
  <c r="IU98" i="2" s="1"/>
  <c r="IU70" i="2"/>
  <c r="IU97" i="2" s="1"/>
  <c r="IU69" i="2"/>
  <c r="IU96" i="2" s="1"/>
  <c r="IU68" i="2"/>
  <c r="IU95" i="2" s="1"/>
  <c r="IU67" i="2"/>
  <c r="IU94" i="2" s="1"/>
  <c r="IU66" i="2"/>
  <c r="IU93" i="2" s="1"/>
  <c r="IU65" i="2"/>
  <c r="IU92" i="2" s="1"/>
  <c r="IU64" i="2"/>
  <c r="IU91" i="2" s="1"/>
  <c r="IU63" i="2"/>
  <c r="IU90" i="2" s="1"/>
  <c r="IU62" i="2"/>
  <c r="IU89" i="2" s="1"/>
  <c r="IU61" i="2"/>
  <c r="IU88" i="2" s="1"/>
  <c r="KA80" i="2"/>
  <c r="KA107" i="2" s="1"/>
  <c r="KA79" i="2"/>
  <c r="KA106" i="2" s="1"/>
  <c r="KA78" i="2"/>
  <c r="KA105" i="2" s="1"/>
  <c r="KA77" i="2"/>
  <c r="KA104" i="2" s="1"/>
  <c r="KA76" i="2"/>
  <c r="KA103" i="2" s="1"/>
  <c r="KA75" i="2"/>
  <c r="KA102" i="2" s="1"/>
  <c r="KA74" i="2"/>
  <c r="KA101" i="2" s="1"/>
  <c r="KA73" i="2"/>
  <c r="KA100" i="2" s="1"/>
  <c r="KA72" i="2"/>
  <c r="KA99" i="2" s="1"/>
  <c r="KA71" i="2"/>
  <c r="KA98" i="2" s="1"/>
  <c r="KA70" i="2"/>
  <c r="KA97" i="2" s="1"/>
  <c r="KA69" i="2"/>
  <c r="KA96" i="2" s="1"/>
  <c r="KA68" i="2"/>
  <c r="KA95" i="2" s="1"/>
  <c r="KA67" i="2"/>
  <c r="KA94" i="2" s="1"/>
  <c r="KA66" i="2"/>
  <c r="KA93" i="2" s="1"/>
  <c r="KA65" i="2"/>
  <c r="KA92" i="2" s="1"/>
  <c r="KA64" i="2"/>
  <c r="KA91" i="2" s="1"/>
  <c r="KA63" i="2"/>
  <c r="KA90" i="2" s="1"/>
  <c r="KA62" i="2"/>
  <c r="KA89" i="2" s="1"/>
  <c r="KA61" i="2"/>
  <c r="KA88" i="2" s="1"/>
  <c r="JC80" i="2"/>
  <c r="JC107" i="2" s="1"/>
  <c r="JC79" i="2"/>
  <c r="JC106" i="2" s="1"/>
  <c r="JC78" i="2"/>
  <c r="JC105" i="2" s="1"/>
  <c r="JC77" i="2"/>
  <c r="JC104" i="2" s="1"/>
  <c r="JC76" i="2"/>
  <c r="JC103" i="2" s="1"/>
  <c r="JC75" i="2"/>
  <c r="JC102" i="2" s="1"/>
  <c r="JC74" i="2"/>
  <c r="JC101" i="2" s="1"/>
  <c r="JC73" i="2"/>
  <c r="JC100" i="2" s="1"/>
  <c r="JC72" i="2"/>
  <c r="JC99" i="2" s="1"/>
  <c r="JC71" i="2"/>
  <c r="JC98" i="2" s="1"/>
  <c r="JC70" i="2"/>
  <c r="JC97" i="2" s="1"/>
  <c r="JC69" i="2"/>
  <c r="JC96" i="2" s="1"/>
  <c r="JC68" i="2"/>
  <c r="JC95" i="2" s="1"/>
  <c r="JC67" i="2"/>
  <c r="JC94" i="2" s="1"/>
  <c r="JC66" i="2"/>
  <c r="JC93" i="2" s="1"/>
  <c r="JC65" i="2"/>
  <c r="JC92" i="2" s="1"/>
  <c r="JC64" i="2"/>
  <c r="JC91" i="2" s="1"/>
  <c r="JC63" i="2"/>
  <c r="JC90" i="2" s="1"/>
  <c r="JC62" i="2"/>
  <c r="JC89" i="2" s="1"/>
  <c r="JC61" i="2"/>
  <c r="JC88" i="2" s="1"/>
  <c r="JU80" i="2"/>
  <c r="JU107" i="2" s="1"/>
  <c r="JU79" i="2"/>
  <c r="JU106" i="2" s="1"/>
  <c r="JU78" i="2"/>
  <c r="JU105" i="2" s="1"/>
  <c r="JU77" i="2"/>
  <c r="JU104" i="2" s="1"/>
  <c r="JU76" i="2"/>
  <c r="JU103" i="2" s="1"/>
  <c r="JU75" i="2"/>
  <c r="JU102" i="2" s="1"/>
  <c r="JU74" i="2"/>
  <c r="JU101" i="2" s="1"/>
  <c r="JU73" i="2"/>
  <c r="JU100" i="2" s="1"/>
  <c r="JU72" i="2"/>
  <c r="JU99" i="2" s="1"/>
  <c r="JU71" i="2"/>
  <c r="JU98" i="2" s="1"/>
  <c r="JU70" i="2"/>
  <c r="JU97" i="2" s="1"/>
  <c r="JU69" i="2"/>
  <c r="JU96" i="2" s="1"/>
  <c r="JU68" i="2"/>
  <c r="JU95" i="2" s="1"/>
  <c r="JU67" i="2"/>
  <c r="JU94" i="2" s="1"/>
  <c r="JU66" i="2"/>
  <c r="JU93" i="2" s="1"/>
  <c r="JU65" i="2"/>
  <c r="JU92" i="2" s="1"/>
  <c r="JU64" i="2"/>
  <c r="JU91" i="2" s="1"/>
  <c r="JU63" i="2"/>
  <c r="JU90" i="2" s="1"/>
  <c r="JU62" i="2"/>
  <c r="JU89" i="2" s="1"/>
  <c r="JU61" i="2"/>
  <c r="JU88" i="2" s="1"/>
  <c r="IW80" i="2"/>
  <c r="IW107" i="2" s="1"/>
  <c r="IW79" i="2"/>
  <c r="IW106" i="2" s="1"/>
  <c r="IW78" i="2"/>
  <c r="IW105" i="2" s="1"/>
  <c r="IW77" i="2"/>
  <c r="IW104" i="2" s="1"/>
  <c r="IW76" i="2"/>
  <c r="IW103" i="2" s="1"/>
  <c r="IW75" i="2"/>
  <c r="IW102" i="2" s="1"/>
  <c r="IW74" i="2"/>
  <c r="IW101" i="2" s="1"/>
  <c r="IW73" i="2"/>
  <c r="IW100" i="2" s="1"/>
  <c r="IW72" i="2"/>
  <c r="IW99" i="2" s="1"/>
  <c r="IW71" i="2"/>
  <c r="IW98" i="2" s="1"/>
  <c r="IW70" i="2"/>
  <c r="IW97" i="2" s="1"/>
  <c r="IW69" i="2"/>
  <c r="IW96" i="2" s="1"/>
  <c r="IW68" i="2"/>
  <c r="IW95" i="2" s="1"/>
  <c r="IW67" i="2"/>
  <c r="IW94" i="2" s="1"/>
  <c r="IW66" i="2"/>
  <c r="IW93" i="2" s="1"/>
  <c r="IW65" i="2"/>
  <c r="IW92" i="2" s="1"/>
  <c r="IW64" i="2"/>
  <c r="IW91" i="2" s="1"/>
  <c r="IW63" i="2"/>
  <c r="IW90" i="2" s="1"/>
  <c r="IW62" i="2"/>
  <c r="IW89" i="2" s="1"/>
  <c r="IW61" i="2"/>
  <c r="IW88" i="2" s="1"/>
  <c r="KC80" i="2"/>
  <c r="KC107" i="2" s="1"/>
  <c r="KC79" i="2"/>
  <c r="KC106" i="2" s="1"/>
  <c r="KC78" i="2"/>
  <c r="KC105" i="2" s="1"/>
  <c r="KC77" i="2"/>
  <c r="KC104" i="2" s="1"/>
  <c r="KC76" i="2"/>
  <c r="KC103" i="2" s="1"/>
  <c r="KC75" i="2"/>
  <c r="KC102" i="2" s="1"/>
  <c r="KC74" i="2"/>
  <c r="KC101" i="2" s="1"/>
  <c r="KC73" i="2"/>
  <c r="KC100" i="2" s="1"/>
  <c r="KC72" i="2"/>
  <c r="KC99" i="2" s="1"/>
  <c r="KC71" i="2"/>
  <c r="KC98" i="2" s="1"/>
  <c r="KC70" i="2"/>
  <c r="KC97" i="2" s="1"/>
  <c r="KC69" i="2"/>
  <c r="KC96" i="2" s="1"/>
  <c r="KC68" i="2"/>
  <c r="KC95" i="2" s="1"/>
  <c r="KC67" i="2"/>
  <c r="KC94" i="2" s="1"/>
  <c r="KC66" i="2"/>
  <c r="KC93" i="2" s="1"/>
  <c r="KC65" i="2"/>
  <c r="KC92" i="2" s="1"/>
  <c r="KC64" i="2"/>
  <c r="KC91" i="2" s="1"/>
  <c r="KC63" i="2"/>
  <c r="KC90" i="2" s="1"/>
  <c r="KC62" i="2"/>
  <c r="KC89" i="2" s="1"/>
  <c r="KC61" i="2"/>
  <c r="KC88" i="2" s="1"/>
  <c r="JE80" i="2"/>
  <c r="JE107" i="2" s="1"/>
  <c r="JE79" i="2"/>
  <c r="JE106" i="2" s="1"/>
  <c r="JE78" i="2"/>
  <c r="JE105" i="2" s="1"/>
  <c r="JE77" i="2"/>
  <c r="JE104" i="2" s="1"/>
  <c r="JE76" i="2"/>
  <c r="JE103" i="2" s="1"/>
  <c r="JE75" i="2"/>
  <c r="JE102" i="2" s="1"/>
  <c r="JE74" i="2"/>
  <c r="JE101" i="2" s="1"/>
  <c r="JE73" i="2"/>
  <c r="JE100" i="2" s="1"/>
  <c r="JE72" i="2"/>
  <c r="JE99" i="2" s="1"/>
  <c r="JE71" i="2"/>
  <c r="JE98" i="2" s="1"/>
  <c r="JE70" i="2"/>
  <c r="JE97" i="2" s="1"/>
  <c r="JE69" i="2"/>
  <c r="JE96" i="2" s="1"/>
  <c r="JE68" i="2"/>
  <c r="JE95" i="2" s="1"/>
  <c r="JE67" i="2"/>
  <c r="JE94" i="2" s="1"/>
  <c r="JE66" i="2"/>
  <c r="JE93" i="2" s="1"/>
  <c r="JE65" i="2"/>
  <c r="JE92" i="2" s="1"/>
  <c r="JE64" i="2"/>
  <c r="JE91" i="2" s="1"/>
  <c r="JE63" i="2"/>
  <c r="JE90" i="2" s="1"/>
  <c r="JE62" i="2"/>
  <c r="JE89" i="2" s="1"/>
  <c r="JE61" i="2"/>
  <c r="JE88" i="2" s="1"/>
  <c r="JO66" i="2"/>
  <c r="JO93" i="2" s="1"/>
  <c r="IQ70" i="2"/>
  <c r="IQ97" i="2" s="1"/>
  <c r="JW80" i="2"/>
  <c r="JW107" i="2" s="1"/>
  <c r="JW79" i="2"/>
  <c r="JW106" i="2" s="1"/>
  <c r="JW78" i="2"/>
  <c r="JW105" i="2" s="1"/>
  <c r="JW77" i="2"/>
  <c r="JW104" i="2" s="1"/>
  <c r="JW76" i="2"/>
  <c r="JW103" i="2" s="1"/>
  <c r="JW75" i="2"/>
  <c r="JW102" i="2" s="1"/>
  <c r="JW74" i="2"/>
  <c r="JW101" i="2" s="1"/>
  <c r="JW73" i="2"/>
  <c r="JW100" i="2" s="1"/>
  <c r="JW72" i="2"/>
  <c r="JW99" i="2" s="1"/>
  <c r="JW71" i="2"/>
  <c r="JW98" i="2" s="1"/>
  <c r="JW70" i="2"/>
  <c r="JW97" i="2" s="1"/>
  <c r="JW69" i="2"/>
  <c r="JW96" i="2" s="1"/>
  <c r="JW68" i="2"/>
  <c r="JW95" i="2" s="1"/>
  <c r="JW67" i="2"/>
  <c r="JW94" i="2" s="1"/>
  <c r="JW66" i="2"/>
  <c r="JW93" i="2" s="1"/>
  <c r="JW65" i="2"/>
  <c r="JW92" i="2" s="1"/>
  <c r="JW64" i="2"/>
  <c r="JW91" i="2" s="1"/>
  <c r="JW63" i="2"/>
  <c r="JW90" i="2" s="1"/>
  <c r="JW62" i="2"/>
  <c r="JW89" i="2" s="1"/>
  <c r="JW61" i="2"/>
  <c r="JW88" i="2" s="1"/>
  <c r="IY80" i="2"/>
  <c r="IY107" i="2" s="1"/>
  <c r="IY79" i="2"/>
  <c r="IY106" i="2" s="1"/>
  <c r="IY78" i="2"/>
  <c r="IY105" i="2" s="1"/>
  <c r="IY77" i="2"/>
  <c r="IY104" i="2" s="1"/>
  <c r="IY76" i="2"/>
  <c r="IY103" i="2" s="1"/>
  <c r="IY75" i="2"/>
  <c r="IY102" i="2" s="1"/>
  <c r="IY74" i="2"/>
  <c r="IY101" i="2" s="1"/>
  <c r="IY73" i="2"/>
  <c r="IY100" i="2" s="1"/>
  <c r="IY72" i="2"/>
  <c r="IY99" i="2" s="1"/>
  <c r="IY71" i="2"/>
  <c r="IY98" i="2" s="1"/>
  <c r="IY70" i="2"/>
  <c r="IY97" i="2" s="1"/>
  <c r="IY69" i="2"/>
  <c r="IY96" i="2" s="1"/>
  <c r="IY68" i="2"/>
  <c r="IY95" i="2" s="1"/>
  <c r="IY67" i="2"/>
  <c r="IY94" i="2" s="1"/>
  <c r="IY66" i="2"/>
  <c r="IY93" i="2" s="1"/>
  <c r="IY65" i="2"/>
  <c r="IY92" i="2" s="1"/>
  <c r="IY64" i="2"/>
  <c r="IY91" i="2" s="1"/>
  <c r="IY63" i="2"/>
  <c r="IY90" i="2" s="1"/>
  <c r="IY62" i="2"/>
  <c r="IY89" i="2" s="1"/>
  <c r="IY61" i="2"/>
  <c r="IY88" i="2" s="1"/>
  <c r="JM80" i="2"/>
  <c r="JM107" i="2" s="1"/>
  <c r="JM79" i="2"/>
  <c r="JM106" i="2" s="1"/>
  <c r="JM78" i="2"/>
  <c r="JM105" i="2" s="1"/>
  <c r="JM77" i="2"/>
  <c r="JM104" i="2" s="1"/>
  <c r="JM76" i="2"/>
  <c r="JM103" i="2" s="1"/>
  <c r="JM75" i="2"/>
  <c r="JM102" i="2" s="1"/>
  <c r="JM74" i="2"/>
  <c r="JM101" i="2" s="1"/>
  <c r="JM73" i="2"/>
  <c r="JM100" i="2" s="1"/>
  <c r="JM72" i="2"/>
  <c r="JM99" i="2" s="1"/>
  <c r="JM71" i="2"/>
  <c r="JM98" i="2" s="1"/>
  <c r="JM70" i="2"/>
  <c r="JM97" i="2" s="1"/>
  <c r="JM69" i="2"/>
  <c r="JM96" i="2" s="1"/>
  <c r="JM68" i="2"/>
  <c r="JM95" i="2" s="1"/>
  <c r="JM67" i="2"/>
  <c r="JM94" i="2" s="1"/>
  <c r="JM66" i="2"/>
  <c r="JM93" i="2" s="1"/>
  <c r="JM65" i="2"/>
  <c r="JM92" i="2" s="1"/>
  <c r="JM64" i="2"/>
  <c r="JM91" i="2" s="1"/>
  <c r="JM63" i="2"/>
  <c r="JM90" i="2" s="1"/>
  <c r="JM62" i="2"/>
  <c r="JM89" i="2" s="1"/>
  <c r="JM61" i="2"/>
  <c r="JM88" i="2" s="1"/>
  <c r="IO80" i="2"/>
  <c r="IO107" i="2" s="1"/>
  <c r="IO79" i="2"/>
  <c r="IO106" i="2" s="1"/>
  <c r="IO78" i="2"/>
  <c r="IO105" i="2" s="1"/>
  <c r="IO77" i="2"/>
  <c r="IO104" i="2" s="1"/>
  <c r="IO76" i="2"/>
  <c r="IO103" i="2" s="1"/>
  <c r="IO75" i="2"/>
  <c r="IO102" i="2" s="1"/>
  <c r="IO74" i="2"/>
  <c r="IO101" i="2" s="1"/>
  <c r="IO73" i="2"/>
  <c r="IO100" i="2" s="1"/>
  <c r="IO72" i="2"/>
  <c r="IO99" i="2" s="1"/>
  <c r="IO71" i="2"/>
  <c r="IO98" i="2" s="1"/>
  <c r="IO70" i="2"/>
  <c r="IO97" i="2" s="1"/>
  <c r="IO69" i="2"/>
  <c r="IO96" i="2" s="1"/>
  <c r="IO68" i="2"/>
  <c r="IO95" i="2" s="1"/>
  <c r="IO67" i="2"/>
  <c r="IO94" i="2" s="1"/>
  <c r="IO66" i="2"/>
  <c r="IO93" i="2" s="1"/>
  <c r="IO65" i="2"/>
  <c r="IO92" i="2" s="1"/>
  <c r="IO64" i="2"/>
  <c r="IO91" i="2" s="1"/>
  <c r="IO63" i="2"/>
  <c r="IO90" i="2" s="1"/>
  <c r="IO62" i="2"/>
  <c r="IO89" i="2" s="1"/>
  <c r="IO61" i="2"/>
  <c r="IO88" i="2" s="1"/>
  <c r="FE61" i="6"/>
  <c r="FE88" i="6" s="1"/>
  <c r="EQ59" i="6"/>
  <c r="EQ86" i="6" s="1"/>
  <c r="EQ67" i="6"/>
  <c r="EQ94" i="6" s="1"/>
  <c r="EQ57" i="6"/>
  <c r="EQ84" i="6" s="1"/>
  <c r="EQ62" i="6"/>
  <c r="EQ89" i="6" s="1"/>
  <c r="FE63" i="6"/>
  <c r="FE90" i="6" s="1"/>
  <c r="EQ52" i="6"/>
  <c r="EQ79" i="6" s="1"/>
  <c r="FE56" i="6"/>
  <c r="FE83" i="6" s="1"/>
  <c r="FE65" i="6"/>
  <c r="FE92" i="6" s="1"/>
  <c r="FE70" i="6"/>
  <c r="FE97" i="6" s="1"/>
  <c r="EQ61" i="6"/>
  <c r="EQ88" i="6" s="1"/>
  <c r="EQ53" i="6"/>
  <c r="EQ80" i="6" s="1"/>
  <c r="FE51" i="6"/>
  <c r="FE78" i="6" s="1"/>
  <c r="FE66" i="6"/>
  <c r="FE93" i="6" s="1"/>
  <c r="FE64" i="6"/>
  <c r="FE91" i="6" s="1"/>
  <c r="EQ63" i="6"/>
  <c r="EQ90" i="6" s="1"/>
  <c r="EQ70" i="6"/>
  <c r="EQ97" i="6" s="1"/>
  <c r="EQ66" i="6"/>
  <c r="EQ93" i="6" s="1"/>
  <c r="EQ51" i="6"/>
  <c r="EQ78" i="6" s="1"/>
  <c r="EQ55" i="6"/>
  <c r="EQ82" i="6" s="1"/>
  <c r="FE69" i="6"/>
  <c r="FE96" i="6" s="1"/>
  <c r="FE57" i="6"/>
  <c r="FE84" i="6" s="1"/>
  <c r="FE62" i="6"/>
  <c r="FE89" i="6" s="1"/>
  <c r="FE55" i="6"/>
  <c r="FE82" i="6" s="1"/>
  <c r="FE68" i="6"/>
  <c r="FE95" i="6" s="1"/>
  <c r="EQ65" i="6"/>
  <c r="EQ92" i="6" s="1"/>
  <c r="EQ60" i="6"/>
  <c r="EQ87" i="6" s="1"/>
  <c r="FE60" i="6"/>
  <c r="FE87" i="6" s="1"/>
  <c r="FE52" i="6"/>
  <c r="FE79" i="6" s="1"/>
  <c r="EQ64" i="6"/>
  <c r="EQ91" i="6" s="1"/>
  <c r="EQ54" i="6"/>
  <c r="EQ81" i="6" s="1"/>
  <c r="EQ58" i="6"/>
  <c r="EQ85" i="6" s="1"/>
  <c r="EQ68" i="6"/>
  <c r="EQ95" i="6" s="1"/>
  <c r="EQ69" i="6"/>
  <c r="EQ96" i="6" s="1"/>
  <c r="FE54" i="6"/>
  <c r="FE81" i="6" s="1"/>
  <c r="FE53" i="6"/>
  <c r="FE80" i="6" s="1"/>
  <c r="FE59" i="6"/>
  <c r="FE86" i="6" s="1"/>
  <c r="FE67" i="6"/>
  <c r="FE94" i="6" s="1"/>
  <c r="FE58" i="6"/>
  <c r="FE85" i="6" s="1"/>
  <c r="EQ56" i="6"/>
  <c r="EQ83" i="6" s="1"/>
  <c r="GE68" i="4"/>
  <c r="GE95" i="4" s="1"/>
  <c r="GE72" i="4"/>
  <c r="GE99" i="4" s="1"/>
  <c r="GE55" i="4"/>
  <c r="GE82" i="4" s="1"/>
  <c r="GE59" i="4"/>
  <c r="GE86" i="4" s="1"/>
  <c r="GE63" i="4"/>
  <c r="GE90" i="4" s="1"/>
  <c r="GE67" i="4"/>
  <c r="GE94" i="4" s="1"/>
  <c r="GE56" i="4"/>
  <c r="GE83" i="4" s="1"/>
  <c r="GE60" i="4"/>
  <c r="GE87" i="4" s="1"/>
  <c r="GE64" i="4"/>
  <c r="GE91" i="4" s="1"/>
  <c r="GE69" i="4"/>
  <c r="GE96" i="4" s="1"/>
  <c r="GE57" i="4"/>
  <c r="GE84" i="4" s="1"/>
  <c r="GE61" i="4"/>
  <c r="GE88" i="4" s="1"/>
  <c r="GE65" i="4"/>
  <c r="GE92" i="4" s="1"/>
  <c r="GE70" i="4"/>
  <c r="GE97" i="4" s="1"/>
  <c r="GE54" i="4"/>
  <c r="GE81" i="4" s="1"/>
  <c r="GE58" i="4"/>
  <c r="GE85" i="4" s="1"/>
  <c r="GE62" i="4"/>
  <c r="GE89" i="4" s="1"/>
  <c r="GE66" i="4"/>
  <c r="GE93" i="4" s="1"/>
  <c r="GE71" i="4"/>
  <c r="GE98" i="4" s="1"/>
  <c r="FO73" i="4"/>
  <c r="FO100" i="4" s="1"/>
  <c r="FO69" i="4"/>
  <c r="FO96" i="4" s="1"/>
  <c r="FO65" i="4"/>
  <c r="FO92" i="4" s="1"/>
  <c r="FO61" i="4"/>
  <c r="FO88" i="4" s="1"/>
  <c r="FO57" i="4"/>
  <c r="FO84" i="4" s="1"/>
  <c r="FO66" i="4"/>
  <c r="FO93" i="4" s="1"/>
  <c r="FO62" i="4"/>
  <c r="FO89" i="4" s="1"/>
  <c r="FO71" i="4"/>
  <c r="FO98" i="4" s="1"/>
  <c r="FO59" i="4"/>
  <c r="FO86" i="4" s="1"/>
  <c r="FO72" i="4"/>
  <c r="FO99" i="4" s="1"/>
  <c r="FO68" i="4"/>
  <c r="FO95" i="4" s="1"/>
  <c r="FO64" i="4"/>
  <c r="FO91" i="4" s="1"/>
  <c r="FO60" i="4"/>
  <c r="FO87" i="4" s="1"/>
  <c r="FO56" i="4"/>
  <c r="FO83" i="4" s="1"/>
  <c r="FO70" i="4"/>
  <c r="FO97" i="4" s="1"/>
  <c r="FO58" i="4"/>
  <c r="FO85" i="4" s="1"/>
  <c r="FO54" i="4"/>
  <c r="FO81" i="4" s="1"/>
  <c r="FO67" i="4"/>
  <c r="FO94" i="4" s="1"/>
  <c r="FO63" i="4"/>
  <c r="FO90" i="4" s="1"/>
  <c r="FO55" i="4"/>
  <c r="FO82" i="4" s="1"/>
  <c r="IG71" i="2"/>
  <c r="IG98" i="2" s="1"/>
  <c r="IA73" i="2"/>
  <c r="IA100" i="2" s="1"/>
  <c r="U61" i="9"/>
  <c r="U88" i="9" s="1"/>
  <c r="BQ60" i="9"/>
  <c r="BQ87" i="9" s="1"/>
  <c r="BG57" i="9"/>
  <c r="BG84" i="9" s="1"/>
  <c r="CK66" i="9"/>
  <c r="CK93" i="9" s="1"/>
  <c r="AM58" i="9"/>
  <c r="AM85" i="9" s="1"/>
  <c r="BG68" i="9"/>
  <c r="BG95" i="9" s="1"/>
  <c r="BG52" i="9"/>
  <c r="BG79" i="9" s="1"/>
  <c r="AW64" i="9"/>
  <c r="AW91" i="9" s="1"/>
  <c r="AW55" i="9"/>
  <c r="AW82" i="9" s="1"/>
  <c r="I60" i="9"/>
  <c r="I87" i="9" s="1"/>
  <c r="AC56" i="9"/>
  <c r="AC83" i="9" s="1"/>
  <c r="AM68" i="9"/>
  <c r="AM95" i="9" s="1"/>
  <c r="BQ62" i="9"/>
  <c r="BQ89" i="9" s="1"/>
  <c r="CU63" i="9"/>
  <c r="CU90" i="9" s="1"/>
  <c r="CK51" i="9"/>
  <c r="CK78" i="9" s="1"/>
  <c r="BQ59" i="9"/>
  <c r="BQ86" i="9" s="1"/>
  <c r="AW67" i="9"/>
  <c r="AW94" i="9" s="1"/>
  <c r="BQ68" i="9"/>
  <c r="BQ95" i="9" s="1"/>
  <c r="CU68" i="9"/>
  <c r="CU95" i="9" s="1"/>
  <c r="BG60" i="9"/>
  <c r="BG87" i="9" s="1"/>
  <c r="AW68" i="9"/>
  <c r="AW95" i="9" s="1"/>
  <c r="S54" i="9"/>
  <c r="S81" i="9" s="1"/>
  <c r="AC66" i="9"/>
  <c r="AC93" i="9" s="1"/>
  <c r="AW58" i="9"/>
  <c r="AW85" i="9" s="1"/>
  <c r="CA62" i="9"/>
  <c r="CA89" i="9" s="1"/>
  <c r="CU61" i="9"/>
  <c r="CU88" i="9" s="1"/>
  <c r="CU66" i="9"/>
  <c r="CU93" i="9" s="1"/>
  <c r="CK68" i="9"/>
  <c r="CK95" i="9" s="1"/>
  <c r="AC68" i="9"/>
  <c r="AC95" i="9" s="1"/>
  <c r="CA66" i="9"/>
  <c r="CA93" i="9" s="1"/>
  <c r="CK57" i="9"/>
  <c r="CK84" i="9" s="1"/>
  <c r="BQ55" i="9"/>
  <c r="BQ82" i="9" s="1"/>
  <c r="I59" i="9"/>
  <c r="I86" i="9" s="1"/>
  <c r="AC57" i="9"/>
  <c r="AC84" i="9" s="1"/>
  <c r="AM67" i="9"/>
  <c r="AM94" i="9" s="1"/>
  <c r="AC54" i="9"/>
  <c r="AC81" i="9" s="1"/>
  <c r="BQ58" i="9"/>
  <c r="BQ85" i="9" s="1"/>
  <c r="CK65" i="9"/>
  <c r="CK92" i="9" s="1"/>
  <c r="BQ63" i="9"/>
  <c r="BQ90" i="9" s="1"/>
  <c r="AW61" i="9"/>
  <c r="AW88" i="9" s="1"/>
  <c r="AC59" i="9"/>
  <c r="AC86" i="9" s="1"/>
  <c r="S67" i="9"/>
  <c r="S94" i="9" s="1"/>
  <c r="S64" i="9"/>
  <c r="S91" i="9" s="1"/>
  <c r="BG58" i="9"/>
  <c r="BG85" i="9" s="1"/>
  <c r="CU53" i="9"/>
  <c r="CU80" i="9" s="1"/>
  <c r="CA51" i="9"/>
  <c r="CA78" i="9" s="1"/>
  <c r="AW65" i="9"/>
  <c r="AW92" i="9" s="1"/>
  <c r="AC62" i="9"/>
  <c r="AC89" i="9" s="1"/>
  <c r="BQ69" i="9"/>
  <c r="BQ96" i="9" s="1"/>
  <c r="I57" i="9"/>
  <c r="I84" i="9" s="1"/>
  <c r="S55" i="9"/>
  <c r="S82" i="9" s="1"/>
  <c r="CU65" i="9"/>
  <c r="CU92" i="9" s="1"/>
  <c r="AW54" i="9"/>
  <c r="AW81" i="9" s="1"/>
  <c r="AW60" i="9"/>
  <c r="AW87" i="9" s="1"/>
  <c r="BG56" i="9"/>
  <c r="BG83" i="9" s="1"/>
  <c r="AC69" i="9"/>
  <c r="AC96" i="9" s="1"/>
  <c r="CA56" i="9"/>
  <c r="CA83" i="9" s="1"/>
  <c r="S60" i="9"/>
  <c r="S87" i="9" s="1"/>
  <c r="AM60" i="9"/>
  <c r="AM87" i="9" s="1"/>
  <c r="CA58" i="9"/>
  <c r="CA85" i="9" s="1"/>
  <c r="CK67" i="9"/>
  <c r="CK94" i="9" s="1"/>
  <c r="BQ67" i="9"/>
  <c r="BQ94" i="9" s="1"/>
  <c r="AW59" i="9"/>
  <c r="AW86" i="9" s="1"/>
  <c r="S53" i="9"/>
  <c r="S80" i="9" s="1"/>
  <c r="AM57" i="9"/>
  <c r="AM84" i="9" s="1"/>
  <c r="CK52" i="9"/>
  <c r="CK79" i="9" s="1"/>
  <c r="AC50" i="9"/>
  <c r="AC77" i="9" s="1"/>
  <c r="AW50" i="9"/>
  <c r="AW77" i="9" s="1"/>
  <c r="CK58" i="9"/>
  <c r="CK85" i="9" s="1"/>
  <c r="CK60" i="9"/>
  <c r="CK87" i="9" s="1"/>
  <c r="AM59" i="9"/>
  <c r="AM86" i="9" s="1"/>
  <c r="AM64" i="9"/>
  <c r="AM91" i="9" s="1"/>
  <c r="CU59" i="9"/>
  <c r="CU86" i="9" s="1"/>
  <c r="BQ65" i="9"/>
  <c r="BQ92" i="9" s="1"/>
  <c r="AM63" i="9"/>
  <c r="AM90" i="9" s="1"/>
  <c r="AW53" i="9"/>
  <c r="AW80" i="9" s="1"/>
  <c r="S58" i="9"/>
  <c r="S85" i="9" s="1"/>
  <c r="CK50" i="9"/>
  <c r="CK77" i="9" s="1"/>
  <c r="CA65" i="9"/>
  <c r="CA92" i="9" s="1"/>
  <c r="BG51" i="9"/>
  <c r="BG78" i="9" s="1"/>
  <c r="S61" i="9"/>
  <c r="S88" i="9" s="1"/>
  <c r="I61" i="9"/>
  <c r="I88" i="9" s="1"/>
  <c r="AW52" i="9"/>
  <c r="AW79" i="9" s="1"/>
  <c r="CK63" i="9"/>
  <c r="CK90" i="9" s="1"/>
  <c r="BG69" i="9"/>
  <c r="BG96" i="9" s="1"/>
  <c r="CA54" i="9"/>
  <c r="CA81" i="9" s="1"/>
  <c r="CU51" i="9"/>
  <c r="CU78" i="9" s="1"/>
  <c r="AM53" i="9"/>
  <c r="AM80" i="9" s="1"/>
  <c r="AC67" i="9"/>
  <c r="AC94" i="9" s="1"/>
  <c r="CU52" i="9"/>
  <c r="CU79" i="9" s="1"/>
  <c r="S50" i="9"/>
  <c r="S77" i="9" s="1"/>
  <c r="BG67" i="9"/>
  <c r="BG94" i="9" s="1"/>
  <c r="CK56" i="9"/>
  <c r="CK83" i="9" s="1"/>
  <c r="CA64" i="9"/>
  <c r="CA91" i="9" s="1"/>
  <c r="S63" i="9"/>
  <c r="S90" i="9" s="1"/>
  <c r="CA68" i="9"/>
  <c r="CA95" i="9" s="1"/>
  <c r="I69" i="9"/>
  <c r="I96" i="9" s="1"/>
  <c r="S68" i="9"/>
  <c r="S95" i="9" s="1"/>
  <c r="AW56" i="9"/>
  <c r="AW83" i="9" s="1"/>
  <c r="CK54" i="9"/>
  <c r="CK81" i="9" s="1"/>
  <c r="CK59" i="9"/>
  <c r="CK86" i="9" s="1"/>
  <c r="BQ51" i="9"/>
  <c r="BQ78" i="9" s="1"/>
  <c r="I55" i="9"/>
  <c r="I82" i="9" s="1"/>
  <c r="AW51" i="9"/>
  <c r="AW78" i="9" s="1"/>
  <c r="CK64" i="9"/>
  <c r="CK91" i="9" s="1"/>
  <c r="I65" i="9"/>
  <c r="I92" i="9" s="1"/>
  <c r="AC58" i="9"/>
  <c r="AC85" i="9" s="1"/>
  <c r="BG54" i="9"/>
  <c r="BG81" i="9" s="1"/>
  <c r="CU54" i="9"/>
  <c r="CU81" i="9" s="1"/>
  <c r="BQ64" i="9"/>
  <c r="BQ91" i="9" s="1"/>
  <c r="I68" i="9"/>
  <c r="I95" i="9" s="1"/>
  <c r="AW62" i="9"/>
  <c r="AW89" i="9" s="1"/>
  <c r="CK69" i="9"/>
  <c r="CK96" i="9" s="1"/>
  <c r="BG65" i="9"/>
  <c r="BG92" i="9" s="1"/>
  <c r="AM61" i="9"/>
  <c r="AM88" i="9" s="1"/>
  <c r="I62" i="9"/>
  <c r="I89" i="9" s="1"/>
  <c r="AM50" i="9"/>
  <c r="AM77" i="9" s="1"/>
  <c r="CU62" i="9"/>
  <c r="CU89" i="9" s="1"/>
  <c r="CA53" i="9"/>
  <c r="CA80" i="9" s="1"/>
  <c r="I51" i="9"/>
  <c r="I78" i="9" s="1"/>
  <c r="AC53" i="9"/>
  <c r="AC80" i="9" s="1"/>
  <c r="I52" i="9"/>
  <c r="I79" i="9" s="1"/>
  <c r="CA50" i="9"/>
  <c r="CA77" i="9" s="1"/>
  <c r="CK53" i="9"/>
  <c r="CK80" i="9" s="1"/>
  <c r="BG59" i="9"/>
  <c r="BG86" i="9" s="1"/>
  <c r="CA52" i="9"/>
  <c r="CA79" i="9" s="1"/>
  <c r="BG62" i="9"/>
  <c r="BG89" i="9" s="1"/>
  <c r="CU56" i="9"/>
  <c r="CU83" i="9" s="1"/>
  <c r="AC55" i="9"/>
  <c r="AC82" i="9" s="1"/>
  <c r="I63" i="9"/>
  <c r="I90" i="9" s="1"/>
  <c r="I67" i="9"/>
  <c r="I94" i="9" s="1"/>
  <c r="I58" i="9"/>
  <c r="I85" i="9" s="1"/>
  <c r="I54" i="9"/>
  <c r="I81" i="9" s="1"/>
  <c r="S51" i="9"/>
  <c r="S78" i="9" s="1"/>
  <c r="I53" i="9"/>
  <c r="I80" i="9" s="1"/>
  <c r="AC64" i="9"/>
  <c r="AC91" i="9" s="1"/>
  <c r="BG50" i="9"/>
  <c r="BG77" i="9" s="1"/>
  <c r="CU50" i="9"/>
  <c r="CU77" i="9" s="1"/>
  <c r="CA63" i="9"/>
  <c r="CA90" i="9" s="1"/>
  <c r="S57" i="9"/>
  <c r="S84" i="9" s="1"/>
  <c r="BG66" i="9"/>
  <c r="BG93" i="9" s="1"/>
  <c r="BG55" i="9"/>
  <c r="BG82" i="9" s="1"/>
  <c r="S65" i="9"/>
  <c r="S92" i="9" s="1"/>
  <c r="S62" i="9"/>
  <c r="S89" i="9" s="1"/>
  <c r="BQ66" i="9"/>
  <c r="BQ93" i="9" s="1"/>
  <c r="CU60" i="9"/>
  <c r="CU87" i="9" s="1"/>
  <c r="CU58" i="9"/>
  <c r="CU85" i="9" s="1"/>
  <c r="AW63" i="9"/>
  <c r="AW90" i="9" s="1"/>
  <c r="I64" i="9"/>
  <c r="I91" i="9" s="1"/>
  <c r="CK55" i="9"/>
  <c r="CK82" i="9" s="1"/>
  <c r="AC65" i="9"/>
  <c r="AC92" i="9" s="1"/>
  <c r="AM56" i="9"/>
  <c r="AM83" i="9" s="1"/>
  <c r="BQ61" i="9"/>
  <c r="BQ88" i="9" s="1"/>
  <c r="AW69" i="9"/>
  <c r="AW96" i="9" s="1"/>
  <c r="CA59" i="9"/>
  <c r="CA86" i="9" s="1"/>
  <c r="AC63" i="9"/>
  <c r="AC90" i="9" s="1"/>
  <c r="CU55" i="9"/>
  <c r="CU82" i="9" s="1"/>
  <c r="BQ52" i="9"/>
  <c r="BQ79" i="9" s="1"/>
  <c r="S59" i="9"/>
  <c r="S86" i="9" s="1"/>
  <c r="AM54" i="9"/>
  <c r="AM81" i="9" s="1"/>
  <c r="CU69" i="9"/>
  <c r="CU96" i="9" s="1"/>
  <c r="S56" i="9"/>
  <c r="S83" i="9" s="1"/>
  <c r="CA67" i="9"/>
  <c r="CA94" i="9" s="1"/>
  <c r="AM55" i="9"/>
  <c r="AM82" i="9" s="1"/>
  <c r="AM66" i="9"/>
  <c r="AM93" i="9" s="1"/>
  <c r="BQ53" i="9"/>
  <c r="BQ80" i="9" s="1"/>
  <c r="BQ56" i="9"/>
  <c r="BQ83" i="9" s="1"/>
  <c r="CK62" i="9"/>
  <c r="CK89" i="9" s="1"/>
  <c r="BQ57" i="9"/>
  <c r="BQ84" i="9" s="1"/>
  <c r="S66" i="9"/>
  <c r="S93" i="9" s="1"/>
  <c r="CA69" i="9"/>
  <c r="CA96" i="9" s="1"/>
  <c r="S52" i="9"/>
  <c r="S79" i="9" s="1"/>
  <c r="CA55" i="9"/>
  <c r="CA82" i="9" s="1"/>
  <c r="AW57" i="9"/>
  <c r="AW84" i="9" s="1"/>
  <c r="AM51" i="9"/>
  <c r="AM78" i="9" s="1"/>
  <c r="AM62" i="9"/>
  <c r="AM89" i="9" s="1"/>
  <c r="CA60" i="9"/>
  <c r="CA87" i="9" s="1"/>
  <c r="AC52" i="9"/>
  <c r="AC79" i="9" s="1"/>
  <c r="CA57" i="9"/>
  <c r="CA84" i="9" s="1"/>
  <c r="I66" i="9"/>
  <c r="I93" i="9" s="1"/>
  <c r="AW66" i="9"/>
  <c r="AW93" i="9" s="1"/>
  <c r="BG61" i="9"/>
  <c r="BG88" i="9" s="1"/>
  <c r="BG64" i="9"/>
  <c r="BG91" i="9" s="1"/>
  <c r="CU67" i="9"/>
  <c r="CU94" i="9" s="1"/>
  <c r="CK61" i="9"/>
  <c r="CK88" i="9" s="1"/>
  <c r="AC61" i="9"/>
  <c r="AC88" i="9" s="1"/>
  <c r="S69" i="9"/>
  <c r="S96" i="9" s="1"/>
  <c r="AM52" i="9"/>
  <c r="AM79" i="9" s="1"/>
  <c r="BG63" i="9"/>
  <c r="BG90" i="9" s="1"/>
  <c r="AM69" i="9"/>
  <c r="AM96" i="9" s="1"/>
  <c r="I56" i="9"/>
  <c r="I83" i="9" s="1"/>
  <c r="BQ50" i="9"/>
  <c r="BQ77" i="9" s="1"/>
  <c r="AM65" i="9"/>
  <c r="AM92" i="9" s="1"/>
  <c r="BQ54" i="9"/>
  <c r="BQ81" i="9" s="1"/>
  <c r="BG53" i="9"/>
  <c r="BG80" i="9" s="1"/>
  <c r="CU64" i="9"/>
  <c r="CU91" i="9" s="1"/>
  <c r="CU57" i="9"/>
  <c r="CU84" i="9" s="1"/>
  <c r="AC51" i="9"/>
  <c r="AC78" i="9" s="1"/>
  <c r="AC60" i="9"/>
  <c r="AC87" i="9" s="1"/>
  <c r="CA61" i="9"/>
  <c r="CA88" i="9" s="1"/>
  <c r="I50" i="9"/>
  <c r="I77" i="9" s="1"/>
  <c r="AY54" i="9"/>
  <c r="AY81" i="9" s="1"/>
  <c r="AE65" i="9"/>
  <c r="AE92" i="9" s="1"/>
  <c r="CC54" i="9"/>
  <c r="CC81" i="9" s="1"/>
  <c r="CC60" i="9"/>
  <c r="CC87" i="9" s="1"/>
  <c r="AY57" i="9"/>
  <c r="AY84" i="9" s="1"/>
  <c r="CM66" i="9"/>
  <c r="CM93" i="9" s="1"/>
  <c r="CM61" i="9"/>
  <c r="CM88" i="9" s="1"/>
  <c r="CW50" i="9"/>
  <c r="CW77" i="9" s="1"/>
  <c r="AO60" i="9"/>
  <c r="AO87" i="9" s="1"/>
  <c r="K52" i="9"/>
  <c r="K79" i="9" s="1"/>
  <c r="CC59" i="9"/>
  <c r="CC86" i="9" s="1"/>
  <c r="CM56" i="9"/>
  <c r="CM83" i="9" s="1"/>
  <c r="K53" i="9"/>
  <c r="K80" i="9" s="1"/>
  <c r="AE59" i="9"/>
  <c r="AE86" i="9" s="1"/>
  <c r="AY51" i="9"/>
  <c r="AY78" i="9" s="1"/>
  <c r="BS68" i="9"/>
  <c r="BS95" i="9" s="1"/>
  <c r="CW63" i="9"/>
  <c r="CW90" i="9" s="1"/>
  <c r="CM51" i="9"/>
  <c r="CM78" i="9" s="1"/>
  <c r="BS59" i="9"/>
  <c r="BS86" i="9" s="1"/>
  <c r="AY67" i="9"/>
  <c r="AY94" i="9" s="1"/>
  <c r="U54" i="9"/>
  <c r="U81" i="9" s="1"/>
  <c r="AE66" i="9"/>
  <c r="AE93" i="9" s="1"/>
  <c r="AY58" i="9"/>
  <c r="AY85" i="9" s="1"/>
  <c r="CC62" i="9"/>
  <c r="CC89" i="9" s="1"/>
  <c r="K66" i="9"/>
  <c r="K93" i="9" s="1"/>
  <c r="AE53" i="9"/>
  <c r="AE80" i="9" s="1"/>
  <c r="AO65" i="9"/>
  <c r="AO92" i="9" s="1"/>
  <c r="BS56" i="9"/>
  <c r="BS83" i="9" s="1"/>
  <c r="CW60" i="9"/>
  <c r="CW87" i="9" s="1"/>
  <c r="CM65" i="9"/>
  <c r="CM92" i="9" s="1"/>
  <c r="CC53" i="9"/>
  <c r="CC80" i="9" s="1"/>
  <c r="BI61" i="9"/>
  <c r="BI88" i="9" s="1"/>
  <c r="K67" i="9"/>
  <c r="K94" i="9" s="1"/>
  <c r="AE52" i="9"/>
  <c r="AE79" i="9" s="1"/>
  <c r="AO64" i="9"/>
  <c r="AO91" i="9" s="1"/>
  <c r="BS54" i="9"/>
  <c r="BS81" i="9" s="1"/>
  <c r="AY61" i="9"/>
  <c r="AY88" i="9" s="1"/>
  <c r="CW57" i="9"/>
  <c r="CW84" i="9" s="1"/>
  <c r="K56" i="9"/>
  <c r="K83" i="9" s="1"/>
  <c r="CC58" i="9"/>
  <c r="CC85" i="9" s="1"/>
  <c r="U68" i="9"/>
  <c r="U95" i="9" s="1"/>
  <c r="BS63" i="9"/>
  <c r="BS90" i="9" s="1"/>
  <c r="BI52" i="9"/>
  <c r="BI79" i="9" s="1"/>
  <c r="K62" i="9"/>
  <c r="K89" i="9" s="1"/>
  <c r="U63" i="9"/>
  <c r="U90" i="9" s="1"/>
  <c r="AO63" i="9"/>
  <c r="AO90" i="9" s="1"/>
  <c r="CC64" i="9"/>
  <c r="CC91" i="9" s="1"/>
  <c r="CM67" i="9"/>
  <c r="CM94" i="9" s="1"/>
  <c r="BS67" i="9"/>
  <c r="BS94" i="9" s="1"/>
  <c r="AY59" i="9"/>
  <c r="AY86" i="9" s="1"/>
  <c r="AE50" i="9"/>
  <c r="AE77" i="9" s="1"/>
  <c r="AY50" i="9"/>
  <c r="AY77" i="9" s="1"/>
  <c r="CM58" i="9"/>
  <c r="CM85" i="9" s="1"/>
  <c r="U57" i="9"/>
  <c r="U84" i="9" s="1"/>
  <c r="AO57" i="9"/>
  <c r="AO84" i="9" s="1"/>
  <c r="CC52" i="9"/>
  <c r="CC79" i="9" s="1"/>
  <c r="CW61" i="9"/>
  <c r="CW88" i="9" s="1"/>
  <c r="CC61" i="9"/>
  <c r="CC88" i="9" s="1"/>
  <c r="BI53" i="9"/>
  <c r="BI80" i="9" s="1"/>
  <c r="U56" i="9"/>
  <c r="U83" i="9" s="1"/>
  <c r="AO56" i="9"/>
  <c r="AO83" i="9" s="1"/>
  <c r="CC50" i="9"/>
  <c r="CC77" i="9" s="1"/>
  <c r="K50" i="9"/>
  <c r="K77" i="9" s="1"/>
  <c r="U67" i="9"/>
  <c r="U94" i="9" s="1"/>
  <c r="AO59" i="9"/>
  <c r="AO86" i="9" s="1"/>
  <c r="BI64" i="9"/>
  <c r="BI91" i="9" s="1"/>
  <c r="CW66" i="9"/>
  <c r="CW93" i="9" s="1"/>
  <c r="AO68" i="9"/>
  <c r="AO95" i="9" s="1"/>
  <c r="K59" i="9"/>
  <c r="K86" i="9" s="1"/>
  <c r="BS55" i="9"/>
  <c r="BS82" i="9" s="1"/>
  <c r="CW59" i="9"/>
  <c r="CW86" i="9" s="1"/>
  <c r="CW113" i="9" s="1"/>
  <c r="AE57" i="9"/>
  <c r="AE84" i="9" s="1"/>
  <c r="BS58" i="9"/>
  <c r="BS85" i="9" s="1"/>
  <c r="AE54" i="9"/>
  <c r="AE81" i="9" s="1"/>
  <c r="BI65" i="9"/>
  <c r="BI92" i="9" s="1"/>
  <c r="CM69" i="9"/>
  <c r="CM96" i="9" s="1"/>
  <c r="AO61" i="9"/>
  <c r="AO88" i="9" s="1"/>
  <c r="CC65" i="9"/>
  <c r="CC92" i="9" s="1"/>
  <c r="BI62" i="9"/>
  <c r="BI89" i="9" s="1"/>
  <c r="BI116" i="9" s="1"/>
  <c r="BI57" i="9"/>
  <c r="BI84" i="9" s="1"/>
  <c r="BI66" i="9"/>
  <c r="BI93" i="9" s="1"/>
  <c r="U52" i="9"/>
  <c r="U79" i="9" s="1"/>
  <c r="CM55" i="9"/>
  <c r="CM82" i="9" s="1"/>
  <c r="AO53" i="9"/>
  <c r="AO80" i="9" s="1"/>
  <c r="CW68" i="9"/>
  <c r="CW95" i="9" s="1"/>
  <c r="AE51" i="9"/>
  <c r="AE78" i="9" s="1"/>
  <c r="AY60" i="9"/>
  <c r="AY87" i="9" s="1"/>
  <c r="AY114" i="9" s="1"/>
  <c r="CM60" i="9"/>
  <c r="CM87" i="9" s="1"/>
  <c r="CM59" i="9"/>
  <c r="CM86" i="9" s="1"/>
  <c r="BS51" i="9"/>
  <c r="BS78" i="9" s="1"/>
  <c r="K64" i="9"/>
  <c r="K91" i="9" s="1"/>
  <c r="AE58" i="9"/>
  <c r="AE85" i="9" s="1"/>
  <c r="BI54" i="9"/>
  <c r="BI81" i="9" s="1"/>
  <c r="CW54" i="9"/>
  <c r="CW81" i="9" s="1"/>
  <c r="U65" i="9"/>
  <c r="U92" i="9" s="1"/>
  <c r="U119" i="9" s="1"/>
  <c r="AY53" i="9"/>
  <c r="AY80" i="9" s="1"/>
  <c r="CC68" i="9"/>
  <c r="CC95" i="9" s="1"/>
  <c r="CW53" i="9"/>
  <c r="CW80" i="9" s="1"/>
  <c r="BS65" i="9"/>
  <c r="BS92" i="9" s="1"/>
  <c r="AY65" i="9"/>
  <c r="AY92" i="9" s="1"/>
  <c r="U64" i="9"/>
  <c r="U91" i="9" s="1"/>
  <c r="AY52" i="9"/>
  <c r="AY79" i="9" s="1"/>
  <c r="CC66" i="9"/>
  <c r="CC93" i="9" s="1"/>
  <c r="CC120" i="9" s="1"/>
  <c r="K61" i="9"/>
  <c r="K88" i="9" s="1"/>
  <c r="AE55" i="9"/>
  <c r="AE82" i="9" s="1"/>
  <c r="AO67" i="9"/>
  <c r="AO94" i="9" s="1"/>
  <c r="BS60" i="9"/>
  <c r="BS87" i="9" s="1"/>
  <c r="CM54" i="9"/>
  <c r="CM81" i="9" s="1"/>
  <c r="AO52" i="9"/>
  <c r="AO79" i="9" s="1"/>
  <c r="K68" i="9"/>
  <c r="K95" i="9" s="1"/>
  <c r="CC51" i="9"/>
  <c r="CC78" i="9" s="1"/>
  <c r="CC105" i="9" s="1"/>
  <c r="CW52" i="9"/>
  <c r="CW79" i="9" s="1"/>
  <c r="K54" i="9"/>
  <c r="K81" i="9" s="1"/>
  <c r="AY66" i="9"/>
  <c r="AY93" i="9" s="1"/>
  <c r="U58" i="9"/>
  <c r="U85" i="9" s="1"/>
  <c r="BS61" i="9"/>
  <c r="BS88" i="9" s="1"/>
  <c r="CW65" i="9"/>
  <c r="CW92" i="9" s="1"/>
  <c r="U69" i="9"/>
  <c r="U96" i="9" s="1"/>
  <c r="U50" i="9"/>
  <c r="U77" i="9" s="1"/>
  <c r="U104" i="9" s="1"/>
  <c r="BS53" i="9"/>
  <c r="BS80" i="9" s="1"/>
  <c r="AO58" i="9"/>
  <c r="AO85" i="9" s="1"/>
  <c r="BI51" i="9"/>
  <c r="BI78" i="9" s="1"/>
  <c r="AE67" i="9"/>
  <c r="AE94" i="9" s="1"/>
  <c r="CW56" i="9"/>
  <c r="CW83" i="9" s="1"/>
  <c r="BI63" i="9"/>
  <c r="BI90" i="9" s="1"/>
  <c r="AO54" i="9"/>
  <c r="AO81" i="9" s="1"/>
  <c r="K58" i="9"/>
  <c r="K85" i="9" s="1"/>
  <c r="K112" i="9" s="1"/>
  <c r="AY64" i="9"/>
  <c r="AY91" i="9" s="1"/>
  <c r="CM57" i="9"/>
  <c r="CM84" i="9" s="1"/>
  <c r="K60" i="9"/>
  <c r="K87" i="9" s="1"/>
  <c r="AY62" i="9"/>
  <c r="AY89" i="9" s="1"/>
  <c r="U51" i="9"/>
  <c r="U78" i="9" s="1"/>
  <c r="AY55" i="9"/>
  <c r="AY82" i="9" s="1"/>
  <c r="BS62" i="9"/>
  <c r="BS89" i="9" s="1"/>
  <c r="AY63" i="9"/>
  <c r="AY90" i="9" s="1"/>
  <c r="AY117" i="9" s="1"/>
  <c r="BS64" i="9"/>
  <c r="BS91" i="9" s="1"/>
  <c r="AO66" i="9"/>
  <c r="AO93" i="9" s="1"/>
  <c r="CC57" i="9"/>
  <c r="CC84" i="9" s="1"/>
  <c r="K57" i="9"/>
  <c r="K84" i="9" s="1"/>
  <c r="U66" i="9"/>
  <c r="U93" i="9" s="1"/>
  <c r="CW64" i="9"/>
  <c r="CW91" i="9" s="1"/>
  <c r="BI67" i="9"/>
  <c r="BI94" i="9" s="1"/>
  <c r="AO55" i="9"/>
  <c r="AO82" i="9" s="1"/>
  <c r="AO109" i="9" s="1"/>
  <c r="CW55" i="9"/>
  <c r="CW82" i="9" s="1"/>
  <c r="BI55" i="9"/>
  <c r="BI82" i="9" s="1"/>
  <c r="AO62" i="9"/>
  <c r="AO89" i="9" s="1"/>
  <c r="K65" i="9"/>
  <c r="K92" i="9" s="1"/>
  <c r="BI60" i="9"/>
  <c r="BI87" i="9" s="1"/>
  <c r="CC69" i="9"/>
  <c r="CC96" i="9" s="1"/>
  <c r="K51" i="9"/>
  <c r="K78" i="9" s="1"/>
  <c r="BI58" i="9"/>
  <c r="BI85" i="9" s="1"/>
  <c r="BI112" i="9" s="1"/>
  <c r="U59" i="9"/>
  <c r="U86" i="9" s="1"/>
  <c r="AY68" i="9"/>
  <c r="AY95" i="9" s="1"/>
  <c r="BI50" i="9"/>
  <c r="BI77" i="9" s="1"/>
  <c r="BI59" i="9"/>
  <c r="BI86" i="9" s="1"/>
  <c r="AO69" i="9"/>
  <c r="AO96" i="9" s="1"/>
  <c r="AO50" i="9"/>
  <c r="AO77" i="9" s="1"/>
  <c r="CM53" i="9"/>
  <c r="CM80" i="9" s="1"/>
  <c r="BS69" i="9"/>
  <c r="BS96" i="9" s="1"/>
  <c r="BS123" i="9" s="1"/>
  <c r="U53" i="9"/>
  <c r="U80" i="9" s="1"/>
  <c r="AY56" i="9"/>
  <c r="AY83" i="9" s="1"/>
  <c r="CW51" i="9"/>
  <c r="CW78" i="9" s="1"/>
  <c r="K69" i="9"/>
  <c r="K96" i="9" s="1"/>
  <c r="BI56" i="9"/>
  <c r="BI83" i="9" s="1"/>
  <c r="CC63" i="9"/>
  <c r="CC90" i="9" s="1"/>
  <c r="K55" i="9"/>
  <c r="K82" i="9" s="1"/>
  <c r="BS50" i="9"/>
  <c r="BS77" i="9" s="1"/>
  <c r="BS104" i="9" s="1"/>
  <c r="AE61" i="9"/>
  <c r="AE88" i="9" s="1"/>
  <c r="CM64" i="9"/>
  <c r="CM91" i="9" s="1"/>
  <c r="BS57" i="9"/>
  <c r="BS84" i="9" s="1"/>
  <c r="AE60" i="9"/>
  <c r="AE87" i="9" s="1"/>
  <c r="CM62" i="9"/>
  <c r="CM89" i="9" s="1"/>
  <c r="AE63" i="9"/>
  <c r="AE90" i="9" s="1"/>
  <c r="CC56" i="9"/>
  <c r="CC83" i="9" s="1"/>
  <c r="AE56" i="9"/>
  <c r="AE83" i="9" s="1"/>
  <c r="AE110" i="9" s="1"/>
  <c r="CC67" i="9"/>
  <c r="CC94" i="9" s="1"/>
  <c r="CW62" i="9"/>
  <c r="CW89" i="9" s="1"/>
  <c r="K63" i="9"/>
  <c r="K90" i="9" s="1"/>
  <c r="CM68" i="9"/>
  <c r="CM95" i="9" s="1"/>
  <c r="AE62" i="9"/>
  <c r="AE89" i="9" s="1"/>
  <c r="AE64" i="9"/>
  <c r="AE91" i="9" s="1"/>
  <c r="CW67" i="9"/>
  <c r="CW94" i="9" s="1"/>
  <c r="U55" i="9"/>
  <c r="U82" i="9" s="1"/>
  <c r="U109" i="9" s="1"/>
  <c r="BS52" i="9"/>
  <c r="BS79" i="9" s="1"/>
  <c r="CC55" i="9"/>
  <c r="CC82" i="9" s="1"/>
  <c r="U62" i="9"/>
  <c r="U89" i="9" s="1"/>
  <c r="BS66" i="9"/>
  <c r="BS93" i="9" s="1"/>
  <c r="AE69" i="9"/>
  <c r="AE96" i="9" s="1"/>
  <c r="CW69" i="9"/>
  <c r="CW96" i="9" s="1"/>
  <c r="BI69" i="9"/>
  <c r="BI96" i="9" s="1"/>
  <c r="AE68" i="9"/>
  <c r="AE95" i="9" s="1"/>
  <c r="AE122" i="9" s="1"/>
  <c r="CW58" i="9"/>
  <c r="CW85" i="9" s="1"/>
  <c r="AO51" i="9"/>
  <c r="AO78" i="9" s="1"/>
  <c r="CM52" i="9"/>
  <c r="CM79" i="9" s="1"/>
  <c r="U60" i="9"/>
  <c r="U87" i="9" s="1"/>
  <c r="CM63" i="9"/>
  <c r="CM90" i="9" s="1"/>
  <c r="CM50" i="9"/>
  <c r="CM77" i="9" s="1"/>
  <c r="AY69" i="9"/>
  <c r="AY96" i="9" s="1"/>
  <c r="BI68" i="9"/>
  <c r="BI95" i="9" s="1"/>
  <c r="BI122" i="9" s="1"/>
  <c r="CO60" i="9"/>
  <c r="CO87" i="9" s="1"/>
  <c r="EY67" i="3"/>
  <c r="EY94" i="3" s="1"/>
  <c r="ES66" i="4"/>
  <c r="ES93" i="4" s="1"/>
  <c r="ES73" i="4"/>
  <c r="ES100" i="4" s="1"/>
  <c r="ES57" i="4"/>
  <c r="ES84" i="4" s="1"/>
  <c r="ES72" i="4"/>
  <c r="ES99" i="4" s="1"/>
  <c r="ES56" i="4"/>
  <c r="ES83" i="4" s="1"/>
  <c r="ES62" i="4"/>
  <c r="ES89" i="4" s="1"/>
  <c r="ES69" i="4"/>
  <c r="ES96" i="4" s="1"/>
  <c r="ES67" i="4"/>
  <c r="ES94" i="4" s="1"/>
  <c r="ES68" i="4"/>
  <c r="ES95" i="4" s="1"/>
  <c r="ES71" i="4"/>
  <c r="ES98" i="4" s="1"/>
  <c r="ES58" i="4"/>
  <c r="ES85" i="4" s="1"/>
  <c r="ES65" i="4"/>
  <c r="ES92" i="4" s="1"/>
  <c r="ES59" i="4"/>
  <c r="ES86" i="4" s="1"/>
  <c r="ES64" i="4"/>
  <c r="ES91" i="4" s="1"/>
  <c r="ES63" i="4"/>
  <c r="ES90" i="4" s="1"/>
  <c r="ES70" i="4"/>
  <c r="ES97" i="4" s="1"/>
  <c r="ES54" i="4"/>
  <c r="ES81" i="4" s="1"/>
  <c r="ES61" i="4"/>
  <c r="ES88" i="4" s="1"/>
  <c r="ES55" i="4"/>
  <c r="ES82" i="4" s="1"/>
  <c r="ES60" i="4"/>
  <c r="ES87" i="4" s="1"/>
  <c r="EU69" i="4"/>
  <c r="EU96" i="4" s="1"/>
  <c r="EU70" i="4"/>
  <c r="EU97" i="4" s="1"/>
  <c r="EU64" i="4"/>
  <c r="EU91" i="4" s="1"/>
  <c r="EU67" i="4"/>
  <c r="EU94" i="4" s="1"/>
  <c r="EU66" i="4"/>
  <c r="EU93" i="4" s="1"/>
  <c r="EU65" i="4"/>
  <c r="EU92" i="4" s="1"/>
  <c r="EU58" i="4"/>
  <c r="EU85" i="4" s="1"/>
  <c r="EU60" i="4"/>
  <c r="EU87" i="4" s="1"/>
  <c r="EU63" i="4"/>
  <c r="EU90" i="4" s="1"/>
  <c r="EU62" i="4"/>
  <c r="EU89" i="4" s="1"/>
  <c r="EU61" i="4"/>
  <c r="EU88" i="4" s="1"/>
  <c r="EU72" i="4"/>
  <c r="EU99" i="4" s="1"/>
  <c r="EU56" i="4"/>
  <c r="EU83" i="4" s="1"/>
  <c r="EU59" i="4"/>
  <c r="EU86" i="4" s="1"/>
  <c r="EU54" i="4"/>
  <c r="EU81" i="4" s="1"/>
  <c r="EU73" i="4"/>
  <c r="EU100" i="4" s="1"/>
  <c r="EU57" i="4"/>
  <c r="EU84" i="4" s="1"/>
  <c r="EU68" i="4"/>
  <c r="EU95" i="4" s="1"/>
  <c r="EU71" i="4"/>
  <c r="EU98" i="4" s="1"/>
  <c r="EU55" i="4"/>
  <c r="EU82" i="4" s="1"/>
  <c r="EW68" i="4"/>
  <c r="EW95" i="4" s="1"/>
  <c r="EW61" i="4"/>
  <c r="EW88" i="4" s="1"/>
  <c r="EW59" i="4"/>
  <c r="EW86" i="4" s="1"/>
  <c r="EW66" i="4"/>
  <c r="EW93" i="4" s="1"/>
  <c r="EW73" i="4"/>
  <c r="EW100" i="4" s="1"/>
  <c r="EW64" i="4"/>
  <c r="EW91" i="4" s="1"/>
  <c r="EW71" i="4"/>
  <c r="EW98" i="4" s="1"/>
  <c r="EW55" i="4"/>
  <c r="EW82" i="4" s="1"/>
  <c r="EW62" i="4"/>
  <c r="EW89" i="4" s="1"/>
  <c r="EW65" i="4"/>
  <c r="EW92" i="4" s="1"/>
  <c r="EW60" i="4"/>
  <c r="EW87" i="4" s="1"/>
  <c r="EW67" i="4"/>
  <c r="EW94" i="4" s="1"/>
  <c r="EW69" i="4"/>
  <c r="EW96" i="4" s="1"/>
  <c r="EW58" i="4"/>
  <c r="EW85" i="4" s="1"/>
  <c r="EW57" i="4"/>
  <c r="EW84" i="4" s="1"/>
  <c r="EW72" i="4"/>
  <c r="EW99" i="4" s="1"/>
  <c r="EW56" i="4"/>
  <c r="EW83" i="4" s="1"/>
  <c r="EW63" i="4"/>
  <c r="EW90" i="4" s="1"/>
  <c r="EW70" i="4"/>
  <c r="EW97" i="4" s="1"/>
  <c r="EW54" i="4"/>
  <c r="EW81" i="4" s="1"/>
  <c r="EY67" i="4"/>
  <c r="EY94" i="4" s="1"/>
  <c r="EY72" i="4"/>
  <c r="EY99" i="4" s="1"/>
  <c r="EY62" i="4"/>
  <c r="EY89" i="4" s="1"/>
  <c r="EY73" i="4"/>
  <c r="EY100" i="4" s="1"/>
  <c r="EY57" i="4"/>
  <c r="EY84" i="4" s="1"/>
  <c r="EY63" i="4"/>
  <c r="EY90" i="4" s="1"/>
  <c r="EY64" i="4"/>
  <c r="EY91" i="4" s="1"/>
  <c r="EY58" i="4"/>
  <c r="EY85" i="4" s="1"/>
  <c r="EY69" i="4"/>
  <c r="EY96" i="4" s="1"/>
  <c r="EY68" i="4"/>
  <c r="EY95" i="4" s="1"/>
  <c r="EY59" i="4"/>
  <c r="EY86" i="4" s="1"/>
  <c r="EY70" i="4"/>
  <c r="EY97" i="4" s="1"/>
  <c r="EY54" i="4"/>
  <c r="EY81" i="4" s="1"/>
  <c r="EY65" i="4"/>
  <c r="EY92" i="4" s="1"/>
  <c r="EY56" i="4"/>
  <c r="EY83" i="4" s="1"/>
  <c r="EY71" i="4"/>
  <c r="EY98" i="4" s="1"/>
  <c r="EY55" i="4"/>
  <c r="EY82" i="4" s="1"/>
  <c r="EY66" i="4"/>
  <c r="EY93" i="4" s="1"/>
  <c r="EY60" i="4"/>
  <c r="EY87" i="4" s="1"/>
  <c r="EY61" i="4"/>
  <c r="EY88" i="4" s="1"/>
  <c r="EK70" i="6"/>
  <c r="EK97" i="6" s="1"/>
  <c r="EK66" i="6"/>
  <c r="EK93" i="6" s="1"/>
  <c r="EK62" i="6"/>
  <c r="EK89" i="6" s="1"/>
  <c r="EK58" i="6"/>
  <c r="EK85" i="6" s="1"/>
  <c r="EK54" i="6"/>
  <c r="EK81" i="6" s="1"/>
  <c r="DW70" i="6"/>
  <c r="DW97" i="6" s="1"/>
  <c r="DW66" i="6"/>
  <c r="DW93" i="6" s="1"/>
  <c r="DW62" i="6"/>
  <c r="DW89" i="6" s="1"/>
  <c r="DW58" i="6"/>
  <c r="DW85" i="6" s="1"/>
  <c r="DW54" i="6"/>
  <c r="DW81" i="6" s="1"/>
  <c r="DI70" i="6"/>
  <c r="DI97" i="6" s="1"/>
  <c r="DI66" i="6"/>
  <c r="DI93" i="6" s="1"/>
  <c r="DI62" i="6"/>
  <c r="DI89" i="6" s="1"/>
  <c r="DI58" i="6"/>
  <c r="DI85" i="6" s="1"/>
  <c r="DI54" i="6"/>
  <c r="DI81" i="6" s="1"/>
  <c r="CU70" i="6"/>
  <c r="CU97" i="6" s="1"/>
  <c r="CU66" i="6"/>
  <c r="CU93" i="6" s="1"/>
  <c r="CU62" i="6"/>
  <c r="CU89" i="6" s="1"/>
  <c r="CU58" i="6"/>
  <c r="CU85" i="6" s="1"/>
  <c r="CU54" i="6"/>
  <c r="CU81" i="6" s="1"/>
  <c r="CG70" i="6"/>
  <c r="CG97" i="6" s="1"/>
  <c r="CG66" i="6"/>
  <c r="CG93" i="6" s="1"/>
  <c r="CG62" i="6"/>
  <c r="CG89" i="6" s="1"/>
  <c r="CG58" i="6"/>
  <c r="CG85" i="6" s="1"/>
  <c r="CG54" i="6"/>
  <c r="CG81" i="6" s="1"/>
  <c r="BS70" i="6"/>
  <c r="BS97" i="6" s="1"/>
  <c r="BS66" i="6"/>
  <c r="BS93" i="6" s="1"/>
  <c r="BS62" i="6"/>
  <c r="BS89" i="6" s="1"/>
  <c r="BS58" i="6"/>
  <c r="BS85" i="6" s="1"/>
  <c r="BS54" i="6"/>
  <c r="BS81" i="6" s="1"/>
  <c r="BE70" i="6"/>
  <c r="BE97" i="6" s="1"/>
  <c r="EK69" i="6"/>
  <c r="EK96" i="6" s="1"/>
  <c r="EK65" i="6"/>
  <c r="EK92" i="6" s="1"/>
  <c r="EK61" i="6"/>
  <c r="EK88" i="6" s="1"/>
  <c r="EK57" i="6"/>
  <c r="EK84" i="6" s="1"/>
  <c r="EK53" i="6"/>
  <c r="EK80" i="6" s="1"/>
  <c r="DW69" i="6"/>
  <c r="DW96" i="6" s="1"/>
  <c r="DW65" i="6"/>
  <c r="DW92" i="6" s="1"/>
  <c r="DW61" i="6"/>
  <c r="DW88" i="6" s="1"/>
  <c r="DW57" i="6"/>
  <c r="DW84" i="6" s="1"/>
  <c r="DW53" i="6"/>
  <c r="DW80" i="6" s="1"/>
  <c r="DI69" i="6"/>
  <c r="DI96" i="6" s="1"/>
  <c r="DI65" i="6"/>
  <c r="DI92" i="6" s="1"/>
  <c r="DI61" i="6"/>
  <c r="DI88" i="6" s="1"/>
  <c r="DI57" i="6"/>
  <c r="DI84" i="6" s="1"/>
  <c r="DI53" i="6"/>
  <c r="DI80" i="6" s="1"/>
  <c r="CU69" i="6"/>
  <c r="CU96" i="6" s="1"/>
  <c r="CU65" i="6"/>
  <c r="CU92" i="6" s="1"/>
  <c r="CU61" i="6"/>
  <c r="CU88" i="6" s="1"/>
  <c r="CU57" i="6"/>
  <c r="CU84" i="6" s="1"/>
  <c r="CU53" i="6"/>
  <c r="CU80" i="6" s="1"/>
  <c r="CG69" i="6"/>
  <c r="CG96" i="6" s="1"/>
  <c r="CG65" i="6"/>
  <c r="CG92" i="6" s="1"/>
  <c r="CG61" i="6"/>
  <c r="CG88" i="6" s="1"/>
  <c r="CG57" i="6"/>
  <c r="CG84" i="6" s="1"/>
  <c r="CG53" i="6"/>
  <c r="CG80" i="6" s="1"/>
  <c r="BS69" i="6"/>
  <c r="BS96" i="6" s="1"/>
  <c r="BS65" i="6"/>
  <c r="BS92" i="6" s="1"/>
  <c r="BS61" i="6"/>
  <c r="BS88" i="6" s="1"/>
  <c r="EK64" i="6"/>
  <c r="EK91" i="6" s="1"/>
  <c r="EK56" i="6"/>
  <c r="EK83" i="6" s="1"/>
  <c r="DW68" i="6"/>
  <c r="DW95" i="6" s="1"/>
  <c r="DW60" i="6"/>
  <c r="DW87" i="6" s="1"/>
  <c r="DW52" i="6"/>
  <c r="DW79" i="6" s="1"/>
  <c r="DI64" i="6"/>
  <c r="DI91" i="6" s="1"/>
  <c r="DI56" i="6"/>
  <c r="DI83" i="6" s="1"/>
  <c r="CU68" i="6"/>
  <c r="CU95" i="6" s="1"/>
  <c r="CU60" i="6"/>
  <c r="CU87" i="6" s="1"/>
  <c r="CU52" i="6"/>
  <c r="CU79" i="6" s="1"/>
  <c r="CG64" i="6"/>
  <c r="CG91" i="6" s="1"/>
  <c r="CG56" i="6"/>
  <c r="CG83" i="6" s="1"/>
  <c r="BS68" i="6"/>
  <c r="BS95" i="6" s="1"/>
  <c r="BS60" i="6"/>
  <c r="BS87" i="6" s="1"/>
  <c r="BS56" i="6"/>
  <c r="BS83" i="6" s="1"/>
  <c r="BS53" i="6"/>
  <c r="BS80" i="6" s="1"/>
  <c r="BE64" i="6"/>
  <c r="BE91" i="6" s="1"/>
  <c r="BE60" i="6"/>
  <c r="BE87" i="6" s="1"/>
  <c r="BE56" i="6"/>
  <c r="BE83" i="6" s="1"/>
  <c r="BE52" i="6"/>
  <c r="BE79" i="6" s="1"/>
  <c r="AQ68" i="6"/>
  <c r="AQ95" i="6" s="1"/>
  <c r="AQ64" i="6"/>
  <c r="AQ91" i="6" s="1"/>
  <c r="AQ60" i="6"/>
  <c r="AQ87" i="6" s="1"/>
  <c r="AQ56" i="6"/>
  <c r="AQ83" i="6" s="1"/>
  <c r="AQ52" i="6"/>
  <c r="AQ79" i="6" s="1"/>
  <c r="AC68" i="6"/>
  <c r="AC95" i="6" s="1"/>
  <c r="AC64" i="6"/>
  <c r="AC91" i="6" s="1"/>
  <c r="AC60" i="6"/>
  <c r="AC87" i="6" s="1"/>
  <c r="AC56" i="6"/>
  <c r="AC83" i="6" s="1"/>
  <c r="AC52" i="6"/>
  <c r="AC79" i="6" s="1"/>
  <c r="O54" i="6"/>
  <c r="O81" i="6" s="1"/>
  <c r="O58" i="6"/>
  <c r="O85" i="6" s="1"/>
  <c r="O62" i="6"/>
  <c r="O89" i="6" s="1"/>
  <c r="O66" i="6"/>
  <c r="O93" i="6" s="1"/>
  <c r="O70" i="6"/>
  <c r="O97" i="6" s="1"/>
  <c r="EK68" i="6"/>
  <c r="EK95" i="6" s="1"/>
  <c r="EK60" i="6"/>
  <c r="EK87" i="6" s="1"/>
  <c r="EK52" i="6"/>
  <c r="EK79" i="6" s="1"/>
  <c r="DW64" i="6"/>
  <c r="DW91" i="6" s="1"/>
  <c r="DW56" i="6"/>
  <c r="DW83" i="6" s="1"/>
  <c r="DI68" i="6"/>
  <c r="DI95" i="6" s="1"/>
  <c r="DI60" i="6"/>
  <c r="DI87" i="6" s="1"/>
  <c r="DI52" i="6"/>
  <c r="DI79" i="6" s="1"/>
  <c r="CU64" i="6"/>
  <c r="CU91" i="6" s="1"/>
  <c r="CU56" i="6"/>
  <c r="CU83" i="6" s="1"/>
  <c r="CG68" i="6"/>
  <c r="CG95" i="6" s="1"/>
  <c r="CG60" i="6"/>
  <c r="CG87" i="6" s="1"/>
  <c r="CG52" i="6"/>
  <c r="CG79" i="6" s="1"/>
  <c r="BS64" i="6"/>
  <c r="BS91" i="6" s="1"/>
  <c r="EK63" i="6"/>
  <c r="EK90" i="6" s="1"/>
  <c r="EK55" i="6"/>
  <c r="EK82" i="6" s="1"/>
  <c r="DW67" i="6"/>
  <c r="DW94" i="6" s="1"/>
  <c r="DW59" i="6"/>
  <c r="DW86" i="6" s="1"/>
  <c r="DW51" i="6"/>
  <c r="DW78" i="6" s="1"/>
  <c r="DI63" i="6"/>
  <c r="DI90" i="6" s="1"/>
  <c r="DI55" i="6"/>
  <c r="DI82" i="6" s="1"/>
  <c r="CU67" i="6"/>
  <c r="CU94" i="6" s="1"/>
  <c r="CU59" i="6"/>
  <c r="CU86" i="6" s="1"/>
  <c r="CU51" i="6"/>
  <c r="CU78" i="6" s="1"/>
  <c r="CG63" i="6"/>
  <c r="CG90" i="6" s="1"/>
  <c r="CG55" i="6"/>
  <c r="CG82" i="6" s="1"/>
  <c r="BS67" i="6"/>
  <c r="BS94" i="6" s="1"/>
  <c r="BS59" i="6"/>
  <c r="BS86" i="6" s="1"/>
  <c r="BS57" i="6"/>
  <c r="BS84" i="6" s="1"/>
  <c r="BE67" i="6"/>
  <c r="BE94" i="6" s="1"/>
  <c r="BE63" i="6"/>
  <c r="BE90" i="6" s="1"/>
  <c r="BE59" i="6"/>
  <c r="BE86" i="6" s="1"/>
  <c r="BE55" i="6"/>
  <c r="BE82" i="6" s="1"/>
  <c r="BE51" i="6"/>
  <c r="BE78" i="6" s="1"/>
  <c r="AQ67" i="6"/>
  <c r="AQ94" i="6" s="1"/>
  <c r="AQ63" i="6"/>
  <c r="AQ90" i="6" s="1"/>
  <c r="AQ59" i="6"/>
  <c r="AQ86" i="6" s="1"/>
  <c r="AQ55" i="6"/>
  <c r="AQ82" i="6" s="1"/>
  <c r="AQ51" i="6"/>
  <c r="AQ78" i="6" s="1"/>
  <c r="AC67" i="6"/>
  <c r="AC94" i="6" s="1"/>
  <c r="AC63" i="6"/>
  <c r="AC90" i="6" s="1"/>
  <c r="AC59" i="6"/>
  <c r="AC86" i="6" s="1"/>
  <c r="AC55" i="6"/>
  <c r="AC82" i="6" s="1"/>
  <c r="AC51" i="6"/>
  <c r="AC78" i="6" s="1"/>
  <c r="O53" i="6"/>
  <c r="O80" i="6" s="1"/>
  <c r="O57" i="6"/>
  <c r="O84" i="6" s="1"/>
  <c r="O61" i="6"/>
  <c r="O88" i="6" s="1"/>
  <c r="O65" i="6"/>
  <c r="O92" i="6" s="1"/>
  <c r="O69" i="6"/>
  <c r="O96" i="6" s="1"/>
  <c r="EK59" i="6"/>
  <c r="EK86" i="6" s="1"/>
  <c r="DI67" i="6"/>
  <c r="DI94" i="6" s="1"/>
  <c r="CU55" i="6"/>
  <c r="CU82" i="6" s="1"/>
  <c r="BS63" i="6"/>
  <c r="BS90" i="6" s="1"/>
  <c r="BS55" i="6"/>
  <c r="BS82" i="6" s="1"/>
  <c r="BS52" i="6"/>
  <c r="BS79" i="6" s="1"/>
  <c r="BE66" i="6"/>
  <c r="BE93" i="6" s="1"/>
  <c r="BE58" i="6"/>
  <c r="BE85" i="6" s="1"/>
  <c r="AQ70" i="6"/>
  <c r="AQ97" i="6" s="1"/>
  <c r="AQ62" i="6"/>
  <c r="AQ89" i="6" s="1"/>
  <c r="AQ54" i="6"/>
  <c r="AQ81" i="6" s="1"/>
  <c r="AC66" i="6"/>
  <c r="AC93" i="6" s="1"/>
  <c r="AC58" i="6"/>
  <c r="AC85" i="6" s="1"/>
  <c r="O52" i="6"/>
  <c r="O79" i="6" s="1"/>
  <c r="O60" i="6"/>
  <c r="O87" i="6" s="1"/>
  <c r="O68" i="6"/>
  <c r="O95" i="6" s="1"/>
  <c r="BE69" i="6"/>
  <c r="BE96" i="6" s="1"/>
  <c r="AQ69" i="6"/>
  <c r="AQ96" i="6" s="1"/>
  <c r="AQ61" i="6"/>
  <c r="AQ88" i="6" s="1"/>
  <c r="AC57" i="6"/>
  <c r="AC84" i="6" s="1"/>
  <c r="O67" i="6"/>
  <c r="O94" i="6" s="1"/>
  <c r="EK67" i="6"/>
  <c r="EK94" i="6" s="1"/>
  <c r="DW55" i="6"/>
  <c r="DW82" i="6" s="1"/>
  <c r="CU63" i="6"/>
  <c r="CU90" i="6" s="1"/>
  <c r="CG51" i="6"/>
  <c r="CG78" i="6" s="1"/>
  <c r="BE61" i="6"/>
  <c r="BE88" i="6" s="1"/>
  <c r="BE53" i="6"/>
  <c r="BE80" i="6" s="1"/>
  <c r="AQ65" i="6"/>
  <c r="AQ92" i="6" s="1"/>
  <c r="AQ57" i="6"/>
  <c r="AQ84" i="6" s="1"/>
  <c r="AC69" i="6"/>
  <c r="AC96" i="6" s="1"/>
  <c r="AC61" i="6"/>
  <c r="AC88" i="6" s="1"/>
  <c r="AC53" i="6"/>
  <c r="AC80" i="6" s="1"/>
  <c r="O55" i="6"/>
  <c r="O82" i="6" s="1"/>
  <c r="O63" i="6"/>
  <c r="O90" i="6" s="1"/>
  <c r="O51" i="6"/>
  <c r="O78" i="6" s="1"/>
  <c r="BE65" i="6"/>
  <c r="BE92" i="6" s="1"/>
  <c r="BE57" i="6"/>
  <c r="BE84" i="6" s="1"/>
  <c r="AQ53" i="6"/>
  <c r="AQ80" i="6" s="1"/>
  <c r="O59" i="6"/>
  <c r="O86" i="6" s="1"/>
  <c r="O113" i="6" s="1"/>
  <c r="DW63" i="6"/>
  <c r="DW90" i="6" s="1"/>
  <c r="DI51" i="6"/>
  <c r="DI78" i="6" s="1"/>
  <c r="CG59" i="6"/>
  <c r="CG86" i="6" s="1"/>
  <c r="BS51" i="6"/>
  <c r="BS78" i="6" s="1"/>
  <c r="BS105" i="6" s="1"/>
  <c r="BE68" i="6"/>
  <c r="BE95" i="6" s="1"/>
  <c r="BE62" i="6"/>
  <c r="BE89" i="6" s="1"/>
  <c r="BE54" i="6"/>
  <c r="BE81" i="6" s="1"/>
  <c r="AQ66" i="6"/>
  <c r="AQ93" i="6" s="1"/>
  <c r="AQ120" i="6" s="1"/>
  <c r="AQ58" i="6"/>
  <c r="AQ85" i="6" s="1"/>
  <c r="AC70" i="6"/>
  <c r="AC97" i="6" s="1"/>
  <c r="AC62" i="6"/>
  <c r="AC89" i="6" s="1"/>
  <c r="AC54" i="6"/>
  <c r="AC81" i="6" s="1"/>
  <c r="AC108" i="6" s="1"/>
  <c r="O56" i="6"/>
  <c r="O83" i="6" s="1"/>
  <c r="O64" i="6"/>
  <c r="O91" i="6" s="1"/>
  <c r="EK51" i="6"/>
  <c r="EK78" i="6" s="1"/>
  <c r="DI59" i="6"/>
  <c r="DI86" i="6" s="1"/>
  <c r="DI113" i="6" s="1"/>
  <c r="CG67" i="6"/>
  <c r="CG94" i="6" s="1"/>
  <c r="AC65" i="6"/>
  <c r="AC92" i="6" s="1"/>
  <c r="EA69" i="6"/>
  <c r="EA96" i="6" s="1"/>
  <c r="EA65" i="6"/>
  <c r="EA92" i="6" s="1"/>
  <c r="EA61" i="6"/>
  <c r="EA88" i="6" s="1"/>
  <c r="EA57" i="6"/>
  <c r="EA84" i="6" s="1"/>
  <c r="EA53" i="6"/>
  <c r="EA80" i="6" s="1"/>
  <c r="DM69" i="6"/>
  <c r="DM96" i="6" s="1"/>
  <c r="DM65" i="6"/>
  <c r="DM92" i="6" s="1"/>
  <c r="DM61" i="6"/>
  <c r="DM88" i="6" s="1"/>
  <c r="DM57" i="6"/>
  <c r="DM84" i="6" s="1"/>
  <c r="DM53" i="6"/>
  <c r="DM80" i="6" s="1"/>
  <c r="CY69" i="6"/>
  <c r="CY96" i="6" s="1"/>
  <c r="CY65" i="6"/>
  <c r="CY92" i="6" s="1"/>
  <c r="CY61" i="6"/>
  <c r="CY88" i="6" s="1"/>
  <c r="CY57" i="6"/>
  <c r="CY84" i="6" s="1"/>
  <c r="CY53" i="6"/>
  <c r="CY80" i="6" s="1"/>
  <c r="CK69" i="6"/>
  <c r="CK96" i="6" s="1"/>
  <c r="CK65" i="6"/>
  <c r="CK92" i="6" s="1"/>
  <c r="CK61" i="6"/>
  <c r="CK88" i="6" s="1"/>
  <c r="CK57" i="6"/>
  <c r="CK84" i="6" s="1"/>
  <c r="CK53" i="6"/>
  <c r="CK80" i="6" s="1"/>
  <c r="BW69" i="6"/>
  <c r="BW96" i="6" s="1"/>
  <c r="BW65" i="6"/>
  <c r="BW92" i="6" s="1"/>
  <c r="BW61" i="6"/>
  <c r="BW88" i="6" s="1"/>
  <c r="BW57" i="6"/>
  <c r="BW84" i="6" s="1"/>
  <c r="BW53" i="6"/>
  <c r="BW80" i="6" s="1"/>
  <c r="BI69" i="6"/>
  <c r="BI96" i="6" s="1"/>
  <c r="BI65" i="6"/>
  <c r="BI92" i="6" s="1"/>
  <c r="BI61" i="6"/>
  <c r="BI88" i="6" s="1"/>
  <c r="BI57" i="6"/>
  <c r="BI84" i="6" s="1"/>
  <c r="BI53" i="6"/>
  <c r="BI80" i="6" s="1"/>
  <c r="AU69" i="6"/>
  <c r="AU96" i="6" s="1"/>
  <c r="EA68" i="6"/>
  <c r="EA95" i="6" s="1"/>
  <c r="EA64" i="6"/>
  <c r="EA91" i="6" s="1"/>
  <c r="EA60" i="6"/>
  <c r="EA87" i="6" s="1"/>
  <c r="EA56" i="6"/>
  <c r="EA83" i="6" s="1"/>
  <c r="EA52" i="6"/>
  <c r="EA79" i="6" s="1"/>
  <c r="DM68" i="6"/>
  <c r="DM95" i="6" s="1"/>
  <c r="DM64" i="6"/>
  <c r="DM91" i="6" s="1"/>
  <c r="DM60" i="6"/>
  <c r="DM87" i="6" s="1"/>
  <c r="DM56" i="6"/>
  <c r="DM83" i="6" s="1"/>
  <c r="DM52" i="6"/>
  <c r="DM79" i="6" s="1"/>
  <c r="CY68" i="6"/>
  <c r="CY95" i="6" s="1"/>
  <c r="CY64" i="6"/>
  <c r="CY91" i="6" s="1"/>
  <c r="CY60" i="6"/>
  <c r="CY87" i="6" s="1"/>
  <c r="CY56" i="6"/>
  <c r="CY83" i="6" s="1"/>
  <c r="CY52" i="6"/>
  <c r="CY79" i="6" s="1"/>
  <c r="CK68" i="6"/>
  <c r="CK95" i="6" s="1"/>
  <c r="CK64" i="6"/>
  <c r="CK91" i="6" s="1"/>
  <c r="CK60" i="6"/>
  <c r="CK87" i="6" s="1"/>
  <c r="CK56" i="6"/>
  <c r="CK83" i="6" s="1"/>
  <c r="CK52" i="6"/>
  <c r="CK79" i="6" s="1"/>
  <c r="BW68" i="6"/>
  <c r="BW95" i="6" s="1"/>
  <c r="BW64" i="6"/>
  <c r="BW91" i="6" s="1"/>
  <c r="BW60" i="6"/>
  <c r="BW87" i="6" s="1"/>
  <c r="BW56" i="6"/>
  <c r="BW83" i="6" s="1"/>
  <c r="BW52" i="6"/>
  <c r="BW79" i="6" s="1"/>
  <c r="BI68" i="6"/>
  <c r="BI95" i="6" s="1"/>
  <c r="BI64" i="6"/>
  <c r="BI91" i="6" s="1"/>
  <c r="BI60" i="6"/>
  <c r="BI87" i="6" s="1"/>
  <c r="EA67" i="6"/>
  <c r="EA94" i="6" s="1"/>
  <c r="EA59" i="6"/>
  <c r="EA86" i="6" s="1"/>
  <c r="EA51" i="6"/>
  <c r="EA78" i="6" s="1"/>
  <c r="DM63" i="6"/>
  <c r="DM90" i="6" s="1"/>
  <c r="DM55" i="6"/>
  <c r="DM82" i="6" s="1"/>
  <c r="CY67" i="6"/>
  <c r="CY94" i="6" s="1"/>
  <c r="CY59" i="6"/>
  <c r="CY86" i="6" s="1"/>
  <c r="CY51" i="6"/>
  <c r="CY78" i="6" s="1"/>
  <c r="CK63" i="6"/>
  <c r="CK90" i="6" s="1"/>
  <c r="CK55" i="6"/>
  <c r="CK82" i="6" s="1"/>
  <c r="BW67" i="6"/>
  <c r="BW94" i="6" s="1"/>
  <c r="BW59" i="6"/>
  <c r="BW86" i="6" s="1"/>
  <c r="BW51" i="6"/>
  <c r="BW78" i="6" s="1"/>
  <c r="BI63" i="6"/>
  <c r="BI90" i="6" s="1"/>
  <c r="BI56" i="6"/>
  <c r="BI83" i="6" s="1"/>
  <c r="AU67" i="6"/>
  <c r="AU94" i="6" s="1"/>
  <c r="AU63" i="6"/>
  <c r="AU90" i="6" s="1"/>
  <c r="AU59" i="6"/>
  <c r="AU86" i="6" s="1"/>
  <c r="AU55" i="6"/>
  <c r="AU82" i="6" s="1"/>
  <c r="AU51" i="6"/>
  <c r="AU78" i="6" s="1"/>
  <c r="AG67" i="6"/>
  <c r="AG94" i="6" s="1"/>
  <c r="AG63" i="6"/>
  <c r="AG90" i="6" s="1"/>
  <c r="AG59" i="6"/>
  <c r="AG86" i="6" s="1"/>
  <c r="AG55" i="6"/>
  <c r="AG82" i="6" s="1"/>
  <c r="AG51" i="6"/>
  <c r="AG78" i="6" s="1"/>
  <c r="S67" i="6"/>
  <c r="S94" i="6" s="1"/>
  <c r="S63" i="6"/>
  <c r="S90" i="6" s="1"/>
  <c r="S59" i="6"/>
  <c r="S86" i="6" s="1"/>
  <c r="S55" i="6"/>
  <c r="S82" i="6" s="1"/>
  <c r="S51" i="6"/>
  <c r="S78" i="6" s="1"/>
  <c r="EA63" i="6"/>
  <c r="EA90" i="6" s="1"/>
  <c r="EA55" i="6"/>
  <c r="EA82" i="6" s="1"/>
  <c r="DM67" i="6"/>
  <c r="DM94" i="6" s="1"/>
  <c r="DM59" i="6"/>
  <c r="DM86" i="6" s="1"/>
  <c r="DM51" i="6"/>
  <c r="DM78" i="6" s="1"/>
  <c r="CY63" i="6"/>
  <c r="CY90" i="6" s="1"/>
  <c r="CY55" i="6"/>
  <c r="CY82" i="6" s="1"/>
  <c r="CK67" i="6"/>
  <c r="CK94" i="6" s="1"/>
  <c r="CK59" i="6"/>
  <c r="CK86" i="6" s="1"/>
  <c r="CK51" i="6"/>
  <c r="CK78" i="6" s="1"/>
  <c r="BW63" i="6"/>
  <c r="BW90" i="6" s="1"/>
  <c r="BW55" i="6"/>
  <c r="BW82" i="6" s="1"/>
  <c r="BI67" i="6"/>
  <c r="BI94" i="6" s="1"/>
  <c r="BI59" i="6"/>
  <c r="BI86" i="6" s="1"/>
  <c r="BI54" i="6"/>
  <c r="BI81" i="6" s="1"/>
  <c r="EA66" i="6"/>
  <c r="EA93" i="6" s="1"/>
  <c r="EA58" i="6"/>
  <c r="EA85" i="6" s="1"/>
  <c r="DM70" i="6"/>
  <c r="DM97" i="6" s="1"/>
  <c r="DM62" i="6"/>
  <c r="DM89" i="6" s="1"/>
  <c r="DM54" i="6"/>
  <c r="DM81" i="6" s="1"/>
  <c r="CY66" i="6"/>
  <c r="CY93" i="6" s="1"/>
  <c r="CY58" i="6"/>
  <c r="CY85" i="6" s="1"/>
  <c r="CK70" i="6"/>
  <c r="CK97" i="6" s="1"/>
  <c r="CK62" i="6"/>
  <c r="CK89" i="6" s="1"/>
  <c r="CK54" i="6"/>
  <c r="CK81" i="6" s="1"/>
  <c r="BW66" i="6"/>
  <c r="BW93" i="6" s="1"/>
  <c r="BW58" i="6"/>
  <c r="BW85" i="6" s="1"/>
  <c r="BI70" i="6"/>
  <c r="BI97" i="6" s="1"/>
  <c r="BI62" i="6"/>
  <c r="BI89" i="6" s="1"/>
  <c r="AU70" i="6"/>
  <c r="AU97" i="6" s="1"/>
  <c r="AU66" i="6"/>
  <c r="AU93" i="6" s="1"/>
  <c r="AU62" i="6"/>
  <c r="AU89" i="6" s="1"/>
  <c r="AU58" i="6"/>
  <c r="AU85" i="6" s="1"/>
  <c r="AU54" i="6"/>
  <c r="AU81" i="6" s="1"/>
  <c r="AG70" i="6"/>
  <c r="AG97" i="6" s="1"/>
  <c r="AG66" i="6"/>
  <c r="AG93" i="6" s="1"/>
  <c r="AG62" i="6"/>
  <c r="AG89" i="6" s="1"/>
  <c r="AG58" i="6"/>
  <c r="AG85" i="6" s="1"/>
  <c r="AG54" i="6"/>
  <c r="AG81" i="6" s="1"/>
  <c r="S70" i="6"/>
  <c r="S97" i="6" s="1"/>
  <c r="S66" i="6"/>
  <c r="S93" i="6" s="1"/>
  <c r="S62" i="6"/>
  <c r="S89" i="6" s="1"/>
  <c r="S58" i="6"/>
  <c r="S85" i="6" s="1"/>
  <c r="S54" i="6"/>
  <c r="S81" i="6" s="1"/>
  <c r="E52" i="6"/>
  <c r="E79" i="6" s="1"/>
  <c r="E54" i="6"/>
  <c r="E81" i="6" s="1"/>
  <c r="E56" i="6"/>
  <c r="E83" i="6" s="1"/>
  <c r="E58" i="6"/>
  <c r="E85" i="6" s="1"/>
  <c r="E60" i="6"/>
  <c r="E87" i="6" s="1"/>
  <c r="E62" i="6"/>
  <c r="E89" i="6" s="1"/>
  <c r="E64" i="6"/>
  <c r="E91" i="6" s="1"/>
  <c r="E66" i="6"/>
  <c r="E93" i="6" s="1"/>
  <c r="E68" i="6"/>
  <c r="E95" i="6" s="1"/>
  <c r="E70" i="6"/>
  <c r="E97" i="6" s="1"/>
  <c r="E51" i="6"/>
  <c r="E78" i="6" s="1"/>
  <c r="DM66" i="6"/>
  <c r="DM93" i="6" s="1"/>
  <c r="CY54" i="6"/>
  <c r="CY81" i="6" s="1"/>
  <c r="BW62" i="6"/>
  <c r="BW89" i="6" s="1"/>
  <c r="BI51" i="6"/>
  <c r="BI78" i="6" s="1"/>
  <c r="AU68" i="6"/>
  <c r="AU95" i="6" s="1"/>
  <c r="AU61" i="6"/>
  <c r="AU88" i="6" s="1"/>
  <c r="AU53" i="6"/>
  <c r="AU80" i="6" s="1"/>
  <c r="AG65" i="6"/>
  <c r="AG92" i="6" s="1"/>
  <c r="AG119" i="6" s="1"/>
  <c r="AG57" i="6"/>
  <c r="AG84" i="6" s="1"/>
  <c r="S69" i="6"/>
  <c r="S96" i="6" s="1"/>
  <c r="S61" i="6"/>
  <c r="S88" i="6" s="1"/>
  <c r="S53" i="6"/>
  <c r="S80" i="6" s="1"/>
  <c r="BW54" i="6"/>
  <c r="BW81" i="6" s="1"/>
  <c r="E63" i="6"/>
  <c r="E90" i="6" s="1"/>
  <c r="E67" i="6"/>
  <c r="E94" i="6" s="1"/>
  <c r="EA54" i="6"/>
  <c r="EA81" i="6" s="1"/>
  <c r="EA108" i="6" s="1"/>
  <c r="CY62" i="6"/>
  <c r="CY89" i="6" s="1"/>
  <c r="BW70" i="6"/>
  <c r="BW97" i="6" s="1"/>
  <c r="BI58" i="6"/>
  <c r="BI85" i="6" s="1"/>
  <c r="BI55" i="6"/>
  <c r="BI82" i="6" s="1"/>
  <c r="BI52" i="6"/>
  <c r="BI79" i="6" s="1"/>
  <c r="AU64" i="6"/>
  <c r="AU91" i="6" s="1"/>
  <c r="AU56" i="6"/>
  <c r="AU83" i="6" s="1"/>
  <c r="AG68" i="6"/>
  <c r="AG95" i="6" s="1"/>
  <c r="AG122" i="6" s="1"/>
  <c r="AG60" i="6"/>
  <c r="AG87" i="6" s="1"/>
  <c r="AG52" i="6"/>
  <c r="AG79" i="6" s="1"/>
  <c r="S64" i="6"/>
  <c r="S91" i="6" s="1"/>
  <c r="S56" i="6"/>
  <c r="S83" i="6" s="1"/>
  <c r="E53" i="6"/>
  <c r="E80" i="6" s="1"/>
  <c r="E57" i="6"/>
  <c r="E84" i="6" s="1"/>
  <c r="E61" i="6"/>
  <c r="E88" i="6" s="1"/>
  <c r="E65" i="6"/>
  <c r="E92" i="6" s="1"/>
  <c r="E119" i="6" s="1"/>
  <c r="E69" i="6"/>
  <c r="E96" i="6" s="1"/>
  <c r="CK66" i="6"/>
  <c r="CK93" i="6" s="1"/>
  <c r="AG64" i="6"/>
  <c r="AG91" i="6" s="1"/>
  <c r="S60" i="6"/>
  <c r="S87" i="6" s="1"/>
  <c r="E55" i="6"/>
  <c r="E82" i="6" s="1"/>
  <c r="E59" i="6"/>
  <c r="E86" i="6" s="1"/>
  <c r="EA62" i="6"/>
  <c r="EA89" i="6" s="1"/>
  <c r="CY70" i="6"/>
  <c r="CY97" i="6" s="1"/>
  <c r="CY124" i="6" s="1"/>
  <c r="CK58" i="6"/>
  <c r="CK85" i="6" s="1"/>
  <c r="BI66" i="6"/>
  <c r="BI93" i="6" s="1"/>
  <c r="AU65" i="6"/>
  <c r="AU92" i="6" s="1"/>
  <c r="AU57" i="6"/>
  <c r="AU84" i="6" s="1"/>
  <c r="AG69" i="6"/>
  <c r="AG96" i="6" s="1"/>
  <c r="AG61" i="6"/>
  <c r="AG88" i="6" s="1"/>
  <c r="AG53" i="6"/>
  <c r="AG80" i="6" s="1"/>
  <c r="S65" i="6"/>
  <c r="S92" i="6" s="1"/>
  <c r="S119" i="6" s="1"/>
  <c r="S57" i="6"/>
  <c r="S84" i="6" s="1"/>
  <c r="EA70" i="6"/>
  <c r="EA97" i="6" s="1"/>
  <c r="DM58" i="6"/>
  <c r="DM85" i="6" s="1"/>
  <c r="AU60" i="6"/>
  <c r="AU87" i="6" s="1"/>
  <c r="AU114" i="6" s="1"/>
  <c r="AU52" i="6"/>
  <c r="AU79" i="6" s="1"/>
  <c r="AG56" i="6"/>
  <c r="AG83" i="6" s="1"/>
  <c r="S68" i="6"/>
  <c r="S95" i="6" s="1"/>
  <c r="S52" i="6"/>
  <c r="S79" i="6" s="1"/>
  <c r="S106" i="6" s="1"/>
  <c r="DY68" i="6"/>
  <c r="DY95" i="6" s="1"/>
  <c r="DY64" i="6"/>
  <c r="DY91" i="6" s="1"/>
  <c r="DY60" i="6"/>
  <c r="DY87" i="6" s="1"/>
  <c r="DY56" i="6"/>
  <c r="DY83" i="6" s="1"/>
  <c r="DY52" i="6"/>
  <c r="DY79" i="6" s="1"/>
  <c r="DK68" i="6"/>
  <c r="DK95" i="6" s="1"/>
  <c r="DK64" i="6"/>
  <c r="DK91" i="6" s="1"/>
  <c r="DK60" i="6"/>
  <c r="DK87" i="6" s="1"/>
  <c r="DK56" i="6"/>
  <c r="DK83" i="6" s="1"/>
  <c r="DK52" i="6"/>
  <c r="DK79" i="6" s="1"/>
  <c r="CW68" i="6"/>
  <c r="CW95" i="6" s="1"/>
  <c r="CW64" i="6"/>
  <c r="CW91" i="6" s="1"/>
  <c r="CW60" i="6"/>
  <c r="CW87" i="6" s="1"/>
  <c r="CW56" i="6"/>
  <c r="CW83" i="6" s="1"/>
  <c r="CW52" i="6"/>
  <c r="CW79" i="6" s="1"/>
  <c r="CI68" i="6"/>
  <c r="CI95" i="6" s="1"/>
  <c r="CI64" i="6"/>
  <c r="CI91" i="6" s="1"/>
  <c r="CI60" i="6"/>
  <c r="CI87" i="6" s="1"/>
  <c r="CI56" i="6"/>
  <c r="CI83" i="6" s="1"/>
  <c r="CI52" i="6"/>
  <c r="CI79" i="6" s="1"/>
  <c r="BU68" i="6"/>
  <c r="BU95" i="6" s="1"/>
  <c r="BU64" i="6"/>
  <c r="BU91" i="6" s="1"/>
  <c r="BU60" i="6"/>
  <c r="BU87" i="6" s="1"/>
  <c r="BU56" i="6"/>
  <c r="BU83" i="6" s="1"/>
  <c r="BU52" i="6"/>
  <c r="BU79" i="6" s="1"/>
  <c r="BG68" i="6"/>
  <c r="BG95" i="6" s="1"/>
  <c r="BG64" i="6"/>
  <c r="BG91" i="6" s="1"/>
  <c r="BG60" i="6"/>
  <c r="BG87" i="6" s="1"/>
  <c r="BG56" i="6"/>
  <c r="BG83" i="6" s="1"/>
  <c r="BG52" i="6"/>
  <c r="BG79" i="6" s="1"/>
  <c r="AS68" i="6"/>
  <c r="AS95" i="6" s="1"/>
  <c r="DY67" i="6"/>
  <c r="DY94" i="6" s="1"/>
  <c r="DY63" i="6"/>
  <c r="DY90" i="6" s="1"/>
  <c r="DY59" i="6"/>
  <c r="DY86" i="6" s="1"/>
  <c r="DY55" i="6"/>
  <c r="DY82" i="6" s="1"/>
  <c r="DY51" i="6"/>
  <c r="DY78" i="6" s="1"/>
  <c r="DK67" i="6"/>
  <c r="DK94" i="6" s="1"/>
  <c r="DK63" i="6"/>
  <c r="DK90" i="6" s="1"/>
  <c r="DK59" i="6"/>
  <c r="DK86" i="6" s="1"/>
  <c r="DK55" i="6"/>
  <c r="DK82" i="6" s="1"/>
  <c r="DK51" i="6"/>
  <c r="DK78" i="6" s="1"/>
  <c r="CW67" i="6"/>
  <c r="CW94" i="6" s="1"/>
  <c r="CW63" i="6"/>
  <c r="CW90" i="6" s="1"/>
  <c r="CW59" i="6"/>
  <c r="CW86" i="6" s="1"/>
  <c r="CW55" i="6"/>
  <c r="CW82" i="6" s="1"/>
  <c r="CW51" i="6"/>
  <c r="CW78" i="6" s="1"/>
  <c r="CI67" i="6"/>
  <c r="CI94" i="6" s="1"/>
  <c r="CI63" i="6"/>
  <c r="CI90" i="6" s="1"/>
  <c r="CI59" i="6"/>
  <c r="CI86" i="6" s="1"/>
  <c r="CI55" i="6"/>
  <c r="CI82" i="6" s="1"/>
  <c r="CI51" i="6"/>
  <c r="CI78" i="6" s="1"/>
  <c r="BU67" i="6"/>
  <c r="BU94" i="6" s="1"/>
  <c r="BU63" i="6"/>
  <c r="BU90" i="6" s="1"/>
  <c r="BU59" i="6"/>
  <c r="BU86" i="6" s="1"/>
  <c r="BU55" i="6"/>
  <c r="BU82" i="6" s="1"/>
  <c r="BU51" i="6"/>
  <c r="BU78" i="6" s="1"/>
  <c r="BG67" i="6"/>
  <c r="BG94" i="6" s="1"/>
  <c r="BG63" i="6"/>
  <c r="BG90" i="6" s="1"/>
  <c r="BG59" i="6"/>
  <c r="BG86" i="6" s="1"/>
  <c r="DY66" i="6"/>
  <c r="DY93" i="6" s="1"/>
  <c r="DY58" i="6"/>
  <c r="DY85" i="6" s="1"/>
  <c r="DK70" i="6"/>
  <c r="DK97" i="6" s="1"/>
  <c r="DK62" i="6"/>
  <c r="DK89" i="6" s="1"/>
  <c r="DK54" i="6"/>
  <c r="DK81" i="6" s="1"/>
  <c r="CW66" i="6"/>
  <c r="CW93" i="6" s="1"/>
  <c r="CW58" i="6"/>
  <c r="CW85" i="6" s="1"/>
  <c r="CI70" i="6"/>
  <c r="CI97" i="6" s="1"/>
  <c r="CI62" i="6"/>
  <c r="CI89" i="6" s="1"/>
  <c r="CI54" i="6"/>
  <c r="CI81" i="6" s="1"/>
  <c r="BU66" i="6"/>
  <c r="BU93" i="6" s="1"/>
  <c r="BU58" i="6"/>
  <c r="BU85" i="6" s="1"/>
  <c r="BG70" i="6"/>
  <c r="BG97" i="6" s="1"/>
  <c r="BG62" i="6"/>
  <c r="BG89" i="6" s="1"/>
  <c r="BG53" i="6"/>
  <c r="BG80" i="6" s="1"/>
  <c r="AS70" i="6"/>
  <c r="AS97" i="6" s="1"/>
  <c r="AS66" i="6"/>
  <c r="AS93" i="6" s="1"/>
  <c r="AS62" i="6"/>
  <c r="AS89" i="6" s="1"/>
  <c r="AS58" i="6"/>
  <c r="AS85" i="6" s="1"/>
  <c r="AS54" i="6"/>
  <c r="AS81" i="6" s="1"/>
  <c r="AE70" i="6"/>
  <c r="AE97" i="6" s="1"/>
  <c r="AE66" i="6"/>
  <c r="AE93" i="6" s="1"/>
  <c r="AE62" i="6"/>
  <c r="AE89" i="6" s="1"/>
  <c r="AE58" i="6"/>
  <c r="AE85" i="6" s="1"/>
  <c r="AE54" i="6"/>
  <c r="AE81" i="6" s="1"/>
  <c r="Q70" i="6"/>
  <c r="Q97" i="6" s="1"/>
  <c r="Q66" i="6"/>
  <c r="Q93" i="6" s="1"/>
  <c r="Q62" i="6"/>
  <c r="Q89" i="6" s="1"/>
  <c r="Q58" i="6"/>
  <c r="Q85" i="6" s="1"/>
  <c r="Q54" i="6"/>
  <c r="Q81" i="6" s="1"/>
  <c r="C53" i="6"/>
  <c r="C80" i="6" s="1"/>
  <c r="C55" i="6"/>
  <c r="C82" i="6" s="1"/>
  <c r="C57" i="6"/>
  <c r="C84" i="6" s="1"/>
  <c r="C59" i="6"/>
  <c r="C86" i="6" s="1"/>
  <c r="C61" i="6"/>
  <c r="C88" i="6" s="1"/>
  <c r="C63" i="6"/>
  <c r="C90" i="6" s="1"/>
  <c r="C65" i="6"/>
  <c r="C92" i="6" s="1"/>
  <c r="C67" i="6"/>
  <c r="C94" i="6" s="1"/>
  <c r="C69" i="6"/>
  <c r="C96" i="6" s="1"/>
  <c r="C51" i="6"/>
  <c r="C78" i="6" s="1"/>
  <c r="DY70" i="6"/>
  <c r="DY97" i="6" s="1"/>
  <c r="DY62" i="6"/>
  <c r="DY89" i="6" s="1"/>
  <c r="DY54" i="6"/>
  <c r="DY81" i="6" s="1"/>
  <c r="DK66" i="6"/>
  <c r="DK93" i="6" s="1"/>
  <c r="DK58" i="6"/>
  <c r="DK85" i="6" s="1"/>
  <c r="CW70" i="6"/>
  <c r="CW97" i="6" s="1"/>
  <c r="CW62" i="6"/>
  <c r="CW89" i="6" s="1"/>
  <c r="CW54" i="6"/>
  <c r="CW81" i="6" s="1"/>
  <c r="CI66" i="6"/>
  <c r="CI93" i="6" s="1"/>
  <c r="CI58" i="6"/>
  <c r="CI85" i="6" s="1"/>
  <c r="BU70" i="6"/>
  <c r="BU97" i="6" s="1"/>
  <c r="BU62" i="6"/>
  <c r="BU89" i="6" s="1"/>
  <c r="BU54" i="6"/>
  <c r="BU81" i="6" s="1"/>
  <c r="BG66" i="6"/>
  <c r="BG93" i="6" s="1"/>
  <c r="BG58" i="6"/>
  <c r="BG85" i="6" s="1"/>
  <c r="BG55" i="6"/>
  <c r="BG82" i="6" s="1"/>
  <c r="DY65" i="6"/>
  <c r="DY92" i="6" s="1"/>
  <c r="DY57" i="6"/>
  <c r="DY84" i="6" s="1"/>
  <c r="DK69" i="6"/>
  <c r="DK96" i="6" s="1"/>
  <c r="DK61" i="6"/>
  <c r="DK88" i="6" s="1"/>
  <c r="DK53" i="6"/>
  <c r="DK80" i="6" s="1"/>
  <c r="CW65" i="6"/>
  <c r="CW92" i="6" s="1"/>
  <c r="CW57" i="6"/>
  <c r="CW84" i="6" s="1"/>
  <c r="CI69" i="6"/>
  <c r="CI96" i="6" s="1"/>
  <c r="CI61" i="6"/>
  <c r="CI88" i="6" s="1"/>
  <c r="CI53" i="6"/>
  <c r="CI80" i="6" s="1"/>
  <c r="BU65" i="6"/>
  <c r="BU92" i="6" s="1"/>
  <c r="BU57" i="6"/>
  <c r="BU84" i="6" s="1"/>
  <c r="BG69" i="6"/>
  <c r="BG96" i="6" s="1"/>
  <c r="BG61" i="6"/>
  <c r="BG88" i="6" s="1"/>
  <c r="BG57" i="6"/>
  <c r="BG84" i="6" s="1"/>
  <c r="BG54" i="6"/>
  <c r="BG81" i="6" s="1"/>
  <c r="BG51" i="6"/>
  <c r="BG78" i="6" s="1"/>
  <c r="AS65" i="6"/>
  <c r="AS92" i="6" s="1"/>
  <c r="AS61" i="6"/>
  <c r="AS88" i="6" s="1"/>
  <c r="AS57" i="6"/>
  <c r="AS84" i="6" s="1"/>
  <c r="AS53" i="6"/>
  <c r="AS80" i="6" s="1"/>
  <c r="AE69" i="6"/>
  <c r="AE96" i="6" s="1"/>
  <c r="AE65" i="6"/>
  <c r="AE92" i="6" s="1"/>
  <c r="AE61" i="6"/>
  <c r="AE88" i="6" s="1"/>
  <c r="AE57" i="6"/>
  <c r="AE84" i="6" s="1"/>
  <c r="AE53" i="6"/>
  <c r="AE80" i="6" s="1"/>
  <c r="Q69" i="6"/>
  <c r="Q96" i="6" s="1"/>
  <c r="Q65" i="6"/>
  <c r="Q92" i="6" s="1"/>
  <c r="Q61" i="6"/>
  <c r="Q88" i="6" s="1"/>
  <c r="Q57" i="6"/>
  <c r="Q84" i="6" s="1"/>
  <c r="Q53" i="6"/>
  <c r="Q80" i="6" s="1"/>
  <c r="DY69" i="6"/>
  <c r="DY96" i="6" s="1"/>
  <c r="DY123" i="6" s="1"/>
  <c r="DK57" i="6"/>
  <c r="DK84" i="6" s="1"/>
  <c r="CI65" i="6"/>
  <c r="CI92" i="6" s="1"/>
  <c r="BU53" i="6"/>
  <c r="BU80" i="6" s="1"/>
  <c r="AS60" i="6"/>
  <c r="AS87" i="6" s="1"/>
  <c r="AS52" i="6"/>
  <c r="AS79" i="6" s="1"/>
  <c r="AE64" i="6"/>
  <c r="AE91" i="6" s="1"/>
  <c r="AE56" i="6"/>
  <c r="AE83" i="6" s="1"/>
  <c r="Q68" i="6"/>
  <c r="Q95" i="6" s="1"/>
  <c r="Q60" i="6"/>
  <c r="Q87" i="6" s="1"/>
  <c r="Q52" i="6"/>
  <c r="Q79" i="6" s="1"/>
  <c r="C54" i="6"/>
  <c r="C81" i="6" s="1"/>
  <c r="C58" i="6"/>
  <c r="C85" i="6" s="1"/>
  <c r="C62" i="6"/>
  <c r="C89" i="6" s="1"/>
  <c r="C66" i="6"/>
  <c r="C93" i="6" s="1"/>
  <c r="C70" i="6"/>
  <c r="C97" i="6" s="1"/>
  <c r="DY61" i="6"/>
  <c r="DY88" i="6" s="1"/>
  <c r="DY115" i="6" s="1"/>
  <c r="CW69" i="6"/>
  <c r="CW96" i="6" s="1"/>
  <c r="CI57" i="6"/>
  <c r="CI84" i="6" s="1"/>
  <c r="BG65" i="6"/>
  <c r="BG92" i="6" s="1"/>
  <c r="AS67" i="6"/>
  <c r="AS94" i="6" s="1"/>
  <c r="AS59" i="6"/>
  <c r="AS86" i="6" s="1"/>
  <c r="AS51" i="6"/>
  <c r="AS78" i="6" s="1"/>
  <c r="AE63" i="6"/>
  <c r="AE90" i="6" s="1"/>
  <c r="AE55" i="6"/>
  <c r="AE82" i="6" s="1"/>
  <c r="Q67" i="6"/>
  <c r="Q94" i="6" s="1"/>
  <c r="Q59" i="6"/>
  <c r="Q86" i="6" s="1"/>
  <c r="Q51" i="6"/>
  <c r="Q78" i="6" s="1"/>
  <c r="DK65" i="6"/>
  <c r="DK92" i="6" s="1"/>
  <c r="CW53" i="6"/>
  <c r="CW80" i="6" s="1"/>
  <c r="BU61" i="6"/>
  <c r="BU88" i="6" s="1"/>
  <c r="AS69" i="6"/>
  <c r="AS96" i="6" s="1"/>
  <c r="AS63" i="6"/>
  <c r="AS90" i="6" s="1"/>
  <c r="AS55" i="6"/>
  <c r="AS82" i="6" s="1"/>
  <c r="AE67" i="6"/>
  <c r="AE94" i="6" s="1"/>
  <c r="AE59" i="6"/>
  <c r="AE86" i="6" s="1"/>
  <c r="AE51" i="6"/>
  <c r="AE78" i="6" s="1"/>
  <c r="Q63" i="6"/>
  <c r="Q90" i="6" s="1"/>
  <c r="Q55" i="6"/>
  <c r="Q82" i="6" s="1"/>
  <c r="DY53" i="6"/>
  <c r="DY80" i="6" s="1"/>
  <c r="CW61" i="6"/>
  <c r="CW88" i="6" s="1"/>
  <c r="BU69" i="6"/>
  <c r="BU96" i="6" s="1"/>
  <c r="AS64" i="6"/>
  <c r="AS91" i="6" s="1"/>
  <c r="AS56" i="6"/>
  <c r="AS83" i="6" s="1"/>
  <c r="AE68" i="6"/>
  <c r="AE95" i="6" s="1"/>
  <c r="AE60" i="6"/>
  <c r="AE87" i="6" s="1"/>
  <c r="AE52" i="6"/>
  <c r="AE79" i="6" s="1"/>
  <c r="Q64" i="6"/>
  <c r="Q91" i="6" s="1"/>
  <c r="Q56" i="6"/>
  <c r="Q83" i="6" s="1"/>
  <c r="Q110" i="6" s="1"/>
  <c r="C52" i="6"/>
  <c r="C79" i="6" s="1"/>
  <c r="C56" i="6"/>
  <c r="C83" i="6" s="1"/>
  <c r="C60" i="6"/>
  <c r="C87" i="6" s="1"/>
  <c r="C64" i="6"/>
  <c r="C91" i="6" s="1"/>
  <c r="C68" i="6"/>
  <c r="C95" i="6" s="1"/>
  <c r="EE67" i="6"/>
  <c r="EE94" i="6" s="1"/>
  <c r="EE63" i="6"/>
  <c r="EE90" i="6" s="1"/>
  <c r="EE59" i="6"/>
  <c r="EE86" i="6" s="1"/>
  <c r="EE55" i="6"/>
  <c r="EE82" i="6" s="1"/>
  <c r="EE51" i="6"/>
  <c r="EE78" i="6" s="1"/>
  <c r="DQ67" i="6"/>
  <c r="DQ94" i="6" s="1"/>
  <c r="DQ63" i="6"/>
  <c r="DQ90" i="6" s="1"/>
  <c r="DQ59" i="6"/>
  <c r="DQ86" i="6" s="1"/>
  <c r="DQ55" i="6"/>
  <c r="DQ82" i="6" s="1"/>
  <c r="DQ51" i="6"/>
  <c r="DQ78" i="6" s="1"/>
  <c r="DC67" i="6"/>
  <c r="DC94" i="6" s="1"/>
  <c r="DC63" i="6"/>
  <c r="DC90" i="6" s="1"/>
  <c r="DC59" i="6"/>
  <c r="DC86" i="6" s="1"/>
  <c r="DC55" i="6"/>
  <c r="DC82" i="6" s="1"/>
  <c r="DC51" i="6"/>
  <c r="DC78" i="6" s="1"/>
  <c r="CO67" i="6"/>
  <c r="CO94" i="6" s="1"/>
  <c r="CO63" i="6"/>
  <c r="CO90" i="6" s="1"/>
  <c r="CO59" i="6"/>
  <c r="CO86" i="6" s="1"/>
  <c r="CO55" i="6"/>
  <c r="CO82" i="6" s="1"/>
  <c r="CO51" i="6"/>
  <c r="CO78" i="6" s="1"/>
  <c r="CA67" i="6"/>
  <c r="CA94" i="6" s="1"/>
  <c r="CA63" i="6"/>
  <c r="CA90" i="6" s="1"/>
  <c r="CA59" i="6"/>
  <c r="CA86" i="6" s="1"/>
  <c r="CA55" i="6"/>
  <c r="CA82" i="6" s="1"/>
  <c r="CA51" i="6"/>
  <c r="CA78" i="6" s="1"/>
  <c r="BM67" i="6"/>
  <c r="BM94" i="6" s="1"/>
  <c r="BM63" i="6"/>
  <c r="BM90" i="6" s="1"/>
  <c r="BM59" i="6"/>
  <c r="BM86" i="6" s="1"/>
  <c r="BM55" i="6"/>
  <c r="BM82" i="6" s="1"/>
  <c r="BM51" i="6"/>
  <c r="BM78" i="6" s="1"/>
  <c r="EE70" i="6"/>
  <c r="EE97" i="6" s="1"/>
  <c r="EE66" i="6"/>
  <c r="EE93" i="6" s="1"/>
  <c r="EE62" i="6"/>
  <c r="EE89" i="6" s="1"/>
  <c r="EE58" i="6"/>
  <c r="EE85" i="6" s="1"/>
  <c r="EE54" i="6"/>
  <c r="EE81" i="6" s="1"/>
  <c r="DQ70" i="6"/>
  <c r="DQ97" i="6" s="1"/>
  <c r="DQ66" i="6"/>
  <c r="DQ93" i="6" s="1"/>
  <c r="DQ62" i="6"/>
  <c r="DQ89" i="6" s="1"/>
  <c r="DQ58" i="6"/>
  <c r="DQ85" i="6" s="1"/>
  <c r="DQ54" i="6"/>
  <c r="DQ81" i="6" s="1"/>
  <c r="DC70" i="6"/>
  <c r="DC97" i="6" s="1"/>
  <c r="DC66" i="6"/>
  <c r="DC93" i="6" s="1"/>
  <c r="DC62" i="6"/>
  <c r="DC89" i="6" s="1"/>
  <c r="DC58" i="6"/>
  <c r="DC85" i="6" s="1"/>
  <c r="DC54" i="6"/>
  <c r="DC81" i="6" s="1"/>
  <c r="CO70" i="6"/>
  <c r="CO97" i="6" s="1"/>
  <c r="CO66" i="6"/>
  <c r="CO93" i="6" s="1"/>
  <c r="CO62" i="6"/>
  <c r="CO89" i="6" s="1"/>
  <c r="CO58" i="6"/>
  <c r="CO85" i="6" s="1"/>
  <c r="CO54" i="6"/>
  <c r="CO81" i="6" s="1"/>
  <c r="CA70" i="6"/>
  <c r="CA97" i="6" s="1"/>
  <c r="CA66" i="6"/>
  <c r="CA93" i="6" s="1"/>
  <c r="CA62" i="6"/>
  <c r="CA89" i="6" s="1"/>
  <c r="CA58" i="6"/>
  <c r="CA85" i="6" s="1"/>
  <c r="CA54" i="6"/>
  <c r="CA81" i="6" s="1"/>
  <c r="BM70" i="6"/>
  <c r="BM97" i="6" s="1"/>
  <c r="BM66" i="6"/>
  <c r="BM93" i="6" s="1"/>
  <c r="BM62" i="6"/>
  <c r="BM89" i="6" s="1"/>
  <c r="BM58" i="6"/>
  <c r="BM85" i="6" s="1"/>
  <c r="EE69" i="6"/>
  <c r="EE96" i="6" s="1"/>
  <c r="EE61" i="6"/>
  <c r="EE88" i="6" s="1"/>
  <c r="EE53" i="6"/>
  <c r="EE80" i="6" s="1"/>
  <c r="DQ65" i="6"/>
  <c r="DQ92" i="6" s="1"/>
  <c r="DQ57" i="6"/>
  <c r="DQ84" i="6" s="1"/>
  <c r="DC69" i="6"/>
  <c r="DC96" i="6" s="1"/>
  <c r="DC61" i="6"/>
  <c r="DC88" i="6" s="1"/>
  <c r="DC53" i="6"/>
  <c r="DC80" i="6" s="1"/>
  <c r="CO65" i="6"/>
  <c r="CO92" i="6" s="1"/>
  <c r="CO57" i="6"/>
  <c r="CO84" i="6" s="1"/>
  <c r="CA69" i="6"/>
  <c r="CA96" i="6" s="1"/>
  <c r="CA61" i="6"/>
  <c r="CA88" i="6" s="1"/>
  <c r="CA53" i="6"/>
  <c r="CA80" i="6" s="1"/>
  <c r="BM65" i="6"/>
  <c r="BM92" i="6" s="1"/>
  <c r="AY68" i="6"/>
  <c r="AY95" i="6" s="1"/>
  <c r="AY65" i="6"/>
  <c r="AY92" i="6" s="1"/>
  <c r="AY61" i="6"/>
  <c r="AY88" i="6" s="1"/>
  <c r="AY57" i="6"/>
  <c r="AY84" i="6" s="1"/>
  <c r="AY53" i="6"/>
  <c r="AY80" i="6" s="1"/>
  <c r="AK69" i="6"/>
  <c r="AK96" i="6" s="1"/>
  <c r="AK65" i="6"/>
  <c r="AK92" i="6" s="1"/>
  <c r="AK61" i="6"/>
  <c r="AK88" i="6" s="1"/>
  <c r="AK57" i="6"/>
  <c r="AK84" i="6" s="1"/>
  <c r="AK53" i="6"/>
  <c r="AK80" i="6" s="1"/>
  <c r="W69" i="6"/>
  <c r="W96" i="6" s="1"/>
  <c r="W65" i="6"/>
  <c r="W92" i="6" s="1"/>
  <c r="W61" i="6"/>
  <c r="W88" i="6" s="1"/>
  <c r="W57" i="6"/>
  <c r="W84" i="6" s="1"/>
  <c r="W53" i="6"/>
  <c r="W80" i="6" s="1"/>
  <c r="EE65" i="6"/>
  <c r="EE92" i="6" s="1"/>
  <c r="EE57" i="6"/>
  <c r="EE84" i="6" s="1"/>
  <c r="DQ69" i="6"/>
  <c r="DQ96" i="6" s="1"/>
  <c r="DQ61" i="6"/>
  <c r="DQ88" i="6" s="1"/>
  <c r="DQ53" i="6"/>
  <c r="DQ80" i="6" s="1"/>
  <c r="DC65" i="6"/>
  <c r="DC92" i="6" s="1"/>
  <c r="DC57" i="6"/>
  <c r="DC84" i="6" s="1"/>
  <c r="CO69" i="6"/>
  <c r="CO96" i="6" s="1"/>
  <c r="CO61" i="6"/>
  <c r="CO88" i="6" s="1"/>
  <c r="CO53" i="6"/>
  <c r="CO80" i="6" s="1"/>
  <c r="CA65" i="6"/>
  <c r="CA92" i="6" s="1"/>
  <c r="CA57" i="6"/>
  <c r="CA84" i="6" s="1"/>
  <c r="BM69" i="6"/>
  <c r="BM96" i="6" s="1"/>
  <c r="BM61" i="6"/>
  <c r="BM88" i="6" s="1"/>
  <c r="BM56" i="6"/>
  <c r="BM83" i="6" s="1"/>
  <c r="BM53" i="6"/>
  <c r="BM80" i="6" s="1"/>
  <c r="EE68" i="6"/>
  <c r="EE95" i="6" s="1"/>
  <c r="EE60" i="6"/>
  <c r="EE87" i="6" s="1"/>
  <c r="EE52" i="6"/>
  <c r="EE79" i="6" s="1"/>
  <c r="DQ64" i="6"/>
  <c r="DQ91" i="6" s="1"/>
  <c r="DQ56" i="6"/>
  <c r="DQ83" i="6" s="1"/>
  <c r="DC68" i="6"/>
  <c r="DC95" i="6" s="1"/>
  <c r="DC60" i="6"/>
  <c r="DC87" i="6" s="1"/>
  <c r="DC52" i="6"/>
  <c r="DC79" i="6" s="1"/>
  <c r="CO64" i="6"/>
  <c r="CO91" i="6" s="1"/>
  <c r="CO56" i="6"/>
  <c r="CO83" i="6" s="1"/>
  <c r="CA68" i="6"/>
  <c r="CA95" i="6" s="1"/>
  <c r="CA60" i="6"/>
  <c r="CA87" i="6" s="1"/>
  <c r="CA52" i="6"/>
  <c r="CA79" i="6" s="1"/>
  <c r="BM64" i="6"/>
  <c r="BM91" i="6" s="1"/>
  <c r="BM52" i="6"/>
  <c r="BM79" i="6" s="1"/>
  <c r="AY69" i="6"/>
  <c r="AY96" i="6" s="1"/>
  <c r="AY64" i="6"/>
  <c r="AY91" i="6" s="1"/>
  <c r="AY60" i="6"/>
  <c r="AY87" i="6" s="1"/>
  <c r="AY56" i="6"/>
  <c r="AY83" i="6" s="1"/>
  <c r="AY52" i="6"/>
  <c r="AY79" i="6" s="1"/>
  <c r="AK68" i="6"/>
  <c r="AK95" i="6" s="1"/>
  <c r="AK64" i="6"/>
  <c r="AK91" i="6" s="1"/>
  <c r="AK60" i="6"/>
  <c r="AK87" i="6" s="1"/>
  <c r="AK56" i="6"/>
  <c r="AK83" i="6" s="1"/>
  <c r="AK52" i="6"/>
  <c r="AK79" i="6" s="1"/>
  <c r="W68" i="6"/>
  <c r="W95" i="6" s="1"/>
  <c r="W64" i="6"/>
  <c r="W91" i="6" s="1"/>
  <c r="W60" i="6"/>
  <c r="W87" i="6" s="1"/>
  <c r="W56" i="6"/>
  <c r="W83" i="6" s="1"/>
  <c r="W52" i="6"/>
  <c r="W79" i="6" s="1"/>
  <c r="I53" i="6"/>
  <c r="I80" i="6" s="1"/>
  <c r="I55" i="6"/>
  <c r="I82" i="6" s="1"/>
  <c r="I57" i="6"/>
  <c r="I84" i="6" s="1"/>
  <c r="I59" i="6"/>
  <c r="I86" i="6" s="1"/>
  <c r="I61" i="6"/>
  <c r="I88" i="6" s="1"/>
  <c r="I63" i="6"/>
  <c r="I90" i="6" s="1"/>
  <c r="I65" i="6"/>
  <c r="I92" i="6" s="1"/>
  <c r="I67" i="6"/>
  <c r="I94" i="6" s="1"/>
  <c r="I69" i="6"/>
  <c r="I96" i="6" s="1"/>
  <c r="EE64" i="6"/>
  <c r="EE91" i="6" s="1"/>
  <c r="DQ52" i="6"/>
  <c r="DQ79" i="6" s="1"/>
  <c r="CO60" i="6"/>
  <c r="CO87" i="6" s="1"/>
  <c r="BM68" i="6"/>
  <c r="BM95" i="6" s="1"/>
  <c r="AY63" i="6"/>
  <c r="AY90" i="6" s="1"/>
  <c r="AY55" i="6"/>
  <c r="AY82" i="6" s="1"/>
  <c r="AK67" i="6"/>
  <c r="AK94" i="6" s="1"/>
  <c r="AK59" i="6"/>
  <c r="AK86" i="6" s="1"/>
  <c r="AK51" i="6"/>
  <c r="AK78" i="6" s="1"/>
  <c r="W63" i="6"/>
  <c r="W90" i="6" s="1"/>
  <c r="W55" i="6"/>
  <c r="W82" i="6" s="1"/>
  <c r="I51" i="6"/>
  <c r="I78" i="6" s="1"/>
  <c r="AY62" i="6"/>
  <c r="AY89" i="6" s="1"/>
  <c r="AY54" i="6"/>
  <c r="AY81" i="6" s="1"/>
  <c r="AK66" i="6"/>
  <c r="AK93" i="6" s="1"/>
  <c r="AK58" i="6"/>
  <c r="AK85" i="6" s="1"/>
  <c r="W70" i="6"/>
  <c r="W97" i="6" s="1"/>
  <c r="W62" i="6"/>
  <c r="W89" i="6" s="1"/>
  <c r="W54" i="6"/>
  <c r="W81" i="6" s="1"/>
  <c r="DQ60" i="6"/>
  <c r="DQ87" i="6" s="1"/>
  <c r="CO68" i="6"/>
  <c r="CO95" i="6" s="1"/>
  <c r="CA56" i="6"/>
  <c r="CA83" i="6" s="1"/>
  <c r="AY66" i="6"/>
  <c r="AY93" i="6" s="1"/>
  <c r="AY58" i="6"/>
  <c r="AY85" i="6" s="1"/>
  <c r="AK70" i="6"/>
  <c r="AK97" i="6" s="1"/>
  <c r="AK62" i="6"/>
  <c r="AK89" i="6" s="1"/>
  <c r="AK54" i="6"/>
  <c r="AK81" i="6" s="1"/>
  <c r="W66" i="6"/>
  <c r="W93" i="6" s="1"/>
  <c r="W120" i="6" s="1"/>
  <c r="W58" i="6"/>
  <c r="W85" i="6" s="1"/>
  <c r="I54" i="6"/>
  <c r="I81" i="6" s="1"/>
  <c r="I58" i="6"/>
  <c r="I85" i="6" s="1"/>
  <c r="I62" i="6"/>
  <c r="I89" i="6" s="1"/>
  <c r="I66" i="6"/>
  <c r="I93" i="6" s="1"/>
  <c r="I70" i="6"/>
  <c r="I97" i="6" s="1"/>
  <c r="EE56" i="6"/>
  <c r="EE83" i="6" s="1"/>
  <c r="DC64" i="6"/>
  <c r="DC91" i="6" s="1"/>
  <c r="CO52" i="6"/>
  <c r="CO79" i="6" s="1"/>
  <c r="BM60" i="6"/>
  <c r="BM87" i="6" s="1"/>
  <c r="DQ68" i="6"/>
  <c r="DQ95" i="6" s="1"/>
  <c r="DC56" i="6"/>
  <c r="DC83" i="6" s="1"/>
  <c r="CA64" i="6"/>
  <c r="CA91" i="6" s="1"/>
  <c r="BM57" i="6"/>
  <c r="BM84" i="6" s="1"/>
  <c r="BM54" i="6"/>
  <c r="BM81" i="6" s="1"/>
  <c r="AY70" i="6"/>
  <c r="AY97" i="6" s="1"/>
  <c r="AY124" i="6" s="1"/>
  <c r="AY67" i="6"/>
  <c r="AY94" i="6" s="1"/>
  <c r="AY59" i="6"/>
  <c r="AY86" i="6" s="1"/>
  <c r="AY51" i="6"/>
  <c r="AY78" i="6" s="1"/>
  <c r="AK63" i="6"/>
  <c r="AK90" i="6" s="1"/>
  <c r="AK55" i="6"/>
  <c r="AK82" i="6" s="1"/>
  <c r="W67" i="6"/>
  <c r="W94" i="6" s="1"/>
  <c r="W59" i="6"/>
  <c r="W86" i="6" s="1"/>
  <c r="W51" i="6"/>
  <c r="W78" i="6" s="1"/>
  <c r="I52" i="6"/>
  <c r="I79" i="6" s="1"/>
  <c r="I56" i="6"/>
  <c r="I83" i="6" s="1"/>
  <c r="I60" i="6"/>
  <c r="I87" i="6" s="1"/>
  <c r="I64" i="6"/>
  <c r="I91" i="6" s="1"/>
  <c r="I68" i="6"/>
  <c r="I95" i="6" s="1"/>
  <c r="HW78" i="2"/>
  <c r="HW105" i="2" s="1"/>
  <c r="IE78" i="2"/>
  <c r="IE105" i="2" s="1"/>
  <c r="DY74" i="2"/>
  <c r="DY101" i="2" s="1"/>
  <c r="HK75" i="2"/>
  <c r="HK102" i="2" s="1"/>
  <c r="I76" i="2"/>
  <c r="I103" i="2" s="1"/>
  <c r="DY76" i="2"/>
  <c r="DY103" i="2" s="1"/>
  <c r="BE65" i="2"/>
  <c r="BE92" i="2" s="1"/>
  <c r="DA73" i="2"/>
  <c r="DA100" i="2" s="1"/>
  <c r="FU77" i="2"/>
  <c r="FU104" i="2" s="1"/>
  <c r="DY80" i="2"/>
  <c r="DY107" i="2" s="1"/>
  <c r="I67" i="2"/>
  <c r="I94" i="2" s="1"/>
  <c r="AG79" i="2"/>
  <c r="AG106" i="2" s="1"/>
  <c r="CC71" i="2"/>
  <c r="CC98" i="2" s="1"/>
  <c r="EW67" i="2"/>
  <c r="EW94" i="2" s="1"/>
  <c r="FU79" i="2"/>
  <c r="FU106" i="2" s="1"/>
  <c r="I78" i="2"/>
  <c r="I105" i="2" s="1"/>
  <c r="I62" i="2"/>
  <c r="I89" i="2" s="1"/>
  <c r="BE69" i="2"/>
  <c r="BE96" i="2" s="1"/>
  <c r="DA61" i="2"/>
  <c r="DA88" i="2" s="1"/>
  <c r="EW69" i="2"/>
  <c r="EW96" i="2" s="1"/>
  <c r="GS61" i="2"/>
  <c r="GS88" i="2" s="1"/>
  <c r="HQ73" i="2"/>
  <c r="HQ100" i="2" s="1"/>
  <c r="HQ80" i="2"/>
  <c r="HQ107" i="2" s="1"/>
  <c r="HQ64" i="2"/>
  <c r="HQ91" i="2" s="1"/>
  <c r="HQ63" i="2"/>
  <c r="HQ90" i="2" s="1"/>
  <c r="HQ67" i="2"/>
  <c r="HQ94" i="2" s="1"/>
  <c r="DY75" i="2"/>
  <c r="DY102" i="2" s="1"/>
  <c r="GS80" i="2"/>
  <c r="GS107" i="2" s="1"/>
  <c r="GS64" i="2"/>
  <c r="GS91" i="2" s="1"/>
  <c r="FU68" i="2"/>
  <c r="FU95" i="2" s="1"/>
  <c r="EW72" i="2"/>
  <c r="EW99" i="2" s="1"/>
  <c r="DA76" i="2"/>
  <c r="DA103" i="2" s="1"/>
  <c r="CC80" i="2"/>
  <c r="CC107" i="2" s="1"/>
  <c r="CC64" i="2"/>
  <c r="CC91" i="2" s="1"/>
  <c r="BE68" i="2"/>
  <c r="BE95" i="2" s="1"/>
  <c r="AG72" i="2"/>
  <c r="AG99" i="2" s="1"/>
  <c r="DY73" i="2"/>
  <c r="DY100" i="2" s="1"/>
  <c r="GS78" i="2"/>
  <c r="GS105" i="2" s="1"/>
  <c r="GS62" i="2"/>
  <c r="GS89" i="2" s="1"/>
  <c r="FU66" i="2"/>
  <c r="FU93" i="2" s="1"/>
  <c r="EW70" i="2"/>
  <c r="EW97" i="2" s="1"/>
  <c r="DA74" i="2"/>
  <c r="DA101" i="2" s="1"/>
  <c r="CC78" i="2"/>
  <c r="CC105" i="2" s="1"/>
  <c r="CC62" i="2"/>
  <c r="CC89" i="2" s="1"/>
  <c r="BE66" i="2"/>
  <c r="BE93" i="2" s="1"/>
  <c r="AG70" i="2"/>
  <c r="AG97" i="2" s="1"/>
  <c r="I73" i="2"/>
  <c r="I100" i="2" s="1"/>
  <c r="AG67" i="2"/>
  <c r="AG94" i="2" s="1"/>
  <c r="AG62" i="2"/>
  <c r="AG89" i="2" s="1"/>
  <c r="I80" i="2"/>
  <c r="I107" i="2" s="1"/>
  <c r="CC61" i="2"/>
  <c r="CC88" i="2" s="1"/>
  <c r="EW65" i="2"/>
  <c r="EW92" i="2" s="1"/>
  <c r="GS65" i="2"/>
  <c r="GS92" i="2" s="1"/>
  <c r="I79" i="2"/>
  <c r="I106" i="2" s="1"/>
  <c r="I63" i="2"/>
  <c r="I90" i="2" s="1"/>
  <c r="BE67" i="2"/>
  <c r="BE94" i="2" s="1"/>
  <c r="CC79" i="2"/>
  <c r="CC106" i="2" s="1"/>
  <c r="EW75" i="2"/>
  <c r="EW102" i="2" s="1"/>
  <c r="GS67" i="2"/>
  <c r="GS94" i="2" s="1"/>
  <c r="I74" i="2"/>
  <c r="I101" i="2" s="1"/>
  <c r="AG65" i="2"/>
  <c r="AG92" i="2" s="1"/>
  <c r="BE77" i="2"/>
  <c r="BE104" i="2" s="1"/>
  <c r="DA69" i="2"/>
  <c r="DA96" i="2" s="1"/>
  <c r="EW77" i="2"/>
  <c r="EW104" i="2" s="1"/>
  <c r="GS69" i="2"/>
  <c r="GS96" i="2" s="1"/>
  <c r="HQ69" i="2"/>
  <c r="HQ96" i="2" s="1"/>
  <c r="HQ76" i="2"/>
  <c r="HQ103" i="2" s="1"/>
  <c r="HQ79" i="2"/>
  <c r="HQ106" i="2" s="1"/>
  <c r="HQ70" i="2"/>
  <c r="HQ97" i="2" s="1"/>
  <c r="HQ74" i="2"/>
  <c r="HQ101" i="2" s="1"/>
  <c r="DY71" i="2"/>
  <c r="DY98" i="2" s="1"/>
  <c r="GS76" i="2"/>
  <c r="GS103" i="2" s="1"/>
  <c r="FU80" i="2"/>
  <c r="FU107" i="2" s="1"/>
  <c r="FU64" i="2"/>
  <c r="FU91" i="2" s="1"/>
  <c r="EW68" i="2"/>
  <c r="EW95" i="2" s="1"/>
  <c r="DA72" i="2"/>
  <c r="DA99" i="2" s="1"/>
  <c r="CC76" i="2"/>
  <c r="CC103" i="2" s="1"/>
  <c r="BE80" i="2"/>
  <c r="BE107" i="2" s="1"/>
  <c r="BE64" i="2"/>
  <c r="BE91" i="2" s="1"/>
  <c r="AG68" i="2"/>
  <c r="AG95" i="2" s="1"/>
  <c r="DY69" i="2"/>
  <c r="DY96" i="2" s="1"/>
  <c r="GS74" i="2"/>
  <c r="GS101" i="2" s="1"/>
  <c r="FU78" i="2"/>
  <c r="FU105" i="2" s="1"/>
  <c r="FU62" i="2"/>
  <c r="FU89" i="2" s="1"/>
  <c r="EW66" i="2"/>
  <c r="EW93" i="2" s="1"/>
  <c r="DA70" i="2"/>
  <c r="DA97" i="2" s="1"/>
  <c r="CC74" i="2"/>
  <c r="CC101" i="2" s="1"/>
  <c r="BE78" i="2"/>
  <c r="BE105" i="2" s="1"/>
  <c r="BE62" i="2"/>
  <c r="BE89" i="2" s="1"/>
  <c r="AG66" i="2"/>
  <c r="AG93" i="2" s="1"/>
  <c r="I69" i="2"/>
  <c r="I96" i="2" s="1"/>
  <c r="AG75" i="2"/>
  <c r="AG102" i="2" s="1"/>
  <c r="AG69" i="2"/>
  <c r="AG96" i="2" s="1"/>
  <c r="EW73" i="2"/>
  <c r="EW100" i="2" s="1"/>
  <c r="DY64" i="2"/>
  <c r="DY91" i="2" s="1"/>
  <c r="I75" i="2"/>
  <c r="I102" i="2" s="1"/>
  <c r="BE75" i="2"/>
  <c r="BE102" i="2" s="1"/>
  <c r="FU63" i="2"/>
  <c r="FU90" i="2" s="1"/>
  <c r="AG73" i="2"/>
  <c r="AG100" i="2" s="1"/>
  <c r="DA77" i="2"/>
  <c r="DA104" i="2" s="1"/>
  <c r="GS77" i="2"/>
  <c r="GS104" i="2" s="1"/>
  <c r="HQ65" i="2"/>
  <c r="HQ92" i="2" s="1"/>
  <c r="HQ75" i="2"/>
  <c r="HQ102" i="2" s="1"/>
  <c r="HQ66" i="2"/>
  <c r="HQ93" i="2" s="1"/>
  <c r="GS72" i="2"/>
  <c r="GS99" i="2" s="1"/>
  <c r="EW80" i="2"/>
  <c r="EW107" i="2" s="1"/>
  <c r="DA68" i="2"/>
  <c r="DA95" i="2" s="1"/>
  <c r="BE76" i="2"/>
  <c r="BE103" i="2" s="1"/>
  <c r="AG64" i="2"/>
  <c r="AG91" i="2" s="1"/>
  <c r="GS70" i="2"/>
  <c r="GS97" i="2" s="1"/>
  <c r="EW78" i="2"/>
  <c r="EW105" i="2" s="1"/>
  <c r="DA66" i="2"/>
  <c r="DA93" i="2" s="1"/>
  <c r="BE74" i="2"/>
  <c r="BE101" i="2" s="1"/>
  <c r="I61" i="2"/>
  <c r="I88" i="2" s="1"/>
  <c r="BE63" i="2"/>
  <c r="BE90" i="2" s="1"/>
  <c r="CC75" i="2"/>
  <c r="CC102" i="2" s="1"/>
  <c r="EW63" i="2"/>
  <c r="EW90" i="2" s="1"/>
  <c r="FU75" i="2"/>
  <c r="FU102" i="2" s="1"/>
  <c r="DY62" i="2"/>
  <c r="DY89" i="2" s="1"/>
  <c r="CC69" i="2"/>
  <c r="CC96" i="2" s="1"/>
  <c r="DA67" i="2"/>
  <c r="DA94" i="2" s="1"/>
  <c r="GS75" i="2"/>
  <c r="GS102" i="2" s="1"/>
  <c r="GS129" i="2" s="1"/>
  <c r="CC65" i="2"/>
  <c r="CC92" i="2" s="1"/>
  <c r="HQ72" i="2"/>
  <c r="HQ99" i="2" s="1"/>
  <c r="DY67" i="2"/>
  <c r="DY94" i="2" s="1"/>
  <c r="EW64" i="2"/>
  <c r="EW91" i="2" s="1"/>
  <c r="CC72" i="2"/>
  <c r="CC99" i="2" s="1"/>
  <c r="DY65" i="2"/>
  <c r="DY92" i="2" s="1"/>
  <c r="EW62" i="2"/>
  <c r="EW89" i="2" s="1"/>
  <c r="AG78" i="2"/>
  <c r="AG105" i="2" s="1"/>
  <c r="AG132" i="2" s="1"/>
  <c r="BE79" i="2"/>
  <c r="BE106" i="2" s="1"/>
  <c r="EW79" i="2"/>
  <c r="EW106" i="2" s="1"/>
  <c r="I68" i="2"/>
  <c r="I95" i="2" s="1"/>
  <c r="AG77" i="2"/>
  <c r="AG104" i="2" s="1"/>
  <c r="FU69" i="2"/>
  <c r="FU96" i="2" s="1"/>
  <c r="DY72" i="2"/>
  <c r="DY99" i="2" s="1"/>
  <c r="I71" i="2"/>
  <c r="I98" i="2" s="1"/>
  <c r="CC63" i="2"/>
  <c r="CC90" i="2" s="1"/>
  <c r="CC117" i="2" s="1"/>
  <c r="FU71" i="2"/>
  <c r="FU98" i="2" s="1"/>
  <c r="DY66" i="2"/>
  <c r="DY93" i="2" s="1"/>
  <c r="BE61" i="2"/>
  <c r="BE88" i="2" s="1"/>
  <c r="EW61" i="2"/>
  <c r="EW88" i="2" s="1"/>
  <c r="HQ61" i="2"/>
  <c r="HQ88" i="2" s="1"/>
  <c r="HQ71" i="2"/>
  <c r="HQ98" i="2" s="1"/>
  <c r="DY79" i="2"/>
  <c r="DY106" i="2" s="1"/>
  <c r="GS68" i="2"/>
  <c r="GS95" i="2" s="1"/>
  <c r="GS122" i="2" s="1"/>
  <c r="EW76" i="2"/>
  <c r="EW103" i="2" s="1"/>
  <c r="DA64" i="2"/>
  <c r="DA91" i="2" s="1"/>
  <c r="BE72" i="2"/>
  <c r="BE99" i="2" s="1"/>
  <c r="DY77" i="2"/>
  <c r="DY104" i="2" s="1"/>
  <c r="GS66" i="2"/>
  <c r="GS93" i="2" s="1"/>
  <c r="EW74" i="2"/>
  <c r="EW101" i="2" s="1"/>
  <c r="DA62" i="2"/>
  <c r="DA89" i="2" s="1"/>
  <c r="BE70" i="2"/>
  <c r="BE97" i="2" s="1"/>
  <c r="BE124" i="2" s="1"/>
  <c r="I77" i="2"/>
  <c r="I104" i="2" s="1"/>
  <c r="BE71" i="2"/>
  <c r="BE98" i="2" s="1"/>
  <c r="DA63" i="2"/>
  <c r="DA90" i="2" s="1"/>
  <c r="EW71" i="2"/>
  <c r="EW98" i="2" s="1"/>
  <c r="GS63" i="2"/>
  <c r="GS90" i="2" s="1"/>
  <c r="DY70" i="2"/>
  <c r="DY97" i="2" s="1"/>
  <c r="AG63" i="2"/>
  <c r="AG90" i="2" s="1"/>
  <c r="I70" i="2"/>
  <c r="I97" i="2" s="1"/>
  <c r="I124" i="2" s="1"/>
  <c r="FU65" i="2"/>
  <c r="FU92" i="2" s="1"/>
  <c r="DY68" i="2"/>
  <c r="DY95" i="2" s="1"/>
  <c r="HQ62" i="2"/>
  <c r="HQ89" i="2" s="1"/>
  <c r="FU76" i="2"/>
  <c r="FU103" i="2" s="1"/>
  <c r="AG80" i="2"/>
  <c r="AG107" i="2" s="1"/>
  <c r="FU74" i="2"/>
  <c r="FU101" i="2" s="1"/>
  <c r="CC70" i="2"/>
  <c r="CC97" i="2" s="1"/>
  <c r="I65" i="2"/>
  <c r="I92" i="2" s="1"/>
  <c r="I119" i="2" s="1"/>
  <c r="DA71" i="2"/>
  <c r="DA98" i="2" s="1"/>
  <c r="GS71" i="2"/>
  <c r="GS98" i="2" s="1"/>
  <c r="DY78" i="2"/>
  <c r="DY105" i="2" s="1"/>
  <c r="CC77" i="2"/>
  <c r="CC104" i="2" s="1"/>
  <c r="CC73" i="2"/>
  <c r="CC100" i="2" s="1"/>
  <c r="HQ77" i="2"/>
  <c r="HQ104" i="2" s="1"/>
  <c r="FU72" i="2"/>
  <c r="FU99" i="2" s="1"/>
  <c r="DY61" i="2"/>
  <c r="DY88" i="2" s="1"/>
  <c r="DY115" i="2" s="1"/>
  <c r="AG74" i="2"/>
  <c r="AG101" i="2" s="1"/>
  <c r="FU67" i="2"/>
  <c r="FU94" i="2" s="1"/>
  <c r="I66" i="2"/>
  <c r="I93" i="2" s="1"/>
  <c r="FU73" i="2"/>
  <c r="FU100" i="2" s="1"/>
  <c r="HQ68" i="2"/>
  <c r="HQ95" i="2" s="1"/>
  <c r="DA80" i="2"/>
  <c r="DA107" i="2" s="1"/>
  <c r="FU70" i="2"/>
  <c r="FU97" i="2" s="1"/>
  <c r="AG61" i="2"/>
  <c r="AG88" i="2" s="1"/>
  <c r="AG115" i="2" s="1"/>
  <c r="GS79" i="2"/>
  <c r="GS106" i="2" s="1"/>
  <c r="AG71" i="2"/>
  <c r="AG98" i="2" s="1"/>
  <c r="HQ78" i="2"/>
  <c r="HQ105" i="2" s="1"/>
  <c r="CC68" i="2"/>
  <c r="CC95" i="2" s="1"/>
  <c r="DA78" i="2"/>
  <c r="DA105" i="2" s="1"/>
  <c r="CC67" i="2"/>
  <c r="CC94" i="2" s="1"/>
  <c r="DA75" i="2"/>
  <c r="DA102" i="2" s="1"/>
  <c r="DY63" i="2"/>
  <c r="DY90" i="2" s="1"/>
  <c r="DY117" i="2" s="1"/>
  <c r="AG76" i="2"/>
  <c r="AG103" i="2" s="1"/>
  <c r="CC66" i="2"/>
  <c r="CC93" i="2" s="1"/>
  <c r="DA79" i="2"/>
  <c r="DA106" i="2" s="1"/>
  <c r="GS73" i="2"/>
  <c r="GS100" i="2" s="1"/>
  <c r="I64" i="2"/>
  <c r="I91" i="2" s="1"/>
  <c r="DA65" i="2"/>
  <c r="DA92" i="2" s="1"/>
  <c r="BE73" i="2"/>
  <c r="BE100" i="2" s="1"/>
  <c r="FU61" i="2"/>
  <c r="FU88" i="2" s="1"/>
  <c r="FU115" i="2" s="1"/>
  <c r="I72" i="2"/>
  <c r="I99" i="2" s="1"/>
  <c r="HW79" i="2"/>
  <c r="HW106" i="2" s="1"/>
  <c r="C54" i="4"/>
  <c r="C81" i="4" s="1"/>
  <c r="AK67" i="4"/>
  <c r="AK94" i="4" s="1"/>
  <c r="CE72" i="4"/>
  <c r="CE99" i="4" s="1"/>
  <c r="CM68" i="4"/>
  <c r="CM95" i="4" s="1"/>
  <c r="AQ59" i="4"/>
  <c r="AQ86" i="4" s="1"/>
  <c r="IQ65" i="2" l="1"/>
  <c r="IQ92" i="2" s="1"/>
  <c r="JO61" i="2"/>
  <c r="JO88" i="2" s="1"/>
  <c r="JO77" i="2"/>
  <c r="JO104" i="2" s="1"/>
  <c r="FG60" i="3"/>
  <c r="FG87" i="3" s="1"/>
  <c r="FW63" i="3"/>
  <c r="FW90" i="3" s="1"/>
  <c r="FW58" i="3"/>
  <c r="FW85" i="3" s="1"/>
  <c r="GE56" i="3"/>
  <c r="GE83" i="3" s="1"/>
  <c r="GE54" i="3"/>
  <c r="GE81" i="3" s="1"/>
  <c r="GE65" i="3"/>
  <c r="GE92" i="3" s="1"/>
  <c r="GE61" i="3"/>
  <c r="GE88" i="3" s="1"/>
  <c r="GE68" i="3"/>
  <c r="GE95" i="3" s="1"/>
  <c r="GE57" i="3"/>
  <c r="GE84" i="3" s="1"/>
  <c r="GE60" i="3"/>
  <c r="GE87" i="3" s="1"/>
  <c r="GE53" i="3"/>
  <c r="GE80" i="3" s="1"/>
  <c r="GE69" i="3"/>
  <c r="GE96" i="3" s="1"/>
  <c r="GE52" i="3"/>
  <c r="GE79" i="3" s="1"/>
  <c r="GE71" i="3"/>
  <c r="GE98" i="3" s="1"/>
  <c r="GE64" i="3"/>
  <c r="GE91" i="3" s="1"/>
  <c r="GE67" i="3"/>
  <c r="GE94" i="3" s="1"/>
  <c r="GE63" i="3"/>
  <c r="GE90" i="3" s="1"/>
  <c r="GE59" i="3"/>
  <c r="GE86" i="3" s="1"/>
  <c r="GE55" i="3"/>
  <c r="GE82" i="3" s="1"/>
  <c r="GE70" i="3"/>
  <c r="GE97" i="3" s="1"/>
  <c r="GE66" i="3"/>
  <c r="GE93" i="3" s="1"/>
  <c r="GE62" i="3"/>
  <c r="GE89" i="3" s="1"/>
  <c r="GE58" i="3"/>
  <c r="GE85" i="3" s="1"/>
  <c r="FO68" i="3"/>
  <c r="FO95" i="3" s="1"/>
  <c r="FO66" i="3"/>
  <c r="FO93" i="3" s="1"/>
  <c r="FO64" i="3"/>
  <c r="FO91" i="3" s="1"/>
  <c r="FO62" i="3"/>
  <c r="FO89" i="3" s="1"/>
  <c r="FO60" i="3"/>
  <c r="FO87" i="3" s="1"/>
  <c r="FO58" i="3"/>
  <c r="FO85" i="3" s="1"/>
  <c r="FO56" i="3"/>
  <c r="FO83" i="3" s="1"/>
  <c r="FO54" i="3"/>
  <c r="FO81" i="3" s="1"/>
  <c r="FO52" i="3"/>
  <c r="FO79" i="3" s="1"/>
  <c r="FO69" i="3"/>
  <c r="FO96" i="3" s="1"/>
  <c r="FO65" i="3"/>
  <c r="FO92" i="3" s="1"/>
  <c r="FO61" i="3"/>
  <c r="FO88" i="3" s="1"/>
  <c r="FO59" i="3"/>
  <c r="FO86" i="3" s="1"/>
  <c r="FO55" i="3"/>
  <c r="FO82" i="3" s="1"/>
  <c r="FO53" i="3"/>
  <c r="FO80" i="3" s="1"/>
  <c r="FO67" i="3"/>
  <c r="FO94" i="3" s="1"/>
  <c r="FO63" i="3"/>
  <c r="FO90" i="3" s="1"/>
  <c r="FO57" i="3"/>
  <c r="FO84" i="3" s="1"/>
  <c r="FO70" i="3"/>
  <c r="FO97" i="3" s="1"/>
  <c r="FO71" i="3"/>
  <c r="FO98" i="3" s="1"/>
  <c r="BG108" i="6"/>
  <c r="FW57" i="3"/>
  <c r="FW84" i="3" s="1"/>
  <c r="IQ66" i="2"/>
  <c r="IQ93" i="2" s="1"/>
  <c r="JO62" i="2"/>
  <c r="JO89" i="2" s="1"/>
  <c r="JO78" i="2"/>
  <c r="JO105" i="2" s="1"/>
  <c r="FG62" i="3"/>
  <c r="FG89" i="3" s="1"/>
  <c r="FW54" i="3"/>
  <c r="FW81" i="3" s="1"/>
  <c r="FW55" i="3"/>
  <c r="FW82" i="3" s="1"/>
  <c r="GC65" i="3"/>
  <c r="GC92" i="3" s="1"/>
  <c r="GC66" i="3"/>
  <c r="GC93" i="3" s="1"/>
  <c r="GC61" i="3"/>
  <c r="GC88" i="3" s="1"/>
  <c r="GC59" i="3"/>
  <c r="GC86" i="3" s="1"/>
  <c r="GC54" i="3"/>
  <c r="GC81" i="3" s="1"/>
  <c r="GC57" i="3"/>
  <c r="GC84" i="3" s="1"/>
  <c r="GC63" i="3"/>
  <c r="GC90" i="3" s="1"/>
  <c r="GC60" i="3"/>
  <c r="GC87" i="3" s="1"/>
  <c r="GC52" i="3"/>
  <c r="GC79" i="3" s="1"/>
  <c r="GC67" i="3"/>
  <c r="GC94" i="3" s="1"/>
  <c r="GC70" i="3"/>
  <c r="GC97" i="3" s="1"/>
  <c r="GC69" i="3"/>
  <c r="GC96" i="3" s="1"/>
  <c r="GC71" i="3"/>
  <c r="GC98" i="3" s="1"/>
  <c r="GC58" i="3"/>
  <c r="GC85" i="3" s="1"/>
  <c r="GC68" i="3"/>
  <c r="GC95" i="3" s="1"/>
  <c r="GC53" i="3"/>
  <c r="GC80" i="3" s="1"/>
  <c r="GC62" i="3"/>
  <c r="GC89" i="3" s="1"/>
  <c r="GC64" i="3"/>
  <c r="GC91" i="3" s="1"/>
  <c r="GC56" i="3"/>
  <c r="GC83" i="3" s="1"/>
  <c r="GC55" i="3"/>
  <c r="GC82" i="3" s="1"/>
  <c r="FM70" i="3"/>
  <c r="FM97" i="3" s="1"/>
  <c r="FM68" i="3"/>
  <c r="FM95" i="3" s="1"/>
  <c r="FM66" i="3"/>
  <c r="FM93" i="3" s="1"/>
  <c r="FM64" i="3"/>
  <c r="FM91" i="3" s="1"/>
  <c r="FM62" i="3"/>
  <c r="FM89" i="3" s="1"/>
  <c r="FM60" i="3"/>
  <c r="FM87" i="3" s="1"/>
  <c r="FM58" i="3"/>
  <c r="FM85" i="3" s="1"/>
  <c r="FM56" i="3"/>
  <c r="FM83" i="3" s="1"/>
  <c r="FM54" i="3"/>
  <c r="FM81" i="3" s="1"/>
  <c r="FM52" i="3"/>
  <c r="FM79" i="3" s="1"/>
  <c r="FM71" i="3"/>
  <c r="FM98" i="3" s="1"/>
  <c r="FM69" i="3"/>
  <c r="FM96" i="3" s="1"/>
  <c r="FM67" i="3"/>
  <c r="FM94" i="3" s="1"/>
  <c r="FM65" i="3"/>
  <c r="FM92" i="3" s="1"/>
  <c r="FM63" i="3"/>
  <c r="FM90" i="3" s="1"/>
  <c r="FM61" i="3"/>
  <c r="FM88" i="3" s="1"/>
  <c r="FM59" i="3"/>
  <c r="FM86" i="3" s="1"/>
  <c r="FM57" i="3"/>
  <c r="FM84" i="3" s="1"/>
  <c r="FM55" i="3"/>
  <c r="FM82" i="3" s="1"/>
  <c r="FM53" i="3"/>
  <c r="FM80" i="3" s="1"/>
  <c r="GA71" i="3"/>
  <c r="GA98" i="3" s="1"/>
  <c r="GA60" i="3"/>
  <c r="GA87" i="3" s="1"/>
  <c r="GA68" i="3"/>
  <c r="GA95" i="3" s="1"/>
  <c r="GA69" i="3"/>
  <c r="GA96" i="3" s="1"/>
  <c r="GA52" i="3"/>
  <c r="GA79" i="3" s="1"/>
  <c r="GA61" i="3"/>
  <c r="GA88" i="3" s="1"/>
  <c r="GA58" i="3"/>
  <c r="GA85" i="3" s="1"/>
  <c r="GA53" i="3"/>
  <c r="GA80" i="3" s="1"/>
  <c r="GA70" i="3"/>
  <c r="GA97" i="3" s="1"/>
  <c r="GA62" i="3"/>
  <c r="GA89" i="3" s="1"/>
  <c r="GA66" i="3"/>
  <c r="GA93" i="3" s="1"/>
  <c r="GA54" i="3"/>
  <c r="GA81" i="3" s="1"/>
  <c r="GA63" i="3"/>
  <c r="GA90" i="3" s="1"/>
  <c r="GA67" i="3"/>
  <c r="GA94" i="3" s="1"/>
  <c r="GA55" i="3"/>
  <c r="GA82" i="3" s="1"/>
  <c r="GA56" i="3"/>
  <c r="GA83" i="3" s="1"/>
  <c r="GA64" i="3"/>
  <c r="GA91" i="3" s="1"/>
  <c r="GA59" i="3"/>
  <c r="GA86" i="3" s="1"/>
  <c r="GA65" i="3"/>
  <c r="GA92" i="3" s="1"/>
  <c r="GA57" i="3"/>
  <c r="GA84" i="3" s="1"/>
  <c r="FK70" i="3"/>
  <c r="FK97" i="3" s="1"/>
  <c r="FK68" i="3"/>
  <c r="FK95" i="3" s="1"/>
  <c r="FK66" i="3"/>
  <c r="FK93" i="3" s="1"/>
  <c r="FK64" i="3"/>
  <c r="FK91" i="3" s="1"/>
  <c r="FK62" i="3"/>
  <c r="FK89" i="3" s="1"/>
  <c r="FK60" i="3"/>
  <c r="FK87" i="3" s="1"/>
  <c r="FK58" i="3"/>
  <c r="FK85" i="3" s="1"/>
  <c r="FK56" i="3"/>
  <c r="FK83" i="3" s="1"/>
  <c r="FK54" i="3"/>
  <c r="FK81" i="3" s="1"/>
  <c r="FK52" i="3"/>
  <c r="FK79" i="3" s="1"/>
  <c r="FK55" i="3"/>
  <c r="FK82" i="3" s="1"/>
  <c r="FK71" i="3"/>
  <c r="FK98" i="3" s="1"/>
  <c r="FK69" i="3"/>
  <c r="FK96" i="3" s="1"/>
  <c r="FK67" i="3"/>
  <c r="FK94" i="3" s="1"/>
  <c r="FK65" i="3"/>
  <c r="FK92" i="3" s="1"/>
  <c r="FK63" i="3"/>
  <c r="FK90" i="3" s="1"/>
  <c r="FK61" i="3"/>
  <c r="FK88" i="3" s="1"/>
  <c r="FK59" i="3"/>
  <c r="FK86" i="3" s="1"/>
  <c r="FK57" i="3"/>
  <c r="FK84" i="3" s="1"/>
  <c r="FK53" i="3"/>
  <c r="FK80" i="3" s="1"/>
  <c r="IQ67" i="2"/>
  <c r="IQ94" i="2" s="1"/>
  <c r="JO63" i="2"/>
  <c r="JO90" i="2" s="1"/>
  <c r="JO79" i="2"/>
  <c r="JO106" i="2" s="1"/>
  <c r="FG64" i="3"/>
  <c r="FG91" i="3" s="1"/>
  <c r="FW67" i="3"/>
  <c r="FW94" i="3" s="1"/>
  <c r="FW60" i="3"/>
  <c r="FW87" i="3" s="1"/>
  <c r="IQ68" i="2"/>
  <c r="IQ95" i="2" s="1"/>
  <c r="JO64" i="2"/>
  <c r="JO91" i="2" s="1"/>
  <c r="JO80" i="2"/>
  <c r="JO107" i="2" s="1"/>
  <c r="FG66" i="3"/>
  <c r="FG93" i="3" s="1"/>
  <c r="FW71" i="3"/>
  <c r="FW98" i="3" s="1"/>
  <c r="C52" i="3"/>
  <c r="AU111" i="6"/>
  <c r="S110" i="6"/>
  <c r="S107" i="6"/>
  <c r="IQ69" i="2"/>
  <c r="IQ96" i="2" s="1"/>
  <c r="JO65" i="2"/>
  <c r="JO92" i="2" s="1"/>
  <c r="FG68" i="3"/>
  <c r="FG95" i="3" s="1"/>
  <c r="FW56" i="3"/>
  <c r="FW83" i="3" s="1"/>
  <c r="FW52" i="3"/>
  <c r="FW79" i="3" s="1"/>
  <c r="FG70" i="3"/>
  <c r="FG97" i="3" s="1"/>
  <c r="IQ71" i="2"/>
  <c r="IQ98" i="2" s="1"/>
  <c r="JO67" i="2"/>
  <c r="JO94" i="2" s="1"/>
  <c r="FG53" i="3"/>
  <c r="FG80" i="3" s="1"/>
  <c r="FW62" i="3"/>
  <c r="FW89" i="3" s="1"/>
  <c r="EK56" i="5"/>
  <c r="EK83" i="5" s="1"/>
  <c r="EK59" i="5"/>
  <c r="EK86" i="5" s="1"/>
  <c r="EK58" i="5"/>
  <c r="EK85" i="5" s="1"/>
  <c r="EK57" i="5"/>
  <c r="EK84" i="5" s="1"/>
  <c r="EK60" i="5"/>
  <c r="EK87" i="5" s="1"/>
  <c r="EK49" i="5"/>
  <c r="EK76" i="5" s="1"/>
  <c r="EK50" i="5"/>
  <c r="EK77" i="5" s="1"/>
  <c r="EK62" i="5"/>
  <c r="EK89" i="5" s="1"/>
  <c r="EK64" i="5"/>
  <c r="EK91" i="5" s="1"/>
  <c r="EK51" i="5"/>
  <c r="EK78" i="5" s="1"/>
  <c r="EK61" i="5"/>
  <c r="EK88" i="5" s="1"/>
  <c r="EK63" i="5"/>
  <c r="EK90" i="5" s="1"/>
  <c r="EK52" i="5"/>
  <c r="EK79" i="5" s="1"/>
  <c r="EK55" i="5"/>
  <c r="EK82" i="5" s="1"/>
  <c r="EK65" i="5"/>
  <c r="EK92" i="5" s="1"/>
  <c r="EK66" i="5"/>
  <c r="EK93" i="5" s="1"/>
  <c r="EK67" i="5"/>
  <c r="EK94" i="5" s="1"/>
  <c r="EK68" i="5"/>
  <c r="EK95" i="5" s="1"/>
  <c r="EK53" i="5"/>
  <c r="EK80" i="5" s="1"/>
  <c r="EK54" i="5"/>
  <c r="EK81" i="5" s="1"/>
  <c r="DY61" i="5"/>
  <c r="DY88" i="5" s="1"/>
  <c r="DY53" i="5"/>
  <c r="DY80" i="5" s="1"/>
  <c r="DY66" i="5"/>
  <c r="DY93" i="5" s="1"/>
  <c r="DY58" i="5"/>
  <c r="DY85" i="5" s="1"/>
  <c r="DY50" i="5"/>
  <c r="DY77" i="5" s="1"/>
  <c r="DY63" i="5"/>
  <c r="DY90" i="5" s="1"/>
  <c r="DY55" i="5"/>
  <c r="DY82" i="5" s="1"/>
  <c r="DY68" i="5"/>
  <c r="DY95" i="5" s="1"/>
  <c r="DY60" i="5"/>
  <c r="DY87" i="5" s="1"/>
  <c r="DY52" i="5"/>
  <c r="DY79" i="5" s="1"/>
  <c r="DY49" i="5"/>
  <c r="DY76" i="5" s="1"/>
  <c r="DY65" i="5"/>
  <c r="DY92" i="5" s="1"/>
  <c r="DY57" i="5"/>
  <c r="DY84" i="5" s="1"/>
  <c r="DY62" i="5"/>
  <c r="DY89" i="5" s="1"/>
  <c r="DY54" i="5"/>
  <c r="DY81" i="5" s="1"/>
  <c r="DY67" i="5"/>
  <c r="DY94" i="5" s="1"/>
  <c r="DY59" i="5"/>
  <c r="DY86" i="5" s="1"/>
  <c r="DY51" i="5"/>
  <c r="DY78" i="5" s="1"/>
  <c r="DY64" i="5"/>
  <c r="DY91" i="5" s="1"/>
  <c r="DY56" i="5"/>
  <c r="DY83" i="5" s="1"/>
  <c r="IQ72" i="2"/>
  <c r="IQ99" i="2" s="1"/>
  <c r="JO68" i="2"/>
  <c r="JO95" i="2" s="1"/>
  <c r="FG55" i="3"/>
  <c r="FG82" i="3" s="1"/>
  <c r="FW70" i="3"/>
  <c r="FW97" i="3" s="1"/>
  <c r="BG109" i="6"/>
  <c r="IQ73" i="2"/>
  <c r="IQ100" i="2" s="1"/>
  <c r="JO69" i="2"/>
  <c r="JO96" i="2" s="1"/>
  <c r="GI59" i="3"/>
  <c r="GI86" i="3" s="1"/>
  <c r="GI67" i="3"/>
  <c r="GI94" i="3" s="1"/>
  <c r="GI66" i="3"/>
  <c r="GI93" i="3" s="1"/>
  <c r="GI70" i="3"/>
  <c r="GI97" i="3" s="1"/>
  <c r="GI65" i="3"/>
  <c r="GI92" i="3" s="1"/>
  <c r="GI71" i="3"/>
  <c r="GI98" i="3" s="1"/>
  <c r="GI60" i="3"/>
  <c r="GI87" i="3" s="1"/>
  <c r="GI68" i="3"/>
  <c r="GI95" i="3" s="1"/>
  <c r="GI55" i="3"/>
  <c r="GI82" i="3" s="1"/>
  <c r="GI52" i="3"/>
  <c r="GI79" i="3" s="1"/>
  <c r="GI69" i="3"/>
  <c r="GI96" i="3" s="1"/>
  <c r="GI57" i="3"/>
  <c r="GI84" i="3" s="1"/>
  <c r="GI58" i="3"/>
  <c r="GI85" i="3" s="1"/>
  <c r="GI61" i="3"/>
  <c r="GI88" i="3" s="1"/>
  <c r="GI53" i="3"/>
  <c r="GI80" i="3" s="1"/>
  <c r="GI62" i="3"/>
  <c r="GI89" i="3" s="1"/>
  <c r="GI54" i="3"/>
  <c r="GI81" i="3" s="1"/>
  <c r="GI63" i="3"/>
  <c r="GI90" i="3" s="1"/>
  <c r="GI64" i="3"/>
  <c r="GI91" i="3" s="1"/>
  <c r="GI56" i="3"/>
  <c r="GI83" i="3" s="1"/>
  <c r="FS53" i="3"/>
  <c r="FS80" i="3" s="1"/>
  <c r="FS70" i="3"/>
  <c r="FS97" i="3" s="1"/>
  <c r="FS68" i="3"/>
  <c r="FS95" i="3" s="1"/>
  <c r="FS66" i="3"/>
  <c r="FS93" i="3" s="1"/>
  <c r="FS64" i="3"/>
  <c r="FS91" i="3" s="1"/>
  <c r="FS62" i="3"/>
  <c r="FS89" i="3" s="1"/>
  <c r="FS60" i="3"/>
  <c r="FS87" i="3" s="1"/>
  <c r="FS58" i="3"/>
  <c r="FS85" i="3" s="1"/>
  <c r="FS56" i="3"/>
  <c r="FS83" i="3" s="1"/>
  <c r="FS54" i="3"/>
  <c r="FS81" i="3" s="1"/>
  <c r="FS52" i="3"/>
  <c r="FS79" i="3" s="1"/>
  <c r="FS69" i="3"/>
  <c r="FS96" i="3" s="1"/>
  <c r="FS61" i="3"/>
  <c r="FS88" i="3" s="1"/>
  <c r="FS71" i="3"/>
  <c r="FS98" i="3" s="1"/>
  <c r="FS57" i="3"/>
  <c r="FS84" i="3" s="1"/>
  <c r="FS63" i="3"/>
  <c r="FS90" i="3" s="1"/>
  <c r="FS65" i="3"/>
  <c r="FS92" i="3" s="1"/>
  <c r="FS55" i="3"/>
  <c r="FS82" i="3" s="1"/>
  <c r="FS59" i="3"/>
  <c r="FS86" i="3" s="1"/>
  <c r="FS67" i="3"/>
  <c r="FS94" i="3" s="1"/>
  <c r="FG57" i="3"/>
  <c r="FG84" i="3" s="1"/>
  <c r="FW68" i="3"/>
  <c r="FW95" i="3" s="1"/>
  <c r="EO68" i="5"/>
  <c r="EO95" i="5" s="1"/>
  <c r="EO52" i="5"/>
  <c r="EO79" i="5" s="1"/>
  <c r="EO66" i="5"/>
  <c r="EO93" i="5" s="1"/>
  <c r="EO55" i="5"/>
  <c r="EO82" i="5" s="1"/>
  <c r="EO65" i="5"/>
  <c r="EO92" i="5" s="1"/>
  <c r="EO49" i="5"/>
  <c r="EO76" i="5" s="1"/>
  <c r="EO61" i="5"/>
  <c r="EO88" i="5" s="1"/>
  <c r="EO54" i="5"/>
  <c r="EO81" i="5" s="1"/>
  <c r="EO50" i="5"/>
  <c r="EO77" i="5" s="1"/>
  <c r="EO62" i="5"/>
  <c r="EO89" i="5" s="1"/>
  <c r="EO64" i="5"/>
  <c r="EO91" i="5" s="1"/>
  <c r="EO60" i="5"/>
  <c r="EO87" i="5" s="1"/>
  <c r="EO63" i="5"/>
  <c r="EO90" i="5" s="1"/>
  <c r="EO51" i="5"/>
  <c r="EO78" i="5" s="1"/>
  <c r="EO56" i="5"/>
  <c r="EO83" i="5" s="1"/>
  <c r="EO59" i="5"/>
  <c r="EO86" i="5" s="1"/>
  <c r="EO53" i="5"/>
  <c r="EO80" i="5" s="1"/>
  <c r="EO57" i="5"/>
  <c r="EO84" i="5" s="1"/>
  <c r="EO58" i="5"/>
  <c r="EO85" i="5" s="1"/>
  <c r="EC66" i="5"/>
  <c r="EC93" i="5" s="1"/>
  <c r="EC58" i="5"/>
  <c r="EC85" i="5" s="1"/>
  <c r="EC50" i="5"/>
  <c r="EC77" i="5" s="1"/>
  <c r="EC63" i="5"/>
  <c r="EC90" i="5" s="1"/>
  <c r="EC55" i="5"/>
  <c r="EC82" i="5" s="1"/>
  <c r="EC68" i="5"/>
  <c r="EC95" i="5" s="1"/>
  <c r="EC60" i="5"/>
  <c r="EC87" i="5" s="1"/>
  <c r="EC52" i="5"/>
  <c r="EC79" i="5" s="1"/>
  <c r="EC65" i="5"/>
  <c r="EC92" i="5" s="1"/>
  <c r="EC57" i="5"/>
  <c r="EC84" i="5" s="1"/>
  <c r="EC49" i="5"/>
  <c r="EC76" i="5" s="1"/>
  <c r="EC54" i="5"/>
  <c r="EC81" i="5" s="1"/>
  <c r="EC62" i="5"/>
  <c r="EC89" i="5" s="1"/>
  <c r="EC67" i="5"/>
  <c r="EC94" i="5" s="1"/>
  <c r="EC59" i="5"/>
  <c r="EC86" i="5" s="1"/>
  <c r="EC51" i="5"/>
  <c r="EC78" i="5" s="1"/>
  <c r="EC64" i="5"/>
  <c r="EC91" i="5" s="1"/>
  <c r="EC56" i="5"/>
  <c r="EC83" i="5" s="1"/>
  <c r="EC61" i="5"/>
  <c r="EC88" i="5" s="1"/>
  <c r="EC53" i="5"/>
  <c r="EC80" i="5" s="1"/>
  <c r="DI51" i="9"/>
  <c r="DI78" i="9" s="1"/>
  <c r="DI66" i="9"/>
  <c r="DI93" i="9" s="1"/>
  <c r="DI50" i="9"/>
  <c r="DI77" i="9" s="1"/>
  <c r="DI61" i="9"/>
  <c r="DI88" i="9" s="1"/>
  <c r="DI69" i="9"/>
  <c r="DI96" i="9" s="1"/>
  <c r="DI56" i="9"/>
  <c r="DI83" i="9" s="1"/>
  <c r="DI64" i="9"/>
  <c r="DI91" i="9" s="1"/>
  <c r="DI60" i="9"/>
  <c r="DI87" i="9" s="1"/>
  <c r="DI55" i="9"/>
  <c r="DI82" i="9" s="1"/>
  <c r="DI67" i="9"/>
  <c r="DI94" i="9" s="1"/>
  <c r="DI59" i="9"/>
  <c r="DI86" i="9" s="1"/>
  <c r="DI57" i="9"/>
  <c r="DI84" i="9" s="1"/>
  <c r="DI63" i="9"/>
  <c r="DI90" i="9" s="1"/>
  <c r="DI65" i="9"/>
  <c r="DI92" i="9" s="1"/>
  <c r="DI68" i="9"/>
  <c r="DI95" i="9" s="1"/>
  <c r="DI62" i="9"/>
  <c r="DI89" i="9" s="1"/>
  <c r="DI53" i="9"/>
  <c r="DI80" i="9" s="1"/>
  <c r="DI58" i="9"/>
  <c r="DI85" i="9" s="1"/>
  <c r="DI54" i="9"/>
  <c r="DI81" i="9" s="1"/>
  <c r="DI52" i="9"/>
  <c r="DI79" i="9" s="1"/>
  <c r="CY69" i="9"/>
  <c r="CY96" i="9" s="1"/>
  <c r="CY53" i="9"/>
  <c r="CY80" i="9" s="1"/>
  <c r="CY56" i="9"/>
  <c r="CY83" i="9" s="1"/>
  <c r="CY59" i="9"/>
  <c r="CY86" i="9" s="1"/>
  <c r="CY62" i="9"/>
  <c r="CY89" i="9" s="1"/>
  <c r="CY67" i="9"/>
  <c r="CY94" i="9" s="1"/>
  <c r="CY65" i="9"/>
  <c r="CY92" i="9" s="1"/>
  <c r="CY68" i="9"/>
  <c r="CY95" i="9" s="1"/>
  <c r="CY52" i="9"/>
  <c r="CY79" i="9" s="1"/>
  <c r="CY55" i="9"/>
  <c r="CY82" i="9" s="1"/>
  <c r="CY58" i="9"/>
  <c r="CY85" i="9" s="1"/>
  <c r="CY61" i="9"/>
  <c r="CY88" i="9" s="1"/>
  <c r="CY64" i="9"/>
  <c r="CY91" i="9" s="1"/>
  <c r="CY51" i="9"/>
  <c r="CY78" i="9" s="1"/>
  <c r="CY54" i="9"/>
  <c r="CY81" i="9" s="1"/>
  <c r="CY57" i="9"/>
  <c r="CY84" i="9" s="1"/>
  <c r="CY60" i="9"/>
  <c r="CY87" i="9" s="1"/>
  <c r="CY63" i="9"/>
  <c r="CY90" i="9" s="1"/>
  <c r="CY66" i="9"/>
  <c r="CY93" i="9" s="1"/>
  <c r="CY50" i="9"/>
  <c r="CY77" i="9" s="1"/>
  <c r="IQ74" i="2"/>
  <c r="IQ101" i="2" s="1"/>
  <c r="JO70" i="2"/>
  <c r="JO97" i="2" s="1"/>
  <c r="IK73" i="2"/>
  <c r="IK100" i="2" s="1"/>
  <c r="JI69" i="2"/>
  <c r="JI96" i="2" s="1"/>
  <c r="EM67" i="5"/>
  <c r="EM94" i="5" s="1"/>
  <c r="EM50" i="5"/>
  <c r="EM77" i="5" s="1"/>
  <c r="EM60" i="5"/>
  <c r="EM87" i="5" s="1"/>
  <c r="EM66" i="5"/>
  <c r="EM93" i="5" s="1"/>
  <c r="EM58" i="5"/>
  <c r="EM85" i="5" s="1"/>
  <c r="EM59" i="5"/>
  <c r="EM86" i="5" s="1"/>
  <c r="EM57" i="5"/>
  <c r="EM84" i="5" s="1"/>
  <c r="EM61" i="5"/>
  <c r="EM88" i="5" s="1"/>
  <c r="EM55" i="5"/>
  <c r="EM82" i="5" s="1"/>
  <c r="EM49" i="5"/>
  <c r="EM76" i="5" s="1"/>
  <c r="EM54" i="5"/>
  <c r="EM81" i="5" s="1"/>
  <c r="EM56" i="5"/>
  <c r="EM83" i="5" s="1"/>
  <c r="EM64" i="5"/>
  <c r="EM91" i="5" s="1"/>
  <c r="EM65" i="5"/>
  <c r="EM92" i="5" s="1"/>
  <c r="EM52" i="5"/>
  <c r="EM79" i="5" s="1"/>
  <c r="EM53" i="5"/>
  <c r="EM80" i="5" s="1"/>
  <c r="EM63" i="5"/>
  <c r="EM90" i="5" s="1"/>
  <c r="EM68" i="5"/>
  <c r="EM95" i="5" s="1"/>
  <c r="EM51" i="5"/>
  <c r="EM78" i="5" s="1"/>
  <c r="EM62" i="5"/>
  <c r="EM89" i="5" s="1"/>
  <c r="EA61" i="5"/>
  <c r="EA88" i="5" s="1"/>
  <c r="EA53" i="5"/>
  <c r="EA80" i="5" s="1"/>
  <c r="EA66" i="5"/>
  <c r="EA93" i="5" s="1"/>
  <c r="EA58" i="5"/>
  <c r="EA85" i="5" s="1"/>
  <c r="EA50" i="5"/>
  <c r="EA77" i="5" s="1"/>
  <c r="EA54" i="5"/>
  <c r="EA81" i="5" s="1"/>
  <c r="EA63" i="5"/>
  <c r="EA90" i="5" s="1"/>
  <c r="EA55" i="5"/>
  <c r="EA82" i="5" s="1"/>
  <c r="EA68" i="5"/>
  <c r="EA95" i="5" s="1"/>
  <c r="EA60" i="5"/>
  <c r="EA87" i="5" s="1"/>
  <c r="EA52" i="5"/>
  <c r="EA79" i="5" s="1"/>
  <c r="EA65" i="5"/>
  <c r="EA92" i="5" s="1"/>
  <c r="EA57" i="5"/>
  <c r="EA84" i="5" s="1"/>
  <c r="EA49" i="5"/>
  <c r="EA76" i="5" s="1"/>
  <c r="EA67" i="5"/>
  <c r="EA94" i="5" s="1"/>
  <c r="EA59" i="5"/>
  <c r="EA86" i="5" s="1"/>
  <c r="EA51" i="5"/>
  <c r="EA78" i="5" s="1"/>
  <c r="EA64" i="5"/>
  <c r="EA91" i="5" s="1"/>
  <c r="EA56" i="5"/>
  <c r="EA83" i="5" s="1"/>
  <c r="EA62" i="5"/>
  <c r="EA89" i="5" s="1"/>
  <c r="FG59" i="3"/>
  <c r="FG86" i="3" s="1"/>
  <c r="FW69" i="3"/>
  <c r="FW96" i="3" s="1"/>
  <c r="EI68" i="5"/>
  <c r="EI95" i="5" s="1"/>
  <c r="EI49" i="5"/>
  <c r="EI76" i="5" s="1"/>
  <c r="EI53" i="5"/>
  <c r="EI80" i="5" s="1"/>
  <c r="EI65" i="5"/>
  <c r="EI92" i="5" s="1"/>
  <c r="EI57" i="5"/>
  <c r="EI84" i="5" s="1"/>
  <c r="EI61" i="5"/>
  <c r="EI88" i="5" s="1"/>
  <c r="EI51" i="5"/>
  <c r="EI78" i="5" s="1"/>
  <c r="EI55" i="5"/>
  <c r="EI82" i="5" s="1"/>
  <c r="EI59" i="5"/>
  <c r="EI86" i="5" s="1"/>
  <c r="EI63" i="5"/>
  <c r="EI90" i="5" s="1"/>
  <c r="EI52" i="5"/>
  <c r="EI79" i="5" s="1"/>
  <c r="EI58" i="5"/>
  <c r="EI85" i="5" s="1"/>
  <c r="EI56" i="5"/>
  <c r="EI83" i="5" s="1"/>
  <c r="EI60" i="5"/>
  <c r="EI87" i="5" s="1"/>
  <c r="EI64" i="5"/>
  <c r="EI91" i="5" s="1"/>
  <c r="EI50" i="5"/>
  <c r="EI77" i="5" s="1"/>
  <c r="EI66" i="5"/>
  <c r="EI93" i="5" s="1"/>
  <c r="EI54" i="5"/>
  <c r="EI81" i="5" s="1"/>
  <c r="EI62" i="5"/>
  <c r="EI89" i="5" s="1"/>
  <c r="DW64" i="5"/>
  <c r="DW91" i="5" s="1"/>
  <c r="DW56" i="5"/>
  <c r="DW83" i="5" s="1"/>
  <c r="DW49" i="5"/>
  <c r="DW76" i="5" s="1"/>
  <c r="DW61" i="5"/>
  <c r="DW88" i="5" s="1"/>
  <c r="DW53" i="5"/>
  <c r="DW80" i="5" s="1"/>
  <c r="DW66" i="5"/>
  <c r="DW93" i="5" s="1"/>
  <c r="DW58" i="5"/>
  <c r="DW85" i="5" s="1"/>
  <c r="DW50" i="5"/>
  <c r="DW77" i="5" s="1"/>
  <c r="DW63" i="5"/>
  <c r="DW90" i="5" s="1"/>
  <c r="DW55" i="5"/>
  <c r="DW82" i="5" s="1"/>
  <c r="DW68" i="5"/>
  <c r="DW95" i="5" s="1"/>
  <c r="DW60" i="5"/>
  <c r="DW87" i="5" s="1"/>
  <c r="DW52" i="5"/>
  <c r="DW79" i="5" s="1"/>
  <c r="DW57" i="5"/>
  <c r="DW84" i="5" s="1"/>
  <c r="DW62" i="5"/>
  <c r="DW89" i="5" s="1"/>
  <c r="DW54" i="5"/>
  <c r="DW81" i="5" s="1"/>
  <c r="DW65" i="5"/>
  <c r="DW92" i="5" s="1"/>
  <c r="DW67" i="5"/>
  <c r="DW94" i="5" s="1"/>
  <c r="DW59" i="5"/>
  <c r="DW86" i="5" s="1"/>
  <c r="DW51" i="5"/>
  <c r="DW78" i="5" s="1"/>
  <c r="AS117" i="6"/>
  <c r="IQ75" i="2"/>
  <c r="IQ102" i="2" s="1"/>
  <c r="JO71" i="2"/>
  <c r="JO98" i="2" s="1"/>
  <c r="FG61" i="3"/>
  <c r="FG88" i="3" s="1"/>
  <c r="FW59" i="3"/>
  <c r="FW86" i="3" s="1"/>
  <c r="DK69" i="9"/>
  <c r="DK96" i="9" s="1"/>
  <c r="DK59" i="9"/>
  <c r="DK86" i="9" s="1"/>
  <c r="DK65" i="9"/>
  <c r="DK92" i="9" s="1"/>
  <c r="DK66" i="9"/>
  <c r="DK93" i="9" s="1"/>
  <c r="DK51" i="9"/>
  <c r="DK78" i="9" s="1"/>
  <c r="DK61" i="9"/>
  <c r="DK88" i="9" s="1"/>
  <c r="DK67" i="9"/>
  <c r="DK94" i="9" s="1"/>
  <c r="DK60" i="9"/>
  <c r="DK87" i="9" s="1"/>
  <c r="DK57" i="9"/>
  <c r="DK84" i="9" s="1"/>
  <c r="DK50" i="9"/>
  <c r="DK77" i="9" s="1"/>
  <c r="DK63" i="9"/>
  <c r="DK90" i="9" s="1"/>
  <c r="DK62" i="9"/>
  <c r="DK89" i="9" s="1"/>
  <c r="DK64" i="9"/>
  <c r="DK91" i="9" s="1"/>
  <c r="DK55" i="9"/>
  <c r="DK82" i="9" s="1"/>
  <c r="DK52" i="9"/>
  <c r="DK79" i="9" s="1"/>
  <c r="DK68" i="9"/>
  <c r="DK95" i="9" s="1"/>
  <c r="DK54" i="9"/>
  <c r="DK81" i="9" s="1"/>
  <c r="DK56" i="9"/>
  <c r="DK83" i="9" s="1"/>
  <c r="DK58" i="9"/>
  <c r="DK85" i="9" s="1"/>
  <c r="DK53" i="9"/>
  <c r="DK80" i="9" s="1"/>
  <c r="DA56" i="9"/>
  <c r="DA83" i="9" s="1"/>
  <c r="DA59" i="9"/>
  <c r="DA86" i="9" s="1"/>
  <c r="DA54" i="9"/>
  <c r="DA81" i="9" s="1"/>
  <c r="DA62" i="9"/>
  <c r="DA89" i="9" s="1"/>
  <c r="DA65" i="9"/>
  <c r="DA92" i="9" s="1"/>
  <c r="DA68" i="9"/>
  <c r="DA95" i="9" s="1"/>
  <c r="DA52" i="9"/>
  <c r="DA79" i="9" s="1"/>
  <c r="DA55" i="9"/>
  <c r="DA82" i="9" s="1"/>
  <c r="DA58" i="9"/>
  <c r="DA85" i="9" s="1"/>
  <c r="DA61" i="9"/>
  <c r="DA88" i="9" s="1"/>
  <c r="DA64" i="9"/>
  <c r="DA91" i="9" s="1"/>
  <c r="DA67" i="9"/>
  <c r="DA94" i="9" s="1"/>
  <c r="DA51" i="9"/>
  <c r="DA78" i="9" s="1"/>
  <c r="DA57" i="9"/>
  <c r="DA84" i="9" s="1"/>
  <c r="DA60" i="9"/>
  <c r="DA87" i="9" s="1"/>
  <c r="DA63" i="9"/>
  <c r="DA90" i="9" s="1"/>
  <c r="DA66" i="9"/>
  <c r="DA93" i="9" s="1"/>
  <c r="DA50" i="9"/>
  <c r="DA77" i="9" s="1"/>
  <c r="DA69" i="9"/>
  <c r="DA96" i="9" s="1"/>
  <c r="DA53" i="9"/>
  <c r="DA80" i="9" s="1"/>
  <c r="EG68" i="5"/>
  <c r="EG95" i="5" s="1"/>
  <c r="EG65" i="5"/>
  <c r="EG92" i="5" s="1"/>
  <c r="EG50" i="5"/>
  <c r="EG77" i="5" s="1"/>
  <c r="EG52" i="5"/>
  <c r="EG79" i="5" s="1"/>
  <c r="EG54" i="5"/>
  <c r="EG81" i="5" s="1"/>
  <c r="EG56" i="5"/>
  <c r="EG83" i="5" s="1"/>
  <c r="EG55" i="5"/>
  <c r="EG82" i="5" s="1"/>
  <c r="EG58" i="5"/>
  <c r="EG85" i="5" s="1"/>
  <c r="EG53" i="5"/>
  <c r="EG80" i="5" s="1"/>
  <c r="EG57" i="5"/>
  <c r="EG84" i="5" s="1"/>
  <c r="EG59" i="5"/>
  <c r="EG86" i="5" s="1"/>
  <c r="EG63" i="5"/>
  <c r="EG90" i="5" s="1"/>
  <c r="EG60" i="5"/>
  <c r="EG87" i="5" s="1"/>
  <c r="EG62" i="5"/>
  <c r="EG89" i="5" s="1"/>
  <c r="EG61" i="5"/>
  <c r="EG88" i="5" s="1"/>
  <c r="EG49" i="5"/>
  <c r="EG76" i="5" s="1"/>
  <c r="EG64" i="5"/>
  <c r="EG91" i="5" s="1"/>
  <c r="EG51" i="5"/>
  <c r="EG78" i="5" s="1"/>
  <c r="EG66" i="5"/>
  <c r="EG93" i="5" s="1"/>
  <c r="DU64" i="5"/>
  <c r="DU91" i="5" s="1"/>
  <c r="DU56" i="5"/>
  <c r="DU83" i="5" s="1"/>
  <c r="DU52" i="5"/>
  <c r="DU79" i="5" s="1"/>
  <c r="DU61" i="5"/>
  <c r="DU88" i="5" s="1"/>
  <c r="DU53" i="5"/>
  <c r="DU80" i="5" s="1"/>
  <c r="DU66" i="5"/>
  <c r="DU93" i="5" s="1"/>
  <c r="DU58" i="5"/>
  <c r="DU85" i="5" s="1"/>
  <c r="DU50" i="5"/>
  <c r="DU77" i="5" s="1"/>
  <c r="DU63" i="5"/>
  <c r="DU90" i="5" s="1"/>
  <c r="DU55" i="5"/>
  <c r="DU82" i="5" s="1"/>
  <c r="DU68" i="5"/>
  <c r="DU95" i="5" s="1"/>
  <c r="DU60" i="5"/>
  <c r="DU87" i="5" s="1"/>
  <c r="DU65" i="5"/>
  <c r="DU92" i="5" s="1"/>
  <c r="DU57" i="5"/>
  <c r="DU84" i="5" s="1"/>
  <c r="DU49" i="5"/>
  <c r="DU76" i="5" s="1"/>
  <c r="DU62" i="5"/>
  <c r="DU89" i="5" s="1"/>
  <c r="DU54" i="5"/>
  <c r="DU81" i="5" s="1"/>
  <c r="DU67" i="5"/>
  <c r="DU94" i="5" s="1"/>
  <c r="DU59" i="5"/>
  <c r="DU86" i="5" s="1"/>
  <c r="DU51" i="5"/>
  <c r="DU78" i="5" s="1"/>
  <c r="IQ76" i="2"/>
  <c r="IQ103" i="2" s="1"/>
  <c r="JO72" i="2"/>
  <c r="JO99" i="2" s="1"/>
  <c r="JI71" i="2"/>
  <c r="JI98" i="2" s="1"/>
  <c r="GG53" i="3"/>
  <c r="GG80" i="3" s="1"/>
  <c r="GG69" i="3"/>
  <c r="GG96" i="3" s="1"/>
  <c r="GG67" i="3"/>
  <c r="GG94" i="3" s="1"/>
  <c r="GG66" i="3"/>
  <c r="GG93" i="3" s="1"/>
  <c r="GG68" i="3"/>
  <c r="GG95" i="3" s="1"/>
  <c r="GG71" i="3"/>
  <c r="GG98" i="3" s="1"/>
  <c r="GG58" i="3"/>
  <c r="GG85" i="3" s="1"/>
  <c r="GG57" i="3"/>
  <c r="GG84" i="3" s="1"/>
  <c r="GG64" i="3"/>
  <c r="GG91" i="3" s="1"/>
  <c r="GG63" i="3"/>
  <c r="GG90" i="3" s="1"/>
  <c r="GG52" i="3"/>
  <c r="GG79" i="3" s="1"/>
  <c r="GG55" i="3"/>
  <c r="GG82" i="3" s="1"/>
  <c r="GG59" i="3"/>
  <c r="GG86" i="3" s="1"/>
  <c r="GG65" i="3"/>
  <c r="GG92" i="3" s="1"/>
  <c r="GG54" i="3"/>
  <c r="GG81" i="3" s="1"/>
  <c r="GG60" i="3"/>
  <c r="GG87" i="3" s="1"/>
  <c r="GG61" i="3"/>
  <c r="GG88" i="3" s="1"/>
  <c r="GG56" i="3"/>
  <c r="GG83" i="3" s="1"/>
  <c r="GG70" i="3"/>
  <c r="GG97" i="3" s="1"/>
  <c r="GG62" i="3"/>
  <c r="GG89" i="3" s="1"/>
  <c r="FQ70" i="3"/>
  <c r="FQ97" i="3" s="1"/>
  <c r="FQ68" i="3"/>
  <c r="FQ95" i="3" s="1"/>
  <c r="FQ66" i="3"/>
  <c r="FQ93" i="3" s="1"/>
  <c r="FQ64" i="3"/>
  <c r="FQ91" i="3" s="1"/>
  <c r="FQ62" i="3"/>
  <c r="FQ89" i="3" s="1"/>
  <c r="FQ60" i="3"/>
  <c r="FQ87" i="3" s="1"/>
  <c r="FQ58" i="3"/>
  <c r="FQ85" i="3" s="1"/>
  <c r="FQ56" i="3"/>
  <c r="FQ83" i="3" s="1"/>
  <c r="FQ54" i="3"/>
  <c r="FQ81" i="3" s="1"/>
  <c r="FQ52" i="3"/>
  <c r="FQ79" i="3" s="1"/>
  <c r="FQ71" i="3"/>
  <c r="FQ98" i="3" s="1"/>
  <c r="FQ69" i="3"/>
  <c r="FQ96" i="3" s="1"/>
  <c r="FQ67" i="3"/>
  <c r="FQ94" i="3" s="1"/>
  <c r="FQ65" i="3"/>
  <c r="FQ92" i="3" s="1"/>
  <c r="FQ63" i="3"/>
  <c r="FQ90" i="3" s="1"/>
  <c r="FQ61" i="3"/>
  <c r="FQ88" i="3" s="1"/>
  <c r="FQ59" i="3"/>
  <c r="FQ86" i="3" s="1"/>
  <c r="FQ57" i="3"/>
  <c r="FQ84" i="3" s="1"/>
  <c r="FQ55" i="3"/>
  <c r="FQ82" i="3" s="1"/>
  <c r="FQ53" i="3"/>
  <c r="FQ80" i="3" s="1"/>
  <c r="FG63" i="3"/>
  <c r="FG90" i="3" s="1"/>
  <c r="FW61" i="3"/>
  <c r="FW88" i="3" s="1"/>
  <c r="S114" i="6"/>
  <c r="BI109" i="6"/>
  <c r="BI105" i="6"/>
  <c r="EQ59" i="3"/>
  <c r="EQ86" i="3" s="1"/>
  <c r="IQ61" i="2"/>
  <c r="IQ88" i="2" s="1"/>
  <c r="IQ77" i="2"/>
  <c r="IQ104" i="2" s="1"/>
  <c r="JO73" i="2"/>
  <c r="JO100" i="2" s="1"/>
  <c r="FG52" i="3"/>
  <c r="FG79" i="3" s="1"/>
  <c r="FG65" i="3"/>
  <c r="FG92" i="3" s="1"/>
  <c r="FW66" i="3"/>
  <c r="FW93" i="3" s="1"/>
  <c r="W105" i="6"/>
  <c r="DC118" i="6"/>
  <c r="DQ114" i="6"/>
  <c r="CW115" i="6"/>
  <c r="AE109" i="6"/>
  <c r="Q122" i="6"/>
  <c r="AE115" i="6"/>
  <c r="CI123" i="6"/>
  <c r="CW108" i="6"/>
  <c r="IQ62" i="2"/>
  <c r="IQ89" i="2" s="1"/>
  <c r="IQ78" i="2"/>
  <c r="IQ105" i="2" s="1"/>
  <c r="JO74" i="2"/>
  <c r="JO101" i="2" s="1"/>
  <c r="IK61" i="2"/>
  <c r="IK88" i="2" s="1"/>
  <c r="IK77" i="2"/>
  <c r="IK104" i="2" s="1"/>
  <c r="JI73" i="2"/>
  <c r="JI100" i="2" s="1"/>
  <c r="FG54" i="3"/>
  <c r="FG81" i="3" s="1"/>
  <c r="FG67" i="3"/>
  <c r="FG94" i="3" s="1"/>
  <c r="FW65" i="3"/>
  <c r="FW92" i="3" s="1"/>
  <c r="IQ63" i="2"/>
  <c r="IQ90" i="2" s="1"/>
  <c r="IQ79" i="2"/>
  <c r="IQ106" i="2" s="1"/>
  <c r="JO75" i="2"/>
  <c r="JO102" i="2" s="1"/>
  <c r="IK62" i="2"/>
  <c r="IK89" i="2" s="1"/>
  <c r="IK78" i="2"/>
  <c r="IK105" i="2" s="1"/>
  <c r="JI74" i="2"/>
  <c r="JI101" i="2" s="1"/>
  <c r="FG56" i="3"/>
  <c r="FG83" i="3" s="1"/>
  <c r="FG69" i="3"/>
  <c r="FG96" i="3" s="1"/>
  <c r="FW64" i="3"/>
  <c r="FW91" i="3" s="1"/>
  <c r="IQ64" i="2"/>
  <c r="IQ91" i="2" s="1"/>
  <c r="IQ80" i="2"/>
  <c r="IQ107" i="2" s="1"/>
  <c r="IK63" i="2"/>
  <c r="IK90" i="2" s="1"/>
  <c r="IK79" i="2"/>
  <c r="IK106" i="2" s="1"/>
  <c r="FG58" i="3"/>
  <c r="FG85" i="3" s="1"/>
  <c r="FG71" i="3"/>
  <c r="FG98" i="3" s="1"/>
  <c r="DM68" i="9"/>
  <c r="DM95" i="9" s="1"/>
  <c r="DM52" i="9"/>
  <c r="DM79" i="9" s="1"/>
  <c r="DM50" i="9"/>
  <c r="DM77" i="9" s="1"/>
  <c r="DM67" i="9"/>
  <c r="DM94" i="9" s="1"/>
  <c r="DM51" i="9"/>
  <c r="DM78" i="9" s="1"/>
  <c r="DM64" i="9"/>
  <c r="DM91" i="9" s="1"/>
  <c r="DM63" i="9"/>
  <c r="DM90" i="9" s="1"/>
  <c r="DM62" i="9"/>
  <c r="DM89" i="9" s="1"/>
  <c r="DM66" i="9"/>
  <c r="DM93" i="9" s="1"/>
  <c r="DM69" i="9"/>
  <c r="DM96" i="9" s="1"/>
  <c r="DM65" i="9"/>
  <c r="DM92" i="9" s="1"/>
  <c r="DM54" i="9"/>
  <c r="DM81" i="9" s="1"/>
  <c r="DM60" i="9"/>
  <c r="DM87" i="9" s="1"/>
  <c r="DM58" i="9"/>
  <c r="DM85" i="9" s="1"/>
  <c r="DM61" i="9"/>
  <c r="DM88" i="9" s="1"/>
  <c r="DM53" i="9"/>
  <c r="DM80" i="9" s="1"/>
  <c r="DM56" i="9"/>
  <c r="DM83" i="9" s="1"/>
  <c r="DM59" i="9"/>
  <c r="DM86" i="9" s="1"/>
  <c r="DM57" i="9"/>
  <c r="DM84" i="9" s="1"/>
  <c r="DM55" i="9"/>
  <c r="DM82" i="9" s="1"/>
  <c r="DC59" i="9"/>
  <c r="DC86" i="9" s="1"/>
  <c r="DC62" i="9"/>
  <c r="DC89" i="9" s="1"/>
  <c r="DC65" i="9"/>
  <c r="DC92" i="9" s="1"/>
  <c r="DC68" i="9"/>
  <c r="DC95" i="9" s="1"/>
  <c r="DC52" i="9"/>
  <c r="DC79" i="9" s="1"/>
  <c r="DC55" i="9"/>
  <c r="DC82" i="9" s="1"/>
  <c r="DC58" i="9"/>
  <c r="DC85" i="9" s="1"/>
  <c r="DC61" i="9"/>
  <c r="DC88" i="9" s="1"/>
  <c r="DC64" i="9"/>
  <c r="DC91" i="9" s="1"/>
  <c r="DC67" i="9"/>
  <c r="DC94" i="9" s="1"/>
  <c r="DC51" i="9"/>
  <c r="DC78" i="9" s="1"/>
  <c r="DC57" i="9"/>
  <c r="DC84" i="9" s="1"/>
  <c r="DC54" i="9"/>
  <c r="DC81" i="9" s="1"/>
  <c r="DC60" i="9"/>
  <c r="DC87" i="9" s="1"/>
  <c r="DC63" i="9"/>
  <c r="DC90" i="9" s="1"/>
  <c r="DC66" i="9"/>
  <c r="DC93" i="9" s="1"/>
  <c r="DC50" i="9"/>
  <c r="DC77" i="9" s="1"/>
  <c r="DC69" i="9"/>
  <c r="DC96" i="9" s="1"/>
  <c r="DC53" i="9"/>
  <c r="DC80" i="9" s="1"/>
  <c r="DC56" i="9"/>
  <c r="DC83" i="9" s="1"/>
  <c r="JM115" i="2"/>
  <c r="JM119" i="2"/>
  <c r="JM123" i="2"/>
  <c r="JM132" i="2"/>
  <c r="JM126" i="2"/>
  <c r="JM122" i="2"/>
  <c r="JM116" i="2"/>
  <c r="JM120" i="2"/>
  <c r="JM124" i="2"/>
  <c r="JM128" i="2"/>
  <c r="JM131" i="2"/>
  <c r="JM127" i="2"/>
  <c r="JM117" i="2"/>
  <c r="JM121" i="2"/>
  <c r="JM125" i="2"/>
  <c r="JM130" i="2"/>
  <c r="JM134" i="2"/>
  <c r="JM118" i="2"/>
  <c r="JM129" i="2"/>
  <c r="JM133" i="2"/>
  <c r="FC107" i="6"/>
  <c r="FC117" i="6"/>
  <c r="FC122" i="6"/>
  <c r="FC115" i="6"/>
  <c r="FC120" i="6"/>
  <c r="FC118" i="6"/>
  <c r="FC111" i="6"/>
  <c r="FC113" i="6"/>
  <c r="FC123" i="6"/>
  <c r="FC110" i="6"/>
  <c r="FC119" i="6"/>
  <c r="FC108" i="6"/>
  <c r="FC124" i="6"/>
  <c r="FC109" i="6"/>
  <c r="FC116" i="6"/>
  <c r="FC121" i="6"/>
  <c r="FC114" i="6"/>
  <c r="FC112" i="6"/>
  <c r="FC105" i="6"/>
  <c r="FC106" i="6"/>
  <c r="FG121" i="6"/>
  <c r="FG107" i="6"/>
  <c r="FG118" i="6"/>
  <c r="FG111" i="6"/>
  <c r="FG120" i="6"/>
  <c r="FG112" i="6"/>
  <c r="FG116" i="6"/>
  <c r="FG123" i="6"/>
  <c r="FG114" i="6"/>
  <c r="FG110" i="6"/>
  <c r="FG108" i="6"/>
  <c r="FG122" i="6"/>
  <c r="FG109" i="6"/>
  <c r="FG113" i="6"/>
  <c r="FG117" i="6"/>
  <c r="FG124" i="6"/>
  <c r="FG105" i="6"/>
  <c r="FG119" i="6"/>
  <c r="FG106" i="6"/>
  <c r="FG115" i="6"/>
  <c r="FM116" i="6"/>
  <c r="FM122" i="6"/>
  <c r="FM112" i="6"/>
  <c r="FM106" i="6"/>
  <c r="FM109" i="6"/>
  <c r="FM105" i="6"/>
  <c r="FM115" i="6"/>
  <c r="FM124" i="6"/>
  <c r="FM110" i="6"/>
  <c r="FM119" i="6"/>
  <c r="FM121" i="6"/>
  <c r="FM123" i="6"/>
  <c r="FM111" i="6"/>
  <c r="FM107" i="6"/>
  <c r="FM113" i="6"/>
  <c r="FM114" i="6"/>
  <c r="FM108" i="6"/>
  <c r="FM117" i="6"/>
  <c r="FM120" i="6"/>
  <c r="FM118" i="6"/>
  <c r="FA113" i="6"/>
  <c r="FA117" i="6"/>
  <c r="FA108" i="6"/>
  <c r="FA124" i="6"/>
  <c r="FA109" i="6"/>
  <c r="FA111" i="6"/>
  <c r="FA118" i="6"/>
  <c r="FA119" i="6"/>
  <c r="FA105" i="6"/>
  <c r="FA122" i="6"/>
  <c r="FA123" i="6"/>
  <c r="FA120" i="6"/>
  <c r="FA115" i="6"/>
  <c r="FA107" i="6"/>
  <c r="FA112" i="6"/>
  <c r="FA110" i="6"/>
  <c r="FA116" i="6"/>
  <c r="FA114" i="6"/>
  <c r="FA121" i="6"/>
  <c r="FA106" i="6"/>
  <c r="FW109" i="4"/>
  <c r="FW116" i="4"/>
  <c r="FW120" i="4"/>
  <c r="FW124" i="4"/>
  <c r="FW108" i="4"/>
  <c r="FW111" i="4"/>
  <c r="FW117" i="4"/>
  <c r="FW121" i="4"/>
  <c r="FW125" i="4"/>
  <c r="FW110" i="4"/>
  <c r="FW112" i="4"/>
  <c r="FW118" i="4"/>
  <c r="FW122" i="4"/>
  <c r="FW126" i="4"/>
  <c r="FW113" i="4"/>
  <c r="FW114" i="4"/>
  <c r="FW119" i="4"/>
  <c r="FW123" i="4"/>
  <c r="FW127" i="4"/>
  <c r="FW115" i="4"/>
  <c r="DQ106" i="9"/>
  <c r="DQ108" i="9"/>
  <c r="DQ122" i="9"/>
  <c r="DQ109" i="9"/>
  <c r="DQ114" i="9"/>
  <c r="DQ111" i="9"/>
  <c r="DQ119" i="9"/>
  <c r="DQ117" i="9"/>
  <c r="DQ123" i="9"/>
  <c r="DQ105" i="9"/>
  <c r="DQ110" i="9"/>
  <c r="DQ120" i="9"/>
  <c r="DQ116" i="9"/>
  <c r="DQ118" i="9"/>
  <c r="DQ107" i="9"/>
  <c r="DQ121" i="9"/>
  <c r="DQ112" i="9"/>
  <c r="DQ104" i="9"/>
  <c r="DQ113" i="9"/>
  <c r="DQ115" i="9"/>
  <c r="DO104" i="9"/>
  <c r="DO122" i="9"/>
  <c r="DO114" i="9"/>
  <c r="DO120" i="9"/>
  <c r="DO118" i="9"/>
  <c r="DO110" i="9"/>
  <c r="DO108" i="9"/>
  <c r="DO116" i="9"/>
  <c r="DO112" i="9"/>
  <c r="DO106" i="9"/>
  <c r="DO107" i="9"/>
  <c r="DO109" i="9"/>
  <c r="DO105" i="9"/>
  <c r="DO123" i="9"/>
  <c r="DO111" i="9"/>
  <c r="DO115" i="9"/>
  <c r="DO121" i="9"/>
  <c r="DO119" i="9"/>
  <c r="DO113" i="9"/>
  <c r="DO117" i="9"/>
  <c r="U114" i="9"/>
  <c r="BS120" i="9"/>
  <c r="CM122" i="9"/>
  <c r="AE114" i="9"/>
  <c r="K123" i="9"/>
  <c r="BI113" i="9"/>
  <c r="K119" i="9"/>
  <c r="K111" i="9"/>
  <c r="AY116" i="9"/>
  <c r="AE121" i="9"/>
  <c r="U112" i="9"/>
  <c r="BS114" i="9"/>
  <c r="BS119" i="9"/>
  <c r="K118" i="9"/>
  <c r="CM109" i="9"/>
  <c r="BI119" i="9"/>
  <c r="CW120" i="9"/>
  <c r="K104" i="9"/>
  <c r="DG120" i="9"/>
  <c r="DG116" i="9"/>
  <c r="DG119" i="9"/>
  <c r="DG105" i="9"/>
  <c r="DG104" i="9"/>
  <c r="DG112" i="9"/>
  <c r="DG114" i="9"/>
  <c r="DG107" i="9"/>
  <c r="DG117" i="9"/>
  <c r="DG106" i="9"/>
  <c r="DG118" i="9"/>
  <c r="DG113" i="9"/>
  <c r="DG109" i="9"/>
  <c r="DG110" i="9"/>
  <c r="DG115" i="9"/>
  <c r="DG122" i="9"/>
  <c r="DG123" i="9"/>
  <c r="DG111" i="9"/>
  <c r="DG108" i="9"/>
  <c r="DG121" i="9"/>
  <c r="I104" i="9"/>
  <c r="DE118" i="9"/>
  <c r="DE110" i="9"/>
  <c r="DE105" i="9"/>
  <c r="DE104" i="9"/>
  <c r="DE108" i="9"/>
  <c r="DE113" i="9"/>
  <c r="DE123" i="9"/>
  <c r="DE106" i="9"/>
  <c r="DE112" i="9"/>
  <c r="DE116" i="9"/>
  <c r="DE120" i="9"/>
  <c r="DE122" i="9"/>
  <c r="DE121" i="9"/>
  <c r="DE117" i="9"/>
  <c r="DE109" i="9"/>
  <c r="DE107" i="9"/>
  <c r="DE114" i="9"/>
  <c r="DE115" i="9"/>
  <c r="DE111" i="9"/>
  <c r="DE119" i="9"/>
  <c r="O105" i="6"/>
  <c r="EY123" i="6"/>
  <c r="EY115" i="6"/>
  <c r="EY107" i="6"/>
  <c r="EY111" i="6"/>
  <c r="EY116" i="6"/>
  <c r="EY120" i="6"/>
  <c r="EY119" i="6"/>
  <c r="EY124" i="6"/>
  <c r="EY110" i="6"/>
  <c r="EY106" i="6"/>
  <c r="EY118" i="6"/>
  <c r="EY122" i="6"/>
  <c r="EY112" i="6"/>
  <c r="EY114" i="6"/>
  <c r="EY108" i="6"/>
  <c r="EY109" i="6"/>
  <c r="EY105" i="6"/>
  <c r="EY117" i="6"/>
  <c r="EY113" i="6"/>
  <c r="EY121" i="6"/>
  <c r="I105" i="6"/>
  <c r="ES117" i="6"/>
  <c r="ES119" i="6"/>
  <c r="ES111" i="6"/>
  <c r="ES124" i="6"/>
  <c r="ES114" i="6"/>
  <c r="ES123" i="6"/>
  <c r="ES106" i="6"/>
  <c r="ES110" i="6"/>
  <c r="ES118" i="6"/>
  <c r="ES108" i="6"/>
  <c r="ES122" i="6"/>
  <c r="ES105" i="6"/>
  <c r="ES120" i="6"/>
  <c r="ES121" i="6"/>
  <c r="ES112" i="6"/>
  <c r="ES115" i="6"/>
  <c r="ES107" i="6"/>
  <c r="ES116" i="6"/>
  <c r="ES113" i="6"/>
  <c r="ES109" i="6"/>
  <c r="I118" i="6"/>
  <c r="AK117" i="6"/>
  <c r="DC110" i="6"/>
  <c r="I116" i="6"/>
  <c r="AY112" i="6"/>
  <c r="AK112" i="6"/>
  <c r="E105" i="6"/>
  <c r="EO113" i="6"/>
  <c r="EO106" i="6"/>
  <c r="EO105" i="6"/>
  <c r="EO118" i="6"/>
  <c r="EO112" i="6"/>
  <c r="EO116" i="6"/>
  <c r="EO124" i="6"/>
  <c r="EO119" i="6"/>
  <c r="EO114" i="6"/>
  <c r="EO108" i="6"/>
  <c r="EO109" i="6"/>
  <c r="EO121" i="6"/>
  <c r="EO117" i="6"/>
  <c r="EO111" i="6"/>
  <c r="EO123" i="6"/>
  <c r="EO120" i="6"/>
  <c r="EO122" i="6"/>
  <c r="EO110" i="6"/>
  <c r="EO115" i="6"/>
  <c r="EO107" i="6"/>
  <c r="C105" i="6"/>
  <c r="EM110" i="6"/>
  <c r="EM108" i="6"/>
  <c r="EM111" i="6"/>
  <c r="EM115" i="6"/>
  <c r="EM120" i="6"/>
  <c r="EM118" i="6"/>
  <c r="EM116" i="6"/>
  <c r="EM119" i="6"/>
  <c r="EM121" i="6"/>
  <c r="EM117" i="6"/>
  <c r="EM106" i="6"/>
  <c r="EM124" i="6"/>
  <c r="EM107" i="6"/>
  <c r="EM109" i="6"/>
  <c r="EM112" i="6"/>
  <c r="EM114" i="6"/>
  <c r="EM122" i="6"/>
  <c r="EM113" i="6"/>
  <c r="EM123" i="6"/>
  <c r="EM105" i="6"/>
  <c r="C118" i="6"/>
  <c r="AE122" i="6"/>
  <c r="AE105" i="6"/>
  <c r="DK119" i="6"/>
  <c r="AS121" i="6"/>
  <c r="C112" i="6"/>
  <c r="AS114" i="6"/>
  <c r="Q119" i="6"/>
  <c r="AS111" i="6"/>
  <c r="BU111" i="6"/>
  <c r="DK115" i="6"/>
  <c r="BU116" i="6"/>
  <c r="DK120" i="6"/>
  <c r="FG114" i="4"/>
  <c r="FG117" i="4"/>
  <c r="FG125" i="4"/>
  <c r="FG119" i="4"/>
  <c r="FG122" i="4"/>
  <c r="FG115" i="4"/>
  <c r="FG124" i="4"/>
  <c r="FG108" i="4"/>
  <c r="FG118" i="4"/>
  <c r="FG126" i="4"/>
  <c r="FG110" i="4"/>
  <c r="FG127" i="4"/>
  <c r="FG123" i="4"/>
  <c r="FG111" i="4"/>
  <c r="FG120" i="4"/>
  <c r="FG109" i="4"/>
  <c r="FG112" i="4"/>
  <c r="FG121" i="4"/>
  <c r="FG113" i="4"/>
  <c r="FG116" i="4"/>
  <c r="GS127" i="2"/>
  <c r="CC122" i="2"/>
  <c r="FU127" i="2"/>
  <c r="CC131" i="2"/>
  <c r="FU130" i="2"/>
  <c r="EW125" i="2"/>
  <c r="DY131" i="2"/>
  <c r="EW115" i="2"/>
  <c r="AG131" i="2"/>
  <c r="EW118" i="2"/>
  <c r="FU129" i="2"/>
  <c r="IO131" i="2"/>
  <c r="IO129" i="2"/>
  <c r="IO122" i="2"/>
  <c r="IO123" i="2"/>
  <c r="IO132" i="2"/>
  <c r="IO127" i="2"/>
  <c r="IO120" i="2"/>
  <c r="IO117" i="2"/>
  <c r="IO119" i="2"/>
  <c r="IO128" i="2"/>
  <c r="IO124" i="2"/>
  <c r="IO118" i="2"/>
  <c r="IO130" i="2"/>
  <c r="IO115" i="2"/>
  <c r="IO134" i="2"/>
  <c r="IO121" i="2"/>
  <c r="IO116" i="2"/>
  <c r="IO125" i="2"/>
  <c r="IO126" i="2"/>
  <c r="IO133" i="2"/>
  <c r="CE65" i="3"/>
  <c r="CE92" i="3" s="1"/>
  <c r="EQ58" i="3"/>
  <c r="EQ85" i="3" s="1"/>
  <c r="EQ60" i="3"/>
  <c r="EQ87" i="3" s="1"/>
  <c r="EQ67" i="3"/>
  <c r="EQ94" i="3" s="1"/>
  <c r="EQ70" i="3"/>
  <c r="EQ97" i="3" s="1"/>
  <c r="EQ65" i="3"/>
  <c r="EQ92" i="3" s="1"/>
  <c r="CU62" i="3"/>
  <c r="CU89" i="3" s="1"/>
  <c r="EQ68" i="3"/>
  <c r="EQ95" i="3" s="1"/>
  <c r="EQ62" i="3"/>
  <c r="EQ89" i="3" s="1"/>
  <c r="EQ53" i="3"/>
  <c r="EQ80" i="3" s="1"/>
  <c r="EQ61" i="3"/>
  <c r="EQ88" i="3" s="1"/>
  <c r="EQ69" i="3"/>
  <c r="EQ96" i="3" s="1"/>
  <c r="C58" i="3"/>
  <c r="C85" i="3" s="1"/>
  <c r="EQ52" i="3"/>
  <c r="EQ79" i="3" s="1"/>
  <c r="EQ64" i="3"/>
  <c r="EQ91" i="3" s="1"/>
  <c r="EQ55" i="3"/>
  <c r="EQ82" i="3" s="1"/>
  <c r="EQ63" i="3"/>
  <c r="EQ90" i="3" s="1"/>
  <c r="EQ71" i="3"/>
  <c r="EQ98" i="3" s="1"/>
  <c r="C79" i="3"/>
  <c r="EQ54" i="3"/>
  <c r="EQ81" i="3" s="1"/>
  <c r="EQ56" i="3"/>
  <c r="EQ83" i="3" s="1"/>
  <c r="EQ66" i="3"/>
  <c r="EQ93" i="3" s="1"/>
  <c r="EQ57" i="3"/>
  <c r="EQ84" i="3" s="1"/>
  <c r="EQ111" i="3" s="1"/>
  <c r="HU71" i="2"/>
  <c r="HU98" i="2" s="1"/>
  <c r="HY71" i="2"/>
  <c r="HY98" i="2" s="1"/>
  <c r="HY73" i="2"/>
  <c r="HY100" i="2" s="1"/>
  <c r="HY63" i="2"/>
  <c r="HY90" i="2" s="1"/>
  <c r="HM74" i="2"/>
  <c r="HM101" i="2" s="1"/>
  <c r="HY70" i="2"/>
  <c r="HY97" i="2" s="1"/>
  <c r="HY65" i="2"/>
  <c r="HY92" i="2" s="1"/>
  <c r="HY68" i="2"/>
  <c r="HY95" i="2" s="1"/>
  <c r="HY62" i="2"/>
  <c r="HY89" i="2" s="1"/>
  <c r="IG79" i="2"/>
  <c r="IG106" i="2" s="1"/>
  <c r="HY76" i="2"/>
  <c r="HY103" i="2" s="1"/>
  <c r="HY78" i="2"/>
  <c r="HY105" i="2" s="1"/>
  <c r="HY67" i="2"/>
  <c r="HY94" i="2" s="1"/>
  <c r="HY80" i="2"/>
  <c r="HY107" i="2" s="1"/>
  <c r="HY66" i="2"/>
  <c r="HY93" i="2" s="1"/>
  <c r="IG78" i="2"/>
  <c r="IG105" i="2" s="1"/>
  <c r="IG64" i="2"/>
  <c r="IG91" i="2" s="1"/>
  <c r="HY79" i="2"/>
  <c r="HY106" i="2" s="1"/>
  <c r="HY72" i="2"/>
  <c r="HY99" i="2" s="1"/>
  <c r="HY69" i="2"/>
  <c r="HY96" i="2" s="1"/>
  <c r="HY74" i="2"/>
  <c r="HY101" i="2" s="1"/>
  <c r="IG80" i="2"/>
  <c r="IG107" i="2" s="1"/>
  <c r="IG70" i="2"/>
  <c r="IG97" i="2" s="1"/>
  <c r="IA68" i="2"/>
  <c r="IA95" i="2" s="1"/>
  <c r="IA69" i="2"/>
  <c r="IA96" i="2" s="1"/>
  <c r="IG63" i="2"/>
  <c r="IG90" i="2" s="1"/>
  <c r="IG69" i="2"/>
  <c r="IG96" i="2" s="1"/>
  <c r="IG73" i="2"/>
  <c r="IG100" i="2" s="1"/>
  <c r="IA70" i="2"/>
  <c r="IA97" i="2" s="1"/>
  <c r="IG72" i="2"/>
  <c r="IG99" i="2" s="1"/>
  <c r="IG62" i="2"/>
  <c r="IG89" i="2" s="1"/>
  <c r="IG75" i="2"/>
  <c r="IG102" i="2" s="1"/>
  <c r="HY64" i="2"/>
  <c r="HY91" i="2" s="1"/>
  <c r="HY75" i="2"/>
  <c r="HY102" i="2" s="1"/>
  <c r="HY61" i="2"/>
  <c r="HY88" i="2" s="1"/>
  <c r="HY77" i="2"/>
  <c r="HY104" i="2" s="1"/>
  <c r="IA74" i="2"/>
  <c r="IA101" i="2" s="1"/>
  <c r="IA77" i="2"/>
  <c r="IA104" i="2" s="1"/>
  <c r="IA79" i="2"/>
  <c r="IA106" i="2" s="1"/>
  <c r="IG68" i="2"/>
  <c r="IG95" i="2" s="1"/>
  <c r="IG65" i="2"/>
  <c r="IG92" i="2" s="1"/>
  <c r="IG66" i="2"/>
  <c r="IG93" i="2" s="1"/>
  <c r="IG67" i="2"/>
  <c r="IG94" i="2" s="1"/>
  <c r="IA78" i="2"/>
  <c r="IA105" i="2" s="1"/>
  <c r="IA76" i="2"/>
  <c r="IA103" i="2" s="1"/>
  <c r="IA71" i="2"/>
  <c r="IA98" i="2" s="1"/>
  <c r="IA61" i="2"/>
  <c r="IA88" i="2" s="1"/>
  <c r="IG61" i="2"/>
  <c r="IG88" i="2" s="1"/>
  <c r="IG76" i="2"/>
  <c r="IG103" i="2" s="1"/>
  <c r="IG77" i="2"/>
  <c r="IG104" i="2" s="1"/>
  <c r="IG74" i="2"/>
  <c r="IG101" i="2" s="1"/>
  <c r="IA62" i="2"/>
  <c r="IA89" i="2" s="1"/>
  <c r="IA66" i="2"/>
  <c r="IA93" i="2" s="1"/>
  <c r="IA75" i="2"/>
  <c r="IA102" i="2" s="1"/>
  <c r="IA72" i="2"/>
  <c r="IA99" i="2" s="1"/>
  <c r="IA65" i="2"/>
  <c r="IA92" i="2" s="1"/>
  <c r="IA63" i="2"/>
  <c r="IA90" i="2" s="1"/>
  <c r="IA67" i="2"/>
  <c r="IA94" i="2" s="1"/>
  <c r="IA64" i="2"/>
  <c r="IA91" i="2" s="1"/>
  <c r="IA80" i="2"/>
  <c r="IA107" i="2" s="1"/>
  <c r="CS68" i="9"/>
  <c r="CS95" i="9" s="1"/>
  <c r="CO53" i="9"/>
  <c r="CO80" i="9" s="1"/>
  <c r="EU68" i="3"/>
  <c r="EU95" i="3" s="1"/>
  <c r="CO58" i="9"/>
  <c r="CO85" i="9" s="1"/>
  <c r="EU53" i="3"/>
  <c r="EU80" i="3" s="1"/>
  <c r="CO56" i="9"/>
  <c r="CO83" i="9" s="1"/>
  <c r="CO59" i="9"/>
  <c r="CO86" i="9" s="1"/>
  <c r="EU57" i="3"/>
  <c r="EU84" i="3" s="1"/>
  <c r="CO54" i="9"/>
  <c r="CO81" i="9" s="1"/>
  <c r="CO63" i="9"/>
  <c r="CO90" i="9" s="1"/>
  <c r="CO57" i="9"/>
  <c r="CO84" i="9" s="1"/>
  <c r="CA115" i="9"/>
  <c r="CU118" i="9"/>
  <c r="EI67" i="3"/>
  <c r="EI94" i="3" s="1"/>
  <c r="CO61" i="9"/>
  <c r="CO88" i="9" s="1"/>
  <c r="CO65" i="9"/>
  <c r="CO92" i="9" s="1"/>
  <c r="BQ104" i="9"/>
  <c r="CQ57" i="9"/>
  <c r="CQ84" i="9" s="1"/>
  <c r="AM106" i="9"/>
  <c r="CU121" i="9"/>
  <c r="I120" i="9"/>
  <c r="AM116" i="9"/>
  <c r="S106" i="9"/>
  <c r="CK116" i="9"/>
  <c r="AM109" i="9"/>
  <c r="BW70" i="3"/>
  <c r="BW97" i="3" s="1"/>
  <c r="EU64" i="3"/>
  <c r="EU91" i="3" s="1"/>
  <c r="AA68" i="9"/>
  <c r="AA95" i="9" s="1"/>
  <c r="Q69" i="9"/>
  <c r="Q96" i="9" s="1"/>
  <c r="CQ68" i="9"/>
  <c r="CQ95" i="9" s="1"/>
  <c r="CQ65" i="9"/>
  <c r="CQ92" i="9" s="1"/>
  <c r="CQ56" i="9"/>
  <c r="CQ83" i="9" s="1"/>
  <c r="FC68" i="3"/>
  <c r="FC95" i="3" s="1"/>
  <c r="CQ58" i="9"/>
  <c r="CQ85" i="9" s="1"/>
  <c r="CQ64" i="9"/>
  <c r="CQ91" i="9" s="1"/>
  <c r="FC62" i="3"/>
  <c r="FC89" i="3" s="1"/>
  <c r="CQ50" i="9"/>
  <c r="CQ77" i="9" s="1"/>
  <c r="CQ60" i="9"/>
  <c r="CQ87" i="9" s="1"/>
  <c r="CQ63" i="9"/>
  <c r="CQ90" i="9" s="1"/>
  <c r="EU63" i="3"/>
  <c r="EU90" i="3" s="1"/>
  <c r="CO68" i="9"/>
  <c r="CO95" i="9" s="1"/>
  <c r="BW65" i="9"/>
  <c r="BW92" i="9" s="1"/>
  <c r="CQ51" i="9"/>
  <c r="CQ78" i="9" s="1"/>
  <c r="CQ54" i="9"/>
  <c r="CQ81" i="9" s="1"/>
  <c r="AM108" i="9"/>
  <c r="AC117" i="9"/>
  <c r="AM110" i="9"/>
  <c r="AW117" i="9"/>
  <c r="S116" i="9"/>
  <c r="S111" i="9"/>
  <c r="AC118" i="9"/>
  <c r="I112" i="9"/>
  <c r="CU110" i="9"/>
  <c r="CK107" i="9"/>
  <c r="I105" i="9"/>
  <c r="I116" i="9"/>
  <c r="AW116" i="9"/>
  <c r="BG108" i="9"/>
  <c r="AW105" i="9"/>
  <c r="CK108" i="9"/>
  <c r="CA122" i="9"/>
  <c r="BG121" i="9"/>
  <c r="AM107" i="9"/>
  <c r="CK117" i="9"/>
  <c r="BG105" i="9"/>
  <c r="AW107" i="9"/>
  <c r="AM118" i="9"/>
  <c r="AW104" i="9"/>
  <c r="S107" i="9"/>
  <c r="CA112" i="9"/>
  <c r="AC123" i="9"/>
  <c r="CU119" i="9"/>
  <c r="AC116" i="9"/>
  <c r="BG112" i="9"/>
  <c r="AW115" i="9"/>
  <c r="AC108" i="9"/>
  <c r="BQ109" i="9"/>
  <c r="CK122" i="9"/>
  <c r="AW112" i="9"/>
  <c r="BG114" i="9"/>
  <c r="BQ113" i="9"/>
  <c r="AM122" i="9"/>
  <c r="AW118" i="9"/>
  <c r="CK120" i="9"/>
  <c r="FC67" i="3"/>
  <c r="FC94" i="3" s="1"/>
  <c r="EU59" i="3"/>
  <c r="EU86" i="3" s="1"/>
  <c r="EU69" i="3"/>
  <c r="EU96" i="3" s="1"/>
  <c r="EU70" i="3"/>
  <c r="EU97" i="3" s="1"/>
  <c r="Q68" i="9"/>
  <c r="Q95" i="9" s="1"/>
  <c r="BY68" i="9"/>
  <c r="BY95" i="9" s="1"/>
  <c r="CO69" i="9"/>
  <c r="CO96" i="9" s="1"/>
  <c r="CO62" i="9"/>
  <c r="CO89" i="9" s="1"/>
  <c r="CO51" i="9"/>
  <c r="CO78" i="9" s="1"/>
  <c r="CO67" i="9"/>
  <c r="CO94" i="9" s="1"/>
  <c r="CO64" i="9"/>
  <c r="CO91" i="9" s="1"/>
  <c r="AC114" i="9"/>
  <c r="BG107" i="9"/>
  <c r="I110" i="9"/>
  <c r="S123" i="9"/>
  <c r="BG118" i="9"/>
  <c r="CA111" i="9"/>
  <c r="AM105" i="9"/>
  <c r="CA123" i="9"/>
  <c r="BQ110" i="9"/>
  <c r="CA121" i="9"/>
  <c r="S113" i="9"/>
  <c r="CA113" i="9"/>
  <c r="AC119" i="9"/>
  <c r="CU112" i="9"/>
  <c r="S119" i="9"/>
  <c r="CA117" i="9"/>
  <c r="I107" i="9"/>
  <c r="I121" i="9"/>
  <c r="BG116" i="9"/>
  <c r="CA104" i="9"/>
  <c r="CA107" i="9"/>
  <c r="AM115" i="9"/>
  <c r="I122" i="9"/>
  <c r="AC112" i="9"/>
  <c r="I109" i="9"/>
  <c r="AW110" i="9"/>
  <c r="S117" i="9"/>
  <c r="S104" i="9"/>
  <c r="CU105" i="9"/>
  <c r="AW106" i="9"/>
  <c r="CA119" i="9"/>
  <c r="AM117" i="9"/>
  <c r="AM113" i="9"/>
  <c r="AC104" i="9"/>
  <c r="AW113" i="9"/>
  <c r="AM114" i="9"/>
  <c r="BG110" i="9"/>
  <c r="S109" i="9"/>
  <c r="AW119" i="9"/>
  <c r="S118" i="9"/>
  <c r="BQ117" i="9"/>
  <c r="AM121" i="9"/>
  <c r="CK111" i="9"/>
  <c r="CU120" i="9"/>
  <c r="AC120" i="9"/>
  <c r="CU122" i="9"/>
  <c r="CK105" i="9"/>
  <c r="AC110" i="9"/>
  <c r="BG106" i="9"/>
  <c r="BG111" i="9"/>
  <c r="EU52" i="3"/>
  <c r="EU79" i="3" s="1"/>
  <c r="BO68" i="9"/>
  <c r="BO95" i="9" s="1"/>
  <c r="CS67" i="9"/>
  <c r="CS94" i="9" s="1"/>
  <c r="CI68" i="9"/>
  <c r="CI95" i="9" s="1"/>
  <c r="CO50" i="9"/>
  <c r="CO77" i="9" s="1"/>
  <c r="CO66" i="9"/>
  <c r="CO93" i="9" s="1"/>
  <c r="CO55" i="9"/>
  <c r="CO82" i="9" s="1"/>
  <c r="CO52" i="9"/>
  <c r="CO79" i="9" s="1"/>
  <c r="CQ62" i="9"/>
  <c r="CQ89" i="9" s="1"/>
  <c r="AC105" i="9"/>
  <c r="BQ108" i="9"/>
  <c r="AM123" i="9"/>
  <c r="AC115" i="9"/>
  <c r="BG115" i="9"/>
  <c r="AC106" i="9"/>
  <c r="AW111" i="9"/>
  <c r="S120" i="9"/>
  <c r="BQ107" i="9"/>
  <c r="S110" i="9"/>
  <c r="BQ106" i="9"/>
  <c r="AW123" i="9"/>
  <c r="CK109" i="9"/>
  <c r="CU114" i="9"/>
  <c r="BG109" i="9"/>
  <c r="CU104" i="9"/>
  <c r="S105" i="9"/>
  <c r="I117" i="9"/>
  <c r="CA106" i="9"/>
  <c r="I106" i="9"/>
  <c r="CU116" i="9"/>
  <c r="BG119" i="9"/>
  <c r="BQ118" i="9"/>
  <c r="I119" i="9"/>
  <c r="BQ105" i="9"/>
  <c r="S122" i="9"/>
  <c r="CA118" i="9"/>
  <c r="CU106" i="9"/>
  <c r="CA108" i="9"/>
  <c r="I115" i="9"/>
  <c r="CK104" i="9"/>
  <c r="BQ119" i="9"/>
  <c r="CK114" i="9"/>
  <c r="CK106" i="9"/>
  <c r="BQ121" i="9"/>
  <c r="S114" i="9"/>
  <c r="AW114" i="9"/>
  <c r="I111" i="9"/>
  <c r="CA105" i="9"/>
  <c r="S121" i="9"/>
  <c r="CK119" i="9"/>
  <c r="AC111" i="9"/>
  <c r="CA120" i="9"/>
  <c r="CU115" i="9"/>
  <c r="S108" i="9"/>
  <c r="BQ122" i="9"/>
  <c r="CU117" i="9"/>
  <c r="I114" i="9"/>
  <c r="BG122" i="9"/>
  <c r="BQ114" i="9"/>
  <c r="FC59" i="3"/>
  <c r="FC86" i="3" s="1"/>
  <c r="G68" i="9"/>
  <c r="G95" i="9" s="1"/>
  <c r="AU68" i="9"/>
  <c r="AU95" i="9" s="1"/>
  <c r="CS56" i="9"/>
  <c r="CS83" i="9" s="1"/>
  <c r="AO111" i="9"/>
  <c r="CC118" i="9"/>
  <c r="K110" i="9"/>
  <c r="CC107" i="9"/>
  <c r="AY112" i="9"/>
  <c r="AY105" i="9"/>
  <c r="CM115" i="9"/>
  <c r="BO69" i="9"/>
  <c r="BO96" i="9" s="1"/>
  <c r="BE68" i="9"/>
  <c r="BE95" i="9" s="1"/>
  <c r="CS57" i="9"/>
  <c r="CS84" i="9" s="1"/>
  <c r="CS59" i="9"/>
  <c r="CS86" i="9" s="1"/>
  <c r="CS69" i="9"/>
  <c r="CS96" i="9" s="1"/>
  <c r="CM106" i="9"/>
  <c r="U116" i="9"/>
  <c r="K117" i="9"/>
  <c r="BS111" i="9"/>
  <c r="CW105" i="9"/>
  <c r="BI104" i="9"/>
  <c r="AO116" i="9"/>
  <c r="CC111" i="9"/>
  <c r="K114" i="9"/>
  <c r="BI105" i="9"/>
  <c r="AY120" i="9"/>
  <c r="AO121" i="9"/>
  <c r="CW107" i="9"/>
  <c r="BS105" i="9"/>
  <c r="AE105" i="9"/>
  <c r="CC119" i="9"/>
  <c r="BS109" i="9"/>
  <c r="CC104" i="9"/>
  <c r="U111" i="9"/>
  <c r="AO117" i="9"/>
  <c r="CW111" i="9"/>
  <c r="AE107" i="9"/>
  <c r="CM105" i="9"/>
  <c r="K106" i="9"/>
  <c r="AE119" i="9"/>
  <c r="BI107" i="9"/>
  <c r="AE104" i="9"/>
  <c r="BI106" i="9"/>
  <c r="AO118" i="9"/>
  <c r="AO119" i="9"/>
  <c r="BS113" i="9"/>
  <c r="CC113" i="9"/>
  <c r="CC108" i="9"/>
  <c r="AK68" i="9"/>
  <c r="AK95" i="9" s="1"/>
  <c r="CS53" i="9"/>
  <c r="CS80" i="9" s="1"/>
  <c r="CS51" i="9"/>
  <c r="CS78" i="9" s="1"/>
  <c r="CS63" i="9"/>
  <c r="CS90" i="9" s="1"/>
  <c r="CS65" i="9"/>
  <c r="CS92" i="9" s="1"/>
  <c r="AY123" i="9"/>
  <c r="BI123" i="9"/>
  <c r="CW121" i="9"/>
  <c r="CC110" i="9"/>
  <c r="K109" i="9"/>
  <c r="CM107" i="9"/>
  <c r="K105" i="9"/>
  <c r="BI121" i="9"/>
  <c r="BS116" i="9"/>
  <c r="AO108" i="9"/>
  <c r="U123" i="9"/>
  <c r="K122" i="9"/>
  <c r="AY106" i="9"/>
  <c r="CW108" i="9"/>
  <c r="U106" i="9"/>
  <c r="AE108" i="9"/>
  <c r="BI118" i="9"/>
  <c r="CC115" i="9"/>
  <c r="AY113" i="9"/>
  <c r="BS117" i="9"/>
  <c r="AE106" i="9"/>
  <c r="CM119" i="9"/>
  <c r="AE120" i="9"/>
  <c r="AE113" i="9"/>
  <c r="CM120" i="9"/>
  <c r="CS60" i="9"/>
  <c r="CS87" i="9" s="1"/>
  <c r="CS55" i="9"/>
  <c r="CS82" i="9" s="1"/>
  <c r="AA69" i="9"/>
  <c r="AA96" i="9" s="1"/>
  <c r="CS52" i="9"/>
  <c r="CS79" i="9" s="1"/>
  <c r="G69" i="9"/>
  <c r="G96" i="9" s="1"/>
  <c r="AU69" i="9"/>
  <c r="AU96" i="9" s="1"/>
  <c r="CS62" i="9"/>
  <c r="CS89" i="9" s="1"/>
  <c r="CS50" i="9"/>
  <c r="CS77" i="9" s="1"/>
  <c r="CI69" i="9"/>
  <c r="CI96" i="9" s="1"/>
  <c r="CQ53" i="9"/>
  <c r="CQ80" i="9" s="1"/>
  <c r="CQ59" i="9"/>
  <c r="CQ86" i="9" s="1"/>
  <c r="CQ69" i="9"/>
  <c r="CQ96" i="9" s="1"/>
  <c r="CQ67" i="9"/>
  <c r="CQ94" i="9" s="1"/>
  <c r="CM104" i="9"/>
  <c r="AO105" i="9"/>
  <c r="CW123" i="9"/>
  <c r="CC109" i="9"/>
  <c r="AE118" i="9"/>
  <c r="CW116" i="9"/>
  <c r="AE117" i="9"/>
  <c r="CM118" i="9"/>
  <c r="CC117" i="9"/>
  <c r="AY110" i="9"/>
  <c r="AO104" i="9"/>
  <c r="AY122" i="9"/>
  <c r="CC123" i="9"/>
  <c r="BI109" i="9"/>
  <c r="CW118" i="9"/>
  <c r="AO120" i="9"/>
  <c r="AY109" i="9"/>
  <c r="CM111" i="9"/>
  <c r="BI117" i="9"/>
  <c r="AO112" i="9"/>
  <c r="CW119" i="9"/>
  <c r="K108" i="9"/>
  <c r="AO106" i="9"/>
  <c r="AE109" i="9"/>
  <c r="U118" i="9"/>
  <c r="CC122" i="9"/>
  <c r="BI108" i="9"/>
  <c r="CM113" i="9"/>
  <c r="CW122" i="9"/>
  <c r="BI120" i="9"/>
  <c r="AO115" i="9"/>
  <c r="BS112" i="9"/>
  <c r="K113" i="9"/>
  <c r="AO113" i="9"/>
  <c r="AO110" i="9"/>
  <c r="CW115" i="9"/>
  <c r="CM112" i="9"/>
  <c r="BS121" i="9"/>
  <c r="U117" i="9"/>
  <c r="U122" i="9"/>
  <c r="AY115" i="9"/>
  <c r="K121" i="9"/>
  <c r="CW114" i="9"/>
  <c r="K120" i="9"/>
  <c r="U108" i="9"/>
  <c r="CW117" i="9"/>
  <c r="K107" i="9"/>
  <c r="AO114" i="9"/>
  <c r="AY111" i="9"/>
  <c r="AY108" i="9"/>
  <c r="FC54" i="3"/>
  <c r="FC81" i="3" s="1"/>
  <c r="FC70" i="3"/>
  <c r="FC97" i="3" s="1"/>
  <c r="BY69" i="9"/>
  <c r="BY96" i="9" s="1"/>
  <c r="CS54" i="9"/>
  <c r="CS81" i="9" s="1"/>
  <c r="BE69" i="9"/>
  <c r="BE96" i="9" s="1"/>
  <c r="AK69" i="9"/>
  <c r="AK96" i="9" s="1"/>
  <c r="CS58" i="9"/>
  <c r="CS85" i="9" s="1"/>
  <c r="CS64" i="9"/>
  <c r="CS91" i="9" s="1"/>
  <c r="CS61" i="9"/>
  <c r="CS88" i="9" s="1"/>
  <c r="CS66" i="9"/>
  <c r="CS93" i="9" s="1"/>
  <c r="CQ66" i="9"/>
  <c r="CQ93" i="9" s="1"/>
  <c r="CQ52" i="9"/>
  <c r="CQ79" i="9" s="1"/>
  <c r="CQ61" i="9"/>
  <c r="CQ88" i="9" s="1"/>
  <c r="CQ55" i="9"/>
  <c r="CQ82" i="9" s="1"/>
  <c r="CM117" i="9"/>
  <c r="CW112" i="9"/>
  <c r="AE123" i="9"/>
  <c r="BS106" i="9"/>
  <c r="AE116" i="9"/>
  <c r="CC121" i="9"/>
  <c r="CM116" i="9"/>
  <c r="AE115" i="9"/>
  <c r="BI110" i="9"/>
  <c r="U107" i="9"/>
  <c r="AO123" i="9"/>
  <c r="U113" i="9"/>
  <c r="BI114" i="9"/>
  <c r="CW109" i="9"/>
  <c r="U120" i="9"/>
  <c r="BS118" i="9"/>
  <c r="U105" i="9"/>
  <c r="AY118" i="9"/>
  <c r="CW110" i="9"/>
  <c r="BS107" i="9"/>
  <c r="BS115" i="9"/>
  <c r="CW106" i="9"/>
  <c r="CM108" i="9"/>
  <c r="K115" i="9"/>
  <c r="AY119" i="9"/>
  <c r="AY107" i="9"/>
  <c r="AE112" i="9"/>
  <c r="CM114" i="9"/>
  <c r="AO107" i="9"/>
  <c r="BI111" i="9"/>
  <c r="CM123" i="9"/>
  <c r="AE111" i="9"/>
  <c r="AO122" i="9"/>
  <c r="U121" i="9"/>
  <c r="U110" i="9"/>
  <c r="CC106" i="9"/>
  <c r="AY104" i="9"/>
  <c r="CM121" i="9"/>
  <c r="K116" i="9"/>
  <c r="CC112" i="9"/>
  <c r="BS108" i="9"/>
  <c r="BI115" i="9"/>
  <c r="BS110" i="9"/>
  <c r="CC116" i="9"/>
  <c r="AY121" i="9"/>
  <c r="BS122" i="9"/>
  <c r="CM110" i="9"/>
  <c r="CW104" i="9"/>
  <c r="CC114" i="9"/>
  <c r="CU111" i="9"/>
  <c r="AM119" i="9"/>
  <c r="BG117" i="9"/>
  <c r="CK115" i="9"/>
  <c r="AW120" i="9"/>
  <c r="CA114" i="9"/>
  <c r="CA109" i="9"/>
  <c r="BQ111" i="9"/>
  <c r="AM120" i="9"/>
  <c r="CU123" i="9"/>
  <c r="CU109" i="9"/>
  <c r="BQ115" i="9"/>
  <c r="I118" i="9"/>
  <c r="BQ120" i="9"/>
  <c r="BG120" i="9"/>
  <c r="BG104" i="9"/>
  <c r="I108" i="9"/>
  <c r="AC109" i="9"/>
  <c r="BG113" i="9"/>
  <c r="AC107" i="9"/>
  <c r="AM104" i="9"/>
  <c r="CK123" i="9"/>
  <c r="CU108" i="9"/>
  <c r="CK118" i="9"/>
  <c r="CK113" i="9"/>
  <c r="I123" i="9"/>
  <c r="CK110" i="9"/>
  <c r="AC121" i="9"/>
  <c r="BG123" i="9"/>
  <c r="S115" i="9"/>
  <c r="S112" i="9"/>
  <c r="CU113" i="9"/>
  <c r="CK112" i="9"/>
  <c r="AM111" i="9"/>
  <c r="CK121" i="9"/>
  <c r="CA110" i="9"/>
  <c r="AW108" i="9"/>
  <c r="BQ123" i="9"/>
  <c r="CU107" i="9"/>
  <c r="AC113" i="9"/>
  <c r="BQ112" i="9"/>
  <c r="I113" i="9"/>
  <c r="AC122" i="9"/>
  <c r="CA116" i="9"/>
  <c r="AW122" i="9"/>
  <c r="AW121" i="9"/>
  <c r="BQ116" i="9"/>
  <c r="AW109" i="9"/>
  <c r="AM112" i="9"/>
  <c r="U115" i="9"/>
  <c r="HW77" i="2"/>
  <c r="HW104" i="2" s="1"/>
  <c r="AC119" i="6"/>
  <c r="O118" i="6"/>
  <c r="AC124" i="6"/>
  <c r="BE116" i="6"/>
  <c r="DI105" i="6"/>
  <c r="BE111" i="6"/>
  <c r="BK64" i="5"/>
  <c r="BK91" i="5" s="1"/>
  <c r="FC58" i="3"/>
  <c r="FC85" i="3" s="1"/>
  <c r="FC66" i="3"/>
  <c r="FC93" i="3" s="1"/>
  <c r="CM55" i="5"/>
  <c r="CM82" i="5" s="1"/>
  <c r="HO77" i="2"/>
  <c r="HO104" i="2" s="1"/>
  <c r="FC55" i="3"/>
  <c r="FC82" i="3" s="1"/>
  <c r="FC63" i="3"/>
  <c r="FC90" i="3" s="1"/>
  <c r="FC71" i="3"/>
  <c r="FC98" i="3" s="1"/>
  <c r="DI59" i="5"/>
  <c r="DI86" i="5" s="1"/>
  <c r="HK66" i="2"/>
  <c r="HK93" i="2" s="1"/>
  <c r="HK68" i="2"/>
  <c r="HK95" i="2" s="1"/>
  <c r="C60" i="5"/>
  <c r="C87" i="5" s="1"/>
  <c r="AO64" i="3"/>
  <c r="AO91" i="3" s="1"/>
  <c r="AY67" i="5"/>
  <c r="AY94" i="5" s="1"/>
  <c r="FC53" i="3"/>
  <c r="FC80" i="3" s="1"/>
  <c r="FC57" i="3"/>
  <c r="FC84" i="3" s="1"/>
  <c r="FC61" i="3"/>
  <c r="FC88" i="3" s="1"/>
  <c r="FC65" i="3"/>
  <c r="FC92" i="3" s="1"/>
  <c r="FC69" i="3"/>
  <c r="FC96" i="3" s="1"/>
  <c r="DQ68" i="5"/>
  <c r="DQ95" i="5" s="1"/>
  <c r="DI61" i="5"/>
  <c r="DI88" i="5" s="1"/>
  <c r="CK66" i="5"/>
  <c r="CK93" i="5" s="1"/>
  <c r="FC52" i="3"/>
  <c r="FC79" i="3" s="1"/>
  <c r="FC56" i="3"/>
  <c r="FC83" i="3" s="1"/>
  <c r="FC60" i="3"/>
  <c r="FC87" i="3" s="1"/>
  <c r="FC64" i="3"/>
  <c r="FC91" i="3" s="1"/>
  <c r="DI56" i="5"/>
  <c r="DI83" i="5" s="1"/>
  <c r="BK55" i="5"/>
  <c r="BK82" i="5" s="1"/>
  <c r="BU66" i="3"/>
  <c r="BU93" i="3" s="1"/>
  <c r="CU60" i="5"/>
  <c r="CU87" i="5" s="1"/>
  <c r="C56" i="5"/>
  <c r="C83" i="5" s="1"/>
  <c r="O60" i="5"/>
  <c r="O87" i="5" s="1"/>
  <c r="CU56" i="5"/>
  <c r="CU83" i="5" s="1"/>
  <c r="O49" i="5"/>
  <c r="O76" i="5" s="1"/>
  <c r="CU50" i="5"/>
  <c r="CU77" i="5" s="1"/>
  <c r="BM57" i="5"/>
  <c r="BM84" i="5" s="1"/>
  <c r="CK55" i="3"/>
  <c r="CK82" i="3" s="1"/>
  <c r="AY64" i="5"/>
  <c r="AY91" i="5" s="1"/>
  <c r="AY68" i="5"/>
  <c r="AY95" i="5" s="1"/>
  <c r="AM52" i="5"/>
  <c r="AM79" i="5" s="1"/>
  <c r="Y66" i="3"/>
  <c r="Y93" i="3" s="1"/>
  <c r="DI58" i="5"/>
  <c r="DI85" i="5" s="1"/>
  <c r="CU51" i="5"/>
  <c r="CU78" i="5" s="1"/>
  <c r="BW68" i="5"/>
  <c r="BW95" i="5" s="1"/>
  <c r="BM52" i="5"/>
  <c r="BM79" i="5" s="1"/>
  <c r="O59" i="5"/>
  <c r="O86" i="5" s="1"/>
  <c r="C49" i="5"/>
  <c r="C76" i="5" s="1"/>
  <c r="DQ65" i="5"/>
  <c r="DQ92" i="5" s="1"/>
  <c r="DI68" i="5"/>
  <c r="DI95" i="5" s="1"/>
  <c r="I58" i="3"/>
  <c r="I85" i="3" s="1"/>
  <c r="EG70" i="3"/>
  <c r="EG97" i="3" s="1"/>
  <c r="EY71" i="3"/>
  <c r="EY98" i="3" s="1"/>
  <c r="DQ54" i="5"/>
  <c r="DQ81" i="5" s="1"/>
  <c r="EU55" i="3"/>
  <c r="EU82" i="3" s="1"/>
  <c r="EU60" i="3"/>
  <c r="EU87" i="3" s="1"/>
  <c r="EU65" i="3"/>
  <c r="EU92" i="3" s="1"/>
  <c r="EU71" i="3"/>
  <c r="EU98" i="3" s="1"/>
  <c r="DI51" i="5"/>
  <c r="DI78" i="5" s="1"/>
  <c r="DI67" i="5"/>
  <c r="DI94" i="5" s="1"/>
  <c r="DI64" i="5"/>
  <c r="DI91" i="5" s="1"/>
  <c r="I65" i="3"/>
  <c r="I92" i="3" s="1"/>
  <c r="DI62" i="5"/>
  <c r="DI89" i="5" s="1"/>
  <c r="EG69" i="3"/>
  <c r="EG96" i="3" s="1"/>
  <c r="DQ49" i="5"/>
  <c r="DQ76" i="5" s="1"/>
  <c r="DQ62" i="5"/>
  <c r="DQ89" i="5" s="1"/>
  <c r="EU56" i="3"/>
  <c r="EU83" i="3" s="1"/>
  <c r="EU61" i="3"/>
  <c r="EU88" i="3" s="1"/>
  <c r="EU67" i="3"/>
  <c r="EU94" i="3" s="1"/>
  <c r="DI53" i="5"/>
  <c r="DI80" i="5" s="1"/>
  <c r="DI50" i="5"/>
  <c r="DI77" i="5" s="1"/>
  <c r="DI66" i="5"/>
  <c r="DI93" i="5" s="1"/>
  <c r="DQ57" i="5"/>
  <c r="DQ84" i="5" s="1"/>
  <c r="CU59" i="5"/>
  <c r="CU86" i="5" s="1"/>
  <c r="CU54" i="5"/>
  <c r="CU81" i="5" s="1"/>
  <c r="O55" i="5"/>
  <c r="O82" i="5" s="1"/>
  <c r="AM61" i="5"/>
  <c r="AM88" i="5" s="1"/>
  <c r="BK65" i="5"/>
  <c r="BK92" i="5" s="1"/>
  <c r="AA62" i="5"/>
  <c r="AA89" i="5" s="1"/>
  <c r="DQ51" i="5"/>
  <c r="DQ78" i="5" s="1"/>
  <c r="DQ59" i="5"/>
  <c r="DQ86" i="5" s="1"/>
  <c r="DQ67" i="5"/>
  <c r="DQ94" i="5" s="1"/>
  <c r="DQ56" i="5"/>
  <c r="DQ83" i="5" s="1"/>
  <c r="DQ64" i="5"/>
  <c r="DQ91" i="5" s="1"/>
  <c r="CI58" i="5"/>
  <c r="CI85" i="5" s="1"/>
  <c r="BW59" i="5"/>
  <c r="BW86" i="5" s="1"/>
  <c r="BW63" i="5"/>
  <c r="BW90" i="5" s="1"/>
  <c r="BW61" i="5"/>
  <c r="BW88" i="5" s="1"/>
  <c r="BW115" i="5" s="1"/>
  <c r="CU66" i="5"/>
  <c r="CU93" i="5" s="1"/>
  <c r="CU57" i="5"/>
  <c r="CU84" i="5" s="1"/>
  <c r="AO55" i="5"/>
  <c r="AO82" i="5" s="1"/>
  <c r="CK60" i="5"/>
  <c r="CK87" i="5" s="1"/>
  <c r="AM66" i="5"/>
  <c r="AM93" i="5" s="1"/>
  <c r="O67" i="5"/>
  <c r="O94" i="5" s="1"/>
  <c r="C63" i="5"/>
  <c r="C90" i="5" s="1"/>
  <c r="AY49" i="5"/>
  <c r="AY76" i="5" s="1"/>
  <c r="AY103" i="5" s="1"/>
  <c r="AA59" i="5"/>
  <c r="AA86" i="5" s="1"/>
  <c r="AM65" i="5"/>
  <c r="AM92" i="5" s="1"/>
  <c r="BK49" i="5"/>
  <c r="BK76" i="5" s="1"/>
  <c r="AA67" i="5"/>
  <c r="AA94" i="5" s="1"/>
  <c r="BK58" i="5"/>
  <c r="BK85" i="5" s="1"/>
  <c r="AA50" i="5"/>
  <c r="AA77" i="5" s="1"/>
  <c r="AY54" i="5"/>
  <c r="AY81" i="5" s="1"/>
  <c r="HW65" i="2"/>
  <c r="HW92" i="2" s="1"/>
  <c r="EY58" i="3"/>
  <c r="EY85" i="3" s="1"/>
  <c r="DQ53" i="5"/>
  <c r="DQ80" i="5" s="1"/>
  <c r="DQ61" i="5"/>
  <c r="DQ88" i="5" s="1"/>
  <c r="DQ50" i="5"/>
  <c r="DQ77" i="5" s="1"/>
  <c r="DQ58" i="5"/>
  <c r="DQ85" i="5" s="1"/>
  <c r="DQ66" i="5"/>
  <c r="DQ93" i="5" s="1"/>
  <c r="EU54" i="3"/>
  <c r="EU81" i="3" s="1"/>
  <c r="EU58" i="3"/>
  <c r="EU85" i="3" s="1"/>
  <c r="EU62" i="3"/>
  <c r="EU89" i="3" s="1"/>
  <c r="EU66" i="3"/>
  <c r="EU93" i="3" s="1"/>
  <c r="DI55" i="5"/>
  <c r="DI82" i="5" s="1"/>
  <c r="DI63" i="5"/>
  <c r="DI90" i="5" s="1"/>
  <c r="DI52" i="5"/>
  <c r="DI79" i="5" s="1"/>
  <c r="DI60" i="5"/>
  <c r="DI87" i="5" s="1"/>
  <c r="BW54" i="5"/>
  <c r="BW81" i="5" s="1"/>
  <c r="CI50" i="5"/>
  <c r="CI77" i="5" s="1"/>
  <c r="CI104" i="5" s="1"/>
  <c r="BW57" i="5"/>
  <c r="BW84" i="5" s="1"/>
  <c r="CI60" i="5"/>
  <c r="CI87" i="5" s="1"/>
  <c r="C54" i="5"/>
  <c r="C81" i="5" s="1"/>
  <c r="AY53" i="5"/>
  <c r="AY80" i="5" s="1"/>
  <c r="O57" i="5"/>
  <c r="O84" i="5" s="1"/>
  <c r="AA68" i="5"/>
  <c r="AA95" i="5" s="1"/>
  <c r="O53" i="5"/>
  <c r="O80" i="5" s="1"/>
  <c r="AY61" i="5"/>
  <c r="AY88" i="5" s="1"/>
  <c r="AY115" i="5" s="1"/>
  <c r="AY58" i="5"/>
  <c r="AY85" i="5" s="1"/>
  <c r="BW58" i="5"/>
  <c r="BW85" i="5" s="1"/>
  <c r="CU52" i="5"/>
  <c r="CU79" i="5" s="1"/>
  <c r="CI51" i="5"/>
  <c r="CI78" i="5" s="1"/>
  <c r="CI53" i="5"/>
  <c r="CI80" i="5" s="1"/>
  <c r="BW64" i="5"/>
  <c r="BW91" i="5" s="1"/>
  <c r="CU61" i="5"/>
  <c r="CU88" i="5" s="1"/>
  <c r="C66" i="5"/>
  <c r="C93" i="5" s="1"/>
  <c r="C120" i="5" s="1"/>
  <c r="AM55" i="5"/>
  <c r="AM82" i="5" s="1"/>
  <c r="AA53" i="5"/>
  <c r="AA80" i="5" s="1"/>
  <c r="O66" i="5"/>
  <c r="O93" i="5" s="1"/>
  <c r="BK61" i="5"/>
  <c r="BK88" i="5" s="1"/>
  <c r="BK67" i="5"/>
  <c r="BK94" i="5" s="1"/>
  <c r="AM49" i="5"/>
  <c r="AM76" i="5" s="1"/>
  <c r="C65" i="5"/>
  <c r="C92" i="5" s="1"/>
  <c r="AM63" i="5"/>
  <c r="AM90" i="5" s="1"/>
  <c r="AM117" i="5" s="1"/>
  <c r="O64" i="5"/>
  <c r="O91" i="5" s="1"/>
  <c r="AM68" i="5"/>
  <c r="AM95" i="5" s="1"/>
  <c r="BK60" i="5"/>
  <c r="BK87" i="5" s="1"/>
  <c r="HW69" i="2"/>
  <c r="HW96" i="2" s="1"/>
  <c r="DQ55" i="5"/>
  <c r="DQ82" i="5" s="1"/>
  <c r="DQ63" i="5"/>
  <c r="DQ90" i="5" s="1"/>
  <c r="DQ52" i="5"/>
  <c r="DQ79" i="5" s="1"/>
  <c r="DQ60" i="5"/>
  <c r="DQ87" i="5" s="1"/>
  <c r="DI49" i="5"/>
  <c r="DI76" i="5" s="1"/>
  <c r="DI57" i="5"/>
  <c r="DI84" i="5" s="1"/>
  <c r="DI65" i="5"/>
  <c r="DI92" i="5" s="1"/>
  <c r="DI54" i="5"/>
  <c r="DI81" i="5" s="1"/>
  <c r="EI62" i="3"/>
  <c r="EI89" i="3" s="1"/>
  <c r="DC71" i="3"/>
  <c r="DC98" i="3" s="1"/>
  <c r="BG70" i="3"/>
  <c r="BG97" i="3" s="1"/>
  <c r="EY63" i="3"/>
  <c r="EY90" i="3" s="1"/>
  <c r="HW61" i="2"/>
  <c r="HW88" i="2" s="1"/>
  <c r="HW71" i="2"/>
  <c r="HW98" i="2" s="1"/>
  <c r="EI69" i="3"/>
  <c r="EI96" i="3" s="1"/>
  <c r="DS70" i="3"/>
  <c r="DS97" i="3" s="1"/>
  <c r="EY66" i="3"/>
  <c r="EY93" i="3" s="1"/>
  <c r="HW63" i="2"/>
  <c r="HW90" i="2" s="1"/>
  <c r="HW73" i="2"/>
  <c r="HW100" i="2" s="1"/>
  <c r="EI59" i="3"/>
  <c r="EI86" i="3" s="1"/>
  <c r="EI55" i="3"/>
  <c r="EI82" i="3" s="1"/>
  <c r="EY55" i="3"/>
  <c r="EY82" i="3" s="1"/>
  <c r="CU116" i="3"/>
  <c r="EI57" i="3"/>
  <c r="EI84" i="3" s="1"/>
  <c r="EI63" i="3"/>
  <c r="EI90" i="3" s="1"/>
  <c r="EI58" i="3"/>
  <c r="EI85" i="3" s="1"/>
  <c r="AA71" i="3"/>
  <c r="AA98" i="3" s="1"/>
  <c r="EI61" i="3"/>
  <c r="EI88" i="3" s="1"/>
  <c r="DS71" i="3"/>
  <c r="DS98" i="3" s="1"/>
  <c r="BW71" i="3"/>
  <c r="BW98" i="3" s="1"/>
  <c r="K71" i="3"/>
  <c r="K98" i="3" s="1"/>
  <c r="EI68" i="3"/>
  <c r="EI95" i="3" s="1"/>
  <c r="EY56" i="3"/>
  <c r="EY83" i="3" s="1"/>
  <c r="EY64" i="3"/>
  <c r="EY91" i="3" s="1"/>
  <c r="EY53" i="3"/>
  <c r="EY80" i="3" s="1"/>
  <c r="EY61" i="3"/>
  <c r="EY88" i="3" s="1"/>
  <c r="EY69" i="3"/>
  <c r="EY96" i="3" s="1"/>
  <c r="AA70" i="3"/>
  <c r="AA97" i="3" s="1"/>
  <c r="CM71" i="3"/>
  <c r="CM98" i="3" s="1"/>
  <c r="EI60" i="3"/>
  <c r="EI87" i="3" s="1"/>
  <c r="EI65" i="3"/>
  <c r="EI92" i="3" s="1"/>
  <c r="AQ70" i="3"/>
  <c r="AQ97" i="3" s="1"/>
  <c r="EI54" i="3"/>
  <c r="EI81" i="3" s="1"/>
  <c r="DC70" i="3"/>
  <c r="DC97" i="3" s="1"/>
  <c r="AQ71" i="3"/>
  <c r="AQ98" i="3" s="1"/>
  <c r="K70" i="3"/>
  <c r="K97" i="3" s="1"/>
  <c r="EY52" i="3"/>
  <c r="EY79" i="3" s="1"/>
  <c r="EY60" i="3"/>
  <c r="EY87" i="3" s="1"/>
  <c r="EY68" i="3"/>
  <c r="EY95" i="3" s="1"/>
  <c r="EY57" i="3"/>
  <c r="EY84" i="3" s="1"/>
  <c r="EY65" i="3"/>
  <c r="EY92" i="3" s="1"/>
  <c r="BW66" i="5"/>
  <c r="BW93" i="5" s="1"/>
  <c r="BW67" i="5"/>
  <c r="BW94" i="5" s="1"/>
  <c r="CI66" i="5"/>
  <c r="CI93" i="5" s="1"/>
  <c r="CU64" i="5"/>
  <c r="CU91" i="5" s="1"/>
  <c r="CI57" i="5"/>
  <c r="CI84" i="5" s="1"/>
  <c r="BW52" i="5"/>
  <c r="BW79" i="5" s="1"/>
  <c r="CI64" i="5"/>
  <c r="CI91" i="5" s="1"/>
  <c r="O62" i="5"/>
  <c r="O89" i="5" s="1"/>
  <c r="BK66" i="5"/>
  <c r="BK93" i="5" s="1"/>
  <c r="AA64" i="5"/>
  <c r="AA91" i="5" s="1"/>
  <c r="C68" i="5"/>
  <c r="C95" i="5" s="1"/>
  <c r="AA49" i="5"/>
  <c r="AA76" i="5" s="1"/>
  <c r="C62" i="5"/>
  <c r="C89" i="5" s="1"/>
  <c r="AY59" i="5"/>
  <c r="AY86" i="5" s="1"/>
  <c r="AA52" i="5"/>
  <c r="AA79" i="5" s="1"/>
  <c r="AY52" i="5"/>
  <c r="AY79" i="5" s="1"/>
  <c r="C53" i="5"/>
  <c r="C80" i="5" s="1"/>
  <c r="AA51" i="5"/>
  <c r="AA78" i="5" s="1"/>
  <c r="BK63" i="5"/>
  <c r="BK90" i="5" s="1"/>
  <c r="AA66" i="5"/>
  <c r="AA93" i="5" s="1"/>
  <c r="AM56" i="5"/>
  <c r="AM83" i="5" s="1"/>
  <c r="HM63" i="2"/>
  <c r="HM90" i="2" s="1"/>
  <c r="CG121" i="6"/>
  <c r="O110" i="6"/>
  <c r="AQ112" i="6"/>
  <c r="BE122" i="6"/>
  <c r="DW117" i="6"/>
  <c r="BE119" i="6"/>
  <c r="AC107" i="6"/>
  <c r="AQ119" i="6"/>
  <c r="CU117" i="6"/>
  <c r="AC111" i="6"/>
  <c r="O122" i="6"/>
  <c r="AC120" i="6"/>
  <c r="BE112" i="6"/>
  <c r="BS117" i="6"/>
  <c r="O123" i="6"/>
  <c r="O107" i="6"/>
  <c r="AC117" i="6"/>
  <c r="AQ113" i="6"/>
  <c r="BE109" i="6"/>
  <c r="BS111" i="6"/>
  <c r="CG117" i="6"/>
  <c r="DI109" i="6"/>
  <c r="DW121" i="6"/>
  <c r="CG106" i="6"/>
  <c r="CU118" i="6"/>
  <c r="EI66" i="3"/>
  <c r="EI93" i="3" s="1"/>
  <c r="BG71" i="3"/>
  <c r="BG98" i="3" s="1"/>
  <c r="EI53" i="3"/>
  <c r="EI80" i="3" s="1"/>
  <c r="EI70" i="3"/>
  <c r="EI97" i="3" s="1"/>
  <c r="EI56" i="3"/>
  <c r="EI83" i="3" s="1"/>
  <c r="EI71" i="3"/>
  <c r="EI98" i="3" s="1"/>
  <c r="EI64" i="3"/>
  <c r="EI91" i="3" s="1"/>
  <c r="CM70" i="3"/>
  <c r="CM97" i="3" s="1"/>
  <c r="EI52" i="3"/>
  <c r="EI79" i="3" s="1"/>
  <c r="EY54" i="3"/>
  <c r="EY81" i="3" s="1"/>
  <c r="EY62" i="3"/>
  <c r="EY89" i="3" s="1"/>
  <c r="EY70" i="3"/>
  <c r="EY97" i="3" s="1"/>
  <c r="EY59" i="3"/>
  <c r="EY86" i="3" s="1"/>
  <c r="ES71" i="3"/>
  <c r="ES98" i="3" s="1"/>
  <c r="ES70" i="3"/>
  <c r="ES97" i="3" s="1"/>
  <c r="ES69" i="3"/>
  <c r="ES96" i="3" s="1"/>
  <c r="ES68" i="3"/>
  <c r="ES95" i="3" s="1"/>
  <c r="ES67" i="3"/>
  <c r="ES94" i="3" s="1"/>
  <c r="ES66" i="3"/>
  <c r="ES93" i="3" s="1"/>
  <c r="ES65" i="3"/>
  <c r="ES92" i="3" s="1"/>
  <c r="ES64" i="3"/>
  <c r="ES91" i="3" s="1"/>
  <c r="ES63" i="3"/>
  <c r="ES90" i="3" s="1"/>
  <c r="ES62" i="3"/>
  <c r="ES89" i="3" s="1"/>
  <c r="ES61" i="3"/>
  <c r="ES88" i="3" s="1"/>
  <c r="ES60" i="3"/>
  <c r="ES87" i="3" s="1"/>
  <c r="ES59" i="3"/>
  <c r="ES86" i="3" s="1"/>
  <c r="ES58" i="3"/>
  <c r="ES85" i="3" s="1"/>
  <c r="ES57" i="3"/>
  <c r="ES84" i="3" s="1"/>
  <c r="ES56" i="3"/>
  <c r="ES83" i="3" s="1"/>
  <c r="ES55" i="3"/>
  <c r="ES82" i="3" s="1"/>
  <c r="ES54" i="3"/>
  <c r="ES81" i="3" s="1"/>
  <c r="ES53" i="3"/>
  <c r="ES80" i="3" s="1"/>
  <c r="ES52" i="3"/>
  <c r="ES79" i="3" s="1"/>
  <c r="DG65" i="5"/>
  <c r="DG92" i="5" s="1"/>
  <c r="DG119" i="5" s="1"/>
  <c r="DG61" i="5"/>
  <c r="DG88" i="5" s="1"/>
  <c r="DG57" i="5"/>
  <c r="DG84" i="5" s="1"/>
  <c r="DG53" i="5"/>
  <c r="DG80" i="5" s="1"/>
  <c r="DG49" i="5"/>
  <c r="DG76" i="5" s="1"/>
  <c r="DG66" i="5"/>
  <c r="DG93" i="5" s="1"/>
  <c r="DG62" i="5"/>
  <c r="DG89" i="5" s="1"/>
  <c r="DG58" i="5"/>
  <c r="DG85" i="5" s="1"/>
  <c r="DG54" i="5"/>
  <c r="DG81" i="5" s="1"/>
  <c r="DG108" i="5" s="1"/>
  <c r="DG50" i="5"/>
  <c r="DG77" i="5" s="1"/>
  <c r="DG67" i="5"/>
  <c r="DG94" i="5" s="1"/>
  <c r="DG63" i="5"/>
  <c r="DG90" i="5" s="1"/>
  <c r="DG59" i="5"/>
  <c r="DG86" i="5" s="1"/>
  <c r="DG55" i="5"/>
  <c r="DG82" i="5" s="1"/>
  <c r="DG51" i="5"/>
  <c r="DG78" i="5" s="1"/>
  <c r="DG68" i="5"/>
  <c r="DG95" i="5" s="1"/>
  <c r="DG64" i="5"/>
  <c r="DG91" i="5" s="1"/>
  <c r="DG118" i="5" s="1"/>
  <c r="DG60" i="5"/>
  <c r="DG87" i="5" s="1"/>
  <c r="DG56" i="5"/>
  <c r="DG83" i="5" s="1"/>
  <c r="DG52" i="5"/>
  <c r="DG79" i="5" s="1"/>
  <c r="CI55" i="5"/>
  <c r="CI82" i="5" s="1"/>
  <c r="AM50" i="5"/>
  <c r="AM77" i="5" s="1"/>
  <c r="AA58" i="5"/>
  <c r="AA85" i="5" s="1"/>
  <c r="S122" i="6"/>
  <c r="DM112" i="6"/>
  <c r="AG107" i="6"/>
  <c r="AU119" i="6"/>
  <c r="EA116" i="6"/>
  <c r="AG118" i="6"/>
  <c r="E115" i="6"/>
  <c r="S118" i="6"/>
  <c r="AU110" i="6"/>
  <c r="BI112" i="6"/>
  <c r="E121" i="6"/>
  <c r="S115" i="6"/>
  <c r="AU107" i="6"/>
  <c r="BW116" i="6"/>
  <c r="E124" i="6"/>
  <c r="E116" i="6"/>
  <c r="E108" i="6"/>
  <c r="S116" i="6"/>
  <c r="AG112" i="6"/>
  <c r="AU108" i="6"/>
  <c r="AU124" i="6"/>
  <c r="BW120" i="6"/>
  <c r="CY112" i="6"/>
  <c r="DM124" i="6"/>
  <c r="BI113" i="6"/>
  <c r="CK105" i="6"/>
  <c r="CY117" i="6"/>
  <c r="EA109" i="6"/>
  <c r="S113" i="6"/>
  <c r="AG109" i="6"/>
  <c r="AU105" i="6"/>
  <c r="AU121" i="6"/>
  <c r="BW113" i="6"/>
  <c r="CY105" i="6"/>
  <c r="DM117" i="6"/>
  <c r="BI114" i="6"/>
  <c r="BW110" i="6"/>
  <c r="CK106" i="6"/>
  <c r="CK122" i="6"/>
  <c r="CY118" i="6"/>
  <c r="DM114" i="6"/>
  <c r="EA110" i="6"/>
  <c r="AU123" i="6"/>
  <c r="BI119" i="6"/>
  <c r="BW115" i="6"/>
  <c r="CK111" i="6"/>
  <c r="CY107" i="6"/>
  <c r="CY123" i="6"/>
  <c r="DM119" i="6"/>
  <c r="EA115" i="6"/>
  <c r="DW110" i="6"/>
  <c r="EK122" i="6"/>
  <c r="O112" i="6"/>
  <c r="AC114" i="6"/>
  <c r="AQ110" i="6"/>
  <c r="BE106" i="6"/>
  <c r="BS107" i="6"/>
  <c r="CG110" i="6"/>
  <c r="CU122" i="6"/>
  <c r="DW114" i="6"/>
  <c r="BS115" i="6"/>
  <c r="CG111" i="6"/>
  <c r="CU107" i="6"/>
  <c r="CU123" i="6"/>
  <c r="DI119" i="6"/>
  <c r="DW115" i="6"/>
  <c r="EK111" i="6"/>
  <c r="BE124" i="6"/>
  <c r="BS120" i="6"/>
  <c r="CG116" i="6"/>
  <c r="CU112" i="6"/>
  <c r="DI108" i="6"/>
  <c r="DI124" i="6"/>
  <c r="DW120" i="6"/>
  <c r="EK116" i="6"/>
  <c r="DM67" i="5"/>
  <c r="DM94" i="5" s="1"/>
  <c r="DM65" i="5"/>
  <c r="DM92" i="5" s="1"/>
  <c r="DM63" i="5"/>
  <c r="DM90" i="5" s="1"/>
  <c r="DM61" i="5"/>
  <c r="DM88" i="5" s="1"/>
  <c r="DM59" i="5"/>
  <c r="DM86" i="5" s="1"/>
  <c r="DM57" i="5"/>
  <c r="DM84" i="5" s="1"/>
  <c r="DM55" i="5"/>
  <c r="DM82" i="5" s="1"/>
  <c r="DM53" i="5"/>
  <c r="DM80" i="5" s="1"/>
  <c r="DM51" i="5"/>
  <c r="DM78" i="5" s="1"/>
  <c r="DM49" i="5"/>
  <c r="DM76" i="5" s="1"/>
  <c r="DM68" i="5"/>
  <c r="DM95" i="5" s="1"/>
  <c r="DM66" i="5"/>
  <c r="DM93" i="5" s="1"/>
  <c r="DM64" i="5"/>
  <c r="DM91" i="5" s="1"/>
  <c r="DM62" i="5"/>
  <c r="DM89" i="5" s="1"/>
  <c r="DM60" i="5"/>
  <c r="DM87" i="5" s="1"/>
  <c r="DM58" i="5"/>
  <c r="DM85" i="5" s="1"/>
  <c r="DM56" i="5"/>
  <c r="DM83" i="5" s="1"/>
  <c r="DM54" i="5"/>
  <c r="DM81" i="5" s="1"/>
  <c r="DM52" i="5"/>
  <c r="DM79" i="5" s="1"/>
  <c r="DM50" i="5"/>
  <c r="DM77" i="5" s="1"/>
  <c r="DO67" i="5"/>
  <c r="DO94" i="5" s="1"/>
  <c r="DO63" i="5"/>
  <c r="DO90" i="5" s="1"/>
  <c r="DO59" i="5"/>
  <c r="DO86" i="5" s="1"/>
  <c r="DO55" i="5"/>
  <c r="DO82" i="5" s="1"/>
  <c r="DO51" i="5"/>
  <c r="DO78" i="5" s="1"/>
  <c r="DO68" i="5"/>
  <c r="DO95" i="5" s="1"/>
  <c r="DO64" i="5"/>
  <c r="DO91" i="5" s="1"/>
  <c r="DO60" i="5"/>
  <c r="DO87" i="5" s="1"/>
  <c r="DO56" i="5"/>
  <c r="DO83" i="5" s="1"/>
  <c r="DO52" i="5"/>
  <c r="DO79" i="5" s="1"/>
  <c r="DO65" i="5"/>
  <c r="DO92" i="5" s="1"/>
  <c r="DO61" i="5"/>
  <c r="DO88" i="5" s="1"/>
  <c r="DO57" i="5"/>
  <c r="DO84" i="5" s="1"/>
  <c r="DO53" i="5"/>
  <c r="DO80" i="5" s="1"/>
  <c r="DO49" i="5"/>
  <c r="DO76" i="5" s="1"/>
  <c r="DO66" i="5"/>
  <c r="DO93" i="5" s="1"/>
  <c r="DO62" i="5"/>
  <c r="DO89" i="5" s="1"/>
  <c r="DO58" i="5"/>
  <c r="DO85" i="5" s="1"/>
  <c r="DO54" i="5"/>
  <c r="DO81" i="5" s="1"/>
  <c r="DO50" i="5"/>
  <c r="DO77" i="5" s="1"/>
  <c r="DK66" i="5"/>
  <c r="DK93" i="5" s="1"/>
  <c r="DK62" i="5"/>
  <c r="DK89" i="5" s="1"/>
  <c r="DK58" i="5"/>
  <c r="DK85" i="5" s="1"/>
  <c r="DK54" i="5"/>
  <c r="DK81" i="5" s="1"/>
  <c r="DK50" i="5"/>
  <c r="DK77" i="5" s="1"/>
  <c r="DK67" i="5"/>
  <c r="DK94" i="5" s="1"/>
  <c r="DK63" i="5"/>
  <c r="DK90" i="5" s="1"/>
  <c r="DK59" i="5"/>
  <c r="DK86" i="5" s="1"/>
  <c r="DK55" i="5"/>
  <c r="DK82" i="5" s="1"/>
  <c r="DK51" i="5"/>
  <c r="DK78" i="5" s="1"/>
  <c r="DK68" i="5"/>
  <c r="DK95" i="5" s="1"/>
  <c r="DK64" i="5"/>
  <c r="DK91" i="5" s="1"/>
  <c r="DK60" i="5"/>
  <c r="DK87" i="5" s="1"/>
  <c r="DK56" i="5"/>
  <c r="DK83" i="5" s="1"/>
  <c r="DK52" i="5"/>
  <c r="DK79" i="5" s="1"/>
  <c r="DK65" i="5"/>
  <c r="DK92" i="5" s="1"/>
  <c r="DK61" i="5"/>
  <c r="DK88" i="5" s="1"/>
  <c r="DK57" i="5"/>
  <c r="DK84" i="5" s="1"/>
  <c r="DK53" i="5"/>
  <c r="DK80" i="5" s="1"/>
  <c r="DK49" i="5"/>
  <c r="DK76" i="5" s="1"/>
  <c r="CU55" i="5"/>
  <c r="CU82" i="5" s="1"/>
  <c r="CI54" i="5"/>
  <c r="CI81" i="5" s="1"/>
  <c r="CU67" i="5"/>
  <c r="CU94" i="5" s="1"/>
  <c r="CU68" i="5"/>
  <c r="CU95" i="5" s="1"/>
  <c r="CU63" i="5"/>
  <c r="CU90" i="5" s="1"/>
  <c r="CI59" i="5"/>
  <c r="CI86" i="5" s="1"/>
  <c r="BW49" i="5"/>
  <c r="BW76" i="5" s="1"/>
  <c r="BW65" i="5"/>
  <c r="BW92" i="5" s="1"/>
  <c r="CI61" i="5"/>
  <c r="CI88" i="5" s="1"/>
  <c r="CU58" i="5"/>
  <c r="CU85" i="5" s="1"/>
  <c r="BW56" i="5"/>
  <c r="BW83" i="5" s="1"/>
  <c r="CI52" i="5"/>
  <c r="CI79" i="5" s="1"/>
  <c r="CI68" i="5"/>
  <c r="CI95" i="5" s="1"/>
  <c r="CU65" i="5"/>
  <c r="CU92" i="5" s="1"/>
  <c r="CA68" i="5"/>
  <c r="CA95" i="5" s="1"/>
  <c r="C55" i="5"/>
  <c r="C82" i="5" s="1"/>
  <c r="AA65" i="5"/>
  <c r="AA92" i="5" s="1"/>
  <c r="AY65" i="5"/>
  <c r="AY92" i="5" s="1"/>
  <c r="C64" i="5"/>
  <c r="C91" i="5" s="1"/>
  <c r="O61" i="5"/>
  <c r="O88" i="5" s="1"/>
  <c r="AM62" i="5"/>
  <c r="AM89" i="5" s="1"/>
  <c r="BK62" i="5"/>
  <c r="BK89" i="5" s="1"/>
  <c r="C58" i="5"/>
  <c r="C85" i="5" s="1"/>
  <c r="O50" i="5"/>
  <c r="O77" i="5" s="1"/>
  <c r="BK50" i="5"/>
  <c r="BK77" i="5" s="1"/>
  <c r="C51" i="5"/>
  <c r="C78" i="5" s="1"/>
  <c r="AM67" i="5"/>
  <c r="AM94" i="5" s="1"/>
  <c r="BK57" i="5"/>
  <c r="BK84" i="5" s="1"/>
  <c r="AA63" i="5"/>
  <c r="AA90" i="5" s="1"/>
  <c r="AM59" i="5"/>
  <c r="AM86" i="5" s="1"/>
  <c r="AY63" i="5"/>
  <c r="AY90" i="5" s="1"/>
  <c r="BK59" i="5"/>
  <c r="BK86" i="5" s="1"/>
  <c r="C61" i="5"/>
  <c r="C88" i="5" s="1"/>
  <c r="O63" i="5"/>
  <c r="O90" i="5" s="1"/>
  <c r="AA61" i="5"/>
  <c r="AA88" i="5" s="1"/>
  <c r="AM58" i="5"/>
  <c r="AM85" i="5" s="1"/>
  <c r="AY56" i="5"/>
  <c r="AY83" i="5" s="1"/>
  <c r="BK53" i="5"/>
  <c r="BK80" i="5" s="1"/>
  <c r="O56" i="5"/>
  <c r="O83" i="5" s="1"/>
  <c r="AM64" i="5"/>
  <c r="AM91" i="5" s="1"/>
  <c r="AY66" i="5"/>
  <c r="AY93" i="5" s="1"/>
  <c r="AY50" i="5"/>
  <c r="AY77" i="5" s="1"/>
  <c r="BK56" i="5"/>
  <c r="BK83" i="5" s="1"/>
  <c r="CQ68" i="5"/>
  <c r="CQ95" i="5" s="1"/>
  <c r="BW50" i="5"/>
  <c r="BW77" i="5" s="1"/>
  <c r="CI62" i="5"/>
  <c r="CI89" i="5" s="1"/>
  <c r="BW51" i="5"/>
  <c r="BW78" i="5" s="1"/>
  <c r="CI63" i="5"/>
  <c r="CI90" i="5" s="1"/>
  <c r="BW62" i="5"/>
  <c r="BW89" i="5" s="1"/>
  <c r="BW55" i="5"/>
  <c r="BW82" i="5" s="1"/>
  <c r="CI67" i="5"/>
  <c r="CI94" i="5" s="1"/>
  <c r="BW53" i="5"/>
  <c r="BW80" i="5" s="1"/>
  <c r="CI49" i="5"/>
  <c r="CI76" i="5" s="1"/>
  <c r="CI65" i="5"/>
  <c r="CI92" i="5" s="1"/>
  <c r="CU62" i="5"/>
  <c r="CU89" i="5" s="1"/>
  <c r="BW60" i="5"/>
  <c r="BW87" i="5" s="1"/>
  <c r="CI56" i="5"/>
  <c r="CI83" i="5" s="1"/>
  <c r="CU53" i="5"/>
  <c r="CU80" i="5" s="1"/>
  <c r="CU49" i="5"/>
  <c r="CU76" i="5" s="1"/>
  <c r="C50" i="5"/>
  <c r="C77" i="5" s="1"/>
  <c r="AA55" i="5"/>
  <c r="AA82" i="5" s="1"/>
  <c r="AY55" i="5"/>
  <c r="AY82" i="5" s="1"/>
  <c r="C59" i="5"/>
  <c r="C86" i="5" s="1"/>
  <c r="O51" i="5"/>
  <c r="O78" i="5" s="1"/>
  <c r="AM51" i="5"/>
  <c r="AM78" i="5" s="1"/>
  <c r="BK51" i="5"/>
  <c r="BK78" i="5" s="1"/>
  <c r="C52" i="5"/>
  <c r="C79" i="5" s="1"/>
  <c r="AA60" i="5"/>
  <c r="AA87" i="5" s="1"/>
  <c r="AY60" i="5"/>
  <c r="AY87" i="5" s="1"/>
  <c r="C67" i="5"/>
  <c r="C94" i="5" s="1"/>
  <c r="O65" i="5"/>
  <c r="O92" i="5" s="1"/>
  <c r="AM57" i="5"/>
  <c r="AM84" i="5" s="1"/>
  <c r="O54" i="5"/>
  <c r="O81" i="5" s="1"/>
  <c r="AA57" i="5"/>
  <c r="AA84" i="5" s="1"/>
  <c r="AM54" i="5"/>
  <c r="AM81" i="5" s="1"/>
  <c r="AY57" i="5"/>
  <c r="AY84" i="5" s="1"/>
  <c r="BK54" i="5"/>
  <c r="BK81" i="5" s="1"/>
  <c r="C57" i="5"/>
  <c r="C84" i="5" s="1"/>
  <c r="O58" i="5"/>
  <c r="O85" i="5" s="1"/>
  <c r="AA56" i="5"/>
  <c r="AA83" i="5" s="1"/>
  <c r="AM53" i="5"/>
  <c r="AM80" i="5" s="1"/>
  <c r="AY51" i="5"/>
  <c r="AY78" i="5" s="1"/>
  <c r="O68" i="5"/>
  <c r="O95" i="5" s="1"/>
  <c r="O52" i="5"/>
  <c r="O79" i="5" s="1"/>
  <c r="AA54" i="5"/>
  <c r="AA81" i="5" s="1"/>
  <c r="AM60" i="5"/>
  <c r="AM87" i="5" s="1"/>
  <c r="AY62" i="5"/>
  <c r="AY89" i="5" s="1"/>
  <c r="BK68" i="5"/>
  <c r="BK95" i="5" s="1"/>
  <c r="BK52" i="5"/>
  <c r="BK79" i="5" s="1"/>
  <c r="AG110" i="6"/>
  <c r="EA124" i="6"/>
  <c r="AG115" i="6"/>
  <c r="BI120" i="6"/>
  <c r="E113" i="6"/>
  <c r="CK120" i="6"/>
  <c r="E111" i="6"/>
  <c r="AG106" i="6"/>
  <c r="AU118" i="6"/>
  <c r="BW124" i="6"/>
  <c r="E117" i="6"/>
  <c r="S123" i="6"/>
  <c r="AU115" i="6"/>
  <c r="CY108" i="6"/>
  <c r="E122" i="6"/>
  <c r="FA71" i="3"/>
  <c r="FA98" i="3" s="1"/>
  <c r="FA70" i="3"/>
  <c r="FA97" i="3" s="1"/>
  <c r="FA69" i="3"/>
  <c r="FA96" i="3" s="1"/>
  <c r="FA68" i="3"/>
  <c r="FA95" i="3" s="1"/>
  <c r="FA67" i="3"/>
  <c r="FA94" i="3" s="1"/>
  <c r="FA66" i="3"/>
  <c r="FA93" i="3" s="1"/>
  <c r="FA65" i="3"/>
  <c r="FA92" i="3" s="1"/>
  <c r="FA64" i="3"/>
  <c r="FA91" i="3" s="1"/>
  <c r="FA63" i="3"/>
  <c r="FA90" i="3" s="1"/>
  <c r="FA62" i="3"/>
  <c r="FA89" i="3" s="1"/>
  <c r="FA61" i="3"/>
  <c r="FA88" i="3" s="1"/>
  <c r="FA60" i="3"/>
  <c r="FA87" i="3" s="1"/>
  <c r="FA59" i="3"/>
  <c r="FA86" i="3" s="1"/>
  <c r="FA58" i="3"/>
  <c r="FA85" i="3" s="1"/>
  <c r="FA57" i="3"/>
  <c r="FA84" i="3" s="1"/>
  <c r="FA56" i="3"/>
  <c r="FA83" i="3" s="1"/>
  <c r="FA55" i="3"/>
  <c r="FA82" i="3" s="1"/>
  <c r="FA54" i="3"/>
  <c r="FA81" i="3" s="1"/>
  <c r="FA53" i="3"/>
  <c r="FA80" i="3" s="1"/>
  <c r="FA52" i="3"/>
  <c r="FA79" i="3" s="1"/>
  <c r="EW71" i="3"/>
  <c r="EW98" i="3" s="1"/>
  <c r="EW70" i="3"/>
  <c r="EW97" i="3" s="1"/>
  <c r="EW69" i="3"/>
  <c r="EW96" i="3" s="1"/>
  <c r="EW68" i="3"/>
  <c r="EW95" i="3" s="1"/>
  <c r="EW67" i="3"/>
  <c r="EW94" i="3" s="1"/>
  <c r="EW66" i="3"/>
  <c r="EW93" i="3" s="1"/>
  <c r="EW65" i="3"/>
  <c r="EW92" i="3" s="1"/>
  <c r="EW64" i="3"/>
  <c r="EW91" i="3" s="1"/>
  <c r="EW63" i="3"/>
  <c r="EW90" i="3" s="1"/>
  <c r="EW62" i="3"/>
  <c r="EW89" i="3" s="1"/>
  <c r="EW61" i="3"/>
  <c r="EW88" i="3" s="1"/>
  <c r="EW60" i="3"/>
  <c r="EW87" i="3" s="1"/>
  <c r="EW59" i="3"/>
  <c r="EW86" i="3" s="1"/>
  <c r="EW58" i="3"/>
  <c r="EW85" i="3" s="1"/>
  <c r="EW57" i="3"/>
  <c r="EW84" i="3" s="1"/>
  <c r="EW56" i="3"/>
  <c r="EW83" i="3" s="1"/>
  <c r="EW55" i="3"/>
  <c r="EW82" i="3" s="1"/>
  <c r="EW54" i="3"/>
  <c r="EW81" i="3" s="1"/>
  <c r="EW53" i="3"/>
  <c r="EW80" i="3" s="1"/>
  <c r="EW52" i="3"/>
  <c r="EW79" i="3" s="1"/>
  <c r="EI69" i="6"/>
  <c r="EI96" i="6" s="1"/>
  <c r="EI65" i="6"/>
  <c r="EI92" i="6" s="1"/>
  <c r="EI61" i="6"/>
  <c r="EI88" i="6" s="1"/>
  <c r="EI57" i="6"/>
  <c r="EI84" i="6" s="1"/>
  <c r="EI53" i="6"/>
  <c r="EI80" i="6" s="1"/>
  <c r="DU69" i="6"/>
  <c r="DU96" i="6" s="1"/>
  <c r="DU65" i="6"/>
  <c r="DU92" i="6" s="1"/>
  <c r="DU61" i="6"/>
  <c r="DU88" i="6" s="1"/>
  <c r="DU57" i="6"/>
  <c r="DU84" i="6" s="1"/>
  <c r="DU53" i="6"/>
  <c r="DU80" i="6" s="1"/>
  <c r="DG69" i="6"/>
  <c r="DG96" i="6" s="1"/>
  <c r="DG65" i="6"/>
  <c r="DG92" i="6" s="1"/>
  <c r="DG61" i="6"/>
  <c r="DG88" i="6" s="1"/>
  <c r="DG57" i="6"/>
  <c r="DG84" i="6" s="1"/>
  <c r="DG53" i="6"/>
  <c r="DG80" i="6" s="1"/>
  <c r="CS69" i="6"/>
  <c r="CS96" i="6" s="1"/>
  <c r="CS65" i="6"/>
  <c r="CS92" i="6" s="1"/>
  <c r="CS61" i="6"/>
  <c r="CS88" i="6" s="1"/>
  <c r="CS57" i="6"/>
  <c r="CS84" i="6" s="1"/>
  <c r="CS53" i="6"/>
  <c r="CS80" i="6" s="1"/>
  <c r="CE69" i="6"/>
  <c r="CE96" i="6" s="1"/>
  <c r="CE65" i="6"/>
  <c r="CE92" i="6" s="1"/>
  <c r="CE61" i="6"/>
  <c r="CE88" i="6" s="1"/>
  <c r="CE57" i="6"/>
  <c r="CE84" i="6" s="1"/>
  <c r="CE53" i="6"/>
  <c r="CE80" i="6" s="1"/>
  <c r="BQ69" i="6"/>
  <c r="BQ96" i="6" s="1"/>
  <c r="BQ65" i="6"/>
  <c r="BQ92" i="6" s="1"/>
  <c r="BQ61" i="6"/>
  <c r="BQ88" i="6" s="1"/>
  <c r="BQ57" i="6"/>
  <c r="BQ84" i="6" s="1"/>
  <c r="BQ53" i="6"/>
  <c r="BQ80" i="6" s="1"/>
  <c r="BC69" i="6"/>
  <c r="BC96" i="6" s="1"/>
  <c r="EI68" i="6"/>
  <c r="EI95" i="6" s="1"/>
  <c r="EI64" i="6"/>
  <c r="EI91" i="6" s="1"/>
  <c r="EI60" i="6"/>
  <c r="EI87" i="6" s="1"/>
  <c r="EI56" i="6"/>
  <c r="EI83" i="6" s="1"/>
  <c r="EI52" i="6"/>
  <c r="EI79" i="6" s="1"/>
  <c r="DU68" i="6"/>
  <c r="DU95" i="6" s="1"/>
  <c r="DU64" i="6"/>
  <c r="DU91" i="6" s="1"/>
  <c r="DU60" i="6"/>
  <c r="DU87" i="6" s="1"/>
  <c r="DU56" i="6"/>
  <c r="DU83" i="6" s="1"/>
  <c r="DU52" i="6"/>
  <c r="DU79" i="6" s="1"/>
  <c r="DG68" i="6"/>
  <c r="DG95" i="6" s="1"/>
  <c r="DG64" i="6"/>
  <c r="DG91" i="6" s="1"/>
  <c r="DG60" i="6"/>
  <c r="DG87" i="6" s="1"/>
  <c r="DG56" i="6"/>
  <c r="DG83" i="6" s="1"/>
  <c r="DG52" i="6"/>
  <c r="DG79" i="6" s="1"/>
  <c r="CS68" i="6"/>
  <c r="CS95" i="6" s="1"/>
  <c r="CS64" i="6"/>
  <c r="CS91" i="6" s="1"/>
  <c r="CS60" i="6"/>
  <c r="CS87" i="6" s="1"/>
  <c r="CS56" i="6"/>
  <c r="CS83" i="6" s="1"/>
  <c r="CS52" i="6"/>
  <c r="CS79" i="6" s="1"/>
  <c r="CE68" i="6"/>
  <c r="CE95" i="6" s="1"/>
  <c r="CE64" i="6"/>
  <c r="CE91" i="6" s="1"/>
  <c r="CE60" i="6"/>
  <c r="CE87" i="6" s="1"/>
  <c r="CE56" i="6"/>
  <c r="CE83" i="6" s="1"/>
  <c r="CE52" i="6"/>
  <c r="CE79" i="6" s="1"/>
  <c r="BQ68" i="6"/>
  <c r="BQ95" i="6" s="1"/>
  <c r="BQ64" i="6"/>
  <c r="BQ91" i="6" s="1"/>
  <c r="BQ60" i="6"/>
  <c r="BQ87" i="6" s="1"/>
  <c r="EI63" i="6"/>
  <c r="EI90" i="6" s="1"/>
  <c r="EI55" i="6"/>
  <c r="EI82" i="6" s="1"/>
  <c r="DU67" i="6"/>
  <c r="DU94" i="6" s="1"/>
  <c r="DU59" i="6"/>
  <c r="DU86" i="6" s="1"/>
  <c r="DU51" i="6"/>
  <c r="DU78" i="6" s="1"/>
  <c r="DG63" i="6"/>
  <c r="DG90" i="6" s="1"/>
  <c r="DG55" i="6"/>
  <c r="DG82" i="6" s="1"/>
  <c r="CS67" i="6"/>
  <c r="CS94" i="6" s="1"/>
  <c r="CS59" i="6"/>
  <c r="CS86" i="6" s="1"/>
  <c r="CS51" i="6"/>
  <c r="CS78" i="6" s="1"/>
  <c r="CE63" i="6"/>
  <c r="CE90" i="6" s="1"/>
  <c r="CE55" i="6"/>
  <c r="CE82" i="6" s="1"/>
  <c r="BQ67" i="6"/>
  <c r="BQ94" i="6" s="1"/>
  <c r="BQ59" i="6"/>
  <c r="BQ86" i="6" s="1"/>
  <c r="BC70" i="6"/>
  <c r="BC97" i="6" s="1"/>
  <c r="BC67" i="6"/>
  <c r="BC94" i="6" s="1"/>
  <c r="BC63" i="6"/>
  <c r="BC90" i="6" s="1"/>
  <c r="BC59" i="6"/>
  <c r="BC86" i="6" s="1"/>
  <c r="BC55" i="6"/>
  <c r="BC82" i="6" s="1"/>
  <c r="BC51" i="6"/>
  <c r="BC78" i="6" s="1"/>
  <c r="AO67" i="6"/>
  <c r="AO94" i="6" s="1"/>
  <c r="AO63" i="6"/>
  <c r="AO90" i="6" s="1"/>
  <c r="AO59" i="6"/>
  <c r="AO86" i="6" s="1"/>
  <c r="AO55" i="6"/>
  <c r="AO82" i="6" s="1"/>
  <c r="AO51" i="6"/>
  <c r="AO78" i="6" s="1"/>
  <c r="AA67" i="6"/>
  <c r="AA94" i="6" s="1"/>
  <c r="AA63" i="6"/>
  <c r="AA90" i="6" s="1"/>
  <c r="AA59" i="6"/>
  <c r="AA86" i="6" s="1"/>
  <c r="AA55" i="6"/>
  <c r="AA82" i="6" s="1"/>
  <c r="AA51" i="6"/>
  <c r="AA78" i="6" s="1"/>
  <c r="M51" i="6"/>
  <c r="M78" i="6" s="1"/>
  <c r="EI67" i="6"/>
  <c r="EI94" i="6" s="1"/>
  <c r="EI59" i="6"/>
  <c r="EI86" i="6" s="1"/>
  <c r="EI51" i="6"/>
  <c r="EI78" i="6" s="1"/>
  <c r="DU63" i="6"/>
  <c r="DU90" i="6" s="1"/>
  <c r="DU55" i="6"/>
  <c r="DU82" i="6" s="1"/>
  <c r="DG67" i="6"/>
  <c r="DG94" i="6" s="1"/>
  <c r="DG59" i="6"/>
  <c r="DG86" i="6" s="1"/>
  <c r="DG51" i="6"/>
  <c r="DG78" i="6" s="1"/>
  <c r="DG105" i="6" s="1"/>
  <c r="CS63" i="6"/>
  <c r="CS90" i="6" s="1"/>
  <c r="CS55" i="6"/>
  <c r="CS82" i="6" s="1"/>
  <c r="CE67" i="6"/>
  <c r="CE94" i="6" s="1"/>
  <c r="CE59" i="6"/>
  <c r="CE86" i="6" s="1"/>
  <c r="CE51" i="6"/>
  <c r="CE78" i="6" s="1"/>
  <c r="BQ63" i="6"/>
  <c r="BQ90" i="6" s="1"/>
  <c r="BQ55" i="6"/>
  <c r="BQ82" i="6" s="1"/>
  <c r="BQ52" i="6"/>
  <c r="BQ79" i="6" s="1"/>
  <c r="BQ106" i="6" s="1"/>
  <c r="EI70" i="6"/>
  <c r="EI97" i="6" s="1"/>
  <c r="EI62" i="6"/>
  <c r="EI89" i="6" s="1"/>
  <c r="EI54" i="6"/>
  <c r="EI81" i="6" s="1"/>
  <c r="DU66" i="6"/>
  <c r="DU93" i="6" s="1"/>
  <c r="DU58" i="6"/>
  <c r="DU85" i="6" s="1"/>
  <c r="DG70" i="6"/>
  <c r="DG97" i="6" s="1"/>
  <c r="DG62" i="6"/>
  <c r="DG89" i="6" s="1"/>
  <c r="DG54" i="6"/>
  <c r="DG81" i="6" s="1"/>
  <c r="DG108" i="6" s="1"/>
  <c r="CS66" i="6"/>
  <c r="CS93" i="6" s="1"/>
  <c r="CS58" i="6"/>
  <c r="CS85" i="6" s="1"/>
  <c r="CE70" i="6"/>
  <c r="CE97" i="6" s="1"/>
  <c r="CE62" i="6"/>
  <c r="CE89" i="6" s="1"/>
  <c r="CE54" i="6"/>
  <c r="CE81" i="6" s="1"/>
  <c r="BQ66" i="6"/>
  <c r="BQ93" i="6" s="1"/>
  <c r="BQ58" i="6"/>
  <c r="BQ85" i="6" s="1"/>
  <c r="BQ54" i="6"/>
  <c r="BQ81" i="6" s="1"/>
  <c r="BQ108" i="6" s="1"/>
  <c r="BQ51" i="6"/>
  <c r="BQ78" i="6" s="1"/>
  <c r="BC68" i="6"/>
  <c r="BC95" i="6" s="1"/>
  <c r="BC66" i="6"/>
  <c r="BC93" i="6" s="1"/>
  <c r="BC62" i="6"/>
  <c r="BC89" i="6" s="1"/>
  <c r="BC58" i="6"/>
  <c r="BC85" i="6" s="1"/>
  <c r="BC54" i="6"/>
  <c r="BC81" i="6" s="1"/>
  <c r="AO70" i="6"/>
  <c r="AO97" i="6" s="1"/>
  <c r="AO66" i="6"/>
  <c r="AO93" i="6" s="1"/>
  <c r="AO120" i="6" s="1"/>
  <c r="AO62" i="6"/>
  <c r="AO89" i="6" s="1"/>
  <c r="AO58" i="6"/>
  <c r="AO85" i="6" s="1"/>
  <c r="AO54" i="6"/>
  <c r="AO81" i="6" s="1"/>
  <c r="AA70" i="6"/>
  <c r="AA97" i="6" s="1"/>
  <c r="AA66" i="6"/>
  <c r="AA93" i="6" s="1"/>
  <c r="AA62" i="6"/>
  <c r="AA89" i="6" s="1"/>
  <c r="AA58" i="6"/>
  <c r="AA85" i="6" s="1"/>
  <c r="AA54" i="6"/>
  <c r="AA81" i="6" s="1"/>
  <c r="AA108" i="6" s="1"/>
  <c r="M52" i="6"/>
  <c r="M79" i="6" s="1"/>
  <c r="M54" i="6"/>
  <c r="M81" i="6" s="1"/>
  <c r="M56" i="6"/>
  <c r="M83" i="6" s="1"/>
  <c r="M58" i="6"/>
  <c r="M85" i="6" s="1"/>
  <c r="M60" i="6"/>
  <c r="M87" i="6" s="1"/>
  <c r="M62" i="6"/>
  <c r="M89" i="6" s="1"/>
  <c r="M64" i="6"/>
  <c r="M91" i="6" s="1"/>
  <c r="M66" i="6"/>
  <c r="M93" i="6" s="1"/>
  <c r="M120" i="6" s="1"/>
  <c r="M68" i="6"/>
  <c r="M95" i="6" s="1"/>
  <c r="M70" i="6"/>
  <c r="M97" i="6" s="1"/>
  <c r="DU70" i="6"/>
  <c r="DU97" i="6" s="1"/>
  <c r="DG58" i="6"/>
  <c r="DG85" i="6" s="1"/>
  <c r="CE66" i="6"/>
  <c r="CE93" i="6" s="1"/>
  <c r="BC65" i="6"/>
  <c r="BC92" i="6" s="1"/>
  <c r="BC57" i="6"/>
  <c r="BC84" i="6" s="1"/>
  <c r="AO69" i="6"/>
  <c r="AO96" i="6" s="1"/>
  <c r="AO123" i="6" s="1"/>
  <c r="AO61" i="6"/>
  <c r="AO88" i="6" s="1"/>
  <c r="AO53" i="6"/>
  <c r="AO80" i="6" s="1"/>
  <c r="AA65" i="6"/>
  <c r="AA92" i="6" s="1"/>
  <c r="AA57" i="6"/>
  <c r="AA84" i="6" s="1"/>
  <c r="DU62" i="6"/>
  <c r="DU89" i="6" s="1"/>
  <c r="CS70" i="6"/>
  <c r="CS97" i="6" s="1"/>
  <c r="AO52" i="6"/>
  <c r="AO79" i="6" s="1"/>
  <c r="M53" i="6"/>
  <c r="M80" i="6" s="1"/>
  <c r="M107" i="6" s="1"/>
  <c r="M57" i="6"/>
  <c r="M84" i="6" s="1"/>
  <c r="M61" i="6"/>
  <c r="M88" i="6" s="1"/>
  <c r="EI58" i="6"/>
  <c r="EI85" i="6" s="1"/>
  <c r="DG66" i="6"/>
  <c r="DG93" i="6" s="1"/>
  <c r="CS54" i="6"/>
  <c r="CS81" i="6" s="1"/>
  <c r="BQ62" i="6"/>
  <c r="BQ89" i="6" s="1"/>
  <c r="BC60" i="6"/>
  <c r="BC87" i="6" s="1"/>
  <c r="BC52" i="6"/>
  <c r="BC79" i="6" s="1"/>
  <c r="BC106" i="6" s="1"/>
  <c r="AO64" i="6"/>
  <c r="AO91" i="6" s="1"/>
  <c r="AO56" i="6"/>
  <c r="AO83" i="6" s="1"/>
  <c r="AA68" i="6"/>
  <c r="AA95" i="6" s="1"/>
  <c r="AA60" i="6"/>
  <c r="AA87" i="6" s="1"/>
  <c r="AA52" i="6"/>
  <c r="AA79" i="6" s="1"/>
  <c r="M55" i="6"/>
  <c r="M82" i="6" s="1"/>
  <c r="M59" i="6"/>
  <c r="M86" i="6" s="1"/>
  <c r="M63" i="6"/>
  <c r="M90" i="6" s="1"/>
  <c r="M117" i="6" s="1"/>
  <c r="M67" i="6"/>
  <c r="M94" i="6" s="1"/>
  <c r="CE58" i="6"/>
  <c r="CE85" i="6" s="1"/>
  <c r="AO60" i="6"/>
  <c r="AO87" i="6" s="1"/>
  <c r="AA64" i="6"/>
  <c r="AA91" i="6" s="1"/>
  <c r="AA56" i="6"/>
  <c r="AA83" i="6" s="1"/>
  <c r="M65" i="6"/>
  <c r="M92" i="6" s="1"/>
  <c r="M69" i="6"/>
  <c r="M96" i="6" s="1"/>
  <c r="EI66" i="6"/>
  <c r="EI93" i="6" s="1"/>
  <c r="EI120" i="6" s="1"/>
  <c r="DU54" i="6"/>
  <c r="DU81" i="6" s="1"/>
  <c r="CS62" i="6"/>
  <c r="CS89" i="6" s="1"/>
  <c r="BQ70" i="6"/>
  <c r="BQ97" i="6" s="1"/>
  <c r="BC61" i="6"/>
  <c r="BC88" i="6" s="1"/>
  <c r="BC53" i="6"/>
  <c r="BC80" i="6" s="1"/>
  <c r="AO65" i="6"/>
  <c r="AO92" i="6" s="1"/>
  <c r="AO57" i="6"/>
  <c r="AO84" i="6" s="1"/>
  <c r="AA69" i="6"/>
  <c r="AA96" i="6" s="1"/>
  <c r="AA123" i="6" s="1"/>
  <c r="AA61" i="6"/>
  <c r="AA88" i="6" s="1"/>
  <c r="AA53" i="6"/>
  <c r="AA80" i="6" s="1"/>
  <c r="BQ56" i="6"/>
  <c r="BQ83" i="6" s="1"/>
  <c r="BC64" i="6"/>
  <c r="BC91" i="6" s="1"/>
  <c r="BC56" i="6"/>
  <c r="BC83" i="6" s="1"/>
  <c r="AO68" i="6"/>
  <c r="AO95" i="6" s="1"/>
  <c r="I123" i="6"/>
  <c r="W118" i="6"/>
  <c r="BM106" i="6"/>
  <c r="CA119" i="6"/>
  <c r="DQ123" i="6"/>
  <c r="AY119" i="6"/>
  <c r="DQ119" i="6"/>
  <c r="CO120" i="6"/>
  <c r="EE124" i="6"/>
  <c r="CO109" i="6"/>
  <c r="EE113" i="6"/>
  <c r="Q116" i="6"/>
  <c r="AS108" i="6"/>
  <c r="DK116" i="6"/>
  <c r="CI121" i="6"/>
  <c r="DY109" i="6"/>
  <c r="CI110" i="6"/>
  <c r="DK118" i="6"/>
  <c r="I122" i="6"/>
  <c r="I106" i="6"/>
  <c r="AK109" i="6"/>
  <c r="AY121" i="6"/>
  <c r="CA118" i="6"/>
  <c r="CO106" i="6"/>
  <c r="I120" i="6"/>
  <c r="W112" i="6"/>
  <c r="AK124" i="6"/>
  <c r="CO122" i="6"/>
  <c r="W124" i="6"/>
  <c r="AY116" i="6"/>
  <c r="AK105" i="6"/>
  <c r="AY117" i="6"/>
  <c r="EE118" i="6"/>
  <c r="I117" i="6"/>
  <c r="I109" i="6"/>
  <c r="W114" i="6"/>
  <c r="AK110" i="6"/>
  <c r="AY106" i="6"/>
  <c r="AY123" i="6"/>
  <c r="CA114" i="6"/>
  <c r="DC106" i="6"/>
  <c r="DQ118" i="6"/>
  <c r="BM107" i="6"/>
  <c r="CA111" i="6"/>
  <c r="CO123" i="6"/>
  <c r="DQ115" i="6"/>
  <c r="W107" i="6"/>
  <c r="W123" i="6"/>
  <c r="AK119" i="6"/>
  <c r="AY115" i="6"/>
  <c r="CA107" i="6"/>
  <c r="CO119" i="6"/>
  <c r="DQ111" i="6"/>
  <c r="EE123" i="6"/>
  <c r="BM124" i="6"/>
  <c r="CA120" i="6"/>
  <c r="CO116" i="6"/>
  <c r="DC112" i="6"/>
  <c r="DQ108" i="6"/>
  <c r="DQ124" i="6"/>
  <c r="EE120" i="6"/>
  <c r="BM113" i="6"/>
  <c r="CA109" i="6"/>
  <c r="CO105" i="6"/>
  <c r="CO121" i="6"/>
  <c r="DC117" i="6"/>
  <c r="DQ113" i="6"/>
  <c r="EE109" i="6"/>
  <c r="C122" i="6"/>
  <c r="C106" i="6"/>
  <c r="AE114" i="6"/>
  <c r="BU123" i="6"/>
  <c r="Q117" i="6"/>
  <c r="AS109" i="6"/>
  <c r="CW107" i="6"/>
  <c r="Q121" i="6"/>
  <c r="AS113" i="6"/>
  <c r="CW123" i="6"/>
  <c r="C116" i="6"/>
  <c r="Q114" i="6"/>
  <c r="AS106" i="6"/>
  <c r="DK111" i="6"/>
  <c r="Q115" i="6"/>
  <c r="AE111" i="6"/>
  <c r="AS107" i="6"/>
  <c r="BG105" i="6"/>
  <c r="BG123" i="6"/>
  <c r="CI115" i="6"/>
  <c r="DK107" i="6"/>
  <c r="DY119" i="6"/>
  <c r="BU108" i="6"/>
  <c r="CI120" i="6"/>
  <c r="DK112" i="6"/>
  <c r="DY124" i="6"/>
  <c r="C119" i="6"/>
  <c r="C111" i="6"/>
  <c r="Q112" i="6"/>
  <c r="AE108" i="6"/>
  <c r="AE124" i="6"/>
  <c r="AS120" i="6"/>
  <c r="BG124" i="6"/>
  <c r="CI116" i="6"/>
  <c r="DK108" i="6"/>
  <c r="DY120" i="6"/>
  <c r="BU105" i="6"/>
  <c r="BU121" i="6"/>
  <c r="CI117" i="6"/>
  <c r="CW113" i="6"/>
  <c r="DK109" i="6"/>
  <c r="DY105" i="6"/>
  <c r="DY121" i="6"/>
  <c r="BG114" i="6"/>
  <c r="BU110" i="6"/>
  <c r="CI106" i="6"/>
  <c r="CI122" i="6"/>
  <c r="CW118" i="6"/>
  <c r="DK114" i="6"/>
  <c r="DY110" i="6"/>
  <c r="E118" i="6"/>
  <c r="E110" i="6"/>
  <c r="S112" i="6"/>
  <c r="AG108" i="6"/>
  <c r="AG124" i="6"/>
  <c r="AU120" i="6"/>
  <c r="BW112" i="6"/>
  <c r="CK124" i="6"/>
  <c r="DM116" i="6"/>
  <c r="BI108" i="6"/>
  <c r="BW117" i="6"/>
  <c r="CY109" i="6"/>
  <c r="DM121" i="6"/>
  <c r="S109" i="6"/>
  <c r="AG105" i="6"/>
  <c r="AG121" i="6"/>
  <c r="AU117" i="6"/>
  <c r="BW105" i="6"/>
  <c r="CK117" i="6"/>
  <c r="DM109" i="6"/>
  <c r="EA121" i="6"/>
  <c r="BW106" i="6"/>
  <c r="BW122" i="6"/>
  <c r="CK118" i="6"/>
  <c r="CY114" i="6"/>
  <c r="DM110" i="6"/>
  <c r="EA106" i="6"/>
  <c r="EA122" i="6"/>
  <c r="BI115" i="6"/>
  <c r="BW111" i="6"/>
  <c r="CK107" i="6"/>
  <c r="CK123" i="6"/>
  <c r="CY119" i="6"/>
  <c r="DM115" i="6"/>
  <c r="EA111" i="6"/>
  <c r="O109" i="6"/>
  <c r="AQ111" i="6"/>
  <c r="CG105" i="6"/>
  <c r="O121" i="6"/>
  <c r="BE123" i="6"/>
  <c r="AC112" i="6"/>
  <c r="AQ124" i="6"/>
  <c r="BS109" i="6"/>
  <c r="EK113" i="6"/>
  <c r="O111" i="6"/>
  <c r="AC113" i="6"/>
  <c r="AQ109" i="6"/>
  <c r="BE105" i="6"/>
  <c r="BE121" i="6"/>
  <c r="CG109" i="6"/>
  <c r="CU121" i="6"/>
  <c r="DW113" i="6"/>
  <c r="BS118" i="6"/>
  <c r="CU110" i="6"/>
  <c r="DI122" i="6"/>
  <c r="EK114" i="6"/>
  <c r="O116" i="6"/>
  <c r="AC110" i="6"/>
  <c r="AQ106" i="6"/>
  <c r="AQ122" i="6"/>
  <c r="BE118" i="6"/>
  <c r="BS122" i="6"/>
  <c r="CU114" i="6"/>
  <c r="DW106" i="6"/>
  <c r="EK118" i="6"/>
  <c r="CG107" i="6"/>
  <c r="CG123" i="6"/>
  <c r="CU119" i="6"/>
  <c r="DI115" i="6"/>
  <c r="DW111" i="6"/>
  <c r="EK107" i="6"/>
  <c r="EK123" i="6"/>
  <c r="BS116" i="6"/>
  <c r="CG112" i="6"/>
  <c r="CU108" i="6"/>
  <c r="CU124" i="6"/>
  <c r="DI120" i="6"/>
  <c r="DW116" i="6"/>
  <c r="EK112" i="6"/>
  <c r="BM122" i="6"/>
  <c r="AK114" i="6"/>
  <c r="CA122" i="6"/>
  <c r="BM110" i="6"/>
  <c r="W111" i="6"/>
  <c r="CA115" i="6"/>
  <c r="BM112" i="6"/>
  <c r="CA124" i="6"/>
  <c r="EE108" i="6"/>
  <c r="CA113" i="6"/>
  <c r="DC121" i="6"/>
  <c r="C109" i="6"/>
  <c r="AS124" i="6"/>
  <c r="BG113" i="6"/>
  <c r="CI105" i="6"/>
  <c r="DK113" i="6"/>
  <c r="BU114" i="6"/>
  <c r="CW122" i="6"/>
  <c r="I114" i="6"/>
  <c r="W113" i="6"/>
  <c r="AY105" i="6"/>
  <c r="BM108" i="6"/>
  <c r="DQ122" i="6"/>
  <c r="EE110" i="6"/>
  <c r="I112" i="6"/>
  <c r="AK108" i="6"/>
  <c r="AY120" i="6"/>
  <c r="W108" i="6"/>
  <c r="AK120" i="6"/>
  <c r="W109" i="6"/>
  <c r="AK121" i="6"/>
  <c r="CO114" i="6"/>
  <c r="I121" i="6"/>
  <c r="I113" i="6"/>
  <c r="W106" i="6"/>
  <c r="W122" i="6"/>
  <c r="AK118" i="6"/>
  <c r="AY114" i="6"/>
  <c r="BM118" i="6"/>
  <c r="CO110" i="6"/>
  <c r="DC122" i="6"/>
  <c r="EE114" i="6"/>
  <c r="BM115" i="6"/>
  <c r="CO107" i="6"/>
  <c r="DC119" i="6"/>
  <c r="EE111" i="6"/>
  <c r="W115" i="6"/>
  <c r="AK111" i="6"/>
  <c r="AY107" i="6"/>
  <c r="AY122" i="6"/>
  <c r="CA123" i="6"/>
  <c r="DC115" i="6"/>
  <c r="EE107" i="6"/>
  <c r="BM116" i="6"/>
  <c r="CA112" i="6"/>
  <c r="CO108" i="6"/>
  <c r="CO124" i="6"/>
  <c r="DC120" i="6"/>
  <c r="DQ116" i="6"/>
  <c r="EE112" i="6"/>
  <c r="BM105" i="6"/>
  <c r="BM121" i="6"/>
  <c r="CA117" i="6"/>
  <c r="CO113" i="6"/>
  <c r="DC109" i="6"/>
  <c r="DQ105" i="6"/>
  <c r="DQ121" i="6"/>
  <c r="EE117" i="6"/>
  <c r="C114" i="6"/>
  <c r="Q118" i="6"/>
  <c r="AS110" i="6"/>
  <c r="DY107" i="6"/>
  <c r="AE113" i="6"/>
  <c r="AS123" i="6"/>
  <c r="Q105" i="6"/>
  <c r="AE117" i="6"/>
  <c r="BG119" i="6"/>
  <c r="C124" i="6"/>
  <c r="C108" i="6"/>
  <c r="AE110" i="6"/>
  <c r="BU107" i="6"/>
  <c r="Q107" i="6"/>
  <c r="Q123" i="6"/>
  <c r="AE119" i="6"/>
  <c r="AS115" i="6"/>
  <c r="BG111" i="6"/>
  <c r="BU119" i="6"/>
  <c r="CW111" i="6"/>
  <c r="DK123" i="6"/>
  <c r="BG112" i="6"/>
  <c r="BU124" i="6"/>
  <c r="CW116" i="6"/>
  <c r="DY108" i="6"/>
  <c r="C123" i="6"/>
  <c r="C115" i="6"/>
  <c r="C107" i="6"/>
  <c r="Q120" i="6"/>
  <c r="AE116" i="6"/>
  <c r="AS112" i="6"/>
  <c r="BG107" i="6"/>
  <c r="BU120" i="6"/>
  <c r="CW112" i="6"/>
  <c r="DK124" i="6"/>
  <c r="BG117" i="6"/>
  <c r="BU113" i="6"/>
  <c r="CI109" i="6"/>
  <c r="CW105" i="6"/>
  <c r="CW121" i="6"/>
  <c r="DK117" i="6"/>
  <c r="DY113" i="6"/>
  <c r="BG106" i="6"/>
  <c r="BG122" i="6"/>
  <c r="BU118" i="6"/>
  <c r="CI114" i="6"/>
  <c r="CW110" i="6"/>
  <c r="DK106" i="6"/>
  <c r="DK122" i="6"/>
  <c r="DY118" i="6"/>
  <c r="E114" i="6"/>
  <c r="E106" i="6"/>
  <c r="S120" i="6"/>
  <c r="AG116" i="6"/>
  <c r="AU112" i="6"/>
  <c r="BI116" i="6"/>
  <c r="CK108" i="6"/>
  <c r="CY120" i="6"/>
  <c r="EA112" i="6"/>
  <c r="BI121" i="6"/>
  <c r="CK113" i="6"/>
  <c r="DM105" i="6"/>
  <c r="EA117" i="6"/>
  <c r="S117" i="6"/>
  <c r="AG113" i="6"/>
  <c r="AU109" i="6"/>
  <c r="BI110" i="6"/>
  <c r="BW121" i="6"/>
  <c r="CY113" i="6"/>
  <c r="EA105" i="6"/>
  <c r="BI118" i="6"/>
  <c r="BW114" i="6"/>
  <c r="CK110" i="6"/>
  <c r="CY106" i="6"/>
  <c r="CY122" i="6"/>
  <c r="DM118" i="6"/>
  <c r="EA114" i="6"/>
  <c r="BI107" i="6"/>
  <c r="BI123" i="6"/>
  <c r="BW119" i="6"/>
  <c r="CK115" i="6"/>
  <c r="CY111" i="6"/>
  <c r="DM107" i="6"/>
  <c r="DM123" i="6"/>
  <c r="EA119" i="6"/>
  <c r="AC115" i="6"/>
  <c r="BE107" i="6"/>
  <c r="DW109" i="6"/>
  <c r="AQ115" i="6"/>
  <c r="O114" i="6"/>
  <c r="AQ108" i="6"/>
  <c r="BE120" i="6"/>
  <c r="CU109" i="6"/>
  <c r="O119" i="6"/>
  <c r="AC105" i="6"/>
  <c r="AC121" i="6"/>
  <c r="AQ117" i="6"/>
  <c r="BE113" i="6"/>
  <c r="BS113" i="6"/>
  <c r="CU105" i="6"/>
  <c r="DI117" i="6"/>
  <c r="EK109" i="6"/>
  <c r="CG114" i="6"/>
  <c r="DI106" i="6"/>
  <c r="DW118" i="6"/>
  <c r="O124" i="6"/>
  <c r="O108" i="6"/>
  <c r="AC118" i="6"/>
  <c r="AQ114" i="6"/>
  <c r="BE110" i="6"/>
  <c r="BS110" i="6"/>
  <c r="CG118" i="6"/>
  <c r="DI110" i="6"/>
  <c r="DW122" i="6"/>
  <c r="BS119" i="6"/>
  <c r="CG115" i="6"/>
  <c r="CU111" i="6"/>
  <c r="DI107" i="6"/>
  <c r="DI123" i="6"/>
  <c r="DW119" i="6"/>
  <c r="EK115" i="6"/>
  <c r="BS108" i="6"/>
  <c r="BS124" i="6"/>
  <c r="CG120" i="6"/>
  <c r="CU116" i="6"/>
  <c r="DI112" i="6"/>
  <c r="DW108" i="6"/>
  <c r="DW124" i="6"/>
  <c r="EK120" i="6"/>
  <c r="AK113" i="6"/>
  <c r="I115" i="6"/>
  <c r="I107" i="6"/>
  <c r="AY110" i="6"/>
  <c r="DC114" i="6"/>
  <c r="EE106" i="6"/>
  <c r="DC111" i="6"/>
  <c r="AK107" i="6"/>
  <c r="AK123" i="6"/>
  <c r="DC107" i="6"/>
  <c r="CA108" i="6"/>
  <c r="DC116" i="6"/>
  <c r="DQ112" i="6"/>
  <c r="BM117" i="6"/>
  <c r="DC105" i="6"/>
  <c r="DQ117" i="6"/>
  <c r="C117" i="6"/>
  <c r="AE112" i="6"/>
  <c r="BU112" i="6"/>
  <c r="CI124" i="6"/>
  <c r="BU109" i="6"/>
  <c r="CW117" i="6"/>
  <c r="AS122" i="6"/>
  <c r="BG118" i="6"/>
  <c r="CW106" i="6"/>
  <c r="DY114" i="6"/>
  <c r="EC70" i="6"/>
  <c r="EC97" i="6" s="1"/>
  <c r="EC66" i="6"/>
  <c r="EC93" i="6" s="1"/>
  <c r="EC62" i="6"/>
  <c r="EC89" i="6" s="1"/>
  <c r="EC58" i="6"/>
  <c r="EC85" i="6" s="1"/>
  <c r="EC54" i="6"/>
  <c r="EC81" i="6" s="1"/>
  <c r="DO70" i="6"/>
  <c r="DO97" i="6" s="1"/>
  <c r="DO66" i="6"/>
  <c r="DO93" i="6" s="1"/>
  <c r="DO62" i="6"/>
  <c r="DO89" i="6" s="1"/>
  <c r="DO58" i="6"/>
  <c r="DO85" i="6" s="1"/>
  <c r="DO54" i="6"/>
  <c r="DO81" i="6" s="1"/>
  <c r="DA70" i="6"/>
  <c r="DA97" i="6" s="1"/>
  <c r="DA66" i="6"/>
  <c r="DA93" i="6" s="1"/>
  <c r="DA62" i="6"/>
  <c r="DA89" i="6" s="1"/>
  <c r="DA58" i="6"/>
  <c r="DA85" i="6" s="1"/>
  <c r="DA54" i="6"/>
  <c r="DA81" i="6" s="1"/>
  <c r="CM70" i="6"/>
  <c r="CM97" i="6" s="1"/>
  <c r="CM66" i="6"/>
  <c r="CM93" i="6" s="1"/>
  <c r="CM62" i="6"/>
  <c r="CM89" i="6" s="1"/>
  <c r="CM58" i="6"/>
  <c r="CM85" i="6" s="1"/>
  <c r="CM54" i="6"/>
  <c r="CM81" i="6" s="1"/>
  <c r="BY70" i="6"/>
  <c r="BY97" i="6" s="1"/>
  <c r="BY66" i="6"/>
  <c r="BY93" i="6" s="1"/>
  <c r="BY62" i="6"/>
  <c r="BY89" i="6" s="1"/>
  <c r="BY58" i="6"/>
  <c r="BY85" i="6" s="1"/>
  <c r="BY54" i="6"/>
  <c r="BY81" i="6" s="1"/>
  <c r="BK70" i="6"/>
  <c r="BK97" i="6" s="1"/>
  <c r="BK66" i="6"/>
  <c r="BK93" i="6" s="1"/>
  <c r="BK62" i="6"/>
  <c r="BK89" i="6" s="1"/>
  <c r="BK58" i="6"/>
  <c r="BK85" i="6" s="1"/>
  <c r="BK54" i="6"/>
  <c r="BK81" i="6" s="1"/>
  <c r="AW70" i="6"/>
  <c r="AW97" i="6" s="1"/>
  <c r="EC69" i="6"/>
  <c r="EC96" i="6" s="1"/>
  <c r="EC65" i="6"/>
  <c r="EC92" i="6" s="1"/>
  <c r="EC61" i="6"/>
  <c r="EC88" i="6" s="1"/>
  <c r="EC57" i="6"/>
  <c r="EC84" i="6" s="1"/>
  <c r="EC53" i="6"/>
  <c r="EC80" i="6" s="1"/>
  <c r="DO69" i="6"/>
  <c r="DO96" i="6" s="1"/>
  <c r="DO65" i="6"/>
  <c r="DO92" i="6" s="1"/>
  <c r="DO61" i="6"/>
  <c r="DO88" i="6" s="1"/>
  <c r="DO57" i="6"/>
  <c r="DO84" i="6" s="1"/>
  <c r="DO53" i="6"/>
  <c r="DO80" i="6" s="1"/>
  <c r="DA69" i="6"/>
  <c r="DA96" i="6" s="1"/>
  <c r="DA65" i="6"/>
  <c r="DA92" i="6" s="1"/>
  <c r="DA61" i="6"/>
  <c r="DA88" i="6" s="1"/>
  <c r="DA57" i="6"/>
  <c r="DA84" i="6" s="1"/>
  <c r="DA53" i="6"/>
  <c r="DA80" i="6" s="1"/>
  <c r="CM69" i="6"/>
  <c r="CM96" i="6" s="1"/>
  <c r="CM65" i="6"/>
  <c r="CM92" i="6" s="1"/>
  <c r="CM61" i="6"/>
  <c r="CM88" i="6" s="1"/>
  <c r="CM57" i="6"/>
  <c r="CM84" i="6" s="1"/>
  <c r="CM53" i="6"/>
  <c r="CM80" i="6" s="1"/>
  <c r="BY69" i="6"/>
  <c r="BY96" i="6" s="1"/>
  <c r="BY65" i="6"/>
  <c r="BY92" i="6" s="1"/>
  <c r="BY61" i="6"/>
  <c r="BY88" i="6" s="1"/>
  <c r="BY57" i="6"/>
  <c r="BY84" i="6" s="1"/>
  <c r="BY53" i="6"/>
  <c r="BY80" i="6" s="1"/>
  <c r="BK69" i="6"/>
  <c r="BK96" i="6" s="1"/>
  <c r="BK65" i="6"/>
  <c r="BK92" i="6" s="1"/>
  <c r="BK61" i="6"/>
  <c r="BK88" i="6" s="1"/>
  <c r="EC68" i="6"/>
  <c r="EC95" i="6" s="1"/>
  <c r="EC60" i="6"/>
  <c r="EC87" i="6" s="1"/>
  <c r="EC52" i="6"/>
  <c r="EC79" i="6" s="1"/>
  <c r="DO64" i="6"/>
  <c r="DO91" i="6" s="1"/>
  <c r="DO56" i="6"/>
  <c r="DO83" i="6" s="1"/>
  <c r="DA68" i="6"/>
  <c r="DA95" i="6" s="1"/>
  <c r="DA60" i="6"/>
  <c r="DA87" i="6" s="1"/>
  <c r="DA52" i="6"/>
  <c r="DA79" i="6" s="1"/>
  <c r="CM64" i="6"/>
  <c r="CM91" i="6" s="1"/>
  <c r="CM56" i="6"/>
  <c r="CM83" i="6" s="1"/>
  <c r="BY68" i="6"/>
  <c r="BY95" i="6" s="1"/>
  <c r="BY60" i="6"/>
  <c r="BY87" i="6" s="1"/>
  <c r="BY52" i="6"/>
  <c r="BY79" i="6" s="1"/>
  <c r="BK64" i="6"/>
  <c r="BK91" i="6" s="1"/>
  <c r="BK55" i="6"/>
  <c r="BK82" i="6" s="1"/>
  <c r="BK52" i="6"/>
  <c r="BK79" i="6" s="1"/>
  <c r="AW69" i="6"/>
  <c r="AW96" i="6" s="1"/>
  <c r="AW64" i="6"/>
  <c r="AW91" i="6" s="1"/>
  <c r="AW60" i="6"/>
  <c r="AW87" i="6" s="1"/>
  <c r="AW56" i="6"/>
  <c r="AW83" i="6" s="1"/>
  <c r="AW52" i="6"/>
  <c r="AW79" i="6" s="1"/>
  <c r="AI68" i="6"/>
  <c r="AI95" i="6" s="1"/>
  <c r="AI64" i="6"/>
  <c r="AI91" i="6" s="1"/>
  <c r="AI60" i="6"/>
  <c r="AI87" i="6" s="1"/>
  <c r="AI56" i="6"/>
  <c r="AI83" i="6" s="1"/>
  <c r="AI52" i="6"/>
  <c r="AI79" i="6" s="1"/>
  <c r="U68" i="6"/>
  <c r="U95" i="6" s="1"/>
  <c r="U64" i="6"/>
  <c r="U91" i="6" s="1"/>
  <c r="U60" i="6"/>
  <c r="U87" i="6" s="1"/>
  <c r="U56" i="6"/>
  <c r="U83" i="6" s="1"/>
  <c r="U52" i="6"/>
  <c r="U79" i="6" s="1"/>
  <c r="G52" i="6"/>
  <c r="G79" i="6" s="1"/>
  <c r="G54" i="6"/>
  <c r="G81" i="6" s="1"/>
  <c r="G56" i="6"/>
  <c r="G83" i="6" s="1"/>
  <c r="G58" i="6"/>
  <c r="G85" i="6" s="1"/>
  <c r="G60" i="6"/>
  <c r="G87" i="6" s="1"/>
  <c r="G62" i="6"/>
  <c r="G89" i="6" s="1"/>
  <c r="G64" i="6"/>
  <c r="G91" i="6" s="1"/>
  <c r="G66" i="6"/>
  <c r="G93" i="6" s="1"/>
  <c r="G68" i="6"/>
  <c r="G95" i="6" s="1"/>
  <c r="G70" i="6"/>
  <c r="G97" i="6" s="1"/>
  <c r="EC64" i="6"/>
  <c r="EC91" i="6" s="1"/>
  <c r="EC56" i="6"/>
  <c r="EC83" i="6" s="1"/>
  <c r="DO68" i="6"/>
  <c r="DO95" i="6" s="1"/>
  <c r="DO60" i="6"/>
  <c r="DO87" i="6" s="1"/>
  <c r="DO52" i="6"/>
  <c r="DO79" i="6" s="1"/>
  <c r="DA64" i="6"/>
  <c r="DA91" i="6" s="1"/>
  <c r="DA56" i="6"/>
  <c r="DA83" i="6" s="1"/>
  <c r="CM68" i="6"/>
  <c r="CM95" i="6" s="1"/>
  <c r="CM60" i="6"/>
  <c r="CM87" i="6" s="1"/>
  <c r="CM52" i="6"/>
  <c r="CM79" i="6" s="1"/>
  <c r="BY64" i="6"/>
  <c r="BY91" i="6" s="1"/>
  <c r="BY56" i="6"/>
  <c r="BY83" i="6" s="1"/>
  <c r="BK68" i="6"/>
  <c r="BK95" i="6" s="1"/>
  <c r="BK60" i="6"/>
  <c r="BK87" i="6" s="1"/>
  <c r="BK57" i="6"/>
  <c r="BK84" i="6" s="1"/>
  <c r="EC67" i="6"/>
  <c r="EC94" i="6" s="1"/>
  <c r="EC59" i="6"/>
  <c r="EC86" i="6" s="1"/>
  <c r="EC51" i="6"/>
  <c r="EC78" i="6" s="1"/>
  <c r="DO63" i="6"/>
  <c r="DO90" i="6" s="1"/>
  <c r="DO55" i="6"/>
  <c r="DO82" i="6" s="1"/>
  <c r="DA67" i="6"/>
  <c r="DA94" i="6" s="1"/>
  <c r="DA59" i="6"/>
  <c r="DA86" i="6" s="1"/>
  <c r="DA51" i="6"/>
  <c r="DA78" i="6" s="1"/>
  <c r="CM63" i="6"/>
  <c r="CM90" i="6" s="1"/>
  <c r="CM55" i="6"/>
  <c r="CM82" i="6" s="1"/>
  <c r="BY67" i="6"/>
  <c r="BY94" i="6" s="1"/>
  <c r="BY59" i="6"/>
  <c r="BY86" i="6" s="1"/>
  <c r="BY51" i="6"/>
  <c r="BY78" i="6" s="1"/>
  <c r="BK63" i="6"/>
  <c r="BK90" i="6" s="1"/>
  <c r="BK56" i="6"/>
  <c r="BK83" i="6" s="1"/>
  <c r="BK53" i="6"/>
  <c r="BK80" i="6" s="1"/>
  <c r="AW67" i="6"/>
  <c r="AW94" i="6" s="1"/>
  <c r="AW63" i="6"/>
  <c r="AW90" i="6" s="1"/>
  <c r="AW59" i="6"/>
  <c r="AW86" i="6" s="1"/>
  <c r="AW55" i="6"/>
  <c r="AW82" i="6" s="1"/>
  <c r="AW51" i="6"/>
  <c r="AW78" i="6" s="1"/>
  <c r="AI67" i="6"/>
  <c r="AI94" i="6" s="1"/>
  <c r="AI63" i="6"/>
  <c r="AI90" i="6" s="1"/>
  <c r="AI59" i="6"/>
  <c r="AI86" i="6" s="1"/>
  <c r="AI55" i="6"/>
  <c r="AI82" i="6" s="1"/>
  <c r="AI51" i="6"/>
  <c r="AI78" i="6" s="1"/>
  <c r="U67" i="6"/>
  <c r="U94" i="6" s="1"/>
  <c r="U63" i="6"/>
  <c r="U90" i="6" s="1"/>
  <c r="U59" i="6"/>
  <c r="U86" i="6" s="1"/>
  <c r="U55" i="6"/>
  <c r="U82" i="6" s="1"/>
  <c r="U51" i="6"/>
  <c r="U78" i="6" s="1"/>
  <c r="EC55" i="6"/>
  <c r="EC82" i="6" s="1"/>
  <c r="DA63" i="6"/>
  <c r="DA90" i="6" s="1"/>
  <c r="CM51" i="6"/>
  <c r="CM78" i="6" s="1"/>
  <c r="BK59" i="6"/>
  <c r="BK86" i="6" s="1"/>
  <c r="AW62" i="6"/>
  <c r="AW89" i="6" s="1"/>
  <c r="AW54" i="6"/>
  <c r="AW81" i="6" s="1"/>
  <c r="AI66" i="6"/>
  <c r="AI93" i="6" s="1"/>
  <c r="AI58" i="6"/>
  <c r="AI85" i="6" s="1"/>
  <c r="U70" i="6"/>
  <c r="U97" i="6" s="1"/>
  <c r="U62" i="6"/>
  <c r="U89" i="6" s="1"/>
  <c r="U54" i="6"/>
  <c r="U81" i="6" s="1"/>
  <c r="G55" i="6"/>
  <c r="G82" i="6" s="1"/>
  <c r="G59" i="6"/>
  <c r="G86" i="6" s="1"/>
  <c r="G63" i="6"/>
  <c r="G90" i="6" s="1"/>
  <c r="G67" i="6"/>
  <c r="G94" i="6" s="1"/>
  <c r="DO67" i="6"/>
  <c r="DO94" i="6" s="1"/>
  <c r="DA55" i="6"/>
  <c r="DA82" i="6" s="1"/>
  <c r="BY63" i="6"/>
  <c r="BY90" i="6" s="1"/>
  <c r="EC63" i="6"/>
  <c r="EC90" i="6" s="1"/>
  <c r="DO51" i="6"/>
  <c r="DO78" i="6" s="1"/>
  <c r="CM59" i="6"/>
  <c r="CM86" i="6" s="1"/>
  <c r="BK67" i="6"/>
  <c r="BK94" i="6" s="1"/>
  <c r="AW65" i="6"/>
  <c r="AW92" i="6" s="1"/>
  <c r="AW57" i="6"/>
  <c r="AW84" i="6" s="1"/>
  <c r="AI69" i="6"/>
  <c r="AI96" i="6" s="1"/>
  <c r="AI61" i="6"/>
  <c r="AI88" i="6" s="1"/>
  <c r="AI53" i="6"/>
  <c r="AI80" i="6" s="1"/>
  <c r="U65" i="6"/>
  <c r="U92" i="6" s="1"/>
  <c r="U57" i="6"/>
  <c r="U84" i="6" s="1"/>
  <c r="BK51" i="6"/>
  <c r="BK78" i="6" s="1"/>
  <c r="AW61" i="6"/>
  <c r="AW88" i="6" s="1"/>
  <c r="AW53" i="6"/>
  <c r="AW80" i="6" s="1"/>
  <c r="AI57" i="6"/>
  <c r="AI84" i="6" s="1"/>
  <c r="U69" i="6"/>
  <c r="U96" i="6" s="1"/>
  <c r="U53" i="6"/>
  <c r="U80" i="6" s="1"/>
  <c r="DO59" i="6"/>
  <c r="DO86" i="6" s="1"/>
  <c r="CM67" i="6"/>
  <c r="CM94" i="6" s="1"/>
  <c r="BY55" i="6"/>
  <c r="BY82" i="6" s="1"/>
  <c r="AW66" i="6"/>
  <c r="AW93" i="6" s="1"/>
  <c r="AW58" i="6"/>
  <c r="AW85" i="6" s="1"/>
  <c r="AI70" i="6"/>
  <c r="AI97" i="6" s="1"/>
  <c r="AI62" i="6"/>
  <c r="AI89" i="6" s="1"/>
  <c r="AI54" i="6"/>
  <c r="AI81" i="6" s="1"/>
  <c r="U66" i="6"/>
  <c r="U93" i="6" s="1"/>
  <c r="U58" i="6"/>
  <c r="U85" i="6" s="1"/>
  <c r="G53" i="6"/>
  <c r="G80" i="6" s="1"/>
  <c r="G57" i="6"/>
  <c r="G84" i="6" s="1"/>
  <c r="G61" i="6"/>
  <c r="G88" i="6" s="1"/>
  <c r="G65" i="6"/>
  <c r="G92" i="6" s="1"/>
  <c r="G69" i="6"/>
  <c r="G96" i="6" s="1"/>
  <c r="AW68" i="6"/>
  <c r="AW95" i="6" s="1"/>
  <c r="AI65" i="6"/>
  <c r="AI92" i="6" s="1"/>
  <c r="U61" i="6"/>
  <c r="U88" i="6" s="1"/>
  <c r="EG68" i="6"/>
  <c r="EG95" i="6" s="1"/>
  <c r="EG64" i="6"/>
  <c r="EG91" i="6" s="1"/>
  <c r="EG60" i="6"/>
  <c r="EG87" i="6" s="1"/>
  <c r="EG56" i="6"/>
  <c r="EG83" i="6" s="1"/>
  <c r="EG52" i="6"/>
  <c r="EG79" i="6" s="1"/>
  <c r="DS68" i="6"/>
  <c r="DS95" i="6" s="1"/>
  <c r="DS64" i="6"/>
  <c r="DS91" i="6" s="1"/>
  <c r="DS60" i="6"/>
  <c r="DS87" i="6" s="1"/>
  <c r="DS56" i="6"/>
  <c r="DS83" i="6" s="1"/>
  <c r="DS52" i="6"/>
  <c r="DS79" i="6" s="1"/>
  <c r="DE68" i="6"/>
  <c r="DE95" i="6" s="1"/>
  <c r="DE64" i="6"/>
  <c r="DE91" i="6" s="1"/>
  <c r="DE60" i="6"/>
  <c r="DE87" i="6" s="1"/>
  <c r="DE56" i="6"/>
  <c r="DE83" i="6" s="1"/>
  <c r="DE52" i="6"/>
  <c r="DE79" i="6" s="1"/>
  <c r="CQ68" i="6"/>
  <c r="CQ95" i="6" s="1"/>
  <c r="CQ64" i="6"/>
  <c r="CQ91" i="6" s="1"/>
  <c r="CQ60" i="6"/>
  <c r="CQ87" i="6" s="1"/>
  <c r="CQ56" i="6"/>
  <c r="CQ83" i="6" s="1"/>
  <c r="CQ52" i="6"/>
  <c r="CQ79" i="6" s="1"/>
  <c r="CC68" i="6"/>
  <c r="CC95" i="6" s="1"/>
  <c r="CC64" i="6"/>
  <c r="CC91" i="6" s="1"/>
  <c r="CC60" i="6"/>
  <c r="CC87" i="6" s="1"/>
  <c r="CC56" i="6"/>
  <c r="CC83" i="6" s="1"/>
  <c r="CC52" i="6"/>
  <c r="CC79" i="6" s="1"/>
  <c r="BO68" i="6"/>
  <c r="BO95" i="6" s="1"/>
  <c r="BO64" i="6"/>
  <c r="BO91" i="6" s="1"/>
  <c r="BO60" i="6"/>
  <c r="BO87" i="6" s="1"/>
  <c r="BO56" i="6"/>
  <c r="BO83" i="6" s="1"/>
  <c r="BO52" i="6"/>
  <c r="BO79" i="6" s="1"/>
  <c r="BA68" i="6"/>
  <c r="BA95" i="6" s="1"/>
  <c r="EG67" i="6"/>
  <c r="EG94" i="6" s="1"/>
  <c r="EG63" i="6"/>
  <c r="EG90" i="6" s="1"/>
  <c r="EG59" i="6"/>
  <c r="EG86" i="6" s="1"/>
  <c r="EG55" i="6"/>
  <c r="EG82" i="6" s="1"/>
  <c r="EG51" i="6"/>
  <c r="EG78" i="6" s="1"/>
  <c r="DS67" i="6"/>
  <c r="DS94" i="6" s="1"/>
  <c r="DS63" i="6"/>
  <c r="DS90" i="6" s="1"/>
  <c r="DS59" i="6"/>
  <c r="DS86" i="6" s="1"/>
  <c r="DS55" i="6"/>
  <c r="DS82" i="6" s="1"/>
  <c r="DS51" i="6"/>
  <c r="DS78" i="6" s="1"/>
  <c r="DE67" i="6"/>
  <c r="DE94" i="6" s="1"/>
  <c r="DE63" i="6"/>
  <c r="DE90" i="6" s="1"/>
  <c r="DE59" i="6"/>
  <c r="DE86" i="6" s="1"/>
  <c r="DE55" i="6"/>
  <c r="DE82" i="6" s="1"/>
  <c r="DE51" i="6"/>
  <c r="DE78" i="6" s="1"/>
  <c r="CQ67" i="6"/>
  <c r="CQ94" i="6" s="1"/>
  <c r="CQ63" i="6"/>
  <c r="CQ90" i="6" s="1"/>
  <c r="CQ59" i="6"/>
  <c r="CQ86" i="6" s="1"/>
  <c r="CQ55" i="6"/>
  <c r="CQ82" i="6" s="1"/>
  <c r="CQ51" i="6"/>
  <c r="CQ78" i="6" s="1"/>
  <c r="CC67" i="6"/>
  <c r="CC94" i="6" s="1"/>
  <c r="CC63" i="6"/>
  <c r="CC90" i="6" s="1"/>
  <c r="CC59" i="6"/>
  <c r="CC86" i="6" s="1"/>
  <c r="CC55" i="6"/>
  <c r="CC82" i="6" s="1"/>
  <c r="CC51" i="6"/>
  <c r="CC78" i="6" s="1"/>
  <c r="BO67" i="6"/>
  <c r="BO94" i="6" s="1"/>
  <c r="BO63" i="6"/>
  <c r="BO90" i="6" s="1"/>
  <c r="BO59" i="6"/>
  <c r="BO86" i="6" s="1"/>
  <c r="EG70" i="6"/>
  <c r="EG97" i="6" s="1"/>
  <c r="EG62" i="6"/>
  <c r="EG89" i="6" s="1"/>
  <c r="EG54" i="6"/>
  <c r="EG81" i="6" s="1"/>
  <c r="DS66" i="6"/>
  <c r="DS93" i="6" s="1"/>
  <c r="DS58" i="6"/>
  <c r="DS85" i="6" s="1"/>
  <c r="DE70" i="6"/>
  <c r="DE97" i="6" s="1"/>
  <c r="DE62" i="6"/>
  <c r="DE89" i="6" s="1"/>
  <c r="DE54" i="6"/>
  <c r="DE81" i="6" s="1"/>
  <c r="CQ66" i="6"/>
  <c r="CQ93" i="6" s="1"/>
  <c r="CQ58" i="6"/>
  <c r="CQ85" i="6" s="1"/>
  <c r="CC70" i="6"/>
  <c r="CC97" i="6" s="1"/>
  <c r="CC62" i="6"/>
  <c r="CC89" i="6" s="1"/>
  <c r="CC54" i="6"/>
  <c r="CC81" i="6" s="1"/>
  <c r="BO66" i="6"/>
  <c r="BO93" i="6" s="1"/>
  <c r="BO58" i="6"/>
  <c r="BO85" i="6" s="1"/>
  <c r="BO57" i="6"/>
  <c r="BO84" i="6" s="1"/>
  <c r="BO54" i="6"/>
  <c r="BO81" i="6" s="1"/>
  <c r="BO51" i="6"/>
  <c r="BO78" i="6" s="1"/>
  <c r="BA66" i="6"/>
  <c r="BA93" i="6" s="1"/>
  <c r="BA62" i="6"/>
  <c r="BA89" i="6" s="1"/>
  <c r="BA58" i="6"/>
  <c r="BA85" i="6" s="1"/>
  <c r="BA54" i="6"/>
  <c r="BA81" i="6" s="1"/>
  <c r="AM70" i="6"/>
  <c r="AM97" i="6" s="1"/>
  <c r="AM66" i="6"/>
  <c r="AM93" i="6" s="1"/>
  <c r="AM62" i="6"/>
  <c r="AM89" i="6" s="1"/>
  <c r="AM58" i="6"/>
  <c r="AM85" i="6" s="1"/>
  <c r="AM54" i="6"/>
  <c r="AM81" i="6" s="1"/>
  <c r="Y70" i="6"/>
  <c r="Y97" i="6" s="1"/>
  <c r="Y66" i="6"/>
  <c r="Y93" i="6" s="1"/>
  <c r="Y62" i="6"/>
  <c r="Y89" i="6" s="1"/>
  <c r="Y58" i="6"/>
  <c r="Y85" i="6" s="1"/>
  <c r="Y54" i="6"/>
  <c r="Y81" i="6" s="1"/>
  <c r="K53" i="6"/>
  <c r="K80" i="6" s="1"/>
  <c r="K55" i="6"/>
  <c r="K82" i="6" s="1"/>
  <c r="K57" i="6"/>
  <c r="K84" i="6" s="1"/>
  <c r="K59" i="6"/>
  <c r="K86" i="6" s="1"/>
  <c r="K61" i="6"/>
  <c r="K88" i="6" s="1"/>
  <c r="K63" i="6"/>
  <c r="K90" i="6" s="1"/>
  <c r="K65" i="6"/>
  <c r="K92" i="6" s="1"/>
  <c r="K67" i="6"/>
  <c r="K94" i="6" s="1"/>
  <c r="K69" i="6"/>
  <c r="K96" i="6" s="1"/>
  <c r="EG66" i="6"/>
  <c r="EG93" i="6" s="1"/>
  <c r="EG58" i="6"/>
  <c r="EG85" i="6" s="1"/>
  <c r="DS70" i="6"/>
  <c r="DS97" i="6" s="1"/>
  <c r="DS62" i="6"/>
  <c r="DS89" i="6" s="1"/>
  <c r="DS54" i="6"/>
  <c r="DS81" i="6" s="1"/>
  <c r="DE66" i="6"/>
  <c r="DE93" i="6" s="1"/>
  <c r="DE58" i="6"/>
  <c r="DE85" i="6" s="1"/>
  <c r="CQ70" i="6"/>
  <c r="CQ97" i="6" s="1"/>
  <c r="CQ62" i="6"/>
  <c r="CQ89" i="6" s="1"/>
  <c r="CQ54" i="6"/>
  <c r="CQ81" i="6" s="1"/>
  <c r="CC66" i="6"/>
  <c r="CC93" i="6" s="1"/>
  <c r="CC58" i="6"/>
  <c r="CC85" i="6" s="1"/>
  <c r="BO70" i="6"/>
  <c r="BO97" i="6" s="1"/>
  <c r="BO62" i="6"/>
  <c r="BO89" i="6" s="1"/>
  <c r="EG69" i="6"/>
  <c r="EG96" i="6" s="1"/>
  <c r="EG61" i="6"/>
  <c r="EG88" i="6" s="1"/>
  <c r="EG53" i="6"/>
  <c r="EG80" i="6" s="1"/>
  <c r="DS65" i="6"/>
  <c r="DS92" i="6" s="1"/>
  <c r="DS57" i="6"/>
  <c r="DS84" i="6" s="1"/>
  <c r="DE69" i="6"/>
  <c r="DE96" i="6" s="1"/>
  <c r="DE61" i="6"/>
  <c r="DE88" i="6" s="1"/>
  <c r="DE53" i="6"/>
  <c r="DE80" i="6" s="1"/>
  <c r="CQ65" i="6"/>
  <c r="CQ92" i="6" s="1"/>
  <c r="CQ57" i="6"/>
  <c r="CQ84" i="6" s="1"/>
  <c r="CC69" i="6"/>
  <c r="CC96" i="6" s="1"/>
  <c r="CC61" i="6"/>
  <c r="CC88" i="6" s="1"/>
  <c r="CC53" i="6"/>
  <c r="CC80" i="6" s="1"/>
  <c r="BO65" i="6"/>
  <c r="BO92" i="6" s="1"/>
  <c r="BO55" i="6"/>
  <c r="BO82" i="6" s="1"/>
  <c r="BA65" i="6"/>
  <c r="BA92" i="6" s="1"/>
  <c r="BA61" i="6"/>
  <c r="BA88" i="6" s="1"/>
  <c r="BA57" i="6"/>
  <c r="BA84" i="6" s="1"/>
  <c r="BA53" i="6"/>
  <c r="BA80" i="6" s="1"/>
  <c r="AM69" i="6"/>
  <c r="AM96" i="6" s="1"/>
  <c r="AM65" i="6"/>
  <c r="AM92" i="6" s="1"/>
  <c r="AM61" i="6"/>
  <c r="AM88" i="6" s="1"/>
  <c r="AM57" i="6"/>
  <c r="AM84" i="6" s="1"/>
  <c r="AM53" i="6"/>
  <c r="AM80" i="6" s="1"/>
  <c r="Y69" i="6"/>
  <c r="Y96" i="6" s="1"/>
  <c r="Y65" i="6"/>
  <c r="Y92" i="6" s="1"/>
  <c r="Y61" i="6"/>
  <c r="Y88" i="6" s="1"/>
  <c r="Y57" i="6"/>
  <c r="Y84" i="6" s="1"/>
  <c r="Y53" i="6"/>
  <c r="Y80" i="6" s="1"/>
  <c r="DS61" i="6"/>
  <c r="DS88" i="6" s="1"/>
  <c r="CQ69" i="6"/>
  <c r="CQ96" i="6" s="1"/>
  <c r="CC57" i="6"/>
  <c r="CC84" i="6" s="1"/>
  <c r="BA69" i="6"/>
  <c r="BA96" i="6" s="1"/>
  <c r="BA64" i="6"/>
  <c r="BA91" i="6" s="1"/>
  <c r="BA56" i="6"/>
  <c r="BA83" i="6" s="1"/>
  <c r="AM68" i="6"/>
  <c r="AM95" i="6" s="1"/>
  <c r="AM60" i="6"/>
  <c r="AM87" i="6" s="1"/>
  <c r="AM52" i="6"/>
  <c r="AM79" i="6" s="1"/>
  <c r="Y64" i="6"/>
  <c r="Y91" i="6" s="1"/>
  <c r="Y56" i="6"/>
  <c r="Y83" i="6" s="1"/>
  <c r="K52" i="6"/>
  <c r="K79" i="6" s="1"/>
  <c r="K56" i="6"/>
  <c r="K83" i="6" s="1"/>
  <c r="K60" i="6"/>
  <c r="K87" i="6" s="1"/>
  <c r="K64" i="6"/>
  <c r="K91" i="6" s="1"/>
  <c r="K68" i="6"/>
  <c r="K95" i="6" s="1"/>
  <c r="BO53" i="6"/>
  <c r="BO80" i="6" s="1"/>
  <c r="BA63" i="6"/>
  <c r="BA90" i="6" s="1"/>
  <c r="BA55" i="6"/>
  <c r="BA82" i="6" s="1"/>
  <c r="Y63" i="6"/>
  <c r="Y90" i="6" s="1"/>
  <c r="K51" i="6"/>
  <c r="K78" i="6" s="1"/>
  <c r="DS69" i="6"/>
  <c r="DS96" i="6" s="1"/>
  <c r="DE57" i="6"/>
  <c r="DE84" i="6" s="1"/>
  <c r="CC65" i="6"/>
  <c r="CC92" i="6" s="1"/>
  <c r="BA70" i="6"/>
  <c r="BA97" i="6" s="1"/>
  <c r="BA67" i="6"/>
  <c r="BA94" i="6" s="1"/>
  <c r="BA59" i="6"/>
  <c r="BA86" i="6" s="1"/>
  <c r="BA51" i="6"/>
  <c r="BA78" i="6" s="1"/>
  <c r="AM63" i="6"/>
  <c r="AM90" i="6" s="1"/>
  <c r="AM117" i="6" s="1"/>
  <c r="AM55" i="6"/>
  <c r="AM82" i="6" s="1"/>
  <c r="Y67" i="6"/>
  <c r="Y94" i="6" s="1"/>
  <c r="Y59" i="6"/>
  <c r="Y86" i="6" s="1"/>
  <c r="Y51" i="6"/>
  <c r="Y78" i="6" s="1"/>
  <c r="EG65" i="6"/>
  <c r="EG92" i="6" s="1"/>
  <c r="DS53" i="6"/>
  <c r="DS80" i="6" s="1"/>
  <c r="AM67" i="6"/>
  <c r="AM94" i="6" s="1"/>
  <c r="EG57" i="6"/>
  <c r="EG84" i="6" s="1"/>
  <c r="EG111" i="6" s="1"/>
  <c r="DE65" i="6"/>
  <c r="DE92" i="6" s="1"/>
  <c r="CQ53" i="6"/>
  <c r="CQ80" i="6" s="1"/>
  <c r="BO61" i="6"/>
  <c r="BO88" i="6" s="1"/>
  <c r="BA60" i="6"/>
  <c r="BA87" i="6" s="1"/>
  <c r="BA52" i="6"/>
  <c r="BA79" i="6" s="1"/>
  <c r="AM64" i="6"/>
  <c r="AM91" i="6" s="1"/>
  <c r="AM56" i="6"/>
  <c r="AM83" i="6" s="1"/>
  <c r="Y68" i="6"/>
  <c r="Y95" i="6" s="1"/>
  <c r="Y122" i="6" s="1"/>
  <c r="Y60" i="6"/>
  <c r="Y87" i="6" s="1"/>
  <c r="Y52" i="6"/>
  <c r="Y79" i="6" s="1"/>
  <c r="K54" i="6"/>
  <c r="K81" i="6" s="1"/>
  <c r="K58" i="6"/>
  <c r="K85" i="6" s="1"/>
  <c r="K62" i="6"/>
  <c r="K89" i="6" s="1"/>
  <c r="K66" i="6"/>
  <c r="K93" i="6" s="1"/>
  <c r="K70" i="6"/>
  <c r="K97" i="6" s="1"/>
  <c r="CQ61" i="6"/>
  <c r="CQ88" i="6" s="1"/>
  <c r="CQ115" i="6" s="1"/>
  <c r="BO69" i="6"/>
  <c r="BO96" i="6" s="1"/>
  <c r="AM59" i="6"/>
  <c r="AM86" i="6" s="1"/>
  <c r="AM51" i="6"/>
  <c r="AM78" i="6" s="1"/>
  <c r="Y55" i="6"/>
  <c r="Y82" i="6" s="1"/>
  <c r="I110" i="6"/>
  <c r="W121" i="6"/>
  <c r="AY113" i="6"/>
  <c r="BM111" i="6"/>
  <c r="BM114" i="6"/>
  <c r="I124" i="6"/>
  <c r="I108" i="6"/>
  <c r="AK116" i="6"/>
  <c r="CA110" i="6"/>
  <c r="W116" i="6"/>
  <c r="AY108" i="6"/>
  <c r="W117" i="6"/>
  <c r="AY109" i="6"/>
  <c r="DQ106" i="6"/>
  <c r="I119" i="6"/>
  <c r="I111" i="6"/>
  <c r="W110" i="6"/>
  <c r="AK106" i="6"/>
  <c r="AK122" i="6"/>
  <c r="AY118" i="6"/>
  <c r="CA106" i="6"/>
  <c r="CO118" i="6"/>
  <c r="DQ110" i="6"/>
  <c r="EE122" i="6"/>
  <c r="BM123" i="6"/>
  <c r="CO115" i="6"/>
  <c r="DQ107" i="6"/>
  <c r="EE119" i="6"/>
  <c r="W119" i="6"/>
  <c r="AK115" i="6"/>
  <c r="AY111" i="6"/>
  <c r="BM119" i="6"/>
  <c r="CO111" i="6"/>
  <c r="DC123" i="6"/>
  <c r="EE115" i="6"/>
  <c r="BM120" i="6"/>
  <c r="CA116" i="6"/>
  <c r="CO112" i="6"/>
  <c r="DC108" i="6"/>
  <c r="DC124" i="6"/>
  <c r="DQ120" i="6"/>
  <c r="EE116" i="6"/>
  <c r="BM109" i="6"/>
  <c r="CA105" i="6"/>
  <c r="CA121" i="6"/>
  <c r="CO117" i="6"/>
  <c r="DC113" i="6"/>
  <c r="DQ109" i="6"/>
  <c r="EE105" i="6"/>
  <c r="EE121" i="6"/>
  <c r="C110" i="6"/>
  <c r="AE106" i="6"/>
  <c r="AS118" i="6"/>
  <c r="Q109" i="6"/>
  <c r="AE121" i="6"/>
  <c r="BU115" i="6"/>
  <c r="Q113" i="6"/>
  <c r="AS105" i="6"/>
  <c r="CI111" i="6"/>
  <c r="C120" i="6"/>
  <c r="Q106" i="6"/>
  <c r="AE118" i="6"/>
  <c r="CI119" i="6"/>
  <c r="Q111" i="6"/>
  <c r="AE107" i="6"/>
  <c r="AE123" i="6"/>
  <c r="AS119" i="6"/>
  <c r="BG115" i="6"/>
  <c r="CI107" i="6"/>
  <c r="CW119" i="6"/>
  <c r="DY111" i="6"/>
  <c r="BG120" i="6"/>
  <c r="CI112" i="6"/>
  <c r="CW124" i="6"/>
  <c r="DY116" i="6"/>
  <c r="C121" i="6"/>
  <c r="C113" i="6"/>
  <c r="Q108" i="6"/>
  <c r="Q124" i="6"/>
  <c r="AE120" i="6"/>
  <c r="AS116" i="6"/>
  <c r="BG116" i="6"/>
  <c r="CI108" i="6"/>
  <c r="CW120" i="6"/>
  <c r="DY112" i="6"/>
  <c r="BG121" i="6"/>
  <c r="BU117" i="6"/>
  <c r="CI113" i="6"/>
  <c r="CW109" i="6"/>
  <c r="DK105" i="6"/>
  <c r="DK121" i="6"/>
  <c r="DY117" i="6"/>
  <c r="BG110" i="6"/>
  <c r="BU106" i="6"/>
  <c r="BU122" i="6"/>
  <c r="CI118" i="6"/>
  <c r="CW114" i="6"/>
  <c r="DK110" i="6"/>
  <c r="DY106" i="6"/>
  <c r="DY122" i="6"/>
  <c r="AU106" i="6"/>
  <c r="S111" i="6"/>
  <c r="AG123" i="6"/>
  <c r="CK112" i="6"/>
  <c r="E109" i="6"/>
  <c r="E123" i="6"/>
  <c r="E107" i="6"/>
  <c r="AG114" i="6"/>
  <c r="BI106" i="6"/>
  <c r="CY116" i="6"/>
  <c r="BW108" i="6"/>
  <c r="AG111" i="6"/>
  <c r="AU122" i="6"/>
  <c r="DM120" i="6"/>
  <c r="E120" i="6"/>
  <c r="E112" i="6"/>
  <c r="S108" i="6"/>
  <c r="S124" i="6"/>
  <c r="AG120" i="6"/>
  <c r="AU116" i="6"/>
  <c r="BI124" i="6"/>
  <c r="CK116" i="6"/>
  <c r="DM108" i="6"/>
  <c r="EA120" i="6"/>
  <c r="BW109" i="6"/>
  <c r="CK121" i="6"/>
  <c r="DM113" i="6"/>
  <c r="S105" i="6"/>
  <c r="S121" i="6"/>
  <c r="AG117" i="6"/>
  <c r="AU113" i="6"/>
  <c r="BI117" i="6"/>
  <c r="CK109" i="6"/>
  <c r="CY121" i="6"/>
  <c r="EA113" i="6"/>
  <c r="BI122" i="6"/>
  <c r="BW118" i="6"/>
  <c r="CK114" i="6"/>
  <c r="CY110" i="6"/>
  <c r="DM106" i="6"/>
  <c r="DM122" i="6"/>
  <c r="EA118" i="6"/>
  <c r="BI111" i="6"/>
  <c r="BW107" i="6"/>
  <c r="BW123" i="6"/>
  <c r="CK119" i="6"/>
  <c r="CY115" i="6"/>
  <c r="DM111" i="6"/>
  <c r="EA107" i="6"/>
  <c r="EA123" i="6"/>
  <c r="EK105" i="6"/>
  <c r="AC116" i="6"/>
  <c r="BE108" i="6"/>
  <c r="CG113" i="6"/>
  <c r="AQ107" i="6"/>
  <c r="O117" i="6"/>
  <c r="AC123" i="6"/>
  <c r="BE115" i="6"/>
  <c r="EK121" i="6"/>
  <c r="AQ123" i="6"/>
  <c r="O106" i="6"/>
  <c r="AQ116" i="6"/>
  <c r="BS106" i="6"/>
  <c r="DI121" i="6"/>
  <c r="O115" i="6"/>
  <c r="AC109" i="6"/>
  <c r="AQ105" i="6"/>
  <c r="AQ121" i="6"/>
  <c r="BE117" i="6"/>
  <c r="BS121" i="6"/>
  <c r="CU113" i="6"/>
  <c r="DW105" i="6"/>
  <c r="EK117" i="6"/>
  <c r="CG122" i="6"/>
  <c r="DI114" i="6"/>
  <c r="EK106" i="6"/>
  <c r="O120" i="6"/>
  <c r="AC106" i="6"/>
  <c r="AC122" i="6"/>
  <c r="AQ118" i="6"/>
  <c r="BE114" i="6"/>
  <c r="BS114" i="6"/>
  <c r="CU106" i="6"/>
  <c r="DI118" i="6"/>
  <c r="EK110" i="6"/>
  <c r="BS123" i="6"/>
  <c r="CG119" i="6"/>
  <c r="CU115" i="6"/>
  <c r="DI111" i="6"/>
  <c r="DW107" i="6"/>
  <c r="DW123" i="6"/>
  <c r="EK119" i="6"/>
  <c r="BS112" i="6"/>
  <c r="CG108" i="6"/>
  <c r="CG124" i="6"/>
  <c r="CU120" i="6"/>
  <c r="DI116" i="6"/>
  <c r="DW112" i="6"/>
  <c r="EK108" i="6"/>
  <c r="EK124" i="6"/>
  <c r="IE79" i="2"/>
  <c r="IE106" i="2" s="1"/>
  <c r="IE80" i="2"/>
  <c r="IE107" i="2" s="1"/>
  <c r="HW67" i="2"/>
  <c r="HW94" i="2" s="1"/>
  <c r="HW75" i="2"/>
  <c r="HW102" i="2" s="1"/>
  <c r="C108" i="4"/>
  <c r="EQ108" i="4"/>
  <c r="EQ124" i="4"/>
  <c r="EQ121" i="4"/>
  <c r="EQ118" i="4"/>
  <c r="EQ115" i="4"/>
  <c r="EQ112" i="4"/>
  <c r="EQ109" i="4"/>
  <c r="EQ125" i="4"/>
  <c r="EQ122" i="4"/>
  <c r="EQ119" i="4"/>
  <c r="EQ116" i="4"/>
  <c r="EQ113" i="4"/>
  <c r="EQ110" i="4"/>
  <c r="EQ126" i="4"/>
  <c r="EQ123" i="4"/>
  <c r="EQ120" i="4"/>
  <c r="EQ117" i="4"/>
  <c r="EQ114" i="4"/>
  <c r="EQ111" i="4"/>
  <c r="EQ127" i="4"/>
  <c r="BY59" i="5"/>
  <c r="BY86" i="5" s="1"/>
  <c r="CK56" i="5"/>
  <c r="CK83" i="5" s="1"/>
  <c r="AO50" i="5"/>
  <c r="AO77" i="5" s="1"/>
  <c r="AO62" i="5"/>
  <c r="AO89" i="5" s="1"/>
  <c r="AC65" i="5"/>
  <c r="AC92" i="5" s="1"/>
  <c r="AC60" i="5"/>
  <c r="AC87" i="5" s="1"/>
  <c r="CY58" i="5"/>
  <c r="CY85" i="5" s="1"/>
  <c r="CS58" i="5"/>
  <c r="CS85" i="5" s="1"/>
  <c r="AC55" i="5"/>
  <c r="AC82" i="5" s="1"/>
  <c r="CK49" i="5"/>
  <c r="CK76" i="5" s="1"/>
  <c r="CW66" i="5"/>
  <c r="CW93" i="5" s="1"/>
  <c r="CK59" i="5"/>
  <c r="CK86" i="5" s="1"/>
  <c r="Q53" i="5"/>
  <c r="Q80" i="5" s="1"/>
  <c r="E68" i="5"/>
  <c r="E95" i="5" s="1"/>
  <c r="AQ67" i="5"/>
  <c r="AQ94" i="5" s="1"/>
  <c r="AK67" i="5"/>
  <c r="AK94" i="5" s="1"/>
  <c r="BC53" i="5"/>
  <c r="BC80" i="5" s="1"/>
  <c r="CG51" i="5"/>
  <c r="CG78" i="5" s="1"/>
  <c r="AO58" i="5"/>
  <c r="AO85" i="5" s="1"/>
  <c r="AO67" i="5"/>
  <c r="AO94" i="5" s="1"/>
  <c r="BY50" i="5"/>
  <c r="BY77" i="5" s="1"/>
  <c r="BY67" i="5"/>
  <c r="BY94" i="5" s="1"/>
  <c r="AO61" i="5"/>
  <c r="AO88" i="5" s="1"/>
  <c r="CK61" i="5"/>
  <c r="CK88" i="5" s="1"/>
  <c r="AC64" i="5"/>
  <c r="AC91" i="5" s="1"/>
  <c r="CW56" i="5"/>
  <c r="CW83" i="5" s="1"/>
  <c r="G62" i="5"/>
  <c r="G89" i="5" s="1"/>
  <c r="BM62" i="5"/>
  <c r="BM89" i="5" s="1"/>
  <c r="BY62" i="5"/>
  <c r="BY89" i="5" s="1"/>
  <c r="CK51" i="5"/>
  <c r="CK78" i="5" s="1"/>
  <c r="Q63" i="5"/>
  <c r="Q90" i="5" s="1"/>
  <c r="E61" i="5"/>
  <c r="E88" i="5" s="1"/>
  <c r="BM53" i="5"/>
  <c r="BM80" i="5" s="1"/>
  <c r="E52" i="5"/>
  <c r="E79" i="5" s="1"/>
  <c r="BA56" i="5"/>
  <c r="BA83" i="5" s="1"/>
  <c r="CM64" i="5"/>
  <c r="CM91" i="5" s="1"/>
  <c r="CM56" i="5"/>
  <c r="CM83" i="5" s="1"/>
  <c r="CA52" i="5"/>
  <c r="CA79" i="5" s="1"/>
  <c r="BC52" i="5"/>
  <c r="BC79" i="5" s="1"/>
  <c r="S68" i="5"/>
  <c r="S95" i="5" s="1"/>
  <c r="CM62" i="5"/>
  <c r="CM89" i="5" s="1"/>
  <c r="CA62" i="5"/>
  <c r="CA89" i="5" s="1"/>
  <c r="BC58" i="5"/>
  <c r="BC85" i="5" s="1"/>
  <c r="CY61" i="5"/>
  <c r="CY88" i="5" s="1"/>
  <c r="BO61" i="5"/>
  <c r="BO88" i="5" s="1"/>
  <c r="AQ57" i="5"/>
  <c r="AQ84" i="5" s="1"/>
  <c r="S53" i="5"/>
  <c r="S80" i="5" s="1"/>
  <c r="BO63" i="5"/>
  <c r="BO90" i="5" s="1"/>
  <c r="G55" i="5"/>
  <c r="G82" i="5" s="1"/>
  <c r="CM59" i="5"/>
  <c r="CM86" i="5" s="1"/>
  <c r="AE51" i="5"/>
  <c r="AE78" i="5" s="1"/>
  <c r="BC55" i="5"/>
  <c r="BC82" i="5" s="1"/>
  <c r="CY51" i="5"/>
  <c r="CY78" i="5" s="1"/>
  <c r="BO52" i="5"/>
  <c r="BO79" i="5" s="1"/>
  <c r="G68" i="5"/>
  <c r="G95" i="5" s="1"/>
  <c r="CY62" i="5"/>
  <c r="CY89" i="5" s="1"/>
  <c r="CM65" i="5"/>
  <c r="CM92" i="5" s="1"/>
  <c r="BC57" i="5"/>
  <c r="BC84" i="5" s="1"/>
  <c r="G53" i="5"/>
  <c r="G80" i="5" s="1"/>
  <c r="CM52" i="5"/>
  <c r="CM79" i="5" s="1"/>
  <c r="BO68" i="5"/>
  <c r="BO95" i="5" s="1"/>
  <c r="AQ64" i="5"/>
  <c r="AQ91" i="5" s="1"/>
  <c r="S64" i="5"/>
  <c r="S91" i="5" s="1"/>
  <c r="CM58" i="5"/>
  <c r="CM85" i="5" s="1"/>
  <c r="CA54" i="5"/>
  <c r="CA81" i="5" s="1"/>
  <c r="BC54" i="5"/>
  <c r="BC81" i="5" s="1"/>
  <c r="CY57" i="5"/>
  <c r="CY84" i="5" s="1"/>
  <c r="BO53" i="5"/>
  <c r="BO80" i="5" s="1"/>
  <c r="AQ53" i="5"/>
  <c r="AQ80" i="5" s="1"/>
  <c r="S49" i="5"/>
  <c r="S76" i="5" s="1"/>
  <c r="BC51" i="5"/>
  <c r="BC78" i="5" s="1"/>
  <c r="CM63" i="5"/>
  <c r="CM90" i="5" s="1"/>
  <c r="CY63" i="5"/>
  <c r="CY90" i="5" s="1"/>
  <c r="S55" i="5"/>
  <c r="S82" i="5" s="1"/>
  <c r="AQ62" i="5"/>
  <c r="AQ89" i="5" s="1"/>
  <c r="BC63" i="5"/>
  <c r="BC90" i="5" s="1"/>
  <c r="CY56" i="5"/>
  <c r="CY83" i="5" s="1"/>
  <c r="AE68" i="5"/>
  <c r="AE95" i="5" s="1"/>
  <c r="BO58" i="5"/>
  <c r="BO85" i="5" s="1"/>
  <c r="CA61" i="5"/>
  <c r="CA88" i="5" s="1"/>
  <c r="AE57" i="5"/>
  <c r="AE84" i="5" s="1"/>
  <c r="AE55" i="5"/>
  <c r="AE82" i="5" s="1"/>
  <c r="S54" i="5"/>
  <c r="S81" i="5" s="1"/>
  <c r="AQ63" i="5"/>
  <c r="AQ90" i="5" s="1"/>
  <c r="S67" i="5"/>
  <c r="S94" i="5" s="1"/>
  <c r="CA57" i="5"/>
  <c r="CA84" i="5" s="1"/>
  <c r="G60" i="5"/>
  <c r="G87" i="5" s="1"/>
  <c r="M52" i="5"/>
  <c r="M79" i="5" s="1"/>
  <c r="M49" i="5"/>
  <c r="M76" i="5" s="1"/>
  <c r="AW54" i="5"/>
  <c r="AW81" i="5" s="1"/>
  <c r="AE50" i="5"/>
  <c r="AE77" i="5" s="1"/>
  <c r="BC59" i="5"/>
  <c r="BC86" i="5" s="1"/>
  <c r="CM67" i="5"/>
  <c r="CM94" i="5" s="1"/>
  <c r="CM57" i="5"/>
  <c r="CM84" i="5" s="1"/>
  <c r="AE64" i="5"/>
  <c r="AE91" i="5" s="1"/>
  <c r="AW51" i="5"/>
  <c r="AW78" i="5" s="1"/>
  <c r="BU56" i="5"/>
  <c r="BU83" i="5" s="1"/>
  <c r="BU110" i="5" s="1"/>
  <c r="CS54" i="5"/>
  <c r="CS81" i="5" s="1"/>
  <c r="BU66" i="5"/>
  <c r="BU93" i="5" s="1"/>
  <c r="Y62" i="5"/>
  <c r="Y89" i="5" s="1"/>
  <c r="BU68" i="5"/>
  <c r="BU95" i="5" s="1"/>
  <c r="BU122" i="5" s="1"/>
  <c r="CG65" i="5"/>
  <c r="CG92" i="5" s="1"/>
  <c r="AW53" i="5"/>
  <c r="AW80" i="5" s="1"/>
  <c r="DE67" i="5"/>
  <c r="DE94" i="5" s="1"/>
  <c r="M64" i="5"/>
  <c r="M91" i="5" s="1"/>
  <c r="M118" i="5" s="1"/>
  <c r="BI63" i="5"/>
  <c r="BI90" i="5" s="1"/>
  <c r="AK49" i="5"/>
  <c r="AK76" i="5" s="1"/>
  <c r="CG50" i="5"/>
  <c r="CG77" i="5" s="1"/>
  <c r="BI50" i="5"/>
  <c r="BI77" i="5" s="1"/>
  <c r="AK64" i="5"/>
  <c r="AK91" i="5" s="1"/>
  <c r="DE57" i="5"/>
  <c r="DE84" i="5" s="1"/>
  <c r="AW63" i="5"/>
  <c r="AW90" i="5" s="1"/>
  <c r="AW56" i="5"/>
  <c r="AW83" i="5" s="1"/>
  <c r="AW110" i="5" s="1"/>
  <c r="M57" i="5"/>
  <c r="M84" i="5" s="1"/>
  <c r="BU62" i="5"/>
  <c r="BU89" i="5" s="1"/>
  <c r="Y50" i="5"/>
  <c r="Y77" i="5" s="1"/>
  <c r="BI67" i="5"/>
  <c r="BI94" i="5" s="1"/>
  <c r="BI121" i="5" s="1"/>
  <c r="CG60" i="5"/>
  <c r="CG87" i="5" s="1"/>
  <c r="AK57" i="5"/>
  <c r="AK84" i="5" s="1"/>
  <c r="BU65" i="5"/>
  <c r="BU92" i="5" s="1"/>
  <c r="M59" i="5"/>
  <c r="M86" i="5" s="1"/>
  <c r="M113" i="5" s="1"/>
  <c r="BI57" i="5"/>
  <c r="BI84" i="5" s="1"/>
  <c r="Y59" i="5"/>
  <c r="Y86" i="5" s="1"/>
  <c r="CG56" i="5"/>
  <c r="CG83" i="5" s="1"/>
  <c r="M55" i="5"/>
  <c r="M82" i="5" s="1"/>
  <c r="CS56" i="5"/>
  <c r="CS83" i="5" s="1"/>
  <c r="CY59" i="5"/>
  <c r="CY86" i="5" s="1"/>
  <c r="AE62" i="5"/>
  <c r="AE89" i="5" s="1"/>
  <c r="AE49" i="5"/>
  <c r="AE76" i="5" s="1"/>
  <c r="BO54" i="5"/>
  <c r="BO81" i="5" s="1"/>
  <c r="BC68" i="5"/>
  <c r="BC95" i="5" s="1"/>
  <c r="DE55" i="5"/>
  <c r="DE82" i="5" s="1"/>
  <c r="Y68" i="5"/>
  <c r="Y95" i="5" s="1"/>
  <c r="AC58" i="5"/>
  <c r="AC85" i="5" s="1"/>
  <c r="E54" i="5"/>
  <c r="E81" i="5" s="1"/>
  <c r="BA62" i="5"/>
  <c r="BA89" i="5" s="1"/>
  <c r="E63" i="5"/>
  <c r="E90" i="5" s="1"/>
  <c r="BA55" i="5"/>
  <c r="BA82" i="5" s="1"/>
  <c r="CW63" i="5"/>
  <c r="CW90" i="5" s="1"/>
  <c r="E51" i="5"/>
  <c r="E78" i="5" s="1"/>
  <c r="AO63" i="5"/>
  <c r="AO90" i="5" s="1"/>
  <c r="CW51" i="5"/>
  <c r="CW78" i="5" s="1"/>
  <c r="AC49" i="5"/>
  <c r="AC76" i="5" s="1"/>
  <c r="AO65" i="5"/>
  <c r="AO92" i="5" s="1"/>
  <c r="BY49" i="5"/>
  <c r="BY76" i="5" s="1"/>
  <c r="CW57" i="5"/>
  <c r="CW84" i="5" s="1"/>
  <c r="Q52" i="5"/>
  <c r="Q79" i="5" s="1"/>
  <c r="AO56" i="5"/>
  <c r="AO83" i="5" s="1"/>
  <c r="BM68" i="5"/>
  <c r="BM95" i="5" s="1"/>
  <c r="CW68" i="5"/>
  <c r="CW95" i="5" s="1"/>
  <c r="AO54" i="5"/>
  <c r="AO81" i="5" s="1"/>
  <c r="Q58" i="5"/>
  <c r="Q85" i="5" s="1"/>
  <c r="BY54" i="5"/>
  <c r="BY81" i="5" s="1"/>
  <c r="Q51" i="5"/>
  <c r="Q78" i="5" s="1"/>
  <c r="BM59" i="5"/>
  <c r="BM86" i="5" s="1"/>
  <c r="AC66" i="5"/>
  <c r="AC93" i="5" s="1"/>
  <c r="E59" i="5"/>
  <c r="E86" i="5" s="1"/>
  <c r="BA67" i="5"/>
  <c r="BA94" i="5" s="1"/>
  <c r="E57" i="5"/>
  <c r="E84" i="5" s="1"/>
  <c r="AC53" i="5"/>
  <c r="AC80" i="5" s="1"/>
  <c r="BA57" i="5"/>
  <c r="BA84" i="5" s="1"/>
  <c r="BY65" i="5"/>
  <c r="BY92" i="5" s="1"/>
  <c r="CW61" i="5"/>
  <c r="CW88" i="5" s="1"/>
  <c r="Q64" i="5"/>
  <c r="Q91" i="5" s="1"/>
  <c r="BA52" i="5"/>
  <c r="BA79" i="5" s="1"/>
  <c r="BY64" i="5"/>
  <c r="BY91" i="5" s="1"/>
  <c r="CE126" i="4"/>
  <c r="HK72" i="2"/>
  <c r="HK99" i="2" s="1"/>
  <c r="HW64" i="2"/>
  <c r="HW91" i="2" s="1"/>
  <c r="HW68" i="2"/>
  <c r="HW95" i="2" s="1"/>
  <c r="HW72" i="2"/>
  <c r="HW99" i="2" s="1"/>
  <c r="HW76" i="2"/>
  <c r="HW103" i="2" s="1"/>
  <c r="HW80" i="2"/>
  <c r="HW107" i="2" s="1"/>
  <c r="HK67" i="2"/>
  <c r="HK94" i="2" s="1"/>
  <c r="HW62" i="2"/>
  <c r="HW89" i="2" s="1"/>
  <c r="HW66" i="2"/>
  <c r="HW93" i="2" s="1"/>
  <c r="HW70" i="2"/>
  <c r="HW97" i="2" s="1"/>
  <c r="HW74" i="2"/>
  <c r="HW101" i="2" s="1"/>
  <c r="IE63" i="2"/>
  <c r="IE90" i="2" s="1"/>
  <c r="IE64" i="2"/>
  <c r="IE91" i="2" s="1"/>
  <c r="IE71" i="2"/>
  <c r="IE98" i="2" s="1"/>
  <c r="IE72" i="2"/>
  <c r="IE99" i="2" s="1"/>
  <c r="IE67" i="2"/>
  <c r="IE94" i="2" s="1"/>
  <c r="IE75" i="2"/>
  <c r="IE102" i="2" s="1"/>
  <c r="IE68" i="2"/>
  <c r="IE95" i="2" s="1"/>
  <c r="IE76" i="2"/>
  <c r="IE103" i="2" s="1"/>
  <c r="IE61" i="2"/>
  <c r="IE88" i="2" s="1"/>
  <c r="IE65" i="2"/>
  <c r="IE92" i="2" s="1"/>
  <c r="IE69" i="2"/>
  <c r="IE96" i="2" s="1"/>
  <c r="IE73" i="2"/>
  <c r="IE100" i="2" s="1"/>
  <c r="IE77" i="2"/>
  <c r="IE104" i="2" s="1"/>
  <c r="IE62" i="2"/>
  <c r="IE89" i="2" s="1"/>
  <c r="IE66" i="2"/>
  <c r="IE93" i="2" s="1"/>
  <c r="IE70" i="2"/>
  <c r="IE97" i="2" s="1"/>
  <c r="IE74" i="2"/>
  <c r="IE101" i="2" s="1"/>
  <c r="HK69" i="2"/>
  <c r="HK96" i="2" s="1"/>
  <c r="HK63" i="2"/>
  <c r="HK90" i="2" s="1"/>
  <c r="HK73" i="2"/>
  <c r="HK100" i="2" s="1"/>
  <c r="HK79" i="2"/>
  <c r="HK106" i="2" s="1"/>
  <c r="I126" i="2"/>
  <c r="I118" i="2"/>
  <c r="AG130" i="2"/>
  <c r="DA132" i="2"/>
  <c r="GS133" i="2"/>
  <c r="HQ122" i="2"/>
  <c r="AG128" i="2"/>
  <c r="CC127" i="2"/>
  <c r="DA125" i="2"/>
  <c r="AG134" i="2"/>
  <c r="FU119" i="2"/>
  <c r="GS117" i="2"/>
  <c r="I131" i="2"/>
  <c r="GS120" i="2"/>
  <c r="EW130" i="2"/>
  <c r="HQ115" i="2"/>
  <c r="FU125" i="2"/>
  <c r="FU123" i="2"/>
  <c r="BE133" i="2"/>
  <c r="CC126" i="2"/>
  <c r="CC119" i="2"/>
  <c r="DY116" i="2"/>
  <c r="BE117" i="2"/>
  <c r="EW132" i="2"/>
  <c r="DA122" i="2"/>
  <c r="HQ129" i="2"/>
  <c r="AG127" i="2"/>
  <c r="DY118" i="2"/>
  <c r="I123" i="2"/>
  <c r="CC128" i="2"/>
  <c r="FU132" i="2"/>
  <c r="BE118" i="2"/>
  <c r="EW122" i="2"/>
  <c r="DY125" i="2"/>
  <c r="HQ130" i="2"/>
  <c r="DA123" i="2"/>
  <c r="GS121" i="2"/>
  <c r="I117" i="2"/>
  <c r="CC115" i="2"/>
  <c r="I127" i="2"/>
  <c r="CC132" i="2"/>
  <c r="GS116" i="2"/>
  <c r="BE122" i="2"/>
  <c r="EW126" i="2"/>
  <c r="DY129" i="2"/>
  <c r="HQ134" i="2"/>
  <c r="DA115" i="2"/>
  <c r="FU133" i="2"/>
  <c r="I121" i="2"/>
  <c r="BE119" i="2"/>
  <c r="HM80" i="2"/>
  <c r="HM107" i="2" s="1"/>
  <c r="HM62" i="2"/>
  <c r="HM89" i="2" s="1"/>
  <c r="HM75" i="2"/>
  <c r="HM102" i="2" s="1"/>
  <c r="HS80" i="2"/>
  <c r="HS107" i="2" s="1"/>
  <c r="HK80" i="2"/>
  <c r="HK107" i="2" s="1"/>
  <c r="HK70" i="2"/>
  <c r="HK97" i="2" s="1"/>
  <c r="HO79" i="2"/>
  <c r="HO106" i="2" s="1"/>
  <c r="HS74" i="2"/>
  <c r="HS101" i="2" s="1"/>
  <c r="HU62" i="2"/>
  <c r="HU89" i="2" s="1"/>
  <c r="EY71" i="2"/>
  <c r="EY98" i="2" s="1"/>
  <c r="EY80" i="2"/>
  <c r="EY107" i="2" s="1"/>
  <c r="EY73" i="2"/>
  <c r="EY100" i="2" s="1"/>
  <c r="HS71" i="2"/>
  <c r="HS98" i="2" s="1"/>
  <c r="EY70" i="2"/>
  <c r="EY97" i="2" s="1"/>
  <c r="HS65" i="2"/>
  <c r="HS92" i="2" s="1"/>
  <c r="HS68" i="2"/>
  <c r="HS95" i="2" s="1"/>
  <c r="HO68" i="2"/>
  <c r="HO95" i="2" s="1"/>
  <c r="HU78" i="2"/>
  <c r="HU105" i="2" s="1"/>
  <c r="HO63" i="2"/>
  <c r="HO90" i="2" s="1"/>
  <c r="EY74" i="2"/>
  <c r="EY101" i="2" s="1"/>
  <c r="HS73" i="2"/>
  <c r="HS100" i="2" s="1"/>
  <c r="HO74" i="2"/>
  <c r="HO101" i="2" s="1"/>
  <c r="EY72" i="2"/>
  <c r="EY99" i="2" s="1"/>
  <c r="EY66" i="2"/>
  <c r="EY93" i="2" s="1"/>
  <c r="EY67" i="2"/>
  <c r="EY94" i="2" s="1"/>
  <c r="HS66" i="2"/>
  <c r="HS93" i="2" s="1"/>
  <c r="HS78" i="2"/>
  <c r="HS105" i="2" s="1"/>
  <c r="HS75" i="2"/>
  <c r="HS102" i="2" s="1"/>
  <c r="HO64" i="2"/>
  <c r="HO91" i="2" s="1"/>
  <c r="HO75" i="2"/>
  <c r="HO102" i="2" s="1"/>
  <c r="HO80" i="2"/>
  <c r="HO107" i="2" s="1"/>
  <c r="EY64" i="2"/>
  <c r="EY91" i="2" s="1"/>
  <c r="EY76" i="2"/>
  <c r="EY103" i="2" s="1"/>
  <c r="EY79" i="2"/>
  <c r="EY106" i="2" s="1"/>
  <c r="EY63" i="2"/>
  <c r="EY90" i="2" s="1"/>
  <c r="EY65" i="2"/>
  <c r="EY92" i="2" s="1"/>
  <c r="HS61" i="2"/>
  <c r="HS88" i="2" s="1"/>
  <c r="HS70" i="2"/>
  <c r="HS97" i="2" s="1"/>
  <c r="HS63" i="2"/>
  <c r="HS90" i="2" s="1"/>
  <c r="HS79" i="2"/>
  <c r="HS106" i="2" s="1"/>
  <c r="HS76" i="2"/>
  <c r="HS103" i="2" s="1"/>
  <c r="G61" i="2"/>
  <c r="G88" i="2" s="1"/>
  <c r="HO66" i="2"/>
  <c r="HO93" i="2" s="1"/>
  <c r="HO71" i="2"/>
  <c r="HO98" i="2" s="1"/>
  <c r="HO76" i="2"/>
  <c r="HO103" i="2" s="1"/>
  <c r="HU65" i="2"/>
  <c r="HU92" i="2" s="1"/>
  <c r="HU75" i="2"/>
  <c r="HU102" i="2" s="1"/>
  <c r="EY62" i="2"/>
  <c r="EY89" i="2" s="1"/>
  <c r="EY69" i="2"/>
  <c r="EY96" i="2" s="1"/>
  <c r="HS62" i="2"/>
  <c r="HS89" i="2" s="1"/>
  <c r="HS72" i="2"/>
  <c r="HS99" i="2" s="1"/>
  <c r="HO70" i="2"/>
  <c r="HO97" i="2" s="1"/>
  <c r="EY78" i="2"/>
  <c r="EY105" i="2" s="1"/>
  <c r="EY68" i="2"/>
  <c r="EY95" i="2" s="1"/>
  <c r="EY75" i="2"/>
  <c r="EY102" i="2" s="1"/>
  <c r="EY77" i="2"/>
  <c r="EY104" i="2" s="1"/>
  <c r="EY61" i="2"/>
  <c r="EY88" i="2" s="1"/>
  <c r="HS69" i="2"/>
  <c r="HS96" i="2" s="1"/>
  <c r="HS77" i="2"/>
  <c r="HS104" i="2" s="1"/>
  <c r="HS67" i="2"/>
  <c r="HS94" i="2" s="1"/>
  <c r="HS64" i="2"/>
  <c r="HS91" i="2" s="1"/>
  <c r="HO62" i="2"/>
  <c r="HO89" i="2" s="1"/>
  <c r="HO67" i="2"/>
  <c r="HO94" i="2" s="1"/>
  <c r="HO72" i="2"/>
  <c r="HO99" i="2" s="1"/>
  <c r="HO78" i="2"/>
  <c r="HO105" i="2" s="1"/>
  <c r="HU61" i="2"/>
  <c r="HU88" i="2" s="1"/>
  <c r="HU76" i="2"/>
  <c r="HU103" i="2" s="1"/>
  <c r="HU69" i="2"/>
  <c r="HU96" i="2" s="1"/>
  <c r="HU63" i="2"/>
  <c r="HU90" i="2" s="1"/>
  <c r="HU79" i="2"/>
  <c r="HU106" i="2" s="1"/>
  <c r="GS124" i="2"/>
  <c r="HQ119" i="2"/>
  <c r="EW127" i="2"/>
  <c r="DA124" i="2"/>
  <c r="BE134" i="2"/>
  <c r="HQ128" i="2"/>
  <c r="BE131" i="2"/>
  <c r="I133" i="2"/>
  <c r="AG124" i="2"/>
  <c r="GS132" i="2"/>
  <c r="FU122" i="2"/>
  <c r="HQ127" i="2"/>
  <c r="DY134" i="2"/>
  <c r="HK76" i="2"/>
  <c r="HK103" i="2" s="1"/>
  <c r="HK64" i="2"/>
  <c r="HK91" i="2" s="1"/>
  <c r="HK77" i="2"/>
  <c r="HK104" i="2" s="1"/>
  <c r="HK74" i="2"/>
  <c r="HK101" i="2" s="1"/>
  <c r="HK71" i="2"/>
  <c r="HK98" i="2" s="1"/>
  <c r="HO61" i="2"/>
  <c r="HO88" i="2" s="1"/>
  <c r="HO65" i="2"/>
  <c r="HO92" i="2" s="1"/>
  <c r="HO69" i="2"/>
  <c r="HO96" i="2" s="1"/>
  <c r="HO73" i="2"/>
  <c r="HO100" i="2" s="1"/>
  <c r="HU64" i="2"/>
  <c r="HU91" i="2" s="1"/>
  <c r="HU68" i="2"/>
  <c r="HU95" i="2" s="1"/>
  <c r="HU73" i="2"/>
  <c r="HU100" i="2" s="1"/>
  <c r="HU70" i="2"/>
  <c r="HU97" i="2" s="1"/>
  <c r="HU67" i="2"/>
  <c r="HU94" i="2" s="1"/>
  <c r="BE127" i="2"/>
  <c r="DA133" i="2"/>
  <c r="DA129" i="2"/>
  <c r="HQ132" i="2"/>
  <c r="FU124" i="2"/>
  <c r="I120" i="2"/>
  <c r="FU126" i="2"/>
  <c r="DY132" i="2"/>
  <c r="CC124" i="2"/>
  <c r="HQ116" i="2"/>
  <c r="AG117" i="2"/>
  <c r="DA117" i="2"/>
  <c r="DA116" i="2"/>
  <c r="BE126" i="2"/>
  <c r="DY133" i="2"/>
  <c r="BE115" i="2"/>
  <c r="I125" i="2"/>
  <c r="I122" i="2"/>
  <c r="EW116" i="2"/>
  <c r="DY121" i="2"/>
  <c r="DA121" i="2"/>
  <c r="EW117" i="2"/>
  <c r="BE128" i="2"/>
  <c r="AG118" i="2"/>
  <c r="GS126" i="2"/>
  <c r="GS131" i="2"/>
  <c r="BE129" i="2"/>
  <c r="AG123" i="2"/>
  <c r="BE116" i="2"/>
  <c r="EW120" i="2"/>
  <c r="DY123" i="2"/>
  <c r="CC130" i="2"/>
  <c r="FU134" i="2"/>
  <c r="HQ124" i="2"/>
  <c r="GS123" i="2"/>
  <c r="AG119" i="2"/>
  <c r="CC133" i="2"/>
  <c r="GS119" i="2"/>
  <c r="AG116" i="2"/>
  <c r="BE120" i="2"/>
  <c r="EW124" i="2"/>
  <c r="DY127" i="2"/>
  <c r="CC134" i="2"/>
  <c r="GS118" i="2"/>
  <c r="HQ117" i="2"/>
  <c r="GS115" i="2"/>
  <c r="I116" i="2"/>
  <c r="CC125" i="2"/>
  <c r="FU131" i="2"/>
  <c r="I130" i="2"/>
  <c r="HU66" i="2"/>
  <c r="HU93" i="2" s="1"/>
  <c r="FU118" i="2"/>
  <c r="I115" i="2"/>
  <c r="EW134" i="2"/>
  <c r="FU117" i="2"/>
  <c r="AG120" i="2"/>
  <c r="GS128" i="2"/>
  <c r="HQ123" i="2"/>
  <c r="EW129" i="2"/>
  <c r="I134" i="2"/>
  <c r="DA128" i="2"/>
  <c r="CC118" i="2"/>
  <c r="HQ121" i="2"/>
  <c r="BE123" i="2"/>
  <c r="EW121" i="2"/>
  <c r="DY130" i="2"/>
  <c r="HK61" i="2"/>
  <c r="HK88" i="2" s="1"/>
  <c r="HK65" i="2"/>
  <c r="HK92" i="2" s="1"/>
  <c r="HK62" i="2"/>
  <c r="HK89" i="2" s="1"/>
  <c r="HK78" i="2"/>
  <c r="HK105" i="2" s="1"/>
  <c r="HU72" i="2"/>
  <c r="HU99" i="2" s="1"/>
  <c r="HU80" i="2"/>
  <c r="HU107" i="2" s="1"/>
  <c r="HU77" i="2"/>
  <c r="HU104" i="2" s="1"/>
  <c r="HU74" i="2"/>
  <c r="HU101" i="2" s="1"/>
  <c r="DA119" i="2"/>
  <c r="CC120" i="2"/>
  <c r="CC121" i="2"/>
  <c r="AG125" i="2"/>
  <c r="DA134" i="2"/>
  <c r="FU121" i="2"/>
  <c r="HQ131" i="2"/>
  <c r="GS125" i="2"/>
  <c r="FU128" i="2"/>
  <c r="DY122" i="2"/>
  <c r="DY124" i="2"/>
  <c r="BE125" i="2"/>
  <c r="EW128" i="2"/>
  <c r="DA118" i="2"/>
  <c r="HQ125" i="2"/>
  <c r="DY120" i="2"/>
  <c r="DY126" i="2"/>
  <c r="EW133" i="2"/>
  <c r="DY119" i="2"/>
  <c r="HQ126" i="2"/>
  <c r="CC123" i="2"/>
  <c r="CC129" i="2"/>
  <c r="DA120" i="2"/>
  <c r="BE130" i="2"/>
  <c r="HQ120" i="2"/>
  <c r="DA131" i="2"/>
  <c r="I129" i="2"/>
  <c r="AG129" i="2"/>
  <c r="BE132" i="2"/>
  <c r="FU116" i="2"/>
  <c r="AG122" i="2"/>
  <c r="DA126" i="2"/>
  <c r="GS130" i="2"/>
  <c r="HQ133" i="2"/>
  <c r="EW131" i="2"/>
  <c r="I128" i="2"/>
  <c r="BE121" i="2"/>
  <c r="EW119" i="2"/>
  <c r="AG121" i="2"/>
  <c r="CC116" i="2"/>
  <c r="FU120" i="2"/>
  <c r="AG126" i="2"/>
  <c r="DA130" i="2"/>
  <c r="GS134" i="2"/>
  <c r="HQ118" i="2"/>
  <c r="EW123" i="2"/>
  <c r="I132" i="2"/>
  <c r="AG133" i="2"/>
  <c r="DA127" i="2"/>
  <c r="DY128" i="2"/>
  <c r="HM76" i="2"/>
  <c r="HM103" i="2" s="1"/>
  <c r="HM78" i="2"/>
  <c r="HM105" i="2" s="1"/>
  <c r="HM73" i="2"/>
  <c r="HM100" i="2" s="1"/>
  <c r="HM67" i="2"/>
  <c r="HM94" i="2" s="1"/>
  <c r="HM64" i="2"/>
  <c r="HM91" i="2" s="1"/>
  <c r="HM65" i="2"/>
  <c r="HM92" i="2" s="1"/>
  <c r="HM66" i="2"/>
  <c r="HM93" i="2" s="1"/>
  <c r="HM68" i="2"/>
  <c r="HM95" i="2" s="1"/>
  <c r="HM72" i="2"/>
  <c r="HM99" i="2" s="1"/>
  <c r="HM69" i="2"/>
  <c r="HM96" i="2" s="1"/>
  <c r="HM70" i="2"/>
  <c r="HM97" i="2" s="1"/>
  <c r="HM71" i="2"/>
  <c r="HM98" i="2" s="1"/>
  <c r="HM79" i="2"/>
  <c r="HM106" i="2" s="1"/>
  <c r="HM61" i="2"/>
  <c r="HM88" i="2" s="1"/>
  <c r="HM77" i="2"/>
  <c r="HM104" i="2" s="1"/>
  <c r="S58" i="5"/>
  <c r="S85" i="5" s="1"/>
  <c r="G58" i="5"/>
  <c r="G85" i="5" s="1"/>
  <c r="AE58" i="5"/>
  <c r="AE85" i="5" s="1"/>
  <c r="BO51" i="5"/>
  <c r="BO78" i="5" s="1"/>
  <c r="G59" i="5"/>
  <c r="G86" i="5" s="1"/>
  <c r="AE59" i="5"/>
  <c r="AE86" i="5" s="1"/>
  <c r="BO55" i="5"/>
  <c r="BO82" i="5" s="1"/>
  <c r="S50" i="5"/>
  <c r="S77" i="5" s="1"/>
  <c r="BO59" i="5"/>
  <c r="BO86" i="5" s="1"/>
  <c r="G63" i="5"/>
  <c r="G90" i="5" s="1"/>
  <c r="AQ51" i="5"/>
  <c r="AQ78" i="5" s="1"/>
  <c r="CA59" i="5"/>
  <c r="CA86" i="5" s="1"/>
  <c r="G57" i="5"/>
  <c r="G84" i="5" s="1"/>
  <c r="S61" i="5"/>
  <c r="S88" i="5" s="1"/>
  <c r="AE61" i="5"/>
  <c r="AE88" i="5" s="1"/>
  <c r="AQ61" i="5"/>
  <c r="AQ88" i="5" s="1"/>
  <c r="BC65" i="5"/>
  <c r="BC92" i="5" s="1"/>
  <c r="BO65" i="5"/>
  <c r="BO92" i="5" s="1"/>
  <c r="CA65" i="5"/>
  <c r="CA92" i="5" s="1"/>
  <c r="CM49" i="5"/>
  <c r="CM76" i="5" s="1"/>
  <c r="G49" i="5"/>
  <c r="G76" i="5" s="1"/>
  <c r="BC62" i="5"/>
  <c r="BC89" i="5" s="1"/>
  <c r="BO66" i="5"/>
  <c r="BO93" i="5" s="1"/>
  <c r="CA66" i="5"/>
  <c r="CA93" i="5" s="1"/>
  <c r="CY66" i="5"/>
  <c r="CY93" i="5" s="1"/>
  <c r="G52" i="5"/>
  <c r="G79" i="5" s="1"/>
  <c r="S52" i="5"/>
  <c r="S79" i="5" s="1"/>
  <c r="AE52" i="5"/>
  <c r="AE79" i="5" s="1"/>
  <c r="AQ56" i="5"/>
  <c r="AQ83" i="5" s="1"/>
  <c r="BC56" i="5"/>
  <c r="BC83" i="5" s="1"/>
  <c r="BO56" i="5"/>
  <c r="BO83" i="5" s="1"/>
  <c r="CA60" i="5"/>
  <c r="CA87" i="5" s="1"/>
  <c r="CY60" i="5"/>
  <c r="CY87" i="5" s="1"/>
  <c r="CM60" i="5"/>
  <c r="CM87" i="5" s="1"/>
  <c r="M68" i="5"/>
  <c r="M95" i="5" s="1"/>
  <c r="AK55" i="5"/>
  <c r="AK82" i="5" s="1"/>
  <c r="AW61" i="5"/>
  <c r="AW88" i="5" s="1"/>
  <c r="BU53" i="5"/>
  <c r="BU80" i="5" s="1"/>
  <c r="CS61" i="5"/>
  <c r="CS88" i="5" s="1"/>
  <c r="Y60" i="5"/>
  <c r="Y87" i="5" s="1"/>
  <c r="BI64" i="5"/>
  <c r="BI91" i="5" s="1"/>
  <c r="CS52" i="5"/>
  <c r="CS79" i="5" s="1"/>
  <c r="Y51" i="5"/>
  <c r="Y78" i="5" s="1"/>
  <c r="BI55" i="5"/>
  <c r="BI82" i="5" s="1"/>
  <c r="DE63" i="5"/>
  <c r="DE90" i="5" s="1"/>
  <c r="M61" i="5"/>
  <c r="M88" i="5" s="1"/>
  <c r="AW65" i="5"/>
  <c r="AW92" i="5" s="1"/>
  <c r="DE53" i="5"/>
  <c r="DE80" i="5" s="1"/>
  <c r="M50" i="5"/>
  <c r="M77" i="5" s="1"/>
  <c r="AK58" i="5"/>
  <c r="AK85" i="5" s="1"/>
  <c r="BI54" i="5"/>
  <c r="BI81" i="5" s="1"/>
  <c r="DE58" i="5"/>
  <c r="DE85" i="5" s="1"/>
  <c r="CG66" i="5"/>
  <c r="CG93" i="5" s="1"/>
  <c r="AQ58" i="5"/>
  <c r="AQ85" i="5" s="1"/>
  <c r="G66" i="5"/>
  <c r="G93" i="5" s="1"/>
  <c r="AE66" i="5"/>
  <c r="AE93" i="5" s="1"/>
  <c r="CA63" i="5"/>
  <c r="CA90" i="5" s="1"/>
  <c r="G67" i="5"/>
  <c r="G94" i="5" s="1"/>
  <c r="AE67" i="5"/>
  <c r="AE94" i="5" s="1"/>
  <c r="CA67" i="5"/>
  <c r="CA94" i="5" s="1"/>
  <c r="S66" i="5"/>
  <c r="S93" i="5" s="1"/>
  <c r="CA55" i="5"/>
  <c r="CA82" i="5" s="1"/>
  <c r="S59" i="5"/>
  <c r="S86" i="5" s="1"/>
  <c r="AQ59" i="5"/>
  <c r="AQ86" i="5" s="1"/>
  <c r="CY55" i="5"/>
  <c r="CY82" i="5" s="1"/>
  <c r="G65" i="5"/>
  <c r="G92" i="5" s="1"/>
  <c r="S65" i="5"/>
  <c r="S92" i="5" s="1"/>
  <c r="AE65" i="5"/>
  <c r="AE92" i="5" s="1"/>
  <c r="BC49" i="5"/>
  <c r="BC76" i="5" s="1"/>
  <c r="BO49" i="5"/>
  <c r="BO76" i="5" s="1"/>
  <c r="CA49" i="5"/>
  <c r="CA76" i="5" s="1"/>
  <c r="CY53" i="5"/>
  <c r="CY80" i="5" s="1"/>
  <c r="CM53" i="5"/>
  <c r="CM80" i="5" s="1"/>
  <c r="AQ66" i="5"/>
  <c r="AQ93" i="5" s="1"/>
  <c r="BO50" i="5"/>
  <c r="BO77" i="5" s="1"/>
  <c r="CA50" i="5"/>
  <c r="CA77" i="5" s="1"/>
  <c r="CY50" i="5"/>
  <c r="CY77" i="5" s="1"/>
  <c r="CM54" i="5"/>
  <c r="CM81" i="5" s="1"/>
  <c r="G56" i="5"/>
  <c r="G83" i="5" s="1"/>
  <c r="S56" i="5"/>
  <c r="S83" i="5" s="1"/>
  <c r="AE60" i="5"/>
  <c r="AE87" i="5" s="1"/>
  <c r="AQ60" i="5"/>
  <c r="AQ87" i="5" s="1"/>
  <c r="BC60" i="5"/>
  <c r="BC87" i="5" s="1"/>
  <c r="BO64" i="5"/>
  <c r="BO91" i="5" s="1"/>
  <c r="CA64" i="5"/>
  <c r="CA91" i="5" s="1"/>
  <c r="CY64" i="5"/>
  <c r="CY91" i="5" s="1"/>
  <c r="CM68" i="5"/>
  <c r="CM95" i="5" s="1"/>
  <c r="Y53" i="5"/>
  <c r="Y80" i="5" s="1"/>
  <c r="AK60" i="5"/>
  <c r="AK87" i="5" s="1"/>
  <c r="BI52" i="5"/>
  <c r="BI79" i="5" s="1"/>
  <c r="BU59" i="5"/>
  <c r="BU86" i="5" s="1"/>
  <c r="CG57" i="5"/>
  <c r="CG84" i="5" s="1"/>
  <c r="AK61" i="5"/>
  <c r="AK88" i="5" s="1"/>
  <c r="BU49" i="5"/>
  <c r="BU76" i="5" s="1"/>
  <c r="CS68" i="5"/>
  <c r="CS95" i="5" s="1"/>
  <c r="AK52" i="5"/>
  <c r="AK79" i="5" s="1"/>
  <c r="BI60" i="5"/>
  <c r="BI87" i="5" s="1"/>
  <c r="CS59" i="5"/>
  <c r="CS86" i="5" s="1"/>
  <c r="Y63" i="5"/>
  <c r="Y90" i="5" s="1"/>
  <c r="BI51" i="5"/>
  <c r="BI78" i="5" s="1"/>
  <c r="CS49" i="5"/>
  <c r="CS76" i="5" s="1"/>
  <c r="M66" i="5"/>
  <c r="M93" i="5" s="1"/>
  <c r="AK62" i="5"/>
  <c r="AK89" i="5" s="1"/>
  <c r="BI66" i="5"/>
  <c r="BI93" i="5" s="1"/>
  <c r="E50" i="5"/>
  <c r="E77" i="5" s="1"/>
  <c r="BY58" i="5"/>
  <c r="BY85" i="5" s="1"/>
  <c r="Q66" i="5"/>
  <c r="Q93" i="5" s="1"/>
  <c r="BM50" i="5"/>
  <c r="BM77" i="5" s="1"/>
  <c r="CW54" i="5"/>
  <c r="CW81" i="5" s="1"/>
  <c r="AC63" i="5"/>
  <c r="AC90" i="5" s="1"/>
  <c r="BM67" i="5"/>
  <c r="BM94" i="5" s="1"/>
  <c r="E58" i="5"/>
  <c r="E85" i="5" s="1"/>
  <c r="BY66" i="5"/>
  <c r="BY93" i="5" s="1"/>
  <c r="AC51" i="5"/>
  <c r="AC78" i="5" s="1"/>
  <c r="BM55" i="5"/>
  <c r="BM82" i="5" s="1"/>
  <c r="CW59" i="5"/>
  <c r="CW86" i="5" s="1"/>
  <c r="Q57" i="5"/>
  <c r="Q84" i="5" s="1"/>
  <c r="AO49" i="5"/>
  <c r="AO76" i="5" s="1"/>
  <c r="BA61" i="5"/>
  <c r="BA88" i="5" s="1"/>
  <c r="BY53" i="5"/>
  <c r="BY80" i="5" s="1"/>
  <c r="CK65" i="5"/>
  <c r="CK92" i="5" s="1"/>
  <c r="E56" i="5"/>
  <c r="E83" i="5" s="1"/>
  <c r="Q68" i="5"/>
  <c r="Q95" i="5" s="1"/>
  <c r="AO60" i="5"/>
  <c r="AO87" i="5" s="1"/>
  <c r="BM64" i="5"/>
  <c r="BM91" i="5" s="1"/>
  <c r="CG58" i="5"/>
  <c r="CG85" i="5" s="1"/>
  <c r="CS62" i="5"/>
  <c r="CS89" i="5" s="1"/>
  <c r="DE66" i="5"/>
  <c r="DE93" i="5" s="1"/>
  <c r="DE50" i="5"/>
  <c r="DE77" i="5" s="1"/>
  <c r="BU54" i="5"/>
  <c r="BU81" i="5" s="1"/>
  <c r="BI58" i="5"/>
  <c r="BI85" i="5" s="1"/>
  <c r="AW62" i="5"/>
  <c r="AW89" i="5" s="1"/>
  <c r="AK66" i="5"/>
  <c r="AK93" i="5" s="1"/>
  <c r="AK50" i="5"/>
  <c r="AK77" i="5" s="1"/>
  <c r="Y54" i="5"/>
  <c r="Y81" i="5" s="1"/>
  <c r="M58" i="5"/>
  <c r="M85" i="5" s="1"/>
  <c r="CG61" i="5"/>
  <c r="CG88" i="5" s="1"/>
  <c r="CS60" i="5"/>
  <c r="CS87" i="5" s="1"/>
  <c r="DE59" i="5"/>
  <c r="DE86" i="5" s="1"/>
  <c r="BU57" i="5"/>
  <c r="BU84" i="5" s="1"/>
  <c r="BI56" i="5"/>
  <c r="BI83" i="5" s="1"/>
  <c r="AW55" i="5"/>
  <c r="AW82" i="5" s="1"/>
  <c r="AK53" i="5"/>
  <c r="AK80" i="5" s="1"/>
  <c r="Y52" i="5"/>
  <c r="Y79" i="5" s="1"/>
  <c r="M51" i="5"/>
  <c r="M78" i="5" s="1"/>
  <c r="CG49" i="5"/>
  <c r="CG76" i="5" s="1"/>
  <c r="DE68" i="5"/>
  <c r="DE95" i="5" s="1"/>
  <c r="BU67" i="5"/>
  <c r="BU94" i="5" s="1"/>
  <c r="BI65" i="5"/>
  <c r="BI92" i="5" s="1"/>
  <c r="AW64" i="5"/>
  <c r="AW91" i="5" s="1"/>
  <c r="AK63" i="5"/>
  <c r="AK90" i="5" s="1"/>
  <c r="Y61" i="5"/>
  <c r="Y88" i="5" s="1"/>
  <c r="M60" i="5"/>
  <c r="M87" i="5" s="1"/>
  <c r="CG59" i="5"/>
  <c r="CG86" i="5" s="1"/>
  <c r="CS57" i="5"/>
  <c r="CS84" i="5" s="1"/>
  <c r="DE56" i="5"/>
  <c r="DE83" i="5" s="1"/>
  <c r="BU55" i="5"/>
  <c r="BU82" i="5" s="1"/>
  <c r="BI53" i="5"/>
  <c r="BI80" i="5" s="1"/>
  <c r="AW52" i="5"/>
  <c r="AW79" i="5" s="1"/>
  <c r="AK51" i="5"/>
  <c r="AK78" i="5" s="1"/>
  <c r="Y49" i="5"/>
  <c r="Y76" i="5" s="1"/>
  <c r="CG68" i="5"/>
  <c r="CG95" i="5" s="1"/>
  <c r="CS67" i="5"/>
  <c r="CS94" i="5" s="1"/>
  <c r="DE65" i="5"/>
  <c r="DE92" i="5" s="1"/>
  <c r="BU64" i="5"/>
  <c r="BU91" i="5" s="1"/>
  <c r="CG62" i="5"/>
  <c r="CG89" i="5" s="1"/>
  <c r="CS66" i="5"/>
  <c r="CS93" i="5" s="1"/>
  <c r="CS50" i="5"/>
  <c r="CS77" i="5" s="1"/>
  <c r="DE54" i="5"/>
  <c r="DE81" i="5" s="1"/>
  <c r="BU58" i="5"/>
  <c r="BU85" i="5" s="1"/>
  <c r="BI62" i="5"/>
  <c r="BI89" i="5" s="1"/>
  <c r="AW66" i="5"/>
  <c r="AW93" i="5" s="1"/>
  <c r="AW50" i="5"/>
  <c r="AW77" i="5" s="1"/>
  <c r="AK54" i="5"/>
  <c r="AK81" i="5" s="1"/>
  <c r="Y58" i="5"/>
  <c r="Y85" i="5" s="1"/>
  <c r="M62" i="5"/>
  <c r="M89" i="5" s="1"/>
  <c r="CG67" i="5"/>
  <c r="CG94" i="5" s="1"/>
  <c r="CS65" i="5"/>
  <c r="CS92" i="5" s="1"/>
  <c r="DE64" i="5"/>
  <c r="DE91" i="5" s="1"/>
  <c r="BU63" i="5"/>
  <c r="BU90" i="5" s="1"/>
  <c r="BI61" i="5"/>
  <c r="BI88" i="5" s="1"/>
  <c r="AW60" i="5"/>
  <c r="AW87" i="5" s="1"/>
  <c r="AK59" i="5"/>
  <c r="AK86" i="5" s="1"/>
  <c r="Y57" i="5"/>
  <c r="Y84" i="5" s="1"/>
  <c r="M56" i="5"/>
  <c r="M83" i="5" s="1"/>
  <c r="CG55" i="5"/>
  <c r="CG82" i="5" s="1"/>
  <c r="CS53" i="5"/>
  <c r="CS80" i="5" s="1"/>
  <c r="DE52" i="5"/>
  <c r="DE79" i="5" s="1"/>
  <c r="BU51" i="5"/>
  <c r="BU78" i="5" s="1"/>
  <c r="BI49" i="5"/>
  <c r="BI76" i="5" s="1"/>
  <c r="AK68" i="5"/>
  <c r="AK95" i="5" s="1"/>
  <c r="Y67" i="5"/>
  <c r="Y94" i="5" s="1"/>
  <c r="M65" i="5"/>
  <c r="M92" i="5" s="1"/>
  <c r="CG64" i="5"/>
  <c r="CG91" i="5" s="1"/>
  <c r="CS63" i="5"/>
  <c r="CS90" i="5" s="1"/>
  <c r="DE61" i="5"/>
  <c r="DE88" i="5" s="1"/>
  <c r="BU60" i="5"/>
  <c r="BU87" i="5" s="1"/>
  <c r="BI59" i="5"/>
  <c r="BI86" i="5" s="1"/>
  <c r="AW57" i="5"/>
  <c r="AW84" i="5" s="1"/>
  <c r="AK56" i="5"/>
  <c r="AK83" i="5" s="1"/>
  <c r="Y55" i="5"/>
  <c r="Y82" i="5" s="1"/>
  <c r="M53" i="5"/>
  <c r="M80" i="5" s="1"/>
  <c r="CG52" i="5"/>
  <c r="CG79" i="5" s="1"/>
  <c r="CS51" i="5"/>
  <c r="CS78" i="5" s="1"/>
  <c r="DE49" i="5"/>
  <c r="DE76" i="5" s="1"/>
  <c r="AE54" i="5"/>
  <c r="AE81" i="5" s="1"/>
  <c r="G50" i="5"/>
  <c r="G77" i="5" s="1"/>
  <c r="S62" i="5"/>
  <c r="S89" i="5" s="1"/>
  <c r="AQ54" i="5"/>
  <c r="AQ81" i="5" s="1"/>
  <c r="BO67" i="5"/>
  <c r="BO94" i="5" s="1"/>
  <c r="G51" i="5"/>
  <c r="G78" i="5" s="1"/>
  <c r="S63" i="5"/>
  <c r="S90" i="5" s="1"/>
  <c r="AQ55" i="5"/>
  <c r="AQ82" i="5" s="1"/>
  <c r="CA51" i="5"/>
  <c r="CA78" i="5" s="1"/>
  <c r="G54" i="5"/>
  <c r="G81" i="5" s="1"/>
  <c r="AQ50" i="5"/>
  <c r="AQ77" i="5" s="1"/>
  <c r="CY67" i="5"/>
  <c r="CY94" i="5" s="1"/>
  <c r="S51" i="5"/>
  <c r="S78" i="5" s="1"/>
  <c r="AE63" i="5"/>
  <c r="AE90" i="5" s="1"/>
  <c r="BC67" i="5"/>
  <c r="BC94" i="5" s="1"/>
  <c r="CM51" i="5"/>
  <c r="CM78" i="5" s="1"/>
  <c r="G61" i="5"/>
  <c r="G88" i="5" s="1"/>
  <c r="S57" i="5"/>
  <c r="S84" i="5" s="1"/>
  <c r="AE53" i="5"/>
  <c r="AE80" i="5" s="1"/>
  <c r="AQ49" i="5"/>
  <c r="AQ76" i="5" s="1"/>
  <c r="AQ65" i="5"/>
  <c r="AQ92" i="5" s="1"/>
  <c r="BC61" i="5"/>
  <c r="BC88" i="5" s="1"/>
  <c r="BO57" i="5"/>
  <c r="BO84" i="5" s="1"/>
  <c r="CA53" i="5"/>
  <c r="CA80" i="5" s="1"/>
  <c r="CY49" i="5"/>
  <c r="CY76" i="5" s="1"/>
  <c r="CY65" i="5"/>
  <c r="CY92" i="5" s="1"/>
  <c r="CM61" i="5"/>
  <c r="CM88" i="5" s="1"/>
  <c r="BC50" i="5"/>
  <c r="BC77" i="5" s="1"/>
  <c r="BC66" i="5"/>
  <c r="BC93" i="5" s="1"/>
  <c r="BO62" i="5"/>
  <c r="BO89" i="5" s="1"/>
  <c r="CA58" i="5"/>
  <c r="CA85" i="5" s="1"/>
  <c r="CY54" i="5"/>
  <c r="CY81" i="5" s="1"/>
  <c r="CM50" i="5"/>
  <c r="CM77" i="5" s="1"/>
  <c r="CM66" i="5"/>
  <c r="CM93" i="5" s="1"/>
  <c r="G64" i="5"/>
  <c r="G91" i="5" s="1"/>
  <c r="S60" i="5"/>
  <c r="S87" i="5" s="1"/>
  <c r="AE56" i="5"/>
  <c r="AE83" i="5" s="1"/>
  <c r="AQ52" i="5"/>
  <c r="AQ79" i="5" s="1"/>
  <c r="AQ68" i="5"/>
  <c r="AQ95" i="5" s="1"/>
  <c r="BC64" i="5"/>
  <c r="BC91" i="5" s="1"/>
  <c r="BO60" i="5"/>
  <c r="BO87" i="5" s="1"/>
  <c r="CA56" i="5"/>
  <c r="CA83" i="5" s="1"/>
  <c r="CY52" i="5"/>
  <c r="CY79" i="5" s="1"/>
  <c r="CY68" i="5"/>
  <c r="CY95" i="5" s="1"/>
  <c r="M63" i="5"/>
  <c r="M90" i="5" s="1"/>
  <c r="Y64" i="5"/>
  <c r="Y91" i="5" s="1"/>
  <c r="AK65" i="5"/>
  <c r="AK92" i="5" s="1"/>
  <c r="AW67" i="5"/>
  <c r="AW94" i="5" s="1"/>
  <c r="BI68" i="5"/>
  <c r="BI95" i="5" s="1"/>
  <c r="DE60" i="5"/>
  <c r="DE87" i="5" s="1"/>
  <c r="CG63" i="5"/>
  <c r="CG90" i="5" s="1"/>
  <c r="Y65" i="5"/>
  <c r="Y92" i="5" s="1"/>
  <c r="AW68" i="5"/>
  <c r="AW95" i="5" s="1"/>
  <c r="DE51" i="5"/>
  <c r="DE78" i="5" s="1"/>
  <c r="CG53" i="5"/>
  <c r="CG80" i="5" s="1"/>
  <c r="Y56" i="5"/>
  <c r="Y83" i="5" s="1"/>
  <c r="AW59" i="5"/>
  <c r="AW86" i="5" s="1"/>
  <c r="BU61" i="5"/>
  <c r="BU88" i="5" s="1"/>
  <c r="CS64" i="5"/>
  <c r="CS91" i="5" s="1"/>
  <c r="M67" i="5"/>
  <c r="M94" i="5" s="1"/>
  <c r="AW49" i="5"/>
  <c r="AW76" i="5" s="1"/>
  <c r="BU52" i="5"/>
  <c r="BU79" i="5" s="1"/>
  <c r="CS55" i="5"/>
  <c r="CS82" i="5" s="1"/>
  <c r="M54" i="5"/>
  <c r="M81" i="5" s="1"/>
  <c r="Y66" i="5"/>
  <c r="Y93" i="5" s="1"/>
  <c r="AW58" i="5"/>
  <c r="AW85" i="5" s="1"/>
  <c r="BU50" i="5"/>
  <c r="BU77" i="5" s="1"/>
  <c r="DE62" i="5"/>
  <c r="DE89" i="5" s="1"/>
  <c r="CG54" i="5"/>
  <c r="CG81" i="5" s="1"/>
  <c r="CW60" i="5"/>
  <c r="CW87" i="5" s="1"/>
  <c r="CK64" i="5"/>
  <c r="CK91" i="5" s="1"/>
  <c r="BY68" i="5"/>
  <c r="BY95" i="5" s="1"/>
  <c r="BY52" i="5"/>
  <c r="BY79" i="5" s="1"/>
  <c r="BM56" i="5"/>
  <c r="BM83" i="5" s="1"/>
  <c r="BA60" i="5"/>
  <c r="BA87" i="5" s="1"/>
  <c r="AO64" i="5"/>
  <c r="AO91" i="5" s="1"/>
  <c r="AC68" i="5"/>
  <c r="AC95" i="5" s="1"/>
  <c r="AC52" i="5"/>
  <c r="AC79" i="5" s="1"/>
  <c r="Q56" i="5"/>
  <c r="Q83" i="5" s="1"/>
  <c r="E60" i="5"/>
  <c r="E87" i="5" s="1"/>
  <c r="CW65" i="5"/>
  <c r="CW92" i="5" s="1"/>
  <c r="CW49" i="5"/>
  <c r="CW76" i="5" s="1"/>
  <c r="CK53" i="5"/>
  <c r="CK80" i="5" s="1"/>
  <c r="BY57" i="5"/>
  <c r="BY84" i="5" s="1"/>
  <c r="BM61" i="5"/>
  <c r="BM88" i="5" s="1"/>
  <c r="BA65" i="5"/>
  <c r="BA92" i="5" s="1"/>
  <c r="BA49" i="5"/>
  <c r="BA76" i="5" s="1"/>
  <c r="AO53" i="5"/>
  <c r="AO80" i="5" s="1"/>
  <c r="AC57" i="5"/>
  <c r="AC84" i="5" s="1"/>
  <c r="Q61" i="5"/>
  <c r="Q88" i="5" s="1"/>
  <c r="E65" i="5"/>
  <c r="E92" i="5" s="1"/>
  <c r="CW67" i="5"/>
  <c r="CW94" i="5" s="1"/>
  <c r="CK55" i="5"/>
  <c r="CK82" i="5" s="1"/>
  <c r="BM63" i="5"/>
  <c r="BM90" i="5" s="1"/>
  <c r="BA51" i="5"/>
  <c r="BA78" i="5" s="1"/>
  <c r="AC59" i="5"/>
  <c r="AC86" i="5" s="1"/>
  <c r="E67" i="5"/>
  <c r="E94" i="5" s="1"/>
  <c r="CK62" i="5"/>
  <c r="CK89" i="5" s="1"/>
  <c r="BA58" i="5"/>
  <c r="BA85" i="5" s="1"/>
  <c r="Q54" i="5"/>
  <c r="Q81" i="5" s="1"/>
  <c r="CK67" i="5"/>
  <c r="CK94" i="5" s="1"/>
  <c r="BY55" i="5"/>
  <c r="BY82" i="5" s="1"/>
  <c r="BA63" i="5"/>
  <c r="BA90" i="5" s="1"/>
  <c r="AO51" i="5"/>
  <c r="AO78" i="5" s="1"/>
  <c r="Q59" i="5"/>
  <c r="Q86" i="5" s="1"/>
  <c r="CW62" i="5"/>
  <c r="CW89" i="5" s="1"/>
  <c r="CK50" i="5"/>
  <c r="CK77" i="5" s="1"/>
  <c r="BM58" i="5"/>
  <c r="BM85" i="5" s="1"/>
  <c r="AO66" i="5"/>
  <c r="AO93" i="5" s="1"/>
  <c r="AC54" i="5"/>
  <c r="AC81" i="5" s="1"/>
  <c r="E62" i="5"/>
  <c r="E89" i="5" s="1"/>
  <c r="CK54" i="5"/>
  <c r="CK81" i="5" s="1"/>
  <c r="BA50" i="5"/>
  <c r="BA77" i="5" s="1"/>
  <c r="E66" i="5"/>
  <c r="E93" i="5" s="1"/>
  <c r="CW64" i="5"/>
  <c r="CW91" i="5" s="1"/>
  <c r="CK68" i="5"/>
  <c r="CK95" i="5" s="1"/>
  <c r="CK52" i="5"/>
  <c r="CK79" i="5" s="1"/>
  <c r="BY56" i="5"/>
  <c r="BY83" i="5" s="1"/>
  <c r="BM60" i="5"/>
  <c r="BM87" i="5" s="1"/>
  <c r="BA64" i="5"/>
  <c r="BA91" i="5" s="1"/>
  <c r="AO68" i="5"/>
  <c r="AO95" i="5" s="1"/>
  <c r="AO52" i="5"/>
  <c r="AO79" i="5" s="1"/>
  <c r="AC56" i="5"/>
  <c r="AC83" i="5" s="1"/>
  <c r="Q60" i="5"/>
  <c r="Q87" i="5" s="1"/>
  <c r="E64" i="5"/>
  <c r="E91" i="5" s="1"/>
  <c r="E49" i="5"/>
  <c r="E76" i="5" s="1"/>
  <c r="CW53" i="5"/>
  <c r="CW80" i="5" s="1"/>
  <c r="CK57" i="5"/>
  <c r="CK84" i="5" s="1"/>
  <c r="BY61" i="5"/>
  <c r="BY88" i="5" s="1"/>
  <c r="BM65" i="5"/>
  <c r="BM92" i="5" s="1"/>
  <c r="BM49" i="5"/>
  <c r="BM76" i="5" s="1"/>
  <c r="BA53" i="5"/>
  <c r="BA80" i="5" s="1"/>
  <c r="AO57" i="5"/>
  <c r="AO84" i="5" s="1"/>
  <c r="AC61" i="5"/>
  <c r="AC88" i="5" s="1"/>
  <c r="AC115" i="5" s="1"/>
  <c r="Q65" i="5"/>
  <c r="Q92" i="5" s="1"/>
  <c r="Q49" i="5"/>
  <c r="Q76" i="5" s="1"/>
  <c r="E53" i="5"/>
  <c r="E80" i="5" s="1"/>
  <c r="CK63" i="5"/>
  <c r="CK90" i="5" s="1"/>
  <c r="BY51" i="5"/>
  <c r="BY78" i="5" s="1"/>
  <c r="BA59" i="5"/>
  <c r="BA86" i="5" s="1"/>
  <c r="AC67" i="5"/>
  <c r="AC94" i="5" s="1"/>
  <c r="Q55" i="5"/>
  <c r="Q82" i="5" s="1"/>
  <c r="Q109" i="5" s="1"/>
  <c r="CW58" i="5"/>
  <c r="CW85" i="5" s="1"/>
  <c r="BM54" i="5"/>
  <c r="BM81" i="5" s="1"/>
  <c r="AC50" i="5"/>
  <c r="AC77" i="5" s="1"/>
  <c r="CW55" i="5"/>
  <c r="CW82" i="5" s="1"/>
  <c r="BY63" i="5"/>
  <c r="BY90" i="5" s="1"/>
  <c r="BM51" i="5"/>
  <c r="BM78" i="5" s="1"/>
  <c r="AO59" i="5"/>
  <c r="AO86" i="5" s="1"/>
  <c r="Q67" i="5"/>
  <c r="Q94" i="5" s="1"/>
  <c r="Q121" i="5" s="1"/>
  <c r="E55" i="5"/>
  <c r="E82" i="5" s="1"/>
  <c r="CK58" i="5"/>
  <c r="CK85" i="5" s="1"/>
  <c r="BM66" i="5"/>
  <c r="BM93" i="5" s="1"/>
  <c r="BA54" i="5"/>
  <c r="BA81" i="5" s="1"/>
  <c r="AC62" i="5"/>
  <c r="AC89" i="5" s="1"/>
  <c r="Q50" i="5"/>
  <c r="Q77" i="5" s="1"/>
  <c r="CW50" i="5"/>
  <c r="CW77" i="5" s="1"/>
  <c r="BA66" i="5"/>
  <c r="BA93" i="5" s="1"/>
  <c r="BA120" i="5" s="1"/>
  <c r="Q62" i="5"/>
  <c r="Q89" i="5" s="1"/>
  <c r="BA68" i="5"/>
  <c r="BA95" i="5" s="1"/>
  <c r="BY60" i="5"/>
  <c r="BY87" i="5" s="1"/>
  <c r="CW52" i="5"/>
  <c r="CW79" i="5" s="1"/>
  <c r="BQ54" i="4"/>
  <c r="BQ81" i="4" s="1"/>
  <c r="DK69" i="4"/>
  <c r="DK96" i="4" s="1"/>
  <c r="DK123" i="4" s="1"/>
  <c r="BQ60" i="4"/>
  <c r="BQ87" i="4" s="1"/>
  <c r="C56" i="4"/>
  <c r="C83" i="4" s="1"/>
  <c r="C110" i="4" s="1"/>
  <c r="S71" i="4"/>
  <c r="S98" i="4" s="1"/>
  <c r="S125" i="4" s="1"/>
  <c r="AK58" i="4"/>
  <c r="AK85" i="4" s="1"/>
  <c r="CG58" i="4"/>
  <c r="CG85" i="4" s="1"/>
  <c r="C69" i="4"/>
  <c r="C96" i="4" s="1"/>
  <c r="C123" i="4" s="1"/>
  <c r="DK62" i="4"/>
  <c r="DK89" i="4" s="1"/>
  <c r="DK116" i="4" s="1"/>
  <c r="CW65" i="4"/>
  <c r="CW92" i="4" s="1"/>
  <c r="E56" i="4"/>
  <c r="E83" i="4" s="1"/>
  <c r="U65" i="4"/>
  <c r="U92" i="4" s="1"/>
  <c r="BQ55" i="4"/>
  <c r="BQ82" i="4" s="1"/>
  <c r="CG64" i="4"/>
  <c r="CG91" i="4" s="1"/>
  <c r="DM54" i="4"/>
  <c r="DM81" i="4" s="1"/>
  <c r="U68" i="4"/>
  <c r="U95" i="4" s="1"/>
  <c r="BQ57" i="4"/>
  <c r="BQ84" i="4" s="1"/>
  <c r="CG59" i="4"/>
  <c r="CG86" i="4" s="1"/>
  <c r="DM60" i="4"/>
  <c r="DM87" i="4" s="1"/>
  <c r="EC66" i="4"/>
  <c r="EC93" i="4" s="1"/>
  <c r="AY54" i="4"/>
  <c r="AY81" i="4" s="1"/>
  <c r="AY63" i="4"/>
  <c r="AY90" i="4" s="1"/>
  <c r="AY117" i="4" s="1"/>
  <c r="CW57" i="4"/>
  <c r="CW84" i="4" s="1"/>
  <c r="E71" i="4"/>
  <c r="E98" i="4" s="1"/>
  <c r="CW71" i="4"/>
  <c r="CW98" i="4" s="1"/>
  <c r="EC71" i="4"/>
  <c r="EC98" i="4" s="1"/>
  <c r="EI63" i="4"/>
  <c r="EI90" i="4" s="1"/>
  <c r="AQ67" i="4"/>
  <c r="AQ94" i="4" s="1"/>
  <c r="BG69" i="4"/>
  <c r="BG96" i="4" s="1"/>
  <c r="AK54" i="4"/>
  <c r="AK81" i="4" s="1"/>
  <c r="E60" i="4"/>
  <c r="E87" i="4" s="1"/>
  <c r="AK56" i="4"/>
  <c r="AK83" i="4" s="1"/>
  <c r="AK66" i="4"/>
  <c r="AK93" i="4" s="1"/>
  <c r="DM61" i="4"/>
  <c r="DM88" i="4" s="1"/>
  <c r="U69" i="4"/>
  <c r="U96" i="4" s="1"/>
  <c r="CW61" i="4"/>
  <c r="CW88" i="4" s="1"/>
  <c r="U59" i="4"/>
  <c r="U86" i="4" s="1"/>
  <c r="AK71" i="4"/>
  <c r="AK98" i="4" s="1"/>
  <c r="BQ67" i="4"/>
  <c r="BQ94" i="4" s="1"/>
  <c r="CG63" i="4"/>
  <c r="CG90" i="4" s="1"/>
  <c r="DM63" i="4"/>
  <c r="DM90" i="4" s="1"/>
  <c r="BA56" i="4"/>
  <c r="BA83" i="4" s="1"/>
  <c r="CG68" i="4"/>
  <c r="CG95" i="4" s="1"/>
  <c r="DM68" i="4"/>
  <c r="DM95" i="4" s="1"/>
  <c r="BQ70" i="4"/>
  <c r="BQ97" i="4" s="1"/>
  <c r="CG70" i="4"/>
  <c r="CG97" i="4" s="1"/>
  <c r="DM62" i="4"/>
  <c r="DM89" i="4" s="1"/>
  <c r="EC55" i="4"/>
  <c r="EC82" i="4" s="1"/>
  <c r="DM71" i="4"/>
  <c r="DM98" i="4" s="1"/>
  <c r="C63" i="4"/>
  <c r="C90" i="4" s="1"/>
  <c r="C117" i="4" s="1"/>
  <c r="CM58" i="4"/>
  <c r="CM85" i="4" s="1"/>
  <c r="DK58" i="4"/>
  <c r="DK85" i="4" s="1"/>
  <c r="DK112" i="4" s="1"/>
  <c r="CU68" i="4"/>
  <c r="CU95" i="4" s="1"/>
  <c r="CU122" i="4" s="1"/>
  <c r="EA67" i="4"/>
  <c r="EA94" i="4" s="1"/>
  <c r="EA121" i="4" s="1"/>
  <c r="E70" i="4"/>
  <c r="E97" i="4" s="1"/>
  <c r="E64" i="4"/>
  <c r="E91" i="4" s="1"/>
  <c r="AK68" i="4"/>
  <c r="AK95" i="4" s="1"/>
  <c r="AK70" i="4"/>
  <c r="AK97" i="4" s="1"/>
  <c r="E65" i="4"/>
  <c r="E92" i="4" s="1"/>
  <c r="AK65" i="4"/>
  <c r="AK92" i="4" s="1"/>
  <c r="DM57" i="4"/>
  <c r="DM84" i="4" s="1"/>
  <c r="U67" i="4"/>
  <c r="U94" i="4" s="1"/>
  <c r="CG73" i="4"/>
  <c r="CG100" i="4" s="1"/>
  <c r="BA59" i="4"/>
  <c r="BA86" i="4" s="1"/>
  <c r="CG71" i="4"/>
  <c r="CG98" i="4" s="1"/>
  <c r="EC60" i="4"/>
  <c r="EC87" i="4" s="1"/>
  <c r="BA64" i="4"/>
  <c r="BA91" i="4" s="1"/>
  <c r="CW60" i="4"/>
  <c r="CW87" i="4" s="1"/>
  <c r="EC68" i="4"/>
  <c r="EC95" i="4" s="1"/>
  <c r="BA58" i="4"/>
  <c r="BA85" i="4" s="1"/>
  <c r="CW54" i="4"/>
  <c r="CW81" i="4" s="1"/>
  <c r="EC72" i="4"/>
  <c r="EC99" i="4" s="1"/>
  <c r="EC67" i="4"/>
  <c r="EC94" i="4" s="1"/>
  <c r="CM63" i="4"/>
  <c r="CM90" i="4" s="1"/>
  <c r="C73" i="4"/>
  <c r="C100" i="4" s="1"/>
  <c r="C127" i="4" s="1"/>
  <c r="AQ64" i="4"/>
  <c r="AQ91" i="4" s="1"/>
  <c r="EI72" i="4"/>
  <c r="EI99" i="4" s="1"/>
  <c r="AI66" i="4"/>
  <c r="AI93" i="4" s="1"/>
  <c r="AI120" i="4" s="1"/>
  <c r="CU73" i="4"/>
  <c r="CU100" i="4" s="1"/>
  <c r="CU127" i="4" s="1"/>
  <c r="EA63" i="4"/>
  <c r="EA90" i="4" s="1"/>
  <c r="EA117" i="4" s="1"/>
  <c r="AK62" i="4"/>
  <c r="AK89" i="4" s="1"/>
  <c r="U60" i="4"/>
  <c r="U87" i="4" s="1"/>
  <c r="CG61" i="4"/>
  <c r="CG88" i="4" s="1"/>
  <c r="BQ61" i="4"/>
  <c r="BQ88" i="4" s="1"/>
  <c r="E73" i="4"/>
  <c r="E100" i="4" s="1"/>
  <c r="AK73" i="4"/>
  <c r="AK100" i="4" s="1"/>
  <c r="E59" i="4"/>
  <c r="E86" i="4" s="1"/>
  <c r="AK63" i="4"/>
  <c r="AK90" i="4" s="1"/>
  <c r="DM65" i="4"/>
  <c r="DM92" i="4" s="1"/>
  <c r="BA63" i="4"/>
  <c r="BA90" i="4" s="1"/>
  <c r="CW67" i="4"/>
  <c r="CW94" i="4" s="1"/>
  <c r="BQ56" i="4"/>
  <c r="BQ83" i="4" s="1"/>
  <c r="BA68" i="4"/>
  <c r="BA95" i="4" s="1"/>
  <c r="CW72" i="4"/>
  <c r="CW99" i="4" s="1"/>
  <c r="EC70" i="4"/>
  <c r="EC97" i="4" s="1"/>
  <c r="BA66" i="4"/>
  <c r="BA93" i="4" s="1"/>
  <c r="CW70" i="4"/>
  <c r="CW97" i="4" s="1"/>
  <c r="EC73" i="4"/>
  <c r="EC100" i="4" s="1"/>
  <c r="K62" i="4"/>
  <c r="K89" i="4" s="1"/>
  <c r="DC62" i="4"/>
  <c r="DC89" i="4" s="1"/>
  <c r="DS60" i="4"/>
  <c r="DS87" i="4" s="1"/>
  <c r="BW71" i="4"/>
  <c r="BW98" i="4" s="1"/>
  <c r="K55" i="4"/>
  <c r="K82" i="4" s="1"/>
  <c r="AQ69" i="4"/>
  <c r="AQ96" i="4" s="1"/>
  <c r="K70" i="4"/>
  <c r="K97" i="4" s="1"/>
  <c r="K64" i="4"/>
  <c r="K91" i="4" s="1"/>
  <c r="BG56" i="4"/>
  <c r="BG83" i="4" s="1"/>
  <c r="DS68" i="4"/>
  <c r="DS95" i="4" s="1"/>
  <c r="DC61" i="4"/>
  <c r="DC88" i="4" s="1"/>
  <c r="DS55" i="4"/>
  <c r="DS82" i="4" s="1"/>
  <c r="AI65" i="4"/>
  <c r="AI92" i="4" s="1"/>
  <c r="AI119" i="4" s="1"/>
  <c r="S68" i="4"/>
  <c r="S95" i="4" s="1"/>
  <c r="S122" i="4" s="1"/>
  <c r="BO69" i="4"/>
  <c r="BO96" i="4" s="1"/>
  <c r="BO123" i="4" s="1"/>
  <c r="DK67" i="4"/>
  <c r="DK94" i="4" s="1"/>
  <c r="DK121" i="4" s="1"/>
  <c r="E62" i="4"/>
  <c r="E89" i="4" s="1"/>
  <c r="E58" i="4"/>
  <c r="E85" i="4" s="1"/>
  <c r="U56" i="4"/>
  <c r="U83" i="4" s="1"/>
  <c r="AK64" i="4"/>
  <c r="AK91" i="4" s="1"/>
  <c r="CW73" i="4"/>
  <c r="CW100" i="4" s="1"/>
  <c r="BA73" i="4"/>
  <c r="BA100" i="4" s="1"/>
  <c r="E69" i="4"/>
  <c r="E96" i="4" s="1"/>
  <c r="AK57" i="4"/>
  <c r="AK84" i="4" s="1"/>
  <c r="CG65" i="4"/>
  <c r="CG92" i="4" s="1"/>
  <c r="E63" i="4"/>
  <c r="E90" i="4" s="1"/>
  <c r="U71" i="4"/>
  <c r="U98" i="4" s="1"/>
  <c r="CG57" i="4"/>
  <c r="CG84" i="4" s="1"/>
  <c r="BQ63" i="4"/>
  <c r="BQ90" i="4" s="1"/>
  <c r="BA67" i="4"/>
  <c r="BA94" i="4" s="1"/>
  <c r="CW59" i="4"/>
  <c r="CW86" i="4" s="1"/>
  <c r="DM67" i="4"/>
  <c r="DM94" i="4" s="1"/>
  <c r="BQ68" i="4"/>
  <c r="BQ95" i="4" s="1"/>
  <c r="CG60" i="4"/>
  <c r="CG87" i="4" s="1"/>
  <c r="CW64" i="4"/>
  <c r="CW91" i="4" s="1"/>
  <c r="EC56" i="4"/>
  <c r="EC83" i="4" s="1"/>
  <c r="BQ66" i="4"/>
  <c r="BQ93" i="4" s="1"/>
  <c r="CG54" i="4"/>
  <c r="CG81" i="4" s="1"/>
  <c r="CW58" i="4"/>
  <c r="CW85" i="4" s="1"/>
  <c r="DM70" i="4"/>
  <c r="DM97" i="4" s="1"/>
  <c r="EC63" i="4"/>
  <c r="EC90" i="4" s="1"/>
  <c r="C57" i="4"/>
  <c r="C84" i="4" s="1"/>
  <c r="C111" i="4" s="1"/>
  <c r="C66" i="4"/>
  <c r="C93" i="4" s="1"/>
  <c r="C120" i="4" s="1"/>
  <c r="AA57" i="4"/>
  <c r="AA84" i="4" s="1"/>
  <c r="DC70" i="4"/>
  <c r="DC97" i="4" s="1"/>
  <c r="CM57" i="4"/>
  <c r="CM84" i="4" s="1"/>
  <c r="K67" i="4"/>
  <c r="K94" i="4" s="1"/>
  <c r="BG58" i="4"/>
  <c r="BG85" i="4" s="1"/>
  <c r="AQ54" i="4"/>
  <c r="AQ81" i="4" s="1"/>
  <c r="AQ56" i="4"/>
  <c r="AQ83" i="4" s="1"/>
  <c r="BG64" i="4"/>
  <c r="BG91" i="4" s="1"/>
  <c r="BW57" i="4"/>
  <c r="BW84" i="4" s="1"/>
  <c r="DS70" i="4"/>
  <c r="DS97" i="4" s="1"/>
  <c r="EI66" i="4"/>
  <c r="EI93" i="4" s="1"/>
  <c r="C60" i="4"/>
  <c r="C87" i="4" s="1"/>
  <c r="C114" i="4" s="1"/>
  <c r="C62" i="4"/>
  <c r="C89" i="4" s="1"/>
  <c r="C116" i="4" s="1"/>
  <c r="AA67" i="4"/>
  <c r="AA94" i="4" s="1"/>
  <c r="AA65" i="4"/>
  <c r="AA92" i="4" s="1"/>
  <c r="BW70" i="4"/>
  <c r="BW97" i="4" s="1"/>
  <c r="AQ62" i="4"/>
  <c r="AQ89" i="4" s="1"/>
  <c r="K72" i="4"/>
  <c r="K99" i="4" s="1"/>
  <c r="AQ72" i="4"/>
  <c r="AQ99" i="4" s="1"/>
  <c r="DC56" i="4"/>
  <c r="DC83" i="4" s="1"/>
  <c r="BW65" i="4"/>
  <c r="BW92" i="4" s="1"/>
  <c r="DC69" i="4"/>
  <c r="DC96" i="4" s="1"/>
  <c r="U62" i="4"/>
  <c r="U89" i="4" s="1"/>
  <c r="E54" i="4"/>
  <c r="E81" i="4" s="1"/>
  <c r="U54" i="4"/>
  <c r="U81" i="4" s="1"/>
  <c r="E72" i="4"/>
  <c r="E99" i="4" s="1"/>
  <c r="U72" i="4"/>
  <c r="U99" i="4" s="1"/>
  <c r="BQ69" i="4"/>
  <c r="BQ96" i="4" s="1"/>
  <c r="BQ123" i="4" s="1"/>
  <c r="DM73" i="4"/>
  <c r="DM100" i="4" s="1"/>
  <c r="BA57" i="4"/>
  <c r="BA84" i="4" s="1"/>
  <c r="E57" i="4"/>
  <c r="E84" i="4" s="1"/>
  <c r="U61" i="4"/>
  <c r="U88" i="4" s="1"/>
  <c r="U115" i="4" s="1"/>
  <c r="AK61" i="4"/>
  <c r="AK88" i="4" s="1"/>
  <c r="BQ73" i="4"/>
  <c r="BQ100" i="4" s="1"/>
  <c r="E55" i="4"/>
  <c r="E82" i="4" s="1"/>
  <c r="U55" i="4"/>
  <c r="U82" i="4" s="1"/>
  <c r="U109" i="4" s="1"/>
  <c r="AK55" i="4"/>
  <c r="AK82" i="4" s="1"/>
  <c r="BA61" i="4"/>
  <c r="BA88" i="4" s="1"/>
  <c r="DM72" i="4"/>
  <c r="DM99" i="4" s="1"/>
  <c r="BQ71" i="4"/>
  <c r="BQ98" i="4" s="1"/>
  <c r="BQ125" i="4" s="1"/>
  <c r="CG55" i="4"/>
  <c r="CG82" i="4" s="1"/>
  <c r="CW55" i="4"/>
  <c r="CW82" i="4" s="1"/>
  <c r="DM55" i="4"/>
  <c r="DM82" i="4" s="1"/>
  <c r="EC62" i="4"/>
  <c r="EC89" i="4" s="1"/>
  <c r="EC116" i="4" s="1"/>
  <c r="BQ72" i="4"/>
  <c r="BQ99" i="4" s="1"/>
  <c r="BA72" i="4"/>
  <c r="BA99" i="4" s="1"/>
  <c r="CW56" i="4"/>
  <c r="CW83" i="4" s="1"/>
  <c r="DM56" i="4"/>
  <c r="DM83" i="4" s="1"/>
  <c r="DM110" i="4" s="1"/>
  <c r="EC57" i="4"/>
  <c r="EC84" i="4" s="1"/>
  <c r="BQ62" i="4"/>
  <c r="BQ89" i="4" s="1"/>
  <c r="BA62" i="4"/>
  <c r="BA89" i="4" s="1"/>
  <c r="CG62" i="4"/>
  <c r="CG89" i="4" s="1"/>
  <c r="CG116" i="4" s="1"/>
  <c r="CW66" i="4"/>
  <c r="CW93" i="4" s="1"/>
  <c r="DM66" i="4"/>
  <c r="DM93" i="4" s="1"/>
  <c r="EC64" i="4"/>
  <c r="EC91" i="4" s="1"/>
  <c r="EC59" i="4"/>
  <c r="EC86" i="4" s="1"/>
  <c r="EC113" i="4" s="1"/>
  <c r="C72" i="4"/>
  <c r="C99" i="4" s="1"/>
  <c r="C126" i="4" s="1"/>
  <c r="C59" i="4"/>
  <c r="C86" i="4" s="1"/>
  <c r="C113" i="4" s="1"/>
  <c r="EI60" i="4"/>
  <c r="EI87" i="4" s="1"/>
  <c r="EI64" i="4"/>
  <c r="EI91" i="4" s="1"/>
  <c r="EI59" i="4"/>
  <c r="EI86" i="4" s="1"/>
  <c r="DC67" i="4"/>
  <c r="DC94" i="4" s="1"/>
  <c r="CM55" i="4"/>
  <c r="CM82" i="4" s="1"/>
  <c r="BW63" i="4"/>
  <c r="BW90" i="4" s="1"/>
  <c r="DS65" i="4"/>
  <c r="DS92" i="4" s="1"/>
  <c r="CM73" i="4"/>
  <c r="CM100" i="4" s="1"/>
  <c r="BG61" i="4"/>
  <c r="BG88" i="4" s="1"/>
  <c r="EI69" i="4"/>
  <c r="EI96" i="4" s="1"/>
  <c r="DC72" i="4"/>
  <c r="DC99" i="4" s="1"/>
  <c r="CM60" i="4"/>
  <c r="CM87" i="4" s="1"/>
  <c r="BW68" i="4"/>
  <c r="BW95" i="4" s="1"/>
  <c r="BG70" i="4"/>
  <c r="BG97" i="4" s="1"/>
  <c r="AA68" i="4"/>
  <c r="AA95" i="4" s="1"/>
  <c r="K56" i="4"/>
  <c r="K83" i="4" s="1"/>
  <c r="BW66" i="4"/>
  <c r="BW93" i="4" s="1"/>
  <c r="AA66" i="4"/>
  <c r="AA93" i="4" s="1"/>
  <c r="K54" i="4"/>
  <c r="K81" i="4" s="1"/>
  <c r="DS62" i="4"/>
  <c r="DS89" i="4" s="1"/>
  <c r="AQ61" i="4"/>
  <c r="AQ88" i="4" s="1"/>
  <c r="K69" i="4"/>
  <c r="K96" i="4" s="1"/>
  <c r="AQ55" i="4"/>
  <c r="AQ82" i="4" s="1"/>
  <c r="AA55" i="4"/>
  <c r="AA82" i="4" s="1"/>
  <c r="BG59" i="4"/>
  <c r="BG86" i="4" s="1"/>
  <c r="EI56" i="4"/>
  <c r="EI83" i="4" s="1"/>
  <c r="EI57" i="4"/>
  <c r="EI84" i="4" s="1"/>
  <c r="DC59" i="4"/>
  <c r="DC86" i="4" s="1"/>
  <c r="BG67" i="4"/>
  <c r="BG94" i="4" s="1"/>
  <c r="BW55" i="4"/>
  <c r="BW82" i="4" s="1"/>
  <c r="DS57" i="4"/>
  <c r="DS84" i="4" s="1"/>
  <c r="CM65" i="4"/>
  <c r="CM92" i="4" s="1"/>
  <c r="BW73" i="4"/>
  <c r="BW100" i="4" s="1"/>
  <c r="EI54" i="4"/>
  <c r="EI81" i="4" s="1"/>
  <c r="DC64" i="4"/>
  <c r="DC91" i="4" s="1"/>
  <c r="DC118" i="4" s="1"/>
  <c r="BG72" i="4"/>
  <c r="BG99" i="4" s="1"/>
  <c r="BW60" i="4"/>
  <c r="BW87" i="4" s="1"/>
  <c r="BW58" i="4"/>
  <c r="BW85" i="4" s="1"/>
  <c r="AA60" i="4"/>
  <c r="AA87" i="4" s="1"/>
  <c r="EI62" i="4"/>
  <c r="EI89" i="4" s="1"/>
  <c r="AQ70" i="4"/>
  <c r="AQ97" i="4" s="1"/>
  <c r="AA58" i="4"/>
  <c r="AA85" i="4" s="1"/>
  <c r="CM62" i="4"/>
  <c r="CM89" i="4" s="1"/>
  <c r="CM116" i="4" s="1"/>
  <c r="CM70" i="4"/>
  <c r="CM97" i="4" s="1"/>
  <c r="AA73" i="4"/>
  <c r="AA100" i="4" s="1"/>
  <c r="K61" i="4"/>
  <c r="K88" i="4" s="1"/>
  <c r="K63" i="4"/>
  <c r="K90" i="4" s="1"/>
  <c r="EI73" i="4"/>
  <c r="EI100" i="4" s="1"/>
  <c r="DS63" i="4"/>
  <c r="DS90" i="4" s="1"/>
  <c r="CM71" i="4"/>
  <c r="CM98" i="4" s="1"/>
  <c r="S69" i="4"/>
  <c r="S96" i="4" s="1"/>
  <c r="S123" i="4" s="1"/>
  <c r="S70" i="4"/>
  <c r="S97" i="4" s="1"/>
  <c r="S124" i="4" s="1"/>
  <c r="BO64" i="4"/>
  <c r="BO91" i="4" s="1"/>
  <c r="BO118" i="4" s="1"/>
  <c r="AY65" i="4"/>
  <c r="AY92" i="4" s="1"/>
  <c r="AY119" i="4" s="1"/>
  <c r="CE59" i="4"/>
  <c r="CE86" i="4" s="1"/>
  <c r="CE113" i="4" s="1"/>
  <c r="E66" i="4"/>
  <c r="E93" i="4" s="1"/>
  <c r="U58" i="4"/>
  <c r="U85" i="4" s="1"/>
  <c r="U66" i="4"/>
  <c r="U93" i="4" s="1"/>
  <c r="U120" i="4" s="1"/>
  <c r="U70" i="4"/>
  <c r="U97" i="4" s="1"/>
  <c r="E68" i="4"/>
  <c r="E95" i="4" s="1"/>
  <c r="U64" i="4"/>
  <c r="U91" i="4" s="1"/>
  <c r="AK60" i="4"/>
  <c r="AK87" i="4" s="1"/>
  <c r="AK114" i="4" s="1"/>
  <c r="BA65" i="4"/>
  <c r="BA92" i="4" s="1"/>
  <c r="DM69" i="4"/>
  <c r="DM96" i="4" s="1"/>
  <c r="AK72" i="4"/>
  <c r="AK99" i="4" s="1"/>
  <c r="CG69" i="4"/>
  <c r="CG96" i="4" s="1"/>
  <c r="CG123" i="4" s="1"/>
  <c r="E61" i="4"/>
  <c r="E88" i="4" s="1"/>
  <c r="U57" i="4"/>
  <c r="U84" i="4" s="1"/>
  <c r="U73" i="4"/>
  <c r="U100" i="4" s="1"/>
  <c r="AK69" i="4"/>
  <c r="AK96" i="4" s="1"/>
  <c r="AK123" i="4" s="1"/>
  <c r="BA69" i="4"/>
  <c r="BA96" i="4" s="1"/>
  <c r="EC54" i="4"/>
  <c r="EC81" i="4" s="1"/>
  <c r="E67" i="4"/>
  <c r="E94" i="4" s="1"/>
  <c r="U63" i="4"/>
  <c r="U90" i="4" s="1"/>
  <c r="U117" i="4" s="1"/>
  <c r="AK59" i="4"/>
  <c r="AK86" i="4" s="1"/>
  <c r="BQ65" i="4"/>
  <c r="BQ92" i="4" s="1"/>
  <c r="CW69" i="4"/>
  <c r="CW96" i="4" s="1"/>
  <c r="BQ59" i="4"/>
  <c r="BQ86" i="4" s="1"/>
  <c r="BQ113" i="4" s="1"/>
  <c r="BA55" i="4"/>
  <c r="BA82" i="4" s="1"/>
  <c r="BA71" i="4"/>
  <c r="BA98" i="4" s="1"/>
  <c r="CG67" i="4"/>
  <c r="CG94" i="4" s="1"/>
  <c r="CW63" i="4"/>
  <c r="CW90" i="4" s="1"/>
  <c r="CW117" i="4" s="1"/>
  <c r="DM59" i="4"/>
  <c r="DM86" i="4" s="1"/>
  <c r="EC61" i="4"/>
  <c r="EC88" i="4" s="1"/>
  <c r="BQ64" i="4"/>
  <c r="BQ91" i="4" s="1"/>
  <c r="BA60" i="4"/>
  <c r="BA87" i="4" s="1"/>
  <c r="BA114" i="4" s="1"/>
  <c r="CG56" i="4"/>
  <c r="CG83" i="4" s="1"/>
  <c r="CG72" i="4"/>
  <c r="CG99" i="4" s="1"/>
  <c r="CW68" i="4"/>
  <c r="CW95" i="4" s="1"/>
  <c r="DM64" i="4"/>
  <c r="DM91" i="4" s="1"/>
  <c r="DM118" i="4" s="1"/>
  <c r="EC58" i="4"/>
  <c r="EC85" i="4" s="1"/>
  <c r="BQ58" i="4"/>
  <c r="BQ85" i="4" s="1"/>
  <c r="BA54" i="4"/>
  <c r="BA81" i="4" s="1"/>
  <c r="BA70" i="4"/>
  <c r="BA97" i="4" s="1"/>
  <c r="BA124" i="4" s="1"/>
  <c r="CG66" i="4"/>
  <c r="CG93" i="4" s="1"/>
  <c r="CW62" i="4"/>
  <c r="CW89" i="4" s="1"/>
  <c r="DM58" i="4"/>
  <c r="DM85" i="4" s="1"/>
  <c r="EC69" i="4"/>
  <c r="EC96" i="4" s="1"/>
  <c r="EC123" i="4" s="1"/>
  <c r="EC65" i="4"/>
  <c r="EC92" i="4" s="1"/>
  <c r="C65" i="4"/>
  <c r="C92" i="4" s="1"/>
  <c r="C119" i="4" s="1"/>
  <c r="C68" i="4"/>
  <c r="C95" i="4" s="1"/>
  <c r="C122" i="4" s="1"/>
  <c r="C71" i="4"/>
  <c r="C98" i="4" s="1"/>
  <c r="C125" i="4" s="1"/>
  <c r="C55" i="4"/>
  <c r="C82" i="4" s="1"/>
  <c r="C109" i="4" s="1"/>
  <c r="C58" i="4"/>
  <c r="C85" i="4" s="1"/>
  <c r="C112" i="4" s="1"/>
  <c r="C61" i="4"/>
  <c r="C88" i="4" s="1"/>
  <c r="C115" i="4" s="1"/>
  <c r="C64" i="4"/>
  <c r="C91" i="4" s="1"/>
  <c r="C118" i="4" s="1"/>
  <c r="C67" i="4"/>
  <c r="C94" i="4" s="1"/>
  <c r="C121" i="4" s="1"/>
  <c r="C70" i="4"/>
  <c r="C97" i="4" s="1"/>
  <c r="C124" i="4" s="1"/>
  <c r="AA71" i="4"/>
  <c r="AA98" i="4" s="1"/>
  <c r="AQ63" i="4"/>
  <c r="AQ90" i="4" s="1"/>
  <c r="DC58" i="4"/>
  <c r="DC85" i="4" s="1"/>
  <c r="K57" i="4"/>
  <c r="K84" i="4" s="1"/>
  <c r="K73" i="4"/>
  <c r="K100" i="4" s="1"/>
  <c r="AA69" i="4"/>
  <c r="AA96" i="4" s="1"/>
  <c r="AQ65" i="4"/>
  <c r="AQ92" i="4" s="1"/>
  <c r="AQ119" i="4" s="1"/>
  <c r="CM54" i="4"/>
  <c r="CM81" i="4" s="1"/>
  <c r="EI61" i="4"/>
  <c r="EI88" i="4" s="1"/>
  <c r="BG66" i="4"/>
  <c r="BG93" i="4" s="1"/>
  <c r="K58" i="4"/>
  <c r="K85" i="4" s="1"/>
  <c r="AA54" i="4"/>
  <c r="AA81" i="4" s="1"/>
  <c r="AA70" i="4"/>
  <c r="AA97" i="4" s="1"/>
  <c r="AQ66" i="4"/>
  <c r="AQ93" i="4" s="1"/>
  <c r="BG62" i="4"/>
  <c r="BG89" i="4" s="1"/>
  <c r="BG116" i="4" s="1"/>
  <c r="DS66" i="4"/>
  <c r="DS93" i="4" s="1"/>
  <c r="K60" i="4"/>
  <c r="K87" i="4" s="1"/>
  <c r="AA56" i="4"/>
  <c r="AA83" i="4" s="1"/>
  <c r="AA72" i="4"/>
  <c r="AA99" i="4" s="1"/>
  <c r="AQ68" i="4"/>
  <c r="AQ95" i="4" s="1"/>
  <c r="CM66" i="4"/>
  <c r="CM93" i="4" s="1"/>
  <c r="BW56" i="4"/>
  <c r="BW83" i="4" s="1"/>
  <c r="BW72" i="4"/>
  <c r="BW99" i="4" s="1"/>
  <c r="BW126" i="4" s="1"/>
  <c r="BG68" i="4"/>
  <c r="BG95" i="4" s="1"/>
  <c r="CM64" i="4"/>
  <c r="CM91" i="4" s="1"/>
  <c r="DC60" i="4"/>
  <c r="DC87" i="4" s="1"/>
  <c r="DS56" i="4"/>
  <c r="DS83" i="4" s="1"/>
  <c r="DS73" i="4"/>
  <c r="DS100" i="4" s="1"/>
  <c r="EI71" i="4"/>
  <c r="EI98" i="4" s="1"/>
  <c r="BW69" i="4"/>
  <c r="BW96" i="4" s="1"/>
  <c r="BG65" i="4"/>
  <c r="BG92" i="4" s="1"/>
  <c r="BG119" i="4" s="1"/>
  <c r="CM61" i="4"/>
  <c r="CM88" i="4" s="1"/>
  <c r="DC57" i="4"/>
  <c r="DC84" i="4" s="1"/>
  <c r="DC73" i="4"/>
  <c r="DC100" i="4" s="1"/>
  <c r="DS69" i="4"/>
  <c r="DS96" i="4" s="1"/>
  <c r="AQ71" i="4"/>
  <c r="AQ98" i="4" s="1"/>
  <c r="BW67" i="4"/>
  <c r="BW94" i="4" s="1"/>
  <c r="BG63" i="4"/>
  <c r="BG90" i="4" s="1"/>
  <c r="CM59" i="4"/>
  <c r="CM86" i="4" s="1"/>
  <c r="CM113" i="4" s="1"/>
  <c r="DC55" i="4"/>
  <c r="DC82" i="4" s="1"/>
  <c r="DC71" i="4"/>
  <c r="DC98" i="4" s="1"/>
  <c r="DS67" i="4"/>
  <c r="DS94" i="4" s="1"/>
  <c r="EI65" i="4"/>
  <c r="EI92" i="4" s="1"/>
  <c r="DS72" i="4"/>
  <c r="DS99" i="4" s="1"/>
  <c r="EI68" i="4"/>
  <c r="EI95" i="4" s="1"/>
  <c r="K59" i="4"/>
  <c r="K86" i="4" s="1"/>
  <c r="K71" i="4"/>
  <c r="K98" i="4" s="1"/>
  <c r="K125" i="4" s="1"/>
  <c r="AA59" i="4"/>
  <c r="AA86" i="4" s="1"/>
  <c r="AA63" i="4"/>
  <c r="AA90" i="4" s="1"/>
  <c r="K65" i="4"/>
  <c r="K92" i="4" s="1"/>
  <c r="AA61" i="4"/>
  <c r="AA88" i="4" s="1"/>
  <c r="AQ57" i="4"/>
  <c r="AQ84" i="4" s="1"/>
  <c r="BW62" i="4"/>
  <c r="BW89" i="4" s="1"/>
  <c r="DC66" i="4"/>
  <c r="DC93" i="4" s="1"/>
  <c r="AQ73" i="4"/>
  <c r="AQ100" i="4" s="1"/>
  <c r="AQ127" i="4" s="1"/>
  <c r="DS54" i="4"/>
  <c r="DS81" i="4" s="1"/>
  <c r="K66" i="4"/>
  <c r="K93" i="4" s="1"/>
  <c r="AA62" i="4"/>
  <c r="AA89" i="4" s="1"/>
  <c r="AQ58" i="4"/>
  <c r="AQ85" i="4" s="1"/>
  <c r="BW54" i="4"/>
  <c r="BW81" i="4" s="1"/>
  <c r="DC54" i="4"/>
  <c r="DC81" i="4" s="1"/>
  <c r="EI70" i="4"/>
  <c r="EI97" i="4" s="1"/>
  <c r="K68" i="4"/>
  <c r="K95" i="4" s="1"/>
  <c r="K122" i="4" s="1"/>
  <c r="AA64" i="4"/>
  <c r="AA91" i="4" s="1"/>
  <c r="AQ60" i="4"/>
  <c r="AQ87" i="4" s="1"/>
  <c r="BG54" i="4"/>
  <c r="BG81" i="4" s="1"/>
  <c r="DS58" i="4"/>
  <c r="DS85" i="4" s="1"/>
  <c r="BW64" i="4"/>
  <c r="BW91" i="4" s="1"/>
  <c r="BG60" i="4"/>
  <c r="BG87" i="4" s="1"/>
  <c r="CM56" i="4"/>
  <c r="CM83" i="4" s="1"/>
  <c r="CM72" i="4"/>
  <c r="CM99" i="4" s="1"/>
  <c r="CM126" i="4" s="1"/>
  <c r="DC68" i="4"/>
  <c r="DC95" i="4" s="1"/>
  <c r="DS64" i="4"/>
  <c r="DS91" i="4" s="1"/>
  <c r="EI55" i="4"/>
  <c r="EI82" i="4" s="1"/>
  <c r="BW61" i="4"/>
  <c r="BW88" i="4" s="1"/>
  <c r="BG57" i="4"/>
  <c r="BG84" i="4" s="1"/>
  <c r="BG73" i="4"/>
  <c r="BG100" i="4" s="1"/>
  <c r="CM69" i="4"/>
  <c r="CM96" i="4" s="1"/>
  <c r="DC65" i="4"/>
  <c r="DC92" i="4" s="1"/>
  <c r="DC119" i="4" s="1"/>
  <c r="DS61" i="4"/>
  <c r="DS88" i="4" s="1"/>
  <c r="DS71" i="4"/>
  <c r="DS98" i="4" s="1"/>
  <c r="BW59" i="4"/>
  <c r="BW86" i="4" s="1"/>
  <c r="BG55" i="4"/>
  <c r="BG82" i="4" s="1"/>
  <c r="BG71" i="4"/>
  <c r="BG98" i="4" s="1"/>
  <c r="CM67" i="4"/>
  <c r="CM94" i="4" s="1"/>
  <c r="DC63" i="4"/>
  <c r="DC90" i="4" s="1"/>
  <c r="DS59" i="4"/>
  <c r="DS86" i="4" s="1"/>
  <c r="DS113" i="4" s="1"/>
  <c r="EI58" i="4"/>
  <c r="EI85" i="4" s="1"/>
  <c r="EI67" i="4"/>
  <c r="EI94" i="4" s="1"/>
  <c r="Y64" i="3"/>
  <c r="Y91" i="3" s="1"/>
  <c r="Y55" i="3"/>
  <c r="Y82" i="3" s="1"/>
  <c r="CK54" i="3"/>
  <c r="CK81" i="3" s="1"/>
  <c r="DA52" i="3"/>
  <c r="DA79" i="3" s="1"/>
  <c r="BU67" i="3"/>
  <c r="BU94" i="3" s="1"/>
  <c r="DQ57" i="3"/>
  <c r="DQ84" i="3" s="1"/>
  <c r="EG53" i="3"/>
  <c r="EG80" i="3" s="1"/>
  <c r="Y68" i="3"/>
  <c r="Y95" i="3" s="1"/>
  <c r="Y63" i="3"/>
  <c r="Y90" i="3" s="1"/>
  <c r="CK62" i="3"/>
  <c r="CK89" i="3" s="1"/>
  <c r="DA63" i="3"/>
  <c r="DA90" i="3" s="1"/>
  <c r="CK57" i="3"/>
  <c r="CK84" i="3" s="1"/>
  <c r="DA68" i="3"/>
  <c r="DA95" i="3" s="1"/>
  <c r="EG57" i="3"/>
  <c r="EG84" i="3" s="1"/>
  <c r="CU52" i="3"/>
  <c r="CU79" i="3" s="1"/>
  <c r="I56" i="3"/>
  <c r="I83" i="3" s="1"/>
  <c r="Y62" i="3"/>
  <c r="Y89" i="3" s="1"/>
  <c r="I61" i="3"/>
  <c r="I88" i="3" s="1"/>
  <c r="BU65" i="3"/>
  <c r="BU92" i="3" s="1"/>
  <c r="BE64" i="3"/>
  <c r="BE91" i="3" s="1"/>
  <c r="EG58" i="3"/>
  <c r="EG85" i="3" s="1"/>
  <c r="DA69" i="3"/>
  <c r="DA96" i="3" s="1"/>
  <c r="AI61" i="3"/>
  <c r="AI88" i="3" s="1"/>
  <c r="HC65" i="2"/>
  <c r="HC92" i="2" s="1"/>
  <c r="EI67" i="2"/>
  <c r="EI94" i="2" s="1"/>
  <c r="CM79" i="2"/>
  <c r="CM106" i="2" s="1"/>
  <c r="BO72" i="2"/>
  <c r="BO99" i="2" s="1"/>
  <c r="CM72" i="2"/>
  <c r="CM99" i="2" s="1"/>
  <c r="BO66" i="2"/>
  <c r="BO93" i="2" s="1"/>
  <c r="FG66" i="2"/>
  <c r="FG93" i="2" s="1"/>
  <c r="BO61" i="2"/>
  <c r="BO88" i="2" s="1"/>
  <c r="FG61" i="2"/>
  <c r="FG88" i="2" s="1"/>
  <c r="DK72" i="2"/>
  <c r="DK99" i="2" s="1"/>
  <c r="FG79" i="2"/>
  <c r="FG106" i="2" s="1"/>
  <c r="EI71" i="2"/>
  <c r="EI98" i="2" s="1"/>
  <c r="S63" i="2"/>
  <c r="S90" i="2" s="1"/>
  <c r="EI64" i="2"/>
  <c r="EI91" i="2" s="1"/>
  <c r="CM62" i="2"/>
  <c r="CM89" i="2" s="1"/>
  <c r="GE78" i="2"/>
  <c r="GE105" i="2" s="1"/>
  <c r="BO77" i="2"/>
  <c r="BO104" i="2" s="1"/>
  <c r="FG77" i="2"/>
  <c r="FG104" i="2" s="1"/>
  <c r="S66" i="2"/>
  <c r="S93" i="2" s="1"/>
  <c r="BO67" i="2"/>
  <c r="BO94" i="2" s="1"/>
  <c r="S80" i="2"/>
  <c r="S107" i="2" s="1"/>
  <c r="S75" i="2"/>
  <c r="S102" i="2" s="1"/>
  <c r="AQ70" i="2"/>
  <c r="AQ97" i="2" s="1"/>
  <c r="EI70" i="2"/>
  <c r="EI97" i="2" s="1"/>
  <c r="S69" i="2"/>
  <c r="S96" i="2" s="1"/>
  <c r="EI65" i="2"/>
  <c r="EI92" i="2" s="1"/>
  <c r="HG65" i="2"/>
  <c r="HG92" i="2" s="1"/>
  <c r="FG80" i="2"/>
  <c r="FG107" i="2" s="1"/>
  <c r="HC71" i="2"/>
  <c r="HC98" i="2" s="1"/>
  <c r="HC75" i="2"/>
  <c r="HC102" i="2" s="1"/>
  <c r="BO79" i="2"/>
  <c r="BO106" i="2" s="1"/>
  <c r="FG76" i="2"/>
  <c r="FG103" i="2" s="1"/>
  <c r="DK74" i="2"/>
  <c r="DK101" i="2" s="1"/>
  <c r="HC74" i="2"/>
  <c r="HC101" i="2" s="1"/>
  <c r="CM73" i="2"/>
  <c r="CM100" i="2" s="1"/>
  <c r="HC69" i="2"/>
  <c r="HC96" i="2" s="1"/>
  <c r="CM67" i="2"/>
  <c r="CM94" i="2" s="1"/>
  <c r="S74" i="2"/>
  <c r="S101" i="2" s="1"/>
  <c r="GE63" i="2"/>
  <c r="GE90" i="2" s="1"/>
  <c r="DK80" i="2"/>
  <c r="DK107" i="2" s="1"/>
  <c r="AQ80" i="2"/>
  <c r="AQ107" i="2" s="1"/>
  <c r="HC68" i="2"/>
  <c r="HC95" i="2" s="1"/>
  <c r="CM78" i="2"/>
  <c r="CM105" i="2" s="1"/>
  <c r="GE62" i="2"/>
  <c r="GE89" i="2" s="1"/>
  <c r="AQ65" i="2"/>
  <c r="AQ92" i="2" s="1"/>
  <c r="DK69" i="2"/>
  <c r="DK96" i="2" s="1"/>
  <c r="GE73" i="2"/>
  <c r="GE100" i="2" s="1"/>
  <c r="W80" i="2"/>
  <c r="W107" i="2" s="1"/>
  <c r="BS72" i="2"/>
  <c r="BS99" i="2" s="1"/>
  <c r="W70" i="2"/>
  <c r="W97" i="2" s="1"/>
  <c r="BS61" i="2"/>
  <c r="BS88" i="2" s="1"/>
  <c r="CQ70" i="2"/>
  <c r="CQ97" i="2" s="1"/>
  <c r="GI71" i="2"/>
  <c r="GI98" i="2" s="1"/>
  <c r="FK79" i="2"/>
  <c r="FK106" i="2" s="1"/>
  <c r="GI74" i="2"/>
  <c r="GI101" i="2" s="1"/>
  <c r="W72" i="2"/>
  <c r="W99" i="2" s="1"/>
  <c r="BS66" i="2"/>
  <c r="BS93" i="2" s="1"/>
  <c r="CQ65" i="2"/>
  <c r="CQ92" i="2" s="1"/>
  <c r="DO77" i="2"/>
  <c r="DO104" i="2" s="1"/>
  <c r="FK62" i="2"/>
  <c r="FK89" i="2" s="1"/>
  <c r="W62" i="2"/>
  <c r="W89" i="2" s="1"/>
  <c r="AU75" i="2"/>
  <c r="AU102" i="2" s="1"/>
  <c r="CQ68" i="2"/>
  <c r="CQ95" i="2" s="1"/>
  <c r="DO80" i="2"/>
  <c r="DO107" i="2" s="1"/>
  <c r="FK72" i="2"/>
  <c r="FK99" i="2" s="1"/>
  <c r="HG80" i="2"/>
  <c r="HG107" i="2" s="1"/>
  <c r="DO67" i="2"/>
  <c r="DO94" i="2" s="1"/>
  <c r="FK61" i="2"/>
  <c r="FK88" i="2" s="1"/>
  <c r="FK77" i="2"/>
  <c r="FK104" i="2" s="1"/>
  <c r="HG69" i="2"/>
  <c r="HG96" i="2" s="1"/>
  <c r="GW80" i="2"/>
  <c r="GW107" i="2" s="1"/>
  <c r="GW76" i="2"/>
  <c r="GW103" i="2" s="1"/>
  <c r="GW72" i="2"/>
  <c r="GW99" i="2" s="1"/>
  <c r="GW68" i="2"/>
  <c r="GW95" i="2" s="1"/>
  <c r="GW64" i="2"/>
  <c r="GW91" i="2" s="1"/>
  <c r="FY80" i="2"/>
  <c r="FY107" i="2" s="1"/>
  <c r="FY76" i="2"/>
  <c r="FY103" i="2" s="1"/>
  <c r="FY72" i="2"/>
  <c r="FY99" i="2" s="1"/>
  <c r="FY68" i="2"/>
  <c r="FY95" i="2" s="1"/>
  <c r="FY64" i="2"/>
  <c r="FY91" i="2" s="1"/>
  <c r="FA80" i="2"/>
  <c r="FA107" i="2" s="1"/>
  <c r="FA76" i="2"/>
  <c r="FA103" i="2" s="1"/>
  <c r="FA72" i="2"/>
  <c r="FA99" i="2" s="1"/>
  <c r="FA68" i="2"/>
  <c r="FA95" i="2" s="1"/>
  <c r="FA64" i="2"/>
  <c r="FA91" i="2" s="1"/>
  <c r="EC80" i="2"/>
  <c r="EC107" i="2" s="1"/>
  <c r="EC76" i="2"/>
  <c r="EC103" i="2" s="1"/>
  <c r="EC72" i="2"/>
  <c r="EC99" i="2" s="1"/>
  <c r="EC68" i="2"/>
  <c r="EC95" i="2" s="1"/>
  <c r="EC64" i="2"/>
  <c r="EC91" i="2" s="1"/>
  <c r="DE78" i="2"/>
  <c r="DE105" i="2" s="1"/>
  <c r="DE74" i="2"/>
  <c r="DE101" i="2" s="1"/>
  <c r="DE70" i="2"/>
  <c r="DE97" i="2" s="1"/>
  <c r="DE66" i="2"/>
  <c r="DE93" i="2" s="1"/>
  <c r="DE62" i="2"/>
  <c r="DE89" i="2" s="1"/>
  <c r="CG78" i="2"/>
  <c r="CG105" i="2" s="1"/>
  <c r="CG74" i="2"/>
  <c r="CG101" i="2" s="1"/>
  <c r="CG70" i="2"/>
  <c r="CG97" i="2" s="1"/>
  <c r="CG66" i="2"/>
  <c r="CG93" i="2" s="1"/>
  <c r="CG62" i="2"/>
  <c r="CG89" i="2" s="1"/>
  <c r="BI78" i="2"/>
  <c r="BI105" i="2" s="1"/>
  <c r="GW78" i="2"/>
  <c r="GW105" i="2" s="1"/>
  <c r="GW77" i="2"/>
  <c r="GW104" i="2" s="1"/>
  <c r="GW74" i="2"/>
  <c r="GW101" i="2" s="1"/>
  <c r="GW73" i="2"/>
  <c r="GW100" i="2" s="1"/>
  <c r="GW70" i="2"/>
  <c r="GW97" i="2" s="1"/>
  <c r="GW69" i="2"/>
  <c r="GW96" i="2" s="1"/>
  <c r="GW66" i="2"/>
  <c r="GW93" i="2" s="1"/>
  <c r="GW65" i="2"/>
  <c r="GW92" i="2" s="1"/>
  <c r="GW62" i="2"/>
  <c r="GW89" i="2" s="1"/>
  <c r="GW61" i="2"/>
  <c r="GW88" i="2" s="1"/>
  <c r="FY78" i="2"/>
  <c r="FY105" i="2" s="1"/>
  <c r="FY77" i="2"/>
  <c r="FY104" i="2" s="1"/>
  <c r="FY74" i="2"/>
  <c r="FY101" i="2" s="1"/>
  <c r="FY73" i="2"/>
  <c r="FY100" i="2" s="1"/>
  <c r="FY70" i="2"/>
  <c r="FY97" i="2" s="1"/>
  <c r="FY69" i="2"/>
  <c r="FY96" i="2" s="1"/>
  <c r="FY66" i="2"/>
  <c r="FY93" i="2" s="1"/>
  <c r="FY65" i="2"/>
  <c r="FY92" i="2" s="1"/>
  <c r="FY62" i="2"/>
  <c r="FY89" i="2" s="1"/>
  <c r="FY61" i="2"/>
  <c r="FY88" i="2" s="1"/>
  <c r="FA78" i="2"/>
  <c r="FA105" i="2" s="1"/>
  <c r="FA77" i="2"/>
  <c r="FA104" i="2" s="1"/>
  <c r="FA74" i="2"/>
  <c r="FA101" i="2" s="1"/>
  <c r="FA73" i="2"/>
  <c r="FA100" i="2" s="1"/>
  <c r="FA70" i="2"/>
  <c r="FA97" i="2" s="1"/>
  <c r="FA69" i="2"/>
  <c r="FA96" i="2" s="1"/>
  <c r="FA66" i="2"/>
  <c r="FA93" i="2" s="1"/>
  <c r="FA65" i="2"/>
  <c r="FA92" i="2" s="1"/>
  <c r="FA62" i="2"/>
  <c r="FA89" i="2" s="1"/>
  <c r="FA61" i="2"/>
  <c r="FA88" i="2" s="1"/>
  <c r="EC78" i="2"/>
  <c r="EC105" i="2" s="1"/>
  <c r="EC77" i="2"/>
  <c r="EC104" i="2" s="1"/>
  <c r="EC74" i="2"/>
  <c r="EC101" i="2" s="1"/>
  <c r="EC73" i="2"/>
  <c r="EC100" i="2" s="1"/>
  <c r="EC70" i="2"/>
  <c r="EC97" i="2" s="1"/>
  <c r="EC69" i="2"/>
  <c r="EC96" i="2" s="1"/>
  <c r="EC66" i="2"/>
  <c r="EC93" i="2" s="1"/>
  <c r="EC65" i="2"/>
  <c r="EC92" i="2" s="1"/>
  <c r="EC62" i="2"/>
  <c r="EC89" i="2" s="1"/>
  <c r="BI74" i="2"/>
  <c r="BI101" i="2" s="1"/>
  <c r="BI70" i="2"/>
  <c r="BI97" i="2" s="1"/>
  <c r="BI66" i="2"/>
  <c r="BI93" i="2" s="1"/>
  <c r="BI62" i="2"/>
  <c r="BI89" i="2" s="1"/>
  <c r="AK78" i="2"/>
  <c r="AK105" i="2" s="1"/>
  <c r="AK74" i="2"/>
  <c r="AK101" i="2" s="1"/>
  <c r="AK70" i="2"/>
  <c r="AK97" i="2" s="1"/>
  <c r="AK66" i="2"/>
  <c r="AK93" i="2" s="1"/>
  <c r="AK62" i="2"/>
  <c r="AK89" i="2" s="1"/>
  <c r="M77" i="2"/>
  <c r="M104" i="2" s="1"/>
  <c r="M72" i="2"/>
  <c r="M99" i="2" s="1"/>
  <c r="M71" i="2"/>
  <c r="M98" i="2" s="1"/>
  <c r="M66" i="2"/>
  <c r="M93" i="2" s="1"/>
  <c r="M61" i="2"/>
  <c r="M88" i="2" s="1"/>
  <c r="DE80" i="2"/>
  <c r="DE107" i="2" s="1"/>
  <c r="DE79" i="2"/>
  <c r="DE106" i="2" s="1"/>
  <c r="GW79" i="2"/>
  <c r="GW106" i="2" s="1"/>
  <c r="GW75" i="2"/>
  <c r="GW71" i="2"/>
  <c r="GW98" i="2" s="1"/>
  <c r="GW67" i="2"/>
  <c r="GW94" i="2" s="1"/>
  <c r="GW63" i="2"/>
  <c r="GW90" i="2" s="1"/>
  <c r="FY79" i="2"/>
  <c r="FY75" i="2"/>
  <c r="FY102" i="2" s="1"/>
  <c r="FY71" i="2"/>
  <c r="FY98" i="2" s="1"/>
  <c r="FY67" i="2"/>
  <c r="FY94" i="2" s="1"/>
  <c r="FY63" i="2"/>
  <c r="FA79" i="2"/>
  <c r="FA106" i="2" s="1"/>
  <c r="FA75" i="2"/>
  <c r="FA102" i="2" s="1"/>
  <c r="FA71" i="2"/>
  <c r="FA98" i="2" s="1"/>
  <c r="FA67" i="2"/>
  <c r="FA63" i="2"/>
  <c r="FA90" i="2" s="1"/>
  <c r="EC79" i="2"/>
  <c r="EC106" i="2" s="1"/>
  <c r="EC75" i="2"/>
  <c r="EC102" i="2" s="1"/>
  <c r="EC71" i="2"/>
  <c r="EC67" i="2"/>
  <c r="EC94" i="2" s="1"/>
  <c r="EC63" i="2"/>
  <c r="EC90" i="2" s="1"/>
  <c r="BI77" i="2"/>
  <c r="BI104" i="2" s="1"/>
  <c r="BI73" i="2"/>
  <c r="BI69" i="2"/>
  <c r="BI96" i="2" s="1"/>
  <c r="BI65" i="2"/>
  <c r="BI92" i="2" s="1"/>
  <c r="BI61" i="2"/>
  <c r="BI88" i="2" s="1"/>
  <c r="AK77" i="2"/>
  <c r="AK104" i="2" s="1"/>
  <c r="AK73" i="2"/>
  <c r="AK100" i="2" s="1"/>
  <c r="AK69" i="2"/>
  <c r="AK96" i="2" s="1"/>
  <c r="AK65" i="2"/>
  <c r="AK92" i="2" s="1"/>
  <c r="AK61" i="2"/>
  <c r="AK88" i="2" s="1"/>
  <c r="AK115" i="2" s="1"/>
  <c r="M76" i="2"/>
  <c r="M103" i="2" s="1"/>
  <c r="M75" i="2"/>
  <c r="M102" i="2" s="1"/>
  <c r="M70" i="2"/>
  <c r="M97" i="2" s="1"/>
  <c r="M65" i="2"/>
  <c r="M92" i="2" s="1"/>
  <c r="EC61" i="2"/>
  <c r="EC88" i="2" s="1"/>
  <c r="DE75" i="2"/>
  <c r="DE102" i="2" s="1"/>
  <c r="DE71" i="2"/>
  <c r="DE98" i="2" s="1"/>
  <c r="DE67" i="2"/>
  <c r="DE63" i="2"/>
  <c r="DE90" i="2" s="1"/>
  <c r="CG79" i="2"/>
  <c r="CG106" i="2" s="1"/>
  <c r="CG75" i="2"/>
  <c r="CG102" i="2" s="1"/>
  <c r="CG71" i="2"/>
  <c r="CG67" i="2"/>
  <c r="CG94" i="2" s="1"/>
  <c r="CG63" i="2"/>
  <c r="CG90" i="2" s="1"/>
  <c r="BI79" i="2"/>
  <c r="BI106" i="2" s="1"/>
  <c r="BI76" i="2"/>
  <c r="BI72" i="2"/>
  <c r="BI99" i="2" s="1"/>
  <c r="BI68" i="2"/>
  <c r="BI95" i="2" s="1"/>
  <c r="BI64" i="2"/>
  <c r="BI91" i="2" s="1"/>
  <c r="AK80" i="2"/>
  <c r="AK107" i="2" s="1"/>
  <c r="AK76" i="2"/>
  <c r="AK103" i="2" s="1"/>
  <c r="AK72" i="2"/>
  <c r="AK99" i="2" s="1"/>
  <c r="AK68" i="2"/>
  <c r="AK95" i="2" s="1"/>
  <c r="AK64" i="2"/>
  <c r="AK91" i="2" s="1"/>
  <c r="M80" i="2"/>
  <c r="M107" i="2" s="1"/>
  <c r="M79" i="2"/>
  <c r="M106" i="2" s="1"/>
  <c r="M74" i="2"/>
  <c r="M101" i="2" s="1"/>
  <c r="M69" i="2"/>
  <c r="M96" i="2" s="1"/>
  <c r="M64" i="2"/>
  <c r="M91" i="2" s="1"/>
  <c r="M63" i="2"/>
  <c r="M90" i="2" s="1"/>
  <c r="BI75" i="2"/>
  <c r="BI102" i="2" s="1"/>
  <c r="BI71" i="2"/>
  <c r="BI67" i="2"/>
  <c r="BI94" i="2" s="1"/>
  <c r="BI63" i="2"/>
  <c r="BI90" i="2" s="1"/>
  <c r="AK79" i="2"/>
  <c r="AK106" i="2" s="1"/>
  <c r="AK75" i="2"/>
  <c r="AK102" i="2" s="1"/>
  <c r="AK71" i="2"/>
  <c r="AK98" i="2" s="1"/>
  <c r="AK67" i="2"/>
  <c r="AK94" i="2" s="1"/>
  <c r="AK63" i="2"/>
  <c r="AK90" i="2" s="1"/>
  <c r="M78" i="2"/>
  <c r="M105" i="2" s="1"/>
  <c r="M73" i="2"/>
  <c r="M100" i="2" s="1"/>
  <c r="M68" i="2"/>
  <c r="M95" i="2" s="1"/>
  <c r="M67" i="2"/>
  <c r="M94" i="2" s="1"/>
  <c r="M62" i="2"/>
  <c r="M89" i="2" s="1"/>
  <c r="DE77" i="2"/>
  <c r="DE104" i="2" s="1"/>
  <c r="DE76" i="2"/>
  <c r="DE103" i="2" s="1"/>
  <c r="DE73" i="2"/>
  <c r="DE100" i="2" s="1"/>
  <c r="DE72" i="2"/>
  <c r="DE69" i="2"/>
  <c r="DE96" i="2" s="1"/>
  <c r="DE68" i="2"/>
  <c r="DE95" i="2" s="1"/>
  <c r="DE65" i="2"/>
  <c r="DE92" i="2" s="1"/>
  <c r="DE64" i="2"/>
  <c r="DE61" i="2"/>
  <c r="DE88" i="2" s="1"/>
  <c r="CG80" i="2"/>
  <c r="CG107" i="2" s="1"/>
  <c r="CG77" i="2"/>
  <c r="CG104" i="2" s="1"/>
  <c r="CG76" i="2"/>
  <c r="CG73" i="2"/>
  <c r="CG100" i="2" s="1"/>
  <c r="CG72" i="2"/>
  <c r="CG99" i="2" s="1"/>
  <c r="CG69" i="2"/>
  <c r="CG96" i="2" s="1"/>
  <c r="CG68" i="2"/>
  <c r="CG65" i="2"/>
  <c r="CG92" i="2" s="1"/>
  <c r="CG64" i="2"/>
  <c r="CG91" i="2" s="1"/>
  <c r="CG61" i="2"/>
  <c r="CG88" i="2" s="1"/>
  <c r="BI80" i="2"/>
  <c r="GQ78" i="2"/>
  <c r="GQ105" i="2" s="1"/>
  <c r="GQ74" i="2"/>
  <c r="GQ101" i="2" s="1"/>
  <c r="GQ70" i="2"/>
  <c r="GQ97" i="2" s="1"/>
  <c r="GQ66" i="2"/>
  <c r="GQ93" i="2" s="1"/>
  <c r="GQ62" i="2"/>
  <c r="GQ89" i="2" s="1"/>
  <c r="FS78" i="2"/>
  <c r="FS105" i="2" s="1"/>
  <c r="FS74" i="2"/>
  <c r="FS101" i="2" s="1"/>
  <c r="FS70" i="2"/>
  <c r="FS97" i="2" s="1"/>
  <c r="FS66" i="2"/>
  <c r="FS93" i="2" s="1"/>
  <c r="FS62" i="2"/>
  <c r="FS89" i="2" s="1"/>
  <c r="EU78" i="2"/>
  <c r="EU105" i="2" s="1"/>
  <c r="EU74" i="2"/>
  <c r="EU101" i="2" s="1"/>
  <c r="EU70" i="2"/>
  <c r="EU97" i="2" s="1"/>
  <c r="EU66" i="2"/>
  <c r="EU93" i="2" s="1"/>
  <c r="EU62" i="2"/>
  <c r="EU89" i="2" s="1"/>
  <c r="DW78" i="2"/>
  <c r="DW105" i="2" s="1"/>
  <c r="DW74" i="2"/>
  <c r="DW101" i="2" s="1"/>
  <c r="DW70" i="2"/>
  <c r="DW97" i="2" s="1"/>
  <c r="DW66" i="2"/>
  <c r="DW93" i="2" s="1"/>
  <c r="DW62" i="2"/>
  <c r="DW89" i="2" s="1"/>
  <c r="CY78" i="2"/>
  <c r="CY105" i="2" s="1"/>
  <c r="CY74" i="2"/>
  <c r="CY101" i="2" s="1"/>
  <c r="CY70" i="2"/>
  <c r="CY97" i="2" s="1"/>
  <c r="CY66" i="2"/>
  <c r="CY93" i="2" s="1"/>
  <c r="CY62" i="2"/>
  <c r="CY89" i="2" s="1"/>
  <c r="CA78" i="2"/>
  <c r="CA105" i="2" s="1"/>
  <c r="CA74" i="2"/>
  <c r="CA101" i="2" s="1"/>
  <c r="CA70" i="2"/>
  <c r="CA97" i="2" s="1"/>
  <c r="CA66" i="2"/>
  <c r="CA93" i="2" s="1"/>
  <c r="CA62" i="2"/>
  <c r="CA89" i="2" s="1"/>
  <c r="BC78" i="2"/>
  <c r="BC105" i="2" s="1"/>
  <c r="BC74" i="2"/>
  <c r="BC101" i="2" s="1"/>
  <c r="BC70" i="2"/>
  <c r="BC97" i="2" s="1"/>
  <c r="BC66" i="2"/>
  <c r="BC93" i="2" s="1"/>
  <c r="BC62" i="2"/>
  <c r="BC89" i="2" s="1"/>
  <c r="AE78" i="2"/>
  <c r="AE105" i="2" s="1"/>
  <c r="AE74" i="2"/>
  <c r="AE101" i="2" s="1"/>
  <c r="AE70" i="2"/>
  <c r="AE97" i="2" s="1"/>
  <c r="AE66" i="2"/>
  <c r="AE93" i="2" s="1"/>
  <c r="AE62" i="2"/>
  <c r="AE89" i="2" s="1"/>
  <c r="G78" i="2"/>
  <c r="G105" i="2" s="1"/>
  <c r="G74" i="2"/>
  <c r="G101" i="2" s="1"/>
  <c r="G70" i="2"/>
  <c r="G97" i="2" s="1"/>
  <c r="G66" i="2"/>
  <c r="G93" i="2" s="1"/>
  <c r="G62" i="2"/>
  <c r="G89" i="2" s="1"/>
  <c r="GQ77" i="2"/>
  <c r="GQ104" i="2" s="1"/>
  <c r="GQ72" i="2"/>
  <c r="GQ99" i="2" s="1"/>
  <c r="GQ67" i="2"/>
  <c r="GQ94" i="2" s="1"/>
  <c r="GQ61" i="2"/>
  <c r="GQ88" i="2" s="1"/>
  <c r="FS76" i="2"/>
  <c r="FS103" i="2" s="1"/>
  <c r="FS71" i="2"/>
  <c r="FS98" i="2" s="1"/>
  <c r="FS65" i="2"/>
  <c r="FS92" i="2" s="1"/>
  <c r="EU80" i="2"/>
  <c r="EU107" i="2" s="1"/>
  <c r="EU75" i="2"/>
  <c r="EU102" i="2" s="1"/>
  <c r="EU69" i="2"/>
  <c r="EU96" i="2" s="1"/>
  <c r="EU64" i="2"/>
  <c r="EU91" i="2" s="1"/>
  <c r="DW79" i="2"/>
  <c r="DW106" i="2" s="1"/>
  <c r="DW73" i="2"/>
  <c r="DW100" i="2" s="1"/>
  <c r="DW68" i="2"/>
  <c r="DW95" i="2" s="1"/>
  <c r="DW63" i="2"/>
  <c r="DW90" i="2" s="1"/>
  <c r="CY77" i="2"/>
  <c r="CY104" i="2" s="1"/>
  <c r="CY72" i="2"/>
  <c r="CY99" i="2" s="1"/>
  <c r="CY67" i="2"/>
  <c r="CY94" i="2" s="1"/>
  <c r="CY61" i="2"/>
  <c r="CY88" i="2" s="1"/>
  <c r="CA76" i="2"/>
  <c r="CA103" i="2" s="1"/>
  <c r="CA71" i="2"/>
  <c r="CA98" i="2" s="1"/>
  <c r="CA65" i="2"/>
  <c r="CA92" i="2" s="1"/>
  <c r="BC80" i="2"/>
  <c r="BC107" i="2" s="1"/>
  <c r="BC75" i="2"/>
  <c r="BC102" i="2" s="1"/>
  <c r="BC69" i="2"/>
  <c r="BC96" i="2" s="1"/>
  <c r="BC64" i="2"/>
  <c r="BC91" i="2" s="1"/>
  <c r="AE79" i="2"/>
  <c r="AE106" i="2" s="1"/>
  <c r="AE73" i="2"/>
  <c r="AE100" i="2" s="1"/>
  <c r="AE68" i="2"/>
  <c r="AE95" i="2" s="1"/>
  <c r="AE63" i="2"/>
  <c r="AE90" i="2" s="1"/>
  <c r="G77" i="2"/>
  <c r="G104" i="2" s="1"/>
  <c r="G72" i="2"/>
  <c r="G99" i="2" s="1"/>
  <c r="G67" i="2"/>
  <c r="G94" i="2" s="1"/>
  <c r="GQ64" i="2"/>
  <c r="GQ91" i="2" s="1"/>
  <c r="FS68" i="2"/>
  <c r="FS95" i="2" s="1"/>
  <c r="EU77" i="2"/>
  <c r="EU104" i="2" s="1"/>
  <c r="EU67" i="2"/>
  <c r="DW76" i="2"/>
  <c r="DW103" i="2" s="1"/>
  <c r="DW71" i="2"/>
  <c r="DW98" i="2" s="1"/>
  <c r="CY80" i="2"/>
  <c r="CY107" i="2" s="1"/>
  <c r="CY69" i="2"/>
  <c r="CA79" i="2"/>
  <c r="CA106" i="2" s="1"/>
  <c r="CA68" i="2"/>
  <c r="CA95" i="2" s="1"/>
  <c r="BC77" i="2"/>
  <c r="BC104" i="2" s="1"/>
  <c r="BC67" i="2"/>
  <c r="AE76" i="2"/>
  <c r="AE103" i="2" s="1"/>
  <c r="AE65" i="2"/>
  <c r="AE92" i="2" s="1"/>
  <c r="G75" i="2"/>
  <c r="G102" i="2" s="1"/>
  <c r="G69" i="2"/>
  <c r="G96" i="2" s="1"/>
  <c r="GQ76" i="2"/>
  <c r="GQ103" i="2" s="1"/>
  <c r="GQ71" i="2"/>
  <c r="GQ98" i="2" s="1"/>
  <c r="GQ65" i="2"/>
  <c r="GQ92" i="2" s="1"/>
  <c r="FS80" i="2"/>
  <c r="FS75" i="2"/>
  <c r="FS102" i="2" s="1"/>
  <c r="FS69" i="2"/>
  <c r="FS96" i="2" s="1"/>
  <c r="FS64" i="2"/>
  <c r="FS91" i="2" s="1"/>
  <c r="EU79" i="2"/>
  <c r="EU73" i="2"/>
  <c r="EU100" i="2" s="1"/>
  <c r="EU68" i="2"/>
  <c r="EU95" i="2" s="1"/>
  <c r="EU63" i="2"/>
  <c r="EU90" i="2" s="1"/>
  <c r="DW77" i="2"/>
  <c r="DW72" i="2"/>
  <c r="DW99" i="2" s="1"/>
  <c r="DW67" i="2"/>
  <c r="DW94" i="2" s="1"/>
  <c r="DW61" i="2"/>
  <c r="DW88" i="2" s="1"/>
  <c r="CY76" i="2"/>
  <c r="CY71" i="2"/>
  <c r="CY98" i="2" s="1"/>
  <c r="CY65" i="2"/>
  <c r="CY92" i="2" s="1"/>
  <c r="CA80" i="2"/>
  <c r="CA107" i="2" s="1"/>
  <c r="CA75" i="2"/>
  <c r="CA69" i="2"/>
  <c r="CA96" i="2" s="1"/>
  <c r="CA64" i="2"/>
  <c r="CA91" i="2" s="1"/>
  <c r="BC79" i="2"/>
  <c r="BC106" i="2" s="1"/>
  <c r="BC73" i="2"/>
  <c r="BC68" i="2"/>
  <c r="BC95" i="2" s="1"/>
  <c r="BC63" i="2"/>
  <c r="BC90" i="2" s="1"/>
  <c r="AE77" i="2"/>
  <c r="AE104" i="2" s="1"/>
  <c r="AE72" i="2"/>
  <c r="AE99" i="2" s="1"/>
  <c r="AE67" i="2"/>
  <c r="AE94" i="2" s="1"/>
  <c r="AE61" i="2"/>
  <c r="AE88" i="2" s="1"/>
  <c r="G76" i="2"/>
  <c r="G103" i="2" s="1"/>
  <c r="G71" i="2"/>
  <c r="G98" i="2" s="1"/>
  <c r="G65" i="2"/>
  <c r="G92" i="2" s="1"/>
  <c r="GQ80" i="2"/>
  <c r="GQ107" i="2" s="1"/>
  <c r="GQ75" i="2"/>
  <c r="GQ102" i="2" s="1"/>
  <c r="GQ69" i="2"/>
  <c r="FS79" i="2"/>
  <c r="FS106" i="2" s="1"/>
  <c r="FS73" i="2"/>
  <c r="FS100" i="2" s="1"/>
  <c r="FS63" i="2"/>
  <c r="FS90" i="2" s="1"/>
  <c r="EU72" i="2"/>
  <c r="EU61" i="2"/>
  <c r="EU88" i="2" s="1"/>
  <c r="DW65" i="2"/>
  <c r="DW92" i="2" s="1"/>
  <c r="CY75" i="2"/>
  <c r="CY102" i="2" s="1"/>
  <c r="CY64" i="2"/>
  <c r="CA73" i="2"/>
  <c r="CA100" i="2" s="1"/>
  <c r="CA63" i="2"/>
  <c r="CA90" i="2" s="1"/>
  <c r="BC72" i="2"/>
  <c r="BC99" i="2" s="1"/>
  <c r="BC61" i="2"/>
  <c r="BC88" i="2" s="1"/>
  <c r="AE71" i="2"/>
  <c r="AE98" i="2" s="1"/>
  <c r="G80" i="2"/>
  <c r="G107" i="2" s="1"/>
  <c r="G64" i="2"/>
  <c r="G91" i="2" s="1"/>
  <c r="GQ73" i="2"/>
  <c r="FS72" i="2"/>
  <c r="FS99" i="2" s="1"/>
  <c r="EU71" i="2"/>
  <c r="EU98" i="2" s="1"/>
  <c r="DW69" i="2"/>
  <c r="DW96" i="2" s="1"/>
  <c r="CY68" i="2"/>
  <c r="CA67" i="2"/>
  <c r="CA94" i="2" s="1"/>
  <c r="BC65" i="2"/>
  <c r="BC92" i="2" s="1"/>
  <c r="AE64" i="2"/>
  <c r="AE91" i="2" s="1"/>
  <c r="G63" i="2"/>
  <c r="G90" i="2" s="1"/>
  <c r="GQ68" i="2"/>
  <c r="GQ95" i="2" s="1"/>
  <c r="FS67" i="2"/>
  <c r="FS94" i="2" s="1"/>
  <c r="EU65" i="2"/>
  <c r="EU92" i="2" s="1"/>
  <c r="DW64" i="2"/>
  <c r="CY63" i="2"/>
  <c r="CY90" i="2" s="1"/>
  <c r="CA61" i="2"/>
  <c r="CA88" i="2" s="1"/>
  <c r="AE80" i="2"/>
  <c r="AE107" i="2" s="1"/>
  <c r="G79" i="2"/>
  <c r="G106" i="2" s="1"/>
  <c r="GQ63" i="2"/>
  <c r="GQ90" i="2" s="1"/>
  <c r="FS61" i="2"/>
  <c r="FS88" i="2" s="1"/>
  <c r="DW80" i="2"/>
  <c r="DW107" i="2" s="1"/>
  <c r="CY79" i="2"/>
  <c r="CA77" i="2"/>
  <c r="CA104" i="2" s="1"/>
  <c r="BC76" i="2"/>
  <c r="BC103" i="2" s="1"/>
  <c r="AE75" i="2"/>
  <c r="AE102" i="2" s="1"/>
  <c r="G73" i="2"/>
  <c r="G100" i="2" s="1"/>
  <c r="GQ79" i="2"/>
  <c r="GQ106" i="2" s="1"/>
  <c r="FS77" i="2"/>
  <c r="FS104" i="2" s="1"/>
  <c r="EU76" i="2"/>
  <c r="EU103" i="2" s="1"/>
  <c r="DW75" i="2"/>
  <c r="CY73" i="2"/>
  <c r="CY100" i="2" s="1"/>
  <c r="CA72" i="2"/>
  <c r="CA99" i="2" s="1"/>
  <c r="BC71" i="2"/>
  <c r="BC98" i="2" s="1"/>
  <c r="AE69" i="2"/>
  <c r="AE96" i="2" s="1"/>
  <c r="G68" i="2"/>
  <c r="G95" i="2" s="1"/>
  <c r="GE68" i="2"/>
  <c r="GE95" i="2" s="1"/>
  <c r="DK63" i="2"/>
  <c r="DK90" i="2" s="1"/>
  <c r="GE67" i="2"/>
  <c r="GE94" i="2" s="1"/>
  <c r="AQ63" i="2"/>
  <c r="AQ90" i="2" s="1"/>
  <c r="DK67" i="2"/>
  <c r="DK94" i="2" s="1"/>
  <c r="GE71" i="2"/>
  <c r="GE98" i="2" s="1"/>
  <c r="AQ68" i="2"/>
  <c r="AQ95" i="2" s="1"/>
  <c r="EI76" i="2"/>
  <c r="EI103" i="2" s="1"/>
  <c r="CM75" i="2"/>
  <c r="CM102" i="2" s="1"/>
  <c r="BO68" i="2"/>
  <c r="BO95" i="2" s="1"/>
  <c r="EI72" i="2"/>
  <c r="EI99" i="2" s="1"/>
  <c r="HC76" i="2"/>
  <c r="HC103" i="2" s="1"/>
  <c r="BO70" i="2"/>
  <c r="BO97" i="2" s="1"/>
  <c r="DK62" i="2"/>
  <c r="DK89" i="2" s="1"/>
  <c r="EI74" i="2"/>
  <c r="EI101" i="2" s="1"/>
  <c r="FG70" i="2"/>
  <c r="FG97" i="2" s="1"/>
  <c r="HC62" i="2"/>
  <c r="HC89" i="2" s="1"/>
  <c r="S73" i="2"/>
  <c r="S100" i="2" s="1"/>
  <c r="BO65" i="2"/>
  <c r="BO92" i="2" s="1"/>
  <c r="AU64" i="2"/>
  <c r="AU91" i="2" s="1"/>
  <c r="BS76" i="2"/>
  <c r="BS103" i="2" s="1"/>
  <c r="W75" i="2"/>
  <c r="W102" i="2" s="1"/>
  <c r="BS65" i="2"/>
  <c r="BS92" i="2" s="1"/>
  <c r="CQ74" i="2"/>
  <c r="CQ101" i="2" s="1"/>
  <c r="EM75" i="2"/>
  <c r="EM102" i="2" s="1"/>
  <c r="HG79" i="2"/>
  <c r="HG106" i="2" s="1"/>
  <c r="W61" i="2"/>
  <c r="W88" i="2" s="1"/>
  <c r="AU74" i="2"/>
  <c r="AU101" i="2" s="1"/>
  <c r="CQ69" i="2"/>
  <c r="CQ96" i="2" s="1"/>
  <c r="EM61" i="2"/>
  <c r="EM88" i="2" s="1"/>
  <c r="FK66" i="2"/>
  <c r="W67" i="2"/>
  <c r="W94" i="2" s="1"/>
  <c r="BS75" i="2"/>
  <c r="BS102" i="2" s="1"/>
  <c r="HG73" i="2"/>
  <c r="HG100" i="2" s="1"/>
  <c r="FG64" i="2"/>
  <c r="FG91" i="2" s="1"/>
  <c r="HC72" i="2"/>
  <c r="HC99" i="2" s="1"/>
  <c r="AQ67" i="2"/>
  <c r="AQ94" i="2" s="1"/>
  <c r="DK71" i="2"/>
  <c r="DK98" i="2" s="1"/>
  <c r="FG63" i="2"/>
  <c r="FG90" i="2" s="1"/>
  <c r="GE75" i="2"/>
  <c r="GE102" i="2" s="1"/>
  <c r="S68" i="2"/>
  <c r="S95" i="2" s="1"/>
  <c r="AQ71" i="2"/>
  <c r="AQ98" i="2" s="1"/>
  <c r="CM63" i="2"/>
  <c r="CM90" i="2" s="1"/>
  <c r="DK75" i="2"/>
  <c r="DK102" i="2" s="1"/>
  <c r="FG67" i="2"/>
  <c r="FG94" i="2" s="1"/>
  <c r="GE79" i="2"/>
  <c r="GE106" i="2" s="1"/>
  <c r="S67" i="2"/>
  <c r="S94" i="2" s="1"/>
  <c r="AQ76" i="2"/>
  <c r="AQ103" i="2" s="1"/>
  <c r="CM68" i="2"/>
  <c r="CM95" i="2" s="1"/>
  <c r="GE76" i="2"/>
  <c r="GE103" i="2" s="1"/>
  <c r="AQ75" i="2"/>
  <c r="AQ102" i="2" s="1"/>
  <c r="S62" i="2"/>
  <c r="S89" i="2" s="1"/>
  <c r="AQ64" i="2"/>
  <c r="AQ91" i="2" s="1"/>
  <c r="BO76" i="2"/>
  <c r="BO103" i="2" s="1"/>
  <c r="DK68" i="2"/>
  <c r="DK95" i="2" s="1"/>
  <c r="EI80" i="2"/>
  <c r="EI107" i="2" s="1"/>
  <c r="GE72" i="2"/>
  <c r="GE99" i="2" s="1"/>
  <c r="AQ62" i="2"/>
  <c r="AQ89" i="2" s="1"/>
  <c r="AQ78" i="2"/>
  <c r="AQ105" i="2" s="1"/>
  <c r="BO74" i="2"/>
  <c r="BO101" i="2" s="1"/>
  <c r="CM70" i="2"/>
  <c r="CM97" i="2" s="1"/>
  <c r="DK66" i="2"/>
  <c r="DK93" i="2" s="1"/>
  <c r="EI62" i="2"/>
  <c r="EI89" i="2" s="1"/>
  <c r="EI78" i="2"/>
  <c r="EI105" i="2" s="1"/>
  <c r="FG74" i="2"/>
  <c r="FG101" i="2" s="1"/>
  <c r="GE70" i="2"/>
  <c r="GE97" i="2" s="1"/>
  <c r="HC66" i="2"/>
  <c r="HC93" i="2" s="1"/>
  <c r="S61" i="2"/>
  <c r="S88" i="2" s="1"/>
  <c r="S77" i="2"/>
  <c r="S104" i="2" s="1"/>
  <c r="AQ73" i="2"/>
  <c r="AQ100" i="2" s="1"/>
  <c r="BO69" i="2"/>
  <c r="BO96" i="2" s="1"/>
  <c r="CM65" i="2"/>
  <c r="DK61" i="2"/>
  <c r="DK88" i="2" s="1"/>
  <c r="DK77" i="2"/>
  <c r="DK104" i="2" s="1"/>
  <c r="EI73" i="2"/>
  <c r="EI100" i="2" s="1"/>
  <c r="FG69" i="2"/>
  <c r="GE65" i="2"/>
  <c r="GE92" i="2" s="1"/>
  <c r="HC61" i="2"/>
  <c r="HC88" i="2" s="1"/>
  <c r="HC77" i="2"/>
  <c r="HC104" i="2" s="1"/>
  <c r="W74" i="2"/>
  <c r="W101" i="2" s="1"/>
  <c r="AU68" i="2"/>
  <c r="AU95" i="2" s="1"/>
  <c r="BS64" i="2"/>
  <c r="BS91" i="2" s="1"/>
  <c r="EM63" i="2"/>
  <c r="FK75" i="2"/>
  <c r="FK102" i="2" s="1"/>
  <c r="W76" i="2"/>
  <c r="W103" i="2" s="1"/>
  <c r="AU73" i="2"/>
  <c r="AU100" i="2" s="1"/>
  <c r="BS69" i="2"/>
  <c r="CQ62" i="2"/>
  <c r="CQ89" i="2" s="1"/>
  <c r="CQ78" i="2"/>
  <c r="CQ105" i="2" s="1"/>
  <c r="DO74" i="2"/>
  <c r="DO101" i="2" s="1"/>
  <c r="HG67" i="2"/>
  <c r="FK63" i="2"/>
  <c r="FK90" i="2" s="1"/>
  <c r="GI75" i="2"/>
  <c r="GI102" i="2" s="1"/>
  <c r="FK78" i="2"/>
  <c r="FK105" i="2" s="1"/>
  <c r="HG62" i="2"/>
  <c r="W66" i="2"/>
  <c r="W93" i="2" s="1"/>
  <c r="AU62" i="2"/>
  <c r="AU89" i="2" s="1"/>
  <c r="AU78" i="2"/>
  <c r="AU105" i="2" s="1"/>
  <c r="BS74" i="2"/>
  <c r="CQ73" i="2"/>
  <c r="CQ100" i="2" s="1"/>
  <c r="DO69" i="2"/>
  <c r="DO96" i="2" s="1"/>
  <c r="DO78" i="2"/>
  <c r="DO105" i="2" s="1"/>
  <c r="EM74" i="2"/>
  <c r="FK70" i="2"/>
  <c r="FK97" i="2" s="1"/>
  <c r="HG74" i="2"/>
  <c r="HG101" i="2" s="1"/>
  <c r="W68" i="2"/>
  <c r="W95" i="2" s="1"/>
  <c r="AU67" i="2"/>
  <c r="AU94" i="2" s="1"/>
  <c r="AU121" i="2" s="1"/>
  <c r="BS63" i="2"/>
  <c r="BS90" i="2" s="1"/>
  <c r="BS80" i="2"/>
  <c r="BS107" i="2" s="1"/>
  <c r="CQ76" i="2"/>
  <c r="CQ103" i="2" s="1"/>
  <c r="DO72" i="2"/>
  <c r="EM68" i="2"/>
  <c r="EM95" i="2" s="1"/>
  <c r="FK64" i="2"/>
  <c r="FK91" i="2" s="1"/>
  <c r="FK80" i="2"/>
  <c r="FK107" i="2" s="1"/>
  <c r="GI76" i="2"/>
  <c r="HG72" i="2"/>
  <c r="HG99" i="2" s="1"/>
  <c r="CQ63" i="2"/>
  <c r="CQ90" i="2" s="1"/>
  <c r="CQ79" i="2"/>
  <c r="CQ106" i="2" s="1"/>
  <c r="DO75" i="2"/>
  <c r="EM73" i="2"/>
  <c r="EM100" i="2" s="1"/>
  <c r="FK69" i="2"/>
  <c r="FK96" i="2" s="1"/>
  <c r="GI65" i="2"/>
  <c r="GI92" i="2" s="1"/>
  <c r="HG61" i="2"/>
  <c r="HG77" i="2"/>
  <c r="HG104" i="2" s="1"/>
  <c r="GU77" i="2"/>
  <c r="GU104" i="2" s="1"/>
  <c r="GU73" i="2"/>
  <c r="GU100" i="2" s="1"/>
  <c r="GU69" i="2"/>
  <c r="GU96" i="2" s="1"/>
  <c r="GU65" i="2"/>
  <c r="GU92" i="2" s="1"/>
  <c r="GU61" i="2"/>
  <c r="GU88" i="2" s="1"/>
  <c r="FW77" i="2"/>
  <c r="FW104" i="2" s="1"/>
  <c r="FW73" i="2"/>
  <c r="FW100" i="2" s="1"/>
  <c r="FW69" i="2"/>
  <c r="FW96" i="2" s="1"/>
  <c r="FW65" i="2"/>
  <c r="FW92" i="2" s="1"/>
  <c r="FW61" i="2"/>
  <c r="FW88" i="2" s="1"/>
  <c r="EA77" i="2"/>
  <c r="EA104" i="2" s="1"/>
  <c r="EA73" i="2"/>
  <c r="EA100" i="2" s="1"/>
  <c r="EA69" i="2"/>
  <c r="EA96" i="2" s="1"/>
  <c r="EA65" i="2"/>
  <c r="EA92" i="2" s="1"/>
  <c r="DC79" i="2"/>
  <c r="DC106" i="2" s="1"/>
  <c r="DC75" i="2"/>
  <c r="DC102" i="2" s="1"/>
  <c r="DC71" i="2"/>
  <c r="DC98" i="2" s="1"/>
  <c r="DC67" i="2"/>
  <c r="DC94" i="2" s="1"/>
  <c r="DC63" i="2"/>
  <c r="DC90" i="2" s="1"/>
  <c r="CE79" i="2"/>
  <c r="CE106" i="2" s="1"/>
  <c r="CE75" i="2"/>
  <c r="CE102" i="2" s="1"/>
  <c r="CE71" i="2"/>
  <c r="CE98" i="2" s="1"/>
  <c r="CE67" i="2"/>
  <c r="CE94" i="2" s="1"/>
  <c r="CE63" i="2"/>
  <c r="CE90" i="2" s="1"/>
  <c r="BG79" i="2"/>
  <c r="BG106" i="2" s="1"/>
  <c r="EA61" i="2"/>
  <c r="EA88" i="2" s="1"/>
  <c r="DC77" i="2"/>
  <c r="DC104" i="2" s="1"/>
  <c r="DC73" i="2"/>
  <c r="DC100" i="2" s="1"/>
  <c r="DC69" i="2"/>
  <c r="DC96" i="2" s="1"/>
  <c r="DC65" i="2"/>
  <c r="DC92" i="2" s="1"/>
  <c r="DC61" i="2"/>
  <c r="DC88" i="2" s="1"/>
  <c r="CE77" i="2"/>
  <c r="CE104" i="2" s="1"/>
  <c r="CE73" i="2"/>
  <c r="CE100" i="2" s="1"/>
  <c r="CE69" i="2"/>
  <c r="CE96" i="2" s="1"/>
  <c r="CE65" i="2"/>
  <c r="CE92" i="2" s="1"/>
  <c r="CE61" i="2"/>
  <c r="CE88" i="2" s="1"/>
  <c r="BG75" i="2"/>
  <c r="BG102" i="2" s="1"/>
  <c r="BG71" i="2"/>
  <c r="BG98" i="2" s="1"/>
  <c r="BG67" i="2"/>
  <c r="BG94" i="2" s="1"/>
  <c r="BG63" i="2"/>
  <c r="BG90" i="2" s="1"/>
  <c r="AI79" i="2"/>
  <c r="AI106" i="2" s="1"/>
  <c r="AI75" i="2"/>
  <c r="AI102" i="2" s="1"/>
  <c r="AI71" i="2"/>
  <c r="AI98" i="2" s="1"/>
  <c r="AI67" i="2"/>
  <c r="AI94" i="2" s="1"/>
  <c r="AI63" i="2"/>
  <c r="AI90" i="2" s="1"/>
  <c r="K78" i="2"/>
  <c r="K105" i="2" s="1"/>
  <c r="K73" i="2"/>
  <c r="K100" i="2" s="1"/>
  <c r="K68" i="2"/>
  <c r="K95" i="2" s="1"/>
  <c r="K67" i="2"/>
  <c r="K94" i="2" s="1"/>
  <c r="K62" i="2"/>
  <c r="K89" i="2" s="1"/>
  <c r="GU75" i="2"/>
  <c r="GU102" i="2" s="1"/>
  <c r="GU71" i="2"/>
  <c r="GU98" i="2" s="1"/>
  <c r="GU67" i="2"/>
  <c r="GU94" i="2" s="1"/>
  <c r="GU63" i="2"/>
  <c r="GU90" i="2" s="1"/>
  <c r="FW79" i="2"/>
  <c r="FW106" i="2" s="1"/>
  <c r="FW75" i="2"/>
  <c r="FW102" i="2" s="1"/>
  <c r="FW71" i="2"/>
  <c r="FW98" i="2" s="1"/>
  <c r="FW67" i="2"/>
  <c r="FW94" i="2" s="1"/>
  <c r="EA79" i="2"/>
  <c r="EA106" i="2" s="1"/>
  <c r="EA75" i="2"/>
  <c r="EA102" i="2" s="1"/>
  <c r="EA71" i="2"/>
  <c r="EA98" i="2" s="1"/>
  <c r="EA67" i="2"/>
  <c r="EA94" i="2" s="1"/>
  <c r="EA63" i="2"/>
  <c r="EA90" i="2" s="1"/>
  <c r="GU78" i="2"/>
  <c r="GU105" i="2" s="1"/>
  <c r="GU74" i="2"/>
  <c r="GU101" i="2" s="1"/>
  <c r="GU70" i="2"/>
  <c r="GU97" i="2" s="1"/>
  <c r="GU66" i="2"/>
  <c r="GU93" i="2" s="1"/>
  <c r="GU62" i="2"/>
  <c r="GU89" i="2" s="1"/>
  <c r="FW78" i="2"/>
  <c r="FW105" i="2" s="1"/>
  <c r="FW74" i="2"/>
  <c r="FW101" i="2" s="1"/>
  <c r="FW70" i="2"/>
  <c r="FW97" i="2" s="1"/>
  <c r="FW66" i="2"/>
  <c r="FW93" i="2" s="1"/>
  <c r="FW62" i="2"/>
  <c r="FW89" i="2" s="1"/>
  <c r="EA78" i="2"/>
  <c r="EA105" i="2" s="1"/>
  <c r="EA74" i="2"/>
  <c r="EA101" i="2" s="1"/>
  <c r="EA70" i="2"/>
  <c r="EA97" i="2" s="1"/>
  <c r="EA66" i="2"/>
  <c r="EA93" i="2" s="1"/>
  <c r="EA62" i="2"/>
  <c r="EA89" i="2" s="1"/>
  <c r="DC78" i="2"/>
  <c r="DC105" i="2" s="1"/>
  <c r="DC74" i="2"/>
  <c r="DC101" i="2" s="1"/>
  <c r="DC70" i="2"/>
  <c r="DC97" i="2" s="1"/>
  <c r="DC66" i="2"/>
  <c r="DC93" i="2" s="1"/>
  <c r="DC62" i="2"/>
  <c r="DC89" i="2" s="1"/>
  <c r="CE78" i="2"/>
  <c r="CE105" i="2" s="1"/>
  <c r="CE74" i="2"/>
  <c r="CE101" i="2" s="1"/>
  <c r="CE70" i="2"/>
  <c r="CE97" i="2" s="1"/>
  <c r="CE66" i="2"/>
  <c r="CE93" i="2" s="1"/>
  <c r="CE62" i="2"/>
  <c r="CE89" i="2" s="1"/>
  <c r="BG78" i="2"/>
  <c r="BG105" i="2" s="1"/>
  <c r="BG74" i="2"/>
  <c r="BG101" i="2" s="1"/>
  <c r="BG70" i="2"/>
  <c r="BG97" i="2" s="1"/>
  <c r="BG66" i="2"/>
  <c r="BG93" i="2" s="1"/>
  <c r="BG62" i="2"/>
  <c r="BG89" i="2" s="1"/>
  <c r="AI78" i="2"/>
  <c r="AI105" i="2" s="1"/>
  <c r="AI74" i="2"/>
  <c r="AI101" i="2" s="1"/>
  <c r="AI70" i="2"/>
  <c r="AI97" i="2" s="1"/>
  <c r="AI66" i="2"/>
  <c r="AI93" i="2" s="1"/>
  <c r="AI62" i="2"/>
  <c r="AI89" i="2" s="1"/>
  <c r="K77" i="2"/>
  <c r="K104" i="2" s="1"/>
  <c r="K72" i="2"/>
  <c r="K99" i="2" s="1"/>
  <c r="K71" i="2"/>
  <c r="K98" i="2" s="1"/>
  <c r="K66" i="2"/>
  <c r="K93" i="2" s="1"/>
  <c r="K61" i="2"/>
  <c r="K88" i="2" s="1"/>
  <c r="GU79" i="2"/>
  <c r="GU106" i="2" s="1"/>
  <c r="FW63" i="2"/>
  <c r="FW90" i="2" s="1"/>
  <c r="GU76" i="2"/>
  <c r="GU103" i="2" s="1"/>
  <c r="GU68" i="2"/>
  <c r="FW80" i="2"/>
  <c r="FW107" i="2" s="1"/>
  <c r="FW72" i="2"/>
  <c r="FW99" i="2" s="1"/>
  <c r="FW64" i="2"/>
  <c r="FW91" i="2" s="1"/>
  <c r="DC76" i="2"/>
  <c r="DC72" i="2"/>
  <c r="DC99" i="2" s="1"/>
  <c r="DC68" i="2"/>
  <c r="DC95" i="2" s="1"/>
  <c r="DC64" i="2"/>
  <c r="DC91" i="2" s="1"/>
  <c r="CE80" i="2"/>
  <c r="CE76" i="2"/>
  <c r="CE103" i="2" s="1"/>
  <c r="CE72" i="2"/>
  <c r="CE99" i="2" s="1"/>
  <c r="CE68" i="2"/>
  <c r="CE95" i="2" s="1"/>
  <c r="CE64" i="2"/>
  <c r="BG80" i="2"/>
  <c r="BG107" i="2" s="1"/>
  <c r="BG77" i="2"/>
  <c r="BG104" i="2" s="1"/>
  <c r="BG73" i="2"/>
  <c r="BG100" i="2" s="1"/>
  <c r="BG69" i="2"/>
  <c r="BG65" i="2"/>
  <c r="BG92" i="2" s="1"/>
  <c r="BG61" i="2"/>
  <c r="BG88" i="2" s="1"/>
  <c r="AI77" i="2"/>
  <c r="AI104" i="2" s="1"/>
  <c r="AI73" i="2"/>
  <c r="AI100" i="2" s="1"/>
  <c r="AI127" i="2" s="1"/>
  <c r="AI69" i="2"/>
  <c r="AI96" i="2" s="1"/>
  <c r="AI65" i="2"/>
  <c r="AI92" i="2" s="1"/>
  <c r="AI61" i="2"/>
  <c r="AI88" i="2" s="1"/>
  <c r="K76" i="2"/>
  <c r="K103" i="2" s="1"/>
  <c r="K75" i="2"/>
  <c r="K102" i="2" s="1"/>
  <c r="K70" i="2"/>
  <c r="K97" i="2" s="1"/>
  <c r="K65" i="2"/>
  <c r="K92" i="2" s="1"/>
  <c r="EA80" i="2"/>
  <c r="EA107" i="2" s="1"/>
  <c r="EA72" i="2"/>
  <c r="EA99" i="2" s="1"/>
  <c r="EA64" i="2"/>
  <c r="BG76" i="2"/>
  <c r="BG103" i="2" s="1"/>
  <c r="BG72" i="2"/>
  <c r="BG99" i="2" s="1"/>
  <c r="BG68" i="2"/>
  <c r="BG95" i="2" s="1"/>
  <c r="BG64" i="2"/>
  <c r="AI80" i="2"/>
  <c r="AI107" i="2" s="1"/>
  <c r="AI76" i="2"/>
  <c r="AI103" i="2" s="1"/>
  <c r="AI72" i="2"/>
  <c r="AI99" i="2" s="1"/>
  <c r="AI68" i="2"/>
  <c r="AI95" i="2" s="1"/>
  <c r="AI64" i="2"/>
  <c r="AI91" i="2" s="1"/>
  <c r="K80" i="2"/>
  <c r="K107" i="2" s="1"/>
  <c r="K79" i="2"/>
  <c r="K106" i="2" s="1"/>
  <c r="K74" i="2"/>
  <c r="K101" i="2" s="1"/>
  <c r="K69" i="2"/>
  <c r="K96" i="2" s="1"/>
  <c r="K64" i="2"/>
  <c r="K91" i="2" s="1"/>
  <c r="K63" i="2"/>
  <c r="K90" i="2" s="1"/>
  <c r="GU80" i="2"/>
  <c r="GU72" i="2"/>
  <c r="GU99" i="2" s="1"/>
  <c r="GU64" i="2"/>
  <c r="GU91" i="2" s="1"/>
  <c r="FW76" i="2"/>
  <c r="FW103" i="2" s="1"/>
  <c r="FW68" i="2"/>
  <c r="EA76" i="2"/>
  <c r="EA68" i="2"/>
  <c r="EA95" i="2" s="1"/>
  <c r="DC80" i="2"/>
  <c r="DC107" i="2" s="1"/>
  <c r="W64" i="2"/>
  <c r="W91" i="2" s="1"/>
  <c r="AU76" i="2"/>
  <c r="AU103" i="2" s="1"/>
  <c r="EM79" i="2"/>
  <c r="EM106" i="2" s="1"/>
  <c r="AU65" i="2"/>
  <c r="AU92" i="2" s="1"/>
  <c r="BS77" i="2"/>
  <c r="BS104" i="2" s="1"/>
  <c r="DO66" i="2"/>
  <c r="DO93" i="2" s="1"/>
  <c r="EM67" i="2"/>
  <c r="EM94" i="2" s="1"/>
  <c r="HG71" i="2"/>
  <c r="HG98" i="2" s="1"/>
  <c r="HG70" i="2"/>
  <c r="HG97" i="2" s="1"/>
  <c r="AU70" i="2"/>
  <c r="AU97" i="2" s="1"/>
  <c r="DO61" i="2"/>
  <c r="DO88" i="2" s="1"/>
  <c r="EM66" i="2"/>
  <c r="EM93" i="2" s="1"/>
  <c r="GI62" i="2"/>
  <c r="GI89" i="2" s="1"/>
  <c r="W78" i="2"/>
  <c r="W105" i="2" s="1"/>
  <c r="BS71" i="2"/>
  <c r="BS98" i="2" s="1"/>
  <c r="DO64" i="2"/>
  <c r="DO91" i="2" s="1"/>
  <c r="EM76" i="2"/>
  <c r="EM103" i="2" s="1"/>
  <c r="GI68" i="2"/>
  <c r="GI95" i="2" s="1"/>
  <c r="HG64" i="2"/>
  <c r="HG91" i="2" s="1"/>
  <c r="CQ71" i="2"/>
  <c r="CQ98" i="2" s="1"/>
  <c r="EM65" i="2"/>
  <c r="EM92" i="2" s="1"/>
  <c r="GI73" i="2"/>
  <c r="GI100" i="2" s="1"/>
  <c r="GO79" i="2"/>
  <c r="GO106" i="2" s="1"/>
  <c r="GO75" i="2"/>
  <c r="GO102" i="2" s="1"/>
  <c r="GO71" i="2"/>
  <c r="GO98" i="2" s="1"/>
  <c r="GO67" i="2"/>
  <c r="GO94" i="2" s="1"/>
  <c r="GO63" i="2"/>
  <c r="GO90" i="2" s="1"/>
  <c r="FQ79" i="2"/>
  <c r="FQ106" i="2" s="1"/>
  <c r="FQ75" i="2"/>
  <c r="FQ102" i="2" s="1"/>
  <c r="FQ71" i="2"/>
  <c r="FQ98" i="2" s="1"/>
  <c r="FQ67" i="2"/>
  <c r="FQ94" i="2" s="1"/>
  <c r="FQ63" i="2"/>
  <c r="FQ90" i="2" s="1"/>
  <c r="ES79" i="2"/>
  <c r="ES106" i="2" s="1"/>
  <c r="ES75" i="2"/>
  <c r="ES102" i="2" s="1"/>
  <c r="ES71" i="2"/>
  <c r="ES98" i="2" s="1"/>
  <c r="ES67" i="2"/>
  <c r="ES94" i="2" s="1"/>
  <c r="ES63" i="2"/>
  <c r="ES90" i="2" s="1"/>
  <c r="DU79" i="2"/>
  <c r="DU106" i="2" s="1"/>
  <c r="DU75" i="2"/>
  <c r="DU102" i="2" s="1"/>
  <c r="DU71" i="2"/>
  <c r="DU98" i="2" s="1"/>
  <c r="DU67" i="2"/>
  <c r="DU94" i="2" s="1"/>
  <c r="DU63" i="2"/>
  <c r="DU90" i="2" s="1"/>
  <c r="CW77" i="2"/>
  <c r="CW104" i="2" s="1"/>
  <c r="CW73" i="2"/>
  <c r="CW100" i="2" s="1"/>
  <c r="CW69" i="2"/>
  <c r="CW96" i="2" s="1"/>
  <c r="CW65" i="2"/>
  <c r="CW92" i="2" s="1"/>
  <c r="CW61" i="2"/>
  <c r="CW88" i="2" s="1"/>
  <c r="BY77" i="2"/>
  <c r="BY104" i="2" s="1"/>
  <c r="BY73" i="2"/>
  <c r="BY100" i="2" s="1"/>
  <c r="BY69" i="2"/>
  <c r="BY96" i="2" s="1"/>
  <c r="BY65" i="2"/>
  <c r="BY92" i="2" s="1"/>
  <c r="BY61" i="2"/>
  <c r="BY88" i="2" s="1"/>
  <c r="CW79" i="2"/>
  <c r="CW106" i="2" s="1"/>
  <c r="CW75" i="2"/>
  <c r="CW102" i="2" s="1"/>
  <c r="CW71" i="2"/>
  <c r="CW98" i="2" s="1"/>
  <c r="CW67" i="2"/>
  <c r="CW94" i="2" s="1"/>
  <c r="CW63" i="2"/>
  <c r="CW90" i="2" s="1"/>
  <c r="BY79" i="2"/>
  <c r="BY106" i="2" s="1"/>
  <c r="BY75" i="2"/>
  <c r="BY102" i="2" s="1"/>
  <c r="BY71" i="2"/>
  <c r="BY98" i="2" s="1"/>
  <c r="BY67" i="2"/>
  <c r="BY94" i="2" s="1"/>
  <c r="BY63" i="2"/>
  <c r="BY90" i="2" s="1"/>
  <c r="BA79" i="2"/>
  <c r="BA106" i="2" s="1"/>
  <c r="BA77" i="2"/>
  <c r="BA104" i="2" s="1"/>
  <c r="BA73" i="2"/>
  <c r="BA100" i="2" s="1"/>
  <c r="BA69" i="2"/>
  <c r="BA96" i="2" s="1"/>
  <c r="BA65" i="2"/>
  <c r="BA92" i="2" s="1"/>
  <c r="BA61" i="2"/>
  <c r="BA88" i="2" s="1"/>
  <c r="AC77" i="2"/>
  <c r="AC104" i="2" s="1"/>
  <c r="AC73" i="2"/>
  <c r="AC100" i="2" s="1"/>
  <c r="AC69" i="2"/>
  <c r="AC96" i="2" s="1"/>
  <c r="AC65" i="2"/>
  <c r="AC92" i="2" s="1"/>
  <c r="AC61" i="2"/>
  <c r="AC88" i="2" s="1"/>
  <c r="E80" i="2"/>
  <c r="E107" i="2" s="1"/>
  <c r="E75" i="2"/>
  <c r="E102" i="2" s="1"/>
  <c r="E70" i="2"/>
  <c r="E97" i="2" s="1"/>
  <c r="E65" i="2"/>
  <c r="E92" i="2" s="1"/>
  <c r="E64" i="2"/>
  <c r="E91" i="2" s="1"/>
  <c r="GO77" i="2"/>
  <c r="GO104" i="2" s="1"/>
  <c r="GO73" i="2"/>
  <c r="GO100" i="2" s="1"/>
  <c r="FQ65" i="2"/>
  <c r="FQ92" i="2" s="1"/>
  <c r="ES77" i="2"/>
  <c r="ES104" i="2" s="1"/>
  <c r="ES73" i="2"/>
  <c r="ES100" i="2" s="1"/>
  <c r="ES69" i="2"/>
  <c r="ES96" i="2" s="1"/>
  <c r="ES65" i="2"/>
  <c r="ES92" i="2" s="1"/>
  <c r="ES61" i="2"/>
  <c r="ES88" i="2" s="1"/>
  <c r="DU77" i="2"/>
  <c r="DU104" i="2" s="1"/>
  <c r="DU73" i="2"/>
  <c r="DU100" i="2" s="1"/>
  <c r="DU69" i="2"/>
  <c r="DU96" i="2" s="1"/>
  <c r="DU65" i="2"/>
  <c r="DU92" i="2" s="1"/>
  <c r="DU61" i="2"/>
  <c r="DU88" i="2" s="1"/>
  <c r="GO80" i="2"/>
  <c r="GO107" i="2" s="1"/>
  <c r="GO76" i="2"/>
  <c r="GO103" i="2" s="1"/>
  <c r="GO72" i="2"/>
  <c r="GO99" i="2" s="1"/>
  <c r="GO68" i="2"/>
  <c r="GO95" i="2" s="1"/>
  <c r="GO64" i="2"/>
  <c r="GO91" i="2" s="1"/>
  <c r="FQ80" i="2"/>
  <c r="FQ107" i="2" s="1"/>
  <c r="FQ76" i="2"/>
  <c r="FQ103" i="2" s="1"/>
  <c r="FQ72" i="2"/>
  <c r="FQ99" i="2" s="1"/>
  <c r="FQ68" i="2"/>
  <c r="FQ95" i="2" s="1"/>
  <c r="FQ64" i="2"/>
  <c r="FQ91" i="2" s="1"/>
  <c r="ES80" i="2"/>
  <c r="ES107" i="2" s="1"/>
  <c r="ES76" i="2"/>
  <c r="ES103" i="2" s="1"/>
  <c r="ES72" i="2"/>
  <c r="ES99" i="2" s="1"/>
  <c r="ES68" i="2"/>
  <c r="ES95" i="2" s="1"/>
  <c r="ES64" i="2"/>
  <c r="ES91" i="2" s="1"/>
  <c r="DU80" i="2"/>
  <c r="DU107" i="2" s="1"/>
  <c r="DU76" i="2"/>
  <c r="DU103" i="2" s="1"/>
  <c r="DU72" i="2"/>
  <c r="DU99" i="2" s="1"/>
  <c r="DU68" i="2"/>
  <c r="DU95" i="2" s="1"/>
  <c r="DU64" i="2"/>
  <c r="DU91" i="2" s="1"/>
  <c r="CW80" i="2"/>
  <c r="CW107" i="2" s="1"/>
  <c r="CW76" i="2"/>
  <c r="CW103" i="2" s="1"/>
  <c r="CW72" i="2"/>
  <c r="CW99" i="2" s="1"/>
  <c r="CW68" i="2"/>
  <c r="CW95" i="2" s="1"/>
  <c r="CW64" i="2"/>
  <c r="CW91" i="2" s="1"/>
  <c r="BY80" i="2"/>
  <c r="BY107" i="2" s="1"/>
  <c r="BY76" i="2"/>
  <c r="BY103" i="2" s="1"/>
  <c r="BY72" i="2"/>
  <c r="BY99" i="2" s="1"/>
  <c r="BY68" i="2"/>
  <c r="BY95" i="2" s="1"/>
  <c r="BY64" i="2"/>
  <c r="BY91" i="2" s="1"/>
  <c r="BA80" i="2"/>
  <c r="BA107" i="2" s="1"/>
  <c r="BA76" i="2"/>
  <c r="BA103" i="2" s="1"/>
  <c r="BA72" i="2"/>
  <c r="BA99" i="2" s="1"/>
  <c r="BA68" i="2"/>
  <c r="BA95" i="2" s="1"/>
  <c r="BA64" i="2"/>
  <c r="BA91" i="2" s="1"/>
  <c r="AC80" i="2"/>
  <c r="AC107" i="2" s="1"/>
  <c r="AC76" i="2"/>
  <c r="AC103" i="2" s="1"/>
  <c r="AC72" i="2"/>
  <c r="AC99" i="2" s="1"/>
  <c r="AC68" i="2"/>
  <c r="AC95" i="2" s="1"/>
  <c r="AC64" i="2"/>
  <c r="AC91" i="2" s="1"/>
  <c r="E79" i="2"/>
  <c r="E106" i="2" s="1"/>
  <c r="E74" i="2"/>
  <c r="E101" i="2" s="1"/>
  <c r="E69" i="2"/>
  <c r="E96" i="2" s="1"/>
  <c r="E68" i="2"/>
  <c r="E95" i="2" s="1"/>
  <c r="E63" i="2"/>
  <c r="E90" i="2" s="1"/>
  <c r="GO69" i="2"/>
  <c r="GO96" i="2" s="1"/>
  <c r="GO65" i="2"/>
  <c r="GO92" i="2" s="1"/>
  <c r="GO61" i="2"/>
  <c r="GO88" i="2" s="1"/>
  <c r="FQ77" i="2"/>
  <c r="FQ104" i="2" s="1"/>
  <c r="FQ73" i="2"/>
  <c r="FQ100" i="2" s="1"/>
  <c r="FQ69" i="2"/>
  <c r="FQ96" i="2" s="1"/>
  <c r="FQ61" i="2"/>
  <c r="FQ88" i="2" s="1"/>
  <c r="GO78" i="2"/>
  <c r="GO105" i="2" s="1"/>
  <c r="GO70" i="2"/>
  <c r="GO97" i="2" s="1"/>
  <c r="GO62" i="2"/>
  <c r="GO89" i="2" s="1"/>
  <c r="FQ74" i="2"/>
  <c r="FQ101" i="2" s="1"/>
  <c r="FQ66" i="2"/>
  <c r="FQ93" i="2" s="1"/>
  <c r="ES78" i="2"/>
  <c r="ES105" i="2" s="1"/>
  <c r="BA75" i="2"/>
  <c r="BA102" i="2" s="1"/>
  <c r="BA71" i="2"/>
  <c r="BA98" i="2" s="1"/>
  <c r="BA67" i="2"/>
  <c r="BA94" i="2" s="1"/>
  <c r="BA63" i="2"/>
  <c r="BA90" i="2" s="1"/>
  <c r="AC79" i="2"/>
  <c r="AC106" i="2" s="1"/>
  <c r="AC75" i="2"/>
  <c r="AC102" i="2" s="1"/>
  <c r="AC71" i="2"/>
  <c r="AC98" i="2" s="1"/>
  <c r="AC67" i="2"/>
  <c r="AC94" i="2" s="1"/>
  <c r="AC63" i="2"/>
  <c r="AC90" i="2" s="1"/>
  <c r="E78" i="2"/>
  <c r="E105" i="2" s="1"/>
  <c r="E73" i="2"/>
  <c r="E100" i="2" s="1"/>
  <c r="E72" i="2"/>
  <c r="E99" i="2" s="1"/>
  <c r="E67" i="2"/>
  <c r="E94" i="2" s="1"/>
  <c r="E62" i="2"/>
  <c r="E89" i="2" s="1"/>
  <c r="ES70" i="2"/>
  <c r="ES97" i="2" s="1"/>
  <c r="ES62" i="2"/>
  <c r="ES89" i="2" s="1"/>
  <c r="DU74" i="2"/>
  <c r="DU101" i="2" s="1"/>
  <c r="DU66" i="2"/>
  <c r="DU93" i="2" s="1"/>
  <c r="CW78" i="2"/>
  <c r="CW105" i="2" s="1"/>
  <c r="CW74" i="2"/>
  <c r="CW101" i="2" s="1"/>
  <c r="CW70" i="2"/>
  <c r="CW97" i="2" s="1"/>
  <c r="CW66" i="2"/>
  <c r="CW93" i="2" s="1"/>
  <c r="CW62" i="2"/>
  <c r="CW89" i="2" s="1"/>
  <c r="BY78" i="2"/>
  <c r="BY105" i="2" s="1"/>
  <c r="BY74" i="2"/>
  <c r="BY101" i="2" s="1"/>
  <c r="BY70" i="2"/>
  <c r="BY97" i="2" s="1"/>
  <c r="BY66" i="2"/>
  <c r="BY93" i="2" s="1"/>
  <c r="BY62" i="2"/>
  <c r="BY89" i="2" s="1"/>
  <c r="BA78" i="2"/>
  <c r="BA105" i="2" s="1"/>
  <c r="BA74" i="2"/>
  <c r="BA101" i="2" s="1"/>
  <c r="BA70" i="2"/>
  <c r="BA97" i="2" s="1"/>
  <c r="BA66" i="2"/>
  <c r="BA93" i="2" s="1"/>
  <c r="BA62" i="2"/>
  <c r="BA89" i="2" s="1"/>
  <c r="AC78" i="2"/>
  <c r="AC105" i="2" s="1"/>
  <c r="AC74" i="2"/>
  <c r="AC101" i="2" s="1"/>
  <c r="AC70" i="2"/>
  <c r="AC97" i="2" s="1"/>
  <c r="AC66" i="2"/>
  <c r="AC93" i="2" s="1"/>
  <c r="AC62" i="2"/>
  <c r="AC89" i="2" s="1"/>
  <c r="E77" i="2"/>
  <c r="E104" i="2" s="1"/>
  <c r="E76" i="2"/>
  <c r="E103" i="2" s="1"/>
  <c r="E71" i="2"/>
  <c r="E98" i="2" s="1"/>
  <c r="E66" i="2"/>
  <c r="E93" i="2" s="1"/>
  <c r="E61" i="2"/>
  <c r="E88" i="2" s="1"/>
  <c r="GO74" i="2"/>
  <c r="GO101" i="2" s="1"/>
  <c r="GO66" i="2"/>
  <c r="GO93" i="2" s="1"/>
  <c r="FQ78" i="2"/>
  <c r="FQ105" i="2" s="1"/>
  <c r="FQ70" i="2"/>
  <c r="FQ62" i="2"/>
  <c r="FQ89" i="2" s="1"/>
  <c r="ES74" i="2"/>
  <c r="ES101" i="2" s="1"/>
  <c r="ES66" i="2"/>
  <c r="ES93" i="2" s="1"/>
  <c r="DU78" i="2"/>
  <c r="DU70" i="2"/>
  <c r="DU97" i="2" s="1"/>
  <c r="DU62" i="2"/>
  <c r="DU89" i="2" s="1"/>
  <c r="EI68" i="2"/>
  <c r="EI95" i="2" s="1"/>
  <c r="S76" i="2"/>
  <c r="S103" i="2" s="1"/>
  <c r="EI75" i="2"/>
  <c r="EI102" i="2" s="1"/>
  <c r="HC79" i="2"/>
  <c r="HC106" i="2" s="1"/>
  <c r="BO75" i="2"/>
  <c r="BO102" i="2" s="1"/>
  <c r="EI79" i="2"/>
  <c r="EI106" i="2" s="1"/>
  <c r="S64" i="2"/>
  <c r="S91" i="2" s="1"/>
  <c r="BO80" i="2"/>
  <c r="BO107" i="2" s="1"/>
  <c r="S79" i="2"/>
  <c r="S106" i="2" s="1"/>
  <c r="S78" i="2"/>
  <c r="S105" i="2" s="1"/>
  <c r="CM80" i="2"/>
  <c r="CM107" i="2" s="1"/>
  <c r="GE64" i="2"/>
  <c r="GE91" i="2" s="1"/>
  <c r="AQ74" i="2"/>
  <c r="AQ101" i="2" s="1"/>
  <c r="CM66" i="2"/>
  <c r="CM93" i="2" s="1"/>
  <c r="DK78" i="2"/>
  <c r="DK105" i="2" s="1"/>
  <c r="GE66" i="2"/>
  <c r="GE93" i="2" s="1"/>
  <c r="HC78" i="2"/>
  <c r="HC105" i="2" s="1"/>
  <c r="AQ69" i="2"/>
  <c r="AQ96" i="2" s="1"/>
  <c r="CM61" i="2"/>
  <c r="CM88" i="2" s="1"/>
  <c r="CM77" i="2"/>
  <c r="CM104" i="2" s="1"/>
  <c r="DK73" i="2"/>
  <c r="DK100" i="2" s="1"/>
  <c r="EI69" i="2"/>
  <c r="EI96" i="2" s="1"/>
  <c r="FG65" i="2"/>
  <c r="FG92" i="2" s="1"/>
  <c r="GE61" i="2"/>
  <c r="GE88" i="2" s="1"/>
  <c r="GE77" i="2"/>
  <c r="GE104" i="2" s="1"/>
  <c r="HC73" i="2"/>
  <c r="HC100" i="2" s="1"/>
  <c r="W69" i="2"/>
  <c r="W96" i="2" s="1"/>
  <c r="AU80" i="2"/>
  <c r="AU107" i="2" s="1"/>
  <c r="FK67" i="2"/>
  <c r="FK94" i="2" s="1"/>
  <c r="AU69" i="2"/>
  <c r="AU96" i="2" s="1"/>
  <c r="BS78" i="2"/>
  <c r="BS105" i="2" s="1"/>
  <c r="DO70" i="2"/>
  <c r="DO97" i="2" s="1"/>
  <c r="GI79" i="2"/>
  <c r="GI106" i="2" s="1"/>
  <c r="GI67" i="2"/>
  <c r="GI94" i="2" s="1"/>
  <c r="GI78" i="2"/>
  <c r="GI105" i="2" s="1"/>
  <c r="W77" i="2"/>
  <c r="W104" i="2" s="1"/>
  <c r="BS70" i="2"/>
  <c r="BS97" i="2" s="1"/>
  <c r="DO65" i="2"/>
  <c r="DO92" i="2" s="1"/>
  <c r="EM70" i="2"/>
  <c r="EM97" i="2" s="1"/>
  <c r="GI66" i="2"/>
  <c r="GI93" i="2" s="1"/>
  <c r="AU63" i="2"/>
  <c r="AU90" i="2" s="1"/>
  <c r="AU79" i="2"/>
  <c r="AU106" i="2" s="1"/>
  <c r="CQ72" i="2"/>
  <c r="CQ99" i="2" s="1"/>
  <c r="DO68" i="2"/>
  <c r="DO95" i="2" s="1"/>
  <c r="EM64" i="2"/>
  <c r="EM91" i="2" s="1"/>
  <c r="EM80" i="2"/>
  <c r="EM107" i="2" s="1"/>
  <c r="FK76" i="2"/>
  <c r="FK103" i="2" s="1"/>
  <c r="GI72" i="2"/>
  <c r="GI99" i="2" s="1"/>
  <c r="HG68" i="2"/>
  <c r="HG95" i="2" s="1"/>
  <c r="BS79" i="2"/>
  <c r="BS106" i="2" s="1"/>
  <c r="CQ75" i="2"/>
  <c r="CQ102" i="2" s="1"/>
  <c r="DO71" i="2"/>
  <c r="DO98" i="2" s="1"/>
  <c r="EM69" i="2"/>
  <c r="EM96" i="2" s="1"/>
  <c r="FK65" i="2"/>
  <c r="FK92" i="2" s="1"/>
  <c r="GI61" i="2"/>
  <c r="GI88" i="2" s="1"/>
  <c r="GI77" i="2"/>
  <c r="GI104" i="2" s="1"/>
  <c r="GM80" i="2"/>
  <c r="GM107" i="2" s="1"/>
  <c r="GM76" i="2"/>
  <c r="GM103" i="2" s="1"/>
  <c r="GM72" i="2"/>
  <c r="GM99" i="2" s="1"/>
  <c r="GM68" i="2"/>
  <c r="GM95" i="2" s="1"/>
  <c r="GM64" i="2"/>
  <c r="GM91" i="2" s="1"/>
  <c r="FO80" i="2"/>
  <c r="FO107" i="2" s="1"/>
  <c r="FO76" i="2"/>
  <c r="FO103" i="2" s="1"/>
  <c r="FO72" i="2"/>
  <c r="FO99" i="2" s="1"/>
  <c r="FO68" i="2"/>
  <c r="FO95" i="2" s="1"/>
  <c r="FO64" i="2"/>
  <c r="FO91" i="2" s="1"/>
  <c r="EQ80" i="2"/>
  <c r="EQ107" i="2" s="1"/>
  <c r="EQ76" i="2"/>
  <c r="EQ103" i="2" s="1"/>
  <c r="EQ72" i="2"/>
  <c r="EQ99" i="2" s="1"/>
  <c r="EQ68" i="2"/>
  <c r="EQ95" i="2" s="1"/>
  <c r="EQ64" i="2"/>
  <c r="EQ91" i="2" s="1"/>
  <c r="DS80" i="2"/>
  <c r="DS107" i="2" s="1"/>
  <c r="DS76" i="2"/>
  <c r="DS103" i="2" s="1"/>
  <c r="DS72" i="2"/>
  <c r="DS99" i="2" s="1"/>
  <c r="DS68" i="2"/>
  <c r="DS95" i="2" s="1"/>
  <c r="DS64" i="2"/>
  <c r="DS91" i="2" s="1"/>
  <c r="CU78" i="2"/>
  <c r="CU105" i="2" s="1"/>
  <c r="CU74" i="2"/>
  <c r="CU101" i="2" s="1"/>
  <c r="CU70" i="2"/>
  <c r="CU97" i="2" s="1"/>
  <c r="CU66" i="2"/>
  <c r="CU93" i="2" s="1"/>
  <c r="CU62" i="2"/>
  <c r="CU89" i="2" s="1"/>
  <c r="BW78" i="2"/>
  <c r="BW105" i="2" s="1"/>
  <c r="BW74" i="2"/>
  <c r="BW101" i="2" s="1"/>
  <c r="BW70" i="2"/>
  <c r="BW97" i="2" s="1"/>
  <c r="BW66" i="2"/>
  <c r="BW93" i="2" s="1"/>
  <c r="BW62" i="2"/>
  <c r="BW89" i="2" s="1"/>
  <c r="DS62" i="2"/>
  <c r="DS89" i="2" s="1"/>
  <c r="GM79" i="2"/>
  <c r="GM106" i="2" s="1"/>
  <c r="GM78" i="2"/>
  <c r="GM105" i="2" s="1"/>
  <c r="GM75" i="2"/>
  <c r="GM102" i="2" s="1"/>
  <c r="GM74" i="2"/>
  <c r="GM101" i="2" s="1"/>
  <c r="GM71" i="2"/>
  <c r="GM98" i="2" s="1"/>
  <c r="GM70" i="2"/>
  <c r="GM97" i="2" s="1"/>
  <c r="GM67" i="2"/>
  <c r="GM94" i="2" s="1"/>
  <c r="GM66" i="2"/>
  <c r="GM93" i="2" s="1"/>
  <c r="GM63" i="2"/>
  <c r="GM90" i="2" s="1"/>
  <c r="GM62" i="2"/>
  <c r="GM89" i="2" s="1"/>
  <c r="FO79" i="2"/>
  <c r="FO106" i="2" s="1"/>
  <c r="FO78" i="2"/>
  <c r="FO105" i="2" s="1"/>
  <c r="FO75" i="2"/>
  <c r="FO102" i="2" s="1"/>
  <c r="FO74" i="2"/>
  <c r="FO101" i="2" s="1"/>
  <c r="FO71" i="2"/>
  <c r="FO98" i="2" s="1"/>
  <c r="FO70" i="2"/>
  <c r="FO97" i="2" s="1"/>
  <c r="FO67" i="2"/>
  <c r="FO94" i="2" s="1"/>
  <c r="FO66" i="2"/>
  <c r="FO93" i="2" s="1"/>
  <c r="FO63" i="2"/>
  <c r="FO90" i="2" s="1"/>
  <c r="FO62" i="2"/>
  <c r="FO89" i="2" s="1"/>
  <c r="EQ79" i="2"/>
  <c r="EQ106" i="2" s="1"/>
  <c r="EQ78" i="2"/>
  <c r="EQ105" i="2" s="1"/>
  <c r="EQ75" i="2"/>
  <c r="EQ102" i="2" s="1"/>
  <c r="EQ74" i="2"/>
  <c r="EQ101" i="2" s="1"/>
  <c r="EQ71" i="2"/>
  <c r="EQ98" i="2" s="1"/>
  <c r="EQ70" i="2"/>
  <c r="EQ97" i="2" s="1"/>
  <c r="EQ67" i="2"/>
  <c r="EQ94" i="2" s="1"/>
  <c r="EQ66" i="2"/>
  <c r="EQ93" i="2" s="1"/>
  <c r="EQ63" i="2"/>
  <c r="EQ90" i="2" s="1"/>
  <c r="EQ62" i="2"/>
  <c r="EQ89" i="2" s="1"/>
  <c r="DS79" i="2"/>
  <c r="DS106" i="2" s="1"/>
  <c r="DS78" i="2"/>
  <c r="DS105" i="2" s="1"/>
  <c r="DS75" i="2"/>
  <c r="DS102" i="2" s="1"/>
  <c r="DS74" i="2"/>
  <c r="DS101" i="2" s="1"/>
  <c r="DS71" i="2"/>
  <c r="DS98" i="2" s="1"/>
  <c r="DS70" i="2"/>
  <c r="DS97" i="2" s="1"/>
  <c r="DS67" i="2"/>
  <c r="DS94" i="2" s="1"/>
  <c r="DS66" i="2"/>
  <c r="DS93" i="2" s="1"/>
  <c r="DS63" i="2"/>
  <c r="DS90" i="2" s="1"/>
  <c r="AY78" i="2"/>
  <c r="AY105" i="2" s="1"/>
  <c r="AY74" i="2"/>
  <c r="AY101" i="2" s="1"/>
  <c r="AY70" i="2"/>
  <c r="AY97" i="2" s="1"/>
  <c r="AY66" i="2"/>
  <c r="AY93" i="2" s="1"/>
  <c r="AY62" i="2"/>
  <c r="AY89" i="2" s="1"/>
  <c r="AA78" i="2"/>
  <c r="AA105" i="2" s="1"/>
  <c r="AA74" i="2"/>
  <c r="AA101" i="2" s="1"/>
  <c r="AA70" i="2"/>
  <c r="AA97" i="2" s="1"/>
  <c r="AA66" i="2"/>
  <c r="AA93" i="2" s="1"/>
  <c r="AA62" i="2"/>
  <c r="AA89" i="2" s="1"/>
  <c r="C77" i="2"/>
  <c r="C104" i="2" s="1"/>
  <c r="C76" i="2"/>
  <c r="C103" i="2" s="1"/>
  <c r="C71" i="2"/>
  <c r="C98" i="2" s="1"/>
  <c r="C66" i="2"/>
  <c r="C93" i="2" s="1"/>
  <c r="C88" i="2"/>
  <c r="JG116" i="2" s="1"/>
  <c r="CU80" i="2"/>
  <c r="CU107" i="2" s="1"/>
  <c r="CU79" i="2"/>
  <c r="CU106" i="2" s="1"/>
  <c r="CU75" i="2"/>
  <c r="CU102" i="2" s="1"/>
  <c r="CU71" i="2"/>
  <c r="CU67" i="2"/>
  <c r="CU94" i="2" s="1"/>
  <c r="CU63" i="2"/>
  <c r="CU90" i="2" s="1"/>
  <c r="BW79" i="2"/>
  <c r="BW106" i="2" s="1"/>
  <c r="BW75" i="2"/>
  <c r="BW71" i="2"/>
  <c r="BW98" i="2" s="1"/>
  <c r="BW67" i="2"/>
  <c r="BW94" i="2" s="1"/>
  <c r="BW63" i="2"/>
  <c r="BW90" i="2" s="1"/>
  <c r="AY79" i="2"/>
  <c r="AY106" i="2" s="1"/>
  <c r="AY133" i="2" s="1"/>
  <c r="AY77" i="2"/>
  <c r="AY104" i="2" s="1"/>
  <c r="AY73" i="2"/>
  <c r="AY100" i="2" s="1"/>
  <c r="AY69" i="2"/>
  <c r="AY96" i="2" s="1"/>
  <c r="AY65" i="2"/>
  <c r="AY92" i="2" s="1"/>
  <c r="AY119" i="2" s="1"/>
  <c r="AY61" i="2"/>
  <c r="AY88" i="2" s="1"/>
  <c r="AA77" i="2"/>
  <c r="AA104" i="2" s="1"/>
  <c r="AA73" i="2"/>
  <c r="AA100" i="2" s="1"/>
  <c r="AA69" i="2"/>
  <c r="AA96" i="2" s="1"/>
  <c r="AA123" i="2" s="1"/>
  <c r="AA65" i="2"/>
  <c r="AA92" i="2" s="1"/>
  <c r="AA61" i="2"/>
  <c r="AA88" i="2" s="1"/>
  <c r="C80" i="2"/>
  <c r="C107" i="2" s="1"/>
  <c r="C75" i="2"/>
  <c r="C102" i="2" s="1"/>
  <c r="C129" i="2" s="1"/>
  <c r="C70" i="2"/>
  <c r="C97" i="2" s="1"/>
  <c r="C65" i="2"/>
  <c r="C92" i="2" s="1"/>
  <c r="C64" i="2"/>
  <c r="C91" i="2" s="1"/>
  <c r="DS61" i="2"/>
  <c r="EQ77" i="2"/>
  <c r="EQ104" i="2" s="1"/>
  <c r="EQ69" i="2"/>
  <c r="EQ96" i="2" s="1"/>
  <c r="EQ61" i="2"/>
  <c r="EQ88" i="2" s="1"/>
  <c r="DS73" i="2"/>
  <c r="DS65" i="2"/>
  <c r="DS92" i="2" s="1"/>
  <c r="GM73" i="2"/>
  <c r="GM100" i="2" s="1"/>
  <c r="GM65" i="2"/>
  <c r="GM92" i="2" s="1"/>
  <c r="FO77" i="2"/>
  <c r="FO69" i="2"/>
  <c r="FO96" i="2" s="1"/>
  <c r="FO61" i="2"/>
  <c r="FO88" i="2" s="1"/>
  <c r="CU77" i="2"/>
  <c r="CU104" i="2" s="1"/>
  <c r="CU73" i="2"/>
  <c r="CU69" i="2"/>
  <c r="CU96" i="2" s="1"/>
  <c r="CU65" i="2"/>
  <c r="CU92" i="2" s="1"/>
  <c r="CU61" i="2"/>
  <c r="CU88" i="2" s="1"/>
  <c r="BW77" i="2"/>
  <c r="BW73" i="2"/>
  <c r="BW100" i="2" s="1"/>
  <c r="BW69" i="2"/>
  <c r="BW96" i="2" s="1"/>
  <c r="BW65" i="2"/>
  <c r="BW92" i="2" s="1"/>
  <c r="BW61" i="2"/>
  <c r="AY75" i="2"/>
  <c r="AY102" i="2" s="1"/>
  <c r="AY71" i="2"/>
  <c r="AY98" i="2" s="1"/>
  <c r="AY67" i="2"/>
  <c r="AY94" i="2" s="1"/>
  <c r="AY63" i="2"/>
  <c r="AY90" i="2" s="1"/>
  <c r="AY117" i="2" s="1"/>
  <c r="AA79" i="2"/>
  <c r="AA106" i="2" s="1"/>
  <c r="AA75" i="2"/>
  <c r="AA102" i="2" s="1"/>
  <c r="AA71" i="2"/>
  <c r="AA98" i="2" s="1"/>
  <c r="AA67" i="2"/>
  <c r="AA94" i="2" s="1"/>
  <c r="AA121" i="2" s="1"/>
  <c r="AA63" i="2"/>
  <c r="AA90" i="2" s="1"/>
  <c r="C78" i="2"/>
  <c r="C105" i="2" s="1"/>
  <c r="C73" i="2"/>
  <c r="C100" i="2" s="1"/>
  <c r="C72" i="2"/>
  <c r="C99" i="2" s="1"/>
  <c r="C126" i="2" s="1"/>
  <c r="C67" i="2"/>
  <c r="C94" i="2" s="1"/>
  <c r="C62" i="2"/>
  <c r="C89" i="2" s="1"/>
  <c r="EQ73" i="2"/>
  <c r="EQ100" i="2" s="1"/>
  <c r="EQ65" i="2"/>
  <c r="DS77" i="2"/>
  <c r="DS104" i="2" s="1"/>
  <c r="DS69" i="2"/>
  <c r="DS96" i="2" s="1"/>
  <c r="CU76" i="2"/>
  <c r="CU103" i="2" s="1"/>
  <c r="CU72" i="2"/>
  <c r="CU68" i="2"/>
  <c r="CU95" i="2" s="1"/>
  <c r="CU64" i="2"/>
  <c r="CU91" i="2" s="1"/>
  <c r="BW80" i="2"/>
  <c r="BW107" i="2" s="1"/>
  <c r="BW76" i="2"/>
  <c r="BW72" i="2"/>
  <c r="BW99" i="2" s="1"/>
  <c r="BW68" i="2"/>
  <c r="BW95" i="2" s="1"/>
  <c r="BW64" i="2"/>
  <c r="BW91" i="2" s="1"/>
  <c r="AY80" i="2"/>
  <c r="AY107" i="2" s="1"/>
  <c r="AY134" i="2" s="1"/>
  <c r="GM77" i="2"/>
  <c r="GM104" i="2" s="1"/>
  <c r="GM69" i="2"/>
  <c r="GM96" i="2" s="1"/>
  <c r="GM61" i="2"/>
  <c r="GM88" i="2" s="1"/>
  <c r="FO73" i="2"/>
  <c r="FO65" i="2"/>
  <c r="FO92" i="2" s="1"/>
  <c r="AY76" i="2"/>
  <c r="AY103" i="2" s="1"/>
  <c r="AY72" i="2"/>
  <c r="AY99" i="2" s="1"/>
  <c r="AY68" i="2"/>
  <c r="AY95" i="2" s="1"/>
  <c r="AY122" i="2" s="1"/>
  <c r="AY64" i="2"/>
  <c r="AY91" i="2" s="1"/>
  <c r="AA80" i="2"/>
  <c r="AA107" i="2" s="1"/>
  <c r="AA76" i="2"/>
  <c r="AA103" i="2" s="1"/>
  <c r="AA72" i="2"/>
  <c r="AA99" i="2" s="1"/>
  <c r="AA126" i="2" s="1"/>
  <c r="AA68" i="2"/>
  <c r="AA95" i="2" s="1"/>
  <c r="AA64" i="2"/>
  <c r="AA91" i="2" s="1"/>
  <c r="C79" i="2"/>
  <c r="C106" i="2" s="1"/>
  <c r="C74" i="2"/>
  <c r="C101" i="2" s="1"/>
  <c r="C128" i="2" s="1"/>
  <c r="C69" i="2"/>
  <c r="C96" i="2" s="1"/>
  <c r="C68" i="2"/>
  <c r="C95" i="2" s="1"/>
  <c r="C63" i="2"/>
  <c r="C90" i="2" s="1"/>
  <c r="GY79" i="2"/>
  <c r="GY106" i="2" s="1"/>
  <c r="GY75" i="2"/>
  <c r="GY102" i="2" s="1"/>
  <c r="GY71" i="2"/>
  <c r="GY98" i="2" s="1"/>
  <c r="GY67" i="2"/>
  <c r="GY94" i="2" s="1"/>
  <c r="GY63" i="2"/>
  <c r="GY90" i="2" s="1"/>
  <c r="GA79" i="2"/>
  <c r="GA106" i="2" s="1"/>
  <c r="GA75" i="2"/>
  <c r="GA102" i="2" s="1"/>
  <c r="GA71" i="2"/>
  <c r="GA98" i="2" s="1"/>
  <c r="GA67" i="2"/>
  <c r="GA94" i="2" s="1"/>
  <c r="GA63" i="2"/>
  <c r="GA90" i="2" s="1"/>
  <c r="FC79" i="2"/>
  <c r="FC106" i="2" s="1"/>
  <c r="FC75" i="2"/>
  <c r="FC102" i="2" s="1"/>
  <c r="FC71" i="2"/>
  <c r="FC98" i="2" s="1"/>
  <c r="FC67" i="2"/>
  <c r="FC94" i="2" s="1"/>
  <c r="FC63" i="2"/>
  <c r="FC90" i="2" s="1"/>
  <c r="EE79" i="2"/>
  <c r="EE106" i="2" s="1"/>
  <c r="EE75" i="2"/>
  <c r="EE102" i="2" s="1"/>
  <c r="EE71" i="2"/>
  <c r="EE98" i="2" s="1"/>
  <c r="EE67" i="2"/>
  <c r="EE94" i="2" s="1"/>
  <c r="EE63" i="2"/>
  <c r="EE90" i="2" s="1"/>
  <c r="DG77" i="2"/>
  <c r="DG104" i="2" s="1"/>
  <c r="DG73" i="2"/>
  <c r="DG100" i="2" s="1"/>
  <c r="DG69" i="2"/>
  <c r="DG96" i="2" s="1"/>
  <c r="DG65" i="2"/>
  <c r="DG92" i="2" s="1"/>
  <c r="DG61" i="2"/>
  <c r="DG88" i="2" s="1"/>
  <c r="CI77" i="2"/>
  <c r="CI104" i="2" s="1"/>
  <c r="CI73" i="2"/>
  <c r="CI100" i="2" s="1"/>
  <c r="CI69" i="2"/>
  <c r="CI96" i="2" s="1"/>
  <c r="CI65" i="2"/>
  <c r="CI92" i="2" s="1"/>
  <c r="CI61" i="2"/>
  <c r="CI88" i="2" s="1"/>
  <c r="DG78" i="2"/>
  <c r="DG105" i="2" s="1"/>
  <c r="DG74" i="2"/>
  <c r="DG101" i="2" s="1"/>
  <c r="DG70" i="2"/>
  <c r="DG97" i="2" s="1"/>
  <c r="DG66" i="2"/>
  <c r="DG93" i="2" s="1"/>
  <c r="DG62" i="2"/>
  <c r="DG89" i="2" s="1"/>
  <c r="CI78" i="2"/>
  <c r="CI105" i="2" s="1"/>
  <c r="CI74" i="2"/>
  <c r="CI101" i="2" s="1"/>
  <c r="CI70" i="2"/>
  <c r="CI97" i="2" s="1"/>
  <c r="CI66" i="2"/>
  <c r="CI93" i="2" s="1"/>
  <c r="CI62" i="2"/>
  <c r="CI89" i="2" s="1"/>
  <c r="BK78" i="2"/>
  <c r="BK105" i="2" s="1"/>
  <c r="BK77" i="2"/>
  <c r="BK104" i="2" s="1"/>
  <c r="BK73" i="2"/>
  <c r="BK100" i="2" s="1"/>
  <c r="BK69" i="2"/>
  <c r="BK96" i="2" s="1"/>
  <c r="BK65" i="2"/>
  <c r="BK92" i="2" s="1"/>
  <c r="BK61" i="2"/>
  <c r="BK88" i="2" s="1"/>
  <c r="AM77" i="2"/>
  <c r="AM104" i="2" s="1"/>
  <c r="AM73" i="2"/>
  <c r="AM100" i="2" s="1"/>
  <c r="AM69" i="2"/>
  <c r="AM96" i="2" s="1"/>
  <c r="AM65" i="2"/>
  <c r="AM92" i="2" s="1"/>
  <c r="AM61" i="2"/>
  <c r="AM88" i="2" s="1"/>
  <c r="O76" i="2"/>
  <c r="O103" i="2" s="1"/>
  <c r="O75" i="2"/>
  <c r="O102" i="2" s="1"/>
  <c r="O70" i="2"/>
  <c r="O97" i="2" s="1"/>
  <c r="O65" i="2"/>
  <c r="O92" i="2" s="1"/>
  <c r="GY76" i="2"/>
  <c r="GY103" i="2" s="1"/>
  <c r="GY72" i="2"/>
  <c r="GY99" i="2" s="1"/>
  <c r="GY68" i="2"/>
  <c r="GY95" i="2" s="1"/>
  <c r="GY64" i="2"/>
  <c r="GY91" i="2" s="1"/>
  <c r="GA80" i="2"/>
  <c r="GA107" i="2" s="1"/>
  <c r="GA76" i="2"/>
  <c r="GA103" i="2" s="1"/>
  <c r="GA72" i="2"/>
  <c r="GA99" i="2" s="1"/>
  <c r="GA68" i="2"/>
  <c r="GA95" i="2" s="1"/>
  <c r="FC80" i="2"/>
  <c r="FC107" i="2" s="1"/>
  <c r="FC76" i="2"/>
  <c r="FC103" i="2" s="1"/>
  <c r="FC72" i="2"/>
  <c r="FC99" i="2" s="1"/>
  <c r="FC68" i="2"/>
  <c r="FC95" i="2" s="1"/>
  <c r="FC64" i="2"/>
  <c r="FC91" i="2" s="1"/>
  <c r="EE80" i="2"/>
  <c r="EE107" i="2" s="1"/>
  <c r="EE76" i="2"/>
  <c r="EE103" i="2" s="1"/>
  <c r="EE72" i="2"/>
  <c r="EE99" i="2" s="1"/>
  <c r="EE68" i="2"/>
  <c r="EE95" i="2" s="1"/>
  <c r="EE64" i="2"/>
  <c r="EE91" i="2" s="1"/>
  <c r="EE61" i="2"/>
  <c r="EE88" i="2" s="1"/>
  <c r="DG80" i="2"/>
  <c r="DG107" i="2" s="1"/>
  <c r="DG79" i="2"/>
  <c r="DG106" i="2" s="1"/>
  <c r="DG76" i="2"/>
  <c r="DG103" i="2" s="1"/>
  <c r="DG75" i="2"/>
  <c r="DG102" i="2" s="1"/>
  <c r="DG72" i="2"/>
  <c r="DG99" i="2" s="1"/>
  <c r="DG71" i="2"/>
  <c r="DG98" i="2" s="1"/>
  <c r="DG68" i="2"/>
  <c r="DG95" i="2" s="1"/>
  <c r="DG67" i="2"/>
  <c r="DG94" i="2" s="1"/>
  <c r="DG64" i="2"/>
  <c r="DG91" i="2" s="1"/>
  <c r="DG63" i="2"/>
  <c r="DG90" i="2" s="1"/>
  <c r="CI80" i="2"/>
  <c r="CI107" i="2" s="1"/>
  <c r="CI79" i="2"/>
  <c r="CI106" i="2" s="1"/>
  <c r="CI76" i="2"/>
  <c r="CI103" i="2" s="1"/>
  <c r="CI75" i="2"/>
  <c r="CI102" i="2" s="1"/>
  <c r="CI72" i="2"/>
  <c r="CI99" i="2" s="1"/>
  <c r="CI71" i="2"/>
  <c r="CI98" i="2" s="1"/>
  <c r="CI68" i="2"/>
  <c r="CI95" i="2" s="1"/>
  <c r="CI67" i="2"/>
  <c r="CI94" i="2" s="1"/>
  <c r="CI64" i="2"/>
  <c r="CI91" i="2" s="1"/>
  <c r="CI63" i="2"/>
  <c r="CI90" i="2" s="1"/>
  <c r="BK80" i="2"/>
  <c r="BK107" i="2" s="1"/>
  <c r="BK79" i="2"/>
  <c r="BK106" i="2" s="1"/>
  <c r="BK76" i="2"/>
  <c r="BK103" i="2" s="1"/>
  <c r="BK72" i="2"/>
  <c r="BK99" i="2" s="1"/>
  <c r="BK68" i="2"/>
  <c r="BK95" i="2" s="1"/>
  <c r="BK64" i="2"/>
  <c r="BK91" i="2" s="1"/>
  <c r="AM80" i="2"/>
  <c r="AM107" i="2" s="1"/>
  <c r="AM76" i="2"/>
  <c r="AM103" i="2" s="1"/>
  <c r="AM72" i="2"/>
  <c r="AM99" i="2" s="1"/>
  <c r="AM68" i="2"/>
  <c r="AM95" i="2" s="1"/>
  <c r="AM64" i="2"/>
  <c r="AM91" i="2" s="1"/>
  <c r="O80" i="2"/>
  <c r="O107" i="2" s="1"/>
  <c r="O79" i="2"/>
  <c r="O106" i="2" s="1"/>
  <c r="O74" i="2"/>
  <c r="O101" i="2" s="1"/>
  <c r="O69" i="2"/>
  <c r="O96" i="2" s="1"/>
  <c r="O64" i="2"/>
  <c r="O91" i="2" s="1"/>
  <c r="O63" i="2"/>
  <c r="O90" i="2" s="1"/>
  <c r="GY80" i="2"/>
  <c r="GY107" i="2" s="1"/>
  <c r="GA64" i="2"/>
  <c r="GA91" i="2" s="1"/>
  <c r="GY74" i="2"/>
  <c r="GY101" i="2" s="1"/>
  <c r="GY66" i="2"/>
  <c r="GY93" i="2" s="1"/>
  <c r="GA78" i="2"/>
  <c r="GA105" i="2" s="1"/>
  <c r="GA70" i="2"/>
  <c r="GA97" i="2" s="1"/>
  <c r="GA62" i="2"/>
  <c r="GA89" i="2" s="1"/>
  <c r="FC73" i="2"/>
  <c r="FC100" i="2" s="1"/>
  <c r="FC65" i="2"/>
  <c r="FC92" i="2" s="1"/>
  <c r="EE77" i="2"/>
  <c r="EE104" i="2" s="1"/>
  <c r="EE69" i="2"/>
  <c r="EE96" i="2" s="1"/>
  <c r="GY77" i="2"/>
  <c r="GY104" i="2" s="1"/>
  <c r="GY69" i="2"/>
  <c r="GY96" i="2" s="1"/>
  <c r="GY61" i="2"/>
  <c r="GY88" i="2" s="1"/>
  <c r="GA73" i="2"/>
  <c r="GA100" i="2" s="1"/>
  <c r="GA65" i="2"/>
  <c r="GA92" i="2" s="1"/>
  <c r="FC74" i="2"/>
  <c r="FC101" i="2" s="1"/>
  <c r="FC66" i="2"/>
  <c r="FC93" i="2" s="1"/>
  <c r="EE78" i="2"/>
  <c r="EE105" i="2" s="1"/>
  <c r="EE70" i="2"/>
  <c r="EE97" i="2" s="1"/>
  <c r="EE62" i="2"/>
  <c r="EE89" i="2" s="1"/>
  <c r="BK75" i="2"/>
  <c r="BK102" i="2" s="1"/>
  <c r="BK71" i="2"/>
  <c r="BK98" i="2" s="1"/>
  <c r="BK67" i="2"/>
  <c r="BK94" i="2" s="1"/>
  <c r="BK63" i="2"/>
  <c r="BK90" i="2" s="1"/>
  <c r="AM79" i="2"/>
  <c r="AM106" i="2" s="1"/>
  <c r="AM75" i="2"/>
  <c r="AM102" i="2" s="1"/>
  <c r="AM71" i="2"/>
  <c r="AM98" i="2" s="1"/>
  <c r="AM67" i="2"/>
  <c r="AM94" i="2" s="1"/>
  <c r="AM63" i="2"/>
  <c r="AM90" i="2" s="1"/>
  <c r="O78" i="2"/>
  <c r="O105" i="2" s="1"/>
  <c r="O73" i="2"/>
  <c r="O100" i="2" s="1"/>
  <c r="O68" i="2"/>
  <c r="O95" i="2" s="1"/>
  <c r="O67" i="2"/>
  <c r="O94" i="2" s="1"/>
  <c r="O62" i="2"/>
  <c r="O89" i="2" s="1"/>
  <c r="GY78" i="2"/>
  <c r="GY105" i="2" s="1"/>
  <c r="GY70" i="2"/>
  <c r="GY97" i="2" s="1"/>
  <c r="GY62" i="2"/>
  <c r="GY89" i="2" s="1"/>
  <c r="GA74" i="2"/>
  <c r="GA101" i="2" s="1"/>
  <c r="GA66" i="2"/>
  <c r="GA93" i="2" s="1"/>
  <c r="FC78" i="2"/>
  <c r="FC105" i="2" s="1"/>
  <c r="FC77" i="2"/>
  <c r="FC104" i="2" s="1"/>
  <c r="FC69" i="2"/>
  <c r="FC96" i="2" s="1"/>
  <c r="FC61" i="2"/>
  <c r="FC88" i="2" s="1"/>
  <c r="EE73" i="2"/>
  <c r="EE100" i="2" s="1"/>
  <c r="EE65" i="2"/>
  <c r="EE92" i="2" s="1"/>
  <c r="GY73" i="2"/>
  <c r="GY100" i="2" s="1"/>
  <c r="GY65" i="2"/>
  <c r="GY92" i="2" s="1"/>
  <c r="GA77" i="2"/>
  <c r="GA104" i="2" s="1"/>
  <c r="GA69" i="2"/>
  <c r="GA96" i="2" s="1"/>
  <c r="GA61" i="2"/>
  <c r="GA88" i="2" s="1"/>
  <c r="FC70" i="2"/>
  <c r="FC97" i="2" s="1"/>
  <c r="FC62" i="2"/>
  <c r="FC89" i="2" s="1"/>
  <c r="EE74" i="2"/>
  <c r="EE101" i="2" s="1"/>
  <c r="EE66" i="2"/>
  <c r="EE93" i="2" s="1"/>
  <c r="BK74" i="2"/>
  <c r="BK101" i="2" s="1"/>
  <c r="BK70" i="2"/>
  <c r="BK97" i="2" s="1"/>
  <c r="BK66" i="2"/>
  <c r="BK93" i="2" s="1"/>
  <c r="BK62" i="2"/>
  <c r="BK89" i="2" s="1"/>
  <c r="AM78" i="2"/>
  <c r="AM105" i="2" s="1"/>
  <c r="AM74" i="2"/>
  <c r="AM101" i="2" s="1"/>
  <c r="AM70" i="2"/>
  <c r="AM97" i="2" s="1"/>
  <c r="AM66" i="2"/>
  <c r="AM93" i="2" s="1"/>
  <c r="AM62" i="2"/>
  <c r="AM89" i="2" s="1"/>
  <c r="O77" i="2"/>
  <c r="O104" i="2" s="1"/>
  <c r="O72" i="2"/>
  <c r="O99" i="2" s="1"/>
  <c r="O71" i="2"/>
  <c r="O98" i="2" s="1"/>
  <c r="O66" i="2"/>
  <c r="O93" i="2" s="1"/>
  <c r="O61" i="2"/>
  <c r="O88" i="2" s="1"/>
  <c r="DK64" i="2"/>
  <c r="DK91" i="2" s="1"/>
  <c r="FG72" i="2"/>
  <c r="FG99" i="2" s="1"/>
  <c r="HC80" i="2"/>
  <c r="HC107" i="2" s="1"/>
  <c r="BO63" i="2"/>
  <c r="BO90" i="2" s="1"/>
  <c r="DK79" i="2"/>
  <c r="DK106" i="2" s="1"/>
  <c r="FG71" i="2"/>
  <c r="FG98" i="2" s="1"/>
  <c r="HC63" i="2"/>
  <c r="HC90" i="2" s="1"/>
  <c r="S71" i="2"/>
  <c r="S98" i="2" s="1"/>
  <c r="AQ79" i="2"/>
  <c r="AQ106" i="2" s="1"/>
  <c r="CM71" i="2"/>
  <c r="CM98" i="2" s="1"/>
  <c r="EI63" i="2"/>
  <c r="EI90" i="2" s="1"/>
  <c r="FG75" i="2"/>
  <c r="FG102" i="2" s="1"/>
  <c r="HC67" i="2"/>
  <c r="HC94" i="2" s="1"/>
  <c r="S70" i="2"/>
  <c r="S97" i="2" s="1"/>
  <c r="BO64" i="2"/>
  <c r="BO91" i="2" s="1"/>
  <c r="CM76" i="2"/>
  <c r="CM103" i="2" s="1"/>
  <c r="HC64" i="2"/>
  <c r="HC91" i="2" s="1"/>
  <c r="BO71" i="2"/>
  <c r="BO98" i="2" s="1"/>
  <c r="S72" i="2"/>
  <c r="S99" i="2" s="1"/>
  <c r="AQ72" i="2"/>
  <c r="AQ99" i="2" s="1"/>
  <c r="CM64" i="2"/>
  <c r="CM91" i="2" s="1"/>
  <c r="DK76" i="2"/>
  <c r="DK103" i="2" s="1"/>
  <c r="FG68" i="2"/>
  <c r="FG95" i="2" s="1"/>
  <c r="GE80" i="2"/>
  <c r="GE107" i="2" s="1"/>
  <c r="AQ66" i="2"/>
  <c r="AQ93" i="2" s="1"/>
  <c r="BO62" i="2"/>
  <c r="BO89" i="2" s="1"/>
  <c r="BO78" i="2"/>
  <c r="BO105" i="2" s="1"/>
  <c r="CM74" i="2"/>
  <c r="CM101" i="2" s="1"/>
  <c r="DK70" i="2"/>
  <c r="DK97" i="2" s="1"/>
  <c r="EI66" i="2"/>
  <c r="EI93" i="2" s="1"/>
  <c r="FG62" i="2"/>
  <c r="FG89" i="2" s="1"/>
  <c r="FG78" i="2"/>
  <c r="FG105" i="2" s="1"/>
  <c r="GE74" i="2"/>
  <c r="GE101" i="2" s="1"/>
  <c r="HC70" i="2"/>
  <c r="HC97" i="2" s="1"/>
  <c r="S65" i="2"/>
  <c r="S92" i="2" s="1"/>
  <c r="AQ61" i="2"/>
  <c r="AQ88" i="2" s="1"/>
  <c r="AQ77" i="2"/>
  <c r="AQ104" i="2" s="1"/>
  <c r="BO73" i="2"/>
  <c r="BO100" i="2" s="1"/>
  <c r="CM69" i="2"/>
  <c r="CM96" i="2" s="1"/>
  <c r="DK65" i="2"/>
  <c r="DK92" i="2" s="1"/>
  <c r="EI61" i="2"/>
  <c r="EI88" i="2" s="1"/>
  <c r="EI77" i="2"/>
  <c r="EI104" i="2" s="1"/>
  <c r="FG73" i="2"/>
  <c r="FG100" i="2" s="1"/>
  <c r="GE69" i="2"/>
  <c r="GE96" i="2" s="1"/>
  <c r="HI80" i="2"/>
  <c r="HI107" i="2" s="1"/>
  <c r="HI76" i="2"/>
  <c r="HI103" i="2" s="1"/>
  <c r="HI72" i="2"/>
  <c r="HI99" i="2" s="1"/>
  <c r="HI68" i="2"/>
  <c r="HI95" i="2" s="1"/>
  <c r="HI64" i="2"/>
  <c r="HI91" i="2" s="1"/>
  <c r="GK80" i="2"/>
  <c r="GK107" i="2" s="1"/>
  <c r="GK76" i="2"/>
  <c r="GK103" i="2" s="1"/>
  <c r="GK72" i="2"/>
  <c r="GK99" i="2" s="1"/>
  <c r="GK68" i="2"/>
  <c r="GK95" i="2" s="1"/>
  <c r="GK64" i="2"/>
  <c r="GK91" i="2" s="1"/>
  <c r="FM80" i="2"/>
  <c r="FM107" i="2" s="1"/>
  <c r="FM76" i="2"/>
  <c r="FM103" i="2" s="1"/>
  <c r="FM72" i="2"/>
  <c r="FM99" i="2" s="1"/>
  <c r="FM68" i="2"/>
  <c r="FM95" i="2" s="1"/>
  <c r="FM64" i="2"/>
  <c r="FM91" i="2" s="1"/>
  <c r="EO80" i="2"/>
  <c r="EO107" i="2" s="1"/>
  <c r="EO76" i="2"/>
  <c r="EO103" i="2" s="1"/>
  <c r="EO72" i="2"/>
  <c r="EO99" i="2" s="1"/>
  <c r="EO68" i="2"/>
  <c r="EO95" i="2" s="1"/>
  <c r="EO64" i="2"/>
  <c r="EO91" i="2" s="1"/>
  <c r="DQ78" i="2"/>
  <c r="DQ105" i="2" s="1"/>
  <c r="DQ74" i="2"/>
  <c r="DQ101" i="2" s="1"/>
  <c r="DQ70" i="2"/>
  <c r="DQ97" i="2" s="1"/>
  <c r="DQ66" i="2"/>
  <c r="DQ93" i="2" s="1"/>
  <c r="DQ62" i="2"/>
  <c r="DQ89" i="2" s="1"/>
  <c r="CS78" i="2"/>
  <c r="CS105" i="2" s="1"/>
  <c r="CS74" i="2"/>
  <c r="CS101" i="2" s="1"/>
  <c r="CS70" i="2"/>
  <c r="CS97" i="2" s="1"/>
  <c r="CS66" i="2"/>
  <c r="CS93" i="2" s="1"/>
  <c r="CS62" i="2"/>
  <c r="CS89" i="2" s="1"/>
  <c r="BU78" i="2"/>
  <c r="BU105" i="2" s="1"/>
  <c r="EO61" i="2"/>
  <c r="EO88" i="2" s="1"/>
  <c r="DQ77" i="2"/>
  <c r="DQ104" i="2" s="1"/>
  <c r="DQ73" i="2"/>
  <c r="DQ100" i="2" s="1"/>
  <c r="DQ69" i="2"/>
  <c r="DQ96" i="2" s="1"/>
  <c r="DQ65" i="2"/>
  <c r="DQ92" i="2" s="1"/>
  <c r="DQ61" i="2"/>
  <c r="DQ88" i="2" s="1"/>
  <c r="CS77" i="2"/>
  <c r="CS104" i="2" s="1"/>
  <c r="CS73" i="2"/>
  <c r="CS100" i="2" s="1"/>
  <c r="CS69" i="2"/>
  <c r="CS96" i="2" s="1"/>
  <c r="CS65" i="2"/>
  <c r="CS92" i="2" s="1"/>
  <c r="CS61" i="2"/>
  <c r="CS88" i="2" s="1"/>
  <c r="BU74" i="2"/>
  <c r="BU101" i="2" s="1"/>
  <c r="BU70" i="2"/>
  <c r="BU97" i="2" s="1"/>
  <c r="BU66" i="2"/>
  <c r="BU93" i="2" s="1"/>
  <c r="BU62" i="2"/>
  <c r="BU89" i="2" s="1"/>
  <c r="AW78" i="2"/>
  <c r="AW105" i="2" s="1"/>
  <c r="AW74" i="2"/>
  <c r="AW101" i="2" s="1"/>
  <c r="AW70" i="2"/>
  <c r="AW97" i="2" s="1"/>
  <c r="AW66" i="2"/>
  <c r="AW93" i="2" s="1"/>
  <c r="AW62" i="2"/>
  <c r="AW89" i="2" s="1"/>
  <c r="Y77" i="2"/>
  <c r="Y104" i="2" s="1"/>
  <c r="Y72" i="2"/>
  <c r="Y99" i="2" s="1"/>
  <c r="Y71" i="2"/>
  <c r="Y98" i="2" s="1"/>
  <c r="Y66" i="2"/>
  <c r="Y93" i="2" s="1"/>
  <c r="Y61" i="2"/>
  <c r="Y88" i="2" s="1"/>
  <c r="HI79" i="2"/>
  <c r="HI106" i="2" s="1"/>
  <c r="HI75" i="2"/>
  <c r="HI102" i="2" s="1"/>
  <c r="GK63" i="2"/>
  <c r="GK90" i="2" s="1"/>
  <c r="FM75" i="2"/>
  <c r="FM71" i="2"/>
  <c r="FM98" i="2" s="1"/>
  <c r="FM67" i="2"/>
  <c r="FM94" i="2" s="1"/>
  <c r="FM63" i="2"/>
  <c r="FM90" i="2" s="1"/>
  <c r="EO79" i="2"/>
  <c r="EO75" i="2"/>
  <c r="EO102" i="2" s="1"/>
  <c r="EO71" i="2"/>
  <c r="EO98" i="2" s="1"/>
  <c r="EO67" i="2"/>
  <c r="EO94" i="2" s="1"/>
  <c r="EO63" i="2"/>
  <c r="HI78" i="2"/>
  <c r="HI105" i="2" s="1"/>
  <c r="HI77" i="2"/>
  <c r="HI104" i="2" s="1"/>
  <c r="HI74" i="2"/>
  <c r="HI101" i="2" s="1"/>
  <c r="HI73" i="2"/>
  <c r="HI70" i="2"/>
  <c r="HI97" i="2" s="1"/>
  <c r="HI69" i="2"/>
  <c r="HI96" i="2" s="1"/>
  <c r="HI66" i="2"/>
  <c r="HI93" i="2" s="1"/>
  <c r="HI65" i="2"/>
  <c r="HI62" i="2"/>
  <c r="HI89" i="2" s="1"/>
  <c r="HI61" i="2"/>
  <c r="HI88" i="2" s="1"/>
  <c r="GK78" i="2"/>
  <c r="GK105" i="2" s="1"/>
  <c r="GK77" i="2"/>
  <c r="GK74" i="2"/>
  <c r="GK101" i="2" s="1"/>
  <c r="GK73" i="2"/>
  <c r="GK100" i="2" s="1"/>
  <c r="GK70" i="2"/>
  <c r="GK97" i="2" s="1"/>
  <c r="GK69" i="2"/>
  <c r="GK66" i="2"/>
  <c r="GK93" i="2" s="1"/>
  <c r="GK65" i="2"/>
  <c r="GK92" i="2" s="1"/>
  <c r="GK62" i="2"/>
  <c r="GK89" i="2" s="1"/>
  <c r="GK61" i="2"/>
  <c r="FM78" i="2"/>
  <c r="FM105" i="2" s="1"/>
  <c r="FM77" i="2"/>
  <c r="FM104" i="2" s="1"/>
  <c r="FM74" i="2"/>
  <c r="FM101" i="2" s="1"/>
  <c r="FM73" i="2"/>
  <c r="FM70" i="2"/>
  <c r="FM97" i="2" s="1"/>
  <c r="FM69" i="2"/>
  <c r="FM96" i="2" s="1"/>
  <c r="FM66" i="2"/>
  <c r="FM93" i="2" s="1"/>
  <c r="FM65" i="2"/>
  <c r="FM62" i="2"/>
  <c r="FM89" i="2" s="1"/>
  <c r="FM61" i="2"/>
  <c r="FM88" i="2" s="1"/>
  <c r="EO78" i="2"/>
  <c r="EO105" i="2" s="1"/>
  <c r="EO77" i="2"/>
  <c r="EO74" i="2"/>
  <c r="EO101" i="2" s="1"/>
  <c r="EO73" i="2"/>
  <c r="EO100" i="2" s="1"/>
  <c r="EO70" i="2"/>
  <c r="EO97" i="2" s="1"/>
  <c r="EO69" i="2"/>
  <c r="EO66" i="2"/>
  <c r="EO93" i="2" s="1"/>
  <c r="EO65" i="2"/>
  <c r="EO92" i="2" s="1"/>
  <c r="EO62" i="2"/>
  <c r="EO89" i="2" s="1"/>
  <c r="BU77" i="2"/>
  <c r="BU73" i="2"/>
  <c r="BU100" i="2" s="1"/>
  <c r="BU69" i="2"/>
  <c r="BU96" i="2" s="1"/>
  <c r="BU65" i="2"/>
  <c r="BU92" i="2" s="1"/>
  <c r="BU61" i="2"/>
  <c r="AW77" i="2"/>
  <c r="AW104" i="2" s="1"/>
  <c r="AW73" i="2"/>
  <c r="AW100" i="2" s="1"/>
  <c r="AW69" i="2"/>
  <c r="AW96" i="2" s="1"/>
  <c r="AW65" i="2"/>
  <c r="AW92" i="2" s="1"/>
  <c r="AW61" i="2"/>
  <c r="AW88" i="2" s="1"/>
  <c r="Y76" i="2"/>
  <c r="Y103" i="2" s="1"/>
  <c r="Y75" i="2"/>
  <c r="Y102" i="2" s="1"/>
  <c r="Y70" i="2"/>
  <c r="Y97" i="2" s="1"/>
  <c r="Y65" i="2"/>
  <c r="Y92" i="2" s="1"/>
  <c r="HI71" i="2"/>
  <c r="HI98" i="2" s="1"/>
  <c r="HI67" i="2"/>
  <c r="HI94" i="2" s="1"/>
  <c r="HI63" i="2"/>
  <c r="GK79" i="2"/>
  <c r="GK106" i="2" s="1"/>
  <c r="GK75" i="2"/>
  <c r="GK102" i="2" s="1"/>
  <c r="GK71" i="2"/>
  <c r="GK98" i="2" s="1"/>
  <c r="GK67" i="2"/>
  <c r="FM79" i="2"/>
  <c r="FM106" i="2" s="1"/>
  <c r="BU75" i="2"/>
  <c r="BU102" i="2" s="1"/>
  <c r="BU71" i="2"/>
  <c r="BU98" i="2" s="1"/>
  <c r="BU67" i="2"/>
  <c r="BU63" i="2"/>
  <c r="BU90" i="2" s="1"/>
  <c r="AW79" i="2"/>
  <c r="AW106" i="2" s="1"/>
  <c r="AW75" i="2"/>
  <c r="AW102" i="2" s="1"/>
  <c r="AW71" i="2"/>
  <c r="AW98" i="2" s="1"/>
  <c r="AW67" i="2"/>
  <c r="AW94" i="2" s="1"/>
  <c r="AW63" i="2"/>
  <c r="AW90" i="2" s="1"/>
  <c r="Y78" i="2"/>
  <c r="Y105" i="2" s="1"/>
  <c r="Y73" i="2"/>
  <c r="Y100" i="2" s="1"/>
  <c r="Y68" i="2"/>
  <c r="Y95" i="2" s="1"/>
  <c r="Y67" i="2"/>
  <c r="Y94" i="2" s="1"/>
  <c r="Y62" i="2"/>
  <c r="Y89" i="2" s="1"/>
  <c r="DQ79" i="2"/>
  <c r="DQ80" i="2"/>
  <c r="DQ107" i="2" s="1"/>
  <c r="DQ76" i="2"/>
  <c r="DQ103" i="2" s="1"/>
  <c r="DQ72" i="2"/>
  <c r="DQ99" i="2" s="1"/>
  <c r="DQ68" i="2"/>
  <c r="DQ64" i="2"/>
  <c r="DQ91" i="2" s="1"/>
  <c r="CS80" i="2"/>
  <c r="CS107" i="2" s="1"/>
  <c r="CS76" i="2"/>
  <c r="CS103" i="2" s="1"/>
  <c r="CS72" i="2"/>
  <c r="CS68" i="2"/>
  <c r="CS95" i="2" s="1"/>
  <c r="CS64" i="2"/>
  <c r="CS91" i="2" s="1"/>
  <c r="BU80" i="2"/>
  <c r="BU107" i="2" s="1"/>
  <c r="BU76" i="2"/>
  <c r="BU72" i="2"/>
  <c r="BU99" i="2" s="1"/>
  <c r="BU68" i="2"/>
  <c r="BU95" i="2" s="1"/>
  <c r="BU64" i="2"/>
  <c r="BU91" i="2" s="1"/>
  <c r="AW80" i="2"/>
  <c r="AW107" i="2" s="1"/>
  <c r="AW76" i="2"/>
  <c r="AW103" i="2" s="1"/>
  <c r="AW72" i="2"/>
  <c r="AW99" i="2" s="1"/>
  <c r="AW68" i="2"/>
  <c r="AW95" i="2" s="1"/>
  <c r="AW64" i="2"/>
  <c r="AW91" i="2" s="1"/>
  <c r="Y80" i="2"/>
  <c r="Y107" i="2" s="1"/>
  <c r="Y79" i="2"/>
  <c r="Y106" i="2" s="1"/>
  <c r="Y74" i="2"/>
  <c r="Y101" i="2" s="1"/>
  <c r="Y69" i="2"/>
  <c r="Y96" i="2" s="1"/>
  <c r="Y64" i="2"/>
  <c r="Y91" i="2" s="1"/>
  <c r="Y63" i="2"/>
  <c r="Y90" i="2" s="1"/>
  <c r="DQ75" i="2"/>
  <c r="DQ102" i="2" s="1"/>
  <c r="DQ71" i="2"/>
  <c r="DQ67" i="2"/>
  <c r="DQ94" i="2" s="1"/>
  <c r="DQ63" i="2"/>
  <c r="DQ90" i="2" s="1"/>
  <c r="CS79" i="2"/>
  <c r="CS106" i="2" s="1"/>
  <c r="CS75" i="2"/>
  <c r="CS71" i="2"/>
  <c r="CS98" i="2" s="1"/>
  <c r="CS67" i="2"/>
  <c r="CS94" i="2" s="1"/>
  <c r="CS63" i="2"/>
  <c r="CS90" i="2" s="1"/>
  <c r="BU79" i="2"/>
  <c r="W63" i="2"/>
  <c r="W90" i="2" s="1"/>
  <c r="W79" i="2"/>
  <c r="W106" i="2" s="1"/>
  <c r="AU72" i="2"/>
  <c r="AU99" i="2" s="1"/>
  <c r="BS68" i="2"/>
  <c r="BS95" i="2" s="1"/>
  <c r="EM71" i="2"/>
  <c r="EM98" i="2" s="1"/>
  <c r="W65" i="2"/>
  <c r="W92" i="2" s="1"/>
  <c r="AU61" i="2"/>
  <c r="AU88" i="2" s="1"/>
  <c r="AU77" i="2"/>
  <c r="AU104" i="2" s="1"/>
  <c r="BS73" i="2"/>
  <c r="BS100" i="2" s="1"/>
  <c r="CQ66" i="2"/>
  <c r="CQ93" i="2" s="1"/>
  <c r="DO62" i="2"/>
  <c r="DO89" i="2" s="1"/>
  <c r="GI63" i="2"/>
  <c r="GI90" i="2" s="1"/>
  <c r="HG75" i="2"/>
  <c r="HG102" i="2" s="1"/>
  <c r="FK71" i="2"/>
  <c r="FK98" i="2" s="1"/>
  <c r="HG63" i="2"/>
  <c r="HG90" i="2" s="1"/>
  <c r="GI70" i="2"/>
  <c r="GI97" i="2" s="1"/>
  <c r="HG66" i="2"/>
  <c r="HG93" i="2" s="1"/>
  <c r="W71" i="2"/>
  <c r="W98" i="2" s="1"/>
  <c r="AU66" i="2"/>
  <c r="AU93" i="2" s="1"/>
  <c r="BS62" i="2"/>
  <c r="BS89" i="2" s="1"/>
  <c r="CQ61" i="2"/>
  <c r="CQ88" i="2" s="1"/>
  <c r="CQ77" i="2"/>
  <c r="CQ104" i="2" s="1"/>
  <c r="DO73" i="2"/>
  <c r="DO100" i="2" s="1"/>
  <c r="EM62" i="2"/>
  <c r="EM89" i="2" s="1"/>
  <c r="EM78" i="2"/>
  <c r="EM105" i="2" s="1"/>
  <c r="FK74" i="2"/>
  <c r="FK101" i="2" s="1"/>
  <c r="HG78" i="2"/>
  <c r="HG105" i="2" s="1"/>
  <c r="W73" i="2"/>
  <c r="W100" i="2" s="1"/>
  <c r="AU71" i="2"/>
  <c r="AU98" i="2" s="1"/>
  <c r="BS67" i="2"/>
  <c r="BS94" i="2" s="1"/>
  <c r="CQ64" i="2"/>
  <c r="CQ91" i="2" s="1"/>
  <c r="CQ80" i="2"/>
  <c r="CQ107" i="2" s="1"/>
  <c r="DO76" i="2"/>
  <c r="DO103" i="2" s="1"/>
  <c r="EM72" i="2"/>
  <c r="EM99" i="2" s="1"/>
  <c r="FK68" i="2"/>
  <c r="FK95" i="2" s="1"/>
  <c r="GI64" i="2"/>
  <c r="GI91" i="2" s="1"/>
  <c r="GI80" i="2"/>
  <c r="GI107" i="2" s="1"/>
  <c r="HG76" i="2"/>
  <c r="HG103" i="2" s="1"/>
  <c r="CQ67" i="2"/>
  <c r="CQ94" i="2" s="1"/>
  <c r="DO63" i="2"/>
  <c r="DO90" i="2" s="1"/>
  <c r="DO79" i="2"/>
  <c r="DO106" i="2" s="1"/>
  <c r="EM77" i="2"/>
  <c r="EM104" i="2" s="1"/>
  <c r="FK73" i="2"/>
  <c r="FK100" i="2" s="1"/>
  <c r="GI69" i="2"/>
  <c r="GI96" i="2" s="1"/>
  <c r="HA78" i="2"/>
  <c r="HA105" i="2" s="1"/>
  <c r="HA74" i="2"/>
  <c r="HA101" i="2" s="1"/>
  <c r="HA70" i="2"/>
  <c r="HA97" i="2" s="1"/>
  <c r="HA66" i="2"/>
  <c r="HA93" i="2" s="1"/>
  <c r="HA62" i="2"/>
  <c r="HA89" i="2" s="1"/>
  <c r="GC78" i="2"/>
  <c r="GC105" i="2" s="1"/>
  <c r="GC74" i="2"/>
  <c r="GC101" i="2" s="1"/>
  <c r="GC70" i="2"/>
  <c r="GC97" i="2" s="1"/>
  <c r="GC66" i="2"/>
  <c r="GC93" i="2" s="1"/>
  <c r="GC62" i="2"/>
  <c r="GC89" i="2" s="1"/>
  <c r="FE78" i="2"/>
  <c r="FE105" i="2" s="1"/>
  <c r="FE74" i="2"/>
  <c r="FE101" i="2" s="1"/>
  <c r="FE70" i="2"/>
  <c r="FE97" i="2" s="1"/>
  <c r="FE66" i="2"/>
  <c r="FE93" i="2" s="1"/>
  <c r="FE62" i="2"/>
  <c r="FE89" i="2" s="1"/>
  <c r="EG78" i="2"/>
  <c r="EG105" i="2" s="1"/>
  <c r="EG74" i="2"/>
  <c r="EG101" i="2" s="1"/>
  <c r="EG70" i="2"/>
  <c r="EG97" i="2" s="1"/>
  <c r="EG66" i="2"/>
  <c r="EG93" i="2" s="1"/>
  <c r="EG62" i="2"/>
  <c r="EG89" i="2" s="1"/>
  <c r="EG61" i="2"/>
  <c r="EG88" i="2" s="1"/>
  <c r="DI80" i="2"/>
  <c r="DI107" i="2" s="1"/>
  <c r="DI76" i="2"/>
  <c r="DI103" i="2" s="1"/>
  <c r="DI72" i="2"/>
  <c r="DI99" i="2" s="1"/>
  <c r="DI68" i="2"/>
  <c r="DI95" i="2" s="1"/>
  <c r="DI64" i="2"/>
  <c r="DI91" i="2" s="1"/>
  <c r="CK80" i="2"/>
  <c r="CK107" i="2" s="1"/>
  <c r="CK76" i="2"/>
  <c r="CK103" i="2" s="1"/>
  <c r="CK72" i="2"/>
  <c r="CK99" i="2" s="1"/>
  <c r="CK68" i="2"/>
  <c r="CK95" i="2" s="1"/>
  <c r="CK64" i="2"/>
  <c r="CK91" i="2" s="1"/>
  <c r="BM80" i="2"/>
  <c r="BM107" i="2" s="1"/>
  <c r="HA79" i="2"/>
  <c r="HA106" i="2" s="1"/>
  <c r="HA75" i="2"/>
  <c r="HA102" i="2" s="1"/>
  <c r="HA71" i="2"/>
  <c r="HA98" i="2" s="1"/>
  <c r="HA67" i="2"/>
  <c r="HA94" i="2" s="1"/>
  <c r="HA63" i="2"/>
  <c r="HA90" i="2" s="1"/>
  <c r="GC79" i="2"/>
  <c r="GC106" i="2" s="1"/>
  <c r="GC75" i="2"/>
  <c r="GC102" i="2" s="1"/>
  <c r="GC71" i="2"/>
  <c r="GC98" i="2" s="1"/>
  <c r="GC67" i="2"/>
  <c r="GC94" i="2" s="1"/>
  <c r="GC63" i="2"/>
  <c r="GC90" i="2" s="1"/>
  <c r="FE79" i="2"/>
  <c r="FE106" i="2" s="1"/>
  <c r="FE75" i="2"/>
  <c r="FE102" i="2" s="1"/>
  <c r="FE71" i="2"/>
  <c r="FE98" i="2" s="1"/>
  <c r="FE67" i="2"/>
  <c r="FE94" i="2" s="1"/>
  <c r="FE63" i="2"/>
  <c r="FE90" i="2" s="1"/>
  <c r="EG79" i="2"/>
  <c r="EG106" i="2" s="1"/>
  <c r="EG75" i="2"/>
  <c r="EG102" i="2" s="1"/>
  <c r="EG71" i="2"/>
  <c r="EG98" i="2" s="1"/>
  <c r="EG67" i="2"/>
  <c r="EG94" i="2" s="1"/>
  <c r="EG63" i="2"/>
  <c r="EG90" i="2" s="1"/>
  <c r="DI79" i="2"/>
  <c r="DI106" i="2" s="1"/>
  <c r="DI75" i="2"/>
  <c r="DI102" i="2" s="1"/>
  <c r="DI71" i="2"/>
  <c r="DI98" i="2" s="1"/>
  <c r="DI67" i="2"/>
  <c r="DI94" i="2" s="1"/>
  <c r="DI63" i="2"/>
  <c r="DI90" i="2" s="1"/>
  <c r="CK79" i="2"/>
  <c r="CK106" i="2" s="1"/>
  <c r="CK75" i="2"/>
  <c r="CK102" i="2" s="1"/>
  <c r="CK71" i="2"/>
  <c r="CK98" i="2" s="1"/>
  <c r="CK67" i="2"/>
  <c r="CK94" i="2" s="1"/>
  <c r="CK63" i="2"/>
  <c r="CK90" i="2" s="1"/>
  <c r="BM79" i="2"/>
  <c r="BM106" i="2" s="1"/>
  <c r="BM76" i="2"/>
  <c r="BM103" i="2" s="1"/>
  <c r="BM72" i="2"/>
  <c r="BM99" i="2" s="1"/>
  <c r="BM68" i="2"/>
  <c r="BM95" i="2" s="1"/>
  <c r="BM64" i="2"/>
  <c r="BM91" i="2" s="1"/>
  <c r="AO80" i="2"/>
  <c r="AO107" i="2" s="1"/>
  <c r="AO76" i="2"/>
  <c r="AO103" i="2" s="1"/>
  <c r="AO72" i="2"/>
  <c r="AO99" i="2" s="1"/>
  <c r="AO68" i="2"/>
  <c r="AO95" i="2" s="1"/>
  <c r="AO64" i="2"/>
  <c r="AO91" i="2" s="1"/>
  <c r="Q80" i="2"/>
  <c r="Q107" i="2" s="1"/>
  <c r="Q79" i="2"/>
  <c r="Q106" i="2" s="1"/>
  <c r="Q74" i="2"/>
  <c r="Q101" i="2" s="1"/>
  <c r="Q69" i="2"/>
  <c r="Q96" i="2" s="1"/>
  <c r="Q64" i="2"/>
  <c r="Q91" i="2" s="1"/>
  <c r="Q63" i="2"/>
  <c r="Q90" i="2" s="1"/>
  <c r="HA77" i="2"/>
  <c r="HA104" i="2" s="1"/>
  <c r="HA73" i="2"/>
  <c r="HA100" i="2" s="1"/>
  <c r="HA69" i="2"/>
  <c r="HA96" i="2" s="1"/>
  <c r="HA65" i="2"/>
  <c r="HA92" i="2" s="1"/>
  <c r="HA61" i="2"/>
  <c r="HA88" i="2" s="1"/>
  <c r="GC77" i="2"/>
  <c r="GC104" i="2" s="1"/>
  <c r="GC73" i="2"/>
  <c r="GC100" i="2" s="1"/>
  <c r="GC69" i="2"/>
  <c r="GC96" i="2" s="1"/>
  <c r="GC61" i="2"/>
  <c r="GC88" i="2" s="1"/>
  <c r="FE73" i="2"/>
  <c r="FE100" i="2" s="1"/>
  <c r="FE69" i="2"/>
  <c r="FE96" i="2" s="1"/>
  <c r="FE65" i="2"/>
  <c r="FE92" i="2" s="1"/>
  <c r="FE61" i="2"/>
  <c r="FE88" i="2" s="1"/>
  <c r="EG77" i="2"/>
  <c r="EG104" i="2" s="1"/>
  <c r="EG73" i="2"/>
  <c r="EG100" i="2" s="1"/>
  <c r="EG69" i="2"/>
  <c r="EG96" i="2" s="1"/>
  <c r="EG65" i="2"/>
  <c r="EG92" i="2" s="1"/>
  <c r="HA80" i="2"/>
  <c r="HA107" i="2" s="1"/>
  <c r="HA76" i="2"/>
  <c r="HA103" i="2" s="1"/>
  <c r="HA72" i="2"/>
  <c r="HA99" i="2" s="1"/>
  <c r="HA68" i="2"/>
  <c r="HA95" i="2" s="1"/>
  <c r="HA64" i="2"/>
  <c r="HA91" i="2" s="1"/>
  <c r="GC80" i="2"/>
  <c r="GC107" i="2" s="1"/>
  <c r="GC76" i="2"/>
  <c r="GC103" i="2" s="1"/>
  <c r="GC72" i="2"/>
  <c r="GC99" i="2" s="1"/>
  <c r="GC68" i="2"/>
  <c r="GC95" i="2" s="1"/>
  <c r="GC64" i="2"/>
  <c r="GC91" i="2" s="1"/>
  <c r="FE80" i="2"/>
  <c r="FE107" i="2" s="1"/>
  <c r="FE76" i="2"/>
  <c r="FE103" i="2" s="1"/>
  <c r="FE72" i="2"/>
  <c r="FE99" i="2" s="1"/>
  <c r="FE68" i="2"/>
  <c r="FE95" i="2" s="1"/>
  <c r="FE64" i="2"/>
  <c r="FE91" i="2" s="1"/>
  <c r="EG80" i="2"/>
  <c r="EG107" i="2" s="1"/>
  <c r="EG76" i="2"/>
  <c r="EG103" i="2" s="1"/>
  <c r="EG72" i="2"/>
  <c r="EG99" i="2" s="1"/>
  <c r="EG68" i="2"/>
  <c r="EG95" i="2" s="1"/>
  <c r="EG64" i="2"/>
  <c r="EG91" i="2" s="1"/>
  <c r="BM75" i="2"/>
  <c r="BM102" i="2" s="1"/>
  <c r="BM71" i="2"/>
  <c r="BM98" i="2" s="1"/>
  <c r="BM67" i="2"/>
  <c r="BM94" i="2" s="1"/>
  <c r="BM63" i="2"/>
  <c r="BM90" i="2" s="1"/>
  <c r="AO79" i="2"/>
  <c r="AO106" i="2" s="1"/>
  <c r="AO75" i="2"/>
  <c r="AO102" i="2" s="1"/>
  <c r="AO71" i="2"/>
  <c r="AO98" i="2" s="1"/>
  <c r="AO67" i="2"/>
  <c r="AO94" i="2" s="1"/>
  <c r="AO63" i="2"/>
  <c r="AO90" i="2" s="1"/>
  <c r="Q78" i="2"/>
  <c r="Q105" i="2" s="1"/>
  <c r="Q73" i="2"/>
  <c r="Q100" i="2" s="1"/>
  <c r="Q68" i="2"/>
  <c r="Q95" i="2" s="1"/>
  <c r="Q67" i="2"/>
  <c r="Q94" i="2" s="1"/>
  <c r="Q62" i="2"/>
  <c r="Q89" i="2" s="1"/>
  <c r="GC65" i="2"/>
  <c r="GC92" i="2" s="1"/>
  <c r="FE77" i="2"/>
  <c r="FE104" i="2" s="1"/>
  <c r="DI77" i="2"/>
  <c r="DI104" i="2" s="1"/>
  <c r="DI73" i="2"/>
  <c r="DI100" i="2" s="1"/>
  <c r="DI69" i="2"/>
  <c r="DI96" i="2" s="1"/>
  <c r="DI65" i="2"/>
  <c r="DI92" i="2" s="1"/>
  <c r="DI61" i="2"/>
  <c r="DI88" i="2" s="1"/>
  <c r="CK77" i="2"/>
  <c r="CK104" i="2" s="1"/>
  <c r="CK73" i="2"/>
  <c r="CK100" i="2" s="1"/>
  <c r="CK69" i="2"/>
  <c r="CK96" i="2" s="1"/>
  <c r="CK65" i="2"/>
  <c r="CK92" i="2" s="1"/>
  <c r="CK61" i="2"/>
  <c r="CK88" i="2" s="1"/>
  <c r="BM74" i="2"/>
  <c r="BM101" i="2" s="1"/>
  <c r="BM70" i="2"/>
  <c r="BM97" i="2" s="1"/>
  <c r="BM66" i="2"/>
  <c r="BM93" i="2" s="1"/>
  <c r="BM62" i="2"/>
  <c r="BM89" i="2" s="1"/>
  <c r="AO78" i="2"/>
  <c r="AO105" i="2" s="1"/>
  <c r="AO74" i="2"/>
  <c r="AO101" i="2" s="1"/>
  <c r="AO70" i="2"/>
  <c r="AO97" i="2" s="1"/>
  <c r="AO66" i="2"/>
  <c r="AO93" i="2" s="1"/>
  <c r="AO62" i="2"/>
  <c r="AO89" i="2" s="1"/>
  <c r="Q77" i="2"/>
  <c r="Q104" i="2" s="1"/>
  <c r="Q72" i="2"/>
  <c r="Q99" i="2" s="1"/>
  <c r="Q71" i="2"/>
  <c r="Q98" i="2" s="1"/>
  <c r="Q66" i="2"/>
  <c r="Q93" i="2" s="1"/>
  <c r="Q61" i="2"/>
  <c r="Q88" i="2" s="1"/>
  <c r="DI78" i="2"/>
  <c r="DI105" i="2" s="1"/>
  <c r="DI74" i="2"/>
  <c r="DI101" i="2" s="1"/>
  <c r="DI70" i="2"/>
  <c r="DI97" i="2" s="1"/>
  <c r="DI66" i="2"/>
  <c r="DI62" i="2"/>
  <c r="DI89" i="2" s="1"/>
  <c r="CK78" i="2"/>
  <c r="CK105" i="2" s="1"/>
  <c r="CK74" i="2"/>
  <c r="CK101" i="2" s="1"/>
  <c r="CK70" i="2"/>
  <c r="CK66" i="2"/>
  <c r="CK93" i="2" s="1"/>
  <c r="CK62" i="2"/>
  <c r="CK89" i="2" s="1"/>
  <c r="BM78" i="2"/>
  <c r="BM105" i="2" s="1"/>
  <c r="BM77" i="2"/>
  <c r="BM73" i="2"/>
  <c r="BM100" i="2" s="1"/>
  <c r="BM69" i="2"/>
  <c r="BM96" i="2" s="1"/>
  <c r="BM65" i="2"/>
  <c r="BM92" i="2" s="1"/>
  <c r="BM61" i="2"/>
  <c r="AO77" i="2"/>
  <c r="AO104" i="2" s="1"/>
  <c r="AO73" i="2"/>
  <c r="AO100" i="2" s="1"/>
  <c r="AO69" i="2"/>
  <c r="AO96" i="2" s="1"/>
  <c r="AO65" i="2"/>
  <c r="AO92" i="2" s="1"/>
  <c r="AO61" i="2"/>
  <c r="AO88" i="2" s="1"/>
  <c r="Q76" i="2"/>
  <c r="Q103" i="2" s="1"/>
  <c r="Q75" i="2"/>
  <c r="Q102" i="2" s="1"/>
  <c r="Q70" i="2"/>
  <c r="Q97" i="2" s="1"/>
  <c r="Q65" i="2"/>
  <c r="Q92" i="2" s="1"/>
  <c r="AI55" i="5"/>
  <c r="AI82" i="5" s="1"/>
  <c r="CQ58" i="5"/>
  <c r="CQ85" i="5" s="1"/>
  <c r="BS59" i="5"/>
  <c r="BS86" i="5" s="1"/>
  <c r="W51" i="5"/>
  <c r="W78" i="5" s="1"/>
  <c r="CE62" i="5"/>
  <c r="CE89" i="5" s="1"/>
  <c r="AI64" i="5"/>
  <c r="AI91" i="5" s="1"/>
  <c r="K49" i="5"/>
  <c r="K76" i="5" s="1"/>
  <c r="AU53" i="5"/>
  <c r="AU80" i="5" s="1"/>
  <c r="CE57" i="5"/>
  <c r="CE84" i="5" s="1"/>
  <c r="AU60" i="5"/>
  <c r="AU87" i="5" s="1"/>
  <c r="CE64" i="5"/>
  <c r="CE91" i="5" s="1"/>
  <c r="Y52" i="3"/>
  <c r="Y79" i="3" s="1"/>
  <c r="CK66" i="3"/>
  <c r="CK93" i="3" s="1"/>
  <c r="I66" i="3"/>
  <c r="I93" i="3" s="1"/>
  <c r="I71" i="3"/>
  <c r="I98" i="3" s="1"/>
  <c r="BE62" i="3"/>
  <c r="BE89" i="3" s="1"/>
  <c r="I53" i="3"/>
  <c r="I80" i="3" s="1"/>
  <c r="AO52" i="3"/>
  <c r="AO79" i="3" s="1"/>
  <c r="BE59" i="3"/>
  <c r="BE86" i="3" s="1"/>
  <c r="BE61" i="3"/>
  <c r="BE88" i="3" s="1"/>
  <c r="BE56" i="3"/>
  <c r="BE83" i="3" s="1"/>
  <c r="DA59" i="3"/>
  <c r="DA86" i="3" s="1"/>
  <c r="EG54" i="3"/>
  <c r="EG81" i="3" s="1"/>
  <c r="DQ52" i="3"/>
  <c r="DQ79" i="3" s="1"/>
  <c r="DA61" i="3"/>
  <c r="DA88" i="3" s="1"/>
  <c r="S68" i="3"/>
  <c r="S95" i="3" s="1"/>
  <c r="DK67" i="3"/>
  <c r="DK94" i="3" s="1"/>
  <c r="DK66" i="4"/>
  <c r="DK93" i="4" s="1"/>
  <c r="DK120" i="4" s="1"/>
  <c r="S54" i="4"/>
  <c r="S81" i="4" s="1"/>
  <c r="AY58" i="4"/>
  <c r="AY85" i="4" s="1"/>
  <c r="AY112" i="4" s="1"/>
  <c r="CE56" i="4"/>
  <c r="CE83" i="4" s="1"/>
  <c r="CE110" i="4" s="1"/>
  <c r="EA59" i="4"/>
  <c r="EA86" i="4" s="1"/>
  <c r="EA113" i="4" s="1"/>
  <c r="CU57" i="4"/>
  <c r="CU84" i="4" s="1"/>
  <c r="CU111" i="4" s="1"/>
  <c r="BO67" i="4"/>
  <c r="BO94" i="4" s="1"/>
  <c r="BO121" i="4" s="1"/>
  <c r="CU71" i="4"/>
  <c r="CU98" i="4" s="1"/>
  <c r="CU125" i="4" s="1"/>
  <c r="EA64" i="4"/>
  <c r="EA91" i="4" s="1"/>
  <c r="EA118" i="4" s="1"/>
  <c r="G51" i="6"/>
  <c r="G78" i="6" s="1"/>
  <c r="AU62" i="5"/>
  <c r="AU89" i="5" s="1"/>
  <c r="K64" i="5"/>
  <c r="K91" i="5" s="1"/>
  <c r="CE51" i="5"/>
  <c r="CE78" i="5" s="1"/>
  <c r="AI52" i="5"/>
  <c r="AI79" i="5" s="1"/>
  <c r="CQ54" i="5"/>
  <c r="CQ81" i="5" s="1"/>
  <c r="BS55" i="5"/>
  <c r="BS82" i="5" s="1"/>
  <c r="K65" i="5"/>
  <c r="K92" i="5" s="1"/>
  <c r="BS49" i="5"/>
  <c r="BS76" i="5" s="1"/>
  <c r="DC53" i="5"/>
  <c r="DC80" i="5" s="1"/>
  <c r="BS56" i="5"/>
  <c r="BS83" i="5" s="1"/>
  <c r="DC60" i="5"/>
  <c r="DC87" i="5" s="1"/>
  <c r="AC59" i="4"/>
  <c r="AC86" i="4" s="1"/>
  <c r="AC113" i="4" s="1"/>
  <c r="K52" i="5"/>
  <c r="K79" i="5" s="1"/>
  <c r="BG54" i="5"/>
  <c r="BG81" i="5" s="1"/>
  <c r="W66" i="5"/>
  <c r="W93" i="5" s="1"/>
  <c r="DC63" i="5"/>
  <c r="DC90" i="5" s="1"/>
  <c r="AU58" i="5"/>
  <c r="AU85" i="5" s="1"/>
  <c r="K62" i="5"/>
  <c r="K89" i="5" s="1"/>
  <c r="BG67" i="5"/>
  <c r="BG94" i="5" s="1"/>
  <c r="W61" i="5"/>
  <c r="W88" i="5" s="1"/>
  <c r="BS65" i="5"/>
  <c r="BS92" i="5" s="1"/>
  <c r="CQ49" i="5"/>
  <c r="CQ76" i="5" s="1"/>
  <c r="BG52" i="5"/>
  <c r="BG79" i="5" s="1"/>
  <c r="CQ56" i="5"/>
  <c r="CQ83" i="5" s="1"/>
  <c r="AC62" i="4"/>
  <c r="AC89" i="4" s="1"/>
  <c r="AC116" i="4" s="1"/>
  <c r="AC67" i="4"/>
  <c r="AC94" i="4" s="1"/>
  <c r="AC121" i="4" s="1"/>
  <c r="W54" i="5"/>
  <c r="W81" i="5" s="1"/>
  <c r="CE66" i="5"/>
  <c r="CE93" i="5" s="1"/>
  <c r="AI67" i="5"/>
  <c r="AI94" i="5" s="1"/>
  <c r="K50" i="5"/>
  <c r="K77" i="5" s="1"/>
  <c r="BG50" i="5"/>
  <c r="BG77" i="5" s="1"/>
  <c r="W63" i="5"/>
  <c r="W90" i="5" s="1"/>
  <c r="DC59" i="5"/>
  <c r="DC86" i="5" s="1"/>
  <c r="AI57" i="5"/>
  <c r="AI84" i="5" s="1"/>
  <c r="BG61" i="5"/>
  <c r="BG88" i="5" s="1"/>
  <c r="CQ65" i="5"/>
  <c r="CQ92" i="5" s="1"/>
  <c r="BG68" i="5"/>
  <c r="BG95" i="5" s="1"/>
  <c r="DQ61" i="3"/>
  <c r="DQ88" i="3" s="1"/>
  <c r="CK58" i="3"/>
  <c r="CK85" i="3" s="1"/>
  <c r="I64" i="3"/>
  <c r="I91" i="3" s="1"/>
  <c r="DQ69" i="3"/>
  <c r="DQ96" i="3" s="1"/>
  <c r="BE54" i="3"/>
  <c r="BE81" i="3" s="1"/>
  <c r="Y67" i="3"/>
  <c r="Y94" i="3" s="1"/>
  <c r="Y65" i="3"/>
  <c r="Y92" i="3" s="1"/>
  <c r="AO69" i="3"/>
  <c r="AO96" i="3" s="1"/>
  <c r="BE53" i="3"/>
  <c r="BE80" i="3" s="1"/>
  <c r="AO54" i="3"/>
  <c r="AO81" i="3" s="1"/>
  <c r="CK52" i="3"/>
  <c r="CK79" i="3" s="1"/>
  <c r="DQ54" i="3"/>
  <c r="DQ81" i="3" s="1"/>
  <c r="DA66" i="3"/>
  <c r="DA93" i="3" s="1"/>
  <c r="C61" i="3"/>
  <c r="C88" i="3" s="1"/>
  <c r="BO63" i="3"/>
  <c r="BO90" i="3" s="1"/>
  <c r="AY58" i="3"/>
  <c r="AY85" i="3" s="1"/>
  <c r="AY62" i="4"/>
  <c r="AY89" i="4" s="1"/>
  <c r="AY116" i="4" s="1"/>
  <c r="CE62" i="4"/>
  <c r="CE89" i="4" s="1"/>
  <c r="CE116" i="4" s="1"/>
  <c r="AI64" i="4"/>
  <c r="AI91" i="4" s="1"/>
  <c r="AI118" i="4" s="1"/>
  <c r="AY60" i="4"/>
  <c r="AY87" i="4" s="1"/>
  <c r="AY114" i="4" s="1"/>
  <c r="DK64" i="4"/>
  <c r="DK91" i="4" s="1"/>
  <c r="DK118" i="4" s="1"/>
  <c r="CE61" i="4"/>
  <c r="CE88" i="4" s="1"/>
  <c r="CE115" i="4" s="1"/>
  <c r="EA66" i="4"/>
  <c r="EA93" i="4" s="1"/>
  <c r="EA120" i="4" s="1"/>
  <c r="CU55" i="4"/>
  <c r="CU82" i="4" s="1"/>
  <c r="CU109" i="4" s="1"/>
  <c r="AC64" i="4"/>
  <c r="AC91" i="4" s="1"/>
  <c r="AC118" i="4" s="1"/>
  <c r="S59" i="4"/>
  <c r="S86" i="4" s="1"/>
  <c r="S113" i="4" s="1"/>
  <c r="S57" i="4"/>
  <c r="S84" i="4" s="1"/>
  <c r="S111" i="4" s="1"/>
  <c r="S73" i="4"/>
  <c r="S100" i="4" s="1"/>
  <c r="S127" i="4" s="1"/>
  <c r="AI69" i="4"/>
  <c r="AI96" i="4" s="1"/>
  <c r="AI123" i="4" s="1"/>
  <c r="CE58" i="4"/>
  <c r="CE85" i="4" s="1"/>
  <c r="CE112" i="4" s="1"/>
  <c r="AI67" i="4"/>
  <c r="AI94" i="4" s="1"/>
  <c r="AI121" i="4" s="1"/>
  <c r="AY70" i="4"/>
  <c r="AY97" i="4" s="1"/>
  <c r="AY124" i="4" s="1"/>
  <c r="DK71" i="4"/>
  <c r="DK98" i="4" s="1"/>
  <c r="DK125" i="4" s="1"/>
  <c r="S58" i="4"/>
  <c r="S85" i="4" s="1"/>
  <c r="S112" i="4" s="1"/>
  <c r="AI54" i="4"/>
  <c r="AI81" i="4" s="1"/>
  <c r="AI70" i="4"/>
  <c r="AI97" i="4" s="1"/>
  <c r="AI124" i="4" s="1"/>
  <c r="CU58" i="4"/>
  <c r="CU85" i="4" s="1"/>
  <c r="CU112" i="4" s="1"/>
  <c r="S56" i="4"/>
  <c r="S83" i="4" s="1"/>
  <c r="S110" i="4" s="1"/>
  <c r="S72" i="4"/>
  <c r="S99" i="4" s="1"/>
  <c r="S126" i="4" s="1"/>
  <c r="AI68" i="4"/>
  <c r="AI95" i="4" s="1"/>
  <c r="AI122" i="4" s="1"/>
  <c r="CE54" i="4"/>
  <c r="CE81" i="4" s="1"/>
  <c r="AI72" i="4"/>
  <c r="AI99" i="4" s="1"/>
  <c r="AI126" i="4" s="1"/>
  <c r="BO68" i="4"/>
  <c r="BO95" i="4" s="1"/>
  <c r="BO122" i="4" s="1"/>
  <c r="AY64" i="4"/>
  <c r="AY91" i="4" s="1"/>
  <c r="AY118" i="4" s="1"/>
  <c r="CE60" i="4"/>
  <c r="CE87" i="4" s="1"/>
  <c r="CE114" i="4" s="1"/>
  <c r="CU56" i="4"/>
  <c r="CU83" i="4" s="1"/>
  <c r="CU110" i="4" s="1"/>
  <c r="CU72" i="4"/>
  <c r="CU99" i="4" s="1"/>
  <c r="CU126" i="4" s="1"/>
  <c r="DK68" i="4"/>
  <c r="DK95" i="4" s="1"/>
  <c r="DK122" i="4" s="1"/>
  <c r="BO57" i="4"/>
  <c r="BO84" i="4" s="1"/>
  <c r="BO111" i="4" s="1"/>
  <c r="BO73" i="4"/>
  <c r="BO100" i="4" s="1"/>
  <c r="BO127" i="4" s="1"/>
  <c r="AY69" i="4"/>
  <c r="AY96" i="4" s="1"/>
  <c r="AY123" i="4" s="1"/>
  <c r="CE65" i="4"/>
  <c r="CE92" i="4" s="1"/>
  <c r="CE119" i="4" s="1"/>
  <c r="CU61" i="4"/>
  <c r="CU88" i="4" s="1"/>
  <c r="CU115" i="4" s="1"/>
  <c r="DK57" i="4"/>
  <c r="DK84" i="4" s="1"/>
  <c r="DK111" i="4" s="1"/>
  <c r="DK73" i="4"/>
  <c r="DK100" i="4" s="1"/>
  <c r="DK127" i="4" s="1"/>
  <c r="BO55" i="4"/>
  <c r="BO82" i="4" s="1"/>
  <c r="BO109" i="4" s="1"/>
  <c r="BO71" i="4"/>
  <c r="BO98" i="4" s="1"/>
  <c r="BO125" i="4" s="1"/>
  <c r="AY67" i="4"/>
  <c r="AY94" i="4" s="1"/>
  <c r="AY121" i="4" s="1"/>
  <c r="CE63" i="4"/>
  <c r="CE90" i="4" s="1"/>
  <c r="CE117" i="4" s="1"/>
  <c r="CU59" i="4"/>
  <c r="CU86" i="4" s="1"/>
  <c r="CU113" i="4" s="1"/>
  <c r="DK55" i="4"/>
  <c r="DK82" i="4" s="1"/>
  <c r="DK109" i="4" s="1"/>
  <c r="EA61" i="4"/>
  <c r="EA88" i="4" s="1"/>
  <c r="EA115" i="4" s="1"/>
  <c r="EA69" i="4"/>
  <c r="EA96" i="4" s="1"/>
  <c r="EA123" i="4" s="1"/>
  <c r="DK72" i="4"/>
  <c r="DK99" i="4" s="1"/>
  <c r="DK126" i="4" s="1"/>
  <c r="EA68" i="4"/>
  <c r="EA95" i="4" s="1"/>
  <c r="EA122" i="4" s="1"/>
  <c r="AC60" i="4"/>
  <c r="AC87" i="4" s="1"/>
  <c r="AC114" i="4" s="1"/>
  <c r="AC68" i="4"/>
  <c r="AC95" i="4" s="1"/>
  <c r="AC122" i="4" s="1"/>
  <c r="AC72" i="4"/>
  <c r="AC99" i="4" s="1"/>
  <c r="AC126" i="4" s="1"/>
  <c r="AC70" i="4"/>
  <c r="AC97" i="4" s="1"/>
  <c r="AC124" i="4" s="1"/>
  <c r="AC61" i="4"/>
  <c r="AC88" i="4" s="1"/>
  <c r="AC115" i="4" s="1"/>
  <c r="AC69" i="4"/>
  <c r="AC96" i="4" s="1"/>
  <c r="AC123" i="4" s="1"/>
  <c r="EE70" i="4"/>
  <c r="EE97" i="4" s="1"/>
  <c r="EE66" i="4"/>
  <c r="EE93" i="4" s="1"/>
  <c r="EE62" i="4"/>
  <c r="EE89" i="4" s="1"/>
  <c r="EE58" i="4"/>
  <c r="EE85" i="4" s="1"/>
  <c r="EE54" i="4"/>
  <c r="EE81" i="4" s="1"/>
  <c r="DO70" i="4"/>
  <c r="DO97" i="4" s="1"/>
  <c r="EE69" i="4"/>
  <c r="EE96" i="4" s="1"/>
  <c r="EE68" i="4"/>
  <c r="EE95" i="4" s="1"/>
  <c r="EE67" i="4"/>
  <c r="EE94" i="4" s="1"/>
  <c r="EE73" i="4"/>
  <c r="EE100" i="4" s="1"/>
  <c r="EE71" i="4"/>
  <c r="EE98" i="4" s="1"/>
  <c r="EE63" i="4"/>
  <c r="EE90" i="4" s="1"/>
  <c r="DO73" i="4"/>
  <c r="DO100" i="4" s="1"/>
  <c r="DO72" i="4"/>
  <c r="DO99" i="4" s="1"/>
  <c r="DO71" i="4"/>
  <c r="DO98" i="4" s="1"/>
  <c r="DO69" i="4"/>
  <c r="DO96" i="4" s="1"/>
  <c r="DO65" i="4"/>
  <c r="DO92" i="4" s="1"/>
  <c r="DO61" i="4"/>
  <c r="DO88" i="4" s="1"/>
  <c r="DO57" i="4"/>
  <c r="DO84" i="4" s="1"/>
  <c r="CY73" i="4"/>
  <c r="CY100" i="4" s="1"/>
  <c r="CY69" i="4"/>
  <c r="CY96" i="4" s="1"/>
  <c r="CY65" i="4"/>
  <c r="CY92" i="4" s="1"/>
  <c r="CY61" i="4"/>
  <c r="CY88" i="4" s="1"/>
  <c r="CY57" i="4"/>
  <c r="CY84" i="4" s="1"/>
  <c r="CI73" i="4"/>
  <c r="CI100" i="4" s="1"/>
  <c r="CI69" i="4"/>
  <c r="CI96" i="4" s="1"/>
  <c r="CI65" i="4"/>
  <c r="CI92" i="4" s="1"/>
  <c r="CI61" i="4"/>
  <c r="CI88" i="4" s="1"/>
  <c r="CI57" i="4"/>
  <c r="CI84" i="4" s="1"/>
  <c r="BC73" i="4"/>
  <c r="BC100" i="4" s="1"/>
  <c r="BC69" i="4"/>
  <c r="BC96" i="4" s="1"/>
  <c r="BC65" i="4"/>
  <c r="BC92" i="4" s="1"/>
  <c r="BC61" i="4"/>
  <c r="BC88" i="4" s="1"/>
  <c r="BC57" i="4"/>
  <c r="BC84" i="4" s="1"/>
  <c r="BS73" i="4"/>
  <c r="BS100" i="4" s="1"/>
  <c r="BS69" i="4"/>
  <c r="BS96" i="4" s="1"/>
  <c r="BS65" i="4"/>
  <c r="BS92" i="4" s="1"/>
  <c r="BS61" i="4"/>
  <c r="BS88" i="4" s="1"/>
  <c r="BS57" i="4"/>
  <c r="BS84" i="4" s="1"/>
  <c r="AM73" i="4"/>
  <c r="AM100" i="4" s="1"/>
  <c r="EE72" i="4"/>
  <c r="EE99" i="4" s="1"/>
  <c r="EE61" i="4"/>
  <c r="EE88" i="4" s="1"/>
  <c r="EE60" i="4"/>
  <c r="EE87" i="4" s="1"/>
  <c r="EE59" i="4"/>
  <c r="EE86" i="4" s="1"/>
  <c r="DO67" i="4"/>
  <c r="DO94" i="4" s="1"/>
  <c r="DO63" i="4"/>
  <c r="DO90" i="4" s="1"/>
  <c r="DO59" i="4"/>
  <c r="DO86" i="4" s="1"/>
  <c r="DO55" i="4"/>
  <c r="DO82" i="4" s="1"/>
  <c r="CY71" i="4"/>
  <c r="CY98" i="4" s="1"/>
  <c r="CY67" i="4"/>
  <c r="CY94" i="4" s="1"/>
  <c r="CY63" i="4"/>
  <c r="CY90" i="4" s="1"/>
  <c r="CY59" i="4"/>
  <c r="CY86" i="4" s="1"/>
  <c r="CY55" i="4"/>
  <c r="CY82" i="4" s="1"/>
  <c r="CI71" i="4"/>
  <c r="CI98" i="4" s="1"/>
  <c r="CI67" i="4"/>
  <c r="CI94" i="4" s="1"/>
  <c r="CI63" i="4"/>
  <c r="CI90" i="4" s="1"/>
  <c r="CI59" i="4"/>
  <c r="CI86" i="4" s="1"/>
  <c r="CI55" i="4"/>
  <c r="CI82" i="4" s="1"/>
  <c r="BC71" i="4"/>
  <c r="BC98" i="4" s="1"/>
  <c r="BC67" i="4"/>
  <c r="BC94" i="4" s="1"/>
  <c r="BC63" i="4"/>
  <c r="BC90" i="4" s="1"/>
  <c r="BC59" i="4"/>
  <c r="BC86" i="4" s="1"/>
  <c r="BC55" i="4"/>
  <c r="BC82" i="4" s="1"/>
  <c r="BS71" i="4"/>
  <c r="BS98" i="4" s="1"/>
  <c r="BS67" i="4"/>
  <c r="BS94" i="4" s="1"/>
  <c r="BS63" i="4"/>
  <c r="BS90" i="4" s="1"/>
  <c r="BS59" i="4"/>
  <c r="BS86" i="4" s="1"/>
  <c r="EE65" i="4"/>
  <c r="EE92" i="4" s="1"/>
  <c r="DO66" i="4"/>
  <c r="DO93" i="4" s="1"/>
  <c r="DO62" i="4"/>
  <c r="DO89" i="4" s="1"/>
  <c r="DO58" i="4"/>
  <c r="DO85" i="4" s="1"/>
  <c r="DO54" i="4"/>
  <c r="DO81" i="4" s="1"/>
  <c r="CY70" i="4"/>
  <c r="CY97" i="4" s="1"/>
  <c r="CY66" i="4"/>
  <c r="CY93" i="4" s="1"/>
  <c r="CY62" i="4"/>
  <c r="CY89" i="4" s="1"/>
  <c r="CY58" i="4"/>
  <c r="CY85" i="4" s="1"/>
  <c r="CY54" i="4"/>
  <c r="CY81" i="4" s="1"/>
  <c r="CI70" i="4"/>
  <c r="CI97" i="4" s="1"/>
  <c r="CI66" i="4"/>
  <c r="CI93" i="4" s="1"/>
  <c r="CI62" i="4"/>
  <c r="CI89" i="4" s="1"/>
  <c r="CI58" i="4"/>
  <c r="CI85" i="4" s="1"/>
  <c r="CI54" i="4"/>
  <c r="CI81" i="4" s="1"/>
  <c r="BC70" i="4"/>
  <c r="BC97" i="4" s="1"/>
  <c r="BC66" i="4"/>
  <c r="BC93" i="4" s="1"/>
  <c r="BC62" i="4"/>
  <c r="BC89" i="4" s="1"/>
  <c r="BC58" i="4"/>
  <c r="BC85" i="4" s="1"/>
  <c r="BC54" i="4"/>
  <c r="BC81" i="4" s="1"/>
  <c r="BS70" i="4"/>
  <c r="BS97" i="4" s="1"/>
  <c r="BS66" i="4"/>
  <c r="BS93" i="4" s="1"/>
  <c r="BS62" i="4"/>
  <c r="BS89" i="4" s="1"/>
  <c r="BS58" i="4"/>
  <c r="BS85" i="4" s="1"/>
  <c r="BS54" i="4"/>
  <c r="BS81" i="4" s="1"/>
  <c r="EE56" i="4"/>
  <c r="EE83" i="4" s="1"/>
  <c r="DO68" i="4"/>
  <c r="DO95" i="4" s="1"/>
  <c r="CY72" i="4"/>
  <c r="CY99" i="4" s="1"/>
  <c r="CY56" i="4"/>
  <c r="CY83" i="4" s="1"/>
  <c r="CI60" i="4"/>
  <c r="CI87" i="4" s="1"/>
  <c r="BC64" i="4"/>
  <c r="BC91" i="4" s="1"/>
  <c r="BS68" i="4"/>
  <c r="BS95" i="4" s="1"/>
  <c r="AM72" i="4"/>
  <c r="AM99" i="4" s="1"/>
  <c r="AM70" i="4"/>
  <c r="AM97" i="4" s="1"/>
  <c r="AM66" i="4"/>
  <c r="AM93" i="4" s="1"/>
  <c r="AM62" i="4"/>
  <c r="AM89" i="4" s="1"/>
  <c r="AM58" i="4"/>
  <c r="AM85" i="4" s="1"/>
  <c r="AM54" i="4"/>
  <c r="AM81" i="4" s="1"/>
  <c r="W70" i="4"/>
  <c r="W97" i="4" s="1"/>
  <c r="W66" i="4"/>
  <c r="W93" i="4" s="1"/>
  <c r="W62" i="4"/>
  <c r="W89" i="4" s="1"/>
  <c r="W58" i="4"/>
  <c r="W85" i="4" s="1"/>
  <c r="W54" i="4"/>
  <c r="W81" i="4" s="1"/>
  <c r="G70" i="4"/>
  <c r="G97" i="4" s="1"/>
  <c r="G66" i="4"/>
  <c r="G93" i="4" s="1"/>
  <c r="G62" i="4"/>
  <c r="G89" i="4" s="1"/>
  <c r="G58" i="4"/>
  <c r="G85" i="4" s="1"/>
  <c r="G54" i="4"/>
  <c r="G81" i="4" s="1"/>
  <c r="DO60" i="4"/>
  <c r="DO87" i="4" s="1"/>
  <c r="CY64" i="4"/>
  <c r="CY91" i="4" s="1"/>
  <c r="CI68" i="4"/>
  <c r="CI95" i="4" s="1"/>
  <c r="BC72" i="4"/>
  <c r="BC99" i="4" s="1"/>
  <c r="BC126" i="4" s="1"/>
  <c r="BC56" i="4"/>
  <c r="BC83" i="4" s="1"/>
  <c r="BS60" i="4"/>
  <c r="BS87" i="4" s="1"/>
  <c r="AM68" i="4"/>
  <c r="AM95" i="4" s="1"/>
  <c r="AM64" i="4"/>
  <c r="AM91" i="4" s="1"/>
  <c r="AM118" i="4" s="1"/>
  <c r="AM60" i="4"/>
  <c r="AM87" i="4" s="1"/>
  <c r="AM56" i="4"/>
  <c r="AM83" i="4" s="1"/>
  <c r="W72" i="4"/>
  <c r="W99" i="4" s="1"/>
  <c r="W68" i="4"/>
  <c r="W95" i="4" s="1"/>
  <c r="W64" i="4"/>
  <c r="W91" i="4" s="1"/>
  <c r="W60" i="4"/>
  <c r="W87" i="4" s="1"/>
  <c r="W56" i="4"/>
  <c r="W83" i="4" s="1"/>
  <c r="G72" i="4"/>
  <c r="G99" i="4" s="1"/>
  <c r="G126" i="4" s="1"/>
  <c r="G68" i="4"/>
  <c r="G95" i="4" s="1"/>
  <c r="G64" i="4"/>
  <c r="G91" i="4" s="1"/>
  <c r="G60" i="4"/>
  <c r="G87" i="4" s="1"/>
  <c r="G56" i="4"/>
  <c r="G83" i="4" s="1"/>
  <c r="G110" i="4" s="1"/>
  <c r="EE64" i="4"/>
  <c r="EE91" i="4" s="1"/>
  <c r="EE55" i="4"/>
  <c r="EE82" i="4" s="1"/>
  <c r="DO64" i="4"/>
  <c r="DO91" i="4" s="1"/>
  <c r="CY68" i="4"/>
  <c r="CY95" i="4" s="1"/>
  <c r="CY122" i="4" s="1"/>
  <c r="CI72" i="4"/>
  <c r="CI99" i="4" s="1"/>
  <c r="CI56" i="4"/>
  <c r="CI83" i="4" s="1"/>
  <c r="BC60" i="4"/>
  <c r="BC87" i="4" s="1"/>
  <c r="BS64" i="4"/>
  <c r="BS91" i="4" s="1"/>
  <c r="BS118" i="4" s="1"/>
  <c r="BS55" i="4"/>
  <c r="BS82" i="4" s="1"/>
  <c r="AM69" i="4"/>
  <c r="AM96" i="4" s="1"/>
  <c r="AM65" i="4"/>
  <c r="AM92" i="4" s="1"/>
  <c r="EE57" i="4"/>
  <c r="EE84" i="4" s="1"/>
  <c r="EE111" i="4" s="1"/>
  <c r="DO56" i="4"/>
  <c r="DO83" i="4" s="1"/>
  <c r="CY60" i="4"/>
  <c r="CY87" i="4" s="1"/>
  <c r="CI64" i="4"/>
  <c r="CI91" i="4" s="1"/>
  <c r="BC68" i="4"/>
  <c r="BC95" i="4" s="1"/>
  <c r="BC122" i="4" s="1"/>
  <c r="BS72" i="4"/>
  <c r="BS99" i="4" s="1"/>
  <c r="BS56" i="4"/>
  <c r="BS83" i="4" s="1"/>
  <c r="AM71" i="4"/>
  <c r="AM98" i="4" s="1"/>
  <c r="AM67" i="4"/>
  <c r="AM94" i="4" s="1"/>
  <c r="AM121" i="4" s="1"/>
  <c r="AM63" i="4"/>
  <c r="AM90" i="4" s="1"/>
  <c r="AM59" i="4"/>
  <c r="AM86" i="4" s="1"/>
  <c r="AM55" i="4"/>
  <c r="AM82" i="4" s="1"/>
  <c r="W71" i="4"/>
  <c r="W98" i="4" s="1"/>
  <c r="W125" i="4" s="1"/>
  <c r="W67" i="4"/>
  <c r="W94" i="4" s="1"/>
  <c r="W63" i="4"/>
  <c r="W90" i="4" s="1"/>
  <c r="W59" i="4"/>
  <c r="W86" i="4" s="1"/>
  <c r="W55" i="4"/>
  <c r="W82" i="4" s="1"/>
  <c r="W109" i="4" s="1"/>
  <c r="G71" i="4"/>
  <c r="G98" i="4" s="1"/>
  <c r="G67" i="4"/>
  <c r="G94" i="4" s="1"/>
  <c r="G63" i="4"/>
  <c r="G90" i="4" s="1"/>
  <c r="G59" i="4"/>
  <c r="G86" i="4" s="1"/>
  <c r="G113" i="4" s="1"/>
  <c r="G55" i="4"/>
  <c r="G82" i="4" s="1"/>
  <c r="W73" i="4"/>
  <c r="W100" i="4" s="1"/>
  <c r="W57" i="4"/>
  <c r="W84" i="4" s="1"/>
  <c r="G61" i="4"/>
  <c r="G88" i="4" s="1"/>
  <c r="G115" i="4" s="1"/>
  <c r="W69" i="4"/>
  <c r="W96" i="4" s="1"/>
  <c r="G73" i="4"/>
  <c r="G100" i="4" s="1"/>
  <c r="G57" i="4"/>
  <c r="G84" i="4" s="1"/>
  <c r="AM57" i="4"/>
  <c r="AM84" i="4" s="1"/>
  <c r="AM111" i="4" s="1"/>
  <c r="W61" i="4"/>
  <c r="W88" i="4" s="1"/>
  <c r="G65" i="4"/>
  <c r="G92" i="4" s="1"/>
  <c r="AM61" i="4"/>
  <c r="AM88" i="4" s="1"/>
  <c r="W65" i="4"/>
  <c r="W92" i="4" s="1"/>
  <c r="W119" i="4" s="1"/>
  <c r="G69" i="4"/>
  <c r="G96" i="4" s="1"/>
  <c r="AI55" i="4"/>
  <c r="AI82" i="4" s="1"/>
  <c r="AI109" i="4" s="1"/>
  <c r="S63" i="4"/>
  <c r="S90" i="4" s="1"/>
  <c r="S117" i="4" s="1"/>
  <c r="S67" i="4"/>
  <c r="S94" i="4" s="1"/>
  <c r="S121" i="4" s="1"/>
  <c r="S61" i="4"/>
  <c r="S88" i="4" s="1"/>
  <c r="S115" i="4" s="1"/>
  <c r="AI57" i="4"/>
  <c r="AI84" i="4" s="1"/>
  <c r="AI111" i="4" s="1"/>
  <c r="AI73" i="4"/>
  <c r="AI100" i="4" s="1"/>
  <c r="AI127" i="4" s="1"/>
  <c r="CU54" i="4"/>
  <c r="CU81" i="4" s="1"/>
  <c r="AI71" i="4"/>
  <c r="AI98" i="4" s="1"/>
  <c r="AI125" i="4" s="1"/>
  <c r="CE66" i="4"/>
  <c r="CE93" i="4" s="1"/>
  <c r="CE120" i="4" s="1"/>
  <c r="EA73" i="4"/>
  <c r="EA100" i="4" s="1"/>
  <c r="EA127" i="4" s="1"/>
  <c r="S62" i="4"/>
  <c r="S89" i="4" s="1"/>
  <c r="S116" i="4" s="1"/>
  <c r="AI58" i="4"/>
  <c r="AI85" i="4" s="1"/>
  <c r="AI112" i="4" s="1"/>
  <c r="BO70" i="4"/>
  <c r="BO97" i="4" s="1"/>
  <c r="BO124" i="4" s="1"/>
  <c r="DK54" i="4"/>
  <c r="DK81" i="4" s="1"/>
  <c r="S60" i="4"/>
  <c r="S87" i="4" s="1"/>
  <c r="S114" i="4" s="1"/>
  <c r="AI56" i="4"/>
  <c r="AI83" i="4" s="1"/>
  <c r="AI110" i="4" s="1"/>
  <c r="BO54" i="4"/>
  <c r="BO81" i="4" s="1"/>
  <c r="CE70" i="4"/>
  <c r="CE97" i="4" s="1"/>
  <c r="CE124" i="4" s="1"/>
  <c r="BO56" i="4"/>
  <c r="BO83" i="4" s="1"/>
  <c r="BO110" i="4" s="1"/>
  <c r="BO72" i="4"/>
  <c r="BO99" i="4" s="1"/>
  <c r="BO126" i="4" s="1"/>
  <c r="AY68" i="4"/>
  <c r="AY95" i="4" s="1"/>
  <c r="AY122" i="4" s="1"/>
  <c r="CE64" i="4"/>
  <c r="CE91" i="4" s="1"/>
  <c r="CE118" i="4" s="1"/>
  <c r="CU60" i="4"/>
  <c r="CU87" i="4" s="1"/>
  <c r="CU114" i="4" s="1"/>
  <c r="DK56" i="4"/>
  <c r="DK83" i="4" s="1"/>
  <c r="DK110" i="4" s="1"/>
  <c r="EA57" i="4"/>
  <c r="EA84" i="4" s="1"/>
  <c r="EA111" i="4" s="1"/>
  <c r="BO61" i="4"/>
  <c r="BO88" i="4" s="1"/>
  <c r="BO115" i="4" s="1"/>
  <c r="AY57" i="4"/>
  <c r="AY84" i="4" s="1"/>
  <c r="AY111" i="4" s="1"/>
  <c r="AY73" i="4"/>
  <c r="AY100" i="4" s="1"/>
  <c r="AY127" i="4" s="1"/>
  <c r="CE69" i="4"/>
  <c r="CE96" i="4" s="1"/>
  <c r="CE123" i="4" s="1"/>
  <c r="CU65" i="4"/>
  <c r="CU92" i="4" s="1"/>
  <c r="CU119" i="4" s="1"/>
  <c r="DK61" i="4"/>
  <c r="DK88" i="4" s="1"/>
  <c r="DK115" i="4" s="1"/>
  <c r="EA54" i="4"/>
  <c r="EA81" i="4" s="1"/>
  <c r="BO59" i="4"/>
  <c r="BO86" i="4" s="1"/>
  <c r="BO113" i="4" s="1"/>
  <c r="AY55" i="4"/>
  <c r="AY82" i="4" s="1"/>
  <c r="AY109" i="4" s="1"/>
  <c r="AY71" i="4"/>
  <c r="AY98" i="4" s="1"/>
  <c r="AY125" i="4" s="1"/>
  <c r="CE67" i="4"/>
  <c r="CE94" i="4" s="1"/>
  <c r="CE121" i="4" s="1"/>
  <c r="CU63" i="4"/>
  <c r="CU90" i="4" s="1"/>
  <c r="CU117" i="4" s="1"/>
  <c r="DK59" i="4"/>
  <c r="DK86" i="4" s="1"/>
  <c r="DK113" i="4" s="1"/>
  <c r="EA62" i="4"/>
  <c r="EA89" i="4" s="1"/>
  <c r="EA116" i="4" s="1"/>
  <c r="EA70" i="4"/>
  <c r="EA97" i="4" s="1"/>
  <c r="EA124" i="4" s="1"/>
  <c r="EA56" i="4"/>
  <c r="EA83" i="4" s="1"/>
  <c r="EA110" i="4" s="1"/>
  <c r="EA72" i="4"/>
  <c r="EA99" i="4" s="1"/>
  <c r="EA126" i="4" s="1"/>
  <c r="EG73" i="4"/>
  <c r="EG100" i="4" s="1"/>
  <c r="EG69" i="4"/>
  <c r="EG96" i="4" s="1"/>
  <c r="EG65" i="4"/>
  <c r="EG92" i="4" s="1"/>
  <c r="EG61" i="4"/>
  <c r="EG88" i="4" s="1"/>
  <c r="EG57" i="4"/>
  <c r="EG84" i="4" s="1"/>
  <c r="DQ73" i="4"/>
  <c r="DQ100" i="4" s="1"/>
  <c r="EG72" i="4"/>
  <c r="EG99" i="4" s="1"/>
  <c r="EG71" i="4"/>
  <c r="EG98" i="4" s="1"/>
  <c r="EG70" i="4"/>
  <c r="EG97" i="4" s="1"/>
  <c r="EG64" i="4"/>
  <c r="EG91" i="4" s="1"/>
  <c r="EG56" i="4"/>
  <c r="EG83" i="4" s="1"/>
  <c r="EG55" i="4"/>
  <c r="EG82" i="4" s="1"/>
  <c r="EG54" i="4"/>
  <c r="EG81" i="4" s="1"/>
  <c r="DQ68" i="4"/>
  <c r="DQ95" i="4" s="1"/>
  <c r="DQ64" i="4"/>
  <c r="DQ91" i="4" s="1"/>
  <c r="DQ60" i="4"/>
  <c r="DQ87" i="4" s="1"/>
  <c r="DQ56" i="4"/>
  <c r="DQ83" i="4" s="1"/>
  <c r="DA72" i="4"/>
  <c r="DA99" i="4" s="1"/>
  <c r="DA68" i="4"/>
  <c r="DA95" i="4" s="1"/>
  <c r="DA64" i="4"/>
  <c r="DA91" i="4" s="1"/>
  <c r="DA60" i="4"/>
  <c r="DA87" i="4" s="1"/>
  <c r="DA56" i="4"/>
  <c r="DA83" i="4" s="1"/>
  <c r="CK72" i="4"/>
  <c r="CK99" i="4" s="1"/>
  <c r="CK68" i="4"/>
  <c r="CK95" i="4" s="1"/>
  <c r="CK64" i="4"/>
  <c r="CK91" i="4" s="1"/>
  <c r="CK60" i="4"/>
  <c r="CK87" i="4" s="1"/>
  <c r="CK56" i="4"/>
  <c r="CK83" i="4" s="1"/>
  <c r="BE72" i="4"/>
  <c r="BE99" i="4" s="1"/>
  <c r="BE68" i="4"/>
  <c r="BE95" i="4" s="1"/>
  <c r="BE64" i="4"/>
  <c r="BE91" i="4" s="1"/>
  <c r="BE60" i="4"/>
  <c r="BE87" i="4" s="1"/>
  <c r="BE56" i="4"/>
  <c r="BE83" i="4" s="1"/>
  <c r="BU72" i="4"/>
  <c r="BU99" i="4" s="1"/>
  <c r="BU68" i="4"/>
  <c r="BU95" i="4" s="1"/>
  <c r="BU64" i="4"/>
  <c r="BU91" i="4" s="1"/>
  <c r="BU60" i="4"/>
  <c r="BU87" i="4" s="1"/>
  <c r="BU56" i="4"/>
  <c r="BU83" i="4" s="1"/>
  <c r="AO72" i="4"/>
  <c r="AO99" i="4" s="1"/>
  <c r="EG62" i="4"/>
  <c r="EG89" i="4" s="1"/>
  <c r="DQ66" i="4"/>
  <c r="DQ93" i="4" s="1"/>
  <c r="DQ62" i="4"/>
  <c r="DQ89" i="4" s="1"/>
  <c r="DQ58" i="4"/>
  <c r="DQ85" i="4" s="1"/>
  <c r="DQ54" i="4"/>
  <c r="DQ81" i="4" s="1"/>
  <c r="DA70" i="4"/>
  <c r="DA97" i="4" s="1"/>
  <c r="DA66" i="4"/>
  <c r="DA93" i="4" s="1"/>
  <c r="DA62" i="4"/>
  <c r="DA89" i="4" s="1"/>
  <c r="DA58" i="4"/>
  <c r="DA85" i="4" s="1"/>
  <c r="DA54" i="4"/>
  <c r="DA81" i="4" s="1"/>
  <c r="CK70" i="4"/>
  <c r="CK97" i="4" s="1"/>
  <c r="CK66" i="4"/>
  <c r="CK93" i="4" s="1"/>
  <c r="CK62" i="4"/>
  <c r="CK89" i="4" s="1"/>
  <c r="CK58" i="4"/>
  <c r="CK85" i="4" s="1"/>
  <c r="CK54" i="4"/>
  <c r="CK81" i="4" s="1"/>
  <c r="BE70" i="4"/>
  <c r="BE97" i="4" s="1"/>
  <c r="BE66" i="4"/>
  <c r="BE93" i="4" s="1"/>
  <c r="BE62" i="4"/>
  <c r="BE89" i="4" s="1"/>
  <c r="BE58" i="4"/>
  <c r="BE85" i="4" s="1"/>
  <c r="BE54" i="4"/>
  <c r="BE81" i="4" s="1"/>
  <c r="BU70" i="4"/>
  <c r="BU97" i="4" s="1"/>
  <c r="BU66" i="4"/>
  <c r="BU93" i="4" s="1"/>
  <c r="BU62" i="4"/>
  <c r="BU89" i="4" s="1"/>
  <c r="BU58" i="4"/>
  <c r="BU85" i="4" s="1"/>
  <c r="EG67" i="4"/>
  <c r="EG94" i="4" s="1"/>
  <c r="EG63" i="4"/>
  <c r="EG90" i="4" s="1"/>
  <c r="DQ72" i="4"/>
  <c r="DQ99" i="4" s="1"/>
  <c r="DQ71" i="4"/>
  <c r="DQ98" i="4" s="1"/>
  <c r="DQ70" i="4"/>
  <c r="DQ97" i="4" s="1"/>
  <c r="DQ69" i="4"/>
  <c r="DQ96" i="4" s="1"/>
  <c r="DQ65" i="4"/>
  <c r="DQ92" i="4" s="1"/>
  <c r="DQ61" i="4"/>
  <c r="DQ88" i="4" s="1"/>
  <c r="DQ57" i="4"/>
  <c r="DQ84" i="4" s="1"/>
  <c r="DA73" i="4"/>
  <c r="DA100" i="4" s="1"/>
  <c r="DA69" i="4"/>
  <c r="DA96" i="4" s="1"/>
  <c r="DA65" i="4"/>
  <c r="DA92" i="4" s="1"/>
  <c r="DA61" i="4"/>
  <c r="DA88" i="4" s="1"/>
  <c r="DA57" i="4"/>
  <c r="DA84" i="4" s="1"/>
  <c r="CK73" i="4"/>
  <c r="CK100" i="4" s="1"/>
  <c r="CK69" i="4"/>
  <c r="CK96" i="4" s="1"/>
  <c r="CK65" i="4"/>
  <c r="CK92" i="4" s="1"/>
  <c r="CK61" i="4"/>
  <c r="CK88" i="4" s="1"/>
  <c r="CK57" i="4"/>
  <c r="CK84" i="4" s="1"/>
  <c r="BE73" i="4"/>
  <c r="BE100" i="4" s="1"/>
  <c r="BE69" i="4"/>
  <c r="BE96" i="4" s="1"/>
  <c r="BE65" i="4"/>
  <c r="BE92" i="4" s="1"/>
  <c r="BE61" i="4"/>
  <c r="BE88" i="4" s="1"/>
  <c r="BE57" i="4"/>
  <c r="BE84" i="4" s="1"/>
  <c r="BU73" i="4"/>
  <c r="BU100" i="4" s="1"/>
  <c r="BU69" i="4"/>
  <c r="BU96" i="4" s="1"/>
  <c r="BU65" i="4"/>
  <c r="BU92" i="4" s="1"/>
  <c r="BU61" i="4"/>
  <c r="BU88" i="4" s="1"/>
  <c r="BU57" i="4"/>
  <c r="BU84" i="4" s="1"/>
  <c r="AO73" i="4"/>
  <c r="AO100" i="4" s="1"/>
  <c r="EG66" i="4"/>
  <c r="EG93" i="4" s="1"/>
  <c r="EG60" i="4"/>
  <c r="EG87" i="4" s="1"/>
  <c r="DQ55" i="4"/>
  <c r="DQ82" i="4" s="1"/>
  <c r="DA59" i="4"/>
  <c r="DA86" i="4" s="1"/>
  <c r="CK63" i="4"/>
  <c r="CK90" i="4" s="1"/>
  <c r="BE67" i="4"/>
  <c r="BE94" i="4" s="1"/>
  <c r="BU71" i="4"/>
  <c r="BU98" i="4" s="1"/>
  <c r="BU55" i="4"/>
  <c r="BU82" i="4" s="1"/>
  <c r="AO69" i="4"/>
  <c r="AO96" i="4" s="1"/>
  <c r="AO65" i="4"/>
  <c r="AO92" i="4" s="1"/>
  <c r="AO61" i="4"/>
  <c r="AO88" i="4" s="1"/>
  <c r="AO57" i="4"/>
  <c r="AO84" i="4" s="1"/>
  <c r="Y73" i="4"/>
  <c r="Y100" i="4" s="1"/>
  <c r="Y69" i="4"/>
  <c r="Y96" i="4" s="1"/>
  <c r="Y65" i="4"/>
  <c r="Y92" i="4" s="1"/>
  <c r="Y61" i="4"/>
  <c r="Y88" i="4" s="1"/>
  <c r="Y57" i="4"/>
  <c r="Y84" i="4" s="1"/>
  <c r="I73" i="4"/>
  <c r="I100" i="4" s="1"/>
  <c r="I69" i="4"/>
  <c r="I96" i="4" s="1"/>
  <c r="I65" i="4"/>
  <c r="I92" i="4" s="1"/>
  <c r="I61" i="4"/>
  <c r="I88" i="4" s="1"/>
  <c r="I57" i="4"/>
  <c r="I84" i="4" s="1"/>
  <c r="EG58" i="4"/>
  <c r="EG85" i="4" s="1"/>
  <c r="DQ63" i="4"/>
  <c r="DQ90" i="4" s="1"/>
  <c r="DA67" i="4"/>
  <c r="DA94" i="4" s="1"/>
  <c r="CK71" i="4"/>
  <c r="CK98" i="4" s="1"/>
  <c r="CK55" i="4"/>
  <c r="CK82" i="4" s="1"/>
  <c r="BE59" i="4"/>
  <c r="BE86" i="4" s="1"/>
  <c r="BU63" i="4"/>
  <c r="BU90" i="4" s="1"/>
  <c r="AO71" i="4"/>
  <c r="AO98" i="4" s="1"/>
  <c r="AO67" i="4"/>
  <c r="AO94" i="4" s="1"/>
  <c r="AO63" i="4"/>
  <c r="AO90" i="4" s="1"/>
  <c r="AO59" i="4"/>
  <c r="AO86" i="4" s="1"/>
  <c r="AO55" i="4"/>
  <c r="AO82" i="4" s="1"/>
  <c r="Y71" i="4"/>
  <c r="Y98" i="4" s="1"/>
  <c r="Y67" i="4"/>
  <c r="Y94" i="4" s="1"/>
  <c r="Y63" i="4"/>
  <c r="Y90" i="4" s="1"/>
  <c r="Y59" i="4"/>
  <c r="Y86" i="4" s="1"/>
  <c r="Y55" i="4"/>
  <c r="Y82" i="4" s="1"/>
  <c r="I71" i="4"/>
  <c r="I98" i="4" s="1"/>
  <c r="I67" i="4"/>
  <c r="I94" i="4" s="1"/>
  <c r="I63" i="4"/>
  <c r="I90" i="4" s="1"/>
  <c r="I59" i="4"/>
  <c r="I86" i="4" s="1"/>
  <c r="I55" i="4"/>
  <c r="I82" i="4" s="1"/>
  <c r="EG59" i="4"/>
  <c r="EG86" i="4" s="1"/>
  <c r="DQ67" i="4"/>
  <c r="DQ94" i="4" s="1"/>
  <c r="DA71" i="4"/>
  <c r="DA98" i="4" s="1"/>
  <c r="DA55" i="4"/>
  <c r="DA82" i="4" s="1"/>
  <c r="CK59" i="4"/>
  <c r="CK86" i="4" s="1"/>
  <c r="BE63" i="4"/>
  <c r="BE90" i="4" s="1"/>
  <c r="BU67" i="4"/>
  <c r="BU94" i="4" s="1"/>
  <c r="AO68" i="4"/>
  <c r="AO95" i="4" s="1"/>
  <c r="EG68" i="4"/>
  <c r="EG95" i="4" s="1"/>
  <c r="DQ59" i="4"/>
  <c r="DQ86" i="4" s="1"/>
  <c r="DA63" i="4"/>
  <c r="DA90" i="4" s="1"/>
  <c r="CK67" i="4"/>
  <c r="CK94" i="4" s="1"/>
  <c r="BE71" i="4"/>
  <c r="BE98" i="4" s="1"/>
  <c r="BE55" i="4"/>
  <c r="BE82" i="4" s="1"/>
  <c r="BU59" i="4"/>
  <c r="BU86" i="4" s="1"/>
  <c r="BU54" i="4"/>
  <c r="BU81" i="4" s="1"/>
  <c r="AO70" i="4"/>
  <c r="AO97" i="4" s="1"/>
  <c r="AO66" i="4"/>
  <c r="AO93" i="4" s="1"/>
  <c r="AO62" i="4"/>
  <c r="AO89" i="4" s="1"/>
  <c r="AO58" i="4"/>
  <c r="AO85" i="4" s="1"/>
  <c r="AO54" i="4"/>
  <c r="AO81" i="4" s="1"/>
  <c r="Y70" i="4"/>
  <c r="Y97" i="4" s="1"/>
  <c r="Y66" i="4"/>
  <c r="Y93" i="4" s="1"/>
  <c r="Y62" i="4"/>
  <c r="Y89" i="4" s="1"/>
  <c r="Y58" i="4"/>
  <c r="Y85" i="4" s="1"/>
  <c r="Y54" i="4"/>
  <c r="Y81" i="4" s="1"/>
  <c r="I70" i="4"/>
  <c r="I97" i="4" s="1"/>
  <c r="I66" i="4"/>
  <c r="I93" i="4" s="1"/>
  <c r="I62" i="4"/>
  <c r="I89" i="4" s="1"/>
  <c r="I58" i="4"/>
  <c r="I85" i="4" s="1"/>
  <c r="I54" i="4"/>
  <c r="I81" i="4" s="1"/>
  <c r="AO56" i="4"/>
  <c r="AO83" i="4" s="1"/>
  <c r="Y60" i="4"/>
  <c r="Y87" i="4" s="1"/>
  <c r="I64" i="4"/>
  <c r="I91" i="4" s="1"/>
  <c r="Y72" i="4"/>
  <c r="Y99" i="4" s="1"/>
  <c r="Y56" i="4"/>
  <c r="Y83" i="4" s="1"/>
  <c r="I60" i="4"/>
  <c r="I87" i="4" s="1"/>
  <c r="Y64" i="4"/>
  <c r="Y91" i="4" s="1"/>
  <c r="AO64" i="4"/>
  <c r="AO91" i="4" s="1"/>
  <c r="Y68" i="4"/>
  <c r="Y95" i="4" s="1"/>
  <c r="I72" i="4"/>
  <c r="I99" i="4" s="1"/>
  <c r="I56" i="4"/>
  <c r="I83" i="4" s="1"/>
  <c r="AO60" i="4"/>
  <c r="AO87" i="4" s="1"/>
  <c r="I68" i="4"/>
  <c r="I95" i="4" s="1"/>
  <c r="AC58" i="4"/>
  <c r="AC85" i="4" s="1"/>
  <c r="AC112" i="4" s="1"/>
  <c r="AC55" i="4"/>
  <c r="AC82" i="4" s="1"/>
  <c r="AC109" i="4" s="1"/>
  <c r="AC63" i="4"/>
  <c r="AC90" i="4" s="1"/>
  <c r="AC117" i="4" s="1"/>
  <c r="AC71" i="4"/>
  <c r="AC98" i="4" s="1"/>
  <c r="AC125" i="4" s="1"/>
  <c r="S55" i="4"/>
  <c r="S82" i="4" s="1"/>
  <c r="S109" i="4" s="1"/>
  <c r="AI59" i="4"/>
  <c r="AI86" i="4" s="1"/>
  <c r="AI113" i="4" s="1"/>
  <c r="AI63" i="4"/>
  <c r="AI90" i="4" s="1"/>
  <c r="AI117" i="4" s="1"/>
  <c r="S65" i="4"/>
  <c r="S92" i="4" s="1"/>
  <c r="S119" i="4" s="1"/>
  <c r="AI61" i="4"/>
  <c r="AI88" i="4" s="1"/>
  <c r="AI115" i="4" s="1"/>
  <c r="BO66" i="4"/>
  <c r="BO93" i="4" s="1"/>
  <c r="BO120" i="4" s="1"/>
  <c r="CU70" i="4"/>
  <c r="CU97" i="4" s="1"/>
  <c r="CU124" i="4" s="1"/>
  <c r="BO58" i="4"/>
  <c r="BO85" i="4" s="1"/>
  <c r="BO112" i="4" s="1"/>
  <c r="CU62" i="4"/>
  <c r="CU89" i="4" s="1"/>
  <c r="CU116" i="4" s="1"/>
  <c r="S66" i="4"/>
  <c r="S93" i="4" s="1"/>
  <c r="S120" i="4" s="1"/>
  <c r="AI62" i="4"/>
  <c r="AI89" i="4" s="1"/>
  <c r="AI116" i="4" s="1"/>
  <c r="AY66" i="4"/>
  <c r="AY93" i="4" s="1"/>
  <c r="AY120" i="4" s="1"/>
  <c r="DK70" i="4"/>
  <c r="DK97" i="4" s="1"/>
  <c r="DK124" i="4" s="1"/>
  <c r="S64" i="4"/>
  <c r="S91" i="4" s="1"/>
  <c r="S118" i="4" s="1"/>
  <c r="AI60" i="4"/>
  <c r="AI87" i="4" s="1"/>
  <c r="AI114" i="4" s="1"/>
  <c r="BO62" i="4"/>
  <c r="BO89" i="4" s="1"/>
  <c r="BO116" i="4" s="1"/>
  <c r="CU66" i="4"/>
  <c r="CU93" i="4" s="1"/>
  <c r="CU120" i="4" s="1"/>
  <c r="BO60" i="4"/>
  <c r="BO87" i="4" s="1"/>
  <c r="BO114" i="4" s="1"/>
  <c r="AY56" i="4"/>
  <c r="AY83" i="4" s="1"/>
  <c r="AY110" i="4" s="1"/>
  <c r="AY72" i="4"/>
  <c r="AY99" i="4" s="1"/>
  <c r="AY126" i="4" s="1"/>
  <c r="CE68" i="4"/>
  <c r="CE95" i="4" s="1"/>
  <c r="CE122" i="4" s="1"/>
  <c r="CU64" i="4"/>
  <c r="CU91" i="4" s="1"/>
  <c r="CU118" i="4" s="1"/>
  <c r="DK60" i="4"/>
  <c r="DK87" i="4" s="1"/>
  <c r="DK114" i="4" s="1"/>
  <c r="EA58" i="4"/>
  <c r="EA85" i="4" s="1"/>
  <c r="EA112" i="4" s="1"/>
  <c r="BO65" i="4"/>
  <c r="BO92" i="4" s="1"/>
  <c r="BO119" i="4" s="1"/>
  <c r="AY61" i="4"/>
  <c r="AY88" i="4" s="1"/>
  <c r="AY115" i="4" s="1"/>
  <c r="CE57" i="4"/>
  <c r="CE84" i="4" s="1"/>
  <c r="CE111" i="4" s="1"/>
  <c r="CE73" i="4"/>
  <c r="CE100" i="4" s="1"/>
  <c r="CE127" i="4" s="1"/>
  <c r="CU69" i="4"/>
  <c r="CU96" i="4" s="1"/>
  <c r="CU123" i="4" s="1"/>
  <c r="DK65" i="4"/>
  <c r="DK92" i="4" s="1"/>
  <c r="DK119" i="4" s="1"/>
  <c r="EA55" i="4"/>
  <c r="EA82" i="4" s="1"/>
  <c r="EA109" i="4" s="1"/>
  <c r="BO63" i="4"/>
  <c r="BO90" i="4" s="1"/>
  <c r="BO117" i="4" s="1"/>
  <c r="AY59" i="4"/>
  <c r="AY86" i="4" s="1"/>
  <c r="AY113" i="4" s="1"/>
  <c r="CE55" i="4"/>
  <c r="CE82" i="4" s="1"/>
  <c r="CE109" i="4" s="1"/>
  <c r="CE71" i="4"/>
  <c r="CE98" i="4" s="1"/>
  <c r="CE125" i="4" s="1"/>
  <c r="CU67" i="4"/>
  <c r="CU94" i="4" s="1"/>
  <c r="CU121" i="4" s="1"/>
  <c r="DK63" i="4"/>
  <c r="DK90" i="4" s="1"/>
  <c r="DK117" i="4" s="1"/>
  <c r="EA65" i="4"/>
  <c r="EA92" i="4" s="1"/>
  <c r="EA119" i="4" s="1"/>
  <c r="EA71" i="4"/>
  <c r="EA98" i="4" s="1"/>
  <c r="EA125" i="4" s="1"/>
  <c r="EA60" i="4"/>
  <c r="EA87" i="4" s="1"/>
  <c r="EA114" i="4" s="1"/>
  <c r="AE73" i="4"/>
  <c r="AE100" i="4" s="1"/>
  <c r="AE127" i="4" s="1"/>
  <c r="AE71" i="4"/>
  <c r="AE98" i="4" s="1"/>
  <c r="AE125" i="4" s="1"/>
  <c r="AE69" i="4"/>
  <c r="AE96" i="4" s="1"/>
  <c r="AE123" i="4" s="1"/>
  <c r="AE67" i="4"/>
  <c r="AE94" i="4" s="1"/>
  <c r="AE121" i="4" s="1"/>
  <c r="AE65" i="4"/>
  <c r="AE92" i="4" s="1"/>
  <c r="AE119" i="4" s="1"/>
  <c r="AE63" i="4"/>
  <c r="AE90" i="4" s="1"/>
  <c r="AE117" i="4" s="1"/>
  <c r="AE61" i="4"/>
  <c r="AE88" i="4" s="1"/>
  <c r="AE115" i="4" s="1"/>
  <c r="AE59" i="4"/>
  <c r="AE86" i="4" s="1"/>
  <c r="AE113" i="4" s="1"/>
  <c r="AE57" i="4"/>
  <c r="AE84" i="4" s="1"/>
  <c r="AE111" i="4" s="1"/>
  <c r="AE55" i="4"/>
  <c r="AE82" i="4" s="1"/>
  <c r="AE109" i="4" s="1"/>
  <c r="AE70" i="4"/>
  <c r="AE97" i="4" s="1"/>
  <c r="AE124" i="4" s="1"/>
  <c r="AE66" i="4"/>
  <c r="AE93" i="4" s="1"/>
  <c r="AE120" i="4" s="1"/>
  <c r="AE62" i="4"/>
  <c r="AE89" i="4" s="1"/>
  <c r="AE116" i="4" s="1"/>
  <c r="AE58" i="4"/>
  <c r="AE85" i="4" s="1"/>
  <c r="AE112" i="4" s="1"/>
  <c r="AE54" i="4"/>
  <c r="AE81" i="4" s="1"/>
  <c r="AE72" i="4"/>
  <c r="AE99" i="4" s="1"/>
  <c r="AE126" i="4" s="1"/>
  <c r="AE68" i="4"/>
  <c r="AE95" i="4" s="1"/>
  <c r="AE122" i="4" s="1"/>
  <c r="AE64" i="4"/>
  <c r="AE91" i="4" s="1"/>
  <c r="AE118" i="4" s="1"/>
  <c r="AE60" i="4"/>
  <c r="AE87" i="4" s="1"/>
  <c r="AE114" i="4" s="1"/>
  <c r="AE56" i="4"/>
  <c r="AE83" i="4" s="1"/>
  <c r="AE110" i="4" s="1"/>
  <c r="AC56" i="4"/>
  <c r="AC83" i="4" s="1"/>
  <c r="AC110" i="4" s="1"/>
  <c r="AC66" i="4"/>
  <c r="AC93" i="4" s="1"/>
  <c r="AC120" i="4" s="1"/>
  <c r="AC54" i="4"/>
  <c r="AC81" i="4" s="1"/>
  <c r="AC57" i="4"/>
  <c r="AC84" i="4" s="1"/>
  <c r="AC111" i="4" s="1"/>
  <c r="AC65" i="4"/>
  <c r="AC92" i="4" s="1"/>
  <c r="AC119" i="4" s="1"/>
  <c r="AC73" i="4"/>
  <c r="AC100" i="4" s="1"/>
  <c r="AC127" i="4" s="1"/>
  <c r="DQ55" i="3"/>
  <c r="DQ82" i="3" s="1"/>
  <c r="DA57" i="3"/>
  <c r="DA84" i="3" s="1"/>
  <c r="EG67" i="3"/>
  <c r="EG94" i="3" s="1"/>
  <c r="EG59" i="3"/>
  <c r="EG86" i="3" s="1"/>
  <c r="DQ71" i="3"/>
  <c r="DQ98" i="3" s="1"/>
  <c r="DQ56" i="3"/>
  <c r="DQ83" i="3" s="1"/>
  <c r="DA62" i="3"/>
  <c r="DA89" i="3" s="1"/>
  <c r="EG68" i="3"/>
  <c r="EG95" i="3" s="1"/>
  <c r="EG60" i="3"/>
  <c r="EG87" i="3" s="1"/>
  <c r="EG52" i="3"/>
  <c r="EG79" i="3" s="1"/>
  <c r="DQ58" i="3"/>
  <c r="DQ85" i="3" s="1"/>
  <c r="DA64" i="3"/>
  <c r="DA91" i="3" s="1"/>
  <c r="DQ65" i="3"/>
  <c r="DQ92" i="3" s="1"/>
  <c r="CK71" i="3"/>
  <c r="CK98" i="3" s="1"/>
  <c r="CK56" i="3"/>
  <c r="CK83" i="3" s="1"/>
  <c r="BU62" i="3"/>
  <c r="BU89" i="3" s="1"/>
  <c r="BE68" i="3"/>
  <c r="BE95" i="3" s="1"/>
  <c r="BE52" i="3"/>
  <c r="BE79" i="3" s="1"/>
  <c r="AO58" i="3"/>
  <c r="AO85" i="3" s="1"/>
  <c r="CK61" i="3"/>
  <c r="CK88" i="3" s="1"/>
  <c r="BU63" i="3"/>
  <c r="BU90" i="3" s="1"/>
  <c r="BE65" i="3"/>
  <c r="BE92" i="3" s="1"/>
  <c r="AO67" i="3"/>
  <c r="AO94" i="3" s="1"/>
  <c r="CK59" i="3"/>
  <c r="CK86" i="3" s="1"/>
  <c r="BU61" i="3"/>
  <c r="BU88" i="3" s="1"/>
  <c r="BE63" i="3"/>
  <c r="BE90" i="3" s="1"/>
  <c r="AO65" i="3"/>
  <c r="AO92" i="3" s="1"/>
  <c r="BU68" i="3"/>
  <c r="BU95" i="3" s="1"/>
  <c r="AO60" i="3"/>
  <c r="AO87" i="3" s="1"/>
  <c r="Y61" i="3"/>
  <c r="Y88" i="3" s="1"/>
  <c r="I67" i="3"/>
  <c r="I94" i="3" s="1"/>
  <c r="I59" i="3"/>
  <c r="I86" i="3" s="1"/>
  <c r="DQ63" i="3"/>
  <c r="DQ90" i="3" s="1"/>
  <c r="DA65" i="3"/>
  <c r="DA92" i="3" s="1"/>
  <c r="EG71" i="3"/>
  <c r="EG98" i="3" s="1"/>
  <c r="EG63" i="3"/>
  <c r="EG90" i="3" s="1"/>
  <c r="EG55" i="3"/>
  <c r="EG82" i="3" s="1"/>
  <c r="DQ64" i="3"/>
  <c r="DQ91" i="3" s="1"/>
  <c r="DA70" i="3"/>
  <c r="DA97" i="3" s="1"/>
  <c r="DA54" i="3"/>
  <c r="DA81" i="3" s="1"/>
  <c r="EG64" i="3"/>
  <c r="EG91" i="3" s="1"/>
  <c r="EG56" i="3"/>
  <c r="EG83" i="3" s="1"/>
  <c r="DQ66" i="3"/>
  <c r="DQ93" i="3" s="1"/>
  <c r="DA71" i="3"/>
  <c r="DA98" i="3" s="1"/>
  <c r="DA56" i="3"/>
  <c r="DA83" i="3" s="1"/>
  <c r="DA67" i="3"/>
  <c r="DA94" i="3" s="1"/>
  <c r="CK64" i="3"/>
  <c r="CK91" i="3" s="1"/>
  <c r="BU70" i="3"/>
  <c r="BU97" i="3" s="1"/>
  <c r="BU54" i="3"/>
  <c r="BU81" i="3" s="1"/>
  <c r="BE60" i="3"/>
  <c r="BE87" i="3" s="1"/>
  <c r="AO66" i="3"/>
  <c r="AO93" i="3" s="1"/>
  <c r="Y71" i="3"/>
  <c r="Y98" i="3" s="1"/>
  <c r="CK69" i="3"/>
  <c r="CK96" i="3" s="1"/>
  <c r="CK53" i="3"/>
  <c r="CK80" i="3" s="1"/>
  <c r="BU55" i="3"/>
  <c r="BU82" i="3" s="1"/>
  <c r="BE57" i="3"/>
  <c r="BE84" i="3" s="1"/>
  <c r="AO59" i="3"/>
  <c r="AO86" i="3" s="1"/>
  <c r="CK67" i="3"/>
  <c r="CK94" i="3" s="1"/>
  <c r="BU69" i="3"/>
  <c r="BU96" i="3" s="1"/>
  <c r="BU53" i="3"/>
  <c r="BU80" i="3" s="1"/>
  <c r="BE55" i="3"/>
  <c r="BE82" i="3" s="1"/>
  <c r="AO57" i="3"/>
  <c r="AO84" i="3" s="1"/>
  <c r="DA55" i="3"/>
  <c r="DA82" i="3" s="1"/>
  <c r="BU52" i="3"/>
  <c r="BU79" i="3" s="1"/>
  <c r="Y69" i="3"/>
  <c r="Y96" i="3" s="1"/>
  <c r="Y53" i="3"/>
  <c r="Y80" i="3" s="1"/>
  <c r="I63" i="3"/>
  <c r="I90" i="3" s="1"/>
  <c r="BU64" i="3"/>
  <c r="BU91" i="3" s="1"/>
  <c r="Y56" i="3"/>
  <c r="Y83" i="3" s="1"/>
  <c r="BE58" i="3"/>
  <c r="BE85" i="3" s="1"/>
  <c r="I52" i="3"/>
  <c r="I79" i="3" s="1"/>
  <c r="I60" i="3"/>
  <c r="I87" i="3" s="1"/>
  <c r="I68" i="3"/>
  <c r="I95" i="3" s="1"/>
  <c r="AO56" i="3"/>
  <c r="AO83" i="3" s="1"/>
  <c r="Y54" i="3"/>
  <c r="Y81" i="3" s="1"/>
  <c r="Y70" i="3"/>
  <c r="Y97" i="3" s="1"/>
  <c r="BE70" i="3"/>
  <c r="BE97" i="3" s="1"/>
  <c r="CK70" i="3"/>
  <c r="CK97" i="3" s="1"/>
  <c r="I55" i="3"/>
  <c r="I82" i="3" s="1"/>
  <c r="I109" i="3" s="1"/>
  <c r="I69" i="3"/>
  <c r="I96" i="3" s="1"/>
  <c r="AO68" i="3"/>
  <c r="AO95" i="3" s="1"/>
  <c r="AO53" i="3"/>
  <c r="AO80" i="3" s="1"/>
  <c r="BE67" i="3"/>
  <c r="BE94" i="3" s="1"/>
  <c r="CK63" i="3"/>
  <c r="CK90" i="3" s="1"/>
  <c r="AO55" i="3"/>
  <c r="AO82" i="3" s="1"/>
  <c r="BE69" i="3"/>
  <c r="BE96" i="3" s="1"/>
  <c r="CK65" i="3"/>
  <c r="CK92" i="3" s="1"/>
  <c r="CK119" i="3" s="1"/>
  <c r="AO62" i="3"/>
  <c r="AO89" i="3" s="1"/>
  <c r="BE71" i="3"/>
  <c r="BE98" i="3" s="1"/>
  <c r="CK60" i="3"/>
  <c r="CK87" i="3" s="1"/>
  <c r="DQ62" i="3"/>
  <c r="DQ89" i="3" s="1"/>
  <c r="EG62" i="3"/>
  <c r="EG89" i="3" s="1"/>
  <c r="DQ60" i="3"/>
  <c r="DQ87" i="3" s="1"/>
  <c r="EG61" i="3"/>
  <c r="EG88" i="3" s="1"/>
  <c r="DQ59" i="3"/>
  <c r="DQ86" i="3" s="1"/>
  <c r="DQ113" i="3" s="1"/>
  <c r="S62" i="3"/>
  <c r="S89" i="3" s="1"/>
  <c r="EA69" i="3"/>
  <c r="EA96" i="3" s="1"/>
  <c r="EA62" i="3"/>
  <c r="EA89" i="3" s="1"/>
  <c r="DK66" i="3"/>
  <c r="DK93" i="3" s="1"/>
  <c r="CU70" i="3"/>
  <c r="CU97" i="3" s="1"/>
  <c r="CU54" i="3"/>
  <c r="CU81" i="3" s="1"/>
  <c r="CE58" i="3"/>
  <c r="CE85" i="3" s="1"/>
  <c r="BO62" i="3"/>
  <c r="BO89" i="3" s="1"/>
  <c r="AY66" i="3"/>
  <c r="AY93" i="3" s="1"/>
  <c r="AI70" i="3"/>
  <c r="AI97" i="3" s="1"/>
  <c r="AI54" i="3"/>
  <c r="AI81" i="3" s="1"/>
  <c r="EA61" i="3"/>
  <c r="EA88" i="3" s="1"/>
  <c r="DK65" i="3"/>
  <c r="DK92" i="3" s="1"/>
  <c r="CU69" i="3"/>
  <c r="CU96" i="3" s="1"/>
  <c r="CU53" i="3"/>
  <c r="CU80" i="3" s="1"/>
  <c r="CE57" i="3"/>
  <c r="CE84" i="3" s="1"/>
  <c r="BO61" i="3"/>
  <c r="BO88" i="3" s="1"/>
  <c r="AY65" i="3"/>
  <c r="AY92" i="3" s="1"/>
  <c r="AI69" i="3"/>
  <c r="AI96" i="3" s="1"/>
  <c r="AI53" i="3"/>
  <c r="AI80" i="3" s="1"/>
  <c r="EA71" i="3"/>
  <c r="EA98" i="3" s="1"/>
  <c r="EA55" i="3"/>
  <c r="EA82" i="3" s="1"/>
  <c r="DK59" i="3"/>
  <c r="DK86" i="3" s="1"/>
  <c r="CU63" i="3"/>
  <c r="CU90" i="3" s="1"/>
  <c r="CE67" i="3"/>
  <c r="CE94" i="3" s="1"/>
  <c r="BO71" i="3"/>
  <c r="BO98" i="3" s="1"/>
  <c r="BO55" i="3"/>
  <c r="BO82" i="3" s="1"/>
  <c r="AY59" i="3"/>
  <c r="AY86" i="3" s="1"/>
  <c r="AI63" i="3"/>
  <c r="AI90" i="3" s="1"/>
  <c r="S67" i="3"/>
  <c r="S94" i="3" s="1"/>
  <c r="C68" i="3"/>
  <c r="C95" i="3" s="1"/>
  <c r="DK64" i="3"/>
  <c r="DK91" i="3" s="1"/>
  <c r="BO60" i="3"/>
  <c r="BO87" i="3" s="1"/>
  <c r="S61" i="3"/>
  <c r="S88" i="3" s="1"/>
  <c r="C57" i="3"/>
  <c r="C84" i="3" s="1"/>
  <c r="CU60" i="3"/>
  <c r="CU87" i="3" s="1"/>
  <c r="C59" i="3"/>
  <c r="C86" i="3" s="1"/>
  <c r="CE68" i="3"/>
  <c r="CE95" i="3" s="1"/>
  <c r="AI64" i="3"/>
  <c r="AI91" i="3" s="1"/>
  <c r="C71" i="3"/>
  <c r="C98" i="3" s="1"/>
  <c r="EA52" i="3"/>
  <c r="EA79" i="3" s="1"/>
  <c r="C54" i="3"/>
  <c r="C81" i="3" s="1"/>
  <c r="CU56" i="3"/>
  <c r="CU83" i="3" s="1"/>
  <c r="AY52" i="3"/>
  <c r="AY79" i="3" s="1"/>
  <c r="S52" i="3"/>
  <c r="S79" i="3" s="1"/>
  <c r="EA58" i="3"/>
  <c r="EA85" i="3" s="1"/>
  <c r="DK62" i="3"/>
  <c r="DK89" i="3" s="1"/>
  <c r="CU66" i="3"/>
  <c r="CU93" i="3" s="1"/>
  <c r="CE70" i="3"/>
  <c r="CE97" i="3" s="1"/>
  <c r="CE54" i="3"/>
  <c r="CE81" i="3" s="1"/>
  <c r="BO58" i="3"/>
  <c r="BO85" i="3" s="1"/>
  <c r="AY62" i="3"/>
  <c r="AY89" i="3" s="1"/>
  <c r="AI66" i="3"/>
  <c r="AI93" i="3" s="1"/>
  <c r="S70" i="3"/>
  <c r="S97" i="3" s="1"/>
  <c r="EA57" i="3"/>
  <c r="EA84" i="3" s="1"/>
  <c r="DK61" i="3"/>
  <c r="DK88" i="3" s="1"/>
  <c r="CU65" i="3"/>
  <c r="CU92" i="3" s="1"/>
  <c r="CE69" i="3"/>
  <c r="CE96" i="3" s="1"/>
  <c r="CE53" i="3"/>
  <c r="CE80" i="3" s="1"/>
  <c r="BO57" i="3"/>
  <c r="BO84" i="3" s="1"/>
  <c r="AY61" i="3"/>
  <c r="AY88" i="3" s="1"/>
  <c r="AI65" i="3"/>
  <c r="AI92" i="3" s="1"/>
  <c r="S69" i="3"/>
  <c r="S96" i="3" s="1"/>
  <c r="EA67" i="3"/>
  <c r="EA94" i="3" s="1"/>
  <c r="DK71" i="3"/>
  <c r="DK98" i="3" s="1"/>
  <c r="DK55" i="3"/>
  <c r="DK82" i="3" s="1"/>
  <c r="CU59" i="3"/>
  <c r="CU86" i="3" s="1"/>
  <c r="CE63" i="3"/>
  <c r="CE90" i="3" s="1"/>
  <c r="BO67" i="3"/>
  <c r="BO94" i="3" s="1"/>
  <c r="AY71" i="3"/>
  <c r="AY98" i="3" s="1"/>
  <c r="AY55" i="3"/>
  <c r="AY82" i="3" s="1"/>
  <c r="AI59" i="3"/>
  <c r="AI86" i="3" s="1"/>
  <c r="DK70" i="3"/>
  <c r="DK97" i="3" s="1"/>
  <c r="CU58" i="3"/>
  <c r="CU85" i="3" s="1"/>
  <c r="BO66" i="3"/>
  <c r="BO93" i="3" s="1"/>
  <c r="AY54" i="3"/>
  <c r="AY81" i="3" s="1"/>
  <c r="EA65" i="3"/>
  <c r="EA92" i="3" s="1"/>
  <c r="DK53" i="3"/>
  <c r="DK80" i="3" s="1"/>
  <c r="CE61" i="3"/>
  <c r="CE88" i="3" s="1"/>
  <c r="AY69" i="3"/>
  <c r="AY96" i="3" s="1"/>
  <c r="AI57" i="3"/>
  <c r="AI84" i="3" s="1"/>
  <c r="DK63" i="3"/>
  <c r="DK90" i="3" s="1"/>
  <c r="CE71" i="3"/>
  <c r="CE98" i="3" s="1"/>
  <c r="BO59" i="3"/>
  <c r="BO86" i="3" s="1"/>
  <c r="AI67" i="3"/>
  <c r="AI94" i="3" s="1"/>
  <c r="S59" i="3"/>
  <c r="S86" i="3" s="1"/>
  <c r="C56" i="3"/>
  <c r="C83" i="3" s="1"/>
  <c r="CE56" i="3"/>
  <c r="CE83" i="3" s="1"/>
  <c r="S56" i="3"/>
  <c r="S83" i="3" s="1"/>
  <c r="EA68" i="3"/>
  <c r="EA95" i="3" s="1"/>
  <c r="CE52" i="3"/>
  <c r="CE79" i="3" s="1"/>
  <c r="S60" i="3"/>
  <c r="S87" i="3" s="1"/>
  <c r="C55" i="3"/>
  <c r="C82" i="3" s="1"/>
  <c r="BO68" i="3"/>
  <c r="BO95" i="3" s="1"/>
  <c r="EA64" i="3"/>
  <c r="EA91" i="3" s="1"/>
  <c r="BO64" i="3"/>
  <c r="BO91" i="3" s="1"/>
  <c r="S57" i="3"/>
  <c r="S84" i="3" s="1"/>
  <c r="C53" i="3"/>
  <c r="C80" i="3" s="1"/>
  <c r="DK56" i="3"/>
  <c r="DK83" i="3" s="1"/>
  <c r="C65" i="3"/>
  <c r="C92" i="3" s="1"/>
  <c r="EA66" i="3"/>
  <c r="EA93" i="3" s="1"/>
  <c r="DK54" i="3"/>
  <c r="DK81" i="3" s="1"/>
  <c r="CE62" i="3"/>
  <c r="CE89" i="3" s="1"/>
  <c r="AY70" i="3"/>
  <c r="AY97" i="3" s="1"/>
  <c r="AI58" i="3"/>
  <c r="AI85" i="3" s="1"/>
  <c r="DK69" i="3"/>
  <c r="DK96" i="3" s="1"/>
  <c r="CU57" i="3"/>
  <c r="CU84" i="3" s="1"/>
  <c r="BO65" i="3"/>
  <c r="BO92" i="3" s="1"/>
  <c r="AY53" i="3"/>
  <c r="AY80" i="3" s="1"/>
  <c r="EA59" i="3"/>
  <c r="EA86" i="3" s="1"/>
  <c r="CU67" i="3"/>
  <c r="CU94" i="3" s="1"/>
  <c r="CE55" i="3"/>
  <c r="CE82" i="3" s="1"/>
  <c r="AY63" i="3"/>
  <c r="AY90" i="3" s="1"/>
  <c r="S71" i="3"/>
  <c r="S98" i="3" s="1"/>
  <c r="C64" i="3"/>
  <c r="C91" i="3" s="1"/>
  <c r="CU68" i="3"/>
  <c r="CU95" i="3" s="1"/>
  <c r="AI68" i="3"/>
  <c r="AI95" i="3" s="1"/>
  <c r="C62" i="3"/>
  <c r="C89" i="3" s="1"/>
  <c r="S64" i="3"/>
  <c r="S91" i="3" s="1"/>
  <c r="DK60" i="3"/>
  <c r="DK87" i="3" s="1"/>
  <c r="AY60" i="3"/>
  <c r="AY87" i="3" s="1"/>
  <c r="C66" i="3"/>
  <c r="C93" i="3" s="1"/>
  <c r="C70" i="3"/>
  <c r="C97" i="3" s="1"/>
  <c r="DK52" i="3"/>
  <c r="DK79" i="3" s="1"/>
  <c r="AI56" i="3"/>
  <c r="AI83" i="3" s="1"/>
  <c r="C63" i="3"/>
  <c r="C90" i="3" s="1"/>
  <c r="AY56" i="3"/>
  <c r="AY83" i="3" s="1"/>
  <c r="EA54" i="3"/>
  <c r="EA81" i="3" s="1"/>
  <c r="BO70" i="3"/>
  <c r="BO97" i="3" s="1"/>
  <c r="S66" i="3"/>
  <c r="S93" i="3" s="1"/>
  <c r="DK57" i="3"/>
  <c r="DK84" i="3" s="1"/>
  <c r="BO53" i="3"/>
  <c r="BO80" i="3" s="1"/>
  <c r="CU55" i="3"/>
  <c r="CU82" i="3" s="1"/>
  <c r="AI71" i="3"/>
  <c r="AI98" i="3" s="1"/>
  <c r="C60" i="3"/>
  <c r="C87" i="3" s="1"/>
  <c r="AI52" i="3"/>
  <c r="AI79" i="3" s="1"/>
  <c r="CU64" i="3"/>
  <c r="CU91" i="3" s="1"/>
  <c r="DK58" i="3"/>
  <c r="DK85" i="3" s="1"/>
  <c r="BO54" i="3"/>
  <c r="BO81" i="3" s="1"/>
  <c r="CU61" i="3"/>
  <c r="CU88" i="3" s="1"/>
  <c r="AY57" i="3"/>
  <c r="AY84" i="3" s="1"/>
  <c r="EA63" i="3"/>
  <c r="EA90" i="3" s="1"/>
  <c r="CE59" i="3"/>
  <c r="CE86" i="3" s="1"/>
  <c r="AI55" i="3"/>
  <c r="AI82" i="3" s="1"/>
  <c r="EA60" i="3"/>
  <c r="EA87" i="3" s="1"/>
  <c r="C67" i="3"/>
  <c r="C94" i="3" s="1"/>
  <c r="BO52" i="3"/>
  <c r="BO79" i="3" s="1"/>
  <c r="BO56" i="3"/>
  <c r="BO83" i="3" s="1"/>
  <c r="DK68" i="3"/>
  <c r="DK95" i="3" s="1"/>
  <c r="C69" i="3"/>
  <c r="C96" i="3" s="1"/>
  <c r="CE64" i="3"/>
  <c r="CE91" i="3" s="1"/>
  <c r="EA70" i="3"/>
  <c r="EA97" i="3" s="1"/>
  <c r="CE66" i="3"/>
  <c r="CE93" i="3" s="1"/>
  <c r="AI62" i="3"/>
  <c r="AI89" i="3" s="1"/>
  <c r="EA53" i="3"/>
  <c r="EA80" i="3" s="1"/>
  <c r="BO69" i="3"/>
  <c r="BO96" i="3" s="1"/>
  <c r="S65" i="3"/>
  <c r="S92" i="3" s="1"/>
  <c r="CU71" i="3"/>
  <c r="CU98" i="3" s="1"/>
  <c r="AY67" i="3"/>
  <c r="AY94" i="3" s="1"/>
  <c r="S55" i="3"/>
  <c r="S82" i="3" s="1"/>
  <c r="AY64" i="3"/>
  <c r="AY91" i="3" s="1"/>
  <c r="EA56" i="3"/>
  <c r="EA83" i="3" s="1"/>
  <c r="S54" i="3"/>
  <c r="S81" i="3" s="1"/>
  <c r="AI60" i="3"/>
  <c r="AI87" i="3" s="1"/>
  <c r="AY68" i="3"/>
  <c r="AY95" i="3" s="1"/>
  <c r="DQ53" i="3"/>
  <c r="DQ80" i="3" s="1"/>
  <c r="Y60" i="3"/>
  <c r="Y87" i="3" s="1"/>
  <c r="BE66" i="3"/>
  <c r="BE93" i="3" s="1"/>
  <c r="BE120" i="3" s="1"/>
  <c r="I54" i="3"/>
  <c r="I81" i="3" s="1"/>
  <c r="I62" i="3"/>
  <c r="I89" i="3" s="1"/>
  <c r="I70" i="3"/>
  <c r="I97" i="3" s="1"/>
  <c r="BU56" i="3"/>
  <c r="BU83" i="3" s="1"/>
  <c r="Y58" i="3"/>
  <c r="Y85" i="3" s="1"/>
  <c r="AO71" i="3"/>
  <c r="AO98" i="3" s="1"/>
  <c r="BU71" i="3"/>
  <c r="BU98" i="3" s="1"/>
  <c r="Y59" i="3"/>
  <c r="Y86" i="3" s="1"/>
  <c r="Y113" i="3" s="1"/>
  <c r="I57" i="3"/>
  <c r="I84" i="3" s="1"/>
  <c r="Y57" i="3"/>
  <c r="Y84" i="3" s="1"/>
  <c r="BU60" i="3"/>
  <c r="BU87" i="3" s="1"/>
  <c r="AO61" i="3"/>
  <c r="AO88" i="3" s="1"/>
  <c r="BU57" i="3"/>
  <c r="BU84" i="3" s="1"/>
  <c r="AO63" i="3"/>
  <c r="AO90" i="3" s="1"/>
  <c r="BU59" i="3"/>
  <c r="BU86" i="3" s="1"/>
  <c r="AO70" i="3"/>
  <c r="AO97" i="3" s="1"/>
  <c r="AO124" i="3" s="1"/>
  <c r="BU58" i="3"/>
  <c r="BU85" i="3" s="1"/>
  <c r="CK68" i="3"/>
  <c r="CK95" i="3" s="1"/>
  <c r="DA60" i="3"/>
  <c r="DA87" i="3" s="1"/>
  <c r="DQ70" i="3"/>
  <c r="DQ97" i="3" s="1"/>
  <c r="EG66" i="3"/>
  <c r="EG93" i="3" s="1"/>
  <c r="DA58" i="3"/>
  <c r="DA85" i="3" s="1"/>
  <c r="DQ68" i="3"/>
  <c r="DQ95" i="3" s="1"/>
  <c r="EG65" i="3"/>
  <c r="EG92" i="3" s="1"/>
  <c r="EG119" i="3" s="1"/>
  <c r="DA53" i="3"/>
  <c r="DA80" i="3" s="1"/>
  <c r="DQ67" i="3"/>
  <c r="DQ94" i="3" s="1"/>
  <c r="S58" i="3"/>
  <c r="S85" i="3" s="1"/>
  <c r="CE60" i="3"/>
  <c r="CE87" i="3" s="1"/>
  <c r="S53" i="3"/>
  <c r="S80" i="3" s="1"/>
  <c r="S63" i="3"/>
  <c r="S90" i="3" s="1"/>
  <c r="EE70" i="3"/>
  <c r="EE97" i="3" s="1"/>
  <c r="EE68" i="3"/>
  <c r="EE95" i="3" s="1"/>
  <c r="EE66" i="3"/>
  <c r="EE93" i="3" s="1"/>
  <c r="EE64" i="3"/>
  <c r="EE91" i="3" s="1"/>
  <c r="EE62" i="3"/>
  <c r="EE89" i="3" s="1"/>
  <c r="EE60" i="3"/>
  <c r="EE87" i="3" s="1"/>
  <c r="EE58" i="3"/>
  <c r="EE85" i="3" s="1"/>
  <c r="EE56" i="3"/>
  <c r="EE83" i="3" s="1"/>
  <c r="EE54" i="3"/>
  <c r="EE81" i="3" s="1"/>
  <c r="EE52" i="3"/>
  <c r="EE79" i="3" s="1"/>
  <c r="DO70" i="3"/>
  <c r="DO97" i="3" s="1"/>
  <c r="DO66" i="3"/>
  <c r="DO93" i="3" s="1"/>
  <c r="DO62" i="3"/>
  <c r="DO89" i="3" s="1"/>
  <c r="DO58" i="3"/>
  <c r="DO85" i="3" s="1"/>
  <c r="DO54" i="3"/>
  <c r="DO81" i="3" s="1"/>
  <c r="CY71" i="3"/>
  <c r="CY98" i="3" s="1"/>
  <c r="CY68" i="3"/>
  <c r="CY95" i="3" s="1"/>
  <c r="CY64" i="3"/>
  <c r="CY91" i="3" s="1"/>
  <c r="CY60" i="3"/>
  <c r="CY87" i="3" s="1"/>
  <c r="CY56" i="3"/>
  <c r="CY83" i="3" s="1"/>
  <c r="DO67" i="3"/>
  <c r="DO94" i="3" s="1"/>
  <c r="DO63" i="3"/>
  <c r="DO90" i="3" s="1"/>
  <c r="DO59" i="3"/>
  <c r="DO86" i="3" s="1"/>
  <c r="DO55" i="3"/>
  <c r="DO82" i="3" s="1"/>
  <c r="CY69" i="3"/>
  <c r="CY96" i="3" s="1"/>
  <c r="CY65" i="3"/>
  <c r="CY92" i="3" s="1"/>
  <c r="CY61" i="3"/>
  <c r="CY88" i="3" s="1"/>
  <c r="CY57" i="3"/>
  <c r="CY84" i="3" s="1"/>
  <c r="DO69" i="3"/>
  <c r="DO96" i="3" s="1"/>
  <c r="DO65" i="3"/>
  <c r="DO92" i="3" s="1"/>
  <c r="DO61" i="3"/>
  <c r="DO88" i="3" s="1"/>
  <c r="DO57" i="3"/>
  <c r="DO84" i="3" s="1"/>
  <c r="DO53" i="3"/>
  <c r="DO80" i="3" s="1"/>
  <c r="CY67" i="3"/>
  <c r="CY94" i="3" s="1"/>
  <c r="CY63" i="3"/>
  <c r="CY90" i="3" s="1"/>
  <c r="CY59" i="3"/>
  <c r="CY86" i="3" s="1"/>
  <c r="CY55" i="3"/>
  <c r="CY82" i="3" s="1"/>
  <c r="CY53" i="3"/>
  <c r="CY80" i="3" s="1"/>
  <c r="CI67" i="3"/>
  <c r="CI94" i="3" s="1"/>
  <c r="CI63" i="3"/>
  <c r="CI90" i="3" s="1"/>
  <c r="CI59" i="3"/>
  <c r="CI86" i="3" s="1"/>
  <c r="CI55" i="3"/>
  <c r="CI82" i="3" s="1"/>
  <c r="BS69" i="3"/>
  <c r="BS96" i="3" s="1"/>
  <c r="BS65" i="3"/>
  <c r="BS92" i="3" s="1"/>
  <c r="BS61" i="3"/>
  <c r="BS88" i="3" s="1"/>
  <c r="BS57" i="3"/>
  <c r="BS84" i="3" s="1"/>
  <c r="BS53" i="3"/>
  <c r="BS80" i="3" s="1"/>
  <c r="BC67" i="3"/>
  <c r="BC94" i="3" s="1"/>
  <c r="BC63" i="3"/>
  <c r="BC90" i="3" s="1"/>
  <c r="BC59" i="3"/>
  <c r="BC86" i="3" s="1"/>
  <c r="BC55" i="3"/>
  <c r="BC82" i="3" s="1"/>
  <c r="AM69" i="3"/>
  <c r="AM96" i="3" s="1"/>
  <c r="AM65" i="3"/>
  <c r="AM92" i="3" s="1"/>
  <c r="AM61" i="3"/>
  <c r="AM88" i="3" s="1"/>
  <c r="AM57" i="3"/>
  <c r="AM84" i="3" s="1"/>
  <c r="AM53" i="3"/>
  <c r="AM80" i="3" s="1"/>
  <c r="DO68" i="3"/>
  <c r="DO95" i="3" s="1"/>
  <c r="DO60" i="3"/>
  <c r="DO87" i="3" s="1"/>
  <c r="DO52" i="3"/>
  <c r="DO79" i="3" s="1"/>
  <c r="CY70" i="3"/>
  <c r="CY97" i="3" s="1"/>
  <c r="CY62" i="3"/>
  <c r="CY89" i="3" s="1"/>
  <c r="CY54" i="3"/>
  <c r="CY81" i="3" s="1"/>
  <c r="CI71" i="3"/>
  <c r="CI98" i="3" s="1"/>
  <c r="CI68" i="3"/>
  <c r="CI95" i="3" s="1"/>
  <c r="CI64" i="3"/>
  <c r="CI91" i="3" s="1"/>
  <c r="CI60" i="3"/>
  <c r="CI87" i="3" s="1"/>
  <c r="CI56" i="3"/>
  <c r="CI83" i="3" s="1"/>
  <c r="CI52" i="3"/>
  <c r="CI79" i="3" s="1"/>
  <c r="BS70" i="3"/>
  <c r="BS97" i="3" s="1"/>
  <c r="BS66" i="3"/>
  <c r="BS93" i="3" s="1"/>
  <c r="BS62" i="3"/>
  <c r="BS89" i="3" s="1"/>
  <c r="BS58" i="3"/>
  <c r="BS85" i="3" s="1"/>
  <c r="BS54" i="3"/>
  <c r="BS81" i="3" s="1"/>
  <c r="BC71" i="3"/>
  <c r="BC98" i="3" s="1"/>
  <c r="BC68" i="3"/>
  <c r="BC95" i="3" s="1"/>
  <c r="BC64" i="3"/>
  <c r="BC91" i="3" s="1"/>
  <c r="BC60" i="3"/>
  <c r="BC87" i="3" s="1"/>
  <c r="BC56" i="3"/>
  <c r="BC83" i="3" s="1"/>
  <c r="BC52" i="3"/>
  <c r="BC79" i="3" s="1"/>
  <c r="AM70" i="3"/>
  <c r="AM97" i="3" s="1"/>
  <c r="AM66" i="3"/>
  <c r="AM93" i="3" s="1"/>
  <c r="AM62" i="3"/>
  <c r="AM89" i="3" s="1"/>
  <c r="AM58" i="3"/>
  <c r="AM85" i="3" s="1"/>
  <c r="AM54" i="3"/>
  <c r="AM81" i="3" s="1"/>
  <c r="W71" i="3"/>
  <c r="W98" i="3" s="1"/>
  <c r="DO64" i="3"/>
  <c r="DO91" i="3" s="1"/>
  <c r="DO56" i="3"/>
  <c r="DO83" i="3" s="1"/>
  <c r="CY66" i="3"/>
  <c r="CY93" i="3" s="1"/>
  <c r="CY58" i="3"/>
  <c r="CY85" i="3" s="1"/>
  <c r="CY52" i="3"/>
  <c r="CY79" i="3" s="1"/>
  <c r="CI70" i="3"/>
  <c r="CI97" i="3" s="1"/>
  <c r="CI66" i="3"/>
  <c r="CI93" i="3" s="1"/>
  <c r="CI62" i="3"/>
  <c r="CI89" i="3" s="1"/>
  <c r="CI58" i="3"/>
  <c r="CI85" i="3" s="1"/>
  <c r="CI54" i="3"/>
  <c r="CI81" i="3" s="1"/>
  <c r="BS71" i="3"/>
  <c r="BS98" i="3" s="1"/>
  <c r="BS68" i="3"/>
  <c r="BS95" i="3" s="1"/>
  <c r="BS64" i="3"/>
  <c r="BS91" i="3" s="1"/>
  <c r="BS60" i="3"/>
  <c r="BS87" i="3" s="1"/>
  <c r="BS56" i="3"/>
  <c r="BS83" i="3" s="1"/>
  <c r="BS52" i="3"/>
  <c r="BS79" i="3" s="1"/>
  <c r="BC70" i="3"/>
  <c r="BC97" i="3" s="1"/>
  <c r="BC66" i="3"/>
  <c r="BC93" i="3" s="1"/>
  <c r="BC62" i="3"/>
  <c r="BC89" i="3" s="1"/>
  <c r="BC58" i="3"/>
  <c r="BC85" i="3" s="1"/>
  <c r="BC54" i="3"/>
  <c r="BC81" i="3" s="1"/>
  <c r="AM71" i="3"/>
  <c r="AM98" i="3" s="1"/>
  <c r="AM68" i="3"/>
  <c r="AM95" i="3" s="1"/>
  <c r="AM64" i="3"/>
  <c r="AM91" i="3" s="1"/>
  <c r="AM60" i="3"/>
  <c r="AM87" i="3" s="1"/>
  <c r="AM56" i="3"/>
  <c r="AM83" i="3" s="1"/>
  <c r="AM52" i="3"/>
  <c r="AM79" i="3" s="1"/>
  <c r="EE69" i="3"/>
  <c r="EE96" i="3" s="1"/>
  <c r="EE61" i="3"/>
  <c r="EE88" i="3" s="1"/>
  <c r="EE53" i="3"/>
  <c r="EE80" i="3" s="1"/>
  <c r="CI69" i="3"/>
  <c r="CI96" i="3" s="1"/>
  <c r="CI61" i="3"/>
  <c r="CI88" i="3" s="1"/>
  <c r="CI53" i="3"/>
  <c r="CI80" i="3" s="1"/>
  <c r="BC69" i="3"/>
  <c r="BC96" i="3" s="1"/>
  <c r="BC61" i="3"/>
  <c r="BC88" i="3" s="1"/>
  <c r="BC53" i="3"/>
  <c r="BC80" i="3" s="1"/>
  <c r="W68" i="3"/>
  <c r="W95" i="3" s="1"/>
  <c r="W64" i="3"/>
  <c r="W91" i="3" s="1"/>
  <c r="W60" i="3"/>
  <c r="W87" i="3" s="1"/>
  <c r="W56" i="3"/>
  <c r="W83" i="3" s="1"/>
  <c r="W52" i="3"/>
  <c r="W79" i="3" s="1"/>
  <c r="EE65" i="3"/>
  <c r="EE92" i="3" s="1"/>
  <c r="W66" i="3"/>
  <c r="W93" i="3" s="1"/>
  <c r="W58" i="3"/>
  <c r="W85" i="3" s="1"/>
  <c r="G71" i="3"/>
  <c r="G98" i="3" s="1"/>
  <c r="EE71" i="3"/>
  <c r="EE98" i="3" s="1"/>
  <c r="EE63" i="3"/>
  <c r="EE90" i="3" s="1"/>
  <c r="EE55" i="3"/>
  <c r="EE82" i="3" s="1"/>
  <c r="BS63" i="3"/>
  <c r="BS90" i="3" s="1"/>
  <c r="BS55" i="3"/>
  <c r="BS82" i="3" s="1"/>
  <c r="AM63" i="3"/>
  <c r="AM90" i="3" s="1"/>
  <c r="AM55" i="3"/>
  <c r="AM82" i="3" s="1"/>
  <c r="W69" i="3"/>
  <c r="W96" i="3" s="1"/>
  <c r="W65" i="3"/>
  <c r="W92" i="3" s="1"/>
  <c r="W61" i="3"/>
  <c r="W88" i="3" s="1"/>
  <c r="W57" i="3"/>
  <c r="W84" i="3" s="1"/>
  <c r="W53" i="3"/>
  <c r="W80" i="3" s="1"/>
  <c r="G69" i="3"/>
  <c r="G96" i="3" s="1"/>
  <c r="G67" i="3"/>
  <c r="G94" i="3" s="1"/>
  <c r="G65" i="3"/>
  <c r="G92" i="3" s="1"/>
  <c r="G63" i="3"/>
  <c r="G90" i="3" s="1"/>
  <c r="G61" i="3"/>
  <c r="G88" i="3" s="1"/>
  <c r="G59" i="3"/>
  <c r="G86" i="3" s="1"/>
  <c r="G57" i="3"/>
  <c r="G84" i="3" s="1"/>
  <c r="G55" i="3"/>
  <c r="G82" i="3" s="1"/>
  <c r="G53" i="3"/>
  <c r="G80" i="3" s="1"/>
  <c r="CI65" i="3"/>
  <c r="CI92" i="3" s="1"/>
  <c r="CI57" i="3"/>
  <c r="CI84" i="3" s="1"/>
  <c r="BC65" i="3"/>
  <c r="BC92" i="3" s="1"/>
  <c r="W62" i="3"/>
  <c r="W89" i="3" s="1"/>
  <c r="EE67" i="3"/>
  <c r="EE94" i="3" s="1"/>
  <c r="EE59" i="3"/>
  <c r="EE86" i="3" s="1"/>
  <c r="DO71" i="3"/>
  <c r="DO98" i="3" s="1"/>
  <c r="BS67" i="3"/>
  <c r="BS94" i="3" s="1"/>
  <c r="BS59" i="3"/>
  <c r="BS86" i="3" s="1"/>
  <c r="AM67" i="3"/>
  <c r="AM94" i="3" s="1"/>
  <c r="AM59" i="3"/>
  <c r="AM86" i="3" s="1"/>
  <c r="W67" i="3"/>
  <c r="W94" i="3" s="1"/>
  <c r="W63" i="3"/>
  <c r="W90" i="3" s="1"/>
  <c r="W59" i="3"/>
  <c r="W86" i="3" s="1"/>
  <c r="W55" i="3"/>
  <c r="W82" i="3" s="1"/>
  <c r="G70" i="3"/>
  <c r="G97" i="3" s="1"/>
  <c r="G68" i="3"/>
  <c r="G95" i="3" s="1"/>
  <c r="G66" i="3"/>
  <c r="G93" i="3" s="1"/>
  <c r="G64" i="3"/>
  <c r="G91" i="3" s="1"/>
  <c r="G62" i="3"/>
  <c r="G89" i="3" s="1"/>
  <c r="G60" i="3"/>
  <c r="G87" i="3" s="1"/>
  <c r="G58" i="3"/>
  <c r="G85" i="3" s="1"/>
  <c r="G56" i="3"/>
  <c r="G83" i="3" s="1"/>
  <c r="G54" i="3"/>
  <c r="G81" i="3" s="1"/>
  <c r="G52" i="3"/>
  <c r="G79" i="3" s="1"/>
  <c r="EE57" i="3"/>
  <c r="EE84" i="3" s="1"/>
  <c r="BC57" i="3"/>
  <c r="BC84" i="3" s="1"/>
  <c r="W70" i="3"/>
  <c r="W97" i="3" s="1"/>
  <c r="W54" i="3"/>
  <c r="W81" i="3" s="1"/>
  <c r="DW66" i="3"/>
  <c r="DW93" i="3" s="1"/>
  <c r="DW62" i="3"/>
  <c r="DW89" i="3" s="1"/>
  <c r="DW58" i="3"/>
  <c r="DW85" i="3" s="1"/>
  <c r="DW54" i="3"/>
  <c r="DW81" i="3" s="1"/>
  <c r="DG68" i="3"/>
  <c r="DG95" i="3" s="1"/>
  <c r="DG64" i="3"/>
  <c r="DG91" i="3" s="1"/>
  <c r="DG60" i="3"/>
  <c r="DG87" i="3" s="1"/>
  <c r="DG56" i="3"/>
  <c r="DG83" i="3" s="1"/>
  <c r="EM70" i="3"/>
  <c r="EM97" i="3" s="1"/>
  <c r="EM68" i="3"/>
  <c r="EM95" i="3" s="1"/>
  <c r="EM66" i="3"/>
  <c r="EM93" i="3" s="1"/>
  <c r="EM64" i="3"/>
  <c r="EM91" i="3" s="1"/>
  <c r="EM62" i="3"/>
  <c r="EM89" i="3" s="1"/>
  <c r="EM60" i="3"/>
  <c r="EM87" i="3" s="1"/>
  <c r="EM58" i="3"/>
  <c r="EM85" i="3" s="1"/>
  <c r="EM56" i="3"/>
  <c r="EM83" i="3" s="1"/>
  <c r="EM54" i="3"/>
  <c r="EM81" i="3" s="1"/>
  <c r="EM52" i="3"/>
  <c r="EM79" i="3" s="1"/>
  <c r="DW70" i="3"/>
  <c r="DW97" i="3" s="1"/>
  <c r="DW67" i="3"/>
  <c r="DW94" i="3" s="1"/>
  <c r="DW63" i="3"/>
  <c r="DW90" i="3" s="1"/>
  <c r="DW59" i="3"/>
  <c r="DW86" i="3" s="1"/>
  <c r="DW55" i="3"/>
  <c r="DW82" i="3" s="1"/>
  <c r="DG71" i="3"/>
  <c r="DG98" i="3" s="1"/>
  <c r="DG69" i="3"/>
  <c r="DG96" i="3" s="1"/>
  <c r="DG65" i="3"/>
  <c r="DG92" i="3" s="1"/>
  <c r="DG61" i="3"/>
  <c r="DG88" i="3" s="1"/>
  <c r="DG57" i="3"/>
  <c r="DG84" i="3" s="1"/>
  <c r="DG53" i="3"/>
  <c r="DG80" i="3" s="1"/>
  <c r="EM71" i="3"/>
  <c r="EM98" i="3" s="1"/>
  <c r="EM69" i="3"/>
  <c r="EM96" i="3" s="1"/>
  <c r="EM67" i="3"/>
  <c r="EM94" i="3" s="1"/>
  <c r="EM65" i="3"/>
  <c r="EM92" i="3" s="1"/>
  <c r="EM63" i="3"/>
  <c r="EM90" i="3" s="1"/>
  <c r="EM61" i="3"/>
  <c r="EM88" i="3" s="1"/>
  <c r="EM59" i="3"/>
  <c r="EM86" i="3" s="1"/>
  <c r="EM57" i="3"/>
  <c r="EM84" i="3" s="1"/>
  <c r="EM55" i="3"/>
  <c r="EM82" i="3" s="1"/>
  <c r="EM53" i="3"/>
  <c r="EM80" i="3" s="1"/>
  <c r="DW71" i="3"/>
  <c r="DW98" i="3" s="1"/>
  <c r="DW69" i="3"/>
  <c r="DW96" i="3" s="1"/>
  <c r="DW65" i="3"/>
  <c r="DW92" i="3" s="1"/>
  <c r="DW61" i="3"/>
  <c r="DW88" i="3" s="1"/>
  <c r="DW57" i="3"/>
  <c r="DW84" i="3" s="1"/>
  <c r="DW53" i="3"/>
  <c r="DW80" i="3" s="1"/>
  <c r="DG70" i="3"/>
  <c r="DG97" i="3" s="1"/>
  <c r="DG67" i="3"/>
  <c r="DG94" i="3" s="1"/>
  <c r="DG63" i="3"/>
  <c r="DG90" i="3" s="1"/>
  <c r="DG59" i="3"/>
  <c r="DG86" i="3" s="1"/>
  <c r="DG55" i="3"/>
  <c r="DG82" i="3" s="1"/>
  <c r="DW68" i="3"/>
  <c r="DW95" i="3" s="1"/>
  <c r="DW60" i="3"/>
  <c r="DW87" i="3" s="1"/>
  <c r="DW52" i="3"/>
  <c r="DW79" i="3" s="1"/>
  <c r="DG62" i="3"/>
  <c r="DG89" i="3" s="1"/>
  <c r="DG54" i="3"/>
  <c r="DG81" i="3" s="1"/>
  <c r="CQ70" i="3"/>
  <c r="CQ97" i="3" s="1"/>
  <c r="CQ67" i="3"/>
  <c r="CQ94" i="3" s="1"/>
  <c r="CQ63" i="3"/>
  <c r="CQ90" i="3" s="1"/>
  <c r="CQ59" i="3"/>
  <c r="CQ86" i="3" s="1"/>
  <c r="CQ55" i="3"/>
  <c r="CQ82" i="3" s="1"/>
  <c r="CA71" i="3"/>
  <c r="CA98" i="3" s="1"/>
  <c r="CA69" i="3"/>
  <c r="CA96" i="3" s="1"/>
  <c r="CA65" i="3"/>
  <c r="CA92" i="3" s="1"/>
  <c r="CA61" i="3"/>
  <c r="CA88" i="3" s="1"/>
  <c r="CA57" i="3"/>
  <c r="CA84" i="3" s="1"/>
  <c r="CA53" i="3"/>
  <c r="CA80" i="3" s="1"/>
  <c r="BK70" i="3"/>
  <c r="BK97" i="3" s="1"/>
  <c r="BK67" i="3"/>
  <c r="BK94" i="3" s="1"/>
  <c r="BK63" i="3"/>
  <c r="BK90" i="3" s="1"/>
  <c r="BK59" i="3"/>
  <c r="BK86" i="3" s="1"/>
  <c r="BK55" i="3"/>
  <c r="BK82" i="3" s="1"/>
  <c r="AU71" i="3"/>
  <c r="AU98" i="3" s="1"/>
  <c r="AU69" i="3"/>
  <c r="AU96" i="3" s="1"/>
  <c r="AU65" i="3"/>
  <c r="AU92" i="3" s="1"/>
  <c r="AU61" i="3"/>
  <c r="AU88" i="3" s="1"/>
  <c r="AU57" i="3"/>
  <c r="AU84" i="3" s="1"/>
  <c r="AU53" i="3"/>
  <c r="AU80" i="3" s="1"/>
  <c r="AE70" i="3"/>
  <c r="AE97" i="3" s="1"/>
  <c r="CQ68" i="3"/>
  <c r="CQ95" i="3" s="1"/>
  <c r="CQ64" i="3"/>
  <c r="CQ91" i="3" s="1"/>
  <c r="CQ60" i="3"/>
  <c r="CQ87" i="3" s="1"/>
  <c r="CQ56" i="3"/>
  <c r="CQ83" i="3" s="1"/>
  <c r="CQ52" i="3"/>
  <c r="CQ79" i="3" s="1"/>
  <c r="CA66" i="3"/>
  <c r="CA93" i="3" s="1"/>
  <c r="CA62" i="3"/>
  <c r="CA89" i="3" s="1"/>
  <c r="CA58" i="3"/>
  <c r="CA85" i="3" s="1"/>
  <c r="CA54" i="3"/>
  <c r="CA81" i="3" s="1"/>
  <c r="BK68" i="3"/>
  <c r="BK95" i="3" s="1"/>
  <c r="BK64" i="3"/>
  <c r="BK91" i="3" s="1"/>
  <c r="BK60" i="3"/>
  <c r="BK87" i="3" s="1"/>
  <c r="BK56" i="3"/>
  <c r="BK83" i="3" s="1"/>
  <c r="BK52" i="3"/>
  <c r="BK79" i="3" s="1"/>
  <c r="AU66" i="3"/>
  <c r="AU93" i="3" s="1"/>
  <c r="AU62" i="3"/>
  <c r="AU89" i="3" s="1"/>
  <c r="AU58" i="3"/>
  <c r="AU85" i="3" s="1"/>
  <c r="AU54" i="3"/>
  <c r="AU81" i="3" s="1"/>
  <c r="DG52" i="3"/>
  <c r="DG79" i="3" s="1"/>
  <c r="CQ66" i="3"/>
  <c r="CQ93" i="3" s="1"/>
  <c r="CQ62" i="3"/>
  <c r="CQ89" i="3" s="1"/>
  <c r="CQ58" i="3"/>
  <c r="CQ85" i="3" s="1"/>
  <c r="CQ54" i="3"/>
  <c r="CQ81" i="3" s="1"/>
  <c r="CA68" i="3"/>
  <c r="CA95" i="3" s="1"/>
  <c r="CA64" i="3"/>
  <c r="CA91" i="3" s="1"/>
  <c r="CA60" i="3"/>
  <c r="CA87" i="3" s="1"/>
  <c r="CA56" i="3"/>
  <c r="CA83" i="3" s="1"/>
  <c r="CA52" i="3"/>
  <c r="CA79" i="3" s="1"/>
  <c r="BK66" i="3"/>
  <c r="BK93" i="3" s="1"/>
  <c r="BK62" i="3"/>
  <c r="BK89" i="3" s="1"/>
  <c r="BK58" i="3"/>
  <c r="BK85" i="3" s="1"/>
  <c r="BK54" i="3"/>
  <c r="BK81" i="3" s="1"/>
  <c r="AU68" i="3"/>
  <c r="AU95" i="3" s="1"/>
  <c r="AU64" i="3"/>
  <c r="AU91" i="3" s="1"/>
  <c r="AU60" i="3"/>
  <c r="AU87" i="3" s="1"/>
  <c r="AU56" i="3"/>
  <c r="AU83" i="3" s="1"/>
  <c r="AU52" i="3"/>
  <c r="AU79" i="3" s="1"/>
  <c r="CA63" i="3"/>
  <c r="CA90" i="3" s="1"/>
  <c r="CA55" i="3"/>
  <c r="CA82" i="3" s="1"/>
  <c r="AU63" i="3"/>
  <c r="AU90" i="3" s="1"/>
  <c r="AU55" i="3"/>
  <c r="AU82" i="3" s="1"/>
  <c r="AE68" i="3"/>
  <c r="AE95" i="3" s="1"/>
  <c r="AE64" i="3"/>
  <c r="AE91" i="3" s="1"/>
  <c r="AE60" i="3"/>
  <c r="AE87" i="3" s="1"/>
  <c r="AE56" i="3"/>
  <c r="AE83" i="3" s="1"/>
  <c r="AE52" i="3"/>
  <c r="AE79" i="3" s="1"/>
  <c r="O70" i="3"/>
  <c r="O97" i="3" s="1"/>
  <c r="CA59" i="3"/>
  <c r="CA86" i="3" s="1"/>
  <c r="AE62" i="3"/>
  <c r="AE89" i="3" s="1"/>
  <c r="AE54" i="3"/>
  <c r="AE81" i="3" s="1"/>
  <c r="DW64" i="3"/>
  <c r="DW91" i="3" s="1"/>
  <c r="DW56" i="3"/>
  <c r="DW83" i="3" s="1"/>
  <c r="CQ65" i="3"/>
  <c r="CQ92" i="3" s="1"/>
  <c r="CQ57" i="3"/>
  <c r="CQ84" i="3" s="1"/>
  <c r="BK65" i="3"/>
  <c r="BK92" i="3" s="1"/>
  <c r="BK57" i="3"/>
  <c r="BK84" i="3" s="1"/>
  <c r="AE69" i="3"/>
  <c r="AE96" i="3" s="1"/>
  <c r="AE65" i="3"/>
  <c r="AE92" i="3" s="1"/>
  <c r="AE61" i="3"/>
  <c r="AE88" i="3" s="1"/>
  <c r="AE57" i="3"/>
  <c r="AE84" i="3" s="1"/>
  <c r="AE53" i="3"/>
  <c r="AE80" i="3" s="1"/>
  <c r="O69" i="3"/>
  <c r="O96" i="3" s="1"/>
  <c r="O67" i="3"/>
  <c r="O94" i="3" s="1"/>
  <c r="O65" i="3"/>
  <c r="O92" i="3" s="1"/>
  <c r="O63" i="3"/>
  <c r="O90" i="3" s="1"/>
  <c r="O61" i="3"/>
  <c r="O88" i="3" s="1"/>
  <c r="O59" i="3"/>
  <c r="O86" i="3" s="1"/>
  <c r="O57" i="3"/>
  <c r="O84" i="3" s="1"/>
  <c r="O55" i="3"/>
  <c r="O82" i="3" s="1"/>
  <c r="O53" i="3"/>
  <c r="O80" i="3" s="1"/>
  <c r="CQ71" i="3"/>
  <c r="CQ98" i="3" s="1"/>
  <c r="CA67" i="3"/>
  <c r="CA94" i="3" s="1"/>
  <c r="BK71" i="3"/>
  <c r="BK98" i="3" s="1"/>
  <c r="AU67" i="3"/>
  <c r="AU94" i="3" s="1"/>
  <c r="AE71" i="3"/>
  <c r="AE98" i="3" s="1"/>
  <c r="AE58" i="3"/>
  <c r="AE85" i="3" s="1"/>
  <c r="DG66" i="3"/>
  <c r="DG93" i="3" s="1"/>
  <c r="DG58" i="3"/>
  <c r="DG85" i="3" s="1"/>
  <c r="CQ69" i="3"/>
  <c r="CQ96" i="3" s="1"/>
  <c r="CQ61" i="3"/>
  <c r="CQ88" i="3" s="1"/>
  <c r="CQ53" i="3"/>
  <c r="CQ80" i="3" s="1"/>
  <c r="CA70" i="3"/>
  <c r="CA97" i="3" s="1"/>
  <c r="BK69" i="3"/>
  <c r="BK96" i="3" s="1"/>
  <c r="BK61" i="3"/>
  <c r="BK88" i="3" s="1"/>
  <c r="BK53" i="3"/>
  <c r="BK80" i="3" s="1"/>
  <c r="AU70" i="3"/>
  <c r="AU97" i="3" s="1"/>
  <c r="AE67" i="3"/>
  <c r="AE94" i="3" s="1"/>
  <c r="AE63" i="3"/>
  <c r="AE90" i="3" s="1"/>
  <c r="AE59" i="3"/>
  <c r="AE86" i="3" s="1"/>
  <c r="AE55" i="3"/>
  <c r="AE82" i="3" s="1"/>
  <c r="O71" i="3"/>
  <c r="O98" i="3" s="1"/>
  <c r="O68" i="3"/>
  <c r="O95" i="3" s="1"/>
  <c r="O66" i="3"/>
  <c r="O93" i="3" s="1"/>
  <c r="O64" i="3"/>
  <c r="O91" i="3" s="1"/>
  <c r="O62" i="3"/>
  <c r="O89" i="3" s="1"/>
  <c r="O60" i="3"/>
  <c r="O87" i="3" s="1"/>
  <c r="O58" i="3"/>
  <c r="O85" i="3" s="1"/>
  <c r="O56" i="3"/>
  <c r="O83" i="3" s="1"/>
  <c r="O54" i="3"/>
  <c r="O81" i="3" s="1"/>
  <c r="O52" i="3"/>
  <c r="O79" i="3" s="1"/>
  <c r="AU59" i="3"/>
  <c r="AU86" i="3" s="1"/>
  <c r="AE66" i="3"/>
  <c r="AE93" i="3" s="1"/>
  <c r="EK71" i="3"/>
  <c r="EK98" i="3" s="1"/>
  <c r="EK69" i="3"/>
  <c r="EK96" i="3" s="1"/>
  <c r="EK67" i="3"/>
  <c r="EK94" i="3" s="1"/>
  <c r="EK65" i="3"/>
  <c r="EK92" i="3" s="1"/>
  <c r="EK63" i="3"/>
  <c r="EK90" i="3" s="1"/>
  <c r="EK61" i="3"/>
  <c r="EK88" i="3" s="1"/>
  <c r="EK59" i="3"/>
  <c r="EK86" i="3" s="1"/>
  <c r="EK57" i="3"/>
  <c r="EK84" i="3" s="1"/>
  <c r="EK55" i="3"/>
  <c r="EK82" i="3" s="1"/>
  <c r="EK53" i="3"/>
  <c r="EK80" i="3" s="1"/>
  <c r="DU71" i="3"/>
  <c r="DU98" i="3" s="1"/>
  <c r="DU69" i="3"/>
  <c r="DU96" i="3" s="1"/>
  <c r="DU65" i="3"/>
  <c r="DU92" i="3" s="1"/>
  <c r="DU61" i="3"/>
  <c r="DU88" i="3" s="1"/>
  <c r="DU57" i="3"/>
  <c r="DU84" i="3" s="1"/>
  <c r="DU53" i="3"/>
  <c r="DU80" i="3" s="1"/>
  <c r="DE70" i="3"/>
  <c r="DE97" i="3" s="1"/>
  <c r="DE67" i="3"/>
  <c r="DE94" i="3" s="1"/>
  <c r="DE63" i="3"/>
  <c r="DE90" i="3" s="1"/>
  <c r="DE59" i="3"/>
  <c r="DE86" i="3" s="1"/>
  <c r="DE55" i="3"/>
  <c r="DE82" i="3" s="1"/>
  <c r="DU66" i="3"/>
  <c r="DU93" i="3" s="1"/>
  <c r="DU62" i="3"/>
  <c r="DU89" i="3" s="1"/>
  <c r="DU58" i="3"/>
  <c r="DU85" i="3" s="1"/>
  <c r="DU54" i="3"/>
  <c r="DU81" i="3" s="1"/>
  <c r="DE68" i="3"/>
  <c r="DE95" i="3" s="1"/>
  <c r="DE64" i="3"/>
  <c r="DE91" i="3" s="1"/>
  <c r="DE60" i="3"/>
  <c r="DE87" i="3" s="1"/>
  <c r="DE56" i="3"/>
  <c r="DE83" i="3" s="1"/>
  <c r="DU68" i="3"/>
  <c r="DU95" i="3" s="1"/>
  <c r="DU64" i="3"/>
  <c r="DU91" i="3" s="1"/>
  <c r="DU60" i="3"/>
  <c r="DU87" i="3" s="1"/>
  <c r="DU56" i="3"/>
  <c r="DU83" i="3" s="1"/>
  <c r="DU52" i="3"/>
  <c r="DU79" i="3" s="1"/>
  <c r="DE66" i="3"/>
  <c r="DE93" i="3" s="1"/>
  <c r="DE62" i="3"/>
  <c r="DE89" i="3" s="1"/>
  <c r="DE58" i="3"/>
  <c r="DE85" i="3" s="1"/>
  <c r="DE54" i="3"/>
  <c r="DE81" i="3" s="1"/>
  <c r="EK70" i="3"/>
  <c r="EK97" i="3" s="1"/>
  <c r="EK68" i="3"/>
  <c r="EK95" i="3" s="1"/>
  <c r="EK66" i="3"/>
  <c r="EK93" i="3" s="1"/>
  <c r="EK64" i="3"/>
  <c r="EK91" i="3" s="1"/>
  <c r="EK62" i="3"/>
  <c r="EK89" i="3" s="1"/>
  <c r="EK60" i="3"/>
  <c r="EK87" i="3" s="1"/>
  <c r="EK58" i="3"/>
  <c r="EK85" i="3" s="1"/>
  <c r="EK56" i="3"/>
  <c r="EK83" i="3" s="1"/>
  <c r="EK54" i="3"/>
  <c r="EK81" i="3" s="1"/>
  <c r="EK52" i="3"/>
  <c r="EK79" i="3" s="1"/>
  <c r="DU70" i="3"/>
  <c r="DU97" i="3" s="1"/>
  <c r="DE52" i="3"/>
  <c r="DE79" i="3" s="1"/>
  <c r="CO66" i="3"/>
  <c r="CO93" i="3" s="1"/>
  <c r="CO62" i="3"/>
  <c r="CO89" i="3" s="1"/>
  <c r="CO58" i="3"/>
  <c r="CO85" i="3" s="1"/>
  <c r="CO54" i="3"/>
  <c r="CO81" i="3" s="1"/>
  <c r="BY68" i="3"/>
  <c r="BY95" i="3" s="1"/>
  <c r="BY64" i="3"/>
  <c r="BY91" i="3" s="1"/>
  <c r="BY60" i="3"/>
  <c r="BY87" i="3" s="1"/>
  <c r="BY56" i="3"/>
  <c r="BY83" i="3" s="1"/>
  <c r="BY52" i="3"/>
  <c r="BY79" i="3" s="1"/>
  <c r="BI66" i="3"/>
  <c r="BI93" i="3" s="1"/>
  <c r="BI62" i="3"/>
  <c r="BI89" i="3" s="1"/>
  <c r="BI58" i="3"/>
  <c r="BI85" i="3" s="1"/>
  <c r="BI54" i="3"/>
  <c r="BI81" i="3" s="1"/>
  <c r="AS68" i="3"/>
  <c r="AS95" i="3" s="1"/>
  <c r="AS64" i="3"/>
  <c r="AS91" i="3" s="1"/>
  <c r="AS60" i="3"/>
  <c r="AS87" i="3" s="1"/>
  <c r="AS56" i="3"/>
  <c r="AS83" i="3" s="1"/>
  <c r="AS52" i="3"/>
  <c r="AS79" i="3" s="1"/>
  <c r="DU63" i="3"/>
  <c r="DU90" i="3" s="1"/>
  <c r="DU55" i="3"/>
  <c r="DU82" i="3" s="1"/>
  <c r="DE65" i="3"/>
  <c r="DE92" i="3" s="1"/>
  <c r="DE57" i="3"/>
  <c r="DE84" i="3" s="1"/>
  <c r="CO70" i="3"/>
  <c r="CO97" i="3" s="1"/>
  <c r="CO67" i="3"/>
  <c r="CO94" i="3" s="1"/>
  <c r="CO63" i="3"/>
  <c r="CO90" i="3" s="1"/>
  <c r="CO59" i="3"/>
  <c r="CO86" i="3" s="1"/>
  <c r="CO55" i="3"/>
  <c r="CO82" i="3" s="1"/>
  <c r="BY71" i="3"/>
  <c r="BY98" i="3" s="1"/>
  <c r="BY69" i="3"/>
  <c r="BY96" i="3" s="1"/>
  <c r="BY65" i="3"/>
  <c r="BY92" i="3" s="1"/>
  <c r="BY61" i="3"/>
  <c r="BY88" i="3" s="1"/>
  <c r="BY57" i="3"/>
  <c r="BY84" i="3" s="1"/>
  <c r="BY53" i="3"/>
  <c r="BY80" i="3" s="1"/>
  <c r="BI70" i="3"/>
  <c r="BI97" i="3" s="1"/>
  <c r="BI67" i="3"/>
  <c r="BI94" i="3" s="1"/>
  <c r="BI63" i="3"/>
  <c r="BI90" i="3" s="1"/>
  <c r="BI59" i="3"/>
  <c r="BI86" i="3" s="1"/>
  <c r="BI55" i="3"/>
  <c r="BI82" i="3" s="1"/>
  <c r="AS71" i="3"/>
  <c r="AS98" i="3" s="1"/>
  <c r="AS69" i="3"/>
  <c r="AS96" i="3" s="1"/>
  <c r="AS65" i="3"/>
  <c r="AS92" i="3" s="1"/>
  <c r="AS61" i="3"/>
  <c r="AS88" i="3" s="1"/>
  <c r="AS57" i="3"/>
  <c r="AS84" i="3" s="1"/>
  <c r="AS53" i="3"/>
  <c r="AS80" i="3" s="1"/>
  <c r="AC70" i="3"/>
  <c r="AC97" i="3" s="1"/>
  <c r="DU67" i="3"/>
  <c r="DU94" i="3" s="1"/>
  <c r="DU59" i="3"/>
  <c r="DU86" i="3" s="1"/>
  <c r="DE71" i="3"/>
  <c r="DE98" i="3" s="1"/>
  <c r="DE69" i="3"/>
  <c r="DE96" i="3" s="1"/>
  <c r="DE61" i="3"/>
  <c r="DE88" i="3" s="1"/>
  <c r="DE53" i="3"/>
  <c r="DE80" i="3" s="1"/>
  <c r="CO71" i="3"/>
  <c r="CO98" i="3" s="1"/>
  <c r="CO69" i="3"/>
  <c r="CO96" i="3" s="1"/>
  <c r="CO65" i="3"/>
  <c r="CO92" i="3" s="1"/>
  <c r="CO61" i="3"/>
  <c r="CO88" i="3" s="1"/>
  <c r="CO57" i="3"/>
  <c r="CO84" i="3" s="1"/>
  <c r="CO53" i="3"/>
  <c r="CO80" i="3" s="1"/>
  <c r="BY70" i="3"/>
  <c r="BY97" i="3" s="1"/>
  <c r="BY67" i="3"/>
  <c r="BY94" i="3" s="1"/>
  <c r="BY63" i="3"/>
  <c r="BY90" i="3" s="1"/>
  <c r="BY59" i="3"/>
  <c r="BY86" i="3" s="1"/>
  <c r="BY55" i="3"/>
  <c r="BY82" i="3" s="1"/>
  <c r="BI71" i="3"/>
  <c r="BI98" i="3" s="1"/>
  <c r="BI69" i="3"/>
  <c r="BI96" i="3" s="1"/>
  <c r="BI65" i="3"/>
  <c r="BI92" i="3" s="1"/>
  <c r="BI61" i="3"/>
  <c r="BI88" i="3" s="1"/>
  <c r="BI57" i="3"/>
  <c r="BI84" i="3" s="1"/>
  <c r="BI53" i="3"/>
  <c r="BI80" i="3" s="1"/>
  <c r="AS70" i="3"/>
  <c r="AS97" i="3" s="1"/>
  <c r="AS67" i="3"/>
  <c r="AS94" i="3" s="1"/>
  <c r="AS63" i="3"/>
  <c r="AS90" i="3" s="1"/>
  <c r="AS59" i="3"/>
  <c r="AS86" i="3" s="1"/>
  <c r="AS55" i="3"/>
  <c r="AS82" i="3" s="1"/>
  <c r="AC71" i="3"/>
  <c r="AC98" i="3" s="1"/>
  <c r="CO64" i="3"/>
  <c r="CO91" i="3" s="1"/>
  <c r="CO56" i="3"/>
  <c r="CO83" i="3" s="1"/>
  <c r="BI64" i="3"/>
  <c r="BI91" i="3" s="1"/>
  <c r="BI56" i="3"/>
  <c r="BI83" i="3" s="1"/>
  <c r="AC67" i="3"/>
  <c r="AC94" i="3" s="1"/>
  <c r="AC63" i="3"/>
  <c r="AC90" i="3" s="1"/>
  <c r="AC59" i="3"/>
  <c r="AC86" i="3" s="1"/>
  <c r="AC55" i="3"/>
  <c r="AC82" i="3" s="1"/>
  <c r="M71" i="3"/>
  <c r="M98" i="3" s="1"/>
  <c r="M68" i="3"/>
  <c r="M95" i="3" s="1"/>
  <c r="M66" i="3"/>
  <c r="M93" i="3" s="1"/>
  <c r="M64" i="3"/>
  <c r="M91" i="3" s="1"/>
  <c r="M62" i="3"/>
  <c r="M89" i="3" s="1"/>
  <c r="M60" i="3"/>
  <c r="M87" i="3" s="1"/>
  <c r="M58" i="3"/>
  <c r="M85" i="3" s="1"/>
  <c r="M56" i="3"/>
  <c r="M83" i="3" s="1"/>
  <c r="M54" i="3"/>
  <c r="M81" i="3" s="1"/>
  <c r="M52" i="3"/>
  <c r="M79" i="3" s="1"/>
  <c r="CO68" i="3"/>
  <c r="CO95" i="3" s="1"/>
  <c r="CO60" i="3"/>
  <c r="CO87" i="3" s="1"/>
  <c r="BI68" i="3"/>
  <c r="BI95" i="3" s="1"/>
  <c r="BI52" i="3"/>
  <c r="BI79" i="3" s="1"/>
  <c r="BI106" i="3" s="1"/>
  <c r="BY66" i="3"/>
  <c r="BY93" i="3" s="1"/>
  <c r="BY58" i="3"/>
  <c r="BY85" i="3" s="1"/>
  <c r="AS66" i="3"/>
  <c r="AS93" i="3" s="1"/>
  <c r="AS58" i="3"/>
  <c r="AS85" i="3" s="1"/>
  <c r="AS112" i="3" s="1"/>
  <c r="AC68" i="3"/>
  <c r="AC95" i="3" s="1"/>
  <c r="AC64" i="3"/>
  <c r="AC91" i="3" s="1"/>
  <c r="AC60" i="3"/>
  <c r="AC87" i="3" s="1"/>
  <c r="AC56" i="3"/>
  <c r="AC83" i="3" s="1"/>
  <c r="AC110" i="3" s="1"/>
  <c r="AC52" i="3"/>
  <c r="AC79" i="3" s="1"/>
  <c r="M70" i="3"/>
  <c r="M97" i="3" s="1"/>
  <c r="BI60" i="3"/>
  <c r="BI87" i="3" s="1"/>
  <c r="AC69" i="3"/>
  <c r="AC96" i="3" s="1"/>
  <c r="AC123" i="3" s="1"/>
  <c r="AC53" i="3"/>
  <c r="AC80" i="3" s="1"/>
  <c r="BY62" i="3"/>
  <c r="BY89" i="3" s="1"/>
  <c r="BY54" i="3"/>
  <c r="BY81" i="3" s="1"/>
  <c r="AS62" i="3"/>
  <c r="AS89" i="3" s="1"/>
  <c r="AS116" i="3" s="1"/>
  <c r="AS54" i="3"/>
  <c r="AS81" i="3" s="1"/>
  <c r="AC66" i="3"/>
  <c r="AC93" i="3" s="1"/>
  <c r="AC62" i="3"/>
  <c r="AC89" i="3" s="1"/>
  <c r="AC58" i="3"/>
  <c r="AC85" i="3" s="1"/>
  <c r="AC112" i="3" s="1"/>
  <c r="AC54" i="3"/>
  <c r="AC81" i="3" s="1"/>
  <c r="CO52" i="3"/>
  <c r="CO79" i="3" s="1"/>
  <c r="AC65" i="3"/>
  <c r="AC92" i="3" s="1"/>
  <c r="AC61" i="3"/>
  <c r="AC88" i="3" s="1"/>
  <c r="AC115" i="3" s="1"/>
  <c r="AC57" i="3"/>
  <c r="AC84" i="3" s="1"/>
  <c r="M69" i="3"/>
  <c r="M96" i="3" s="1"/>
  <c r="M67" i="3"/>
  <c r="M94" i="3" s="1"/>
  <c r="M65" i="3"/>
  <c r="M92" i="3" s="1"/>
  <c r="M119" i="3" s="1"/>
  <c r="M63" i="3"/>
  <c r="M90" i="3" s="1"/>
  <c r="M61" i="3"/>
  <c r="M88" i="3" s="1"/>
  <c r="M59" i="3"/>
  <c r="M86" i="3" s="1"/>
  <c r="M57" i="3"/>
  <c r="M84" i="3" s="1"/>
  <c r="M111" i="3" s="1"/>
  <c r="M55" i="3"/>
  <c r="M82" i="3" s="1"/>
  <c r="M53" i="3"/>
  <c r="M80" i="3" s="1"/>
  <c r="DS68" i="3"/>
  <c r="DS95" i="3" s="1"/>
  <c r="DS64" i="3"/>
  <c r="DS91" i="3" s="1"/>
  <c r="DS60" i="3"/>
  <c r="DS87" i="3" s="1"/>
  <c r="DS56" i="3"/>
  <c r="DS83" i="3" s="1"/>
  <c r="DS52" i="3"/>
  <c r="DS79" i="3" s="1"/>
  <c r="DC66" i="3"/>
  <c r="DC93" i="3" s="1"/>
  <c r="DC62" i="3"/>
  <c r="DC89" i="3" s="1"/>
  <c r="DC58" i="3"/>
  <c r="DC85" i="3" s="1"/>
  <c r="DC54" i="3"/>
  <c r="DC81" i="3" s="1"/>
  <c r="DS69" i="3"/>
  <c r="DS96" i="3" s="1"/>
  <c r="DS65" i="3"/>
  <c r="DS92" i="3" s="1"/>
  <c r="DS61" i="3"/>
  <c r="DS88" i="3" s="1"/>
  <c r="DS57" i="3"/>
  <c r="DS84" i="3" s="1"/>
  <c r="DS53" i="3"/>
  <c r="DS80" i="3" s="1"/>
  <c r="DC67" i="3"/>
  <c r="DC94" i="3" s="1"/>
  <c r="DC63" i="3"/>
  <c r="DC90" i="3" s="1"/>
  <c r="DC59" i="3"/>
  <c r="DC86" i="3" s="1"/>
  <c r="DC55" i="3"/>
  <c r="DC82" i="3" s="1"/>
  <c r="DS67" i="3"/>
  <c r="DS94" i="3" s="1"/>
  <c r="DS63" i="3"/>
  <c r="DS90" i="3" s="1"/>
  <c r="DS59" i="3"/>
  <c r="DS86" i="3" s="1"/>
  <c r="DS55" i="3"/>
  <c r="DS82" i="3" s="1"/>
  <c r="DC69" i="3"/>
  <c r="DC96" i="3" s="1"/>
  <c r="DC65" i="3"/>
  <c r="DC92" i="3" s="1"/>
  <c r="DC61" i="3"/>
  <c r="DC88" i="3" s="1"/>
  <c r="DC57" i="3"/>
  <c r="DC84" i="3" s="1"/>
  <c r="DC53" i="3"/>
  <c r="DC80" i="3" s="1"/>
  <c r="DS62" i="3"/>
  <c r="DS89" i="3" s="1"/>
  <c r="DS54" i="3"/>
  <c r="DS81" i="3" s="1"/>
  <c r="DC64" i="3"/>
  <c r="DC91" i="3" s="1"/>
  <c r="DC56" i="3"/>
  <c r="DC83" i="3" s="1"/>
  <c r="CM69" i="3"/>
  <c r="CM96" i="3" s="1"/>
  <c r="CM65" i="3"/>
  <c r="CM92" i="3" s="1"/>
  <c r="CM61" i="3"/>
  <c r="CM88" i="3" s="1"/>
  <c r="CM57" i="3"/>
  <c r="CM84" i="3" s="1"/>
  <c r="CM53" i="3"/>
  <c r="CM80" i="3" s="1"/>
  <c r="BW67" i="3"/>
  <c r="BW94" i="3" s="1"/>
  <c r="BW63" i="3"/>
  <c r="BW90" i="3" s="1"/>
  <c r="BW59" i="3"/>
  <c r="BW86" i="3" s="1"/>
  <c r="BW55" i="3"/>
  <c r="BW82" i="3" s="1"/>
  <c r="BG69" i="3"/>
  <c r="BG96" i="3" s="1"/>
  <c r="BG65" i="3"/>
  <c r="BG92" i="3" s="1"/>
  <c r="BG61" i="3"/>
  <c r="BG88" i="3" s="1"/>
  <c r="BG57" i="3"/>
  <c r="BG84" i="3" s="1"/>
  <c r="BG53" i="3"/>
  <c r="BG80" i="3" s="1"/>
  <c r="AQ67" i="3"/>
  <c r="AQ94" i="3" s="1"/>
  <c r="AQ63" i="3"/>
  <c r="AQ90" i="3" s="1"/>
  <c r="AQ59" i="3"/>
  <c r="AQ86" i="3" s="1"/>
  <c r="AQ55" i="3"/>
  <c r="AQ82" i="3" s="1"/>
  <c r="DC52" i="3"/>
  <c r="DC79" i="3" s="1"/>
  <c r="CM66" i="3"/>
  <c r="CM93" i="3" s="1"/>
  <c r="CM62" i="3"/>
  <c r="CM89" i="3" s="1"/>
  <c r="CM58" i="3"/>
  <c r="CM85" i="3" s="1"/>
  <c r="CM54" i="3"/>
  <c r="CM81" i="3" s="1"/>
  <c r="BW68" i="3"/>
  <c r="BW95" i="3" s="1"/>
  <c r="BW64" i="3"/>
  <c r="BW91" i="3" s="1"/>
  <c r="BW60" i="3"/>
  <c r="BW87" i="3" s="1"/>
  <c r="BW56" i="3"/>
  <c r="BW83" i="3" s="1"/>
  <c r="BW52" i="3"/>
  <c r="BW79" i="3" s="1"/>
  <c r="BG66" i="3"/>
  <c r="BG93" i="3" s="1"/>
  <c r="BG62" i="3"/>
  <c r="BG89" i="3" s="1"/>
  <c r="BG58" i="3"/>
  <c r="BG85" i="3" s="1"/>
  <c r="BG54" i="3"/>
  <c r="BG81" i="3" s="1"/>
  <c r="AQ68" i="3"/>
  <c r="AQ95" i="3" s="1"/>
  <c r="AQ64" i="3"/>
  <c r="AQ91" i="3" s="1"/>
  <c r="AQ60" i="3"/>
  <c r="AQ87" i="3" s="1"/>
  <c r="AQ56" i="3"/>
  <c r="AQ83" i="3" s="1"/>
  <c r="AQ52" i="3"/>
  <c r="AQ79" i="3" s="1"/>
  <c r="CM68" i="3"/>
  <c r="CM95" i="3" s="1"/>
  <c r="CM64" i="3"/>
  <c r="CM91" i="3" s="1"/>
  <c r="CM60" i="3"/>
  <c r="CM87" i="3" s="1"/>
  <c r="CM56" i="3"/>
  <c r="CM83" i="3" s="1"/>
  <c r="CM52" i="3"/>
  <c r="CM79" i="3" s="1"/>
  <c r="BW66" i="3"/>
  <c r="BW93" i="3" s="1"/>
  <c r="BW62" i="3"/>
  <c r="BW89" i="3" s="1"/>
  <c r="BW58" i="3"/>
  <c r="BW85" i="3" s="1"/>
  <c r="BW54" i="3"/>
  <c r="BW81" i="3" s="1"/>
  <c r="BG68" i="3"/>
  <c r="BG95" i="3" s="1"/>
  <c r="BG64" i="3"/>
  <c r="BG91" i="3" s="1"/>
  <c r="BG60" i="3"/>
  <c r="BG87" i="3" s="1"/>
  <c r="BG56" i="3"/>
  <c r="BG83" i="3" s="1"/>
  <c r="BG52" i="3"/>
  <c r="BG79" i="3" s="1"/>
  <c r="AQ66" i="3"/>
  <c r="AQ93" i="3" s="1"/>
  <c r="AQ62" i="3"/>
  <c r="AQ89" i="3" s="1"/>
  <c r="AQ58" i="3"/>
  <c r="AQ85" i="3" s="1"/>
  <c r="AQ54" i="3"/>
  <c r="AQ81" i="3" s="1"/>
  <c r="DC68" i="3"/>
  <c r="DC95" i="3" s="1"/>
  <c r="DC60" i="3"/>
  <c r="DC87" i="3" s="1"/>
  <c r="BW65" i="3"/>
  <c r="BW92" i="3" s="1"/>
  <c r="BW57" i="3"/>
  <c r="BW84" i="3" s="1"/>
  <c r="AQ65" i="3"/>
  <c r="AQ92" i="3" s="1"/>
  <c r="AQ57" i="3"/>
  <c r="AQ84" i="3" s="1"/>
  <c r="AA66" i="3"/>
  <c r="AA93" i="3" s="1"/>
  <c r="AA62" i="3"/>
  <c r="AA89" i="3" s="1"/>
  <c r="AA58" i="3"/>
  <c r="AA85" i="3" s="1"/>
  <c r="AA54" i="3"/>
  <c r="AA81" i="3" s="1"/>
  <c r="DS66" i="3"/>
  <c r="DS93" i="3" s="1"/>
  <c r="BW69" i="3"/>
  <c r="BW96" i="3" s="1"/>
  <c r="BW53" i="3"/>
  <c r="BW80" i="3" s="1"/>
  <c r="AQ53" i="3"/>
  <c r="AQ80" i="3" s="1"/>
  <c r="AA64" i="3"/>
  <c r="AA91" i="3" s="1"/>
  <c r="AA56" i="3"/>
  <c r="AA83" i="3" s="1"/>
  <c r="CM67" i="3"/>
  <c r="CM94" i="3" s="1"/>
  <c r="CM59" i="3"/>
  <c r="CM86" i="3" s="1"/>
  <c r="BG67" i="3"/>
  <c r="BG94" i="3" s="1"/>
  <c r="BG59" i="3"/>
  <c r="BG86" i="3" s="1"/>
  <c r="AA67" i="3"/>
  <c r="AA94" i="3" s="1"/>
  <c r="AA63" i="3"/>
  <c r="AA90" i="3" s="1"/>
  <c r="AA59" i="3"/>
  <c r="AA86" i="3" s="1"/>
  <c r="AA55" i="3"/>
  <c r="AA82" i="3" s="1"/>
  <c r="K68" i="3"/>
  <c r="K95" i="3" s="1"/>
  <c r="K66" i="3"/>
  <c r="K93" i="3" s="1"/>
  <c r="K64" i="3"/>
  <c r="K91" i="3" s="1"/>
  <c r="K62" i="3"/>
  <c r="K89" i="3" s="1"/>
  <c r="K60" i="3"/>
  <c r="K87" i="3" s="1"/>
  <c r="K58" i="3"/>
  <c r="K85" i="3" s="1"/>
  <c r="K56" i="3"/>
  <c r="K83" i="3" s="1"/>
  <c r="K54" i="3"/>
  <c r="K81" i="3" s="1"/>
  <c r="K52" i="3"/>
  <c r="K79" i="3" s="1"/>
  <c r="DS58" i="3"/>
  <c r="DS85" i="3" s="1"/>
  <c r="BW61" i="3"/>
  <c r="BW88" i="3" s="1"/>
  <c r="AQ61" i="3"/>
  <c r="AQ88" i="3" s="1"/>
  <c r="AA60" i="3"/>
  <c r="AA87" i="3" s="1"/>
  <c r="CM63" i="3"/>
  <c r="CM90" i="3" s="1"/>
  <c r="CM55" i="3"/>
  <c r="CM82" i="3" s="1"/>
  <c r="BG63" i="3"/>
  <c r="BG90" i="3" s="1"/>
  <c r="BG55" i="3"/>
  <c r="BG82" i="3" s="1"/>
  <c r="BG109" i="3" s="1"/>
  <c r="AA69" i="3"/>
  <c r="AA96" i="3" s="1"/>
  <c r="AA65" i="3"/>
  <c r="AA92" i="3" s="1"/>
  <c r="AA61" i="3"/>
  <c r="AA88" i="3" s="1"/>
  <c r="AA57" i="3"/>
  <c r="AA84" i="3" s="1"/>
  <c r="AA111" i="3" s="1"/>
  <c r="AA53" i="3"/>
  <c r="AA80" i="3" s="1"/>
  <c r="K69" i="3"/>
  <c r="K96" i="3" s="1"/>
  <c r="K67" i="3"/>
  <c r="K94" i="3" s="1"/>
  <c r="K65" i="3"/>
  <c r="K92" i="3" s="1"/>
  <c r="K119" i="3" s="1"/>
  <c r="K63" i="3"/>
  <c r="K90" i="3" s="1"/>
  <c r="K61" i="3"/>
  <c r="K88" i="3" s="1"/>
  <c r="K59" i="3"/>
  <c r="K86" i="3" s="1"/>
  <c r="K57" i="3"/>
  <c r="K84" i="3" s="1"/>
  <c r="K111" i="3" s="1"/>
  <c r="K55" i="3"/>
  <c r="K82" i="3" s="1"/>
  <c r="K53" i="3"/>
  <c r="K80" i="3" s="1"/>
  <c r="AQ69" i="3"/>
  <c r="AQ96" i="3" s="1"/>
  <c r="AA68" i="3"/>
  <c r="AA95" i="3" s="1"/>
  <c r="AA122" i="3" s="1"/>
  <c r="AA52" i="3"/>
  <c r="AA79" i="3" s="1"/>
  <c r="DM69" i="3"/>
  <c r="DM96" i="3" s="1"/>
  <c r="DM65" i="3"/>
  <c r="DM92" i="3" s="1"/>
  <c r="DM61" i="3"/>
  <c r="DM88" i="3" s="1"/>
  <c r="DM57" i="3"/>
  <c r="DM84" i="3" s="1"/>
  <c r="DM53" i="3"/>
  <c r="DM80" i="3" s="1"/>
  <c r="CW67" i="3"/>
  <c r="CW94" i="3" s="1"/>
  <c r="CW63" i="3"/>
  <c r="CW90" i="3" s="1"/>
  <c r="CW59" i="3"/>
  <c r="CW86" i="3" s="1"/>
  <c r="CW55" i="3"/>
  <c r="CW82" i="3" s="1"/>
  <c r="EC70" i="3"/>
  <c r="EC97" i="3" s="1"/>
  <c r="EC68" i="3"/>
  <c r="EC95" i="3" s="1"/>
  <c r="EC66" i="3"/>
  <c r="EC93" i="3" s="1"/>
  <c r="EC64" i="3"/>
  <c r="EC91" i="3" s="1"/>
  <c r="EC62" i="3"/>
  <c r="EC89" i="3" s="1"/>
  <c r="EC60" i="3"/>
  <c r="EC87" i="3" s="1"/>
  <c r="EC58" i="3"/>
  <c r="EC85" i="3" s="1"/>
  <c r="EC56" i="3"/>
  <c r="EC83" i="3" s="1"/>
  <c r="EC54" i="3"/>
  <c r="EC81" i="3" s="1"/>
  <c r="EC52" i="3"/>
  <c r="EC79" i="3" s="1"/>
  <c r="DM70" i="3"/>
  <c r="DM97" i="3" s="1"/>
  <c r="DM66" i="3"/>
  <c r="DM93" i="3" s="1"/>
  <c r="DM62" i="3"/>
  <c r="DM89" i="3" s="1"/>
  <c r="DM58" i="3"/>
  <c r="DM85" i="3" s="1"/>
  <c r="DM54" i="3"/>
  <c r="DM81" i="3" s="1"/>
  <c r="CW71" i="3"/>
  <c r="CW98" i="3" s="1"/>
  <c r="CW68" i="3"/>
  <c r="CW95" i="3" s="1"/>
  <c r="CW64" i="3"/>
  <c r="CW91" i="3" s="1"/>
  <c r="CW60" i="3"/>
  <c r="CW87" i="3" s="1"/>
  <c r="CW56" i="3"/>
  <c r="CW83" i="3" s="1"/>
  <c r="EC71" i="3"/>
  <c r="EC98" i="3" s="1"/>
  <c r="EC69" i="3"/>
  <c r="EC96" i="3" s="1"/>
  <c r="EC67" i="3"/>
  <c r="EC94" i="3" s="1"/>
  <c r="EC65" i="3"/>
  <c r="EC92" i="3" s="1"/>
  <c r="EC63" i="3"/>
  <c r="EC90" i="3" s="1"/>
  <c r="EC61" i="3"/>
  <c r="EC88" i="3" s="1"/>
  <c r="EC59" i="3"/>
  <c r="EC86" i="3" s="1"/>
  <c r="EC57" i="3"/>
  <c r="EC84" i="3" s="1"/>
  <c r="EC55" i="3"/>
  <c r="EC82" i="3" s="1"/>
  <c r="EC53" i="3"/>
  <c r="EC80" i="3" s="1"/>
  <c r="DM71" i="3"/>
  <c r="DM98" i="3" s="1"/>
  <c r="DM68" i="3"/>
  <c r="DM95" i="3" s="1"/>
  <c r="DM64" i="3"/>
  <c r="DM91" i="3" s="1"/>
  <c r="DM60" i="3"/>
  <c r="DM87" i="3" s="1"/>
  <c r="DM56" i="3"/>
  <c r="DM83" i="3" s="1"/>
  <c r="DM52" i="3"/>
  <c r="DM79" i="3" s="1"/>
  <c r="CW70" i="3"/>
  <c r="CW97" i="3" s="1"/>
  <c r="CW66" i="3"/>
  <c r="CW93" i="3" s="1"/>
  <c r="CW62" i="3"/>
  <c r="CW89" i="3" s="1"/>
  <c r="CW58" i="3"/>
  <c r="CW85" i="3" s="1"/>
  <c r="CW54" i="3"/>
  <c r="CW81" i="3" s="1"/>
  <c r="DM67" i="3"/>
  <c r="DM94" i="3" s="1"/>
  <c r="DM59" i="3"/>
  <c r="DM86" i="3" s="1"/>
  <c r="CW69" i="3"/>
  <c r="CW96" i="3" s="1"/>
  <c r="CW61" i="3"/>
  <c r="CW88" i="3" s="1"/>
  <c r="CW52" i="3"/>
  <c r="CW79" i="3" s="1"/>
  <c r="CG70" i="3"/>
  <c r="CG97" i="3" s="1"/>
  <c r="CG66" i="3"/>
  <c r="CG93" i="3" s="1"/>
  <c r="CG62" i="3"/>
  <c r="CG89" i="3" s="1"/>
  <c r="CG58" i="3"/>
  <c r="CG85" i="3" s="1"/>
  <c r="CG54" i="3"/>
  <c r="CG81" i="3" s="1"/>
  <c r="BQ71" i="3"/>
  <c r="BQ98" i="3" s="1"/>
  <c r="BQ68" i="3"/>
  <c r="BQ95" i="3" s="1"/>
  <c r="BQ64" i="3"/>
  <c r="BQ91" i="3" s="1"/>
  <c r="BQ60" i="3"/>
  <c r="BQ87" i="3" s="1"/>
  <c r="BQ56" i="3"/>
  <c r="BQ83" i="3" s="1"/>
  <c r="BQ52" i="3"/>
  <c r="BQ79" i="3" s="1"/>
  <c r="BA70" i="3"/>
  <c r="BA97" i="3" s="1"/>
  <c r="BA66" i="3"/>
  <c r="BA93" i="3" s="1"/>
  <c r="BA62" i="3"/>
  <c r="BA89" i="3" s="1"/>
  <c r="BA58" i="3"/>
  <c r="BA85" i="3" s="1"/>
  <c r="BA54" i="3"/>
  <c r="BA81" i="3" s="1"/>
  <c r="AK71" i="3"/>
  <c r="AK98" i="3" s="1"/>
  <c r="AK68" i="3"/>
  <c r="AK95" i="3" s="1"/>
  <c r="AK64" i="3"/>
  <c r="AK91" i="3" s="1"/>
  <c r="AK60" i="3"/>
  <c r="AK87" i="3" s="1"/>
  <c r="AK56" i="3"/>
  <c r="AK83" i="3" s="1"/>
  <c r="AK52" i="3"/>
  <c r="AK79" i="3" s="1"/>
  <c r="CW53" i="3"/>
  <c r="CW80" i="3" s="1"/>
  <c r="CG67" i="3"/>
  <c r="CG94" i="3" s="1"/>
  <c r="CG63" i="3"/>
  <c r="CG90" i="3" s="1"/>
  <c r="CG59" i="3"/>
  <c r="CG86" i="3" s="1"/>
  <c r="CG55" i="3"/>
  <c r="CG82" i="3" s="1"/>
  <c r="BQ69" i="3"/>
  <c r="BQ96" i="3" s="1"/>
  <c r="BQ65" i="3"/>
  <c r="BQ92" i="3" s="1"/>
  <c r="BQ61" i="3"/>
  <c r="BQ88" i="3" s="1"/>
  <c r="BQ57" i="3"/>
  <c r="BQ84" i="3" s="1"/>
  <c r="BQ53" i="3"/>
  <c r="BQ80" i="3" s="1"/>
  <c r="BA67" i="3"/>
  <c r="BA94" i="3" s="1"/>
  <c r="BA63" i="3"/>
  <c r="BA90" i="3" s="1"/>
  <c r="BA59" i="3"/>
  <c r="BA86" i="3" s="1"/>
  <c r="BA55" i="3"/>
  <c r="BA82" i="3" s="1"/>
  <c r="AK69" i="3"/>
  <c r="AK96" i="3" s="1"/>
  <c r="AK65" i="3"/>
  <c r="AK92" i="3" s="1"/>
  <c r="AK61" i="3"/>
  <c r="AK88" i="3" s="1"/>
  <c r="AK57" i="3"/>
  <c r="AK84" i="3" s="1"/>
  <c r="AK53" i="3"/>
  <c r="AK80" i="3" s="1"/>
  <c r="CG69" i="3"/>
  <c r="CG96" i="3" s="1"/>
  <c r="CG65" i="3"/>
  <c r="CG92" i="3" s="1"/>
  <c r="CG61" i="3"/>
  <c r="CG88" i="3" s="1"/>
  <c r="CG57" i="3"/>
  <c r="CG84" i="3" s="1"/>
  <c r="CG53" i="3"/>
  <c r="CG80" i="3" s="1"/>
  <c r="BQ67" i="3"/>
  <c r="BQ94" i="3" s="1"/>
  <c r="BQ63" i="3"/>
  <c r="BQ90" i="3" s="1"/>
  <c r="BQ59" i="3"/>
  <c r="BQ86" i="3" s="1"/>
  <c r="BQ55" i="3"/>
  <c r="BQ82" i="3" s="1"/>
  <c r="BA69" i="3"/>
  <c r="BA96" i="3" s="1"/>
  <c r="BA65" i="3"/>
  <c r="BA92" i="3" s="1"/>
  <c r="BA61" i="3"/>
  <c r="BA88" i="3" s="1"/>
  <c r="BA57" i="3"/>
  <c r="BA84" i="3" s="1"/>
  <c r="BA53" i="3"/>
  <c r="BA80" i="3" s="1"/>
  <c r="AK67" i="3"/>
  <c r="AK94" i="3" s="1"/>
  <c r="AK63" i="3"/>
  <c r="AK90" i="3" s="1"/>
  <c r="AK59" i="3"/>
  <c r="AK86" i="3" s="1"/>
  <c r="AK55" i="3"/>
  <c r="AK82" i="3" s="1"/>
  <c r="BQ70" i="3"/>
  <c r="BQ97" i="3" s="1"/>
  <c r="BQ62" i="3"/>
  <c r="BQ89" i="3" s="1"/>
  <c r="BQ54" i="3"/>
  <c r="BQ81" i="3" s="1"/>
  <c r="AK70" i="3"/>
  <c r="AK97" i="3" s="1"/>
  <c r="AK62" i="3"/>
  <c r="AK89" i="3" s="1"/>
  <c r="AK54" i="3"/>
  <c r="AK81" i="3" s="1"/>
  <c r="U67" i="3"/>
  <c r="U94" i="3" s="1"/>
  <c r="U63" i="3"/>
  <c r="U90" i="3" s="1"/>
  <c r="U59" i="3"/>
  <c r="U86" i="3" s="1"/>
  <c r="U55" i="3"/>
  <c r="U82" i="3" s="1"/>
  <c r="E70" i="3"/>
  <c r="E97" i="3" s="1"/>
  <c r="E68" i="3"/>
  <c r="E95" i="3" s="1"/>
  <c r="E66" i="3"/>
  <c r="E93" i="3" s="1"/>
  <c r="E64" i="3"/>
  <c r="E91" i="3" s="1"/>
  <c r="E62" i="3"/>
  <c r="E89" i="3" s="1"/>
  <c r="E60" i="3"/>
  <c r="E87" i="3" s="1"/>
  <c r="E58" i="3"/>
  <c r="E85" i="3" s="1"/>
  <c r="E56" i="3"/>
  <c r="E83" i="3" s="1"/>
  <c r="E54" i="3"/>
  <c r="E81" i="3" s="1"/>
  <c r="E52" i="3"/>
  <c r="E79" i="3" s="1"/>
  <c r="BQ66" i="3"/>
  <c r="BQ93" i="3" s="1"/>
  <c r="AK66" i="3"/>
  <c r="AK93" i="3" s="1"/>
  <c r="AK58" i="3"/>
  <c r="AK85" i="3" s="1"/>
  <c r="U69" i="3"/>
  <c r="U96" i="3" s="1"/>
  <c r="U61" i="3"/>
  <c r="U88" i="3" s="1"/>
  <c r="U53" i="3"/>
  <c r="U80" i="3" s="1"/>
  <c r="E69" i="3"/>
  <c r="E96" i="3" s="1"/>
  <c r="E67" i="3"/>
  <c r="E94" i="3" s="1"/>
  <c r="E121" i="3" s="1"/>
  <c r="E65" i="3"/>
  <c r="E92" i="3" s="1"/>
  <c r="E63" i="3"/>
  <c r="E90" i="3" s="1"/>
  <c r="E61" i="3"/>
  <c r="E88" i="3" s="1"/>
  <c r="E59" i="3"/>
  <c r="E86" i="3" s="1"/>
  <c r="E57" i="3"/>
  <c r="E84" i="3" s="1"/>
  <c r="E55" i="3"/>
  <c r="E82" i="3" s="1"/>
  <c r="E53" i="3"/>
  <c r="E80" i="3" s="1"/>
  <c r="CW65" i="3"/>
  <c r="CW92" i="3" s="1"/>
  <c r="CW119" i="3" s="1"/>
  <c r="CW57" i="3"/>
  <c r="CW84" i="3" s="1"/>
  <c r="CG64" i="3"/>
  <c r="CG91" i="3" s="1"/>
  <c r="CG56" i="3"/>
  <c r="CG83" i="3" s="1"/>
  <c r="BA64" i="3"/>
  <c r="BA91" i="3" s="1"/>
  <c r="BA56" i="3"/>
  <c r="BA83" i="3" s="1"/>
  <c r="U68" i="3"/>
  <c r="U95" i="3" s="1"/>
  <c r="U64" i="3"/>
  <c r="U91" i="3" s="1"/>
  <c r="U60" i="3"/>
  <c r="U87" i="3" s="1"/>
  <c r="U114" i="3" s="1"/>
  <c r="U56" i="3"/>
  <c r="U83" i="3" s="1"/>
  <c r="U52" i="3"/>
  <c r="U79" i="3" s="1"/>
  <c r="U65" i="3"/>
  <c r="U92" i="3" s="1"/>
  <c r="U57" i="3"/>
  <c r="U84" i="3" s="1"/>
  <c r="DM63" i="3"/>
  <c r="DM90" i="3" s="1"/>
  <c r="DM55" i="3"/>
  <c r="DM82" i="3" s="1"/>
  <c r="CG71" i="3"/>
  <c r="CG98" i="3" s="1"/>
  <c r="CG68" i="3"/>
  <c r="CG95" i="3" s="1"/>
  <c r="CG122" i="3" s="1"/>
  <c r="CG60" i="3"/>
  <c r="CG87" i="3" s="1"/>
  <c r="CG52" i="3"/>
  <c r="CG79" i="3" s="1"/>
  <c r="BA71" i="3"/>
  <c r="BA98" i="3" s="1"/>
  <c r="BA68" i="3"/>
  <c r="BA95" i="3" s="1"/>
  <c r="BA60" i="3"/>
  <c r="BA87" i="3" s="1"/>
  <c r="BA52" i="3"/>
  <c r="BA79" i="3" s="1"/>
  <c r="U71" i="3"/>
  <c r="U98" i="3" s="1"/>
  <c r="U70" i="3"/>
  <c r="U97" i="3" s="1"/>
  <c r="U124" i="3" s="1"/>
  <c r="U66" i="3"/>
  <c r="U93" i="3" s="1"/>
  <c r="U62" i="3"/>
  <c r="U89" i="3" s="1"/>
  <c r="U58" i="3"/>
  <c r="U85" i="3" s="1"/>
  <c r="U54" i="3"/>
  <c r="U81" i="3" s="1"/>
  <c r="E71" i="3"/>
  <c r="E98" i="3" s="1"/>
  <c r="BQ58" i="3"/>
  <c r="BQ85" i="3" s="1"/>
  <c r="DA66" i="5"/>
  <c r="DA93" i="5" s="1"/>
  <c r="DA62" i="5"/>
  <c r="DA89" i="5" s="1"/>
  <c r="DA58" i="5"/>
  <c r="DA85" i="5" s="1"/>
  <c r="DA54" i="5"/>
  <c r="DA81" i="5" s="1"/>
  <c r="DA50" i="5"/>
  <c r="DA77" i="5" s="1"/>
  <c r="CO66" i="5"/>
  <c r="CO93" i="5" s="1"/>
  <c r="DA65" i="5"/>
  <c r="DA92" i="5" s="1"/>
  <c r="DA60" i="5"/>
  <c r="DA87" i="5" s="1"/>
  <c r="DA55" i="5"/>
  <c r="DA82" i="5" s="1"/>
  <c r="DA49" i="5"/>
  <c r="DA76" i="5" s="1"/>
  <c r="CO64" i="5"/>
  <c r="CO91" i="5" s="1"/>
  <c r="CO60" i="5"/>
  <c r="CO87" i="5" s="1"/>
  <c r="CO56" i="5"/>
  <c r="CO83" i="5" s="1"/>
  <c r="CO52" i="5"/>
  <c r="CO79" i="5" s="1"/>
  <c r="CC68" i="5"/>
  <c r="CC95" i="5" s="1"/>
  <c r="CC64" i="5"/>
  <c r="CC91" i="5" s="1"/>
  <c r="CC60" i="5"/>
  <c r="CC87" i="5" s="1"/>
  <c r="CC56" i="5"/>
  <c r="CC83" i="5" s="1"/>
  <c r="CC52" i="5"/>
  <c r="CC79" i="5" s="1"/>
  <c r="BQ68" i="5"/>
  <c r="BQ95" i="5" s="1"/>
  <c r="BQ64" i="5"/>
  <c r="BQ91" i="5" s="1"/>
  <c r="BQ60" i="5"/>
  <c r="BQ87" i="5" s="1"/>
  <c r="BQ56" i="5"/>
  <c r="BQ83" i="5" s="1"/>
  <c r="BQ52" i="5"/>
  <c r="BQ79" i="5" s="1"/>
  <c r="BE68" i="5"/>
  <c r="BE95" i="5" s="1"/>
  <c r="BE64" i="5"/>
  <c r="BE91" i="5" s="1"/>
  <c r="BE60" i="5"/>
  <c r="BE87" i="5" s="1"/>
  <c r="BE56" i="5"/>
  <c r="BE83" i="5" s="1"/>
  <c r="BE52" i="5"/>
  <c r="BE79" i="5" s="1"/>
  <c r="AS68" i="5"/>
  <c r="AS95" i="5" s="1"/>
  <c r="AS64" i="5"/>
  <c r="AS91" i="5" s="1"/>
  <c r="AS60" i="5"/>
  <c r="AS87" i="5" s="1"/>
  <c r="AS56" i="5"/>
  <c r="AS83" i="5" s="1"/>
  <c r="AS52" i="5"/>
  <c r="AS79" i="5" s="1"/>
  <c r="AG68" i="5"/>
  <c r="AG95" i="5" s="1"/>
  <c r="AG64" i="5"/>
  <c r="AG91" i="5" s="1"/>
  <c r="AG60" i="5"/>
  <c r="AG87" i="5" s="1"/>
  <c r="AG56" i="5"/>
  <c r="AG83" i="5" s="1"/>
  <c r="AG52" i="5"/>
  <c r="AG79" i="5" s="1"/>
  <c r="U68" i="5"/>
  <c r="U95" i="5" s="1"/>
  <c r="U64" i="5"/>
  <c r="U91" i="5" s="1"/>
  <c r="U60" i="5"/>
  <c r="U87" i="5" s="1"/>
  <c r="U56" i="5"/>
  <c r="U83" i="5" s="1"/>
  <c r="U52" i="5"/>
  <c r="U79" i="5" s="1"/>
  <c r="I68" i="5"/>
  <c r="I95" i="5" s="1"/>
  <c r="I64" i="5"/>
  <c r="I91" i="5" s="1"/>
  <c r="I60" i="5"/>
  <c r="I87" i="5" s="1"/>
  <c r="I56" i="5"/>
  <c r="I83" i="5" s="1"/>
  <c r="I52" i="5"/>
  <c r="I79" i="5" s="1"/>
  <c r="DA64" i="5"/>
  <c r="DA91" i="5" s="1"/>
  <c r="DA59" i="5"/>
  <c r="DA86" i="5" s="1"/>
  <c r="DA53" i="5"/>
  <c r="DA80" i="5" s="1"/>
  <c r="CO68" i="5"/>
  <c r="CO95" i="5" s="1"/>
  <c r="CO63" i="5"/>
  <c r="CO90" i="5" s="1"/>
  <c r="CO59" i="5"/>
  <c r="CO86" i="5" s="1"/>
  <c r="CO55" i="5"/>
  <c r="CO82" i="5" s="1"/>
  <c r="CO51" i="5"/>
  <c r="CO78" i="5" s="1"/>
  <c r="CC67" i="5"/>
  <c r="CC94" i="5" s="1"/>
  <c r="CC63" i="5"/>
  <c r="CC90" i="5" s="1"/>
  <c r="CC59" i="5"/>
  <c r="CC86" i="5" s="1"/>
  <c r="CC55" i="5"/>
  <c r="CC82" i="5" s="1"/>
  <c r="CC51" i="5"/>
  <c r="CC78" i="5" s="1"/>
  <c r="BQ67" i="5"/>
  <c r="BQ94" i="5" s="1"/>
  <c r="BQ63" i="5"/>
  <c r="BQ90" i="5" s="1"/>
  <c r="BQ59" i="5"/>
  <c r="BQ86" i="5" s="1"/>
  <c r="BQ55" i="5"/>
  <c r="BQ82" i="5" s="1"/>
  <c r="BQ51" i="5"/>
  <c r="BQ78" i="5" s="1"/>
  <c r="BE67" i="5"/>
  <c r="BE94" i="5" s="1"/>
  <c r="BE63" i="5"/>
  <c r="BE90" i="5" s="1"/>
  <c r="BE59" i="5"/>
  <c r="BE86" i="5" s="1"/>
  <c r="BE55" i="5"/>
  <c r="BE82" i="5" s="1"/>
  <c r="BE51" i="5"/>
  <c r="BE78" i="5" s="1"/>
  <c r="AS67" i="5"/>
  <c r="AS94" i="5" s="1"/>
  <c r="AS63" i="5"/>
  <c r="AS90" i="5" s="1"/>
  <c r="AS59" i="5"/>
  <c r="AS86" i="5" s="1"/>
  <c r="AS55" i="5"/>
  <c r="AS82" i="5" s="1"/>
  <c r="AS51" i="5"/>
  <c r="AS78" i="5" s="1"/>
  <c r="AG67" i="5"/>
  <c r="AG94" i="5" s="1"/>
  <c r="AG63" i="5"/>
  <c r="AG90" i="5" s="1"/>
  <c r="AG59" i="5"/>
  <c r="AG86" i="5" s="1"/>
  <c r="AG55" i="5"/>
  <c r="AG82" i="5" s="1"/>
  <c r="AG51" i="5"/>
  <c r="AG78" i="5" s="1"/>
  <c r="U67" i="5"/>
  <c r="U94" i="5" s="1"/>
  <c r="U63" i="5"/>
  <c r="U90" i="5" s="1"/>
  <c r="U59" i="5"/>
  <c r="U86" i="5" s="1"/>
  <c r="U55" i="5"/>
  <c r="U82" i="5" s="1"/>
  <c r="U51" i="5"/>
  <c r="U78" i="5" s="1"/>
  <c r="I67" i="5"/>
  <c r="I94" i="5" s="1"/>
  <c r="I63" i="5"/>
  <c r="I90" i="5" s="1"/>
  <c r="I59" i="5"/>
  <c r="I86" i="5" s="1"/>
  <c r="I55" i="5"/>
  <c r="I82" i="5" s="1"/>
  <c r="I51" i="5"/>
  <c r="I78" i="5" s="1"/>
  <c r="I49" i="5"/>
  <c r="I76" i="5" s="1"/>
  <c r="DA68" i="5"/>
  <c r="DA95" i="5" s="1"/>
  <c r="DA63" i="5"/>
  <c r="DA90" i="5" s="1"/>
  <c r="DA57" i="5"/>
  <c r="DA84" i="5" s="1"/>
  <c r="DA52" i="5"/>
  <c r="DA79" i="5" s="1"/>
  <c r="CO67" i="5"/>
  <c r="CO94" i="5" s="1"/>
  <c r="CO62" i="5"/>
  <c r="CO89" i="5" s="1"/>
  <c r="CO58" i="5"/>
  <c r="CO85" i="5" s="1"/>
  <c r="CO54" i="5"/>
  <c r="CO81" i="5" s="1"/>
  <c r="CO50" i="5"/>
  <c r="CO77" i="5" s="1"/>
  <c r="CC66" i="5"/>
  <c r="CC93" i="5" s="1"/>
  <c r="CC62" i="5"/>
  <c r="CC89" i="5" s="1"/>
  <c r="CC58" i="5"/>
  <c r="CC85" i="5" s="1"/>
  <c r="CC54" i="5"/>
  <c r="CC81" i="5" s="1"/>
  <c r="CC50" i="5"/>
  <c r="CC77" i="5" s="1"/>
  <c r="BQ66" i="5"/>
  <c r="BQ93" i="5" s="1"/>
  <c r="BQ62" i="5"/>
  <c r="BQ89" i="5" s="1"/>
  <c r="BQ116" i="5" s="1"/>
  <c r="BQ58" i="5"/>
  <c r="BQ85" i="5" s="1"/>
  <c r="BQ54" i="5"/>
  <c r="BQ81" i="5" s="1"/>
  <c r="BQ50" i="5"/>
  <c r="BQ77" i="5" s="1"/>
  <c r="BE66" i="5"/>
  <c r="BE93" i="5" s="1"/>
  <c r="BE62" i="5"/>
  <c r="BE89" i="5" s="1"/>
  <c r="BE58" i="5"/>
  <c r="BE85" i="5" s="1"/>
  <c r="BE54" i="5"/>
  <c r="BE81" i="5" s="1"/>
  <c r="BE50" i="5"/>
  <c r="BE77" i="5" s="1"/>
  <c r="AS66" i="5"/>
  <c r="AS93" i="5" s="1"/>
  <c r="AS62" i="5"/>
  <c r="AS89" i="5" s="1"/>
  <c r="AS58" i="5"/>
  <c r="AS85" i="5" s="1"/>
  <c r="AS54" i="5"/>
  <c r="AS81" i="5" s="1"/>
  <c r="AS50" i="5"/>
  <c r="AS77" i="5" s="1"/>
  <c r="AG66" i="5"/>
  <c r="AG93" i="5" s="1"/>
  <c r="AG62" i="5"/>
  <c r="AG89" i="5" s="1"/>
  <c r="AG58" i="5"/>
  <c r="AG85" i="5" s="1"/>
  <c r="AG112" i="5" s="1"/>
  <c r="AG54" i="5"/>
  <c r="AG81" i="5" s="1"/>
  <c r="AG50" i="5"/>
  <c r="AG77" i="5" s="1"/>
  <c r="U66" i="5"/>
  <c r="U93" i="5" s="1"/>
  <c r="U62" i="5"/>
  <c r="U89" i="5" s="1"/>
  <c r="U58" i="5"/>
  <c r="U85" i="5" s="1"/>
  <c r="U54" i="5"/>
  <c r="U81" i="5" s="1"/>
  <c r="U50" i="5"/>
  <c r="U77" i="5" s="1"/>
  <c r="I66" i="5"/>
  <c r="I93" i="5" s="1"/>
  <c r="I62" i="5"/>
  <c r="I89" i="5" s="1"/>
  <c r="I58" i="5"/>
  <c r="I85" i="5" s="1"/>
  <c r="I54" i="5"/>
  <c r="I81" i="5" s="1"/>
  <c r="I50" i="5"/>
  <c r="I77" i="5" s="1"/>
  <c r="DA67" i="5"/>
  <c r="DA94" i="5" s="1"/>
  <c r="DA61" i="5"/>
  <c r="DA88" i="5" s="1"/>
  <c r="DA56" i="5"/>
  <c r="DA83" i="5" s="1"/>
  <c r="DA51" i="5"/>
  <c r="DA78" i="5" s="1"/>
  <c r="DA105" i="5" s="1"/>
  <c r="CO65" i="5"/>
  <c r="CO92" i="5" s="1"/>
  <c r="CO61" i="5"/>
  <c r="CO88" i="5" s="1"/>
  <c r="CO57" i="5"/>
  <c r="CO84" i="5" s="1"/>
  <c r="CO53" i="5"/>
  <c r="CO80" i="5" s="1"/>
  <c r="CO49" i="5"/>
  <c r="CO76" i="5" s="1"/>
  <c r="CC65" i="5"/>
  <c r="CC92" i="5" s="1"/>
  <c r="CC61" i="5"/>
  <c r="CC88" i="5" s="1"/>
  <c r="CC57" i="5"/>
  <c r="CC84" i="5" s="1"/>
  <c r="CC53" i="5"/>
  <c r="CC80" i="5" s="1"/>
  <c r="CC49" i="5"/>
  <c r="CC76" i="5" s="1"/>
  <c r="BQ65" i="5"/>
  <c r="BQ92" i="5" s="1"/>
  <c r="BQ61" i="5"/>
  <c r="BQ88" i="5" s="1"/>
  <c r="BQ57" i="5"/>
  <c r="BQ84" i="5" s="1"/>
  <c r="BQ53" i="5"/>
  <c r="BQ80" i="5" s="1"/>
  <c r="BQ49" i="5"/>
  <c r="BQ76" i="5" s="1"/>
  <c r="BE65" i="5"/>
  <c r="BE92" i="5" s="1"/>
  <c r="BE119" i="5" s="1"/>
  <c r="BE61" i="5"/>
  <c r="BE88" i="5" s="1"/>
  <c r="BE57" i="5"/>
  <c r="BE84" i="5" s="1"/>
  <c r="BE53" i="5"/>
  <c r="BE80" i="5" s="1"/>
  <c r="BE49" i="5"/>
  <c r="BE76" i="5" s="1"/>
  <c r="AS65" i="5"/>
  <c r="AS92" i="5" s="1"/>
  <c r="AS61" i="5"/>
  <c r="AS88" i="5" s="1"/>
  <c r="AS57" i="5"/>
  <c r="AS84" i="5" s="1"/>
  <c r="AS53" i="5"/>
  <c r="AS80" i="5" s="1"/>
  <c r="AS49" i="5"/>
  <c r="AS76" i="5" s="1"/>
  <c r="AG65" i="5"/>
  <c r="AG92" i="5" s="1"/>
  <c r="AG61" i="5"/>
  <c r="AG88" i="5" s="1"/>
  <c r="AG57" i="5"/>
  <c r="AG84" i="5" s="1"/>
  <c r="AG53" i="5"/>
  <c r="AG80" i="5" s="1"/>
  <c r="AG49" i="5"/>
  <c r="AG76" i="5" s="1"/>
  <c r="U65" i="5"/>
  <c r="U92" i="5" s="1"/>
  <c r="U61" i="5"/>
  <c r="U88" i="5" s="1"/>
  <c r="U115" i="5" s="1"/>
  <c r="U57" i="5"/>
  <c r="U84" i="5" s="1"/>
  <c r="U53" i="5"/>
  <c r="U80" i="5" s="1"/>
  <c r="U49" i="5"/>
  <c r="U76" i="5" s="1"/>
  <c r="I65" i="5"/>
  <c r="I92" i="5" s="1"/>
  <c r="I61" i="5"/>
  <c r="I88" i="5" s="1"/>
  <c r="I57" i="5"/>
  <c r="I84" i="5" s="1"/>
  <c r="I53" i="5"/>
  <c r="I80" i="5" s="1"/>
  <c r="K58" i="5"/>
  <c r="K85" i="5" s="1"/>
  <c r="W59" i="5"/>
  <c r="W86" i="5" s="1"/>
  <c r="AI60" i="5"/>
  <c r="AI87" i="5" s="1"/>
  <c r="BS50" i="5"/>
  <c r="BS77" i="5" s="1"/>
  <c r="BG62" i="5"/>
  <c r="BG89" i="5" s="1"/>
  <c r="DC54" i="5"/>
  <c r="DC81" i="5" s="1"/>
  <c r="CQ66" i="5"/>
  <c r="CQ93" i="5" s="1"/>
  <c r="W50" i="5"/>
  <c r="W77" i="5" s="1"/>
  <c r="AI51" i="5"/>
  <c r="AI78" i="5" s="1"/>
  <c r="AU55" i="5"/>
  <c r="AU82" i="5" s="1"/>
  <c r="BS67" i="5"/>
  <c r="BS94" i="5" s="1"/>
  <c r="CE59" i="5"/>
  <c r="CE86" i="5" s="1"/>
  <c r="CQ51" i="5"/>
  <c r="CQ78" i="5" s="1"/>
  <c r="K55" i="5"/>
  <c r="K82" i="5" s="1"/>
  <c r="W56" i="5"/>
  <c r="W83" i="5" s="1"/>
  <c r="AI58" i="5"/>
  <c r="AI85" i="5" s="1"/>
  <c r="AU66" i="5"/>
  <c r="AU93" i="5" s="1"/>
  <c r="BG58" i="5"/>
  <c r="BG85" i="5" s="1"/>
  <c r="DC50" i="5"/>
  <c r="DC77" i="5" s="1"/>
  <c r="CQ62" i="5"/>
  <c r="CQ89" i="5" s="1"/>
  <c r="K67" i="5"/>
  <c r="K94" i="5" s="1"/>
  <c r="W68" i="5"/>
  <c r="W95" i="5" s="1"/>
  <c r="AU51" i="5"/>
  <c r="AU78" i="5" s="1"/>
  <c r="BS63" i="5"/>
  <c r="BS90" i="5" s="1"/>
  <c r="CE55" i="5"/>
  <c r="CE82" i="5" s="1"/>
  <c r="DC67" i="5"/>
  <c r="DC94" i="5" s="1"/>
  <c r="K53" i="5"/>
  <c r="K80" i="5" s="1"/>
  <c r="W49" i="5"/>
  <c r="W76" i="5" s="1"/>
  <c r="W65" i="5"/>
  <c r="W92" i="5" s="1"/>
  <c r="AI61" i="5"/>
  <c r="AI88" i="5" s="1"/>
  <c r="AU57" i="5"/>
  <c r="AU84" i="5" s="1"/>
  <c r="BS53" i="5"/>
  <c r="BS80" i="5" s="1"/>
  <c r="BG49" i="5"/>
  <c r="BG76" i="5" s="1"/>
  <c r="BG65" i="5"/>
  <c r="BG92" i="5" s="1"/>
  <c r="CE61" i="5"/>
  <c r="CE88" i="5" s="1"/>
  <c r="DC57" i="5"/>
  <c r="DC84" i="5" s="1"/>
  <c r="CQ53" i="5"/>
  <c r="CQ80" i="5" s="1"/>
  <c r="AI68" i="5"/>
  <c r="AI95" i="5" s="1"/>
  <c r="AU64" i="5"/>
  <c r="AU91" i="5" s="1"/>
  <c r="BS60" i="5"/>
  <c r="BS87" i="5" s="1"/>
  <c r="BG56" i="5"/>
  <c r="BG83" i="5" s="1"/>
  <c r="CE52" i="5"/>
  <c r="CE79" i="5" s="1"/>
  <c r="CE68" i="5"/>
  <c r="CE95" i="5" s="1"/>
  <c r="DC64" i="5"/>
  <c r="DC91" i="5" s="1"/>
  <c r="CQ60" i="5"/>
  <c r="CQ87" i="5" s="1"/>
  <c r="K63" i="5"/>
  <c r="K90" i="5" s="1"/>
  <c r="W64" i="5"/>
  <c r="W91" i="5" s="1"/>
  <c r="AI66" i="5"/>
  <c r="AI93" i="5" s="1"/>
  <c r="BS58" i="5"/>
  <c r="BS85" i="5" s="1"/>
  <c r="CE50" i="5"/>
  <c r="CE77" i="5" s="1"/>
  <c r="DC62" i="5"/>
  <c r="DC89" i="5" s="1"/>
  <c r="K54" i="5"/>
  <c r="K81" i="5" s="1"/>
  <c r="W55" i="5"/>
  <c r="W82" i="5" s="1"/>
  <c r="AI56" i="5"/>
  <c r="AI83" i="5" s="1"/>
  <c r="AU63" i="5"/>
  <c r="AU90" i="5" s="1"/>
  <c r="BG55" i="5"/>
  <c r="BG82" i="5" s="1"/>
  <c r="CE67" i="5"/>
  <c r="CE94" i="5" s="1"/>
  <c r="CQ59" i="5"/>
  <c r="CQ86" i="5" s="1"/>
  <c r="K60" i="5"/>
  <c r="K87" i="5" s="1"/>
  <c r="W62" i="5"/>
  <c r="W89" i="5" s="1"/>
  <c r="AI63" i="5"/>
  <c r="AI90" i="5" s="1"/>
  <c r="BS54" i="5"/>
  <c r="BS81" i="5" s="1"/>
  <c r="BG66" i="5"/>
  <c r="BG93" i="5" s="1"/>
  <c r="DC58" i="5"/>
  <c r="DC85" i="5" s="1"/>
  <c r="K51" i="5"/>
  <c r="K78" i="5" s="1"/>
  <c r="W52" i="5"/>
  <c r="W79" i="5" s="1"/>
  <c r="AI54" i="5"/>
  <c r="AI81" i="5" s="1"/>
  <c r="AU59" i="5"/>
  <c r="AU86" i="5" s="1"/>
  <c r="BG51" i="5"/>
  <c r="BG78" i="5" s="1"/>
  <c r="CE63" i="5"/>
  <c r="CE90" i="5" s="1"/>
  <c r="CQ55" i="5"/>
  <c r="CQ82" i="5" s="1"/>
  <c r="K57" i="5"/>
  <c r="K84" i="5" s="1"/>
  <c r="W53" i="5"/>
  <c r="W80" i="5" s="1"/>
  <c r="AI49" i="5"/>
  <c r="AI76" i="5" s="1"/>
  <c r="AI65" i="5"/>
  <c r="AI92" i="5" s="1"/>
  <c r="AU61" i="5"/>
  <c r="AU88" i="5" s="1"/>
  <c r="BS57" i="5"/>
  <c r="BS84" i="5" s="1"/>
  <c r="BG53" i="5"/>
  <c r="BG80" i="5" s="1"/>
  <c r="CE49" i="5"/>
  <c r="CE76" i="5" s="1"/>
  <c r="CE65" i="5"/>
  <c r="CE92" i="5" s="1"/>
  <c r="DC61" i="5"/>
  <c r="DC88" i="5" s="1"/>
  <c r="CQ57" i="5"/>
  <c r="CQ84" i="5" s="1"/>
  <c r="AU52" i="5"/>
  <c r="AU79" i="5" s="1"/>
  <c r="AU68" i="5"/>
  <c r="AU95" i="5" s="1"/>
  <c r="BS64" i="5"/>
  <c r="BS91" i="5" s="1"/>
  <c r="BG60" i="5"/>
  <c r="BG87" i="5" s="1"/>
  <c r="CE56" i="5"/>
  <c r="CE83" i="5" s="1"/>
  <c r="DC52" i="5"/>
  <c r="DC79" i="5" s="1"/>
  <c r="DC68" i="5"/>
  <c r="DC95" i="5" s="1"/>
  <c r="CQ64" i="5"/>
  <c r="CQ91" i="5" s="1"/>
  <c r="K68" i="5"/>
  <c r="K95" i="5" s="1"/>
  <c r="AI50" i="5"/>
  <c r="AI77" i="5" s="1"/>
  <c r="AU54" i="5"/>
  <c r="AU81" i="5" s="1"/>
  <c r="BS66" i="5"/>
  <c r="BS93" i="5" s="1"/>
  <c r="CE58" i="5"/>
  <c r="CE85" i="5" s="1"/>
  <c r="CQ50" i="5"/>
  <c r="CQ77" i="5" s="1"/>
  <c r="K59" i="5"/>
  <c r="K86" i="5" s="1"/>
  <c r="W60" i="5"/>
  <c r="W87" i="5" s="1"/>
  <c r="AI62" i="5"/>
  <c r="AI89" i="5" s="1"/>
  <c r="BS51" i="5"/>
  <c r="BS78" i="5" s="1"/>
  <c r="BG63" i="5"/>
  <c r="BG90" i="5" s="1"/>
  <c r="DC55" i="5"/>
  <c r="DC82" i="5" s="1"/>
  <c r="CQ67" i="5"/>
  <c r="CQ94" i="5" s="1"/>
  <c r="K66" i="5"/>
  <c r="K93" i="5" s="1"/>
  <c r="W67" i="5"/>
  <c r="W94" i="5" s="1"/>
  <c r="AU50" i="5"/>
  <c r="AU77" i="5" s="1"/>
  <c r="BS62" i="5"/>
  <c r="BS89" i="5" s="1"/>
  <c r="CE54" i="5"/>
  <c r="CE81" i="5" s="1"/>
  <c r="DC66" i="5"/>
  <c r="DC93" i="5" s="1"/>
  <c r="K56" i="5"/>
  <c r="K83" i="5" s="1"/>
  <c r="W58" i="5"/>
  <c r="W85" i="5" s="1"/>
  <c r="AI59" i="5"/>
  <c r="AI86" i="5" s="1"/>
  <c r="AU67" i="5"/>
  <c r="AU94" i="5" s="1"/>
  <c r="BG59" i="5"/>
  <c r="BG86" i="5" s="1"/>
  <c r="DC51" i="5"/>
  <c r="DC78" i="5" s="1"/>
  <c r="CQ63" i="5"/>
  <c r="CQ90" i="5" s="1"/>
  <c r="K61" i="5"/>
  <c r="K88" i="5" s="1"/>
  <c r="W57" i="5"/>
  <c r="W84" i="5" s="1"/>
  <c r="AI53" i="5"/>
  <c r="AI80" i="5" s="1"/>
  <c r="AU49" i="5"/>
  <c r="AU76" i="5" s="1"/>
  <c r="AU65" i="5"/>
  <c r="AU92" i="5" s="1"/>
  <c r="BS61" i="5"/>
  <c r="BS88" i="5" s="1"/>
  <c r="BG57" i="5"/>
  <c r="BG84" i="5" s="1"/>
  <c r="CE53" i="5"/>
  <c r="CE80" i="5" s="1"/>
  <c r="DC49" i="5"/>
  <c r="DC76" i="5" s="1"/>
  <c r="DC65" i="5"/>
  <c r="DC92" i="5" s="1"/>
  <c r="CQ61" i="5"/>
  <c r="CQ88" i="5" s="1"/>
  <c r="AU56" i="5"/>
  <c r="AU83" i="5" s="1"/>
  <c r="BS52" i="5"/>
  <c r="BS79" i="5" s="1"/>
  <c r="BS68" i="5"/>
  <c r="BS95" i="5" s="1"/>
  <c r="BG64" i="5"/>
  <c r="BG91" i="5" s="1"/>
  <c r="CE60" i="5"/>
  <c r="CE87" i="5" s="1"/>
  <c r="DC56" i="5"/>
  <c r="DC83" i="5" s="1"/>
  <c r="CQ52" i="5"/>
  <c r="CQ79" i="5" s="1"/>
  <c r="G46" i="7"/>
  <c r="G73" i="7" s="1"/>
  <c r="E59" i="9"/>
  <c r="E86" i="9" s="1"/>
  <c r="Y64" i="9"/>
  <c r="Y91" i="9" s="1"/>
  <c r="BW50" i="9"/>
  <c r="BW77" i="9" s="1"/>
  <c r="BC63" i="9"/>
  <c r="BC90" i="9" s="1"/>
  <c r="CG58" i="9"/>
  <c r="CG85" i="9" s="1"/>
  <c r="BW64" i="9"/>
  <c r="BW91" i="9" s="1"/>
  <c r="BW56" i="9"/>
  <c r="BW83" i="9" s="1"/>
  <c r="O57" i="9"/>
  <c r="O84" i="9" s="1"/>
  <c r="O62" i="9"/>
  <c r="O89" i="9" s="1"/>
  <c r="BM62" i="9"/>
  <c r="BM89" i="9" s="1"/>
  <c r="Y55" i="9"/>
  <c r="Y82" i="9" s="1"/>
  <c r="BC54" i="9"/>
  <c r="BC81" i="9" s="1"/>
  <c r="AI68" i="9"/>
  <c r="AI95" i="9" s="1"/>
  <c r="BM52" i="9"/>
  <c r="BM79" i="9" s="1"/>
  <c r="CG67" i="9"/>
  <c r="CG94" i="9" s="1"/>
  <c r="AI53" i="9"/>
  <c r="AI80" i="9" s="1"/>
  <c r="BM61" i="9"/>
  <c r="BM88" i="9" s="1"/>
  <c r="CG65" i="9"/>
  <c r="CG92" i="9" s="1"/>
  <c r="O52" i="9"/>
  <c r="O79" i="9" s="1"/>
  <c r="BW59" i="9"/>
  <c r="BW86" i="9" s="1"/>
  <c r="E55" i="9"/>
  <c r="E82" i="9" s="1"/>
  <c r="O58" i="9"/>
  <c r="O85" i="9" s="1"/>
  <c r="AI50" i="9"/>
  <c r="AI77" i="9" s="1"/>
  <c r="E52" i="9"/>
  <c r="E79" i="9" s="1"/>
  <c r="BM64" i="9"/>
  <c r="BM91" i="9" s="1"/>
  <c r="BW63" i="9"/>
  <c r="BW90" i="9" s="1"/>
  <c r="AI69" i="9"/>
  <c r="AI96" i="9" s="1"/>
  <c r="AS53" i="9"/>
  <c r="AS80" i="9" s="1"/>
  <c r="CG69" i="9"/>
  <c r="CG96" i="9" s="1"/>
  <c r="Y62" i="9"/>
  <c r="Y89" i="9" s="1"/>
  <c r="AS67" i="9"/>
  <c r="AS94" i="9" s="1"/>
  <c r="O55" i="9"/>
  <c r="O82" i="9" s="1"/>
  <c r="BM67" i="9"/>
  <c r="BM94" i="9" s="1"/>
  <c r="Y56" i="9"/>
  <c r="Y83" i="9" s="1"/>
  <c r="BW54" i="9"/>
  <c r="BW81" i="9" s="1"/>
  <c r="AI59" i="9"/>
  <c r="AI86" i="9" s="1"/>
  <c r="O68" i="9"/>
  <c r="O95" i="9" s="1"/>
  <c r="BC67" i="9"/>
  <c r="BC94" i="9" s="1"/>
  <c r="CG55" i="9"/>
  <c r="CG82" i="9" s="1"/>
  <c r="O59" i="9"/>
  <c r="O86" i="9" s="1"/>
  <c r="BC58" i="9"/>
  <c r="BC85" i="9" s="1"/>
  <c r="AS66" i="9"/>
  <c r="AS93" i="9" s="1"/>
  <c r="E65" i="9"/>
  <c r="E92" i="9" s="1"/>
  <c r="Y69" i="9"/>
  <c r="Y96" i="9" s="1"/>
  <c r="BC65" i="9"/>
  <c r="BC92" i="9" s="1"/>
  <c r="CG53" i="9"/>
  <c r="CG80" i="9" s="1"/>
  <c r="BC64" i="9"/>
  <c r="BC91" i="9" s="1"/>
  <c r="AI64" i="9"/>
  <c r="AI91" i="9" s="1"/>
  <c r="BC59" i="9"/>
  <c r="BC86" i="9" s="1"/>
  <c r="CG54" i="9"/>
  <c r="CG81" i="9" s="1"/>
  <c r="AS54" i="9"/>
  <c r="AS81" i="9" s="1"/>
  <c r="Y60" i="9"/>
  <c r="Y87" i="9" s="1"/>
  <c r="O61" i="9"/>
  <c r="O88" i="9" s="1"/>
  <c r="Y51" i="9"/>
  <c r="Y78" i="9" s="1"/>
  <c r="BM55" i="9"/>
  <c r="BM82" i="9" s="1"/>
  <c r="E60" i="9"/>
  <c r="E87" i="9" s="1"/>
  <c r="BM56" i="9"/>
  <c r="BM83" i="9" s="1"/>
  <c r="E62" i="9"/>
  <c r="E89" i="9" s="1"/>
  <c r="AS62" i="9"/>
  <c r="AS89" i="9" s="1"/>
  <c r="Y68" i="9"/>
  <c r="Y95" i="9" s="1"/>
  <c r="CG64" i="9"/>
  <c r="CG91" i="9" s="1"/>
  <c r="BC51" i="9"/>
  <c r="BC78" i="9" s="1"/>
  <c r="CG50" i="9"/>
  <c r="CG77" i="9" s="1"/>
  <c r="E58" i="9"/>
  <c r="E85" i="9" s="1"/>
  <c r="AI62" i="9"/>
  <c r="AI89" i="9" s="1"/>
  <c r="AS60" i="9"/>
  <c r="AS87" i="9" s="1"/>
  <c r="BW68" i="9"/>
  <c r="BW95" i="9" s="1"/>
  <c r="Y57" i="9"/>
  <c r="Y84" i="9" s="1"/>
  <c r="BC61" i="9"/>
  <c r="BC88" i="9" s="1"/>
  <c r="AS57" i="9"/>
  <c r="AS84" i="9" s="1"/>
  <c r="CI66" i="9"/>
  <c r="CI93" i="9" s="1"/>
  <c r="CI62" i="9"/>
  <c r="CI89" i="9" s="1"/>
  <c r="CI58" i="9"/>
  <c r="CI85" i="9" s="1"/>
  <c r="CI54" i="9"/>
  <c r="CI81" i="9" s="1"/>
  <c r="CI50" i="9"/>
  <c r="CI77" i="9" s="1"/>
  <c r="BY64" i="9"/>
  <c r="BY91" i="9" s="1"/>
  <c r="BY60" i="9"/>
  <c r="BY87" i="9" s="1"/>
  <c r="BY56" i="9"/>
  <c r="BY83" i="9" s="1"/>
  <c r="BY52" i="9"/>
  <c r="BY79" i="9" s="1"/>
  <c r="BO66" i="9"/>
  <c r="BO93" i="9" s="1"/>
  <c r="BO62" i="9"/>
  <c r="BO89" i="9" s="1"/>
  <c r="BO58" i="9"/>
  <c r="BO85" i="9" s="1"/>
  <c r="BO54" i="9"/>
  <c r="BO81" i="9" s="1"/>
  <c r="BO50" i="9"/>
  <c r="BO77" i="9" s="1"/>
  <c r="BE64" i="9"/>
  <c r="BE91" i="9" s="1"/>
  <c r="BE60" i="9"/>
  <c r="BE87" i="9" s="1"/>
  <c r="BE56" i="9"/>
  <c r="BE83" i="9" s="1"/>
  <c r="BE52" i="9"/>
  <c r="BE79" i="9" s="1"/>
  <c r="AU66" i="9"/>
  <c r="AU93" i="9" s="1"/>
  <c r="AU62" i="9"/>
  <c r="AU89" i="9" s="1"/>
  <c r="AU58" i="9"/>
  <c r="AU85" i="9" s="1"/>
  <c r="AU54" i="9"/>
  <c r="AU81" i="9" s="1"/>
  <c r="AU50" i="9"/>
  <c r="AU77" i="9" s="1"/>
  <c r="AK64" i="9"/>
  <c r="AK91" i="9" s="1"/>
  <c r="AK60" i="9"/>
  <c r="AK87" i="9" s="1"/>
  <c r="AK56" i="9"/>
  <c r="AK83" i="9" s="1"/>
  <c r="AK52" i="9"/>
  <c r="AK79" i="9" s="1"/>
  <c r="AA66" i="9"/>
  <c r="AA93" i="9" s="1"/>
  <c r="AA62" i="9"/>
  <c r="AA89" i="9" s="1"/>
  <c r="AA58" i="9"/>
  <c r="AA85" i="9" s="1"/>
  <c r="AA54" i="9"/>
  <c r="AA81" i="9" s="1"/>
  <c r="AA50" i="9"/>
  <c r="AA77" i="9" s="1"/>
  <c r="Q64" i="9"/>
  <c r="Q91" i="9" s="1"/>
  <c r="Q60" i="9"/>
  <c r="Q87" i="9" s="1"/>
  <c r="Q56" i="9"/>
  <c r="Q83" i="9" s="1"/>
  <c r="Q52" i="9"/>
  <c r="Q79" i="9" s="1"/>
  <c r="G66" i="9"/>
  <c r="G93" i="9" s="1"/>
  <c r="G62" i="9"/>
  <c r="G89" i="9" s="1"/>
  <c r="G58" i="9"/>
  <c r="G85" i="9" s="1"/>
  <c r="G54" i="9"/>
  <c r="G81" i="9" s="1"/>
  <c r="CI65" i="9"/>
  <c r="CI92" i="9" s="1"/>
  <c r="CI60" i="9"/>
  <c r="CI87" i="9" s="1"/>
  <c r="CI55" i="9"/>
  <c r="CI82" i="9" s="1"/>
  <c r="BY67" i="9"/>
  <c r="BY94" i="9" s="1"/>
  <c r="BY62" i="9"/>
  <c r="BY89" i="9" s="1"/>
  <c r="BY57" i="9"/>
  <c r="BY84" i="9" s="1"/>
  <c r="BY51" i="9"/>
  <c r="BY78" i="9" s="1"/>
  <c r="BO64" i="9"/>
  <c r="BO91" i="9" s="1"/>
  <c r="BO59" i="9"/>
  <c r="BO86" i="9" s="1"/>
  <c r="BO53" i="9"/>
  <c r="BO80" i="9" s="1"/>
  <c r="BE66" i="9"/>
  <c r="BE93" i="9" s="1"/>
  <c r="BE61" i="9"/>
  <c r="BE88" i="9" s="1"/>
  <c r="BE55" i="9"/>
  <c r="BE82" i="9" s="1"/>
  <c r="BE50" i="9"/>
  <c r="BE77" i="9" s="1"/>
  <c r="AU63" i="9"/>
  <c r="AU90" i="9" s="1"/>
  <c r="AU57" i="9"/>
  <c r="AU84" i="9" s="1"/>
  <c r="AU52" i="9"/>
  <c r="AU79" i="9" s="1"/>
  <c r="AK65" i="9"/>
  <c r="AK92" i="9" s="1"/>
  <c r="AK59" i="9"/>
  <c r="AK86" i="9" s="1"/>
  <c r="AK54" i="9"/>
  <c r="AK81" i="9" s="1"/>
  <c r="AA67" i="9"/>
  <c r="AA94" i="9" s="1"/>
  <c r="AA61" i="9"/>
  <c r="AA88" i="9" s="1"/>
  <c r="AA56" i="9"/>
  <c r="AA83" i="9" s="1"/>
  <c r="AA51" i="9"/>
  <c r="AA78" i="9" s="1"/>
  <c r="Q63" i="9"/>
  <c r="Q90" i="9" s="1"/>
  <c r="Q58" i="9"/>
  <c r="Q85" i="9" s="1"/>
  <c r="Q53" i="9"/>
  <c r="Q80" i="9" s="1"/>
  <c r="G65" i="9"/>
  <c r="G92" i="9" s="1"/>
  <c r="G60" i="9"/>
  <c r="G87" i="9" s="1"/>
  <c r="G55" i="9"/>
  <c r="G82" i="9" s="1"/>
  <c r="CI64" i="9"/>
  <c r="CI91" i="9" s="1"/>
  <c r="CI59" i="9"/>
  <c r="CI86" i="9" s="1"/>
  <c r="CI53" i="9"/>
  <c r="CI80" i="9" s="1"/>
  <c r="BY66" i="9"/>
  <c r="BY93" i="9" s="1"/>
  <c r="BY61" i="9"/>
  <c r="BY88" i="9" s="1"/>
  <c r="BY55" i="9"/>
  <c r="BY82" i="9" s="1"/>
  <c r="BY50" i="9"/>
  <c r="BY77" i="9" s="1"/>
  <c r="BO63" i="9"/>
  <c r="BO90" i="9" s="1"/>
  <c r="BO57" i="9"/>
  <c r="BO84" i="9" s="1"/>
  <c r="BO52" i="9"/>
  <c r="BO79" i="9" s="1"/>
  <c r="BE65" i="9"/>
  <c r="BE92" i="9" s="1"/>
  <c r="BE59" i="9"/>
  <c r="BE86" i="9" s="1"/>
  <c r="BE54" i="9"/>
  <c r="BE81" i="9" s="1"/>
  <c r="AU67" i="9"/>
  <c r="AU94" i="9" s="1"/>
  <c r="AU61" i="9"/>
  <c r="AU88" i="9" s="1"/>
  <c r="AU56" i="9"/>
  <c r="AU83" i="9" s="1"/>
  <c r="AU51" i="9"/>
  <c r="AU78" i="9" s="1"/>
  <c r="AK63" i="9"/>
  <c r="AK90" i="9" s="1"/>
  <c r="AK58" i="9"/>
  <c r="AK85" i="9" s="1"/>
  <c r="AK53" i="9"/>
  <c r="AK80" i="9" s="1"/>
  <c r="AA65" i="9"/>
  <c r="AA92" i="9" s="1"/>
  <c r="AA60" i="9"/>
  <c r="AA87" i="9" s="1"/>
  <c r="AA55" i="9"/>
  <c r="AA82" i="9" s="1"/>
  <c r="Q67" i="9"/>
  <c r="Q94" i="9" s="1"/>
  <c r="Q62" i="9"/>
  <c r="Q89" i="9" s="1"/>
  <c r="Q57" i="9"/>
  <c r="Q84" i="9" s="1"/>
  <c r="Q51" i="9"/>
  <c r="Q78" i="9" s="1"/>
  <c r="G64" i="9"/>
  <c r="G91" i="9" s="1"/>
  <c r="G59" i="9"/>
  <c r="G86" i="9" s="1"/>
  <c r="G53" i="9"/>
  <c r="G80" i="9" s="1"/>
  <c r="CI63" i="9"/>
  <c r="CI90" i="9" s="1"/>
  <c r="CI52" i="9"/>
  <c r="CI79" i="9" s="1"/>
  <c r="BY59" i="9"/>
  <c r="BY86" i="9" s="1"/>
  <c r="BO67" i="9"/>
  <c r="BO94" i="9" s="1"/>
  <c r="BO56" i="9"/>
  <c r="BO83" i="9" s="1"/>
  <c r="BE63" i="9"/>
  <c r="BE90" i="9" s="1"/>
  <c r="BE53" i="9"/>
  <c r="BE80" i="9" s="1"/>
  <c r="AU60" i="9"/>
  <c r="AU87" i="9" s="1"/>
  <c r="AK67" i="9"/>
  <c r="AK94" i="9" s="1"/>
  <c r="AK57" i="9"/>
  <c r="AK84" i="9" s="1"/>
  <c r="AA64" i="9"/>
  <c r="AA91" i="9" s="1"/>
  <c r="AA53" i="9"/>
  <c r="AA80" i="9" s="1"/>
  <c r="Q61" i="9"/>
  <c r="Q88" i="9" s="1"/>
  <c r="Q50" i="9"/>
  <c r="Q77" i="9" s="1"/>
  <c r="G57" i="9"/>
  <c r="G84" i="9" s="1"/>
  <c r="G50" i="9"/>
  <c r="G77" i="9" s="1"/>
  <c r="CI61" i="9"/>
  <c r="CI88" i="9" s="1"/>
  <c r="CI51" i="9"/>
  <c r="CI78" i="9" s="1"/>
  <c r="BY58" i="9"/>
  <c r="BY85" i="9" s="1"/>
  <c r="BO65" i="9"/>
  <c r="BO92" i="9" s="1"/>
  <c r="BO119" i="9" s="1"/>
  <c r="BO55" i="9"/>
  <c r="BO82" i="9" s="1"/>
  <c r="BE62" i="9"/>
  <c r="BE89" i="9" s="1"/>
  <c r="BE51" i="9"/>
  <c r="BE78" i="9" s="1"/>
  <c r="AU59" i="9"/>
  <c r="AU86" i="9" s="1"/>
  <c r="AU113" i="9" s="1"/>
  <c r="AK66" i="9"/>
  <c r="AK93" i="9" s="1"/>
  <c r="AK55" i="9"/>
  <c r="AK82" i="9" s="1"/>
  <c r="AA63" i="9"/>
  <c r="AA90" i="9" s="1"/>
  <c r="AA52" i="9"/>
  <c r="AA79" i="9" s="1"/>
  <c r="AA106" i="9" s="1"/>
  <c r="Q59" i="9"/>
  <c r="Q86" i="9" s="1"/>
  <c r="G67" i="9"/>
  <c r="G94" i="9" s="1"/>
  <c r="G56" i="9"/>
  <c r="G83" i="9" s="1"/>
  <c r="CI57" i="9"/>
  <c r="CI84" i="9" s="1"/>
  <c r="CI111" i="9" s="1"/>
  <c r="BY65" i="9"/>
  <c r="BY92" i="9" s="1"/>
  <c r="BY54" i="9"/>
  <c r="BY81" i="9" s="1"/>
  <c r="BO61" i="9"/>
  <c r="BO88" i="9" s="1"/>
  <c r="BO51" i="9"/>
  <c r="BO78" i="9" s="1"/>
  <c r="BO105" i="9" s="1"/>
  <c r="BE58" i="9"/>
  <c r="BE85" i="9" s="1"/>
  <c r="AU65" i="9"/>
  <c r="AU92" i="9" s="1"/>
  <c r="AU55" i="9"/>
  <c r="AU82" i="9" s="1"/>
  <c r="AK62" i="9"/>
  <c r="AK89" i="9" s="1"/>
  <c r="AK116" i="9" s="1"/>
  <c r="AK51" i="9"/>
  <c r="AK78" i="9" s="1"/>
  <c r="AA59" i="9"/>
  <c r="AA86" i="9" s="1"/>
  <c r="Q66" i="9"/>
  <c r="Q93" i="9" s="1"/>
  <c r="Q55" i="9"/>
  <c r="Q82" i="9" s="1"/>
  <c r="Q109" i="9" s="1"/>
  <c r="G63" i="9"/>
  <c r="G90" i="9" s="1"/>
  <c r="G52" i="9"/>
  <c r="G79" i="9" s="1"/>
  <c r="CI67" i="9"/>
  <c r="CI94" i="9" s="1"/>
  <c r="CI56" i="9"/>
  <c r="CI83" i="9" s="1"/>
  <c r="CI110" i="9" s="1"/>
  <c r="BY63" i="9"/>
  <c r="BY90" i="9" s="1"/>
  <c r="BY53" i="9"/>
  <c r="BY80" i="9" s="1"/>
  <c r="BO60" i="9"/>
  <c r="BO87" i="9" s="1"/>
  <c r="BE67" i="9"/>
  <c r="BE94" i="9" s="1"/>
  <c r="BE121" i="9" s="1"/>
  <c r="BE57" i="9"/>
  <c r="BE84" i="9" s="1"/>
  <c r="AU64" i="9"/>
  <c r="AU91" i="9" s="1"/>
  <c r="AU53" i="9"/>
  <c r="AU80" i="9" s="1"/>
  <c r="AK61" i="9"/>
  <c r="AK88" i="9" s="1"/>
  <c r="AK115" i="9" s="1"/>
  <c r="AK50" i="9"/>
  <c r="AK77" i="9" s="1"/>
  <c r="AA57" i="9"/>
  <c r="AA84" i="9" s="1"/>
  <c r="Q65" i="9"/>
  <c r="Q92" i="9" s="1"/>
  <c r="Q54" i="9"/>
  <c r="Q81" i="9" s="1"/>
  <c r="Q108" i="9" s="1"/>
  <c r="G61" i="9"/>
  <c r="G88" i="9" s="1"/>
  <c r="G51" i="9"/>
  <c r="G78" i="9" s="1"/>
  <c r="C50" i="9"/>
  <c r="C77" i="9" s="1"/>
  <c r="BU66" i="9"/>
  <c r="BU93" i="9" s="1"/>
  <c r="BU62" i="9"/>
  <c r="BU89" i="9" s="1"/>
  <c r="BU58" i="9"/>
  <c r="BU85" i="9" s="1"/>
  <c r="BU54" i="9"/>
  <c r="BU81" i="9" s="1"/>
  <c r="BU50" i="9"/>
  <c r="BU77" i="9" s="1"/>
  <c r="CE66" i="9"/>
  <c r="CE93" i="9" s="1"/>
  <c r="CE62" i="9"/>
  <c r="CE89" i="9" s="1"/>
  <c r="CE58" i="9"/>
  <c r="CE85" i="9" s="1"/>
  <c r="CE54" i="9"/>
  <c r="CE81" i="9" s="1"/>
  <c r="CE50" i="9"/>
  <c r="CE77" i="9" s="1"/>
  <c r="BK66" i="9"/>
  <c r="BK93" i="9" s="1"/>
  <c r="BK62" i="9"/>
  <c r="BK89" i="9" s="1"/>
  <c r="BK58" i="9"/>
  <c r="BK85" i="9" s="1"/>
  <c r="BK54" i="9"/>
  <c r="BK81" i="9" s="1"/>
  <c r="BK50" i="9"/>
  <c r="BK77" i="9" s="1"/>
  <c r="BA66" i="9"/>
  <c r="BA93" i="9" s="1"/>
  <c r="BA120" i="9" s="1"/>
  <c r="BA62" i="9"/>
  <c r="BA89" i="9" s="1"/>
  <c r="BA58" i="9"/>
  <c r="BA85" i="9" s="1"/>
  <c r="BA54" i="9"/>
  <c r="BA81" i="9" s="1"/>
  <c r="BA50" i="9"/>
  <c r="BA77" i="9" s="1"/>
  <c r="AQ66" i="9"/>
  <c r="AQ93" i="9" s="1"/>
  <c r="AQ62" i="9"/>
  <c r="AQ89" i="9" s="1"/>
  <c r="AQ58" i="9"/>
  <c r="AQ85" i="9" s="1"/>
  <c r="AQ54" i="9"/>
  <c r="AQ81" i="9" s="1"/>
  <c r="AQ50" i="9"/>
  <c r="AQ77" i="9" s="1"/>
  <c r="AG66" i="9"/>
  <c r="AG93" i="9" s="1"/>
  <c r="AG62" i="9"/>
  <c r="AG89" i="9" s="1"/>
  <c r="AG58" i="9"/>
  <c r="AG85" i="9" s="1"/>
  <c r="AG54" i="9"/>
  <c r="AG81" i="9" s="1"/>
  <c r="AG50" i="9"/>
  <c r="AG77" i="9" s="1"/>
  <c r="W66" i="9"/>
  <c r="W93" i="9" s="1"/>
  <c r="W62" i="9"/>
  <c r="W89" i="9" s="1"/>
  <c r="W116" i="9" s="1"/>
  <c r="W58" i="9"/>
  <c r="W85" i="9" s="1"/>
  <c r="W54" i="9"/>
  <c r="W81" i="9" s="1"/>
  <c r="W50" i="9"/>
  <c r="W77" i="9" s="1"/>
  <c r="M66" i="9"/>
  <c r="M93" i="9" s="1"/>
  <c r="M62" i="9"/>
  <c r="M89" i="9" s="1"/>
  <c r="M58" i="9"/>
  <c r="M85" i="9" s="1"/>
  <c r="M54" i="9"/>
  <c r="M81" i="9" s="1"/>
  <c r="M50" i="9"/>
  <c r="M77" i="9" s="1"/>
  <c r="C66" i="9"/>
  <c r="C93" i="9" s="1"/>
  <c r="C62" i="9"/>
  <c r="C89" i="9" s="1"/>
  <c r="C58" i="9"/>
  <c r="C85" i="9" s="1"/>
  <c r="C54" i="9"/>
  <c r="C81" i="9" s="1"/>
  <c r="BU67" i="9"/>
  <c r="BU94" i="9" s="1"/>
  <c r="BU61" i="9"/>
  <c r="BU88" i="9" s="1"/>
  <c r="BU56" i="9"/>
  <c r="BU83" i="9" s="1"/>
  <c r="BU51" i="9"/>
  <c r="BU78" i="9" s="1"/>
  <c r="BU105" i="9" s="1"/>
  <c r="CE65" i="9"/>
  <c r="CE92" i="9" s="1"/>
  <c r="CE60" i="9"/>
  <c r="CE87" i="9" s="1"/>
  <c r="CE55" i="9"/>
  <c r="CE82" i="9" s="1"/>
  <c r="BK69" i="9"/>
  <c r="BK96" i="9" s="1"/>
  <c r="BK64" i="9"/>
  <c r="BK91" i="9" s="1"/>
  <c r="BK59" i="9"/>
  <c r="BK86" i="9" s="1"/>
  <c r="BK53" i="9"/>
  <c r="BK80" i="9" s="1"/>
  <c r="BA68" i="9"/>
  <c r="BA95" i="9" s="1"/>
  <c r="BA63" i="9"/>
  <c r="BA90" i="9" s="1"/>
  <c r="BA57" i="9"/>
  <c r="BA84" i="9" s="1"/>
  <c r="BA52" i="9"/>
  <c r="BA79" i="9" s="1"/>
  <c r="AQ67" i="9"/>
  <c r="AQ94" i="9" s="1"/>
  <c r="AQ61" i="9"/>
  <c r="AQ88" i="9" s="1"/>
  <c r="AQ56" i="9"/>
  <c r="AQ83" i="9" s="1"/>
  <c r="AQ51" i="9"/>
  <c r="AQ78" i="9" s="1"/>
  <c r="AG65" i="9"/>
  <c r="AG92" i="9" s="1"/>
  <c r="AG119" i="9" s="1"/>
  <c r="AG60" i="9"/>
  <c r="AG87" i="9" s="1"/>
  <c r="AG55" i="9"/>
  <c r="AG82" i="9" s="1"/>
  <c r="W69" i="9"/>
  <c r="W96" i="9" s="1"/>
  <c r="W64" i="9"/>
  <c r="W91" i="9" s="1"/>
  <c r="W59" i="9"/>
  <c r="W86" i="9" s="1"/>
  <c r="W53" i="9"/>
  <c r="W80" i="9" s="1"/>
  <c r="M68" i="9"/>
  <c r="M95" i="9" s="1"/>
  <c r="M63" i="9"/>
  <c r="M90" i="9" s="1"/>
  <c r="M57" i="9"/>
  <c r="M84" i="9" s="1"/>
  <c r="M52" i="9"/>
  <c r="M79" i="9" s="1"/>
  <c r="C67" i="9"/>
  <c r="C94" i="9" s="1"/>
  <c r="C61" i="9"/>
  <c r="C88" i="9" s="1"/>
  <c r="C56" i="9"/>
  <c r="C83" i="9" s="1"/>
  <c r="C51" i="9"/>
  <c r="C78" i="9" s="1"/>
  <c r="BU65" i="9"/>
  <c r="BU92" i="9" s="1"/>
  <c r="BU60" i="9"/>
  <c r="BU87" i="9" s="1"/>
  <c r="BU114" i="9" s="1"/>
  <c r="BU55" i="9"/>
  <c r="BU82" i="9" s="1"/>
  <c r="CE69" i="9"/>
  <c r="CE96" i="9" s="1"/>
  <c r="CE64" i="9"/>
  <c r="CE91" i="9" s="1"/>
  <c r="CE59" i="9"/>
  <c r="CE86" i="9" s="1"/>
  <c r="CE53" i="9"/>
  <c r="CE80" i="9" s="1"/>
  <c r="BK68" i="9"/>
  <c r="BK95" i="9" s="1"/>
  <c r="BK63" i="9"/>
  <c r="BK90" i="9" s="1"/>
  <c r="BK57" i="9"/>
  <c r="BK84" i="9" s="1"/>
  <c r="BK111" i="9" s="1"/>
  <c r="BK52" i="9"/>
  <c r="BK79" i="9" s="1"/>
  <c r="BA67" i="9"/>
  <c r="BA94" i="9" s="1"/>
  <c r="BA61" i="9"/>
  <c r="BA88" i="9" s="1"/>
  <c r="BA56" i="9"/>
  <c r="BA83" i="9" s="1"/>
  <c r="BA51" i="9"/>
  <c r="BA78" i="9" s="1"/>
  <c r="AQ65" i="9"/>
  <c r="AQ92" i="9" s="1"/>
  <c r="AQ60" i="9"/>
  <c r="AQ87" i="9" s="1"/>
  <c r="AQ55" i="9"/>
  <c r="AQ82" i="9" s="1"/>
  <c r="AQ109" i="9" s="1"/>
  <c r="AG69" i="9"/>
  <c r="AG96" i="9" s="1"/>
  <c r="AG64" i="9"/>
  <c r="AG91" i="9" s="1"/>
  <c r="AG59" i="9"/>
  <c r="AG86" i="9" s="1"/>
  <c r="AG53" i="9"/>
  <c r="AG80" i="9" s="1"/>
  <c r="W68" i="9"/>
  <c r="W95" i="9" s="1"/>
  <c r="W63" i="9"/>
  <c r="W90" i="9" s="1"/>
  <c r="W57" i="9"/>
  <c r="W84" i="9" s="1"/>
  <c r="W52" i="9"/>
  <c r="W79" i="9" s="1"/>
  <c r="W106" i="9" s="1"/>
  <c r="M67" i="9"/>
  <c r="M94" i="9" s="1"/>
  <c r="M61" i="9"/>
  <c r="M88" i="9" s="1"/>
  <c r="M56" i="9"/>
  <c r="M83" i="9" s="1"/>
  <c r="M51" i="9"/>
  <c r="M78" i="9" s="1"/>
  <c r="C65" i="9"/>
  <c r="C92" i="9" s="1"/>
  <c r="C60" i="9"/>
  <c r="C87" i="9" s="1"/>
  <c r="C55" i="9"/>
  <c r="C82" i="9" s="1"/>
  <c r="BU69" i="9"/>
  <c r="BU96" i="9" s="1"/>
  <c r="BU123" i="9" s="1"/>
  <c r="BU64" i="9"/>
  <c r="BU91" i="9" s="1"/>
  <c r="BU59" i="9"/>
  <c r="BU86" i="9" s="1"/>
  <c r="BU53" i="9"/>
  <c r="BU80" i="9" s="1"/>
  <c r="CE68" i="9"/>
  <c r="CE95" i="9" s="1"/>
  <c r="CE63" i="9"/>
  <c r="CE90" i="9" s="1"/>
  <c r="CE57" i="9"/>
  <c r="CE84" i="9" s="1"/>
  <c r="CE52" i="9"/>
  <c r="CE79" i="9" s="1"/>
  <c r="BK67" i="9"/>
  <c r="BK94" i="9" s="1"/>
  <c r="BK121" i="9" s="1"/>
  <c r="BK61" i="9"/>
  <c r="BK88" i="9" s="1"/>
  <c r="BK56" i="9"/>
  <c r="BK83" i="9" s="1"/>
  <c r="BK51" i="9"/>
  <c r="BK78" i="9" s="1"/>
  <c r="BA65" i="9"/>
  <c r="BA92" i="9" s="1"/>
  <c r="BA60" i="9"/>
  <c r="BA87" i="9" s="1"/>
  <c r="BA55" i="9"/>
  <c r="BA82" i="9" s="1"/>
  <c r="AQ69" i="9"/>
  <c r="AQ96" i="9" s="1"/>
  <c r="AQ64" i="9"/>
  <c r="AQ91" i="9" s="1"/>
  <c r="AQ118" i="9" s="1"/>
  <c r="AQ59" i="9"/>
  <c r="AQ86" i="9" s="1"/>
  <c r="AQ53" i="9"/>
  <c r="AQ80" i="9" s="1"/>
  <c r="AG68" i="9"/>
  <c r="AG95" i="9" s="1"/>
  <c r="AG63" i="9"/>
  <c r="AG90" i="9" s="1"/>
  <c r="AG57" i="9"/>
  <c r="AG84" i="9" s="1"/>
  <c r="AG52" i="9"/>
  <c r="AG79" i="9" s="1"/>
  <c r="W67" i="9"/>
  <c r="W94" i="9" s="1"/>
  <c r="W61" i="9"/>
  <c r="W88" i="9" s="1"/>
  <c r="W115" i="9" s="1"/>
  <c r="W56" i="9"/>
  <c r="W83" i="9" s="1"/>
  <c r="W51" i="9"/>
  <c r="W78" i="9" s="1"/>
  <c r="M65" i="9"/>
  <c r="M92" i="9" s="1"/>
  <c r="M60" i="9"/>
  <c r="M87" i="9" s="1"/>
  <c r="M55" i="9"/>
  <c r="M82" i="9" s="1"/>
  <c r="C69" i="9"/>
  <c r="C96" i="9" s="1"/>
  <c r="C64" i="9"/>
  <c r="C91" i="9" s="1"/>
  <c r="C59" i="9"/>
  <c r="C86" i="9" s="1"/>
  <c r="C113" i="9" s="1"/>
  <c r="C53" i="9"/>
  <c r="C80" i="9" s="1"/>
  <c r="BU68" i="9"/>
  <c r="BU95" i="9" s="1"/>
  <c r="BU63" i="9"/>
  <c r="BU90" i="9" s="1"/>
  <c r="BU57" i="9"/>
  <c r="BU84" i="9" s="1"/>
  <c r="BU52" i="9"/>
  <c r="BU79" i="9" s="1"/>
  <c r="CE67" i="9"/>
  <c r="CE94" i="9" s="1"/>
  <c r="CE61" i="9"/>
  <c r="CE88" i="9" s="1"/>
  <c r="CE56" i="9"/>
  <c r="CE83" i="9" s="1"/>
  <c r="CE110" i="9" s="1"/>
  <c r="CE51" i="9"/>
  <c r="CE78" i="9" s="1"/>
  <c r="BK65" i="9"/>
  <c r="BK92" i="9" s="1"/>
  <c r="BK60" i="9"/>
  <c r="BK87" i="9" s="1"/>
  <c r="BK55" i="9"/>
  <c r="BK82" i="9" s="1"/>
  <c r="BA69" i="9"/>
  <c r="BA96" i="9" s="1"/>
  <c r="BA64" i="9"/>
  <c r="BA91" i="9" s="1"/>
  <c r="BA59" i="9"/>
  <c r="BA86" i="9" s="1"/>
  <c r="BA53" i="9"/>
  <c r="BA80" i="9" s="1"/>
  <c r="BA107" i="9" s="1"/>
  <c r="AQ68" i="9"/>
  <c r="AQ95" i="9" s="1"/>
  <c r="AQ63" i="9"/>
  <c r="AQ90" i="9" s="1"/>
  <c r="AQ57" i="9"/>
  <c r="AQ84" i="9" s="1"/>
  <c r="AQ52" i="9"/>
  <c r="AQ79" i="9" s="1"/>
  <c r="AG67" i="9"/>
  <c r="AG94" i="9" s="1"/>
  <c r="AG61" i="9"/>
  <c r="AG88" i="9" s="1"/>
  <c r="AG56" i="9"/>
  <c r="AG83" i="9" s="1"/>
  <c r="AG51" i="9"/>
  <c r="AG78" i="9" s="1"/>
  <c r="AG105" i="9" s="1"/>
  <c r="W65" i="9"/>
  <c r="W92" i="9" s="1"/>
  <c r="W60" i="9"/>
  <c r="W87" i="9" s="1"/>
  <c r="W55" i="9"/>
  <c r="W82" i="9" s="1"/>
  <c r="M69" i="9"/>
  <c r="M96" i="9" s="1"/>
  <c r="M64" i="9"/>
  <c r="M91" i="9" s="1"/>
  <c r="M59" i="9"/>
  <c r="M86" i="9" s="1"/>
  <c r="M53" i="9"/>
  <c r="M80" i="9" s="1"/>
  <c r="C68" i="9"/>
  <c r="C95" i="9" s="1"/>
  <c r="C122" i="9" s="1"/>
  <c r="C63" i="9"/>
  <c r="C90" i="9" s="1"/>
  <c r="C57" i="9"/>
  <c r="C84" i="9" s="1"/>
  <c r="C52" i="9"/>
  <c r="C79" i="9" s="1"/>
  <c r="BW57" i="9"/>
  <c r="BW84" i="9" s="1"/>
  <c r="CG61" i="9"/>
  <c r="CG88" i="9" s="1"/>
  <c r="AS65" i="9"/>
  <c r="AS92" i="9" s="1"/>
  <c r="BM69" i="9"/>
  <c r="BM96" i="9" s="1"/>
  <c r="BM53" i="9"/>
  <c r="BM80" i="9" s="1"/>
  <c r="BC57" i="9"/>
  <c r="BC84" i="9" s="1"/>
  <c r="AI61" i="9"/>
  <c r="AI88" i="9" s="1"/>
  <c r="Y65" i="9"/>
  <c r="Y92" i="9" s="1"/>
  <c r="O69" i="9"/>
  <c r="O96" i="9" s="1"/>
  <c r="O53" i="9"/>
  <c r="O80" i="9" s="1"/>
  <c r="E57" i="9"/>
  <c r="E84" i="9" s="1"/>
  <c r="BW58" i="9"/>
  <c r="BW85" i="9" s="1"/>
  <c r="CG56" i="9"/>
  <c r="CG83" i="9" s="1"/>
  <c r="AS55" i="9"/>
  <c r="AS82" i="9" s="1"/>
  <c r="BM54" i="9"/>
  <c r="BM81" i="9" s="1"/>
  <c r="BC52" i="9"/>
  <c r="BC79" i="9" s="1"/>
  <c r="AI51" i="9"/>
  <c r="AI78" i="9" s="1"/>
  <c r="Y50" i="9"/>
  <c r="Y77" i="9" s="1"/>
  <c r="E68" i="9"/>
  <c r="E95" i="9" s="1"/>
  <c r="BW67" i="9"/>
  <c r="BW94" i="9" s="1"/>
  <c r="CG66" i="9"/>
  <c r="CG93" i="9" s="1"/>
  <c r="AS64" i="9"/>
  <c r="AS91" i="9" s="1"/>
  <c r="BM63" i="9"/>
  <c r="BM90" i="9" s="1"/>
  <c r="BC62" i="9"/>
  <c r="BC89" i="9" s="1"/>
  <c r="AI60" i="9"/>
  <c r="AI87" i="9" s="1"/>
  <c r="Y59" i="9"/>
  <c r="Y86" i="9" s="1"/>
  <c r="BW66" i="9"/>
  <c r="BW93" i="9" s="1"/>
  <c r="AS63" i="9"/>
  <c r="AS90" i="9" s="1"/>
  <c r="BC60" i="9"/>
  <c r="BC87" i="9" s="1"/>
  <c r="Y58" i="9"/>
  <c r="Y85" i="9" s="1"/>
  <c r="E64" i="9"/>
  <c r="E91" i="9" s="1"/>
  <c r="CG63" i="9"/>
  <c r="CG90" i="9" s="1"/>
  <c r="BM60" i="9"/>
  <c r="BM87" i="9" s="1"/>
  <c r="AI58" i="9"/>
  <c r="AI85" i="9" s="1"/>
  <c r="O56" i="9"/>
  <c r="O83" i="9" s="1"/>
  <c r="E50" i="9"/>
  <c r="E77" i="9" s="1"/>
  <c r="AS68" i="9"/>
  <c r="AS95" i="9" s="1"/>
  <c r="BC66" i="9"/>
  <c r="BC93" i="9" s="1"/>
  <c r="Y63" i="9"/>
  <c r="Y90" i="9" s="1"/>
  <c r="E67" i="9"/>
  <c r="E94" i="9" s="1"/>
  <c r="CG68" i="9"/>
  <c r="CG95" i="9" s="1"/>
  <c r="BM66" i="9"/>
  <c r="BM93" i="9" s="1"/>
  <c r="AI63" i="9"/>
  <c r="AI90" i="9" s="1"/>
  <c r="O60" i="9"/>
  <c r="O87" i="9" s="1"/>
  <c r="O114" i="9" s="1"/>
  <c r="E51" i="9"/>
  <c r="E78" i="9" s="1"/>
  <c r="BW69" i="9"/>
  <c r="BW96" i="9" s="1"/>
  <c r="BW53" i="9"/>
  <c r="BW80" i="9" s="1"/>
  <c r="CG57" i="9"/>
  <c r="CG84" i="9" s="1"/>
  <c r="AS61" i="9"/>
  <c r="AS88" i="9" s="1"/>
  <c r="BM65" i="9"/>
  <c r="BM92" i="9" s="1"/>
  <c r="BC69" i="9"/>
  <c r="BC96" i="9" s="1"/>
  <c r="BC53" i="9"/>
  <c r="BC80" i="9" s="1"/>
  <c r="BC107" i="9" s="1"/>
  <c r="AI57" i="9"/>
  <c r="AI84" i="9" s="1"/>
  <c r="Y61" i="9"/>
  <c r="Y88" i="9" s="1"/>
  <c r="O65" i="9"/>
  <c r="O92" i="9" s="1"/>
  <c r="E69" i="9"/>
  <c r="E96" i="9" s="1"/>
  <c r="E53" i="9"/>
  <c r="E80" i="9" s="1"/>
  <c r="BW52" i="9"/>
  <c r="BW79" i="9" s="1"/>
  <c r="CG51" i="9"/>
  <c r="CG78" i="9" s="1"/>
  <c r="AS50" i="9"/>
  <c r="AS77" i="9" s="1"/>
  <c r="AS104" i="9" s="1"/>
  <c r="BC68" i="9"/>
  <c r="BC95" i="9" s="1"/>
  <c r="AI67" i="9"/>
  <c r="AI94" i="9" s="1"/>
  <c r="Y66" i="9"/>
  <c r="Y93" i="9" s="1"/>
  <c r="O64" i="9"/>
  <c r="O91" i="9" s="1"/>
  <c r="E63" i="9"/>
  <c r="E90" i="9" s="1"/>
  <c r="BW62" i="9"/>
  <c r="BW89" i="9" s="1"/>
  <c r="CG60" i="9"/>
  <c r="CG87" i="9" s="1"/>
  <c r="AS59" i="9"/>
  <c r="AS86" i="9" s="1"/>
  <c r="AS113" i="9" s="1"/>
  <c r="BM58" i="9"/>
  <c r="BM85" i="9" s="1"/>
  <c r="BC56" i="9"/>
  <c r="BC83" i="9" s="1"/>
  <c r="AI55" i="9"/>
  <c r="AI82" i="9" s="1"/>
  <c r="Y54" i="9"/>
  <c r="Y81" i="9" s="1"/>
  <c r="BW55" i="9"/>
  <c r="BW82" i="9" s="1"/>
  <c r="AS52" i="9"/>
  <c r="AS79" i="9" s="1"/>
  <c r="BC50" i="9"/>
  <c r="BC77" i="9" s="1"/>
  <c r="O67" i="9"/>
  <c r="O94" i="9" s="1"/>
  <c r="O121" i="9" s="1"/>
  <c r="E56" i="9"/>
  <c r="E83" i="9" s="1"/>
  <c r="CG52" i="9"/>
  <c r="CG79" i="9" s="1"/>
  <c r="BM50" i="9"/>
  <c r="BM77" i="9" s="1"/>
  <c r="Y67" i="9"/>
  <c r="Y94" i="9" s="1"/>
  <c r="O50" i="9"/>
  <c r="O77" i="9" s="1"/>
  <c r="BW60" i="9"/>
  <c r="BW87" i="9" s="1"/>
  <c r="AS58" i="9"/>
  <c r="AS85" i="9" s="1"/>
  <c r="BC55" i="9"/>
  <c r="BC82" i="9" s="1"/>
  <c r="BC109" i="9" s="1"/>
  <c r="Y52" i="9"/>
  <c r="Y79" i="9" s="1"/>
  <c r="E66" i="9"/>
  <c r="E93" i="9" s="1"/>
  <c r="AI52" i="9"/>
  <c r="AI79" i="9" s="1"/>
  <c r="AS56" i="9"/>
  <c r="AS83" i="9" s="1"/>
  <c r="E54" i="9"/>
  <c r="E81" i="9" s="1"/>
  <c r="AI54" i="9"/>
  <c r="AI81" i="9" s="1"/>
  <c r="CG59" i="9"/>
  <c r="CG86" i="9" s="1"/>
  <c r="O66" i="9"/>
  <c r="O93" i="9" s="1"/>
  <c r="O120" i="9" s="1"/>
  <c r="AS51" i="9"/>
  <c r="AS78" i="9" s="1"/>
  <c r="O51" i="9"/>
  <c r="O78" i="9" s="1"/>
  <c r="BM51" i="9"/>
  <c r="BM78" i="9" s="1"/>
  <c r="O63" i="9"/>
  <c r="O90" i="9" s="1"/>
  <c r="AI66" i="9"/>
  <c r="AI93" i="9" s="1"/>
  <c r="BM68" i="9"/>
  <c r="BM95" i="9" s="1"/>
  <c r="BW51" i="9"/>
  <c r="BW78" i="9" s="1"/>
  <c r="O54" i="9"/>
  <c r="O81" i="9" s="1"/>
  <c r="O108" i="9" s="1"/>
  <c r="AI56" i="9"/>
  <c r="AI83" i="9" s="1"/>
  <c r="BM59" i="9"/>
  <c r="BM86" i="9" s="1"/>
  <c r="CG62" i="9"/>
  <c r="CG89" i="9" s="1"/>
  <c r="E61" i="9"/>
  <c r="E88" i="9" s="1"/>
  <c r="Y53" i="9"/>
  <c r="Y80" i="9" s="1"/>
  <c r="AI65" i="9"/>
  <c r="AI92" i="9" s="1"/>
  <c r="BM57" i="9"/>
  <c r="BM84" i="9" s="1"/>
  <c r="AS69" i="9"/>
  <c r="AS96" i="9" s="1"/>
  <c r="AS123" i="9" s="1"/>
  <c r="BW61" i="9"/>
  <c r="BW88" i="9" s="1"/>
  <c r="AK94" i="10"/>
  <c r="AI93" i="10"/>
  <c r="AG92" i="10"/>
  <c r="AK90" i="10"/>
  <c r="AI89" i="10"/>
  <c r="AG88" i="10"/>
  <c r="AK86" i="10"/>
  <c r="AI85" i="10"/>
  <c r="AG84" i="10"/>
  <c r="AK82" i="10"/>
  <c r="AI81" i="10"/>
  <c r="AG80" i="10"/>
  <c r="AK78" i="10"/>
  <c r="AI77" i="10"/>
  <c r="AG76" i="10"/>
  <c r="AI92" i="10"/>
  <c r="AK89" i="10"/>
  <c r="AK85" i="10"/>
  <c r="AG83" i="10"/>
  <c r="AG79" i="10"/>
  <c r="AG75" i="10"/>
  <c r="AI94" i="10"/>
  <c r="AG93" i="10"/>
  <c r="AK91" i="10"/>
  <c r="AI90" i="10"/>
  <c r="AG89" i="10"/>
  <c r="AK87" i="10"/>
  <c r="AI86" i="10"/>
  <c r="AG85" i="10"/>
  <c r="AK83" i="10"/>
  <c r="AI82" i="10"/>
  <c r="AG81" i="10"/>
  <c r="AK79" i="10"/>
  <c r="AI78" i="10"/>
  <c r="AG77" i="10"/>
  <c r="AK75" i="10"/>
  <c r="AG91" i="10"/>
  <c r="AG87" i="10"/>
  <c r="AK81" i="10"/>
  <c r="AK77" i="10"/>
  <c r="AK104" i="10" s="1"/>
  <c r="AG94" i="10"/>
  <c r="AK92" i="10"/>
  <c r="AI91" i="10"/>
  <c r="AG90" i="10"/>
  <c r="AK88" i="10"/>
  <c r="AI87" i="10"/>
  <c r="AG86" i="10"/>
  <c r="AK84" i="10"/>
  <c r="AK111" i="10" s="1"/>
  <c r="AI83" i="10"/>
  <c r="AG82" i="10"/>
  <c r="AK80" i="10"/>
  <c r="AI79" i="10"/>
  <c r="AG78" i="10"/>
  <c r="AG105" i="10" s="1"/>
  <c r="AK76" i="10"/>
  <c r="AI75" i="10"/>
  <c r="AK93" i="10"/>
  <c r="AK120" i="10" s="1"/>
  <c r="AI88" i="10"/>
  <c r="AI84" i="10"/>
  <c r="AI80" i="10"/>
  <c r="AI76" i="10"/>
  <c r="CY114" i="5" l="1"/>
  <c r="M117" i="9"/>
  <c r="BA122" i="9"/>
  <c r="M104" i="9"/>
  <c r="AQ108" i="9"/>
  <c r="CE112" i="9"/>
  <c r="AQ110" i="5"/>
  <c r="CY120" i="5"/>
  <c r="AS107" i="5"/>
  <c r="CC111" i="5"/>
  <c r="I120" i="5"/>
  <c r="BE104" i="5"/>
  <c r="CO108" i="5"/>
  <c r="M109" i="5"/>
  <c r="BI104" i="5"/>
  <c r="W108" i="3"/>
  <c r="W122" i="4"/>
  <c r="Q124" i="2"/>
  <c r="M132" i="2"/>
  <c r="AK118" i="2"/>
  <c r="Y123" i="2"/>
  <c r="AW134" i="2"/>
  <c r="AW125" i="2"/>
  <c r="Y124" i="2"/>
  <c r="JG131" i="2"/>
  <c r="JG115" i="2"/>
  <c r="JG122" i="2"/>
  <c r="JG125" i="2"/>
  <c r="JG128" i="2"/>
  <c r="AA115" i="2"/>
  <c r="JG127" i="2"/>
  <c r="JG134" i="2"/>
  <c r="JG118" i="2"/>
  <c r="JG121" i="2"/>
  <c r="JG124" i="2"/>
  <c r="JG123" i="2"/>
  <c r="JG130" i="2"/>
  <c r="JG133" i="2"/>
  <c r="JG117" i="2"/>
  <c r="JG120" i="2"/>
  <c r="JG119" i="2"/>
  <c r="JG126" i="2"/>
  <c r="JG129" i="2"/>
  <c r="JG132" i="2"/>
  <c r="BU102" i="10"/>
  <c r="BU118" i="10"/>
  <c r="BU103" i="10"/>
  <c r="BU119" i="10"/>
  <c r="BU112" i="10"/>
  <c r="BU106" i="10"/>
  <c r="BU105" i="10"/>
  <c r="BU107" i="10"/>
  <c r="BU116" i="10"/>
  <c r="BU113" i="10"/>
  <c r="BU110" i="10"/>
  <c r="BU111" i="10"/>
  <c r="BU104" i="10"/>
  <c r="BU120" i="10"/>
  <c r="BU117" i="10"/>
  <c r="BU114" i="10"/>
  <c r="BU115" i="10"/>
  <c r="BU109" i="10"/>
  <c r="BU108" i="10"/>
  <c r="BU121" i="10"/>
  <c r="BS114" i="10"/>
  <c r="BS111" i="10"/>
  <c r="BS108" i="10"/>
  <c r="BS119" i="10"/>
  <c r="BS103" i="10"/>
  <c r="BS116" i="10"/>
  <c r="BS102" i="10"/>
  <c r="BS113" i="10"/>
  <c r="BS121" i="10"/>
  <c r="BS105" i="10"/>
  <c r="BS107" i="10"/>
  <c r="BS118" i="10"/>
  <c r="BS104" i="10"/>
  <c r="BS115" i="10"/>
  <c r="BS110" i="10"/>
  <c r="BS109" i="10"/>
  <c r="BS120" i="10"/>
  <c r="BS106" i="10"/>
  <c r="BS117" i="10"/>
  <c r="BS112" i="10"/>
  <c r="BQ117" i="10"/>
  <c r="BQ119" i="10"/>
  <c r="BQ112" i="10"/>
  <c r="BQ121" i="10"/>
  <c r="BQ116" i="10"/>
  <c r="BQ105" i="10"/>
  <c r="BQ109" i="10"/>
  <c r="BQ104" i="10"/>
  <c r="BQ110" i="10"/>
  <c r="BQ111" i="10"/>
  <c r="BQ103" i="10"/>
  <c r="BQ102" i="10"/>
  <c r="BQ107" i="10"/>
  <c r="BQ118" i="10"/>
  <c r="BQ106" i="10"/>
  <c r="BQ113" i="10"/>
  <c r="BQ120" i="10"/>
  <c r="BQ115" i="10"/>
  <c r="BQ108" i="10"/>
  <c r="BQ114" i="10"/>
  <c r="JQ116" i="2"/>
  <c r="JQ120" i="2"/>
  <c r="JQ124" i="2"/>
  <c r="JQ128" i="2"/>
  <c r="JQ132" i="2"/>
  <c r="JQ133" i="2"/>
  <c r="JQ115" i="2"/>
  <c r="JQ119" i="2"/>
  <c r="JQ123" i="2"/>
  <c r="JQ127" i="2"/>
  <c r="JQ131" i="2"/>
  <c r="JQ121" i="2"/>
  <c r="JQ125" i="2"/>
  <c r="JQ129" i="2"/>
  <c r="JQ118" i="2"/>
  <c r="JQ122" i="2"/>
  <c r="JQ126" i="2"/>
  <c r="JQ130" i="2"/>
  <c r="JQ134" i="2"/>
  <c r="JQ117" i="2"/>
  <c r="KC130" i="2"/>
  <c r="KC134" i="2"/>
  <c r="KC118" i="2"/>
  <c r="KC122" i="2"/>
  <c r="KC124" i="2"/>
  <c r="KC131" i="2"/>
  <c r="KC125" i="2"/>
  <c r="KC115" i="2"/>
  <c r="KC127" i="2"/>
  <c r="KC129" i="2"/>
  <c r="KC133" i="2"/>
  <c r="KC123" i="2"/>
  <c r="KC121" i="2"/>
  <c r="KC119" i="2"/>
  <c r="KC128" i="2"/>
  <c r="KC132" i="2"/>
  <c r="KC116" i="2"/>
  <c r="KC120" i="2"/>
  <c r="KC126" i="2"/>
  <c r="KC117" i="2"/>
  <c r="JS119" i="2"/>
  <c r="JS132" i="2"/>
  <c r="JS121" i="2"/>
  <c r="JS129" i="2"/>
  <c r="JS123" i="2"/>
  <c r="JS116" i="2"/>
  <c r="JS128" i="2"/>
  <c r="JS118" i="2"/>
  <c r="JS133" i="2"/>
  <c r="JS117" i="2"/>
  <c r="JS124" i="2"/>
  <c r="JS120" i="2"/>
  <c r="JS126" i="2"/>
  <c r="JS130" i="2"/>
  <c r="JS115" i="2"/>
  <c r="JS127" i="2"/>
  <c r="JS134" i="2"/>
  <c r="JS122" i="2"/>
  <c r="JS125" i="2"/>
  <c r="JS131" i="2"/>
  <c r="JU127" i="2"/>
  <c r="JU129" i="2"/>
  <c r="JU133" i="2"/>
  <c r="JU116" i="2"/>
  <c r="JU120" i="2"/>
  <c r="JU132" i="2"/>
  <c r="JU115" i="2"/>
  <c r="JU119" i="2"/>
  <c r="JU117" i="2"/>
  <c r="JU125" i="2"/>
  <c r="JU126" i="2"/>
  <c r="JU130" i="2"/>
  <c r="JU134" i="2"/>
  <c r="JU121" i="2"/>
  <c r="JU131" i="2"/>
  <c r="JU124" i="2"/>
  <c r="JU128" i="2"/>
  <c r="JU118" i="2"/>
  <c r="JU122" i="2"/>
  <c r="JU123" i="2"/>
  <c r="JI115" i="2"/>
  <c r="JI119" i="2"/>
  <c r="JI123" i="2"/>
  <c r="JI127" i="2"/>
  <c r="JI131" i="2"/>
  <c r="JI133" i="2"/>
  <c r="JI120" i="2"/>
  <c r="JI124" i="2"/>
  <c r="JI128" i="2"/>
  <c r="JI118" i="2"/>
  <c r="JI122" i="2"/>
  <c r="JI126" i="2"/>
  <c r="JI130" i="2"/>
  <c r="JI134" i="2"/>
  <c r="JI116" i="2"/>
  <c r="JI132" i="2"/>
  <c r="JI117" i="2"/>
  <c r="JI121" i="2"/>
  <c r="JI125" i="2"/>
  <c r="JI129" i="2"/>
  <c r="JW115" i="2"/>
  <c r="JW117" i="2"/>
  <c r="JW119" i="2"/>
  <c r="JW121" i="2"/>
  <c r="JW123" i="2"/>
  <c r="JW125" i="2"/>
  <c r="JW127" i="2"/>
  <c r="JW129" i="2"/>
  <c r="JW131" i="2"/>
  <c r="JW133" i="2"/>
  <c r="JW116" i="2"/>
  <c r="JW118" i="2"/>
  <c r="JW120" i="2"/>
  <c r="JW122" i="2"/>
  <c r="JW124" i="2"/>
  <c r="JW126" i="2"/>
  <c r="JW128" i="2"/>
  <c r="JW130" i="2"/>
  <c r="JW132" i="2"/>
  <c r="JW134" i="2"/>
  <c r="JO119" i="2"/>
  <c r="JO125" i="2"/>
  <c r="JO131" i="2"/>
  <c r="JO116" i="2"/>
  <c r="JO118" i="2"/>
  <c r="JO120" i="2"/>
  <c r="JO122" i="2"/>
  <c r="JO124" i="2"/>
  <c r="JO126" i="2"/>
  <c r="JO128" i="2"/>
  <c r="JO130" i="2"/>
  <c r="JO132" i="2"/>
  <c r="JO134" i="2"/>
  <c r="JO115" i="2"/>
  <c r="JO121" i="2"/>
  <c r="JO127" i="2"/>
  <c r="JO133" i="2"/>
  <c r="JO117" i="2"/>
  <c r="JO123" i="2"/>
  <c r="JO129" i="2"/>
  <c r="KA127" i="2"/>
  <c r="KA117" i="2"/>
  <c r="KA116" i="2"/>
  <c r="KA131" i="2"/>
  <c r="KA123" i="2"/>
  <c r="KA115" i="2"/>
  <c r="KA134" i="2"/>
  <c r="KA120" i="2"/>
  <c r="KA128" i="2"/>
  <c r="KA132" i="2"/>
  <c r="KA124" i="2"/>
  <c r="KA126" i="2"/>
  <c r="KA130" i="2"/>
  <c r="KA121" i="2"/>
  <c r="KA119" i="2"/>
  <c r="KA118" i="2"/>
  <c r="KA129" i="2"/>
  <c r="KA133" i="2"/>
  <c r="KA125" i="2"/>
  <c r="KA122" i="2"/>
  <c r="JK115" i="2"/>
  <c r="JK133" i="2"/>
  <c r="JK120" i="2"/>
  <c r="JK128" i="2"/>
  <c r="JK126" i="2"/>
  <c r="JK118" i="2"/>
  <c r="JK127" i="2"/>
  <c r="JK125" i="2"/>
  <c r="JK116" i="2"/>
  <c r="JK129" i="2"/>
  <c r="JK134" i="2"/>
  <c r="JK122" i="2"/>
  <c r="JK130" i="2"/>
  <c r="JK121" i="2"/>
  <c r="JK123" i="2"/>
  <c r="JK132" i="2"/>
  <c r="JK119" i="2"/>
  <c r="JK117" i="2"/>
  <c r="JK131" i="2"/>
  <c r="JK124" i="2"/>
  <c r="FK118" i="6"/>
  <c r="FK124" i="6"/>
  <c r="FA150" i="6" s="1"/>
  <c r="FC150" i="6" s="1"/>
  <c r="FE150" i="6" s="1"/>
  <c r="Y175" i="6" s="1"/>
  <c r="FK107" i="6"/>
  <c r="FK119" i="6"/>
  <c r="FA145" i="6" s="1"/>
  <c r="FC145" i="6" s="1"/>
  <c r="FK111" i="6"/>
  <c r="FK115" i="6"/>
  <c r="FK122" i="6"/>
  <c r="FK110" i="6"/>
  <c r="FK108" i="6"/>
  <c r="FK106" i="6"/>
  <c r="FK117" i="6"/>
  <c r="FK109" i="6"/>
  <c r="FK116" i="6"/>
  <c r="FK105" i="6"/>
  <c r="FK121" i="6"/>
  <c r="FK112" i="6"/>
  <c r="FK113" i="6"/>
  <c r="FK120" i="6"/>
  <c r="FK123" i="6"/>
  <c r="FK114" i="6"/>
  <c r="FE115" i="6"/>
  <c r="FE116" i="6"/>
  <c r="FE106" i="6"/>
  <c r="FA132" i="6" s="1"/>
  <c r="FE120" i="6"/>
  <c r="FE124" i="6"/>
  <c r="FE114" i="6"/>
  <c r="FE110" i="6"/>
  <c r="FE108" i="6"/>
  <c r="FE109" i="6"/>
  <c r="FE107" i="6"/>
  <c r="FE112" i="6"/>
  <c r="FE118" i="6"/>
  <c r="FE113" i="6"/>
  <c r="FE123" i="6"/>
  <c r="FE122" i="6"/>
  <c r="FE121" i="6"/>
  <c r="FA147" i="6" s="1"/>
  <c r="FC147" i="6" s="1"/>
  <c r="FE111" i="6"/>
  <c r="FE119" i="6"/>
  <c r="FE117" i="6"/>
  <c r="FE105" i="6"/>
  <c r="FI124" i="6"/>
  <c r="FI107" i="6"/>
  <c r="FI119" i="6"/>
  <c r="FI114" i="6"/>
  <c r="FI105" i="6"/>
  <c r="FI120" i="6"/>
  <c r="FA146" i="6" s="1"/>
  <c r="FC146" i="6" s="1"/>
  <c r="FI115" i="6"/>
  <c r="FA141" i="6" s="1"/>
  <c r="FI121" i="6"/>
  <c r="FI123" i="6"/>
  <c r="FI116" i="6"/>
  <c r="FA142" i="6" s="1"/>
  <c r="FC142" i="6" s="1"/>
  <c r="FI108" i="6"/>
  <c r="FA134" i="6" s="1"/>
  <c r="FC134" i="6" s="1"/>
  <c r="FE134" i="6" s="1"/>
  <c r="Y159" i="6" s="1"/>
  <c r="FI118" i="6"/>
  <c r="FI117" i="6"/>
  <c r="FI111" i="6"/>
  <c r="FA137" i="6" s="1"/>
  <c r="FC137" i="6" s="1"/>
  <c r="FE137" i="6" s="1"/>
  <c r="Y162" i="6" s="1"/>
  <c r="FI109" i="6"/>
  <c r="FI106" i="6"/>
  <c r="FI112" i="6"/>
  <c r="FI122" i="6"/>
  <c r="FI113" i="6"/>
  <c r="FI110" i="6"/>
  <c r="FA136" i="6" s="1"/>
  <c r="FC136" i="6" s="1"/>
  <c r="FE136" i="6" s="1"/>
  <c r="Y161" i="6" s="1"/>
  <c r="FA138" i="6"/>
  <c r="FC138" i="6"/>
  <c r="FA149" i="6"/>
  <c r="FC149" i="6" s="1"/>
  <c r="FE149" i="6" s="1"/>
  <c r="Y174" i="6" s="1"/>
  <c r="FA144" i="6"/>
  <c r="FC144" i="6" s="1"/>
  <c r="FE144" i="6" s="1"/>
  <c r="Y169" i="6" s="1"/>
  <c r="FA143" i="6"/>
  <c r="FC143" i="6" s="1"/>
  <c r="FA131" i="6"/>
  <c r="FC131" i="6"/>
  <c r="FE131" i="6" s="1"/>
  <c r="Y156" i="6" s="1"/>
  <c r="FA135" i="6"/>
  <c r="FA139" i="6"/>
  <c r="EI104" i="5"/>
  <c r="EI122" i="5"/>
  <c r="EI106" i="5"/>
  <c r="EI116" i="5"/>
  <c r="EI112" i="5"/>
  <c r="EI105" i="5"/>
  <c r="EI109" i="5"/>
  <c r="EI113" i="5"/>
  <c r="EI117" i="5"/>
  <c r="EI121" i="5"/>
  <c r="EI118" i="5"/>
  <c r="EI108" i="5"/>
  <c r="EI114" i="5"/>
  <c r="EI120" i="5"/>
  <c r="EI103" i="5"/>
  <c r="EI107" i="5"/>
  <c r="EI111" i="5"/>
  <c r="EI115" i="5"/>
  <c r="EI119" i="5"/>
  <c r="EI110" i="5"/>
  <c r="EK110" i="5"/>
  <c r="EK108" i="5"/>
  <c r="EK121" i="5"/>
  <c r="EK105" i="5"/>
  <c r="EK113" i="5"/>
  <c r="EK104" i="5"/>
  <c r="EK120" i="5"/>
  <c r="EK106" i="5"/>
  <c r="EK107" i="5"/>
  <c r="EK115" i="5"/>
  <c r="EK118" i="5"/>
  <c r="EK116" i="5"/>
  <c r="EK122" i="5"/>
  <c r="EK109" i="5"/>
  <c r="EK117" i="5"/>
  <c r="EK114" i="5"/>
  <c r="EK112" i="5"/>
  <c r="EK103" i="5"/>
  <c r="EK111" i="5"/>
  <c r="EK119" i="5"/>
  <c r="EM109" i="5"/>
  <c r="EM104" i="5"/>
  <c r="EM108" i="5"/>
  <c r="EM112" i="5"/>
  <c r="EM116" i="5"/>
  <c r="EM120" i="5"/>
  <c r="EM111" i="5"/>
  <c r="EM107" i="5"/>
  <c r="EM113" i="5"/>
  <c r="EM117" i="5"/>
  <c r="EM106" i="5"/>
  <c r="EM110" i="5"/>
  <c r="EM114" i="5"/>
  <c r="EM118" i="5"/>
  <c r="EM122" i="5"/>
  <c r="EM103" i="5"/>
  <c r="EM119" i="5"/>
  <c r="EM105" i="5"/>
  <c r="EM115" i="5"/>
  <c r="EM121" i="5"/>
  <c r="EO118" i="5"/>
  <c r="EO113" i="5"/>
  <c r="EO114" i="5"/>
  <c r="EO103" i="5"/>
  <c r="EO115" i="5"/>
  <c r="EO104" i="5"/>
  <c r="EO120" i="5"/>
  <c r="EO109" i="5"/>
  <c r="EO108" i="5"/>
  <c r="EO116" i="5"/>
  <c r="EO107" i="5"/>
  <c r="EO119" i="5"/>
  <c r="EO106" i="5"/>
  <c r="EO122" i="5"/>
  <c r="EO105" i="5"/>
  <c r="EO121" i="5"/>
  <c r="EO110" i="5"/>
  <c r="EO111" i="5"/>
  <c r="EO117" i="5"/>
  <c r="EO112" i="5"/>
  <c r="EG113" i="5"/>
  <c r="EG110" i="5"/>
  <c r="EG103" i="5"/>
  <c r="EG119" i="5"/>
  <c r="EG106" i="5"/>
  <c r="EG122" i="5"/>
  <c r="EG105" i="5"/>
  <c r="EG112" i="5"/>
  <c r="EG115" i="5"/>
  <c r="EG109" i="5"/>
  <c r="EG114" i="5"/>
  <c r="EG111" i="5"/>
  <c r="EG118" i="5"/>
  <c r="EG121" i="5"/>
  <c r="EG117" i="5"/>
  <c r="EG108" i="5"/>
  <c r="EG116" i="5"/>
  <c r="EG107" i="5"/>
  <c r="EG104" i="5"/>
  <c r="EG120" i="5"/>
  <c r="EE104" i="5"/>
  <c r="EE114" i="5"/>
  <c r="EE122" i="5"/>
  <c r="EE107" i="5"/>
  <c r="EE115" i="5"/>
  <c r="EE105" i="5"/>
  <c r="EE106" i="5"/>
  <c r="EE116" i="5"/>
  <c r="EE108" i="5"/>
  <c r="EE109" i="5"/>
  <c r="EE117" i="5"/>
  <c r="EE120" i="5"/>
  <c r="EE113" i="5"/>
  <c r="EE110" i="5"/>
  <c r="EE118" i="5"/>
  <c r="EE103" i="5"/>
  <c r="EE111" i="5"/>
  <c r="EE119" i="5"/>
  <c r="EE112" i="5"/>
  <c r="EE121" i="5"/>
  <c r="EI111" i="4"/>
  <c r="GE127" i="4"/>
  <c r="FY153" i="4" s="1"/>
  <c r="GE126" i="4"/>
  <c r="GE122" i="4"/>
  <c r="GE124" i="4"/>
  <c r="FY150" i="4" s="1"/>
  <c r="GE108" i="4"/>
  <c r="GE110" i="4"/>
  <c r="GE112" i="4"/>
  <c r="GE117" i="4"/>
  <c r="GE125" i="4"/>
  <c r="GE111" i="4"/>
  <c r="GE120" i="4"/>
  <c r="GE114" i="4"/>
  <c r="GE119" i="4"/>
  <c r="GE123" i="4"/>
  <c r="GE113" i="4"/>
  <c r="GE115" i="4"/>
  <c r="GE118" i="4"/>
  <c r="GE109" i="4"/>
  <c r="GE116" i="4"/>
  <c r="GE121" i="4"/>
  <c r="FY127" i="4"/>
  <c r="FY123" i="4"/>
  <c r="FY124" i="4"/>
  <c r="FY121" i="4"/>
  <c r="FY113" i="4"/>
  <c r="FY118" i="4"/>
  <c r="FW144" i="4" s="1"/>
  <c r="FY110" i="4"/>
  <c r="FY120" i="4"/>
  <c r="FY119" i="4"/>
  <c r="FY111" i="4"/>
  <c r="FY122" i="4"/>
  <c r="FY116" i="4"/>
  <c r="FY108" i="4"/>
  <c r="FY115" i="4"/>
  <c r="FY112" i="4"/>
  <c r="FY117" i="4"/>
  <c r="FY109" i="4"/>
  <c r="FY125" i="4"/>
  <c r="FY114" i="4"/>
  <c r="FY126" i="4"/>
  <c r="GA122" i="4"/>
  <c r="GA108" i="4"/>
  <c r="GA112" i="4"/>
  <c r="GA115" i="4"/>
  <c r="FY141" i="4" s="1"/>
  <c r="GA120" i="4"/>
  <c r="GA114" i="4"/>
  <c r="GA127" i="4"/>
  <c r="GA109" i="4"/>
  <c r="GA113" i="4"/>
  <c r="GA118" i="4"/>
  <c r="GA121" i="4"/>
  <c r="GA125" i="4"/>
  <c r="GA111" i="4"/>
  <c r="GA117" i="4"/>
  <c r="GA124" i="4"/>
  <c r="GA126" i="4"/>
  <c r="GA110" i="4"/>
  <c r="GA116" i="4"/>
  <c r="GA119" i="4"/>
  <c r="GA123" i="4"/>
  <c r="GC120" i="4"/>
  <c r="GC121" i="4"/>
  <c r="GC127" i="4"/>
  <c r="GC123" i="4"/>
  <c r="GC118" i="4"/>
  <c r="GC119" i="4"/>
  <c r="GC126" i="4"/>
  <c r="GC113" i="4"/>
  <c r="GC122" i="4"/>
  <c r="GC116" i="4"/>
  <c r="GC115" i="4"/>
  <c r="GC111" i="4"/>
  <c r="GC109" i="4"/>
  <c r="GC117" i="4"/>
  <c r="GC114" i="4"/>
  <c r="GC125" i="4"/>
  <c r="GC110" i="4"/>
  <c r="GC124" i="4"/>
  <c r="GC108" i="4"/>
  <c r="GC112" i="4"/>
  <c r="FW153" i="4"/>
  <c r="DM115" i="9"/>
  <c r="DM104" i="9"/>
  <c r="DM117" i="9"/>
  <c r="DM114" i="9"/>
  <c r="DM122" i="9"/>
  <c r="DM123" i="9"/>
  <c r="DM110" i="9"/>
  <c r="DM113" i="9"/>
  <c r="DM112" i="9"/>
  <c r="DM120" i="9"/>
  <c r="DM107" i="9"/>
  <c r="DM119" i="9"/>
  <c r="DM106" i="9"/>
  <c r="DM121" i="9"/>
  <c r="DM108" i="9"/>
  <c r="DM116" i="9"/>
  <c r="DM109" i="9"/>
  <c r="DM118" i="9"/>
  <c r="DM111" i="9"/>
  <c r="DM105" i="9"/>
  <c r="DK119" i="9"/>
  <c r="DK112" i="9"/>
  <c r="DK120" i="9"/>
  <c r="DK109" i="9"/>
  <c r="DK107" i="9"/>
  <c r="DK111" i="9"/>
  <c r="DK106" i="9"/>
  <c r="DK116" i="9"/>
  <c r="DK110" i="9"/>
  <c r="DK121" i="9"/>
  <c r="DK105" i="9"/>
  <c r="DK123" i="9"/>
  <c r="DK104" i="9"/>
  <c r="DK114" i="9"/>
  <c r="DK122" i="9"/>
  <c r="DK113" i="9"/>
  <c r="DK108" i="9"/>
  <c r="DK117" i="9"/>
  <c r="DK115" i="9"/>
  <c r="DK118" i="9"/>
  <c r="DI121" i="9"/>
  <c r="DI112" i="9"/>
  <c r="DI104" i="9"/>
  <c r="DI108" i="9"/>
  <c r="DI116" i="9"/>
  <c r="DI113" i="9"/>
  <c r="DI114" i="9"/>
  <c r="DI107" i="9"/>
  <c r="DI115" i="9"/>
  <c r="DI120" i="9"/>
  <c r="DI111" i="9"/>
  <c r="DI119" i="9"/>
  <c r="DI105" i="9"/>
  <c r="DI106" i="9"/>
  <c r="DI118" i="9"/>
  <c r="DI117" i="9"/>
  <c r="DI122" i="9"/>
  <c r="DI110" i="9"/>
  <c r="DI123" i="9"/>
  <c r="DI109" i="9"/>
  <c r="FY108" i="3"/>
  <c r="FY114" i="3"/>
  <c r="FY117" i="3"/>
  <c r="FY119" i="3"/>
  <c r="FY121" i="3"/>
  <c r="FY123" i="3"/>
  <c r="FY109" i="3"/>
  <c r="FY124" i="3"/>
  <c r="FY110" i="3"/>
  <c r="FY106" i="3"/>
  <c r="FY111" i="3"/>
  <c r="FY116" i="3"/>
  <c r="FY118" i="3"/>
  <c r="FY120" i="3"/>
  <c r="FY122" i="3"/>
  <c r="FY112" i="3"/>
  <c r="FY113" i="3"/>
  <c r="FY115" i="3"/>
  <c r="FY107" i="3"/>
  <c r="FY125" i="3"/>
  <c r="GG113" i="3"/>
  <c r="GG124" i="3"/>
  <c r="GG125" i="3"/>
  <c r="GG109" i="3"/>
  <c r="GG114" i="3"/>
  <c r="GG117" i="3"/>
  <c r="GG119" i="3"/>
  <c r="GG121" i="3"/>
  <c r="GG123" i="3"/>
  <c r="GG110" i="3"/>
  <c r="GG111" i="3"/>
  <c r="GG107" i="3"/>
  <c r="GG112" i="3"/>
  <c r="GG106" i="3"/>
  <c r="GG116" i="3"/>
  <c r="GG118" i="3"/>
  <c r="GG120" i="3"/>
  <c r="GG122" i="3"/>
  <c r="GG108" i="3"/>
  <c r="GG115" i="3"/>
  <c r="GI124" i="3"/>
  <c r="GI125" i="3"/>
  <c r="GI117" i="3"/>
  <c r="GI110" i="3"/>
  <c r="GI122" i="3"/>
  <c r="GI114" i="3"/>
  <c r="GI109" i="3"/>
  <c r="GI115" i="3"/>
  <c r="GI108" i="3"/>
  <c r="GI120" i="3"/>
  <c r="GI112" i="3"/>
  <c r="GI107" i="3"/>
  <c r="GI113" i="3"/>
  <c r="GI121" i="3"/>
  <c r="GI123" i="3"/>
  <c r="GI106" i="3"/>
  <c r="GI118" i="3"/>
  <c r="GI119" i="3"/>
  <c r="GI116" i="3"/>
  <c r="GI111" i="3"/>
  <c r="GC123" i="3"/>
  <c r="GC110" i="3"/>
  <c r="GC114" i="3"/>
  <c r="GC111" i="3"/>
  <c r="GC122" i="3"/>
  <c r="GC115" i="3"/>
  <c r="GC112" i="3"/>
  <c r="GC107" i="3"/>
  <c r="GC116" i="3"/>
  <c r="GC120" i="3"/>
  <c r="GC125" i="3"/>
  <c r="GC108" i="3"/>
  <c r="GC113" i="3"/>
  <c r="GC117" i="3"/>
  <c r="GC121" i="3"/>
  <c r="GC109" i="3"/>
  <c r="GC118" i="3"/>
  <c r="GC106" i="3"/>
  <c r="GC119" i="3"/>
  <c r="GC124" i="3"/>
  <c r="GA125" i="3"/>
  <c r="GA112" i="3"/>
  <c r="GA124" i="3"/>
  <c r="GA123" i="3"/>
  <c r="GA107" i="3"/>
  <c r="GA119" i="3"/>
  <c r="GA106" i="3"/>
  <c r="GA120" i="3"/>
  <c r="GA118" i="3"/>
  <c r="GA117" i="3"/>
  <c r="GA116" i="3"/>
  <c r="GA111" i="3"/>
  <c r="GA115" i="3"/>
  <c r="GA110" i="3"/>
  <c r="GA114" i="3"/>
  <c r="GA109" i="3"/>
  <c r="GA121" i="3"/>
  <c r="GA113" i="3"/>
  <c r="GA108" i="3"/>
  <c r="GA122" i="3"/>
  <c r="GE123" i="3"/>
  <c r="GE125" i="3"/>
  <c r="GE121" i="3"/>
  <c r="GE107" i="3"/>
  <c r="GE110" i="3"/>
  <c r="GE115" i="3"/>
  <c r="GE117" i="3"/>
  <c r="GE122" i="3"/>
  <c r="GE106" i="3"/>
  <c r="GE113" i="3"/>
  <c r="GE120" i="3"/>
  <c r="GE119" i="3"/>
  <c r="GE118" i="3"/>
  <c r="GE108" i="3"/>
  <c r="GE109" i="3"/>
  <c r="GE112" i="3"/>
  <c r="GE111" i="3"/>
  <c r="GE114" i="3"/>
  <c r="GE124" i="3"/>
  <c r="GE116" i="3"/>
  <c r="FW124" i="3"/>
  <c r="FW113" i="3"/>
  <c r="FW118" i="3"/>
  <c r="FW122" i="3"/>
  <c r="FW110" i="3"/>
  <c r="FW107" i="3"/>
  <c r="FW114" i="3"/>
  <c r="FW119" i="3"/>
  <c r="FW123" i="3"/>
  <c r="FW112" i="3"/>
  <c r="FW109" i="3"/>
  <c r="FW116" i="3"/>
  <c r="FW120" i="3"/>
  <c r="FW106" i="3"/>
  <c r="FW115" i="3"/>
  <c r="FW111" i="3"/>
  <c r="FW117" i="3"/>
  <c r="FW121" i="3"/>
  <c r="FW108" i="3"/>
  <c r="FW125" i="3"/>
  <c r="CQ100" i="7"/>
  <c r="CQ104" i="7"/>
  <c r="CQ116" i="7"/>
  <c r="CQ108" i="7"/>
  <c r="CQ112" i="7"/>
  <c r="CQ102" i="7"/>
  <c r="CQ106" i="7"/>
  <c r="CQ110" i="7"/>
  <c r="CQ114" i="7"/>
  <c r="CQ118" i="7"/>
  <c r="CQ101" i="7"/>
  <c r="CQ103" i="7"/>
  <c r="CQ113" i="7"/>
  <c r="CQ107" i="7"/>
  <c r="CQ109" i="7"/>
  <c r="CQ119" i="7"/>
  <c r="CQ115" i="7"/>
  <c r="CQ111" i="7"/>
  <c r="CQ105" i="7"/>
  <c r="CQ117" i="7"/>
  <c r="BO113" i="10"/>
  <c r="BO118" i="10"/>
  <c r="BO116" i="10"/>
  <c r="BO121" i="10"/>
  <c r="BO102" i="10"/>
  <c r="BO115" i="10"/>
  <c r="BO104" i="10"/>
  <c r="BO103" i="10"/>
  <c r="BO117" i="10"/>
  <c r="BO114" i="10"/>
  <c r="BO105" i="10"/>
  <c r="BO112" i="10"/>
  <c r="BO111" i="10"/>
  <c r="BO106" i="10"/>
  <c r="BO108" i="10"/>
  <c r="BO109" i="10"/>
  <c r="BO110" i="10"/>
  <c r="BO119" i="10"/>
  <c r="BO120" i="10"/>
  <c r="BO107" i="10"/>
  <c r="BM110" i="10"/>
  <c r="BM112" i="10"/>
  <c r="BM116" i="10"/>
  <c r="BM114" i="10"/>
  <c r="BM120" i="10"/>
  <c r="BM107" i="10"/>
  <c r="BM117" i="10"/>
  <c r="BM106" i="10"/>
  <c r="BM105" i="10"/>
  <c r="BM103" i="10"/>
  <c r="BM109" i="10"/>
  <c r="BM113" i="10"/>
  <c r="BM111" i="10"/>
  <c r="BM119" i="10"/>
  <c r="BM121" i="10"/>
  <c r="BM102" i="10"/>
  <c r="BM104" i="10"/>
  <c r="BM115" i="10"/>
  <c r="BM118" i="10"/>
  <c r="BM108" i="10"/>
  <c r="AI107" i="10"/>
  <c r="AG121" i="10"/>
  <c r="BK107" i="10"/>
  <c r="BK116" i="10"/>
  <c r="BK121" i="10"/>
  <c r="BK102" i="10"/>
  <c r="BK118" i="10"/>
  <c r="BK109" i="10"/>
  <c r="BK117" i="10"/>
  <c r="BK103" i="10"/>
  <c r="BK106" i="10"/>
  <c r="BK104" i="10"/>
  <c r="BK119" i="10"/>
  <c r="BK112" i="10"/>
  <c r="BK120" i="10"/>
  <c r="BK113" i="10"/>
  <c r="BK111" i="10"/>
  <c r="BK114" i="10"/>
  <c r="BK115" i="10"/>
  <c r="BK105" i="10"/>
  <c r="BK110" i="10"/>
  <c r="BK108" i="10"/>
  <c r="E115" i="9"/>
  <c r="O117" i="9"/>
  <c r="AS110" i="9"/>
  <c r="Y121" i="9"/>
  <c r="Y108" i="9"/>
  <c r="O118" i="9"/>
  <c r="E123" i="9"/>
  <c r="CG111" i="9"/>
  <c r="E121" i="9"/>
  <c r="M123" i="9"/>
  <c r="AQ106" i="9"/>
  <c r="BK109" i="9"/>
  <c r="BU111" i="9"/>
  <c r="M114" i="9"/>
  <c r="AG117" i="9"/>
  <c r="BA119" i="9"/>
  <c r="CE122" i="9"/>
  <c r="M105" i="9"/>
  <c r="AG107" i="9"/>
  <c r="BA110" i="9"/>
  <c r="CE113" i="9"/>
  <c r="C115" i="9"/>
  <c r="W118" i="9"/>
  <c r="AQ121" i="9"/>
  <c r="BK123" i="9"/>
  <c r="C108" i="9"/>
  <c r="M120" i="9"/>
  <c r="AG112" i="9"/>
  <c r="BA104" i="9"/>
  <c r="BK116" i="9"/>
  <c r="DC104" i="9"/>
  <c r="DC119" i="9"/>
  <c r="DC111" i="9"/>
  <c r="DC121" i="9"/>
  <c r="DC114" i="9"/>
  <c r="DC112" i="9"/>
  <c r="DC116" i="9"/>
  <c r="DC107" i="9"/>
  <c r="DC123" i="9"/>
  <c r="DC117" i="9"/>
  <c r="DC110" i="9"/>
  <c r="DC120" i="9"/>
  <c r="DC105" i="9"/>
  <c r="DC115" i="9"/>
  <c r="DC113" i="9"/>
  <c r="DC108" i="9"/>
  <c r="DC122" i="9"/>
  <c r="DC118" i="9"/>
  <c r="DC109" i="9"/>
  <c r="DC106" i="9"/>
  <c r="DA118" i="9"/>
  <c r="DA107" i="9"/>
  <c r="DA120" i="9"/>
  <c r="DA123" i="9"/>
  <c r="DA104" i="9"/>
  <c r="DA111" i="9"/>
  <c r="DA106" i="9"/>
  <c r="DA110" i="9"/>
  <c r="DA105" i="9"/>
  <c r="DA121" i="9"/>
  <c r="DA119" i="9"/>
  <c r="DA122" i="9"/>
  <c r="DA115" i="9"/>
  <c r="DA108" i="9"/>
  <c r="DA114" i="9"/>
  <c r="DA113" i="9"/>
  <c r="DA112" i="9"/>
  <c r="DA117" i="9"/>
  <c r="DA116" i="9"/>
  <c r="DA109" i="9"/>
  <c r="CY108" i="9"/>
  <c r="CY106" i="9"/>
  <c r="CY119" i="9"/>
  <c r="CY110" i="9"/>
  <c r="CY116" i="9"/>
  <c r="CY122" i="9"/>
  <c r="CY114" i="9"/>
  <c r="CY111" i="9"/>
  <c r="CY113" i="9"/>
  <c r="CY115" i="9"/>
  <c r="CY109" i="9"/>
  <c r="CY105" i="9"/>
  <c r="CY117" i="9"/>
  <c r="CY121" i="9"/>
  <c r="CY118" i="9"/>
  <c r="CY104" i="9"/>
  <c r="CY107" i="9"/>
  <c r="CY112" i="9"/>
  <c r="CY123" i="9"/>
  <c r="CY120" i="9"/>
  <c r="CI105" i="7"/>
  <c r="CI101" i="7"/>
  <c r="CI117" i="7"/>
  <c r="CI119" i="7"/>
  <c r="CI118" i="7"/>
  <c r="CI108" i="7"/>
  <c r="CI109" i="7"/>
  <c r="CI106" i="7"/>
  <c r="CI100" i="7"/>
  <c r="CI110" i="7"/>
  <c r="CI115" i="7"/>
  <c r="CI102" i="7"/>
  <c r="CI107" i="7"/>
  <c r="CI112" i="7"/>
  <c r="CI113" i="7"/>
  <c r="CI116" i="7"/>
  <c r="CI104" i="7"/>
  <c r="CI111" i="7"/>
  <c r="CI103" i="7"/>
  <c r="CI114" i="7"/>
  <c r="BC118" i="6"/>
  <c r="BC115" i="6"/>
  <c r="AA118" i="6"/>
  <c r="AA114" i="6"/>
  <c r="DG120" i="6"/>
  <c r="AA111" i="6"/>
  <c r="DG112" i="6"/>
  <c r="M112" i="6"/>
  <c r="AA124" i="6"/>
  <c r="BC116" i="6"/>
  <c r="CE116" i="6"/>
  <c r="DU120" i="6"/>
  <c r="CE113" i="6"/>
  <c r="DU117" i="6"/>
  <c r="M105" i="6"/>
  <c r="EW112" i="6"/>
  <c r="EW120" i="6"/>
  <c r="EW110" i="6"/>
  <c r="EW115" i="6"/>
  <c r="EW111" i="6"/>
  <c r="EW117" i="6"/>
  <c r="EW114" i="6"/>
  <c r="EW105" i="6"/>
  <c r="EW109" i="6"/>
  <c r="EW123" i="6"/>
  <c r="EW122" i="6"/>
  <c r="EW119" i="6"/>
  <c r="EW118" i="6"/>
  <c r="EW116" i="6"/>
  <c r="EW113" i="6"/>
  <c r="EW124" i="6"/>
  <c r="EW121" i="6"/>
  <c r="EW107" i="6"/>
  <c r="EW106" i="6"/>
  <c r="EW108" i="6"/>
  <c r="K105" i="6"/>
  <c r="EU107" i="6"/>
  <c r="EU118" i="6"/>
  <c r="EU111" i="6"/>
  <c r="EU113" i="6"/>
  <c r="EU112" i="6"/>
  <c r="EU115" i="6"/>
  <c r="EU105" i="6"/>
  <c r="EU109" i="6"/>
  <c r="EU123" i="6"/>
  <c r="EU117" i="6"/>
  <c r="EU121" i="6"/>
  <c r="EU124" i="6"/>
  <c r="EU110" i="6"/>
  <c r="EU106" i="6"/>
  <c r="EU116" i="6"/>
  <c r="EU114" i="6"/>
  <c r="EU108" i="6"/>
  <c r="EU122" i="6"/>
  <c r="EU119" i="6"/>
  <c r="EU120" i="6"/>
  <c r="Y109" i="6"/>
  <c r="K112" i="6"/>
  <c r="BA114" i="6"/>
  <c r="Y105" i="6"/>
  <c r="BA124" i="6"/>
  <c r="G105" i="6"/>
  <c r="EQ107" i="6"/>
  <c r="EM133" i="6" s="1"/>
  <c r="EO133" i="6" s="1"/>
  <c r="EQ106" i="6"/>
  <c r="EQ123" i="6"/>
  <c r="EQ118" i="6"/>
  <c r="EQ114" i="6"/>
  <c r="EQ121" i="6"/>
  <c r="EQ120" i="6"/>
  <c r="EQ117" i="6"/>
  <c r="EQ124" i="6"/>
  <c r="EQ115" i="6"/>
  <c r="EQ109" i="6"/>
  <c r="EQ113" i="6"/>
  <c r="EQ116" i="6"/>
  <c r="EQ119" i="6"/>
  <c r="EQ105" i="6"/>
  <c r="EM131" i="6" s="1"/>
  <c r="EO131" i="6" s="1"/>
  <c r="EQ122" i="6"/>
  <c r="EQ108" i="6"/>
  <c r="EQ110" i="6"/>
  <c r="EM136" i="6" s="1"/>
  <c r="EO136" i="6" s="1"/>
  <c r="EQ136" i="6" s="1"/>
  <c r="W161" i="6" s="1"/>
  <c r="GI9" i="11" s="1"/>
  <c r="EQ112" i="6"/>
  <c r="EQ111" i="6"/>
  <c r="CI109" i="5"/>
  <c r="DG113" i="5"/>
  <c r="DG103" i="5"/>
  <c r="BK115" i="5"/>
  <c r="CI105" i="5"/>
  <c r="AY107" i="5"/>
  <c r="AA121" i="5"/>
  <c r="O109" i="5"/>
  <c r="EC115" i="5"/>
  <c r="EC104" i="5"/>
  <c r="EC106" i="5"/>
  <c r="EC117" i="5"/>
  <c r="EC112" i="5"/>
  <c r="EC105" i="5"/>
  <c r="EC119" i="5"/>
  <c r="EC116" i="5"/>
  <c r="EC110" i="5"/>
  <c r="EC111" i="5"/>
  <c r="EC118" i="5"/>
  <c r="EC122" i="5"/>
  <c r="EC109" i="5"/>
  <c r="EC120" i="5"/>
  <c r="EC114" i="5"/>
  <c r="EC121" i="5"/>
  <c r="EC108" i="5"/>
  <c r="EC103" i="5"/>
  <c r="EC107" i="5"/>
  <c r="EC113" i="5"/>
  <c r="K103" i="5"/>
  <c r="EA105" i="5"/>
  <c r="EA114" i="5"/>
  <c r="EA115" i="5"/>
  <c r="EA117" i="5"/>
  <c r="EA118" i="5"/>
  <c r="EA121" i="5"/>
  <c r="EA120" i="5"/>
  <c r="EA109" i="5"/>
  <c r="EA119" i="5"/>
  <c r="EA106" i="5"/>
  <c r="EA113" i="5"/>
  <c r="EA110" i="5"/>
  <c r="EA108" i="5"/>
  <c r="EA116" i="5"/>
  <c r="EA107" i="5"/>
  <c r="EA103" i="5"/>
  <c r="EA111" i="5"/>
  <c r="EA122" i="5"/>
  <c r="EA104" i="5"/>
  <c r="EA112" i="5"/>
  <c r="I103" i="5"/>
  <c r="DY118" i="5"/>
  <c r="DY120" i="5"/>
  <c r="DY111" i="5"/>
  <c r="DY104" i="5"/>
  <c r="DY108" i="5"/>
  <c r="DY113" i="5"/>
  <c r="DY112" i="5"/>
  <c r="DY105" i="5"/>
  <c r="DY106" i="5"/>
  <c r="DY110" i="5"/>
  <c r="DY117" i="5"/>
  <c r="DY115" i="5"/>
  <c r="DY119" i="5"/>
  <c r="DY121" i="5"/>
  <c r="DY109" i="5"/>
  <c r="DY103" i="5"/>
  <c r="DY114" i="5"/>
  <c r="DY107" i="5"/>
  <c r="DY122" i="5"/>
  <c r="DY116" i="5"/>
  <c r="I119" i="5"/>
  <c r="AG111" i="5"/>
  <c r="BE103" i="5"/>
  <c r="BQ115" i="5"/>
  <c r="CO107" i="5"/>
  <c r="I104" i="5"/>
  <c r="U116" i="5"/>
  <c r="AS108" i="5"/>
  <c r="BE120" i="5"/>
  <c r="CC112" i="5"/>
  <c r="DA106" i="5"/>
  <c r="G103" i="5"/>
  <c r="DW103" i="5"/>
  <c r="DW109" i="5"/>
  <c r="DW121" i="5"/>
  <c r="DW110" i="5"/>
  <c r="DW116" i="5"/>
  <c r="DW107" i="5"/>
  <c r="DW111" i="5"/>
  <c r="DW105" i="5"/>
  <c r="DW118" i="5"/>
  <c r="DW108" i="5"/>
  <c r="DW119" i="5"/>
  <c r="DW114" i="5"/>
  <c r="DW115" i="5"/>
  <c r="DW120" i="5"/>
  <c r="DW122" i="5"/>
  <c r="DW104" i="5"/>
  <c r="DW113" i="5"/>
  <c r="DW112" i="5"/>
  <c r="DW117" i="5"/>
  <c r="DW106" i="5"/>
  <c r="DU112" i="5"/>
  <c r="DU114" i="5"/>
  <c r="DU106" i="5"/>
  <c r="DU115" i="5"/>
  <c r="DU111" i="5"/>
  <c r="DU122" i="5"/>
  <c r="DU110" i="5"/>
  <c r="DU109" i="5"/>
  <c r="DU108" i="5"/>
  <c r="DU118" i="5"/>
  <c r="DU117" i="5"/>
  <c r="DU119" i="5"/>
  <c r="DU113" i="5"/>
  <c r="DU120" i="5"/>
  <c r="DU104" i="5"/>
  <c r="DU103" i="5"/>
  <c r="DU121" i="5"/>
  <c r="DU107" i="5"/>
  <c r="DU105" i="5"/>
  <c r="DU116" i="5"/>
  <c r="CW106" i="5"/>
  <c r="BA108" i="5"/>
  <c r="CW109" i="5"/>
  <c r="CK117" i="5"/>
  <c r="BM119" i="5"/>
  <c r="DS114" i="5"/>
  <c r="DS109" i="5"/>
  <c r="DS108" i="5"/>
  <c r="DS106" i="5"/>
  <c r="DS113" i="5"/>
  <c r="DS121" i="5"/>
  <c r="DS103" i="5"/>
  <c r="DS117" i="5"/>
  <c r="DS112" i="5"/>
  <c r="DS107" i="5"/>
  <c r="DS116" i="5"/>
  <c r="DS119" i="5"/>
  <c r="DS104" i="5"/>
  <c r="DS111" i="5"/>
  <c r="DS122" i="5"/>
  <c r="DS120" i="5"/>
  <c r="DS115" i="5"/>
  <c r="DS105" i="5"/>
  <c r="DS110" i="5"/>
  <c r="DS118" i="5"/>
  <c r="FO123" i="4"/>
  <c r="FO115" i="4"/>
  <c r="FO119" i="4"/>
  <c r="FO110" i="4"/>
  <c r="FO113" i="4"/>
  <c r="FO126" i="4"/>
  <c r="FO108" i="4"/>
  <c r="FO109" i="4"/>
  <c r="FO125" i="4"/>
  <c r="FO116" i="4"/>
  <c r="FO111" i="4"/>
  <c r="FO112" i="4"/>
  <c r="FO118" i="4"/>
  <c r="FO121" i="4"/>
  <c r="FO120" i="4"/>
  <c r="FO114" i="4"/>
  <c r="FO127" i="4"/>
  <c r="FO117" i="4"/>
  <c r="FO122" i="4"/>
  <c r="FO124" i="4"/>
  <c r="BG109" i="4"/>
  <c r="BW115" i="4"/>
  <c r="DS112" i="4"/>
  <c r="AQ112" i="4"/>
  <c r="AA115" i="4"/>
  <c r="EI119" i="4"/>
  <c r="DS123" i="4"/>
  <c r="DS110" i="4"/>
  <c r="AA126" i="4"/>
  <c r="K112" i="4"/>
  <c r="DC112" i="4"/>
  <c r="K117" i="4"/>
  <c r="AA114" i="4"/>
  <c r="DS111" i="4"/>
  <c r="AQ109" i="4"/>
  <c r="FM110" i="4"/>
  <c r="FM120" i="4"/>
  <c r="FM125" i="4"/>
  <c r="FM121" i="4"/>
  <c r="FM114" i="4"/>
  <c r="FM117" i="4"/>
  <c r="FM108" i="4"/>
  <c r="FM127" i="4"/>
  <c r="FM118" i="4"/>
  <c r="FM126" i="4"/>
  <c r="FM115" i="4"/>
  <c r="FM109" i="4"/>
  <c r="FM122" i="4"/>
  <c r="FM123" i="4"/>
  <c r="FM112" i="4"/>
  <c r="FM111" i="4"/>
  <c r="FM116" i="4"/>
  <c r="FM113" i="4"/>
  <c r="FM124" i="4"/>
  <c r="FM119" i="4"/>
  <c r="FK121" i="4"/>
  <c r="FK117" i="4"/>
  <c r="FK125" i="4"/>
  <c r="FK118" i="4"/>
  <c r="FK122" i="4"/>
  <c r="FK120" i="4"/>
  <c r="FK111" i="4"/>
  <c r="FK123" i="4"/>
  <c r="FK108" i="4"/>
  <c r="FK113" i="4"/>
  <c r="FK126" i="4"/>
  <c r="FK124" i="4"/>
  <c r="FK114" i="4"/>
  <c r="FK110" i="4"/>
  <c r="FK109" i="4"/>
  <c r="FK116" i="4"/>
  <c r="FK115" i="4"/>
  <c r="FK127" i="4"/>
  <c r="FK119" i="4"/>
  <c r="FK112" i="4"/>
  <c r="FI124" i="4"/>
  <c r="FI116" i="4"/>
  <c r="FI108" i="4"/>
  <c r="FI120" i="4"/>
  <c r="FI113" i="4"/>
  <c r="FI126" i="4"/>
  <c r="FI109" i="4"/>
  <c r="FI118" i="4"/>
  <c r="FI114" i="4"/>
  <c r="FI112" i="4"/>
  <c r="FI111" i="4"/>
  <c r="FI117" i="4"/>
  <c r="FI122" i="4"/>
  <c r="FI127" i="4"/>
  <c r="FI123" i="4"/>
  <c r="FI110" i="4"/>
  <c r="FI119" i="4"/>
  <c r="FI121" i="4"/>
  <c r="FI115" i="4"/>
  <c r="FI125" i="4"/>
  <c r="FS121" i="3"/>
  <c r="FS115" i="3"/>
  <c r="FS124" i="3"/>
  <c r="FS117" i="3"/>
  <c r="FS120" i="3"/>
  <c r="FS122" i="3"/>
  <c r="FS106" i="3"/>
  <c r="FS116" i="3"/>
  <c r="FS114" i="3"/>
  <c r="FS107" i="3"/>
  <c r="FS109" i="3"/>
  <c r="FS112" i="3"/>
  <c r="FS123" i="3"/>
  <c r="FS108" i="3"/>
  <c r="FS118" i="3"/>
  <c r="FS125" i="3"/>
  <c r="FS110" i="3"/>
  <c r="FS119" i="3"/>
  <c r="FS111" i="3"/>
  <c r="FS113" i="3"/>
  <c r="M106" i="3"/>
  <c r="FQ110" i="3"/>
  <c r="FQ118" i="3"/>
  <c r="FQ123" i="3"/>
  <c r="FQ106" i="3"/>
  <c r="FQ113" i="3"/>
  <c r="FQ114" i="3"/>
  <c r="FQ107" i="3"/>
  <c r="FQ119" i="3"/>
  <c r="FQ115" i="3"/>
  <c r="FQ120" i="3"/>
  <c r="FQ109" i="3"/>
  <c r="FQ125" i="3"/>
  <c r="FQ116" i="3"/>
  <c r="FQ117" i="3"/>
  <c r="FQ122" i="3"/>
  <c r="FQ111" i="3"/>
  <c r="FQ124" i="3"/>
  <c r="FQ112" i="3"/>
  <c r="FQ108" i="3"/>
  <c r="FQ121" i="3"/>
  <c r="FO107" i="3"/>
  <c r="FO118" i="3"/>
  <c r="FO117" i="3"/>
  <c r="FO106" i="3"/>
  <c r="FO125" i="3"/>
  <c r="FO108" i="3"/>
  <c r="FO110" i="3"/>
  <c r="FO111" i="3"/>
  <c r="FO119" i="3"/>
  <c r="FO122" i="3"/>
  <c r="FO120" i="3"/>
  <c r="FO121" i="3"/>
  <c r="FO113" i="3"/>
  <c r="FO114" i="3"/>
  <c r="FO112" i="3"/>
  <c r="FO115" i="3"/>
  <c r="FO116" i="3"/>
  <c r="FO109" i="3"/>
  <c r="FO123" i="3"/>
  <c r="FO124" i="3"/>
  <c r="FM108" i="3"/>
  <c r="FM110" i="3"/>
  <c r="FM115" i="3"/>
  <c r="FM111" i="3"/>
  <c r="FM113" i="3"/>
  <c r="FM118" i="3"/>
  <c r="FM114" i="3"/>
  <c r="FM117" i="3"/>
  <c r="FM120" i="3"/>
  <c r="FM116" i="3"/>
  <c r="FM121" i="3"/>
  <c r="FM123" i="3"/>
  <c r="FM119" i="3"/>
  <c r="FM125" i="3"/>
  <c r="FM112" i="3"/>
  <c r="FM122" i="3"/>
  <c r="FM106" i="3"/>
  <c r="FM124" i="3"/>
  <c r="FM109" i="3"/>
  <c r="FM107" i="3"/>
  <c r="DQ124" i="3"/>
  <c r="AO115" i="3"/>
  <c r="BU110" i="3"/>
  <c r="DQ116" i="3"/>
  <c r="BE121" i="3"/>
  <c r="Y108" i="3"/>
  <c r="FK112" i="3"/>
  <c r="FK110" i="3"/>
  <c r="FK118" i="3"/>
  <c r="FK124" i="3"/>
  <c r="FK121" i="3"/>
  <c r="FK113" i="3"/>
  <c r="FK109" i="3"/>
  <c r="FK108" i="3"/>
  <c r="FK114" i="3"/>
  <c r="FK117" i="3"/>
  <c r="FK115" i="3"/>
  <c r="FK111" i="3"/>
  <c r="FK122" i="3"/>
  <c r="FK107" i="3"/>
  <c r="FK125" i="3"/>
  <c r="FK106" i="3"/>
  <c r="FK123" i="3"/>
  <c r="FK119" i="3"/>
  <c r="FK116" i="3"/>
  <c r="FK120" i="3"/>
  <c r="U108" i="3"/>
  <c r="BA122" i="3"/>
  <c r="U111" i="3"/>
  <c r="BA118" i="3"/>
  <c r="E113" i="3"/>
  <c r="U123" i="3"/>
  <c r="E106" i="3"/>
  <c r="FI113" i="3"/>
  <c r="FI121" i="3"/>
  <c r="FI111" i="3"/>
  <c r="FI124" i="3"/>
  <c r="FI122" i="3"/>
  <c r="FI120" i="3"/>
  <c r="FI116" i="3"/>
  <c r="FI119" i="3"/>
  <c r="FI114" i="3"/>
  <c r="FI115" i="3"/>
  <c r="FI110" i="3"/>
  <c r="FI108" i="3"/>
  <c r="FI107" i="3"/>
  <c r="FI123" i="3"/>
  <c r="FI106" i="3"/>
  <c r="FI117" i="3"/>
  <c r="FI112" i="3"/>
  <c r="FI125" i="3"/>
  <c r="FI118" i="3"/>
  <c r="FI109" i="3"/>
  <c r="FG106" i="3"/>
  <c r="FG116" i="3"/>
  <c r="FG115" i="3"/>
  <c r="FG120" i="3"/>
  <c r="FG121" i="3"/>
  <c r="FG122" i="3"/>
  <c r="FG123" i="3"/>
  <c r="FG108" i="3"/>
  <c r="FG109" i="3"/>
  <c r="FG119" i="3"/>
  <c r="FG118" i="3"/>
  <c r="FG112" i="3"/>
  <c r="FG117" i="3"/>
  <c r="FG107" i="3"/>
  <c r="FG111" i="3"/>
  <c r="FG110" i="3"/>
  <c r="FG114" i="3"/>
  <c r="FG113" i="3"/>
  <c r="FG125" i="3"/>
  <c r="FG124" i="3"/>
  <c r="AO119" i="2"/>
  <c r="M116" i="2"/>
  <c r="AK129" i="2"/>
  <c r="M123" i="2"/>
  <c r="AK134" i="2"/>
  <c r="M119" i="2"/>
  <c r="AK131" i="2"/>
  <c r="AW118" i="2"/>
  <c r="Y127" i="2"/>
  <c r="AW119" i="2"/>
  <c r="Y115" i="2"/>
  <c r="JE117" i="2"/>
  <c r="JE120" i="2"/>
  <c r="JE119" i="2"/>
  <c r="JE124" i="2"/>
  <c r="JE126" i="2"/>
  <c r="JE128" i="2"/>
  <c r="JE115" i="2"/>
  <c r="JE122" i="2"/>
  <c r="JE133" i="2"/>
  <c r="JE121" i="2"/>
  <c r="JE125" i="2"/>
  <c r="JE123" i="2"/>
  <c r="JE129" i="2"/>
  <c r="JE131" i="2"/>
  <c r="JE130" i="2"/>
  <c r="JE116" i="2"/>
  <c r="JE132" i="2"/>
  <c r="JE118" i="2"/>
  <c r="JE134" i="2"/>
  <c r="JE127" i="2"/>
  <c r="W115" i="2"/>
  <c r="JC120" i="2"/>
  <c r="JC123" i="2"/>
  <c r="JC130" i="2"/>
  <c r="JC129" i="2"/>
  <c r="JC124" i="2"/>
  <c r="JC128" i="2"/>
  <c r="JC116" i="2"/>
  <c r="JC127" i="2"/>
  <c r="JC121" i="2"/>
  <c r="JC133" i="2"/>
  <c r="JC119" i="2"/>
  <c r="JC125" i="2"/>
  <c r="JC122" i="2"/>
  <c r="JC117" i="2"/>
  <c r="JC118" i="2"/>
  <c r="JC132" i="2"/>
  <c r="JC134" i="2"/>
  <c r="JC131" i="2"/>
  <c r="JC115" i="2"/>
  <c r="JC126" i="2"/>
  <c r="IY116" i="2"/>
  <c r="IY132" i="2"/>
  <c r="IY133" i="2"/>
  <c r="IY120" i="2"/>
  <c r="IY115" i="2"/>
  <c r="IY119" i="2"/>
  <c r="IY125" i="2"/>
  <c r="IY127" i="2"/>
  <c r="IY130" i="2"/>
  <c r="IY118" i="2"/>
  <c r="IY134" i="2"/>
  <c r="IY131" i="2"/>
  <c r="IY122" i="2"/>
  <c r="IY117" i="2"/>
  <c r="IY121" i="2"/>
  <c r="IY124" i="2"/>
  <c r="IY123" i="2"/>
  <c r="IY126" i="2"/>
  <c r="IY128" i="2"/>
  <c r="IY129" i="2"/>
  <c r="Q115" i="2"/>
  <c r="IW118" i="2"/>
  <c r="IW119" i="2"/>
  <c r="IW125" i="2"/>
  <c r="IW116" i="2"/>
  <c r="IW134" i="2"/>
  <c r="IW123" i="2"/>
  <c r="IW133" i="2"/>
  <c r="IW128" i="2"/>
  <c r="IW120" i="2"/>
  <c r="IW115" i="2"/>
  <c r="IW124" i="2"/>
  <c r="IW126" i="2"/>
  <c r="IW122" i="2"/>
  <c r="IW130" i="2"/>
  <c r="IW132" i="2"/>
  <c r="IW127" i="2"/>
  <c r="IW121" i="2"/>
  <c r="IW129" i="2"/>
  <c r="IW131" i="2"/>
  <c r="IW117" i="2"/>
  <c r="O115" i="2"/>
  <c r="IU117" i="2"/>
  <c r="IU129" i="2"/>
  <c r="IU128" i="2"/>
  <c r="IU116" i="2"/>
  <c r="IU125" i="2"/>
  <c r="IU126" i="2"/>
  <c r="IU121" i="2"/>
  <c r="IU131" i="2"/>
  <c r="IU130" i="2"/>
  <c r="IU133" i="2"/>
  <c r="IU132" i="2"/>
  <c r="IU127" i="2"/>
  <c r="IU115" i="2"/>
  <c r="IU118" i="2"/>
  <c r="IU134" i="2"/>
  <c r="IU119" i="2"/>
  <c r="IU120" i="2"/>
  <c r="IU123" i="2"/>
  <c r="IU122" i="2"/>
  <c r="IU124" i="2"/>
  <c r="M115" i="2"/>
  <c r="IS117" i="2"/>
  <c r="IS121" i="2"/>
  <c r="IS120" i="2"/>
  <c r="IS119" i="2"/>
  <c r="IS130" i="2"/>
  <c r="IS123" i="2"/>
  <c r="IS122" i="2"/>
  <c r="IS127" i="2"/>
  <c r="IS125" i="2"/>
  <c r="IS124" i="2"/>
  <c r="IS133" i="2"/>
  <c r="IS129" i="2"/>
  <c r="IS126" i="2"/>
  <c r="IS131" i="2"/>
  <c r="IS128" i="2"/>
  <c r="IS115" i="2"/>
  <c r="IS116" i="2"/>
  <c r="IS132" i="2"/>
  <c r="IS118" i="2"/>
  <c r="IS134" i="2"/>
  <c r="K115" i="2"/>
  <c r="IQ115" i="2"/>
  <c r="IQ128" i="2"/>
  <c r="IQ125" i="2"/>
  <c r="IQ116" i="2"/>
  <c r="IQ132" i="2"/>
  <c r="IQ119" i="2"/>
  <c r="IQ134" i="2"/>
  <c r="IQ123" i="2"/>
  <c r="IQ124" i="2"/>
  <c r="IQ131" i="2"/>
  <c r="IQ121" i="2"/>
  <c r="IQ129" i="2"/>
  <c r="IQ133" i="2"/>
  <c r="IQ127" i="2"/>
  <c r="IQ117" i="2"/>
  <c r="IQ122" i="2"/>
  <c r="IQ126" i="2"/>
  <c r="IQ118" i="2"/>
  <c r="IQ130" i="2"/>
  <c r="IQ120" i="2"/>
  <c r="K130" i="2"/>
  <c r="G115" i="2"/>
  <c r="IM116" i="2"/>
  <c r="IM118" i="2"/>
  <c r="IM115" i="2"/>
  <c r="IM131" i="2"/>
  <c r="IM125" i="2"/>
  <c r="IM127" i="2"/>
  <c r="IM130" i="2"/>
  <c r="IM117" i="2"/>
  <c r="IM133" i="2"/>
  <c r="IM123" i="2"/>
  <c r="IM129" i="2"/>
  <c r="IM134" i="2"/>
  <c r="IM119" i="2"/>
  <c r="IM122" i="2"/>
  <c r="IM128" i="2"/>
  <c r="IM126" i="2"/>
  <c r="IM120" i="2"/>
  <c r="IM121" i="2"/>
  <c r="IM124" i="2"/>
  <c r="IM132" i="2"/>
  <c r="E115" i="2"/>
  <c r="IK129" i="2"/>
  <c r="IK121" i="2"/>
  <c r="IK115" i="2"/>
  <c r="IK118" i="2"/>
  <c r="IK134" i="2"/>
  <c r="IK133" i="2"/>
  <c r="IK123" i="2"/>
  <c r="IK120" i="2"/>
  <c r="IK125" i="2"/>
  <c r="IK124" i="2"/>
  <c r="IK126" i="2"/>
  <c r="IK131" i="2"/>
  <c r="IK122" i="2"/>
  <c r="IK119" i="2"/>
  <c r="IK117" i="2"/>
  <c r="IK128" i="2"/>
  <c r="IK127" i="2"/>
  <c r="IK130" i="2"/>
  <c r="IK116" i="2"/>
  <c r="IK132" i="2"/>
  <c r="C115" i="2"/>
  <c r="II116" i="2"/>
  <c r="II132" i="2"/>
  <c r="II127" i="2"/>
  <c r="II115" i="2"/>
  <c r="II121" i="2"/>
  <c r="II123" i="2"/>
  <c r="II125" i="2"/>
  <c r="II118" i="2"/>
  <c r="II134" i="2"/>
  <c r="II129" i="2"/>
  <c r="II120" i="2"/>
  <c r="II131" i="2"/>
  <c r="II126" i="2"/>
  <c r="II130" i="2"/>
  <c r="II122" i="2"/>
  <c r="II117" i="2"/>
  <c r="II133" i="2"/>
  <c r="II124" i="2"/>
  <c r="II119" i="2"/>
  <c r="II128" i="2"/>
  <c r="BU108" i="9"/>
  <c r="AM114" i="5"/>
  <c r="AY105" i="5"/>
  <c r="C111" i="5"/>
  <c r="AA111" i="5"/>
  <c r="C121" i="5"/>
  <c r="BK105" i="5"/>
  <c r="AY109" i="5"/>
  <c r="CU107" i="5"/>
  <c r="CI119" i="5"/>
  <c r="BW109" i="5"/>
  <c r="CI116" i="5"/>
  <c r="AY104" i="5"/>
  <c r="BK107" i="5"/>
  <c r="O117" i="5"/>
  <c r="AM113" i="5"/>
  <c r="C105" i="5"/>
  <c r="BK116" i="5"/>
  <c r="AY119" i="5"/>
  <c r="CU119" i="5"/>
  <c r="CU112" i="5"/>
  <c r="CI113" i="5"/>
  <c r="CI108" i="5"/>
  <c r="AA105" i="5"/>
  <c r="AY113" i="5"/>
  <c r="AA118" i="5"/>
  <c r="BW106" i="5"/>
  <c r="BW121" i="5"/>
  <c r="AA114" i="3"/>
  <c r="EQ123" i="3"/>
  <c r="EQ125" i="3"/>
  <c r="AG102" i="10"/>
  <c r="C102" i="10"/>
  <c r="C110" i="10"/>
  <c r="AM110" i="10"/>
  <c r="AA119" i="10"/>
  <c r="I119" i="10"/>
  <c r="AY106" i="10"/>
  <c r="BE103" i="10"/>
  <c r="AM114" i="10"/>
  <c r="AA120" i="10"/>
  <c r="O111" i="10"/>
  <c r="AY109" i="10"/>
  <c r="U120" i="10"/>
  <c r="U111" i="10"/>
  <c r="AS120" i="10"/>
  <c r="AM111" i="10"/>
  <c r="O110" i="10"/>
  <c r="BE111" i="10"/>
  <c r="AM107" i="10"/>
  <c r="AS112" i="10"/>
  <c r="C103" i="10"/>
  <c r="C113" i="10"/>
  <c r="AA105" i="10"/>
  <c r="AY121" i="10"/>
  <c r="AS109" i="10"/>
  <c r="C107" i="10"/>
  <c r="I102" i="10"/>
  <c r="C108" i="10"/>
  <c r="AA113" i="10"/>
  <c r="U110" i="10"/>
  <c r="C109" i="10"/>
  <c r="AA110" i="10"/>
  <c r="AS116" i="10"/>
  <c r="AA118" i="10"/>
  <c r="AM118" i="10"/>
  <c r="BE119" i="10"/>
  <c r="AA111" i="10"/>
  <c r="C119" i="10"/>
  <c r="BE109" i="10"/>
  <c r="I114" i="10"/>
  <c r="O114" i="10"/>
  <c r="AA116" i="10"/>
  <c r="I121" i="10"/>
  <c r="AS106" i="10"/>
  <c r="AM112" i="10"/>
  <c r="U115" i="10"/>
  <c r="AA104" i="10"/>
  <c r="AM113" i="10"/>
  <c r="I113" i="10"/>
  <c r="AS107" i="10"/>
  <c r="C111" i="10"/>
  <c r="AA112" i="10"/>
  <c r="AY105" i="10"/>
  <c r="O117" i="10"/>
  <c r="BE118" i="10"/>
  <c r="BE106" i="10"/>
  <c r="O106" i="10"/>
  <c r="I115" i="10"/>
  <c r="U117" i="10"/>
  <c r="AA114" i="10"/>
  <c r="AM102" i="10"/>
  <c r="U103" i="10"/>
  <c r="AY120" i="10"/>
  <c r="AY104" i="10"/>
  <c r="AM104" i="10"/>
  <c r="O102" i="10"/>
  <c r="AA103" i="10"/>
  <c r="BE115" i="10"/>
  <c r="C116" i="10"/>
  <c r="U112" i="10"/>
  <c r="I107" i="10"/>
  <c r="U119" i="10"/>
  <c r="C115" i="10"/>
  <c r="BE117" i="10"/>
  <c r="I120" i="10"/>
  <c r="I116" i="10"/>
  <c r="U108" i="10"/>
  <c r="O109" i="10"/>
  <c r="C121" i="10"/>
  <c r="AA121" i="10"/>
  <c r="I105" i="10"/>
  <c r="U109" i="10"/>
  <c r="BE114" i="10"/>
  <c r="AY118" i="10"/>
  <c r="AS111" i="10"/>
  <c r="AY115" i="10"/>
  <c r="AM119" i="10"/>
  <c r="AA115" i="10"/>
  <c r="AS115" i="10"/>
  <c r="U113" i="10"/>
  <c r="O115" i="10"/>
  <c r="BE116" i="10"/>
  <c r="AM115" i="10"/>
  <c r="O118" i="10"/>
  <c r="U106" i="10"/>
  <c r="BE112" i="10"/>
  <c r="U121" i="10"/>
  <c r="AM108" i="10"/>
  <c r="O120" i="10"/>
  <c r="BE121" i="10"/>
  <c r="U116" i="10"/>
  <c r="I108" i="10"/>
  <c r="BE105" i="10"/>
  <c r="O121" i="10"/>
  <c r="BE104" i="10"/>
  <c r="AA117" i="10"/>
  <c r="C105" i="10"/>
  <c r="AM117" i="10"/>
  <c r="O116" i="10"/>
  <c r="AA108" i="10"/>
  <c r="BE113" i="10"/>
  <c r="I110" i="10"/>
  <c r="AS121" i="10"/>
  <c r="AY103" i="10"/>
  <c r="BE107" i="10"/>
  <c r="AM105" i="10"/>
  <c r="AS102" i="10"/>
  <c r="AS118" i="10"/>
  <c r="AY107" i="10"/>
  <c r="AM106" i="10"/>
  <c r="AS105" i="10"/>
  <c r="U114" i="10"/>
  <c r="AA102" i="10"/>
  <c r="O119" i="10"/>
  <c r="AY116" i="10"/>
  <c r="O105" i="10"/>
  <c r="U102" i="10"/>
  <c r="AY113" i="10"/>
  <c r="C104" i="10"/>
  <c r="I118" i="10"/>
  <c r="AM121" i="10"/>
  <c r="C120" i="10"/>
  <c r="C112" i="10"/>
  <c r="AA109" i="10"/>
  <c r="O104" i="10"/>
  <c r="AS113" i="10"/>
  <c r="AM120" i="10"/>
  <c r="AY112" i="10"/>
  <c r="AY108" i="10"/>
  <c r="BE110" i="10"/>
  <c r="I109" i="10"/>
  <c r="AS117" i="10"/>
  <c r="BE102" i="10"/>
  <c r="AM116" i="10"/>
  <c r="AS110" i="10"/>
  <c r="AY114" i="10"/>
  <c r="AY117" i="10"/>
  <c r="AS103" i="10"/>
  <c r="I117" i="10"/>
  <c r="AS119" i="10"/>
  <c r="AS104" i="10"/>
  <c r="AA107" i="10"/>
  <c r="O103" i="10"/>
  <c r="U107" i="10"/>
  <c r="U118" i="10"/>
  <c r="AA106" i="10"/>
  <c r="O112" i="10"/>
  <c r="AS108" i="10"/>
  <c r="I111" i="10"/>
  <c r="U104" i="10"/>
  <c r="O108" i="10"/>
  <c r="I103" i="10"/>
  <c r="I112" i="10"/>
  <c r="I104" i="10"/>
  <c r="BE120" i="10"/>
  <c r="O107" i="10"/>
  <c r="AY119" i="10"/>
  <c r="C117" i="10"/>
  <c r="U105" i="10"/>
  <c r="C114" i="10"/>
  <c r="I106" i="10"/>
  <c r="C118" i="10"/>
  <c r="C106" i="10"/>
  <c r="AM103" i="10"/>
  <c r="BE108" i="10"/>
  <c r="AY111" i="10"/>
  <c r="O113" i="10"/>
  <c r="AY110" i="10"/>
  <c r="AY102" i="10"/>
  <c r="AM109" i="10"/>
  <c r="AS114" i="10"/>
  <c r="EQ106" i="3"/>
  <c r="EQ118" i="3"/>
  <c r="C106" i="3"/>
  <c r="EQ112" i="3"/>
  <c r="EQ109" i="3"/>
  <c r="EQ124" i="3"/>
  <c r="EQ117" i="3"/>
  <c r="EQ115" i="3"/>
  <c r="S117" i="3"/>
  <c r="EA110" i="3"/>
  <c r="CU125" i="3"/>
  <c r="AI116" i="3"/>
  <c r="C123" i="3"/>
  <c r="C121" i="3"/>
  <c r="EA117" i="3"/>
  <c r="DK112" i="3"/>
  <c r="AI125" i="3"/>
  <c r="S120" i="3"/>
  <c r="C117" i="3"/>
  <c r="C120" i="3"/>
  <c r="C116" i="3"/>
  <c r="S125" i="3"/>
  <c r="EA113" i="3"/>
  <c r="DK123" i="3"/>
  <c r="DK108" i="3"/>
  <c r="C107" i="3"/>
  <c r="BO122" i="3"/>
  <c r="EA122" i="3"/>
  <c r="S113" i="3"/>
  <c r="DK117" i="3"/>
  <c r="DK107" i="3"/>
  <c r="CU112" i="3"/>
  <c r="AY125" i="3"/>
  <c r="DK109" i="3"/>
  <c r="AI119" i="3"/>
  <c r="CE123" i="3"/>
  <c r="S124" i="3"/>
  <c r="CE108" i="3"/>
  <c r="EA112" i="3"/>
  <c r="C108" i="3"/>
  <c r="CE122" i="3"/>
  <c r="S115" i="3"/>
  <c r="S121" i="3"/>
  <c r="BO125" i="3"/>
  <c r="EA109" i="3"/>
  <c r="AY119" i="3"/>
  <c r="CU123" i="3"/>
  <c r="AI124" i="3"/>
  <c r="CU108" i="3"/>
  <c r="EA123" i="3"/>
  <c r="AY112" i="3"/>
  <c r="S122" i="3"/>
  <c r="EQ119" i="3"/>
  <c r="EQ121" i="3"/>
  <c r="EQ116" i="3"/>
  <c r="CE119" i="3"/>
  <c r="EQ120" i="3"/>
  <c r="EQ107" i="3"/>
  <c r="S107" i="3"/>
  <c r="AY122" i="3"/>
  <c r="AY118" i="3"/>
  <c r="S119" i="3"/>
  <c r="CE120" i="3"/>
  <c r="DK122" i="3"/>
  <c r="EA114" i="3"/>
  <c r="AY111" i="3"/>
  <c r="CU118" i="3"/>
  <c r="CU109" i="3"/>
  <c r="BO124" i="3"/>
  <c r="AI110" i="3"/>
  <c r="AY114" i="3"/>
  <c r="AI122" i="3"/>
  <c r="AY117" i="3"/>
  <c r="AY107" i="3"/>
  <c r="AI112" i="3"/>
  <c r="EA120" i="3"/>
  <c r="S111" i="3"/>
  <c r="C109" i="3"/>
  <c r="S110" i="3"/>
  <c r="AI121" i="3"/>
  <c r="AI111" i="3"/>
  <c r="EA119" i="3"/>
  <c r="DK124" i="3"/>
  <c r="BO121" i="3"/>
  <c r="DK125" i="3"/>
  <c r="AY115" i="3"/>
  <c r="CU119" i="3"/>
  <c r="AI120" i="3"/>
  <c r="CE124" i="3"/>
  <c r="S106" i="3"/>
  <c r="EA106" i="3"/>
  <c r="C113" i="3"/>
  <c r="BO114" i="3"/>
  <c r="AI117" i="3"/>
  <c r="CE121" i="3"/>
  <c r="EA125" i="3"/>
  <c r="BO115" i="3"/>
  <c r="DK119" i="3"/>
  <c r="AY120" i="3"/>
  <c r="CU124" i="3"/>
  <c r="S116" i="3"/>
  <c r="BO117" i="3"/>
  <c r="AI115" i="3"/>
  <c r="CU106" i="3"/>
  <c r="EQ113" i="3"/>
  <c r="EQ122" i="3"/>
  <c r="EQ110" i="3"/>
  <c r="C112" i="3"/>
  <c r="CE114" i="3"/>
  <c r="AI114" i="3"/>
  <c r="S109" i="3"/>
  <c r="BO123" i="3"/>
  <c r="EA124" i="3"/>
  <c r="BO110" i="3"/>
  <c r="AI109" i="3"/>
  <c r="CU115" i="3"/>
  <c r="AI106" i="3"/>
  <c r="BO107" i="3"/>
  <c r="EQ108" i="3"/>
  <c r="EQ114" i="3"/>
  <c r="EA108" i="3"/>
  <c r="DK106" i="3"/>
  <c r="DK114" i="3"/>
  <c r="CU122" i="3"/>
  <c r="CE109" i="3"/>
  <c r="BO119" i="3"/>
  <c r="AY124" i="3"/>
  <c r="C119" i="3"/>
  <c r="BO118" i="3"/>
  <c r="S114" i="3"/>
  <c r="CE110" i="3"/>
  <c r="BO113" i="3"/>
  <c r="AY123" i="3"/>
  <c r="AY108" i="3"/>
  <c r="AI113" i="3"/>
  <c r="CE117" i="3"/>
  <c r="EA121" i="3"/>
  <c r="BO111" i="3"/>
  <c r="DK115" i="3"/>
  <c r="AY116" i="3"/>
  <c r="CU120" i="3"/>
  <c r="AY106" i="3"/>
  <c r="C125" i="3"/>
  <c r="CU114" i="3"/>
  <c r="DK118" i="3"/>
  <c r="AY113" i="3"/>
  <c r="CU117" i="3"/>
  <c r="AI107" i="3"/>
  <c r="CE111" i="3"/>
  <c r="EA115" i="3"/>
  <c r="BO116" i="3"/>
  <c r="DK120" i="3"/>
  <c r="C115" i="3"/>
  <c r="S112" i="3"/>
  <c r="S108" i="3"/>
  <c r="AY121" i="3"/>
  <c r="EA107" i="3"/>
  <c r="CE118" i="3"/>
  <c r="BO106" i="3"/>
  <c r="CE113" i="3"/>
  <c r="BO108" i="3"/>
  <c r="C114" i="3"/>
  <c r="DK111" i="3"/>
  <c r="AY110" i="3"/>
  <c r="C124" i="3"/>
  <c r="S118" i="3"/>
  <c r="C118" i="3"/>
  <c r="CU121" i="3"/>
  <c r="CU111" i="3"/>
  <c r="CE116" i="3"/>
  <c r="DK110" i="3"/>
  <c r="EA118" i="3"/>
  <c r="CE106" i="3"/>
  <c r="C110" i="3"/>
  <c r="CE125" i="3"/>
  <c r="CE115" i="3"/>
  <c r="BO120" i="3"/>
  <c r="AY109" i="3"/>
  <c r="CU113" i="3"/>
  <c r="S123" i="3"/>
  <c r="CE107" i="3"/>
  <c r="EA111" i="3"/>
  <c r="BO112" i="3"/>
  <c r="DK116" i="3"/>
  <c r="CU110" i="3"/>
  <c r="AI118" i="3"/>
  <c r="C111" i="3"/>
  <c r="C122" i="3"/>
  <c r="BO109" i="3"/>
  <c r="DK113" i="3"/>
  <c r="AI123" i="3"/>
  <c r="CU107" i="3"/>
  <c r="AI108" i="3"/>
  <c r="CE112" i="3"/>
  <c r="EA116" i="3"/>
  <c r="DK121" i="3"/>
  <c r="IA124" i="2"/>
  <c r="AO114" i="4"/>
  <c r="AO118" i="4"/>
  <c r="Y126" i="4"/>
  <c r="CE118" i="5"/>
  <c r="FC121" i="3"/>
  <c r="O112" i="5"/>
  <c r="AA115" i="5"/>
  <c r="CI118" i="5"/>
  <c r="AY121" i="5"/>
  <c r="BU120" i="3"/>
  <c r="CU110" i="5"/>
  <c r="CI107" i="5"/>
  <c r="CU105" i="5"/>
  <c r="O120" i="5"/>
  <c r="AA116" i="5"/>
  <c r="O103" i="5"/>
  <c r="C106" i="5"/>
  <c r="C112" i="5"/>
  <c r="BW122" i="5"/>
  <c r="BK114" i="5"/>
  <c r="BK103" i="5"/>
  <c r="C108" i="5"/>
  <c r="CU106" i="5"/>
  <c r="BK106" i="5"/>
  <c r="AA108" i="5"/>
  <c r="AM107" i="5"/>
  <c r="BK108" i="5"/>
  <c r="O108" i="5"/>
  <c r="AY114" i="5"/>
  <c r="AM105" i="5"/>
  <c r="AA109" i="5"/>
  <c r="CI110" i="5"/>
  <c r="CI103" i="5"/>
  <c r="BW116" i="5"/>
  <c r="BW104" i="5"/>
  <c r="AY120" i="5"/>
  <c r="AY110" i="5"/>
  <c r="C115" i="5"/>
  <c r="AA117" i="5"/>
  <c r="BK104" i="5"/>
  <c r="AM116" i="5"/>
  <c r="AA119" i="5"/>
  <c r="CI122" i="5"/>
  <c r="CI115" i="5"/>
  <c r="CU117" i="5"/>
  <c r="CU109" i="5"/>
  <c r="DG106" i="5"/>
  <c r="DG122" i="5"/>
  <c r="DG117" i="5"/>
  <c r="DG112" i="5"/>
  <c r="DG107" i="5"/>
  <c r="AM110" i="5"/>
  <c r="C107" i="5"/>
  <c r="C116" i="5"/>
  <c r="BK120" i="5"/>
  <c r="CI111" i="5"/>
  <c r="BW120" i="5"/>
  <c r="C119" i="5"/>
  <c r="CU115" i="5"/>
  <c r="O107" i="5"/>
  <c r="BW108" i="5"/>
  <c r="AY108" i="5"/>
  <c r="BW117" i="5"/>
  <c r="CU108" i="5"/>
  <c r="BW118" i="5"/>
  <c r="C113" i="5"/>
  <c r="C118" i="5"/>
  <c r="CI121" i="5"/>
  <c r="O122" i="5"/>
  <c r="BK110" i="5"/>
  <c r="O114" i="5"/>
  <c r="BK117" i="5"/>
  <c r="AM106" i="5"/>
  <c r="C103" i="5"/>
  <c r="C110" i="5"/>
  <c r="CU104" i="5"/>
  <c r="BK118" i="5"/>
  <c r="CU114" i="5"/>
  <c r="AM104" i="5"/>
  <c r="CU121" i="5"/>
  <c r="AY116" i="5"/>
  <c r="BW110" i="5"/>
  <c r="CU111" i="5"/>
  <c r="CU103" i="5"/>
  <c r="C117" i="5"/>
  <c r="C114" i="5"/>
  <c r="AA122" i="5"/>
  <c r="BW105" i="5"/>
  <c r="AY118" i="5"/>
  <c r="CI120" i="5"/>
  <c r="AY117" i="5"/>
  <c r="AM108" i="5"/>
  <c r="BK109" i="5"/>
  <c r="BU119" i="3"/>
  <c r="DA117" i="3"/>
  <c r="EG107" i="3"/>
  <c r="CK108" i="3"/>
  <c r="AO115" i="5"/>
  <c r="BK122" i="5"/>
  <c r="O106" i="5"/>
  <c r="AA110" i="5"/>
  <c r="AY111" i="5"/>
  <c r="AM111" i="5"/>
  <c r="AA114" i="5"/>
  <c r="O105" i="5"/>
  <c r="C104" i="5"/>
  <c r="BW114" i="5"/>
  <c r="BW107" i="5"/>
  <c r="CI117" i="5"/>
  <c r="AM118" i="5"/>
  <c r="AM112" i="5"/>
  <c r="BK113" i="5"/>
  <c r="BK111" i="5"/>
  <c r="O104" i="5"/>
  <c r="O115" i="5"/>
  <c r="C109" i="5"/>
  <c r="CI106" i="5"/>
  <c r="BW119" i="5"/>
  <c r="CU122" i="5"/>
  <c r="AA112" i="5"/>
  <c r="DG110" i="5"/>
  <c r="DG105" i="5"/>
  <c r="DG121" i="5"/>
  <c r="DG116" i="5"/>
  <c r="DG111" i="5"/>
  <c r="AA120" i="5"/>
  <c r="AY106" i="5"/>
  <c r="AA103" i="5"/>
  <c r="O116" i="5"/>
  <c r="CU118" i="5"/>
  <c r="AM122" i="5"/>
  <c r="AM103" i="5"/>
  <c r="AA107" i="5"/>
  <c r="BW112" i="5"/>
  <c r="CI114" i="5"/>
  <c r="AA104" i="5"/>
  <c r="AM119" i="5"/>
  <c r="O121" i="5"/>
  <c r="BW113" i="5"/>
  <c r="BK119" i="5"/>
  <c r="CU113" i="5"/>
  <c r="AY122" i="5"/>
  <c r="O113" i="5"/>
  <c r="M113" i="3"/>
  <c r="M121" i="3"/>
  <c r="AC119" i="3"/>
  <c r="AC116" i="3"/>
  <c r="BY108" i="3"/>
  <c r="BI114" i="3"/>
  <c r="AC114" i="3"/>
  <c r="AS120" i="3"/>
  <c r="BI122" i="3"/>
  <c r="M108" i="3"/>
  <c r="M116" i="3"/>
  <c r="M125" i="3"/>
  <c r="AC121" i="3"/>
  <c r="CO118" i="3"/>
  <c r="AS117" i="3"/>
  <c r="BI111" i="3"/>
  <c r="BI125" i="3"/>
  <c r="BY121" i="3"/>
  <c r="CO115" i="3"/>
  <c r="DE107" i="3"/>
  <c r="DU113" i="3"/>
  <c r="AS111" i="3"/>
  <c r="AS125" i="3"/>
  <c r="BI121" i="3"/>
  <c r="BY115" i="3"/>
  <c r="CO109" i="3"/>
  <c r="CO124" i="3"/>
  <c r="DU117" i="3"/>
  <c r="AS118" i="3"/>
  <c r="BI116" i="3"/>
  <c r="BY114" i="3"/>
  <c r="CO112" i="3"/>
  <c r="DU124" i="3"/>
  <c r="EK112" i="3"/>
  <c r="EK120" i="3"/>
  <c r="DE112" i="3"/>
  <c r="DU110" i="3"/>
  <c r="DE110" i="3"/>
  <c r="O119" i="5"/>
  <c r="CU116" i="5"/>
  <c r="O110" i="5"/>
  <c r="AM121" i="5"/>
  <c r="BW103" i="5"/>
  <c r="DG114" i="5"/>
  <c r="DG109" i="5"/>
  <c r="DG104" i="5"/>
  <c r="DG120" i="5"/>
  <c r="DG115" i="5"/>
  <c r="AA106" i="5"/>
  <c r="C122" i="5"/>
  <c r="O118" i="5"/>
  <c r="BK121" i="5"/>
  <c r="AM109" i="5"/>
  <c r="AY112" i="5"/>
  <c r="O111" i="5"/>
  <c r="BW111" i="5"/>
  <c r="BK112" i="5"/>
  <c r="AA113" i="5"/>
  <c r="AM120" i="5"/>
  <c r="CU120" i="5"/>
  <c r="CI112" i="5"/>
  <c r="AM115" i="5"/>
  <c r="C104" i="9"/>
  <c r="CO115" i="9"/>
  <c r="CO116" i="9"/>
  <c r="CO112" i="9"/>
  <c r="CO104" i="9"/>
  <c r="CO122" i="9"/>
  <c r="CO107" i="9"/>
  <c r="CO117" i="9"/>
  <c r="CO105" i="9"/>
  <c r="CO119" i="9"/>
  <c r="CO120" i="9"/>
  <c r="CO113" i="9"/>
  <c r="CO121" i="9"/>
  <c r="CO114" i="9"/>
  <c r="CO109" i="9"/>
  <c r="CO111" i="9"/>
  <c r="CO110" i="9"/>
  <c r="CO108" i="9"/>
  <c r="CO118" i="9"/>
  <c r="DQ108" i="5"/>
  <c r="AW121" i="5"/>
  <c r="CO123" i="9"/>
  <c r="CO106" i="9"/>
  <c r="DU108" i="3"/>
  <c r="DE109" i="3"/>
  <c r="DE124" i="3"/>
  <c r="DU119" i="3"/>
  <c r="EK109" i="3"/>
  <c r="EK117" i="3"/>
  <c r="EK125" i="3"/>
  <c r="O108" i="3"/>
  <c r="O116" i="3"/>
  <c r="O125" i="3"/>
  <c r="AE121" i="3"/>
  <c r="BK123" i="3"/>
  <c r="CQ123" i="3"/>
  <c r="AE125" i="3"/>
  <c r="CQ125" i="3"/>
  <c r="O113" i="3"/>
  <c r="O121" i="3"/>
  <c r="AE115" i="3"/>
  <c r="BK119" i="3"/>
  <c r="DW118" i="3"/>
  <c r="O124" i="3"/>
  <c r="AE118" i="3"/>
  <c r="CA109" i="3"/>
  <c r="AU114" i="3"/>
  <c r="BK112" i="3"/>
  <c r="CA110" i="3"/>
  <c r="CQ108" i="3"/>
  <c r="DG106" i="3"/>
  <c r="AU120" i="3"/>
  <c r="BK118" i="3"/>
  <c r="CA116" i="3"/>
  <c r="CQ114" i="3"/>
  <c r="AU107" i="3"/>
  <c r="AU123" i="3"/>
  <c r="BK117" i="3"/>
  <c r="CA111" i="3"/>
  <c r="CA125" i="3"/>
  <c r="CQ121" i="3"/>
  <c r="DW106" i="3"/>
  <c r="DG113" i="3"/>
  <c r="DW107" i="3"/>
  <c r="DW123" i="3"/>
  <c r="EM111" i="3"/>
  <c r="EM119" i="3"/>
  <c r="DG107" i="3"/>
  <c r="DG123" i="3"/>
  <c r="DW117" i="3"/>
  <c r="EM108" i="3"/>
  <c r="EM116" i="3"/>
  <c r="EM124" i="3"/>
  <c r="DG122" i="3"/>
  <c r="DW120" i="3"/>
  <c r="EE111" i="3"/>
  <c r="G112" i="3"/>
  <c r="G120" i="3"/>
  <c r="W113" i="3"/>
  <c r="AM121" i="3"/>
  <c r="EE113" i="3"/>
  <c r="CI111" i="3"/>
  <c r="CS111" i="5"/>
  <c r="AK117" i="5"/>
  <c r="DE113" i="5"/>
  <c r="Y108" i="5"/>
  <c r="CS116" i="5"/>
  <c r="AK112" i="5"/>
  <c r="M115" i="5"/>
  <c r="BI117" i="5"/>
  <c r="G111" i="3"/>
  <c r="G119" i="3"/>
  <c r="W111" i="3"/>
  <c r="AM109" i="3"/>
  <c r="EE109" i="3"/>
  <c r="W112" i="3"/>
  <c r="W110" i="3"/>
  <c r="BC107" i="3"/>
  <c r="CI115" i="3"/>
  <c r="EE123" i="3"/>
  <c r="AM118" i="3"/>
  <c r="BC112" i="3"/>
  <c r="BS106" i="3"/>
  <c r="BS122" i="3"/>
  <c r="CI116" i="3"/>
  <c r="CY112" i="3"/>
  <c r="W125" i="3"/>
  <c r="AM120" i="3"/>
  <c r="BC114" i="3"/>
  <c r="BS108" i="3"/>
  <c r="BS124" i="3"/>
  <c r="CI118" i="3"/>
  <c r="CY116" i="3"/>
  <c r="DO122" i="3"/>
  <c r="AM119" i="3"/>
  <c r="BC117" i="3"/>
  <c r="BS115" i="3"/>
  <c r="CI113" i="3"/>
  <c r="CY109" i="3"/>
  <c r="DO107" i="3"/>
  <c r="DO123" i="3"/>
  <c r="CY123" i="3"/>
  <c r="DO121" i="3"/>
  <c r="CY122" i="3"/>
  <c r="DO116" i="3"/>
  <c r="EE108" i="3"/>
  <c r="EE116" i="3"/>
  <c r="EE124" i="3"/>
  <c r="DQ122" i="3"/>
  <c r="DA114" i="3"/>
  <c r="BU113" i="3"/>
  <c r="BU114" i="3"/>
  <c r="BU125" i="3"/>
  <c r="I124" i="3"/>
  <c r="Y114" i="3"/>
  <c r="EG115" i="3"/>
  <c r="CK114" i="3"/>
  <c r="BE123" i="3"/>
  <c r="AO107" i="3"/>
  <c r="CK124" i="3"/>
  <c r="AO110" i="3"/>
  <c r="BE112" i="3"/>
  <c r="Y107" i="3"/>
  <c r="AO111" i="3"/>
  <c r="CK121" i="3"/>
  <c r="CK107" i="3"/>
  <c r="BE114" i="3"/>
  <c r="DA121" i="3"/>
  <c r="EG110" i="3"/>
  <c r="DQ118" i="3"/>
  <c r="DA119" i="3"/>
  <c r="Y115" i="3"/>
  <c r="BE117" i="3"/>
  <c r="BE119" i="3"/>
  <c r="BE106" i="3"/>
  <c r="CK125" i="3"/>
  <c r="EG106" i="3"/>
  <c r="DQ110" i="3"/>
  <c r="DA111" i="3"/>
  <c r="DA120" i="3"/>
  <c r="BE107" i="3"/>
  <c r="BE108" i="3"/>
  <c r="DQ115" i="3"/>
  <c r="CG105" i="5"/>
  <c r="AE123" i="2"/>
  <c r="G127" i="2"/>
  <c r="G133" i="2"/>
  <c r="G117" i="2"/>
  <c r="BC115" i="2"/>
  <c r="G125" i="2"/>
  <c r="AE126" i="2"/>
  <c r="G123" i="2"/>
  <c r="BQ112" i="3"/>
  <c r="U116" i="3"/>
  <c r="BA106" i="3"/>
  <c r="CG106" i="3"/>
  <c r="DM109" i="3"/>
  <c r="U106" i="3"/>
  <c r="U122" i="3"/>
  <c r="CG118" i="3"/>
  <c r="E109" i="3"/>
  <c r="E117" i="3"/>
  <c r="U107" i="3"/>
  <c r="AK120" i="3"/>
  <c r="E110" i="3"/>
  <c r="E118" i="3"/>
  <c r="U109" i="3"/>
  <c r="AK108" i="3"/>
  <c r="BQ116" i="3"/>
  <c r="AK117" i="3"/>
  <c r="BA115" i="3"/>
  <c r="BQ113" i="3"/>
  <c r="CG111" i="3"/>
  <c r="AK107" i="3"/>
  <c r="AK123" i="3"/>
  <c r="BA121" i="3"/>
  <c r="BQ119" i="3"/>
  <c r="CG117" i="3"/>
  <c r="AK110" i="3"/>
  <c r="AK125" i="3"/>
  <c r="BA120" i="3"/>
  <c r="BQ114" i="3"/>
  <c r="CG108" i="3"/>
  <c r="CG124" i="3"/>
  <c r="DM113" i="3"/>
  <c r="CW116" i="3"/>
  <c r="DM110" i="3"/>
  <c r="DM125" i="3"/>
  <c r="EC113" i="3"/>
  <c r="EC121" i="3"/>
  <c r="CW114" i="3"/>
  <c r="DM108" i="3"/>
  <c r="DM124" i="3"/>
  <c r="EC112" i="3"/>
  <c r="EC120" i="3"/>
  <c r="CW113" i="3"/>
  <c r="EY113" i="3"/>
  <c r="EI114" i="3"/>
  <c r="AQ119" i="5"/>
  <c r="G115" i="5"/>
  <c r="S105" i="5"/>
  <c r="CA105" i="5"/>
  <c r="BO121" i="5"/>
  <c r="AE108" i="5"/>
  <c r="U112" i="3"/>
  <c r="U125" i="3"/>
  <c r="BA125" i="3"/>
  <c r="CG125" i="3"/>
  <c r="U119" i="3"/>
  <c r="U118" i="3"/>
  <c r="CG110" i="3"/>
  <c r="E107" i="3"/>
  <c r="E115" i="3"/>
  <c r="E123" i="3"/>
  <c r="AK112" i="3"/>
  <c r="E108" i="3"/>
  <c r="E116" i="3"/>
  <c r="E124" i="3"/>
  <c r="U121" i="3"/>
  <c r="BQ108" i="3"/>
  <c r="AK113" i="3"/>
  <c r="BA111" i="3"/>
  <c r="BQ109" i="3"/>
  <c r="CG107" i="3"/>
  <c r="CG123" i="3"/>
  <c r="AK119" i="3"/>
  <c r="BA117" i="3"/>
  <c r="BQ115" i="3"/>
  <c r="CG113" i="3"/>
  <c r="AK106" i="3"/>
  <c r="AK122" i="3"/>
  <c r="BA116" i="3"/>
  <c r="BQ110" i="3"/>
  <c r="BQ125" i="3"/>
  <c r="CG120" i="3"/>
  <c r="CW123" i="3"/>
  <c r="CW112" i="3"/>
  <c r="DM106" i="3"/>
  <c r="DM122" i="3"/>
  <c r="EC111" i="3"/>
  <c r="EC119" i="3"/>
  <c r="CW110" i="3"/>
  <c r="CW125" i="3"/>
  <c r="DM120" i="3"/>
  <c r="EC110" i="3"/>
  <c r="EC118" i="3"/>
  <c r="CW109" i="3"/>
  <c r="DM107" i="3"/>
  <c r="DM123" i="3"/>
  <c r="K107" i="3"/>
  <c r="K115" i="3"/>
  <c r="K123" i="3"/>
  <c r="AA119" i="3"/>
  <c r="CM109" i="3"/>
  <c r="BW115" i="3"/>
  <c r="K110" i="3"/>
  <c r="K118" i="3"/>
  <c r="AA113" i="3"/>
  <c r="BG121" i="3"/>
  <c r="AA118" i="3"/>
  <c r="DS120" i="3"/>
  <c r="AA120" i="3"/>
  <c r="BW119" i="3"/>
  <c r="AQ112" i="3"/>
  <c r="BG110" i="3"/>
  <c r="BW108" i="3"/>
  <c r="CM106" i="3"/>
  <c r="CM122" i="3"/>
  <c r="AQ118" i="3"/>
  <c r="BG116" i="3"/>
  <c r="BW114" i="3"/>
  <c r="CM112" i="3"/>
  <c r="AQ109" i="3"/>
  <c r="BG107" i="3"/>
  <c r="BG123" i="3"/>
  <c r="BW121" i="3"/>
  <c r="CM119" i="3"/>
  <c r="DS108" i="3"/>
  <c r="DC115" i="3"/>
  <c r="DS113" i="3"/>
  <c r="DC113" i="3"/>
  <c r="DS111" i="3"/>
  <c r="DC108" i="3"/>
  <c r="DS106" i="3"/>
  <c r="DS122" i="3"/>
  <c r="BO118" i="5"/>
  <c r="S110" i="5"/>
  <c r="CA104" i="5"/>
  <c r="CY107" i="5"/>
  <c r="AE119" i="5"/>
  <c r="AQ113" i="5"/>
  <c r="CA121" i="5"/>
  <c r="AE120" i="5"/>
  <c r="DQ106" i="3"/>
  <c r="BE115" i="3"/>
  <c r="BE116" i="3"/>
  <c r="Y106" i="3"/>
  <c r="DQ107" i="5"/>
  <c r="DM111" i="3"/>
  <c r="AA106" i="3"/>
  <c r="K109" i="3"/>
  <c r="K117" i="3"/>
  <c r="AA107" i="3"/>
  <c r="AA123" i="3"/>
  <c r="CM117" i="3"/>
  <c r="DS112" i="3"/>
  <c r="K112" i="3"/>
  <c r="K120" i="3"/>
  <c r="AA117" i="3"/>
  <c r="CM113" i="3"/>
  <c r="AQ107" i="3"/>
  <c r="AA108" i="3"/>
  <c r="AQ111" i="3"/>
  <c r="DC114" i="3"/>
  <c r="AQ116" i="3"/>
  <c r="BG114" i="3"/>
  <c r="BW112" i="3"/>
  <c r="CM110" i="3"/>
  <c r="AQ106" i="3"/>
  <c r="AQ122" i="3"/>
  <c r="BE118" i="3"/>
  <c r="I110" i="3"/>
  <c r="CK111" i="3"/>
  <c r="Y122" i="3"/>
  <c r="DA106" i="3"/>
  <c r="AM113" i="6"/>
  <c r="K120" i="6"/>
  <c r="Y106" i="6"/>
  <c r="AM118" i="6"/>
  <c r="CQ107" i="6"/>
  <c r="DS107" i="6"/>
  <c r="Y121" i="6"/>
  <c r="BA113" i="6"/>
  <c r="DE111" i="6"/>
  <c r="BA109" i="6"/>
  <c r="K118" i="6"/>
  <c r="Y110" i="6"/>
  <c r="AM122" i="6"/>
  <c r="CC111" i="6"/>
  <c r="Y111" i="6"/>
  <c r="AM107" i="6"/>
  <c r="AM123" i="6"/>
  <c r="BA119" i="6"/>
  <c r="CC115" i="6"/>
  <c r="DE107" i="6"/>
  <c r="DS119" i="6"/>
  <c r="BO116" i="6"/>
  <c r="CQ108" i="6"/>
  <c r="DE120" i="6"/>
  <c r="EG112" i="6"/>
  <c r="K119" i="6"/>
  <c r="K111" i="6"/>
  <c r="Y112" i="6"/>
  <c r="AM108" i="6"/>
  <c r="AM124" i="6"/>
  <c r="BA120" i="6"/>
  <c r="BO112" i="6"/>
  <c r="CC124" i="6"/>
  <c r="DE116" i="6"/>
  <c r="EG108" i="6"/>
  <c r="BO117" i="6"/>
  <c r="CC113" i="6"/>
  <c r="CQ109" i="6"/>
  <c r="DE105" i="6"/>
  <c r="DE121" i="6"/>
  <c r="DS117" i="6"/>
  <c r="EG113" i="6"/>
  <c r="BO106" i="6"/>
  <c r="BO122" i="6"/>
  <c r="CC118" i="6"/>
  <c r="CQ114" i="6"/>
  <c r="DE110" i="6"/>
  <c r="DS106" i="6"/>
  <c r="DS122" i="6"/>
  <c r="EG118" i="6"/>
  <c r="G106" i="3"/>
  <c r="EU107" i="3"/>
  <c r="EU116" i="3"/>
  <c r="EU123" i="3"/>
  <c r="EU118" i="3"/>
  <c r="EI120" i="3"/>
  <c r="EY120" i="3"/>
  <c r="AQ125" i="3"/>
  <c r="W124" i="3"/>
  <c r="G108" i="3"/>
  <c r="G116" i="3"/>
  <c r="G124" i="3"/>
  <c r="W121" i="3"/>
  <c r="BS121" i="3"/>
  <c r="W116" i="3"/>
  <c r="G107" i="3"/>
  <c r="G115" i="3"/>
  <c r="G123" i="3"/>
  <c r="W119" i="3"/>
  <c r="BS109" i="3"/>
  <c r="EE125" i="3"/>
  <c r="EE119" i="3"/>
  <c r="W118" i="3"/>
  <c r="BC123" i="3"/>
  <c r="EE107" i="3"/>
  <c r="AM110" i="3"/>
  <c r="AM125" i="3"/>
  <c r="BC120" i="3"/>
  <c r="BS114" i="3"/>
  <c r="CI108" i="3"/>
  <c r="CI124" i="3"/>
  <c r="DO110" i="3"/>
  <c r="AM112" i="3"/>
  <c r="BC106" i="3"/>
  <c r="BC122" i="3"/>
  <c r="BS116" i="3"/>
  <c r="CI110" i="3"/>
  <c r="CI125" i="3"/>
  <c r="DO106" i="3"/>
  <c r="AM111" i="3"/>
  <c r="BC109" i="3"/>
  <c r="BS107" i="3"/>
  <c r="BS123" i="3"/>
  <c r="CI121" i="3"/>
  <c r="CY117" i="3"/>
  <c r="DO115" i="3"/>
  <c r="CY115" i="3"/>
  <c r="DO113" i="3"/>
  <c r="CY114" i="3"/>
  <c r="DO108" i="3"/>
  <c r="DO124" i="3"/>
  <c r="EE112" i="3"/>
  <c r="EE120" i="3"/>
  <c r="M103" i="5"/>
  <c r="DQ111" i="5"/>
  <c r="DQ109" i="5"/>
  <c r="BQ110" i="6"/>
  <c r="AO111" i="6"/>
  <c r="BQ124" i="6"/>
  <c r="M123" i="6"/>
  <c r="AO114" i="6"/>
  <c r="M113" i="6"/>
  <c r="AA122" i="6"/>
  <c r="BC114" i="6"/>
  <c r="EI112" i="6"/>
  <c r="AO106" i="6"/>
  <c r="AA119" i="6"/>
  <c r="BC111" i="6"/>
  <c r="DU124" i="6"/>
  <c r="M118" i="6"/>
  <c r="M110" i="6"/>
  <c r="AA112" i="6"/>
  <c r="AQ123" i="3"/>
  <c r="K113" i="3"/>
  <c r="K121" i="3"/>
  <c r="AA115" i="3"/>
  <c r="BG117" i="3"/>
  <c r="AQ115" i="3"/>
  <c r="K108" i="3"/>
  <c r="K116" i="3"/>
  <c r="AA109" i="3"/>
  <c r="BG113" i="3"/>
  <c r="AA110" i="3"/>
  <c r="BW123" i="3"/>
  <c r="AA116" i="3"/>
  <c r="BW111" i="3"/>
  <c r="AQ108" i="3"/>
  <c r="BG106" i="3"/>
  <c r="BG122" i="3"/>
  <c r="BW120" i="3"/>
  <c r="CM118" i="3"/>
  <c r="AQ114" i="3"/>
  <c r="BG112" i="3"/>
  <c r="BW110" i="3"/>
  <c r="CM108" i="3"/>
  <c r="DC106" i="3"/>
  <c r="AQ121" i="3"/>
  <c r="BG119" i="3"/>
  <c r="BW117" i="3"/>
  <c r="CM115" i="3"/>
  <c r="DC118" i="3"/>
  <c r="DC111" i="3"/>
  <c r="DS109" i="3"/>
  <c r="DC109" i="3"/>
  <c r="DS107" i="3"/>
  <c r="DS123" i="3"/>
  <c r="DC120" i="3"/>
  <c r="DS118" i="3"/>
  <c r="BC111" i="3"/>
  <c r="G110" i="3"/>
  <c r="G118" i="3"/>
  <c r="W109" i="3"/>
  <c r="AM113" i="3"/>
  <c r="DO125" i="3"/>
  <c r="BC119" i="3"/>
  <c r="G109" i="3"/>
  <c r="G117" i="3"/>
  <c r="W107" i="3"/>
  <c r="W123" i="3"/>
  <c r="BS117" i="3"/>
  <c r="G125" i="3"/>
  <c r="W106" i="3"/>
  <c r="W122" i="3"/>
  <c r="CI107" i="3"/>
  <c r="EE115" i="3"/>
  <c r="AM114" i="3"/>
  <c r="BC108" i="3"/>
  <c r="BC124" i="3"/>
  <c r="BS118" i="3"/>
  <c r="CI112" i="3"/>
  <c r="AW113" i="5"/>
  <c r="BI122" i="5"/>
  <c r="BI113" i="5"/>
  <c r="CG109" i="5"/>
  <c r="CS119" i="5"/>
  <c r="AK108" i="5"/>
  <c r="BU112" i="5"/>
  <c r="AK106" i="5"/>
  <c r="AW115" i="5"/>
  <c r="Y122" i="5"/>
  <c r="EU117" i="3"/>
  <c r="DQ120" i="5"/>
  <c r="DQ121" i="5"/>
  <c r="EU122" i="3"/>
  <c r="DQ122" i="5"/>
  <c r="CY106" i="3"/>
  <c r="DO118" i="3"/>
  <c r="AM116" i="3"/>
  <c r="BC110" i="3"/>
  <c r="BC125" i="3"/>
  <c r="BS120" i="3"/>
  <c r="CI114" i="3"/>
  <c r="CY108" i="3"/>
  <c r="DO114" i="3"/>
  <c r="AM115" i="3"/>
  <c r="BC113" i="3"/>
  <c r="BS111" i="3"/>
  <c r="CI109" i="3"/>
  <c r="CY107" i="3"/>
  <c r="CY121" i="3"/>
  <c r="DO119" i="3"/>
  <c r="CY119" i="3"/>
  <c r="DO117" i="3"/>
  <c r="CY118" i="3"/>
  <c r="DO112" i="3"/>
  <c r="EE106" i="3"/>
  <c r="EE114" i="3"/>
  <c r="EE122" i="3"/>
  <c r="CG110" i="5"/>
  <c r="BU119" i="5"/>
  <c r="Y104" i="5"/>
  <c r="CG104" i="5"/>
  <c r="BO123" i="6"/>
  <c r="K116" i="6"/>
  <c r="Y114" i="6"/>
  <c r="BA106" i="6"/>
  <c r="DE119" i="6"/>
  <c r="EG119" i="6"/>
  <c r="AM109" i="6"/>
  <c r="BA121" i="6"/>
  <c r="DS123" i="6"/>
  <c r="BA117" i="6"/>
  <c r="K114" i="6"/>
  <c r="Y118" i="6"/>
  <c r="BA110" i="6"/>
  <c r="CQ123" i="6"/>
  <c r="Y115" i="6"/>
  <c r="AM111" i="6"/>
  <c r="BA107" i="6"/>
  <c r="BO109" i="6"/>
  <c r="CC123" i="6"/>
  <c r="DE115" i="6"/>
  <c r="EG107" i="6"/>
  <c r="BO124" i="6"/>
  <c r="CQ116" i="6"/>
  <c r="DS108" i="6"/>
  <c r="EG120" i="6"/>
  <c r="K117" i="6"/>
  <c r="K109" i="6"/>
  <c r="Y116" i="6"/>
  <c r="AM112" i="6"/>
  <c r="BA108" i="6"/>
  <c r="BO105" i="6"/>
  <c r="BO120" i="6"/>
  <c r="CQ112" i="6"/>
  <c r="DE124" i="6"/>
  <c r="EG116" i="6"/>
  <c r="BO121" i="6"/>
  <c r="CC117" i="6"/>
  <c r="CQ113" i="6"/>
  <c r="DE109" i="6"/>
  <c r="DS105" i="6"/>
  <c r="DS121" i="6"/>
  <c r="EG117" i="6"/>
  <c r="BO110" i="6"/>
  <c r="CC106" i="6"/>
  <c r="CC122" i="6"/>
  <c r="CQ118" i="6"/>
  <c r="DE114" i="6"/>
  <c r="DS110" i="6"/>
  <c r="EG106" i="6"/>
  <c r="EG122" i="6"/>
  <c r="G123" i="6"/>
  <c r="G107" i="6"/>
  <c r="AI116" i="6"/>
  <c r="BY109" i="6"/>
  <c r="U123" i="6"/>
  <c r="BK105" i="6"/>
  <c r="AI115" i="6"/>
  <c r="BK121" i="6"/>
  <c r="BY117" i="6"/>
  <c r="G117" i="6"/>
  <c r="U116" i="6"/>
  <c r="AW108" i="6"/>
  <c r="DA117" i="6"/>
  <c r="U113" i="6"/>
  <c r="AI109" i="6"/>
  <c r="AW105" i="6"/>
  <c r="AW121" i="6"/>
  <c r="BY105" i="6"/>
  <c r="CM117" i="6"/>
  <c r="DO109" i="6"/>
  <c r="EC121" i="6"/>
  <c r="BY110" i="6"/>
  <c r="CM122" i="6"/>
  <c r="DO114" i="6"/>
  <c r="G124" i="6"/>
  <c r="G116" i="6"/>
  <c r="G108" i="6"/>
  <c r="U114" i="6"/>
  <c r="AI110" i="6"/>
  <c r="AW106" i="6"/>
  <c r="AW123" i="6"/>
  <c r="BY106" i="6"/>
  <c r="CM118" i="6"/>
  <c r="DO110" i="6"/>
  <c r="EC122" i="6"/>
  <c r="BY107" i="6"/>
  <c r="BY123" i="6"/>
  <c r="CM119" i="6"/>
  <c r="DA115" i="6"/>
  <c r="DO111" i="6"/>
  <c r="EC107" i="6"/>
  <c r="EC123" i="6"/>
  <c r="BK116" i="6"/>
  <c r="BY112" i="6"/>
  <c r="CM108" i="6"/>
  <c r="CM124" i="6"/>
  <c r="DA120" i="6"/>
  <c r="DO116" i="6"/>
  <c r="EC112" i="6"/>
  <c r="AO122" i="6"/>
  <c r="AA107" i="6"/>
  <c r="AO119" i="6"/>
  <c r="CS116" i="6"/>
  <c r="M119" i="6"/>
  <c r="CE112" i="6"/>
  <c r="M109" i="6"/>
  <c r="AO110" i="6"/>
  <c r="BQ116" i="6"/>
  <c r="M115" i="6"/>
  <c r="CS124" i="6"/>
  <c r="AO107" i="6"/>
  <c r="BC119" i="6"/>
  <c r="M124" i="6"/>
  <c r="M116" i="6"/>
  <c r="M108" i="6"/>
  <c r="AA116" i="6"/>
  <c r="AO112" i="6"/>
  <c r="BC108" i="6"/>
  <c r="BC122" i="6"/>
  <c r="BQ120" i="6"/>
  <c r="CS112" i="6"/>
  <c r="DG124" i="6"/>
  <c r="EI116" i="6"/>
  <c r="BQ117" i="6"/>
  <c r="CS109" i="6"/>
  <c r="DG121" i="6"/>
  <c r="EI113" i="6"/>
  <c r="DK103" i="5"/>
  <c r="DK119" i="5"/>
  <c r="DK118" i="5"/>
  <c r="DK113" i="5"/>
  <c r="DK108" i="5"/>
  <c r="BC110" i="6"/>
  <c r="AA115" i="6"/>
  <c r="BC107" i="6"/>
  <c r="DU108" i="6"/>
  <c r="AA110" i="6"/>
  <c r="M121" i="6"/>
  <c r="AA106" i="6"/>
  <c r="AO118" i="6"/>
  <c r="CS108" i="6"/>
  <c r="M111" i="6"/>
  <c r="DU116" i="6"/>
  <c r="AO115" i="6"/>
  <c r="CE120" i="6"/>
  <c r="M122" i="6"/>
  <c r="M114" i="6"/>
  <c r="M106" i="6"/>
  <c r="AA120" i="6"/>
  <c r="AO116" i="6"/>
  <c r="BC112" i="6"/>
  <c r="BQ105" i="6"/>
  <c r="CE108" i="6"/>
  <c r="CS120" i="6"/>
  <c r="DU112" i="6"/>
  <c r="EI124" i="6"/>
  <c r="CE105" i="6"/>
  <c r="CS117" i="6"/>
  <c r="DU109" i="6"/>
  <c r="EI121" i="6"/>
  <c r="AA113" i="6"/>
  <c r="AO109" i="6"/>
  <c r="BC105" i="6"/>
  <c r="BC121" i="6"/>
  <c r="CE109" i="6"/>
  <c r="CS121" i="6"/>
  <c r="DU113" i="6"/>
  <c r="BQ114" i="6"/>
  <c r="CE110" i="6"/>
  <c r="CS106" i="6"/>
  <c r="CS122" i="6"/>
  <c r="DG118" i="6"/>
  <c r="DU114" i="6"/>
  <c r="EI110" i="6"/>
  <c r="BC123" i="6"/>
  <c r="BQ119" i="6"/>
  <c r="CE115" i="6"/>
  <c r="CS111" i="6"/>
  <c r="DG107" i="6"/>
  <c r="DG123" i="6"/>
  <c r="DU119" i="6"/>
  <c r="EI115" i="6"/>
  <c r="E104" i="9"/>
  <c r="CQ112" i="9"/>
  <c r="CQ119" i="9"/>
  <c r="CQ117" i="9"/>
  <c r="CQ111" i="9"/>
  <c r="CQ108" i="9"/>
  <c r="CQ123" i="9"/>
  <c r="CQ104" i="9"/>
  <c r="CQ121" i="9"/>
  <c r="CQ116" i="9"/>
  <c r="CQ106" i="9"/>
  <c r="CQ115" i="9"/>
  <c r="CQ105" i="9"/>
  <c r="CQ122" i="9"/>
  <c r="CQ113" i="9"/>
  <c r="CQ114" i="9"/>
  <c r="CQ110" i="9"/>
  <c r="CQ109" i="9"/>
  <c r="CQ118" i="9"/>
  <c r="CQ120" i="9"/>
  <c r="CQ107" i="9"/>
  <c r="DI119" i="5"/>
  <c r="DI107" i="5"/>
  <c r="DI120" i="5"/>
  <c r="DI110" i="5"/>
  <c r="DI106" i="5"/>
  <c r="DI108" i="5"/>
  <c r="DI115" i="5"/>
  <c r="DI105" i="5"/>
  <c r="DI114" i="5"/>
  <c r="DI111" i="5"/>
  <c r="DI118" i="5"/>
  <c r="DI112" i="5"/>
  <c r="DI121" i="5"/>
  <c r="DI117" i="5"/>
  <c r="DI109" i="5"/>
  <c r="EW109" i="3"/>
  <c r="EW113" i="3"/>
  <c r="EW117" i="3"/>
  <c r="EW121" i="3"/>
  <c r="EW125" i="3"/>
  <c r="EI112" i="3"/>
  <c r="K124" i="3"/>
  <c r="DO112" i="5"/>
  <c r="DO107" i="5"/>
  <c r="DO106" i="5"/>
  <c r="DO122" i="5"/>
  <c r="DO117" i="5"/>
  <c r="DM110" i="5"/>
  <c r="DM118" i="5"/>
  <c r="DM105" i="5"/>
  <c r="DM113" i="5"/>
  <c r="DM121" i="5"/>
  <c r="G100" i="7"/>
  <c r="E126" i="7" s="1"/>
  <c r="BC118" i="7"/>
  <c r="BA144" i="7" s="1"/>
  <c r="BS107" i="7"/>
  <c r="BQ133" i="7" s="1"/>
  <c r="AM106" i="7"/>
  <c r="AK132" i="7" s="1"/>
  <c r="O102" i="7"/>
  <c r="M128" i="7" s="1"/>
  <c r="AE119" i="7"/>
  <c r="AC145" i="7" s="1"/>
  <c r="CA109" i="7"/>
  <c r="AE108" i="7"/>
  <c r="AC134" i="7" s="1"/>
  <c r="BS118" i="7"/>
  <c r="BQ144" i="7" s="1"/>
  <c r="AE105" i="7"/>
  <c r="AC131" i="7" s="1"/>
  <c r="BC100" i="7"/>
  <c r="BA126" i="7" s="1"/>
  <c r="CA112" i="7"/>
  <c r="BK104" i="7"/>
  <c r="BI130" i="7" s="1"/>
  <c r="BS119" i="7"/>
  <c r="BQ145" i="7" s="1"/>
  <c r="BC116" i="7"/>
  <c r="BA142" i="7" s="1"/>
  <c r="AM111" i="7"/>
  <c r="AK137" i="7" s="1"/>
  <c r="O110" i="7"/>
  <c r="M136" i="7" s="1"/>
  <c r="AM107" i="7"/>
  <c r="AK133" i="7" s="1"/>
  <c r="O103" i="7"/>
  <c r="M129" i="7" s="1"/>
  <c r="AE116" i="7"/>
  <c r="AC142" i="7" s="1"/>
  <c r="BK113" i="7"/>
  <c r="BI139" i="7" s="1"/>
  <c r="W117" i="7"/>
  <c r="U143" i="7" s="1"/>
  <c r="AM108" i="7"/>
  <c r="AK134" i="7" s="1"/>
  <c r="BS100" i="7"/>
  <c r="BQ126" i="7" s="1"/>
  <c r="BC114" i="7"/>
  <c r="BA140" i="7" s="1"/>
  <c r="W110" i="7"/>
  <c r="U136" i="7" s="1"/>
  <c r="AU119" i="7"/>
  <c r="AS145" i="7" s="1"/>
  <c r="W103" i="7"/>
  <c r="U129" i="7" s="1"/>
  <c r="AM119" i="7"/>
  <c r="AK145" i="7" s="1"/>
  <c r="O112" i="7"/>
  <c r="M138" i="7" s="1"/>
  <c r="AE117" i="7"/>
  <c r="AC143" i="7" s="1"/>
  <c r="AU109" i="7"/>
  <c r="AS135" i="7" s="1"/>
  <c r="CA106" i="7"/>
  <c r="BK111" i="7"/>
  <c r="BI137" i="7" s="1"/>
  <c r="BK116" i="7"/>
  <c r="BI142" i="7" s="1"/>
  <c r="BK119" i="7"/>
  <c r="BI145" i="7" s="1"/>
  <c r="W118" i="7"/>
  <c r="U144" i="7" s="1"/>
  <c r="BC110" i="7"/>
  <c r="BA136" i="7" s="1"/>
  <c r="W111" i="7"/>
  <c r="U137" i="7" s="1"/>
  <c r="AM110" i="7"/>
  <c r="AK136" i="7" s="1"/>
  <c r="O104" i="7"/>
  <c r="M130" i="7" s="1"/>
  <c r="AM105" i="7"/>
  <c r="AK131" i="7" s="1"/>
  <c r="G112" i="7"/>
  <c r="E138" i="7" s="1"/>
  <c r="G116" i="7"/>
  <c r="E142" i="7" s="1"/>
  <c r="G113" i="7"/>
  <c r="E139" i="7" s="1"/>
  <c r="G103" i="7"/>
  <c r="E129" i="7" s="1"/>
  <c r="G115" i="7"/>
  <c r="E141" i="7" s="1"/>
  <c r="BK106" i="7"/>
  <c r="BI132" i="7" s="1"/>
  <c r="G118" i="7"/>
  <c r="E144" i="7" s="1"/>
  <c r="G117" i="7"/>
  <c r="E143" i="7" s="1"/>
  <c r="AM116" i="7"/>
  <c r="AK142" i="7" s="1"/>
  <c r="BS108" i="7"/>
  <c r="BQ134" i="7" s="1"/>
  <c r="CA111" i="7"/>
  <c r="AE110" i="7"/>
  <c r="BS102" i="7"/>
  <c r="BQ128" i="7" s="1"/>
  <c r="AE103" i="7"/>
  <c r="AC129" i="7" s="1"/>
  <c r="BK110" i="7"/>
  <c r="BI136" i="7" s="1"/>
  <c r="W112" i="7"/>
  <c r="U138" i="7" s="1"/>
  <c r="BC119" i="7"/>
  <c r="BA145" i="7" s="1"/>
  <c r="W109" i="7"/>
  <c r="U135" i="7" s="1"/>
  <c r="BK109" i="7"/>
  <c r="BI135" i="7" s="1"/>
  <c r="O113" i="7"/>
  <c r="M139" i="7" s="1"/>
  <c r="O105" i="7"/>
  <c r="M131" i="7" s="1"/>
  <c r="AU104" i="7"/>
  <c r="AS130" i="7" s="1"/>
  <c r="BS116" i="7"/>
  <c r="BQ142" i="7" s="1"/>
  <c r="AE118" i="7"/>
  <c r="AC144" i="7" s="1"/>
  <c r="CA107" i="7"/>
  <c r="AE111" i="7"/>
  <c r="AC137" i="7" s="1"/>
  <c r="BS115" i="7"/>
  <c r="BQ141" i="7" s="1"/>
  <c r="AE100" i="7"/>
  <c r="AC126" i="7" s="1"/>
  <c r="AU115" i="7"/>
  <c r="AS141" i="7" s="1"/>
  <c r="W101" i="7"/>
  <c r="U127" i="7" s="1"/>
  <c r="AU112" i="7"/>
  <c r="AS138" i="7" s="1"/>
  <c r="CA104" i="7"/>
  <c r="AM118" i="7"/>
  <c r="AK144" i="7" s="1"/>
  <c r="O114" i="7"/>
  <c r="M140" i="7" s="1"/>
  <c r="AM114" i="7"/>
  <c r="AK140" i="7" s="1"/>
  <c r="O107" i="7"/>
  <c r="M133" i="7" s="1"/>
  <c r="AM100" i="7"/>
  <c r="AK126" i="7" s="1"/>
  <c r="BS111" i="7"/>
  <c r="BQ137" i="7" s="1"/>
  <c r="AE101" i="7"/>
  <c r="AC127" i="7" s="1"/>
  <c r="BC105" i="7"/>
  <c r="BA131" i="7" s="1"/>
  <c r="AU100" i="7"/>
  <c r="AS126" i="7" s="1"/>
  <c r="BS114" i="7"/>
  <c r="BQ140" i="7" s="1"/>
  <c r="BS112" i="7"/>
  <c r="BQ138" i="7" s="1"/>
  <c r="AU114" i="7"/>
  <c r="AS140" i="7" s="1"/>
  <c r="W102" i="7"/>
  <c r="U128" i="7" s="1"/>
  <c r="AU103" i="7"/>
  <c r="AS129" i="7" s="1"/>
  <c r="O115" i="7"/>
  <c r="AE112" i="7"/>
  <c r="AC138" i="7" s="1"/>
  <c r="CA105" i="7"/>
  <c r="AE109" i="7"/>
  <c r="AC135" i="7" s="1"/>
  <c r="G105" i="7"/>
  <c r="E131" i="7" s="1"/>
  <c r="G107" i="7"/>
  <c r="E133" i="7" s="1"/>
  <c r="G104" i="7"/>
  <c r="E130" i="7" s="1"/>
  <c r="G110" i="7"/>
  <c r="E136" i="7" s="1"/>
  <c r="BK101" i="7"/>
  <c r="BI127" i="7" s="1"/>
  <c r="W114" i="7"/>
  <c r="U140" i="7" s="1"/>
  <c r="BC107" i="7"/>
  <c r="BA133" i="7" s="1"/>
  <c r="W107" i="7"/>
  <c r="U133" i="7" s="1"/>
  <c r="AU110" i="7"/>
  <c r="AS136" i="7" s="1"/>
  <c r="O116" i="7"/>
  <c r="M142" i="7" s="1"/>
  <c r="AU102" i="7"/>
  <c r="AS128" i="7" s="1"/>
  <c r="BC101" i="7"/>
  <c r="BA127" i="7" s="1"/>
  <c r="CA119" i="7"/>
  <c r="CA113" i="7"/>
  <c r="AU105" i="7"/>
  <c r="AS131" i="7" s="1"/>
  <c r="BC108" i="7"/>
  <c r="BA134" i="7" s="1"/>
  <c r="BS106" i="7"/>
  <c r="BQ132" i="7" s="1"/>
  <c r="AE102" i="7"/>
  <c r="AC128" i="7" s="1"/>
  <c r="BC117" i="7"/>
  <c r="BA143" i="7" s="1"/>
  <c r="W115" i="7"/>
  <c r="U141" i="7" s="1"/>
  <c r="BC106" i="7"/>
  <c r="BA132" i="7" s="1"/>
  <c r="W104" i="7"/>
  <c r="U130" i="7" s="1"/>
  <c r="AM113" i="7"/>
  <c r="AK139" i="7" s="1"/>
  <c r="BC109" i="7"/>
  <c r="BA135" i="7" s="1"/>
  <c r="BK118" i="7"/>
  <c r="BI144" i="7" s="1"/>
  <c r="CA116" i="7"/>
  <c r="AM102" i="7"/>
  <c r="AK128" i="7" s="1"/>
  <c r="CA114" i="7"/>
  <c r="AE115" i="7"/>
  <c r="AC141" i="7" s="1"/>
  <c r="CA102" i="7"/>
  <c r="AE104" i="7"/>
  <c r="AC130" i="7" s="1"/>
  <c r="BC103" i="7"/>
  <c r="BA129" i="7" s="1"/>
  <c r="W105" i="7"/>
  <c r="U131" i="7" s="1"/>
  <c r="BK105" i="7"/>
  <c r="BI131" i="7" s="1"/>
  <c r="AU116" i="7"/>
  <c r="AS142" i="7" s="1"/>
  <c r="CA117" i="7"/>
  <c r="CA108" i="7"/>
  <c r="AM109" i="7"/>
  <c r="AK135" i="7" s="1"/>
  <c r="O106" i="7"/>
  <c r="M132" i="7" s="1"/>
  <c r="AM103" i="7"/>
  <c r="AK129" i="7" s="1"/>
  <c r="BK117" i="7"/>
  <c r="BI143" i="7" s="1"/>
  <c r="W116" i="7"/>
  <c r="U142" i="7" s="1"/>
  <c r="W113" i="7"/>
  <c r="U139" i="7" s="1"/>
  <c r="G119" i="7"/>
  <c r="E145" i="7" s="1"/>
  <c r="G102" i="7"/>
  <c r="E128" i="7" s="1"/>
  <c r="G111" i="7"/>
  <c r="E137" i="7" s="1"/>
  <c r="AU113" i="7"/>
  <c r="AS139" i="7" s="1"/>
  <c r="AU106" i="7"/>
  <c r="AS132" i="7" s="1"/>
  <c r="O118" i="7"/>
  <c r="M144" i="7" s="1"/>
  <c r="AU101" i="7"/>
  <c r="AS127" i="7" s="1"/>
  <c r="O111" i="7"/>
  <c r="M137" i="7" s="1"/>
  <c r="AM104" i="7"/>
  <c r="AK130" i="7" s="1"/>
  <c r="O100" i="7"/>
  <c r="M126" i="7" s="1"/>
  <c r="AM101" i="7"/>
  <c r="AK127" i="7" s="1"/>
  <c r="BS110" i="7"/>
  <c r="BQ136" i="7" s="1"/>
  <c r="BK112" i="7"/>
  <c r="BI138" i="7" s="1"/>
  <c r="BC115" i="7"/>
  <c r="BA141" i="7" s="1"/>
  <c r="BK107" i="7"/>
  <c r="BI133" i="7" s="1"/>
  <c r="CA101" i="7"/>
  <c r="BC102" i="7"/>
  <c r="BA128" i="7" s="1"/>
  <c r="W106" i="7"/>
  <c r="U132" i="7" s="1"/>
  <c r="AU111" i="7"/>
  <c r="AS137" i="7" s="1"/>
  <c r="O119" i="7"/>
  <c r="M145" i="7" s="1"/>
  <c r="AM117" i="7"/>
  <c r="AK143" i="7" s="1"/>
  <c r="O108" i="7"/>
  <c r="M134" i="7" s="1"/>
  <c r="AE113" i="7"/>
  <c r="AC139" i="7" s="1"/>
  <c r="BS101" i="7"/>
  <c r="BQ127" i="7" s="1"/>
  <c r="CA110" i="7"/>
  <c r="BS113" i="7"/>
  <c r="BQ139" i="7" s="1"/>
  <c r="AE106" i="7"/>
  <c r="AC132" i="7" s="1"/>
  <c r="BK115" i="7"/>
  <c r="BI141" i="7" s="1"/>
  <c r="W119" i="7"/>
  <c r="U145" i="7" s="1"/>
  <c r="BK103" i="7"/>
  <c r="BI129" i="7" s="1"/>
  <c r="W108" i="7"/>
  <c r="U134" i="7" s="1"/>
  <c r="AM115" i="7"/>
  <c r="AK141" i="7" s="1"/>
  <c r="O109" i="7"/>
  <c r="M135" i="7" s="1"/>
  <c r="BS103" i="7"/>
  <c r="BQ129" i="7" s="1"/>
  <c r="BC113" i="7"/>
  <c r="BA139" i="7" s="1"/>
  <c r="BK100" i="7"/>
  <c r="BI126" i="7" s="1"/>
  <c r="CA118" i="7"/>
  <c r="AE114" i="7"/>
  <c r="AC140" i="7" s="1"/>
  <c r="AE107" i="7"/>
  <c r="AC133" i="7" s="1"/>
  <c r="AU118" i="7"/>
  <c r="AS144" i="7" s="1"/>
  <c r="W100" i="7"/>
  <c r="U126" i="7" s="1"/>
  <c r="AU107" i="7"/>
  <c r="AS133" i="7" s="1"/>
  <c r="G109" i="7"/>
  <c r="E135" i="7" s="1"/>
  <c r="G106" i="7"/>
  <c r="E132" i="7" s="1"/>
  <c r="G108" i="7"/>
  <c r="E134" i="7" s="1"/>
  <c r="BS109" i="7"/>
  <c r="BQ135" i="7" s="1"/>
  <c r="G114" i="7"/>
  <c r="E140" i="7" s="1"/>
  <c r="G101" i="7"/>
  <c r="E127" i="7" s="1"/>
  <c r="BC111" i="7"/>
  <c r="BA137" i="7" s="1"/>
  <c r="BK108" i="7"/>
  <c r="BS117" i="7"/>
  <c r="BQ143" i="7" s="1"/>
  <c r="CA115" i="7"/>
  <c r="AU108" i="7"/>
  <c r="AS134" i="7" s="1"/>
  <c r="BS105" i="7"/>
  <c r="BQ131" i="7" s="1"/>
  <c r="O117" i="7"/>
  <c r="M143" i="7" s="1"/>
  <c r="BK102" i="7"/>
  <c r="BI128" i="7" s="1"/>
  <c r="BK114" i="7"/>
  <c r="BI140" i="7" s="1"/>
  <c r="AU117" i="7"/>
  <c r="AS143" i="7" s="1"/>
  <c r="BC112" i="7"/>
  <c r="BA138" i="7" s="1"/>
  <c r="BS104" i="7"/>
  <c r="BQ130" i="7" s="1"/>
  <c r="CA100" i="7"/>
  <c r="O101" i="7"/>
  <c r="M127" i="7" s="1"/>
  <c r="AM112" i="7"/>
  <c r="AK138" i="7" s="1"/>
  <c r="BC104" i="7"/>
  <c r="BA130" i="7" s="1"/>
  <c r="CA103" i="7"/>
  <c r="ES107" i="3"/>
  <c r="ES111" i="3"/>
  <c r="ES115" i="3"/>
  <c r="ES119" i="3"/>
  <c r="ES123" i="3"/>
  <c r="CS123" i="9"/>
  <c r="CS116" i="9"/>
  <c r="CS105" i="9"/>
  <c r="CS114" i="9"/>
  <c r="CS106" i="9"/>
  <c r="CS117" i="9"/>
  <c r="CS118" i="9"/>
  <c r="CS120" i="9"/>
  <c r="CS107" i="9"/>
  <c r="CS122" i="9"/>
  <c r="CS112" i="9"/>
  <c r="CS109" i="9"/>
  <c r="CS121" i="9"/>
  <c r="CS119" i="9"/>
  <c r="CS110" i="9"/>
  <c r="CS111" i="9"/>
  <c r="CS115" i="9"/>
  <c r="CS104" i="9"/>
  <c r="CS113" i="9"/>
  <c r="CS108" i="9"/>
  <c r="E125" i="3"/>
  <c r="U120" i="3"/>
  <c r="BA114" i="3"/>
  <c r="CG114" i="3"/>
  <c r="DM117" i="3"/>
  <c r="U110" i="3"/>
  <c r="BA110" i="3"/>
  <c r="CW111" i="3"/>
  <c r="E111" i="3"/>
  <c r="E119" i="3"/>
  <c r="U115" i="3"/>
  <c r="BQ120" i="3"/>
  <c r="E112" i="3"/>
  <c r="E120" i="3"/>
  <c r="U113" i="3"/>
  <c r="AK116" i="3"/>
  <c r="BQ124" i="3"/>
  <c r="AK121" i="3"/>
  <c r="BA119" i="3"/>
  <c r="BQ117" i="3"/>
  <c r="CG115" i="3"/>
  <c r="AK111" i="3"/>
  <c r="BA109" i="3"/>
  <c r="BQ107" i="3"/>
  <c r="BQ123" i="3"/>
  <c r="CG121" i="3"/>
  <c r="AK114" i="3"/>
  <c r="BA108" i="3"/>
  <c r="BA124" i="3"/>
  <c r="BQ118" i="3"/>
  <c r="CG112" i="3"/>
  <c r="CW106" i="3"/>
  <c r="DM121" i="3"/>
  <c r="CW120" i="3"/>
  <c r="DM114" i="3"/>
  <c r="EC107" i="3"/>
  <c r="EC115" i="3"/>
  <c r="EC123" i="3"/>
  <c r="CW118" i="3"/>
  <c r="DM112" i="3"/>
  <c r="EC106" i="3"/>
  <c r="EC114" i="3"/>
  <c r="EC122" i="3"/>
  <c r="CW117" i="3"/>
  <c r="DM115" i="3"/>
  <c r="K106" i="3"/>
  <c r="EI116" i="3"/>
  <c r="DC125" i="3"/>
  <c r="BG124" i="3"/>
  <c r="EY117" i="3"/>
  <c r="CM125" i="3"/>
  <c r="EY122" i="3"/>
  <c r="EI107" i="3"/>
  <c r="EI118" i="3"/>
  <c r="EY116" i="3"/>
  <c r="EI108" i="3"/>
  <c r="EY111" i="3"/>
  <c r="EI111" i="3"/>
  <c r="EI115" i="3"/>
  <c r="EI122" i="3"/>
  <c r="EY115" i="3"/>
  <c r="BW124" i="3"/>
  <c r="EI121" i="3"/>
  <c r="EY112" i="3"/>
  <c r="EY125" i="3"/>
  <c r="EI119" i="3"/>
  <c r="EI124" i="3"/>
  <c r="CM124" i="3"/>
  <c r="EY124" i="3"/>
  <c r="AA124" i="3"/>
  <c r="DC124" i="3"/>
  <c r="EY119" i="3"/>
  <c r="EI117" i="3"/>
  <c r="DS125" i="3"/>
  <c r="EY110" i="3"/>
  <c r="EY123" i="3"/>
  <c r="EI113" i="3"/>
  <c r="EI109" i="3"/>
  <c r="EY109" i="3"/>
  <c r="EY106" i="3"/>
  <c r="BG125" i="3"/>
  <c r="EI125" i="3"/>
  <c r="EY108" i="3"/>
  <c r="EY121" i="3"/>
  <c r="AQ124" i="3"/>
  <c r="EY114" i="3"/>
  <c r="AA125" i="3"/>
  <c r="K125" i="3"/>
  <c r="EY107" i="3"/>
  <c r="K114" i="3"/>
  <c r="K122" i="3"/>
  <c r="AA121" i="3"/>
  <c r="CM121" i="3"/>
  <c r="BW107" i="3"/>
  <c r="AA112" i="3"/>
  <c r="AQ119" i="3"/>
  <c r="DC122" i="3"/>
  <c r="AQ120" i="3"/>
  <c r="BG118" i="3"/>
  <c r="BW116" i="3"/>
  <c r="CM114" i="3"/>
  <c r="AQ110" i="3"/>
  <c r="BG108" i="3"/>
  <c r="BW106" i="3"/>
  <c r="BW122" i="3"/>
  <c r="CM120" i="3"/>
  <c r="AQ117" i="3"/>
  <c r="BG115" i="3"/>
  <c r="BW113" i="3"/>
  <c r="CM111" i="3"/>
  <c r="DC110" i="3"/>
  <c r="DC107" i="3"/>
  <c r="DC123" i="3"/>
  <c r="DS121" i="3"/>
  <c r="DC121" i="3"/>
  <c r="DS119" i="3"/>
  <c r="DC116" i="3"/>
  <c r="DS114" i="3"/>
  <c r="M109" i="3"/>
  <c r="M117" i="3"/>
  <c r="AC111" i="3"/>
  <c r="AC108" i="3"/>
  <c r="AS108" i="3"/>
  <c r="AC107" i="3"/>
  <c r="AC106" i="3"/>
  <c r="AC122" i="3"/>
  <c r="BY120" i="3"/>
  <c r="CO122" i="3"/>
  <c r="M112" i="3"/>
  <c r="M120" i="3"/>
  <c r="AC113" i="3"/>
  <c r="BI118" i="3"/>
  <c r="AS109" i="3"/>
  <c r="AS124" i="3"/>
  <c r="BI119" i="3"/>
  <c r="BY113" i="3"/>
  <c r="CO107" i="3"/>
  <c r="CO123" i="3"/>
  <c r="DE123" i="3"/>
  <c r="AC124" i="3"/>
  <c r="AS119" i="3"/>
  <c r="BI113" i="3"/>
  <c r="BY107" i="3"/>
  <c r="BY123" i="3"/>
  <c r="CO117" i="3"/>
  <c r="DE119" i="3"/>
  <c r="AS110" i="3"/>
  <c r="BI108" i="3"/>
  <c r="BY106" i="3"/>
  <c r="EG108" i="3"/>
  <c r="BE113" i="3"/>
  <c r="I125" i="3"/>
  <c r="EY118" i="3"/>
  <c r="FA107" i="3"/>
  <c r="FA111" i="3"/>
  <c r="FA115" i="3"/>
  <c r="FA119" i="3"/>
  <c r="FA123" i="3"/>
  <c r="CK109" i="3"/>
  <c r="DI113" i="5"/>
  <c r="FC114" i="3"/>
  <c r="EI106" i="3"/>
  <c r="DI116" i="5"/>
  <c r="DS124" i="3"/>
  <c r="AI102" i="10"/>
  <c r="K108" i="10"/>
  <c r="K109" i="10"/>
  <c r="W108" i="10"/>
  <c r="W117" i="10"/>
  <c r="BA103" i="10"/>
  <c r="AO109" i="10"/>
  <c r="BG113" i="10"/>
  <c r="Q112" i="10"/>
  <c r="Q105" i="10"/>
  <c r="AC115" i="10"/>
  <c r="BA110" i="10"/>
  <c r="E108" i="10"/>
  <c r="K120" i="10"/>
  <c r="W112" i="10"/>
  <c r="AO104" i="10"/>
  <c r="E121" i="10"/>
  <c r="AC105" i="10"/>
  <c r="K119" i="10"/>
  <c r="AO103" i="10"/>
  <c r="BG107" i="10"/>
  <c r="BA118" i="10"/>
  <c r="BA109" i="10"/>
  <c r="E102" i="10"/>
  <c r="K114" i="10"/>
  <c r="W106" i="10"/>
  <c r="AC118" i="10"/>
  <c r="E109" i="10"/>
  <c r="W113" i="10"/>
  <c r="K107" i="10"/>
  <c r="AC111" i="10"/>
  <c r="BA115" i="10"/>
  <c r="BA106" i="10"/>
  <c r="AU117" i="10"/>
  <c r="AU104" i="10"/>
  <c r="E106" i="10"/>
  <c r="K118" i="10"/>
  <c r="W110" i="10"/>
  <c r="AO102" i="10"/>
  <c r="K113" i="10"/>
  <c r="AC117" i="10"/>
  <c r="Q111" i="10"/>
  <c r="AO115" i="10"/>
  <c r="BG119" i="10"/>
  <c r="BG110" i="10"/>
  <c r="BA121" i="10"/>
  <c r="AO116" i="10"/>
  <c r="Q114" i="10"/>
  <c r="BA112" i="10"/>
  <c r="AC103" i="10"/>
  <c r="AU118" i="10"/>
  <c r="Q120" i="10"/>
  <c r="Q121" i="10"/>
  <c r="W116" i="10"/>
  <c r="K111" i="10"/>
  <c r="BG115" i="10"/>
  <c r="AU105" i="10"/>
  <c r="BG104" i="10"/>
  <c r="AC104" i="10"/>
  <c r="AC113" i="10"/>
  <c r="AU107" i="10"/>
  <c r="E116" i="10"/>
  <c r="Q108" i="10"/>
  <c r="W120" i="10"/>
  <c r="AU108" i="10"/>
  <c r="K117" i="10"/>
  <c r="AC121" i="10"/>
  <c r="Q115" i="10"/>
  <c r="AO119" i="10"/>
  <c r="AO110" i="10"/>
  <c r="BG114" i="10"/>
  <c r="BG105" i="10"/>
  <c r="E110" i="10"/>
  <c r="Q102" i="10"/>
  <c r="W114" i="10"/>
  <c r="AO106" i="10"/>
  <c r="K105" i="10"/>
  <c r="AC109" i="10"/>
  <c r="Q103" i="10"/>
  <c r="AO107" i="10"/>
  <c r="BG111" i="10"/>
  <c r="BG102" i="10"/>
  <c r="BA113" i="10"/>
  <c r="BG112" i="10"/>
  <c r="E114" i="10"/>
  <c r="Q106" i="10"/>
  <c r="W118" i="10"/>
  <c r="AO120" i="10"/>
  <c r="Q109" i="10"/>
  <c r="E103" i="10"/>
  <c r="W107" i="10"/>
  <c r="AU111" i="10"/>
  <c r="AU102" i="10"/>
  <c r="AO113" i="10"/>
  <c r="BG117" i="10"/>
  <c r="AU120" i="10"/>
  <c r="AC112" i="10"/>
  <c r="W119" i="10"/>
  <c r="E104" i="10"/>
  <c r="AO112" i="10"/>
  <c r="W103" i="10"/>
  <c r="AU114" i="10"/>
  <c r="AU121" i="10"/>
  <c r="E120" i="10"/>
  <c r="AC120" i="10"/>
  <c r="E115" i="10"/>
  <c r="BA119" i="10"/>
  <c r="BA116" i="10"/>
  <c r="K104" i="10"/>
  <c r="Q116" i="10"/>
  <c r="AC108" i="10"/>
  <c r="BA120" i="10"/>
  <c r="Q113" i="10"/>
  <c r="E107" i="10"/>
  <c r="W111" i="10"/>
  <c r="AU115" i="10"/>
  <c r="AU106" i="10"/>
  <c r="AO117" i="10"/>
  <c r="BG121" i="10"/>
  <c r="AO108" i="10"/>
  <c r="E118" i="10"/>
  <c r="Q110" i="10"/>
  <c r="AC102" i="10"/>
  <c r="AU116" i="10"/>
  <c r="K121" i="10"/>
  <c r="AO105" i="10"/>
  <c r="Q119" i="10"/>
  <c r="AU103" i="10"/>
  <c r="AO114" i="10"/>
  <c r="BG118" i="10"/>
  <c r="BG109" i="10"/>
  <c r="K102" i="10"/>
  <c r="AC106" i="10"/>
  <c r="W105" i="10"/>
  <c r="E119" i="10"/>
  <c r="BA107" i="10"/>
  <c r="AU109" i="10"/>
  <c r="E112" i="10"/>
  <c r="BA104" i="10"/>
  <c r="K116" i="10"/>
  <c r="E113" i="10"/>
  <c r="AO111" i="10"/>
  <c r="BG106" i="10"/>
  <c r="BA117" i="10"/>
  <c r="Q104" i="10"/>
  <c r="BG116" i="10"/>
  <c r="Q107" i="10"/>
  <c r="AO118" i="10"/>
  <c r="AU112" i="10"/>
  <c r="K112" i="10"/>
  <c r="W104" i="10"/>
  <c r="AC116" i="10"/>
  <c r="E105" i="10"/>
  <c r="W109" i="10"/>
  <c r="K103" i="10"/>
  <c r="BA111" i="10"/>
  <c r="BA102" i="10"/>
  <c r="AU113" i="10"/>
  <c r="BA108" i="10"/>
  <c r="K106" i="10"/>
  <c r="Q118" i="10"/>
  <c r="AC110" i="10"/>
  <c r="BG108" i="10"/>
  <c r="Q117" i="10"/>
  <c r="E111" i="10"/>
  <c r="W115" i="10"/>
  <c r="AU119" i="10"/>
  <c r="AU110" i="10"/>
  <c r="AO121" i="10"/>
  <c r="BG120" i="10"/>
  <c r="K110" i="10"/>
  <c r="W102" i="10"/>
  <c r="AC114" i="10"/>
  <c r="E117" i="10"/>
  <c r="W121" i="10"/>
  <c r="AC119" i="10"/>
  <c r="BG103" i="10"/>
  <c r="BA114" i="10"/>
  <c r="BA105" i="10"/>
  <c r="AC107" i="10"/>
  <c r="K115" i="10"/>
  <c r="AK102" i="10"/>
  <c r="AE103" i="10"/>
  <c r="Y107" i="10"/>
  <c r="S103" i="10"/>
  <c r="Y106" i="10"/>
  <c r="Y112" i="10"/>
  <c r="AW103" i="10"/>
  <c r="BI118" i="10"/>
  <c r="S119" i="10"/>
  <c r="AE102" i="10"/>
  <c r="AQ120" i="10"/>
  <c r="BI111" i="10"/>
  <c r="AE115" i="10"/>
  <c r="Y103" i="10"/>
  <c r="M111" i="10"/>
  <c r="G110" i="10"/>
  <c r="Y114" i="10"/>
  <c r="M112" i="10"/>
  <c r="AE116" i="10"/>
  <c r="BC120" i="10"/>
  <c r="BC107" i="10"/>
  <c r="AW118" i="10"/>
  <c r="AW113" i="10"/>
  <c r="AQ105" i="10"/>
  <c r="Y113" i="10"/>
  <c r="M121" i="10"/>
  <c r="G109" i="10"/>
  <c r="G119" i="10"/>
  <c r="G103" i="10"/>
  <c r="G102" i="10"/>
  <c r="G108" i="10"/>
  <c r="AW116" i="10"/>
  <c r="AQ114" i="10"/>
  <c r="G118" i="10"/>
  <c r="S116" i="10"/>
  <c r="AQ107" i="10"/>
  <c r="BI102" i="10"/>
  <c r="Y119" i="10"/>
  <c r="S107" i="10"/>
  <c r="G115" i="10"/>
  <c r="S102" i="10"/>
  <c r="AQ106" i="10"/>
  <c r="Y104" i="10"/>
  <c r="AW108" i="10"/>
  <c r="AQ115" i="10"/>
  <c r="BI119" i="10"/>
  <c r="BI110" i="10"/>
  <c r="AE109" i="10"/>
  <c r="S117" i="10"/>
  <c r="M105" i="10"/>
  <c r="AE119" i="10"/>
  <c r="Y115" i="10"/>
  <c r="M114" i="10"/>
  <c r="M120" i="10"/>
  <c r="BI108" i="10"/>
  <c r="BC106" i="10"/>
  <c r="AE111" i="10"/>
  <c r="S110" i="10"/>
  <c r="AE108" i="10"/>
  <c r="AW119" i="10"/>
  <c r="BC109" i="10"/>
  <c r="AQ103" i="10"/>
  <c r="Y111" i="10"/>
  <c r="M119" i="10"/>
  <c r="G107" i="10"/>
  <c r="S118" i="10"/>
  <c r="G116" i="10"/>
  <c r="Y120" i="10"/>
  <c r="BC104" i="10"/>
  <c r="AW111" i="10"/>
  <c r="AW102" i="10"/>
  <c r="BI105" i="10"/>
  <c r="Y121" i="10"/>
  <c r="S109" i="10"/>
  <c r="G117" i="10"/>
  <c r="S111" i="10"/>
  <c r="AQ104" i="10"/>
  <c r="M107" i="10"/>
  <c r="BI121" i="10"/>
  <c r="M106" i="10"/>
  <c r="BI116" i="10"/>
  <c r="M115" i="10"/>
  <c r="BC115" i="10"/>
  <c r="M104" i="10"/>
  <c r="AE107" i="10"/>
  <c r="AE110" i="10"/>
  <c r="BI103" i="10"/>
  <c r="AE117" i="10"/>
  <c r="M103" i="10"/>
  <c r="AQ112" i="10"/>
  <c r="M113" i="10"/>
  <c r="G111" i="10"/>
  <c r="AQ117" i="10"/>
  <c r="BC112" i="10"/>
  <c r="S115" i="10"/>
  <c r="S108" i="10"/>
  <c r="BC114" i="10"/>
  <c r="Y105" i="10"/>
  <c r="AE118" i="10"/>
  <c r="AW110" i="10"/>
  <c r="BC110" i="10"/>
  <c r="S104" i="10"/>
  <c r="AQ113" i="10"/>
  <c r="AQ119" i="10"/>
  <c r="Y102" i="10"/>
  <c r="BI113" i="10"/>
  <c r="Y116" i="10"/>
  <c r="AW117" i="10"/>
  <c r="BC111" i="10"/>
  <c r="AE114" i="10"/>
  <c r="Y109" i="10"/>
  <c r="BI115" i="10"/>
  <c r="S114" i="10"/>
  <c r="AW106" i="10"/>
  <c r="G120" i="10"/>
  <c r="S105" i="10"/>
  <c r="BC116" i="10"/>
  <c r="M102" i="10"/>
  <c r="BI107" i="10"/>
  <c r="S106" i="10"/>
  <c r="AW114" i="10"/>
  <c r="M108" i="10"/>
  <c r="AQ116" i="10"/>
  <c r="BC119" i="10"/>
  <c r="AQ102" i="10"/>
  <c r="BI117" i="10"/>
  <c r="AW112" i="10"/>
  <c r="G121" i="10"/>
  <c r="AQ118" i="10"/>
  <c r="G112" i="10"/>
  <c r="BC105" i="10"/>
  <c r="BI104" i="10"/>
  <c r="M110" i="10"/>
  <c r="AE121" i="10"/>
  <c r="AQ111" i="10"/>
  <c r="BI109" i="10"/>
  <c r="AW115" i="10"/>
  <c r="Y118" i="10"/>
  <c r="Y117" i="10"/>
  <c r="AW121" i="10"/>
  <c r="AE112" i="10"/>
  <c r="BC113" i="10"/>
  <c r="BI120" i="10"/>
  <c r="M109" i="10"/>
  <c r="BI112" i="10"/>
  <c r="M118" i="10"/>
  <c r="BI114" i="10"/>
  <c r="Y108" i="10"/>
  <c r="S113" i="10"/>
  <c r="AW107" i="10"/>
  <c r="Y110" i="10"/>
  <c r="AW105" i="10"/>
  <c r="AE120" i="10"/>
  <c r="G105" i="10"/>
  <c r="AW104" i="10"/>
  <c r="BC121" i="10"/>
  <c r="BC108" i="10"/>
  <c r="G114" i="10"/>
  <c r="AW109" i="10"/>
  <c r="S121" i="10"/>
  <c r="AQ109" i="10"/>
  <c r="AQ108" i="10"/>
  <c r="AQ121" i="10"/>
  <c r="AQ110" i="10"/>
  <c r="G104" i="10"/>
  <c r="AE105" i="10"/>
  <c r="AW120" i="10"/>
  <c r="G106" i="10"/>
  <c r="BC102" i="10"/>
  <c r="M116" i="10"/>
  <c r="M117" i="10"/>
  <c r="BI106" i="10"/>
  <c r="S120" i="10"/>
  <c r="BC117" i="10"/>
  <c r="AE104" i="10"/>
  <c r="G113" i="10"/>
  <c r="BC103" i="10"/>
  <c r="AE106" i="10"/>
  <c r="BC118" i="10"/>
  <c r="S112" i="10"/>
  <c r="AE113" i="10"/>
  <c r="E114" i="3"/>
  <c r="E122" i="3"/>
  <c r="U117" i="3"/>
  <c r="AK124" i="3"/>
  <c r="AK109" i="3"/>
  <c r="BA107" i="3"/>
  <c r="BA123" i="3"/>
  <c r="BQ121" i="3"/>
  <c r="CG119" i="3"/>
  <c r="AK115" i="3"/>
  <c r="BA113" i="3"/>
  <c r="BQ111" i="3"/>
  <c r="CG109" i="3"/>
  <c r="CW107" i="3"/>
  <c r="AK118" i="3"/>
  <c r="BA112" i="3"/>
  <c r="BQ106" i="3"/>
  <c r="BQ122" i="3"/>
  <c r="CG116" i="3"/>
  <c r="CW115" i="3"/>
  <c r="CW108" i="3"/>
  <c r="CW124" i="3"/>
  <c r="DM118" i="3"/>
  <c r="EC109" i="3"/>
  <c r="EC117" i="3"/>
  <c r="EC125" i="3"/>
  <c r="CW122" i="3"/>
  <c r="DM116" i="3"/>
  <c r="EC108" i="3"/>
  <c r="EC116" i="3"/>
  <c r="EC124" i="3"/>
  <c r="CW121" i="3"/>
  <c r="DM119" i="3"/>
  <c r="M114" i="3"/>
  <c r="M122" i="3"/>
  <c r="AC117" i="3"/>
  <c r="CO110" i="3"/>
  <c r="AS113" i="3"/>
  <c r="BI107" i="3"/>
  <c r="BI123" i="3"/>
  <c r="BY117" i="3"/>
  <c r="CO111" i="3"/>
  <c r="CO125" i="3"/>
  <c r="DE125" i="3"/>
  <c r="AS107" i="3"/>
  <c r="AS123" i="3"/>
  <c r="BI117" i="3"/>
  <c r="BY111" i="3"/>
  <c r="BY125" i="3"/>
  <c r="CO121" i="3"/>
  <c r="DU109" i="3"/>
  <c r="AS114" i="3"/>
  <c r="BI112" i="3"/>
  <c r="BY110" i="3"/>
  <c r="CO108" i="3"/>
  <c r="DE106" i="3"/>
  <c r="EK110" i="3"/>
  <c r="EK118" i="3"/>
  <c r="DE108" i="3"/>
  <c r="DU106" i="3"/>
  <c r="DU122" i="3"/>
  <c r="DE122" i="3"/>
  <c r="DU120" i="3"/>
  <c r="DE121" i="3"/>
  <c r="DU115" i="3"/>
  <c r="EK107" i="3"/>
  <c r="EK115" i="3"/>
  <c r="EK123" i="3"/>
  <c r="O106" i="3"/>
  <c r="FC113" i="3"/>
  <c r="FC118" i="3"/>
  <c r="FC119" i="3"/>
  <c r="FC112" i="3"/>
  <c r="FC117" i="3"/>
  <c r="FC107" i="3"/>
  <c r="FC123" i="3"/>
  <c r="FC110" i="3"/>
  <c r="FC116" i="3"/>
  <c r="FC109" i="3"/>
  <c r="FC125" i="3"/>
  <c r="FC106" i="3"/>
  <c r="FC115" i="3"/>
  <c r="FC122" i="3"/>
  <c r="FC108" i="3"/>
  <c r="FC124" i="3"/>
  <c r="O114" i="3"/>
  <c r="O122" i="3"/>
  <c r="AE117" i="3"/>
  <c r="BK115" i="3"/>
  <c r="CQ115" i="3"/>
  <c r="AE112" i="3"/>
  <c r="CA121" i="3"/>
  <c r="O111" i="3"/>
  <c r="O119" i="3"/>
  <c r="AE111" i="3"/>
  <c r="BK111" i="3"/>
  <c r="DW110" i="3"/>
  <c r="CA113" i="3"/>
  <c r="AE114" i="3"/>
  <c r="AU117" i="3"/>
  <c r="AU110" i="3"/>
  <c r="BK108" i="3"/>
  <c r="CA106" i="3"/>
  <c r="CA122" i="3"/>
  <c r="CQ120" i="3"/>
  <c r="AU116" i="3"/>
  <c r="BK114" i="3"/>
  <c r="CA112" i="3"/>
  <c r="CQ110" i="3"/>
  <c r="AE124" i="3"/>
  <c r="AU119" i="3"/>
  <c r="BK113" i="3"/>
  <c r="CA107" i="3"/>
  <c r="CA123" i="3"/>
  <c r="CQ117" i="3"/>
  <c r="DG116" i="3"/>
  <c r="DG109" i="3"/>
  <c r="DG124" i="3"/>
  <c r="DW119" i="3"/>
  <c r="EM109" i="3"/>
  <c r="EM117" i="3"/>
  <c r="EM125" i="3"/>
  <c r="DG119" i="3"/>
  <c r="DW113" i="3"/>
  <c r="EM106" i="3"/>
  <c r="EM114" i="3"/>
  <c r="EM122" i="3"/>
  <c r="DG118" i="3"/>
  <c r="DW116" i="3"/>
  <c r="I106" i="3"/>
  <c r="EG124" i="3"/>
  <c r="I112" i="3"/>
  <c r="AO118" i="3"/>
  <c r="Y120" i="3"/>
  <c r="EG123" i="3"/>
  <c r="I119" i="3"/>
  <c r="I117" i="3"/>
  <c r="DA109" i="3"/>
  <c r="BU123" i="3"/>
  <c r="BU109" i="3"/>
  <c r="AO120" i="3"/>
  <c r="CK118" i="3"/>
  <c r="DQ120" i="3"/>
  <c r="DA124" i="3"/>
  <c r="EG125" i="3"/>
  <c r="I121" i="3"/>
  <c r="AO119" i="3"/>
  <c r="AO121" i="3"/>
  <c r="AO112" i="3"/>
  <c r="CK110" i="3"/>
  <c r="DQ112" i="3"/>
  <c r="DA116" i="3"/>
  <c r="EG121" i="3"/>
  <c r="AO108" i="3"/>
  <c r="Y121" i="3"/>
  <c r="CK112" i="3"/>
  <c r="DI122" i="5"/>
  <c r="FC120" i="3"/>
  <c r="BW125" i="3"/>
  <c r="DI104" i="5"/>
  <c r="FC111" i="3"/>
  <c r="EI110" i="3"/>
  <c r="DI103" i="5"/>
  <c r="EI123" i="3"/>
  <c r="CW105" i="5"/>
  <c r="AW122" i="6"/>
  <c r="G111" i="6"/>
  <c r="AI108" i="6"/>
  <c r="AW120" i="6"/>
  <c r="U107" i="6"/>
  <c r="AW115" i="6"/>
  <c r="AI107" i="6"/>
  <c r="AW119" i="6"/>
  <c r="EC117" i="6"/>
  <c r="G121" i="6"/>
  <c r="U108" i="6"/>
  <c r="AI120" i="6"/>
  <c r="CM105" i="6"/>
  <c r="U109" i="6"/>
  <c r="AI105" i="6"/>
  <c r="AI121" i="6"/>
  <c r="AW117" i="6"/>
  <c r="BK117" i="6"/>
  <c r="CM109" i="6"/>
  <c r="DA121" i="6"/>
  <c r="EC113" i="6"/>
  <c r="BK122" i="6"/>
  <c r="CM114" i="6"/>
  <c r="DO106" i="6"/>
  <c r="EC118" i="6"/>
  <c r="G118" i="6"/>
  <c r="G110" i="6"/>
  <c r="U110" i="6"/>
  <c r="AI106" i="6"/>
  <c r="AI122" i="6"/>
  <c r="AW118" i="6"/>
  <c r="BK118" i="6"/>
  <c r="CM110" i="6"/>
  <c r="DA122" i="6"/>
  <c r="EC114" i="6"/>
  <c r="BK123" i="6"/>
  <c r="BY119" i="6"/>
  <c r="CM115" i="6"/>
  <c r="DA111" i="6"/>
  <c r="DO107" i="6"/>
  <c r="DO123" i="6"/>
  <c r="EC119" i="6"/>
  <c r="BK112" i="6"/>
  <c r="BY108" i="6"/>
  <c r="BY124" i="6"/>
  <c r="CM120" i="6"/>
  <c r="DA116" i="6"/>
  <c r="DO112" i="6"/>
  <c r="EC108" i="6"/>
  <c r="EC124" i="6"/>
  <c r="AO108" i="6"/>
  <c r="AO124" i="6"/>
  <c r="BC120" i="6"/>
  <c r="EW108" i="3"/>
  <c r="EW112" i="3"/>
  <c r="EW116" i="3"/>
  <c r="EW120" i="3"/>
  <c r="EW124" i="3"/>
  <c r="EU120" i="3"/>
  <c r="DQ115" i="5"/>
  <c r="FA106" i="3"/>
  <c r="FA110" i="3"/>
  <c r="FA114" i="3"/>
  <c r="FA118" i="3"/>
  <c r="FA122" i="3"/>
  <c r="DK115" i="5"/>
  <c r="DK114" i="5"/>
  <c r="DK109" i="5"/>
  <c r="DK104" i="5"/>
  <c r="DK120" i="5"/>
  <c r="DQ119" i="5"/>
  <c r="DO108" i="5"/>
  <c r="DO103" i="5"/>
  <c r="DO119" i="5"/>
  <c r="DO118" i="5"/>
  <c r="DO113" i="5"/>
  <c r="EU111" i="3"/>
  <c r="DQ110" i="5"/>
  <c r="DM108" i="5"/>
  <c r="DM116" i="5"/>
  <c r="DM103" i="5"/>
  <c r="DM111" i="5"/>
  <c r="DM119" i="5"/>
  <c r="EU121" i="3"/>
  <c r="DQ117" i="5"/>
  <c r="ES106" i="3"/>
  <c r="ES110" i="3"/>
  <c r="ES114" i="3"/>
  <c r="ES118" i="3"/>
  <c r="ES122" i="3"/>
  <c r="BG120" i="3"/>
  <c r="BW118" i="3"/>
  <c r="CM116" i="3"/>
  <c r="AQ113" i="3"/>
  <c r="BG111" i="3"/>
  <c r="BW109" i="3"/>
  <c r="CM107" i="3"/>
  <c r="CM123" i="3"/>
  <c r="DS116" i="3"/>
  <c r="DC119" i="3"/>
  <c r="DS117" i="3"/>
  <c r="DC117" i="3"/>
  <c r="DS115" i="3"/>
  <c r="DC112" i="3"/>
  <c r="DS110" i="3"/>
  <c r="M107" i="3"/>
  <c r="M115" i="3"/>
  <c r="M123" i="3"/>
  <c r="CO106" i="3"/>
  <c r="AC120" i="3"/>
  <c r="BY116" i="3"/>
  <c r="M124" i="3"/>
  <c r="AC118" i="3"/>
  <c r="BY112" i="3"/>
  <c r="CO114" i="3"/>
  <c r="M110" i="3"/>
  <c r="M118" i="3"/>
  <c r="AC109" i="3"/>
  <c r="BI110" i="3"/>
  <c r="AC125" i="3"/>
  <c r="AS121" i="3"/>
  <c r="BI115" i="3"/>
  <c r="BY109" i="3"/>
  <c r="BY124" i="3"/>
  <c r="CO119" i="3"/>
  <c r="DE115" i="3"/>
  <c r="DU121" i="3"/>
  <c r="AS115" i="3"/>
  <c r="BI109" i="3"/>
  <c r="BI124" i="3"/>
  <c r="BY119" i="3"/>
  <c r="CO113" i="3"/>
  <c r="DE111" i="3"/>
  <c r="AS106" i="3"/>
  <c r="AS122" i="3"/>
  <c r="BI120" i="3"/>
  <c r="BY118" i="3"/>
  <c r="CO116" i="3"/>
  <c r="EK106" i="3"/>
  <c r="EK114" i="3"/>
  <c r="EK122" i="3"/>
  <c r="DE116" i="3"/>
  <c r="DU114" i="3"/>
  <c r="DE114" i="3"/>
  <c r="DU112" i="3"/>
  <c r="DE113" i="3"/>
  <c r="DU107" i="3"/>
  <c r="DU123" i="3"/>
  <c r="EK111" i="3"/>
  <c r="EK119" i="3"/>
  <c r="AE120" i="3"/>
  <c r="O110" i="3"/>
  <c r="O118" i="3"/>
  <c r="AE109" i="3"/>
  <c r="AU124" i="3"/>
  <c r="CA124" i="3"/>
  <c r="DG112" i="3"/>
  <c r="AU121" i="3"/>
  <c r="O107" i="3"/>
  <c r="O115" i="3"/>
  <c r="O123" i="3"/>
  <c r="AE119" i="3"/>
  <c r="CQ111" i="3"/>
  <c r="AE108" i="3"/>
  <c r="AE106" i="3"/>
  <c r="AE122" i="3"/>
  <c r="CA117" i="3"/>
  <c r="AU118" i="3"/>
  <c r="BK116" i="3"/>
  <c r="CA114" i="3"/>
  <c r="CQ112" i="3"/>
  <c r="AU108" i="3"/>
  <c r="BK106" i="3"/>
  <c r="BK122" i="3"/>
  <c r="CA120" i="3"/>
  <c r="CQ118" i="3"/>
  <c r="AU111" i="3"/>
  <c r="AU125" i="3"/>
  <c r="BK121" i="3"/>
  <c r="CA115" i="3"/>
  <c r="CQ109" i="3"/>
  <c r="CQ124" i="3"/>
  <c r="DW114" i="3"/>
  <c r="DG117" i="3"/>
  <c r="DW111" i="3"/>
  <c r="DW125" i="3"/>
  <c r="EM113" i="3"/>
  <c r="EM121" i="3"/>
  <c r="DG111" i="3"/>
  <c r="DG125" i="3"/>
  <c r="DW121" i="3"/>
  <c r="EM110" i="3"/>
  <c r="EM118" i="3"/>
  <c r="DG110" i="3"/>
  <c r="DW108" i="3"/>
  <c r="G114" i="3"/>
  <c r="G122" i="3"/>
  <c r="W117" i="3"/>
  <c r="BS113" i="3"/>
  <c r="EE121" i="3"/>
  <c r="CI119" i="3"/>
  <c r="G113" i="3"/>
  <c r="G121" i="3"/>
  <c r="W115" i="3"/>
  <c r="AM117" i="3"/>
  <c r="EE117" i="3"/>
  <c r="W120" i="3"/>
  <c r="W114" i="3"/>
  <c r="BC115" i="3"/>
  <c r="CI123" i="3"/>
  <c r="AM106" i="3"/>
  <c r="AM122" i="3"/>
  <c r="BC116" i="3"/>
  <c r="BS110" i="3"/>
  <c r="BS125" i="3"/>
  <c r="CI120" i="3"/>
  <c r="CY120" i="3"/>
  <c r="AM108" i="3"/>
  <c r="AM124" i="3"/>
  <c r="BC118" i="3"/>
  <c r="BS112" i="3"/>
  <c r="CI106" i="3"/>
  <c r="CI122" i="3"/>
  <c r="CY124" i="3"/>
  <c r="AM107" i="3"/>
  <c r="AM123" i="3"/>
  <c r="BC121" i="3"/>
  <c r="BS119" i="3"/>
  <c r="CI117" i="3"/>
  <c r="CY113" i="3"/>
  <c r="DO111" i="3"/>
  <c r="CY111" i="3"/>
  <c r="DO109" i="3"/>
  <c r="CY110" i="3"/>
  <c r="CY125" i="3"/>
  <c r="DO120" i="3"/>
  <c r="EE110" i="3"/>
  <c r="EE118" i="3"/>
  <c r="DQ121" i="3"/>
  <c r="DA112" i="3"/>
  <c r="CK122" i="3"/>
  <c r="AO117" i="3"/>
  <c r="Y111" i="3"/>
  <c r="AO125" i="3"/>
  <c r="I116" i="3"/>
  <c r="DQ107" i="3"/>
  <c r="DQ114" i="3"/>
  <c r="BE125" i="3"/>
  <c r="AO109" i="3"/>
  <c r="AO122" i="3"/>
  <c r="BE124" i="3"/>
  <c r="I122" i="3"/>
  <c r="Y110" i="3"/>
  <c r="Y123" i="3"/>
  <c r="BE109" i="3"/>
  <c r="AO113" i="3"/>
  <c r="CK123" i="3"/>
  <c r="BU108" i="3"/>
  <c r="DA110" i="3"/>
  <c r="EG118" i="3"/>
  <c r="EG109" i="3"/>
  <c r="DQ117" i="3"/>
  <c r="AO114" i="3"/>
  <c r="BU115" i="3"/>
  <c r="BU117" i="3"/>
  <c r="BE122" i="3"/>
  <c r="DQ119" i="3"/>
  <c r="EG114" i="3"/>
  <c r="DQ125" i="3"/>
  <c r="DQ109" i="3"/>
  <c r="DQ108" i="3"/>
  <c r="AO123" i="3"/>
  <c r="DQ123" i="3"/>
  <c r="DC107" i="5"/>
  <c r="DA113" i="3"/>
  <c r="AO106" i="3"/>
  <c r="I120" i="3"/>
  <c r="DA123" i="3"/>
  <c r="I115" i="3"/>
  <c r="EG111" i="3"/>
  <c r="CK116" i="3"/>
  <c r="DQ111" i="3"/>
  <c r="Y109" i="3"/>
  <c r="CW121" i="5"/>
  <c r="M121" i="5"/>
  <c r="Y119" i="5"/>
  <c r="M110" i="5"/>
  <c r="CG115" i="5"/>
  <c r="DE104" i="5"/>
  <c r="AK116" i="5"/>
  <c r="Y117" i="5"/>
  <c r="CS122" i="5"/>
  <c r="BU113" i="5"/>
  <c r="DE112" i="5"/>
  <c r="DE107" i="5"/>
  <c r="BI109" i="5"/>
  <c r="Y114" i="5"/>
  <c r="AK109" i="5"/>
  <c r="BU120" i="5"/>
  <c r="BA110" i="5"/>
  <c r="EW106" i="3"/>
  <c r="EW110" i="3"/>
  <c r="EW114" i="3"/>
  <c r="EW118" i="3"/>
  <c r="EW122" i="3"/>
  <c r="EU112" i="3"/>
  <c r="DQ112" i="5"/>
  <c r="FA108" i="3"/>
  <c r="FA112" i="3"/>
  <c r="FA116" i="3"/>
  <c r="FA120" i="3"/>
  <c r="FA124" i="3"/>
  <c r="DK107" i="5"/>
  <c r="DK106" i="5"/>
  <c r="DK122" i="5"/>
  <c r="DK117" i="5"/>
  <c r="DK112" i="5"/>
  <c r="EU114" i="3"/>
  <c r="DO116" i="5"/>
  <c r="DO111" i="5"/>
  <c r="DO110" i="5"/>
  <c r="DO105" i="5"/>
  <c r="DO121" i="5"/>
  <c r="EU119" i="3"/>
  <c r="DQ113" i="5"/>
  <c r="DM104" i="5"/>
  <c r="DM112" i="5"/>
  <c r="DM120" i="5"/>
  <c r="DM107" i="5"/>
  <c r="DM115" i="5"/>
  <c r="EU106" i="3"/>
  <c r="DQ103" i="5"/>
  <c r="EU113" i="3"/>
  <c r="DQ114" i="5"/>
  <c r="ES108" i="3"/>
  <c r="ES112" i="3"/>
  <c r="ES116" i="3"/>
  <c r="ES120" i="3"/>
  <c r="ES124" i="3"/>
  <c r="BY122" i="3"/>
  <c r="CO120" i="3"/>
  <c r="EK108" i="3"/>
  <c r="EK116" i="3"/>
  <c r="EK124" i="3"/>
  <c r="DE120" i="3"/>
  <c r="DU118" i="3"/>
  <c r="DE118" i="3"/>
  <c r="DU116" i="3"/>
  <c r="DE117" i="3"/>
  <c r="DU111" i="3"/>
  <c r="DU125" i="3"/>
  <c r="EK113" i="3"/>
  <c r="EK121" i="3"/>
  <c r="AU113" i="3"/>
  <c r="O112" i="3"/>
  <c r="O120" i="3"/>
  <c r="AE113" i="3"/>
  <c r="BK107" i="3"/>
  <c r="CQ107" i="3"/>
  <c r="DG120" i="3"/>
  <c r="BK125" i="3"/>
  <c r="O109" i="3"/>
  <c r="O117" i="3"/>
  <c r="AE107" i="3"/>
  <c r="AE123" i="3"/>
  <c r="CQ119" i="3"/>
  <c r="AE116" i="3"/>
  <c r="AE110" i="3"/>
  <c r="AU109" i="3"/>
  <c r="AU106" i="3"/>
  <c r="AU122" i="3"/>
  <c r="BK120" i="3"/>
  <c r="CA118" i="3"/>
  <c r="CQ116" i="3"/>
  <c r="AU112" i="3"/>
  <c r="BK110" i="3"/>
  <c r="CA108" i="3"/>
  <c r="CQ106" i="3"/>
  <c r="CQ122" i="3"/>
  <c r="AU115" i="3"/>
  <c r="BK109" i="3"/>
  <c r="BK124" i="3"/>
  <c r="CA119" i="3"/>
  <c r="CQ113" i="3"/>
  <c r="DG108" i="3"/>
  <c r="DW122" i="3"/>
  <c r="DG121" i="3"/>
  <c r="DW115" i="3"/>
  <c r="EM107" i="3"/>
  <c r="EM115" i="3"/>
  <c r="EM123" i="3"/>
  <c r="DG115" i="3"/>
  <c r="DW109" i="3"/>
  <c r="DW124" i="3"/>
  <c r="EM112" i="3"/>
  <c r="EM120" i="3"/>
  <c r="DG114" i="3"/>
  <c r="DW112" i="3"/>
  <c r="DA107" i="3"/>
  <c r="EG120" i="3"/>
  <c r="BU112" i="3"/>
  <c r="BU111" i="3"/>
  <c r="I111" i="3"/>
  <c r="Y112" i="3"/>
  <c r="I108" i="3"/>
  <c r="EG116" i="3"/>
  <c r="AO116" i="3"/>
  <c r="CK117" i="3"/>
  <c r="I123" i="3"/>
  <c r="Y124" i="3"/>
  <c r="I114" i="3"/>
  <c r="BU118" i="3"/>
  <c r="BU106" i="3"/>
  <c r="BU107" i="3"/>
  <c r="BE111" i="3"/>
  <c r="Y125" i="3"/>
  <c r="BU124" i="3"/>
  <c r="DA125" i="3"/>
  <c r="DA108" i="3"/>
  <c r="EG117" i="3"/>
  <c r="I113" i="3"/>
  <c r="BU122" i="3"/>
  <c r="CK113" i="3"/>
  <c r="CK115" i="3"/>
  <c r="BU116" i="3"/>
  <c r="DA118" i="3"/>
  <c r="EG122" i="3"/>
  <c r="EG113" i="3"/>
  <c r="CK106" i="3"/>
  <c r="Y119" i="3"/>
  <c r="I118" i="3"/>
  <c r="DA115" i="3"/>
  <c r="BE110" i="3"/>
  <c r="I107" i="3"/>
  <c r="CK120" i="3"/>
  <c r="EG112" i="3"/>
  <c r="Y116" i="3"/>
  <c r="DA122" i="3"/>
  <c r="Y117" i="3"/>
  <c r="BU121" i="3"/>
  <c r="Y118" i="3"/>
  <c r="AC110" i="5"/>
  <c r="BU104" i="5"/>
  <c r="CS109" i="5"/>
  <c r="CS118" i="5"/>
  <c r="CG107" i="5"/>
  <c r="CG117" i="5"/>
  <c r="AK119" i="5"/>
  <c r="CS105" i="5"/>
  <c r="AK110" i="5"/>
  <c r="DE115" i="5"/>
  <c r="Y121" i="5"/>
  <c r="DE106" i="5"/>
  <c r="Y111" i="5"/>
  <c r="BU117" i="5"/>
  <c r="M116" i="5"/>
  <c r="AW120" i="5"/>
  <c r="CS104" i="5"/>
  <c r="DE119" i="5"/>
  <c r="AK105" i="5"/>
  <c r="DE110" i="5"/>
  <c r="Y115" i="5"/>
  <c r="BU121" i="5"/>
  <c r="Y106" i="5"/>
  <c r="BU111" i="5"/>
  <c r="M112" i="5"/>
  <c r="AW116" i="5"/>
  <c r="DE120" i="5"/>
  <c r="M122" i="5"/>
  <c r="AW108" i="5"/>
  <c r="E122" i="5"/>
  <c r="EW107" i="3"/>
  <c r="EW111" i="3"/>
  <c r="EW115" i="3"/>
  <c r="EW119" i="3"/>
  <c r="EW123" i="3"/>
  <c r="EU124" i="3"/>
  <c r="EU108" i="3"/>
  <c r="DQ104" i="5"/>
  <c r="FA109" i="3"/>
  <c r="FA113" i="3"/>
  <c r="FA117" i="3"/>
  <c r="FA121" i="3"/>
  <c r="FA125" i="3"/>
  <c r="DK111" i="5"/>
  <c r="DK110" i="5"/>
  <c r="DK105" i="5"/>
  <c r="DK121" i="5"/>
  <c r="DK116" i="5"/>
  <c r="EU110" i="3"/>
  <c r="DQ116" i="5"/>
  <c r="DO104" i="5"/>
  <c r="DO120" i="5"/>
  <c r="DO115" i="5"/>
  <c r="DO114" i="5"/>
  <c r="DO109" i="5"/>
  <c r="EU115" i="3"/>
  <c r="DQ118" i="5"/>
  <c r="DQ105" i="5"/>
  <c r="DM106" i="5"/>
  <c r="DM114" i="5"/>
  <c r="DM122" i="5"/>
  <c r="DM109" i="5"/>
  <c r="DM117" i="5"/>
  <c r="EU125" i="3"/>
  <c r="EU109" i="3"/>
  <c r="DQ106" i="5"/>
  <c r="ES109" i="3"/>
  <c r="ES113" i="3"/>
  <c r="ES117" i="3"/>
  <c r="ES121" i="3"/>
  <c r="ES125" i="3"/>
  <c r="AA109" i="6"/>
  <c r="AO105" i="6"/>
  <c r="AO121" i="6"/>
  <c r="BC117" i="6"/>
  <c r="BQ121" i="6"/>
  <c r="CS113" i="6"/>
  <c r="DU105" i="6"/>
  <c r="EI117" i="6"/>
  <c r="CE106" i="6"/>
  <c r="CE122" i="6"/>
  <c r="CS118" i="6"/>
  <c r="DG114" i="6"/>
  <c r="DU110" i="6"/>
  <c r="EI106" i="6"/>
  <c r="EI122" i="6"/>
  <c r="BQ115" i="6"/>
  <c r="CE111" i="6"/>
  <c r="CS107" i="6"/>
  <c r="CS123" i="6"/>
  <c r="DG119" i="6"/>
  <c r="DU115" i="6"/>
  <c r="EI111" i="6"/>
  <c r="BO107" i="6"/>
  <c r="K110" i="6"/>
  <c r="AM106" i="6"/>
  <c r="BA118" i="6"/>
  <c r="DS115" i="6"/>
  <c r="Y119" i="6"/>
  <c r="AM115" i="6"/>
  <c r="BA111" i="6"/>
  <c r="BO119" i="6"/>
  <c r="CQ111" i="6"/>
  <c r="DE123" i="6"/>
  <c r="EG115" i="6"/>
  <c r="CC112" i="6"/>
  <c r="CQ124" i="6"/>
  <c r="DS116" i="6"/>
  <c r="K123" i="6"/>
  <c r="K115" i="6"/>
  <c r="K107" i="6"/>
  <c r="Y120" i="6"/>
  <c r="AM116" i="6"/>
  <c r="BA112" i="6"/>
  <c r="BO108" i="6"/>
  <c r="CC108" i="6"/>
  <c r="CQ120" i="6"/>
  <c r="DS112" i="6"/>
  <c r="EG124" i="6"/>
  <c r="CC105" i="6"/>
  <c r="CC121" i="6"/>
  <c r="CQ117" i="6"/>
  <c r="DE113" i="6"/>
  <c r="DS109" i="6"/>
  <c r="EG105" i="6"/>
  <c r="EG121" i="6"/>
  <c r="BO114" i="6"/>
  <c r="CC110" i="6"/>
  <c r="CQ106" i="6"/>
  <c r="CQ122" i="6"/>
  <c r="DE118" i="6"/>
  <c r="DS114" i="6"/>
  <c r="EG110" i="6"/>
  <c r="U115" i="6"/>
  <c r="G119" i="6"/>
  <c r="U112" i="6"/>
  <c r="AI124" i="6"/>
  <c r="CM121" i="6"/>
  <c r="AI111" i="6"/>
  <c r="U111" i="6"/>
  <c r="AI123" i="6"/>
  <c r="CM113" i="6"/>
  <c r="DA109" i="6"/>
  <c r="G113" i="6"/>
  <c r="U124" i="6"/>
  <c r="AW116" i="6"/>
  <c r="EC109" i="6"/>
  <c r="U117" i="6"/>
  <c r="AI113" i="6"/>
  <c r="AW109" i="6"/>
  <c r="BK107" i="6"/>
  <c r="BY113" i="6"/>
  <c r="DA105" i="6"/>
  <c r="DO117" i="6"/>
  <c r="BK111" i="6"/>
  <c r="BY118" i="6"/>
  <c r="DA110" i="6"/>
  <c r="DO122" i="6"/>
  <c r="G122" i="6"/>
  <c r="G114" i="6"/>
  <c r="G106" i="6"/>
  <c r="U118" i="6"/>
  <c r="AI114" i="6"/>
  <c r="AW110" i="6"/>
  <c r="BK106" i="6"/>
  <c r="BY114" i="6"/>
  <c r="DA106" i="6"/>
  <c r="DO118" i="6"/>
  <c r="BK115" i="6"/>
  <c r="BY111" i="6"/>
  <c r="CM107" i="6"/>
  <c r="CM123" i="6"/>
  <c r="DA119" i="6"/>
  <c r="DO115" i="6"/>
  <c r="EC111" i="6"/>
  <c r="AW124" i="6"/>
  <c r="BK120" i="6"/>
  <c r="BY116" i="6"/>
  <c r="CM112" i="6"/>
  <c r="DA108" i="6"/>
  <c r="DA124" i="6"/>
  <c r="DO120" i="6"/>
  <c r="EC116" i="6"/>
  <c r="AA117" i="6"/>
  <c r="AO113" i="6"/>
  <c r="BC109" i="6"/>
  <c r="BC124" i="6"/>
  <c r="CE117" i="6"/>
  <c r="DG109" i="6"/>
  <c r="DU121" i="6"/>
  <c r="BQ118" i="6"/>
  <c r="CE114" i="6"/>
  <c r="CS110" i="6"/>
  <c r="DG106" i="6"/>
  <c r="DG122" i="6"/>
  <c r="DU118" i="6"/>
  <c r="EI114" i="6"/>
  <c r="BQ107" i="6"/>
  <c r="BQ123" i="6"/>
  <c r="CE119" i="6"/>
  <c r="CS115" i="6"/>
  <c r="DG111" i="6"/>
  <c r="DU107" i="6"/>
  <c r="DU123" i="6"/>
  <c r="EI119" i="6"/>
  <c r="AM105" i="6"/>
  <c r="K124" i="6"/>
  <c r="K108" i="6"/>
  <c r="AM110" i="6"/>
  <c r="BO115" i="6"/>
  <c r="AM121" i="6"/>
  <c r="Y113" i="6"/>
  <c r="BA105" i="6"/>
  <c r="CC119" i="6"/>
  <c r="Y117" i="6"/>
  <c r="K122" i="6"/>
  <c r="K106" i="6"/>
  <c r="AM114" i="6"/>
  <c r="BA123" i="6"/>
  <c r="Y107" i="6"/>
  <c r="Y123" i="6"/>
  <c r="AM119" i="6"/>
  <c r="BA115" i="6"/>
  <c r="CC107" i="6"/>
  <c r="CQ119" i="6"/>
  <c r="DS111" i="6"/>
  <c r="EG123" i="6"/>
  <c r="CC120" i="6"/>
  <c r="DE112" i="6"/>
  <c r="DS124" i="6"/>
  <c r="K121" i="6"/>
  <c r="K113" i="6"/>
  <c r="Y108" i="6"/>
  <c r="Y124" i="6"/>
  <c r="AM120" i="6"/>
  <c r="BA116" i="6"/>
  <c r="BO111" i="6"/>
  <c r="CC116" i="6"/>
  <c r="DE108" i="6"/>
  <c r="DS120" i="6"/>
  <c r="BO113" i="6"/>
  <c r="CC109" i="6"/>
  <c r="CQ105" i="6"/>
  <c r="CQ121" i="6"/>
  <c r="DE117" i="6"/>
  <c r="DS113" i="6"/>
  <c r="EG109" i="6"/>
  <c r="BA122" i="6"/>
  <c r="BO118" i="6"/>
  <c r="CC114" i="6"/>
  <c r="CQ110" i="6"/>
  <c r="DE106" i="6"/>
  <c r="DE122" i="6"/>
  <c r="DS118" i="6"/>
  <c r="EG114" i="6"/>
  <c r="AI119" i="6"/>
  <c r="G115" i="6"/>
  <c r="U120" i="6"/>
  <c r="AW112" i="6"/>
  <c r="DO113" i="6"/>
  <c r="AW107" i="6"/>
  <c r="U119" i="6"/>
  <c r="AW111" i="6"/>
  <c r="DO105" i="6"/>
  <c r="DO121" i="6"/>
  <c r="G109" i="6"/>
  <c r="AI112" i="6"/>
  <c r="BK113" i="6"/>
  <c r="U105" i="6"/>
  <c r="U121" i="6"/>
  <c r="AI117" i="6"/>
  <c r="AW113" i="6"/>
  <c r="BK110" i="6"/>
  <c r="BY121" i="6"/>
  <c r="DA113" i="6"/>
  <c r="EC105" i="6"/>
  <c r="BK114" i="6"/>
  <c r="CM106" i="6"/>
  <c r="DA118" i="6"/>
  <c r="EC110" i="6"/>
  <c r="G120" i="6"/>
  <c r="G112" i="6"/>
  <c r="U106" i="6"/>
  <c r="U122" i="6"/>
  <c r="AI118" i="6"/>
  <c r="AW114" i="6"/>
  <c r="BK109" i="6"/>
  <c r="BY122" i="6"/>
  <c r="DA114" i="6"/>
  <c r="EC106" i="6"/>
  <c r="BK119" i="6"/>
  <c r="BY115" i="6"/>
  <c r="CM111" i="6"/>
  <c r="DA107" i="6"/>
  <c r="DA123" i="6"/>
  <c r="DO119" i="6"/>
  <c r="EC115" i="6"/>
  <c r="BK108" i="6"/>
  <c r="BK124" i="6"/>
  <c r="BY120" i="6"/>
  <c r="CM116" i="6"/>
  <c r="DA112" i="6"/>
  <c r="DO108" i="6"/>
  <c r="DO124" i="6"/>
  <c r="EC120" i="6"/>
  <c r="DY146" i="6" s="1"/>
  <c r="BQ112" i="6"/>
  <c r="CE124" i="6"/>
  <c r="DG116" i="6"/>
  <c r="EI108" i="6"/>
  <c r="BQ109" i="6"/>
  <c r="CE121" i="6"/>
  <c r="DG113" i="6"/>
  <c r="EI105" i="6"/>
  <c r="AA105" i="6"/>
  <c r="AA121" i="6"/>
  <c r="AO117" i="6"/>
  <c r="BC113" i="6"/>
  <c r="BQ113" i="6"/>
  <c r="CS105" i="6"/>
  <c r="DG117" i="6"/>
  <c r="EI109" i="6"/>
  <c r="BQ122" i="6"/>
  <c r="CE118" i="6"/>
  <c r="CS114" i="6"/>
  <c r="DG110" i="6"/>
  <c r="DU106" i="6"/>
  <c r="DU122" i="6"/>
  <c r="EI118" i="6"/>
  <c r="BQ111" i="6"/>
  <c r="CE107" i="6"/>
  <c r="CE123" i="6"/>
  <c r="CS119" i="6"/>
  <c r="DG115" i="6"/>
  <c r="DU111" i="6"/>
  <c r="EI107" i="6"/>
  <c r="EI123" i="6"/>
  <c r="G123" i="4"/>
  <c r="W115" i="4"/>
  <c r="W123" i="4"/>
  <c r="G109" i="4"/>
  <c r="G125" i="4"/>
  <c r="W121" i="4"/>
  <c r="AM117" i="4"/>
  <c r="BS126" i="4"/>
  <c r="DO110" i="4"/>
  <c r="BS109" i="4"/>
  <c r="CI126" i="4"/>
  <c r="EE118" i="4"/>
  <c r="G122" i="4"/>
  <c r="W118" i="4"/>
  <c r="AM114" i="4"/>
  <c r="BC110" i="4"/>
  <c r="DO114" i="4"/>
  <c r="G120" i="4"/>
  <c r="W116" i="4"/>
  <c r="AM112" i="4"/>
  <c r="AM126" i="4"/>
  <c r="CY110" i="4"/>
  <c r="BS108" i="4"/>
  <c r="BS124" i="4"/>
  <c r="BC120" i="4"/>
  <c r="CI116" i="4"/>
  <c r="CY112" i="4"/>
  <c r="EE119" i="4"/>
  <c r="EC119" i="4"/>
  <c r="CG120" i="4"/>
  <c r="EC112" i="4"/>
  <c r="CG110" i="4"/>
  <c r="DM113" i="4"/>
  <c r="BA109" i="4"/>
  <c r="AK113" i="4"/>
  <c r="BA123" i="4"/>
  <c r="E115" i="4"/>
  <c r="BA119" i="4"/>
  <c r="U124" i="4"/>
  <c r="CW120" i="4"/>
  <c r="EC111" i="4"/>
  <c r="BQ126" i="4"/>
  <c r="CG109" i="4"/>
  <c r="AK109" i="4"/>
  <c r="AK115" i="4"/>
  <c r="DM127" i="4"/>
  <c r="I108" i="4"/>
  <c r="EW111" i="4"/>
  <c r="EW119" i="4"/>
  <c r="EW127" i="4"/>
  <c r="EW113" i="4"/>
  <c r="EW114" i="4"/>
  <c r="EW122" i="4"/>
  <c r="EW108" i="4"/>
  <c r="EW112" i="4"/>
  <c r="EW116" i="4"/>
  <c r="EW120" i="4"/>
  <c r="EW124" i="4"/>
  <c r="EW117" i="4"/>
  <c r="EW109" i="4"/>
  <c r="EW125" i="4"/>
  <c r="EW115" i="4"/>
  <c r="EW123" i="4"/>
  <c r="EW121" i="4"/>
  <c r="EW110" i="4"/>
  <c r="EW118" i="4"/>
  <c r="EW126" i="4"/>
  <c r="EY118" i="4"/>
  <c r="EY125" i="4"/>
  <c r="EY108" i="4"/>
  <c r="EY120" i="4"/>
  <c r="EY109" i="4"/>
  <c r="EY122" i="4"/>
  <c r="EY117" i="4"/>
  <c r="EY121" i="4"/>
  <c r="EY116" i="4"/>
  <c r="EY110" i="4"/>
  <c r="EY124" i="4"/>
  <c r="EY112" i="4"/>
  <c r="EY111" i="4"/>
  <c r="EY115" i="4"/>
  <c r="EY119" i="4"/>
  <c r="EY123" i="4"/>
  <c r="EY127" i="4"/>
  <c r="EY114" i="4"/>
  <c r="EY113" i="4"/>
  <c r="EY126" i="4"/>
  <c r="G108" i="4"/>
  <c r="EU109" i="4"/>
  <c r="EU113" i="4"/>
  <c r="EU117" i="4"/>
  <c r="EU121" i="4"/>
  <c r="EU125" i="4"/>
  <c r="EU118" i="4"/>
  <c r="EU116" i="4"/>
  <c r="EU124" i="4"/>
  <c r="EU122" i="4"/>
  <c r="EU111" i="4"/>
  <c r="EU119" i="4"/>
  <c r="EU127" i="4"/>
  <c r="EU112" i="4"/>
  <c r="EU120" i="4"/>
  <c r="EU114" i="4"/>
  <c r="EU115" i="4"/>
  <c r="EU123" i="4"/>
  <c r="EU110" i="4"/>
  <c r="EU126" i="4"/>
  <c r="EU108" i="4"/>
  <c r="AK121" i="4"/>
  <c r="ES113" i="4"/>
  <c r="ES123" i="4"/>
  <c r="ES108" i="4"/>
  <c r="ES121" i="4"/>
  <c r="ES116" i="4"/>
  <c r="ES111" i="4"/>
  <c r="ES127" i="4"/>
  <c r="ES117" i="4"/>
  <c r="ES109" i="4"/>
  <c r="ES110" i="4"/>
  <c r="ES114" i="4"/>
  <c r="ES118" i="4"/>
  <c r="ES122" i="4"/>
  <c r="ES126" i="4"/>
  <c r="ES119" i="4"/>
  <c r="ES112" i="4"/>
  <c r="ES124" i="4"/>
  <c r="ES125" i="4"/>
  <c r="ES120" i="4"/>
  <c r="ES115" i="4"/>
  <c r="AE108" i="4"/>
  <c r="FC112" i="4"/>
  <c r="FC111" i="4"/>
  <c r="FC108" i="4"/>
  <c r="FC118" i="4"/>
  <c r="FC115" i="4"/>
  <c r="FC125" i="4"/>
  <c r="FC117" i="4"/>
  <c r="FC110" i="4"/>
  <c r="FC116" i="4"/>
  <c r="FC122" i="4"/>
  <c r="FC120" i="4"/>
  <c r="FC113" i="4"/>
  <c r="FC123" i="4"/>
  <c r="FC127" i="4"/>
  <c r="FC119" i="4"/>
  <c r="FC124" i="4"/>
  <c r="FC109" i="4"/>
  <c r="FC121" i="4"/>
  <c r="FC126" i="4"/>
  <c r="FC114" i="4"/>
  <c r="AC108" i="4"/>
  <c r="FA118" i="4"/>
  <c r="FA124" i="4"/>
  <c r="FA112" i="4"/>
  <c r="FA122" i="4"/>
  <c r="FA123" i="4"/>
  <c r="FA117" i="4"/>
  <c r="FA116" i="4"/>
  <c r="FA125" i="4"/>
  <c r="FA115" i="4"/>
  <c r="FA108" i="4"/>
  <c r="FA120" i="4"/>
  <c r="FA121" i="4"/>
  <c r="FA111" i="4"/>
  <c r="FA113" i="4"/>
  <c r="FA110" i="4"/>
  <c r="FA119" i="4"/>
  <c r="FA109" i="4"/>
  <c r="FA126" i="4"/>
  <c r="FA114" i="4"/>
  <c r="FA127" i="4"/>
  <c r="AK103" i="10"/>
  <c r="AK119" i="10"/>
  <c r="AG118" i="10"/>
  <c r="AG112" i="10"/>
  <c r="M118" i="9"/>
  <c r="W119" i="9"/>
  <c r="AG121" i="9"/>
  <c r="AQ122" i="9"/>
  <c r="BA123" i="9"/>
  <c r="CE105" i="9"/>
  <c r="BU106" i="9"/>
  <c r="M109" i="9"/>
  <c r="W110" i="9"/>
  <c r="AG111" i="9"/>
  <c r="AQ113" i="9"/>
  <c r="AQ139" i="9" s="1"/>
  <c r="BA114" i="9"/>
  <c r="BK115" i="9"/>
  <c r="CE117" i="9"/>
  <c r="BU118" i="9"/>
  <c r="M121" i="9"/>
  <c r="W122" i="9"/>
  <c r="AG123" i="9"/>
  <c r="BA105" i="9"/>
  <c r="BK106" i="9"/>
  <c r="CE107" i="9"/>
  <c r="BU109" i="9"/>
  <c r="M111" i="9"/>
  <c r="W113" i="9"/>
  <c r="AG114" i="9"/>
  <c r="AQ115" i="9"/>
  <c r="BA117" i="9"/>
  <c r="BK118" i="9"/>
  <c r="CE119" i="9"/>
  <c r="BU121" i="9"/>
  <c r="M116" i="9"/>
  <c r="W112" i="9"/>
  <c r="AG108" i="9"/>
  <c r="AQ104" i="9"/>
  <c r="AQ120" i="9"/>
  <c r="BA116" i="9"/>
  <c r="BK112" i="9"/>
  <c r="CE108" i="9"/>
  <c r="BU104" i="9"/>
  <c r="BU120" i="9"/>
  <c r="C106" i="9"/>
  <c r="M107" i="9"/>
  <c r="W109" i="9"/>
  <c r="AG110" i="9"/>
  <c r="AQ111" i="9"/>
  <c r="BA113" i="9"/>
  <c r="BK114" i="9"/>
  <c r="CE115" i="9"/>
  <c r="BU117" i="9"/>
  <c r="C118" i="9"/>
  <c r="M119" i="9"/>
  <c r="W121" i="9"/>
  <c r="AG122" i="9"/>
  <c r="AQ123" i="9"/>
  <c r="BK105" i="9"/>
  <c r="CE106" i="9"/>
  <c r="BU107" i="9"/>
  <c r="M110" i="9"/>
  <c r="W111" i="9"/>
  <c r="AG113" i="9"/>
  <c r="AQ114" i="9"/>
  <c r="BA115" i="9"/>
  <c r="BK117" i="9"/>
  <c r="CE118" i="9"/>
  <c r="BU119" i="9"/>
  <c r="M122" i="9"/>
  <c r="W123" i="9"/>
  <c r="AQ105" i="9"/>
  <c r="BA106" i="9"/>
  <c r="BK107" i="9"/>
  <c r="CE109" i="9"/>
  <c r="BU110" i="9"/>
  <c r="M108" i="9"/>
  <c r="M134" i="9" s="1"/>
  <c r="W104" i="9"/>
  <c r="W120" i="9"/>
  <c r="AG116" i="9"/>
  <c r="AQ112" i="9"/>
  <c r="BA108" i="9"/>
  <c r="BK104" i="9"/>
  <c r="BK120" i="9"/>
  <c r="CE116" i="9"/>
  <c r="BU112" i="9"/>
  <c r="M113" i="9"/>
  <c r="W114" i="9"/>
  <c r="AG115" i="9"/>
  <c r="AQ117" i="9"/>
  <c r="BA118" i="9"/>
  <c r="BK119" i="9"/>
  <c r="CE121" i="9"/>
  <c r="BU122" i="9"/>
  <c r="W105" i="9"/>
  <c r="AG106" i="9"/>
  <c r="AQ107" i="9"/>
  <c r="BA109" i="9"/>
  <c r="BK110" i="9"/>
  <c r="CE111" i="9"/>
  <c r="BU113" i="9"/>
  <c r="M115" i="9"/>
  <c r="W117" i="9"/>
  <c r="AG118" i="9"/>
  <c r="AQ119" i="9"/>
  <c r="BA121" i="9"/>
  <c r="BK122" i="9"/>
  <c r="CE123" i="9"/>
  <c r="M106" i="9"/>
  <c r="W107" i="9"/>
  <c r="AG109" i="9"/>
  <c r="AQ110" i="9"/>
  <c r="BA111" i="9"/>
  <c r="BK113" i="9"/>
  <c r="CE114" i="9"/>
  <c r="BU115" i="9"/>
  <c r="M112" i="9"/>
  <c r="W108" i="9"/>
  <c r="AG104" i="9"/>
  <c r="AG120" i="9"/>
  <c r="AQ116" i="9"/>
  <c r="BA112" i="9"/>
  <c r="BK108" i="9"/>
  <c r="CE104" i="9"/>
  <c r="BY107" i="5"/>
  <c r="BA106" i="5"/>
  <c r="BA111" i="5"/>
  <c r="CK115" i="5"/>
  <c r="AK121" i="5"/>
  <c r="CS112" i="5"/>
  <c r="AO116" i="5"/>
  <c r="CM105" i="5"/>
  <c r="CS110" i="5"/>
  <c r="BI111" i="5"/>
  <c r="CG114" i="5"/>
  <c r="M111" i="5"/>
  <c r="AK118" i="5"/>
  <c r="CG119" i="5"/>
  <c r="CM106" i="5"/>
  <c r="AQ107" i="5"/>
  <c r="CA107" i="5"/>
  <c r="AI111" i="5"/>
  <c r="K104" i="5"/>
  <c r="BC113" i="5"/>
  <c r="AQ117" i="5"/>
  <c r="CA115" i="5"/>
  <c r="CM117" i="5"/>
  <c r="BO107" i="5"/>
  <c r="CM112" i="5"/>
  <c r="CY116" i="5"/>
  <c r="BO117" i="5"/>
  <c r="CY115" i="5"/>
  <c r="S122" i="5"/>
  <c r="CM118" i="5"/>
  <c r="BO122" i="5"/>
  <c r="CM114" i="5"/>
  <c r="AE111" i="5"/>
  <c r="S114" i="5"/>
  <c r="CM122" i="5"/>
  <c r="BC114" i="5"/>
  <c r="G110" i="5"/>
  <c r="BO104" i="5"/>
  <c r="CA103" i="5"/>
  <c r="S119" i="5"/>
  <c r="S113" i="5"/>
  <c r="AE121" i="5"/>
  <c r="G120" i="5"/>
  <c r="CA114" i="5"/>
  <c r="AE106" i="5"/>
  <c r="CA120" i="5"/>
  <c r="CM103" i="5"/>
  <c r="AQ116" i="5"/>
  <c r="AQ121" i="5"/>
  <c r="CY112" i="5"/>
  <c r="BC110" i="5"/>
  <c r="CA122" i="5"/>
  <c r="CY104" i="5"/>
  <c r="AE114" i="5"/>
  <c r="CY106" i="5"/>
  <c r="AQ122" i="5"/>
  <c r="G118" i="5"/>
  <c r="CA112" i="5"/>
  <c r="CM115" i="5"/>
  <c r="AE107" i="5"/>
  <c r="BC121" i="5"/>
  <c r="AQ104" i="5"/>
  <c r="S117" i="5"/>
  <c r="S116" i="5"/>
  <c r="CA119" i="5"/>
  <c r="CM110" i="5"/>
  <c r="BO111" i="5"/>
  <c r="CA106" i="5"/>
  <c r="AO118" i="5"/>
  <c r="AO106" i="5"/>
  <c r="CA110" i="5"/>
  <c r="AQ106" i="5"/>
  <c r="CM120" i="5"/>
  <c r="BO116" i="5"/>
  <c r="CY119" i="5"/>
  <c r="BC115" i="5"/>
  <c r="S111" i="5"/>
  <c r="AE117" i="5"/>
  <c r="G108" i="5"/>
  <c r="G105" i="5"/>
  <c r="G104" i="5"/>
  <c r="CA118" i="5"/>
  <c r="BC103" i="5"/>
  <c r="CA117" i="5"/>
  <c r="G106" i="5"/>
  <c r="BC116" i="5"/>
  <c r="AC119" i="5"/>
  <c r="AO109" i="5"/>
  <c r="Q111" i="5"/>
  <c r="CK110" i="5"/>
  <c r="Q107" i="5"/>
  <c r="BY104" i="5"/>
  <c r="CW118" i="5"/>
  <c r="CK118" i="5"/>
  <c r="BM106" i="5"/>
  <c r="BY120" i="5"/>
  <c r="E106" i="5"/>
  <c r="BA105" i="5"/>
  <c r="AC117" i="5"/>
  <c r="Q117" i="5"/>
  <c r="E111" i="5"/>
  <c r="BG118" i="5"/>
  <c r="CQ115" i="5"/>
  <c r="BG111" i="5"/>
  <c r="AI107" i="5"/>
  <c r="DC105" i="5"/>
  <c r="W112" i="5"/>
  <c r="BS116" i="5"/>
  <c r="CQ121" i="5"/>
  <c r="AI116" i="5"/>
  <c r="CE112" i="5"/>
  <c r="K122" i="5"/>
  <c r="E103" i="5"/>
  <c r="BA109" i="5"/>
  <c r="CK103" i="5"/>
  <c r="BY118" i="5"/>
  <c r="Q105" i="5"/>
  <c r="E112" i="5"/>
  <c r="CW113" i="5"/>
  <c r="AO114" i="5"/>
  <c r="CK114" i="5"/>
  <c r="BY110" i="5"/>
  <c r="BY108" i="5"/>
  <c r="BY103" i="5"/>
  <c r="AO117" i="5"/>
  <c r="E115" i="5"/>
  <c r="BS119" i="5"/>
  <c r="AU112" i="5"/>
  <c r="K106" i="5"/>
  <c r="BM114" i="5"/>
  <c r="BA117" i="5"/>
  <c r="BA112" i="5"/>
  <c r="E119" i="5"/>
  <c r="BA103" i="5"/>
  <c r="CK107" i="5"/>
  <c r="Q110" i="5"/>
  <c r="CQ118" i="5"/>
  <c r="BG114" i="5"/>
  <c r="CQ111" i="5"/>
  <c r="BG107" i="5"/>
  <c r="AI103" i="5"/>
  <c r="CE117" i="5"/>
  <c r="W106" i="5"/>
  <c r="BS108" i="5"/>
  <c r="CQ113" i="5"/>
  <c r="AI110" i="5"/>
  <c r="CE104" i="5"/>
  <c r="K117" i="5"/>
  <c r="CE106" i="5"/>
  <c r="AI122" i="5"/>
  <c r="BG119" i="5"/>
  <c r="AI115" i="5"/>
  <c r="DC121" i="5"/>
  <c r="W122" i="5"/>
  <c r="BG112" i="5"/>
  <c r="K109" i="5"/>
  <c r="AU109" i="5"/>
  <c r="DC108" i="5"/>
  <c r="W113" i="5"/>
  <c r="DC114" i="5"/>
  <c r="BY114" i="5"/>
  <c r="CW104" i="5"/>
  <c r="BM120" i="5"/>
  <c r="AO113" i="5"/>
  <c r="AC104" i="5"/>
  <c r="AC121" i="5"/>
  <c r="E107" i="5"/>
  <c r="AO111" i="5"/>
  <c r="BY115" i="5"/>
  <c r="E118" i="5"/>
  <c r="AO122" i="5"/>
  <c r="CK106" i="5"/>
  <c r="BA104" i="5"/>
  <c r="AO120" i="5"/>
  <c r="Q113" i="5"/>
  <c r="CK121" i="5"/>
  <c r="E121" i="5"/>
  <c r="CK109" i="5"/>
  <c r="AC111" i="5"/>
  <c r="BM115" i="5"/>
  <c r="CW119" i="5"/>
  <c r="AC122" i="5"/>
  <c r="BY106" i="5"/>
  <c r="CK119" i="5"/>
  <c r="S115" i="5"/>
  <c r="BM113" i="5"/>
  <c r="AO108" i="5"/>
  <c r="Q106" i="5"/>
  <c r="CW117" i="5"/>
  <c r="BC122" i="5"/>
  <c r="CY113" i="5"/>
  <c r="CS108" i="5"/>
  <c r="CM111" i="5"/>
  <c r="CA111" i="5"/>
  <c r="AE122" i="5"/>
  <c r="S109" i="5"/>
  <c r="BC108" i="5"/>
  <c r="AQ118" i="5"/>
  <c r="BO106" i="5"/>
  <c r="CM113" i="5"/>
  <c r="CA116" i="5"/>
  <c r="CW110" i="5"/>
  <c r="BS110" i="5"/>
  <c r="BA122" i="5"/>
  <c r="Q104" i="5"/>
  <c r="CK112" i="5"/>
  <c r="BM105" i="5"/>
  <c r="BM108" i="5"/>
  <c r="BA113" i="5"/>
  <c r="Q103" i="5"/>
  <c r="BA107" i="5"/>
  <c r="CK111" i="5"/>
  <c r="Q114" i="5"/>
  <c r="BA118" i="5"/>
  <c r="CK122" i="5"/>
  <c r="CK108" i="5"/>
  <c r="BM112" i="5"/>
  <c r="AO105" i="5"/>
  <c r="Q108" i="5"/>
  <c r="AC113" i="5"/>
  <c r="AO107" i="5"/>
  <c r="BY111" i="5"/>
  <c r="E114" i="5"/>
  <c r="BY122" i="5"/>
  <c r="BY119" i="5"/>
  <c r="BA121" i="5"/>
  <c r="BO108" i="5"/>
  <c r="CM121" i="5"/>
  <c r="CY110" i="5"/>
  <c r="CA108" i="5"/>
  <c r="CM119" i="5"/>
  <c r="CY105" i="5"/>
  <c r="BO115" i="5"/>
  <c r="CM116" i="5"/>
  <c r="BY116" i="5"/>
  <c r="BC107" i="5"/>
  <c r="BI120" i="5"/>
  <c r="Y116" i="5"/>
  <c r="AK107" i="5"/>
  <c r="BI107" i="5"/>
  <c r="Y120" i="5"/>
  <c r="BI105" i="5"/>
  <c r="CS106" i="5"/>
  <c r="BI103" i="5"/>
  <c r="Y109" i="5"/>
  <c r="M117" i="5"/>
  <c r="AW112" i="5"/>
  <c r="BU106" i="5"/>
  <c r="BU115" i="5"/>
  <c r="DE105" i="5"/>
  <c r="DE114" i="5"/>
  <c r="Y118" i="5"/>
  <c r="CG106" i="5"/>
  <c r="AW111" i="5"/>
  <c r="CS117" i="5"/>
  <c r="AK122" i="5"/>
  <c r="CS107" i="5"/>
  <c r="AK113" i="5"/>
  <c r="DE118" i="5"/>
  <c r="Y112" i="5"/>
  <c r="BI116" i="5"/>
  <c r="CS120" i="5"/>
  <c r="CS121" i="5"/>
  <c r="AW106" i="5"/>
  <c r="DE122" i="5"/>
  <c r="BI112" i="5"/>
  <c r="AW117" i="5"/>
  <c r="CS103" i="5"/>
  <c r="BI114" i="5"/>
  <c r="AK115" i="5"/>
  <c r="AK114" i="5"/>
  <c r="BU107" i="5"/>
  <c r="DE121" i="5"/>
  <c r="AW105" i="5"/>
  <c r="M106" i="5"/>
  <c r="CQ106" i="5"/>
  <c r="BS122" i="5"/>
  <c r="DC119" i="5"/>
  <c r="BS115" i="5"/>
  <c r="W111" i="5"/>
  <c r="BG113" i="5"/>
  <c r="K110" i="5"/>
  <c r="AU104" i="5"/>
  <c r="DC109" i="5"/>
  <c r="W114" i="5"/>
  <c r="BS120" i="5"/>
  <c r="CG120" i="5"/>
  <c r="M104" i="5"/>
  <c r="AW107" i="5"/>
  <c r="DC122" i="5"/>
  <c r="BS118" i="5"/>
  <c r="DC115" i="5"/>
  <c r="BS111" i="5"/>
  <c r="W107" i="5"/>
  <c r="BG105" i="5"/>
  <c r="K105" i="5"/>
  <c r="AI117" i="5"/>
  <c r="CE121" i="5"/>
  <c r="W109" i="5"/>
  <c r="BS112" i="5"/>
  <c r="CG116" i="5"/>
  <c r="BG122" i="5"/>
  <c r="CQ114" i="5"/>
  <c r="BG110" i="5"/>
  <c r="CQ107" i="5"/>
  <c r="BG103" i="5"/>
  <c r="W119" i="5"/>
  <c r="CE109" i="5"/>
  <c r="K121" i="5"/>
  <c r="AU120" i="5"/>
  <c r="CQ105" i="5"/>
  <c r="AI105" i="5"/>
  <c r="BG116" i="5"/>
  <c r="K112" i="5"/>
  <c r="CG122" i="5"/>
  <c r="CQ110" i="5"/>
  <c r="W115" i="5"/>
  <c r="CG108" i="5"/>
  <c r="AW103" i="5"/>
  <c r="DE117" i="5"/>
  <c r="AW122" i="5"/>
  <c r="AW114" i="5"/>
  <c r="CG118" i="5"/>
  <c r="M107" i="5"/>
  <c r="CG113" i="5"/>
  <c r="AW118" i="5"/>
  <c r="CG103" i="5"/>
  <c r="AW109" i="5"/>
  <c r="CS114" i="5"/>
  <c r="AK104" i="5"/>
  <c r="BU108" i="5"/>
  <c r="CG112" i="5"/>
  <c r="BI118" i="5"/>
  <c r="CG111" i="5"/>
  <c r="Y107" i="5"/>
  <c r="BC119" i="5"/>
  <c r="DE116" i="5"/>
  <c r="M108" i="5"/>
  <c r="Y110" i="5"/>
  <c r="CY122" i="5"/>
  <c r="BC118" i="5"/>
  <c r="CY108" i="5"/>
  <c r="BC104" i="5"/>
  <c r="AQ103" i="5"/>
  <c r="CY121" i="5"/>
  <c r="AQ109" i="5"/>
  <c r="AQ108" i="5"/>
  <c r="DE103" i="5"/>
  <c r="BU114" i="5"/>
  <c r="M119" i="5"/>
  <c r="BU105" i="5"/>
  <c r="BI115" i="5"/>
  <c r="CG121" i="5"/>
  <c r="AW104" i="5"/>
  <c r="DE108" i="5"/>
  <c r="BU118" i="5"/>
  <c r="Y103" i="5"/>
  <c r="BU109" i="5"/>
  <c r="M114" i="5"/>
  <c r="BI119" i="5"/>
  <c r="M105" i="5"/>
  <c r="BI110" i="5"/>
  <c r="AK120" i="5"/>
  <c r="CK120" i="5"/>
  <c r="E110" i="5"/>
  <c r="AO103" i="5"/>
  <c r="AC105" i="5"/>
  <c r="M120" i="5"/>
  <c r="CS113" i="5"/>
  <c r="BU103" i="5"/>
  <c r="BI106" i="5"/>
  <c r="CY118" i="5"/>
  <c r="AQ114" i="5"/>
  <c r="CM108" i="5"/>
  <c r="AQ120" i="5"/>
  <c r="BO103" i="5"/>
  <c r="G119" i="5"/>
  <c r="CA109" i="5"/>
  <c r="G121" i="5"/>
  <c r="AQ112" i="5"/>
  <c r="BI108" i="5"/>
  <c r="AW119" i="5"/>
  <c r="Y105" i="5"/>
  <c r="CS115" i="5"/>
  <c r="BO110" i="5"/>
  <c r="S106" i="5"/>
  <c r="BO120" i="5"/>
  <c r="AE115" i="5"/>
  <c r="AQ105" i="5"/>
  <c r="BO109" i="5"/>
  <c r="AE112" i="5"/>
  <c r="Q118" i="5"/>
  <c r="AC120" i="5"/>
  <c r="AO110" i="5"/>
  <c r="AO119" i="5"/>
  <c r="DE109" i="5"/>
  <c r="Y113" i="5"/>
  <c r="AK111" i="5"/>
  <c r="BU116" i="5"/>
  <c r="DE111" i="5"/>
  <c r="AK103" i="5"/>
  <c r="AE118" i="5"/>
  <c r="AE104" i="5"/>
  <c r="G114" i="5"/>
  <c r="BO112" i="5"/>
  <c r="BC105" i="5"/>
  <c r="CY111" i="5"/>
  <c r="S118" i="5"/>
  <c r="G107" i="5"/>
  <c r="G122" i="5"/>
  <c r="AE105" i="5"/>
  <c r="S107" i="5"/>
  <c r="BC112" i="5"/>
  <c r="BC106" i="5"/>
  <c r="DC110" i="5"/>
  <c r="BS106" i="5"/>
  <c r="DC103" i="5"/>
  <c r="AU119" i="5"/>
  <c r="K115" i="5"/>
  <c r="AU121" i="5"/>
  <c r="DC120" i="5"/>
  <c r="W121" i="5"/>
  <c r="BG117" i="5"/>
  <c r="K113" i="5"/>
  <c r="AU108" i="5"/>
  <c r="BS103" i="5"/>
  <c r="W117" i="5"/>
  <c r="CE120" i="5"/>
  <c r="AI106" i="5"/>
  <c r="AU114" i="5"/>
  <c r="BA114" i="5"/>
  <c r="BM104" i="5"/>
  <c r="G116" i="5"/>
  <c r="S121" i="5"/>
  <c r="CE110" i="5"/>
  <c r="AU106" i="5"/>
  <c r="CE103" i="5"/>
  <c r="AI119" i="5"/>
  <c r="CQ109" i="5"/>
  <c r="AI108" i="5"/>
  <c r="BG120" i="5"/>
  <c r="K114" i="5"/>
  <c r="AU117" i="5"/>
  <c r="DC116" i="5"/>
  <c r="W118" i="5"/>
  <c r="CE122" i="5"/>
  <c r="AU118" i="5"/>
  <c r="CE115" i="5"/>
  <c r="AU111" i="5"/>
  <c r="K107" i="5"/>
  <c r="AU105" i="5"/>
  <c r="DC104" i="5"/>
  <c r="W110" i="5"/>
  <c r="BS121" i="5"/>
  <c r="CQ120" i="5"/>
  <c r="AI114" i="5"/>
  <c r="CQ119" i="5"/>
  <c r="BG115" i="5"/>
  <c r="BG104" i="5"/>
  <c r="W108" i="5"/>
  <c r="CQ103" i="5"/>
  <c r="K116" i="5"/>
  <c r="BG108" i="5"/>
  <c r="K119" i="5"/>
  <c r="CE105" i="5"/>
  <c r="CE111" i="5"/>
  <c r="Q122" i="5"/>
  <c r="BA115" i="5"/>
  <c r="BM109" i="5"/>
  <c r="BM121" i="5"/>
  <c r="AQ115" i="5"/>
  <c r="CA113" i="5"/>
  <c r="S104" i="5"/>
  <c r="BO105" i="5"/>
  <c r="BS125" i="4"/>
  <c r="BC121" i="4"/>
  <c r="CI117" i="4"/>
  <c r="CY113" i="4"/>
  <c r="DO109" i="4"/>
  <c r="EE113" i="4"/>
  <c r="AM127" i="4"/>
  <c r="BS123" i="4"/>
  <c r="BC119" i="4"/>
  <c r="CI115" i="4"/>
  <c r="CY111" i="4"/>
  <c r="CY127" i="4"/>
  <c r="DO123" i="4"/>
  <c r="EE117" i="4"/>
  <c r="EE122" i="4"/>
  <c r="EE112" i="4"/>
  <c r="DM124" i="4"/>
  <c r="EC110" i="4"/>
  <c r="DM121" i="4"/>
  <c r="CG111" i="4"/>
  <c r="AK111" i="4"/>
  <c r="AK118" i="4"/>
  <c r="EC127" i="4"/>
  <c r="CW126" i="4"/>
  <c r="BA117" i="4"/>
  <c r="AK127" i="4"/>
  <c r="U114" i="4"/>
  <c r="BA112" i="4"/>
  <c r="EC114" i="4"/>
  <c r="U121" i="4"/>
  <c r="AK124" i="4"/>
  <c r="CG124" i="4"/>
  <c r="BA110" i="4"/>
  <c r="AK125" i="4"/>
  <c r="DM115" i="4"/>
  <c r="EC125" i="4"/>
  <c r="CG113" i="4"/>
  <c r="CG118" i="4"/>
  <c r="CW119" i="4"/>
  <c r="AK112" i="4"/>
  <c r="I122" i="4"/>
  <c r="Y122" i="4"/>
  <c r="Y110" i="4"/>
  <c r="AO110" i="4"/>
  <c r="I120" i="4"/>
  <c r="Y116" i="4"/>
  <c r="AO112" i="4"/>
  <c r="BU108" i="4"/>
  <c r="CK121" i="4"/>
  <c r="AO122" i="4"/>
  <c r="DA109" i="4"/>
  <c r="I109" i="4"/>
  <c r="I125" i="4"/>
  <c r="Y121" i="4"/>
  <c r="AO117" i="4"/>
  <c r="BE113" i="4"/>
  <c r="DQ117" i="4"/>
  <c r="I119" i="4"/>
  <c r="Y115" i="4"/>
  <c r="AO111" i="4"/>
  <c r="BU109" i="4"/>
  <c r="DA113" i="4"/>
  <c r="AO127" i="4"/>
  <c r="BU123" i="4"/>
  <c r="BE119" i="4"/>
  <c r="CK115" i="4"/>
  <c r="DA111" i="4"/>
  <c r="DA127" i="4"/>
  <c r="DQ123" i="4"/>
  <c r="EG117" i="4"/>
  <c r="BU120" i="4"/>
  <c r="BE116" i="4"/>
  <c r="CK112" i="4"/>
  <c r="DA124" i="4"/>
  <c r="DQ120" i="4"/>
  <c r="BU114" i="4"/>
  <c r="BE110" i="4"/>
  <c r="BE126" i="4"/>
  <c r="CK122" i="4"/>
  <c r="DA118" i="4"/>
  <c r="DQ114" i="4"/>
  <c r="EG109" i="4"/>
  <c r="EG125" i="4"/>
  <c r="EG115" i="4"/>
  <c r="AM115" i="4"/>
  <c r="G111" i="4"/>
  <c r="W111" i="4"/>
  <c r="G117" i="4"/>
  <c r="W113" i="4"/>
  <c r="AM109" i="4"/>
  <c r="AM125" i="4"/>
  <c r="CI118" i="4"/>
  <c r="AM119" i="4"/>
  <c r="BC114" i="4"/>
  <c r="DO118" i="4"/>
  <c r="G114" i="4"/>
  <c r="W110" i="4"/>
  <c r="W126" i="4"/>
  <c r="AM122" i="4"/>
  <c r="CI122" i="4"/>
  <c r="G112" i="4"/>
  <c r="W124" i="4"/>
  <c r="AM120" i="4"/>
  <c r="BC118" i="4"/>
  <c r="DO122" i="4"/>
  <c r="BS116" i="4"/>
  <c r="BC112" i="4"/>
  <c r="CI124" i="4"/>
  <c r="DM112" i="4"/>
  <c r="CW122" i="4"/>
  <c r="BQ118" i="4"/>
  <c r="CG121" i="4"/>
  <c r="CW123" i="4"/>
  <c r="E121" i="4"/>
  <c r="U127" i="4"/>
  <c r="AK126" i="4"/>
  <c r="U118" i="4"/>
  <c r="U112" i="4"/>
  <c r="EC118" i="4"/>
  <c r="BA116" i="4"/>
  <c r="CW110" i="4"/>
  <c r="DM109" i="4"/>
  <c r="DM126" i="4"/>
  <c r="E109" i="4"/>
  <c r="E111" i="4"/>
  <c r="U126" i="4"/>
  <c r="U116" i="4"/>
  <c r="CG114" i="4"/>
  <c r="BA121" i="4"/>
  <c r="E117" i="4"/>
  <c r="BA127" i="4"/>
  <c r="G119" i="4"/>
  <c r="G127" i="4"/>
  <c r="W127" i="4"/>
  <c r="G121" i="4"/>
  <c r="W117" i="4"/>
  <c r="AM113" i="4"/>
  <c r="BS110" i="4"/>
  <c r="CY114" i="4"/>
  <c r="AM123" i="4"/>
  <c r="CI110" i="4"/>
  <c r="EE109" i="4"/>
  <c r="G118" i="4"/>
  <c r="W114" i="4"/>
  <c r="AM110" i="4"/>
  <c r="BS114" i="4"/>
  <c r="CY118" i="4"/>
  <c r="G116" i="4"/>
  <c r="W112" i="4"/>
  <c r="AM108" i="4"/>
  <c r="AM124" i="4"/>
  <c r="CI114" i="4"/>
  <c r="EE110" i="4"/>
  <c r="BS120" i="4"/>
  <c r="BC116" i="4"/>
  <c r="CI112" i="4"/>
  <c r="CY124" i="4"/>
  <c r="DO120" i="4"/>
  <c r="BS121" i="4"/>
  <c r="BC117" i="4"/>
  <c r="CI113" i="4"/>
  <c r="CY109" i="4"/>
  <c r="CY125" i="4"/>
  <c r="DO121" i="4"/>
  <c r="EE126" i="4"/>
  <c r="BS119" i="4"/>
  <c r="BC115" i="4"/>
  <c r="CI111" i="4"/>
  <c r="CI127" i="4"/>
  <c r="CY123" i="4"/>
  <c r="DO119" i="4"/>
  <c r="DO127" i="4"/>
  <c r="EE121" i="4"/>
  <c r="EE124" i="4"/>
  <c r="EI112" i="4"/>
  <c r="BG125" i="4"/>
  <c r="DS115" i="4"/>
  <c r="BG111" i="4"/>
  <c r="DC122" i="4"/>
  <c r="BW118" i="4"/>
  <c r="AA118" i="4"/>
  <c r="BW108" i="4"/>
  <c r="DS108" i="4"/>
  <c r="AQ111" i="4"/>
  <c r="AA113" i="4"/>
  <c r="DS126" i="4"/>
  <c r="DC109" i="4"/>
  <c r="AQ125" i="4"/>
  <c r="CM115" i="4"/>
  <c r="DS127" i="4"/>
  <c r="BG122" i="4"/>
  <c r="AQ122" i="4"/>
  <c r="DS120" i="4"/>
  <c r="AA108" i="4"/>
  <c r="CM108" i="4"/>
  <c r="K111" i="4"/>
  <c r="CW116" i="4"/>
  <c r="BQ112" i="4"/>
  <c r="CG126" i="4"/>
  <c r="EC115" i="4"/>
  <c r="BA125" i="4"/>
  <c r="BQ119" i="4"/>
  <c r="U111" i="4"/>
  <c r="DM123" i="4"/>
  <c r="E122" i="4"/>
  <c r="E120" i="4"/>
  <c r="EI127" i="4"/>
  <c r="CM124" i="4"/>
  <c r="EI116" i="4"/>
  <c r="BG126" i="4"/>
  <c r="CM119" i="4"/>
  <c r="DC113" i="4"/>
  <c r="AA109" i="4"/>
  <c r="DS116" i="4"/>
  <c r="K110" i="4"/>
  <c r="CM114" i="4"/>
  <c r="CM127" i="4"/>
  <c r="DC121" i="4"/>
  <c r="DM120" i="4"/>
  <c r="BQ116" i="4"/>
  <c r="BA126" i="4"/>
  <c r="CW109" i="4"/>
  <c r="BA115" i="4"/>
  <c r="BQ127" i="4"/>
  <c r="BA111" i="4"/>
  <c r="E126" i="4"/>
  <c r="DC123" i="4"/>
  <c r="K126" i="4"/>
  <c r="AA121" i="4"/>
  <c r="DS124" i="4"/>
  <c r="AQ108" i="4"/>
  <c r="DC124" i="4"/>
  <c r="EC117" i="4"/>
  <c r="BQ120" i="4"/>
  <c r="BQ122" i="4"/>
  <c r="BQ117" i="4"/>
  <c r="CG119" i="4"/>
  <c r="CW127" i="4"/>
  <c r="E116" i="4"/>
  <c r="BG110" i="4"/>
  <c r="K109" i="4"/>
  <c r="K116" i="4"/>
  <c r="EC124" i="4"/>
  <c r="CW121" i="4"/>
  <c r="E113" i="4"/>
  <c r="CG115" i="4"/>
  <c r="BA118" i="4"/>
  <c r="CG127" i="4"/>
  <c r="E119" i="4"/>
  <c r="E124" i="4"/>
  <c r="CM112" i="4"/>
  <c r="DM116" i="4"/>
  <c r="CG122" i="4"/>
  <c r="BQ121" i="4"/>
  <c r="U123" i="4"/>
  <c r="E114" i="4"/>
  <c r="EI117" i="4"/>
  <c r="CW111" i="4"/>
  <c r="DM114" i="4"/>
  <c r="E110" i="4"/>
  <c r="CG112" i="4"/>
  <c r="BQ114" i="4"/>
  <c r="K108" i="4"/>
  <c r="AQ113" i="4"/>
  <c r="CY120" i="4"/>
  <c r="DO116" i="4"/>
  <c r="BS117" i="4"/>
  <c r="BC113" i="4"/>
  <c r="CI109" i="4"/>
  <c r="CI125" i="4"/>
  <c r="CY121" i="4"/>
  <c r="DO117" i="4"/>
  <c r="EE115" i="4"/>
  <c r="BS115" i="4"/>
  <c r="BC111" i="4"/>
  <c r="BC127" i="4"/>
  <c r="CI123" i="4"/>
  <c r="CY119" i="4"/>
  <c r="DO115" i="4"/>
  <c r="DO126" i="4"/>
  <c r="EE127" i="4"/>
  <c r="DO124" i="4"/>
  <c r="EE120" i="4"/>
  <c r="EI121" i="4"/>
  <c r="CM121" i="4"/>
  <c r="DS125" i="4"/>
  <c r="BG127" i="4"/>
  <c r="DS118" i="4"/>
  <c r="BG114" i="4"/>
  <c r="AQ114" i="4"/>
  <c r="DC108" i="4"/>
  <c r="K120" i="4"/>
  <c r="BW116" i="4"/>
  <c r="AA117" i="4"/>
  <c r="EI122" i="4"/>
  <c r="DC125" i="4"/>
  <c r="BW121" i="4"/>
  <c r="DC111" i="4"/>
  <c r="EI125" i="4"/>
  <c r="CM118" i="4"/>
  <c r="CM120" i="4"/>
  <c r="K114" i="4"/>
  <c r="AA124" i="4"/>
  <c r="EI115" i="4"/>
  <c r="K127" i="4"/>
  <c r="AA125" i="4"/>
  <c r="DS117" i="4"/>
  <c r="AA127" i="4"/>
  <c r="AQ124" i="4"/>
  <c r="BW114" i="4"/>
  <c r="BW127" i="4"/>
  <c r="BG121" i="4"/>
  <c r="BG113" i="4"/>
  <c r="AQ115" i="4"/>
  <c r="BW120" i="4"/>
  <c r="BW122" i="4"/>
  <c r="BG115" i="4"/>
  <c r="CM109" i="4"/>
  <c r="EI114" i="4"/>
  <c r="AQ126" i="4"/>
  <c r="AA119" i="4"/>
  <c r="EI120" i="4"/>
  <c r="AQ110" i="4"/>
  <c r="CM111" i="4"/>
  <c r="E112" i="4"/>
  <c r="DS122" i="4"/>
  <c r="AQ123" i="4"/>
  <c r="DC116" i="4"/>
  <c r="BA120" i="4"/>
  <c r="BQ110" i="4"/>
  <c r="AK117" i="4"/>
  <c r="BQ115" i="4"/>
  <c r="AQ118" i="4"/>
  <c r="EC126" i="4"/>
  <c r="CW114" i="4"/>
  <c r="BA113" i="4"/>
  <c r="AK119" i="4"/>
  <c r="E118" i="4"/>
  <c r="EC109" i="4"/>
  <c r="DM122" i="4"/>
  <c r="CG117" i="4"/>
  <c r="CW115" i="4"/>
  <c r="AK110" i="4"/>
  <c r="AQ121" i="4"/>
  <c r="E125" i="4"/>
  <c r="EC120" i="4"/>
  <c r="U122" i="4"/>
  <c r="U119" i="4"/>
  <c r="I124" i="4"/>
  <c r="Y120" i="4"/>
  <c r="AO116" i="4"/>
  <c r="BU113" i="4"/>
  <c r="DA117" i="4"/>
  <c r="BU121" i="4"/>
  <c r="DA125" i="4"/>
  <c r="I113" i="4"/>
  <c r="Y109" i="4"/>
  <c r="S135" i="4" s="1"/>
  <c r="Y125" i="4"/>
  <c r="AO121" i="4"/>
  <c r="CK109" i="4"/>
  <c r="EG112" i="4"/>
  <c r="I123" i="4"/>
  <c r="Y119" i="4"/>
  <c r="AO115" i="4"/>
  <c r="BU125" i="4"/>
  <c r="DQ109" i="4"/>
  <c r="BU111" i="4"/>
  <c r="BU127" i="4"/>
  <c r="BE123" i="4"/>
  <c r="CK119" i="4"/>
  <c r="DA115" i="4"/>
  <c r="DQ111" i="4"/>
  <c r="DQ124" i="4"/>
  <c r="EG121" i="4"/>
  <c r="BU124" i="4"/>
  <c r="BE120" i="4"/>
  <c r="CK116" i="4"/>
  <c r="DA112" i="4"/>
  <c r="EG116" i="4"/>
  <c r="BU118" i="4"/>
  <c r="BE114" i="4"/>
  <c r="CK110" i="4"/>
  <c r="CK126" i="4"/>
  <c r="DA122" i="4"/>
  <c r="DQ118" i="4"/>
  <c r="EG110" i="4"/>
  <c r="EG126" i="4"/>
  <c r="EG119" i="4"/>
  <c r="I110" i="4"/>
  <c r="Y118" i="4"/>
  <c r="I118" i="4"/>
  <c r="I112" i="4"/>
  <c r="Y124" i="4"/>
  <c r="AO120" i="4"/>
  <c r="BE109" i="4"/>
  <c r="DQ113" i="4"/>
  <c r="BE117" i="4"/>
  <c r="DQ121" i="4"/>
  <c r="I117" i="4"/>
  <c r="Y113" i="4"/>
  <c r="AO109" i="4"/>
  <c r="AO125" i="4"/>
  <c r="CK125" i="4"/>
  <c r="I111" i="4"/>
  <c r="I127" i="4"/>
  <c r="Y123" i="4"/>
  <c r="AO119" i="4"/>
  <c r="BE121" i="4"/>
  <c r="EG114" i="4"/>
  <c r="BU115" i="4"/>
  <c r="BE111" i="4"/>
  <c r="BE127" i="4"/>
  <c r="CK123" i="4"/>
  <c r="DA119" i="4"/>
  <c r="DQ115" i="4"/>
  <c r="DQ125" i="4"/>
  <c r="BU112" i="4"/>
  <c r="BE108" i="4"/>
  <c r="BE124" i="4"/>
  <c r="CK120" i="4"/>
  <c r="DA116" i="4"/>
  <c r="DQ112" i="4"/>
  <c r="AO126" i="4"/>
  <c r="BU122" i="4"/>
  <c r="BE118" i="4"/>
  <c r="CK114" i="4"/>
  <c r="DA110" i="4"/>
  <c r="DA126" i="4"/>
  <c r="DQ122" i="4"/>
  <c r="EG118" i="4"/>
  <c r="DQ127" i="4"/>
  <c r="EG123" i="4"/>
  <c r="AA122" i="4"/>
  <c r="DC126" i="4"/>
  <c r="DS119" i="4"/>
  <c r="EI113" i="4"/>
  <c r="BW119" i="4"/>
  <c r="AQ116" i="4"/>
  <c r="BW111" i="4"/>
  <c r="BG112" i="4"/>
  <c r="AA111" i="4"/>
  <c r="DS109" i="4"/>
  <c r="K118" i="4"/>
  <c r="BW125" i="4"/>
  <c r="CM117" i="4"/>
  <c r="CM122" i="4"/>
  <c r="I126" i="4"/>
  <c r="I114" i="4"/>
  <c r="Y114" i="4"/>
  <c r="I116" i="4"/>
  <c r="Y112" i="4"/>
  <c r="AO108" i="4"/>
  <c r="AO124" i="4"/>
  <c r="BE125" i="4"/>
  <c r="EG122" i="4"/>
  <c r="CK113" i="4"/>
  <c r="EG113" i="4"/>
  <c r="I121" i="4"/>
  <c r="Y117" i="4"/>
  <c r="AO113" i="4"/>
  <c r="BU117" i="4"/>
  <c r="DA121" i="4"/>
  <c r="I115" i="4"/>
  <c r="Y111" i="4"/>
  <c r="Y127" i="4"/>
  <c r="AO123" i="4"/>
  <c r="CK117" i="4"/>
  <c r="EG120" i="4"/>
  <c r="BU119" i="4"/>
  <c r="BE115" i="4"/>
  <c r="CK111" i="4"/>
  <c r="CK127" i="4"/>
  <c r="DA123" i="4"/>
  <c r="DQ119" i="4"/>
  <c r="DQ126" i="4"/>
  <c r="BU116" i="4"/>
  <c r="BE112" i="4"/>
  <c r="CK108" i="4"/>
  <c r="CK124" i="4"/>
  <c r="DA120" i="4"/>
  <c r="DQ116" i="4"/>
  <c r="BU110" i="4"/>
  <c r="BU126" i="4"/>
  <c r="BE122" i="4"/>
  <c r="CK118" i="4"/>
  <c r="DA114" i="4"/>
  <c r="DQ110" i="4"/>
  <c r="EG124" i="4"/>
  <c r="EG111" i="4"/>
  <c r="EG127" i="4"/>
  <c r="G124" i="4"/>
  <c r="W120" i="4"/>
  <c r="AM116" i="4"/>
  <c r="BS122" i="4"/>
  <c r="CY126" i="4"/>
  <c r="BS112" i="4"/>
  <c r="BC108" i="4"/>
  <c r="BC124" i="4"/>
  <c r="CI120" i="4"/>
  <c r="CY116" i="4"/>
  <c r="DO112" i="4"/>
  <c r="BS113" i="4"/>
  <c r="BC109" i="4"/>
  <c r="BC125" i="4"/>
  <c r="CI121" i="4"/>
  <c r="CY117" i="4"/>
  <c r="DO113" i="4"/>
  <c r="EE114" i="4"/>
  <c r="BS111" i="4"/>
  <c r="BS127" i="4"/>
  <c r="BC123" i="4"/>
  <c r="CI119" i="4"/>
  <c r="CY115" i="4"/>
  <c r="DO111" i="4"/>
  <c r="DO125" i="4"/>
  <c r="EE125" i="4"/>
  <c r="EE123" i="4"/>
  <c r="EE116" i="4"/>
  <c r="DC117" i="4"/>
  <c r="BW113" i="4"/>
  <c r="CM123" i="4"/>
  <c r="EI109" i="4"/>
  <c r="CM110" i="4"/>
  <c r="BG108" i="4"/>
  <c r="EI124" i="4"/>
  <c r="AA116" i="4"/>
  <c r="DC120" i="4"/>
  <c r="K119" i="4"/>
  <c r="K113" i="4"/>
  <c r="DS121" i="4"/>
  <c r="BG117" i="4"/>
  <c r="DC127" i="4"/>
  <c r="BW123" i="4"/>
  <c r="DC114" i="4"/>
  <c r="BW110" i="4"/>
  <c r="AA110" i="4"/>
  <c r="AQ120" i="4"/>
  <c r="BG120" i="4"/>
  <c r="AA123" i="4"/>
  <c r="AQ117" i="4"/>
  <c r="CM125" i="4"/>
  <c r="K115" i="4"/>
  <c r="AA112" i="4"/>
  <c r="BW112" i="4"/>
  <c r="EI108" i="4"/>
  <c r="BW109" i="4"/>
  <c r="EI110" i="4"/>
  <c r="K123" i="4"/>
  <c r="AA120" i="4"/>
  <c r="BG124" i="4"/>
  <c r="EI123" i="4"/>
  <c r="BW117" i="4"/>
  <c r="EI118" i="4"/>
  <c r="DC110" i="4"/>
  <c r="BW124" i="4"/>
  <c r="BG118" i="4"/>
  <c r="K121" i="4"/>
  <c r="CW112" i="4"/>
  <c r="CW118" i="4"/>
  <c r="CW113" i="4"/>
  <c r="U125" i="4"/>
  <c r="E123" i="4"/>
  <c r="U110" i="4"/>
  <c r="DC115" i="4"/>
  <c r="K124" i="4"/>
  <c r="DS114" i="4"/>
  <c r="CW124" i="4"/>
  <c r="BA122" i="4"/>
  <c r="DM119" i="4"/>
  <c r="E127" i="4"/>
  <c r="AK116" i="4"/>
  <c r="EI126" i="4"/>
  <c r="EC121" i="4"/>
  <c r="EC122" i="4"/>
  <c r="CG125" i="4"/>
  <c r="DM111" i="4"/>
  <c r="AK122" i="4"/>
  <c r="DM125" i="4"/>
  <c r="BQ124" i="4"/>
  <c r="DM117" i="4"/>
  <c r="U113" i="4"/>
  <c r="AK120" i="4"/>
  <c r="BG123" i="4"/>
  <c r="CW125" i="4"/>
  <c r="BQ111" i="4"/>
  <c r="BQ109" i="4"/>
  <c r="EY130" i="2"/>
  <c r="HU117" i="2"/>
  <c r="HU132" i="2"/>
  <c r="HU128" i="2"/>
  <c r="HU124" i="2"/>
  <c r="HK124" i="2"/>
  <c r="HK132" i="2"/>
  <c r="HK117" i="2"/>
  <c r="HK128" i="2"/>
  <c r="HU115" i="2"/>
  <c r="HU122" i="2"/>
  <c r="HY123" i="2"/>
  <c r="IA126" i="2"/>
  <c r="HY116" i="2"/>
  <c r="IA115" i="2"/>
  <c r="HY131" i="2"/>
  <c r="IA134" i="2"/>
  <c r="HY127" i="2"/>
  <c r="IA130" i="2"/>
  <c r="HU123" i="2"/>
  <c r="HK134" i="2"/>
  <c r="HK126" i="2"/>
  <c r="HU134" i="2"/>
  <c r="HK119" i="2"/>
  <c r="HK118" i="2"/>
  <c r="HY125" i="2"/>
  <c r="IA120" i="2"/>
  <c r="HY126" i="2"/>
  <c r="IA125" i="2"/>
  <c r="HY129" i="2"/>
  <c r="IA121" i="2"/>
  <c r="HY122" i="2"/>
  <c r="IA132" i="2"/>
  <c r="HM132" i="2"/>
  <c r="HM117" i="2"/>
  <c r="HO126" i="2"/>
  <c r="HW127" i="2"/>
  <c r="IE131" i="2"/>
  <c r="IE115" i="2"/>
  <c r="IG127" i="2"/>
  <c r="HS122" i="2"/>
  <c r="HS119" i="2"/>
  <c r="HM115" i="2"/>
  <c r="HO133" i="2"/>
  <c r="HO117" i="2"/>
  <c r="HW122" i="2"/>
  <c r="IE126" i="2"/>
  <c r="IG133" i="2"/>
  <c r="IG126" i="2"/>
  <c r="HS121" i="2"/>
  <c r="HM124" i="2"/>
  <c r="HM122" i="2"/>
  <c r="HO124" i="2"/>
  <c r="HW129" i="2"/>
  <c r="IE133" i="2"/>
  <c r="IE117" i="2"/>
  <c r="IG116" i="2"/>
  <c r="HS130" i="2"/>
  <c r="HS115" i="2"/>
  <c r="HM130" i="2"/>
  <c r="HO131" i="2"/>
  <c r="HO115" i="2"/>
  <c r="HW120" i="2"/>
  <c r="IE124" i="2"/>
  <c r="IG125" i="2"/>
  <c r="IG115" i="2"/>
  <c r="HS132" i="2"/>
  <c r="HM116" i="2"/>
  <c r="HU133" i="2"/>
  <c r="HU130" i="2"/>
  <c r="HO122" i="2"/>
  <c r="HW123" i="2"/>
  <c r="IE127" i="2"/>
  <c r="HY120" i="2"/>
  <c r="HY117" i="2"/>
  <c r="IG118" i="2"/>
  <c r="HK127" i="2"/>
  <c r="HS125" i="2"/>
  <c r="IA119" i="2"/>
  <c r="IA116" i="2"/>
  <c r="HM133" i="2"/>
  <c r="HU116" i="2"/>
  <c r="HO129" i="2"/>
  <c r="HW134" i="2"/>
  <c r="HW118" i="2"/>
  <c r="IE122" i="2"/>
  <c r="HY119" i="2"/>
  <c r="IG117" i="2"/>
  <c r="HK133" i="2"/>
  <c r="HK123" i="2"/>
  <c r="HS131" i="2"/>
  <c r="IA122" i="2"/>
  <c r="HM127" i="2"/>
  <c r="HU125" i="2"/>
  <c r="HU126" i="2"/>
  <c r="HO120" i="2"/>
  <c r="HW125" i="2"/>
  <c r="IE129" i="2"/>
  <c r="HY128" i="2"/>
  <c r="HY118" i="2"/>
  <c r="IG119" i="2"/>
  <c r="HK116" i="2"/>
  <c r="HS133" i="2"/>
  <c r="IA127" i="2"/>
  <c r="IA117" i="2"/>
  <c r="HM129" i="2"/>
  <c r="HU127" i="2"/>
  <c r="HO127" i="2"/>
  <c r="HW132" i="2"/>
  <c r="HW116" i="2"/>
  <c r="IE120" i="2"/>
  <c r="HY134" i="2"/>
  <c r="IG128" i="2"/>
  <c r="HK125" i="2"/>
  <c r="HK130" i="2"/>
  <c r="HS116" i="2"/>
  <c r="IA133" i="2"/>
  <c r="HM119" i="2"/>
  <c r="HO134" i="2"/>
  <c r="HO118" i="2"/>
  <c r="HW119" i="2"/>
  <c r="IE123" i="2"/>
  <c r="IG121" i="2"/>
  <c r="IG122" i="2"/>
  <c r="HS128" i="2"/>
  <c r="HM128" i="2"/>
  <c r="HM125" i="2"/>
  <c r="HO125" i="2"/>
  <c r="HW130" i="2"/>
  <c r="IE134" i="2"/>
  <c r="IE118" i="2"/>
  <c r="IG120" i="2"/>
  <c r="HS134" i="2"/>
  <c r="HS123" i="2"/>
  <c r="HM134" i="2"/>
  <c r="HO132" i="2"/>
  <c r="HO116" i="2"/>
  <c r="HW121" i="2"/>
  <c r="IE125" i="2"/>
  <c r="IG129" i="2"/>
  <c r="IG123" i="2"/>
  <c r="HS117" i="2"/>
  <c r="HM120" i="2"/>
  <c r="HM121" i="2"/>
  <c r="HO123" i="2"/>
  <c r="HW128" i="2"/>
  <c r="IE132" i="2"/>
  <c r="IE116" i="2"/>
  <c r="IG131" i="2"/>
  <c r="HS126" i="2"/>
  <c r="HS120" i="2"/>
  <c r="HM126" i="2"/>
  <c r="HU120" i="2"/>
  <c r="HO130" i="2"/>
  <c r="HW131" i="2"/>
  <c r="HW115" i="2"/>
  <c r="IE119" i="2"/>
  <c r="HY130" i="2"/>
  <c r="IG124" i="2"/>
  <c r="HK121" i="2"/>
  <c r="HK122" i="2"/>
  <c r="HS127" i="2"/>
  <c r="IA129" i="2"/>
  <c r="HM131" i="2"/>
  <c r="HU129" i="2"/>
  <c r="HU119" i="2"/>
  <c r="HO121" i="2"/>
  <c r="HW126" i="2"/>
  <c r="IE130" i="2"/>
  <c r="HY132" i="2"/>
  <c r="HY121" i="2"/>
  <c r="IG134" i="2"/>
  <c r="HK120" i="2"/>
  <c r="HS118" i="2"/>
  <c r="IA131" i="2"/>
  <c r="IA128" i="2"/>
  <c r="HM118" i="2"/>
  <c r="HU131" i="2"/>
  <c r="HO128" i="2"/>
  <c r="HW133" i="2"/>
  <c r="HW117" i="2"/>
  <c r="IE121" i="2"/>
  <c r="HY115" i="2"/>
  <c r="IG132" i="2"/>
  <c r="HK129" i="2"/>
  <c r="HK115" i="2"/>
  <c r="HS124" i="2"/>
  <c r="IA118" i="2"/>
  <c r="HM123" i="2"/>
  <c r="HU121" i="2"/>
  <c r="HU118" i="2"/>
  <c r="HO119" i="2"/>
  <c r="HW124" i="2"/>
  <c r="IE128" i="2"/>
  <c r="HY124" i="2"/>
  <c r="HY133" i="2"/>
  <c r="IG130" i="2"/>
  <c r="HK131" i="2"/>
  <c r="HS129" i="2"/>
  <c r="IA123" i="2"/>
  <c r="DU105" i="2"/>
  <c r="DU132" i="2" s="1"/>
  <c r="FQ97" i="2"/>
  <c r="FQ124" i="2" s="1"/>
  <c r="BU106" i="2"/>
  <c r="BU133" i="2" s="1"/>
  <c r="CS102" i="2"/>
  <c r="CS129" i="2" s="1"/>
  <c r="DQ98" i="2"/>
  <c r="DQ125" i="2" s="1"/>
  <c r="BU103" i="2"/>
  <c r="BU130" i="2" s="1"/>
  <c r="CS99" i="2"/>
  <c r="CS126" i="2" s="1"/>
  <c r="DQ95" i="2"/>
  <c r="DQ122" i="2" s="1"/>
  <c r="DQ106" i="2"/>
  <c r="DQ133" i="2" s="1"/>
  <c r="BU94" i="2"/>
  <c r="BU121" i="2" s="1"/>
  <c r="GK94" i="2"/>
  <c r="GK121" i="2" s="1"/>
  <c r="HI90" i="2"/>
  <c r="HI117" i="2" s="1"/>
  <c r="BU88" i="2"/>
  <c r="BU115" i="2" s="1"/>
  <c r="BU104" i="2"/>
  <c r="BU131" i="2" s="1"/>
  <c r="EO96" i="2"/>
  <c r="EO123" i="2" s="1"/>
  <c r="EO104" i="2"/>
  <c r="EO131" i="2" s="1"/>
  <c r="FM92" i="2"/>
  <c r="FM119" i="2" s="1"/>
  <c r="FM100" i="2"/>
  <c r="FM127" i="2" s="1"/>
  <c r="GK88" i="2"/>
  <c r="GK115" i="2" s="1"/>
  <c r="GK96" i="2"/>
  <c r="GK123" i="2" s="1"/>
  <c r="GK104" i="2"/>
  <c r="GK131" i="2" s="1"/>
  <c r="HI92" i="2"/>
  <c r="HI119" i="2" s="1"/>
  <c r="HI100" i="2"/>
  <c r="HI127" i="2" s="1"/>
  <c r="EO90" i="2"/>
  <c r="EO117" i="2" s="1"/>
  <c r="EO106" i="2"/>
  <c r="EO133" i="2" s="1"/>
  <c r="FM102" i="2"/>
  <c r="FM129" i="2" s="1"/>
  <c r="EA103" i="2"/>
  <c r="EA130" i="2" s="1"/>
  <c r="BG96" i="2"/>
  <c r="BG123" i="2" s="1"/>
  <c r="CE91" i="2"/>
  <c r="CE118" i="2" s="1"/>
  <c r="CE107" i="2"/>
  <c r="CE134" i="2" s="1"/>
  <c r="DC103" i="2"/>
  <c r="DC130" i="2" s="1"/>
  <c r="GU95" i="2"/>
  <c r="GU122" i="2" s="1"/>
  <c r="HG88" i="2"/>
  <c r="HG115" i="2" s="1"/>
  <c r="DO102" i="2"/>
  <c r="DO129" i="2" s="1"/>
  <c r="GI103" i="2"/>
  <c r="GI130" i="2" s="1"/>
  <c r="DO99" i="2"/>
  <c r="DO126" i="2" s="1"/>
  <c r="EM101" i="2"/>
  <c r="EM128" i="2" s="1"/>
  <c r="BS101" i="2"/>
  <c r="BS128" i="2" s="1"/>
  <c r="HG89" i="2"/>
  <c r="HG116" i="2" s="1"/>
  <c r="HG94" i="2"/>
  <c r="HG121" i="2" s="1"/>
  <c r="BS96" i="2"/>
  <c r="BS123" i="2" s="1"/>
  <c r="EM90" i="2"/>
  <c r="EM117" i="2" s="1"/>
  <c r="FK93" i="2"/>
  <c r="FK120" i="2" s="1"/>
  <c r="DW102" i="2"/>
  <c r="DW129" i="2" s="1"/>
  <c r="CY106" i="2"/>
  <c r="CY133" i="2" s="1"/>
  <c r="DW91" i="2"/>
  <c r="DW118" i="2" s="1"/>
  <c r="CY95" i="2"/>
  <c r="CY122" i="2" s="1"/>
  <c r="GQ100" i="2"/>
  <c r="GQ127" i="2" s="1"/>
  <c r="CY91" i="2"/>
  <c r="CY118" i="2" s="1"/>
  <c r="EU99" i="2"/>
  <c r="EU126" i="2" s="1"/>
  <c r="GQ96" i="2"/>
  <c r="GQ123" i="2" s="1"/>
  <c r="BC100" i="2"/>
  <c r="BC127" i="2" s="1"/>
  <c r="CA102" i="2"/>
  <c r="CA129" i="2" s="1"/>
  <c r="CY103" i="2"/>
  <c r="CY130" i="2" s="1"/>
  <c r="DW104" i="2"/>
  <c r="DW131" i="2" s="1"/>
  <c r="EU106" i="2"/>
  <c r="EU133" i="2" s="1"/>
  <c r="FS107" i="2"/>
  <c r="FS134" i="2" s="1"/>
  <c r="BC94" i="2"/>
  <c r="BC121" i="2" s="1"/>
  <c r="CY96" i="2"/>
  <c r="CY123" i="2" s="1"/>
  <c r="EU94" i="2"/>
  <c r="EU121" i="2" s="1"/>
  <c r="BM88" i="2"/>
  <c r="BM115" i="2" s="1"/>
  <c r="BM104" i="2"/>
  <c r="BM131" i="2" s="1"/>
  <c r="CK97" i="2"/>
  <c r="CK124" i="2" s="1"/>
  <c r="DI93" i="2"/>
  <c r="DI120" i="2" s="1"/>
  <c r="FW95" i="2"/>
  <c r="FW122" i="2" s="1"/>
  <c r="GU107" i="2"/>
  <c r="GU134" i="2" s="1"/>
  <c r="K128" i="2"/>
  <c r="AI122" i="2"/>
  <c r="BG91" i="2"/>
  <c r="BG118" i="2" s="1"/>
  <c r="EA91" i="2"/>
  <c r="EA118" i="2" s="1"/>
  <c r="FO100" i="2"/>
  <c r="FO127" i="2" s="1"/>
  <c r="BW103" i="2"/>
  <c r="BW130" i="2" s="1"/>
  <c r="BW104" i="2"/>
  <c r="BW131" i="2" s="1"/>
  <c r="FO104" i="2"/>
  <c r="FO131" i="2" s="1"/>
  <c r="DS100" i="2"/>
  <c r="DS127" i="2" s="1"/>
  <c r="BW102" i="2"/>
  <c r="BW129" i="2" s="1"/>
  <c r="CU98" i="2"/>
  <c r="CU125" i="2" s="1"/>
  <c r="CU99" i="2"/>
  <c r="CU126" i="2" s="1"/>
  <c r="EQ92" i="2"/>
  <c r="EQ119" i="2" s="1"/>
  <c r="BW88" i="2"/>
  <c r="BW115" i="2" s="1"/>
  <c r="CU100" i="2"/>
  <c r="CU127" i="2" s="1"/>
  <c r="DS88" i="2"/>
  <c r="DS115" i="2" s="1"/>
  <c r="FG96" i="2"/>
  <c r="FG123" i="2" s="1"/>
  <c r="CM92" i="2"/>
  <c r="CM119" i="2" s="1"/>
  <c r="BI107" i="2"/>
  <c r="BI134" i="2" s="1"/>
  <c r="CG95" i="2"/>
  <c r="CG122" i="2" s="1"/>
  <c r="CG103" i="2"/>
  <c r="CG130" i="2" s="1"/>
  <c r="DE91" i="2"/>
  <c r="DE118" i="2" s="1"/>
  <c r="DE99" i="2"/>
  <c r="DE126" i="2" s="1"/>
  <c r="BI98" i="2"/>
  <c r="BI125" i="2" s="1"/>
  <c r="BI103" i="2"/>
  <c r="BI130" i="2" s="1"/>
  <c r="CG98" i="2"/>
  <c r="CG125" i="2" s="1"/>
  <c r="DE94" i="2"/>
  <c r="DE121" i="2" s="1"/>
  <c r="BI100" i="2"/>
  <c r="BI127" i="2" s="1"/>
  <c r="EC98" i="2"/>
  <c r="EC125" i="2" s="1"/>
  <c r="FA94" i="2"/>
  <c r="FA121" i="2" s="1"/>
  <c r="FY90" i="2"/>
  <c r="FY117" i="2" s="1"/>
  <c r="FY106" i="2"/>
  <c r="FY133" i="2" s="1"/>
  <c r="GW102" i="2"/>
  <c r="GW129" i="2" s="1"/>
  <c r="G113" i="5"/>
  <c r="G112" i="5"/>
  <c r="BY109" i="5"/>
  <c r="CK116" i="5"/>
  <c r="BM117" i="5"/>
  <c r="Q115" i="5"/>
  <c r="BA119" i="5"/>
  <c r="CW103" i="5"/>
  <c r="AC106" i="5"/>
  <c r="BM110" i="5"/>
  <c r="CW114" i="5"/>
  <c r="BO114" i="5"/>
  <c r="AE110" i="5"/>
  <c r="CM104" i="5"/>
  <c r="BC120" i="5"/>
  <c r="CY103" i="5"/>
  <c r="CM107" i="5"/>
  <c r="CY109" i="5"/>
  <c r="S120" i="5"/>
  <c r="BO119" i="5"/>
  <c r="G117" i="5"/>
  <c r="AE113" i="5"/>
  <c r="BC111" i="5"/>
  <c r="AE109" i="5"/>
  <c r="CM109" i="5"/>
  <c r="AE103" i="5"/>
  <c r="AE116" i="5"/>
  <c r="S108" i="5"/>
  <c r="G111" i="5"/>
  <c r="BO113" i="5"/>
  <c r="S112" i="5"/>
  <c r="AQ111" i="5"/>
  <c r="G109" i="5"/>
  <c r="BC109" i="5"/>
  <c r="S103" i="5"/>
  <c r="CY117" i="5"/>
  <c r="BC117" i="5"/>
  <c r="DC117" i="5"/>
  <c r="BS109" i="5"/>
  <c r="K118" i="5"/>
  <c r="CE116" i="5"/>
  <c r="AO104" i="5"/>
  <c r="BA116" i="5"/>
  <c r="Q120" i="5"/>
  <c r="CW122" i="5"/>
  <c r="BM118" i="5"/>
  <c r="AC114" i="5"/>
  <c r="CW111" i="5"/>
  <c r="BM107" i="5"/>
  <c r="AC103" i="5"/>
  <c r="BY113" i="5"/>
  <c r="E105" i="5"/>
  <c r="CK105" i="5"/>
  <c r="CE114" i="5"/>
  <c r="AU110" i="5"/>
  <c r="CE107" i="5"/>
  <c r="AU103" i="5"/>
  <c r="CQ117" i="5"/>
  <c r="AI113" i="5"/>
  <c r="CE108" i="5"/>
  <c r="K120" i="5"/>
  <c r="BS105" i="5"/>
  <c r="CQ104" i="5"/>
  <c r="AI104" i="5"/>
  <c r="DC106" i="5"/>
  <c r="AU122" i="5"/>
  <c r="CE119" i="5"/>
  <c r="AU115" i="5"/>
  <c r="K111" i="5"/>
  <c r="AU113" i="5"/>
  <c r="DC112" i="5"/>
  <c r="W116" i="5"/>
  <c r="BG109" i="5"/>
  <c r="K108" i="5"/>
  <c r="AI120" i="5"/>
  <c r="DC118" i="5"/>
  <c r="BS114" i="5"/>
  <c r="DC111" i="5"/>
  <c r="BS107" i="5"/>
  <c r="W103" i="5"/>
  <c r="BS117" i="5"/>
  <c r="CQ116" i="5"/>
  <c r="AI112" i="5"/>
  <c r="CE113" i="5"/>
  <c r="W104" i="5"/>
  <c r="BS104" i="5"/>
  <c r="BG106" i="5"/>
  <c r="AU107" i="5"/>
  <c r="BM122" i="5"/>
  <c r="AC118" i="5"/>
  <c r="CW115" i="5"/>
  <c r="BM111" i="5"/>
  <c r="AC107" i="5"/>
  <c r="BY121" i="5"/>
  <c r="E113" i="5"/>
  <c r="CK113" i="5"/>
  <c r="DC113" i="5"/>
  <c r="AI121" i="5"/>
  <c r="BG121" i="5"/>
  <c r="W120" i="5"/>
  <c r="CQ108" i="5"/>
  <c r="AU116" i="5"/>
  <c r="W105" i="5"/>
  <c r="Q116" i="5"/>
  <c r="AC116" i="5"/>
  <c r="E109" i="5"/>
  <c r="BY117" i="5"/>
  <c r="CW112" i="5"/>
  <c r="BY105" i="5"/>
  <c r="Q119" i="5"/>
  <c r="BM103" i="5"/>
  <c r="CW107" i="5"/>
  <c r="E116" i="5"/>
  <c r="CK104" i="5"/>
  <c r="AO112" i="5"/>
  <c r="AO121" i="5"/>
  <c r="CW120" i="5"/>
  <c r="Q112" i="5"/>
  <c r="BY112" i="5"/>
  <c r="E120" i="5"/>
  <c r="AC108" i="5"/>
  <c r="CW116" i="5"/>
  <c r="E108" i="5"/>
  <c r="E117" i="5"/>
  <c r="AC112" i="5"/>
  <c r="AC109" i="5"/>
  <c r="BM116" i="5"/>
  <c r="CW108" i="5"/>
  <c r="E104" i="5"/>
  <c r="BA108" i="4"/>
  <c r="BQ108" i="4"/>
  <c r="E108" i="4"/>
  <c r="AK108" i="4"/>
  <c r="CW108" i="4"/>
  <c r="U108" i="4"/>
  <c r="DM108" i="4"/>
  <c r="CG108" i="4"/>
  <c r="EC108" i="4"/>
  <c r="CI108" i="4"/>
  <c r="W108" i="4"/>
  <c r="CY108" i="4"/>
  <c r="BO126" i="2"/>
  <c r="GI123" i="2"/>
  <c r="DO117" i="2"/>
  <c r="GI118" i="2"/>
  <c r="CQ134" i="2"/>
  <c r="W127" i="2"/>
  <c r="EM116" i="2"/>
  <c r="BS116" i="2"/>
  <c r="GI124" i="2"/>
  <c r="GI117" i="2"/>
  <c r="AU131" i="2"/>
  <c r="BS122" i="2"/>
  <c r="GI131" i="2"/>
  <c r="DO125" i="2"/>
  <c r="GI126" i="2"/>
  <c r="DO122" i="2"/>
  <c r="GI120" i="2"/>
  <c r="W131" i="2"/>
  <c r="DO124" i="2"/>
  <c r="AU134" i="2"/>
  <c r="GI127" i="2"/>
  <c r="GI122" i="2"/>
  <c r="W132" i="2"/>
  <c r="AU124" i="2"/>
  <c r="DO120" i="2"/>
  <c r="AU130" i="2"/>
  <c r="HC125" i="2"/>
  <c r="DK123" i="2"/>
  <c r="Q119" i="2"/>
  <c r="AO115" i="2"/>
  <c r="AO131" i="2"/>
  <c r="BM127" i="2"/>
  <c r="CK120" i="2"/>
  <c r="DI116" i="2"/>
  <c r="DI132" i="2"/>
  <c r="Q126" i="2"/>
  <c r="AO124" i="2"/>
  <c r="BM120" i="2"/>
  <c r="CK119" i="2"/>
  <c r="DI115" i="2"/>
  <c r="DI131" i="2"/>
  <c r="Q121" i="2"/>
  <c r="AO117" i="2"/>
  <c r="AO133" i="2"/>
  <c r="BM129" i="2"/>
  <c r="EG130" i="2"/>
  <c r="FE126" i="2"/>
  <c r="GC122" i="2"/>
  <c r="HA118" i="2"/>
  <c r="HA134" i="2"/>
  <c r="EG131" i="2"/>
  <c r="FE127" i="2"/>
  <c r="GC131" i="2"/>
  <c r="HA127" i="2"/>
  <c r="Q123" i="2"/>
  <c r="AO118" i="2"/>
  <c r="AO134" i="2"/>
  <c r="BM130" i="2"/>
  <c r="CK125" i="2"/>
  <c r="DI121" i="2"/>
  <c r="EG117" i="2"/>
  <c r="EG133" i="2"/>
  <c r="FE129" i="2"/>
  <c r="GC125" i="2"/>
  <c r="HA121" i="2"/>
  <c r="BM134" i="2"/>
  <c r="CK130" i="2"/>
  <c r="DI126" i="2"/>
  <c r="EG116" i="2"/>
  <c r="EG132" i="2"/>
  <c r="FE128" i="2"/>
  <c r="GC124" i="2"/>
  <c r="HA120" i="2"/>
  <c r="GE123" i="2"/>
  <c r="DK119" i="2"/>
  <c r="AQ115" i="2"/>
  <c r="FG132" i="2"/>
  <c r="CM128" i="2"/>
  <c r="GE134" i="2"/>
  <c r="AQ126" i="2"/>
  <c r="CM130" i="2"/>
  <c r="FG129" i="2"/>
  <c r="S125" i="2"/>
  <c r="BO117" i="2"/>
  <c r="GE115" i="2"/>
  <c r="CM131" i="2"/>
  <c r="GE120" i="2"/>
  <c r="GE118" i="2"/>
  <c r="BO134" i="2"/>
  <c r="HC133" i="2"/>
  <c r="ES120" i="2"/>
  <c r="FQ132" i="2"/>
  <c r="E120" i="2"/>
  <c r="AC116" i="2"/>
  <c r="AC132" i="2"/>
  <c r="BA128" i="2"/>
  <c r="C117" i="2"/>
  <c r="C133" i="2"/>
  <c r="AA130" i="2"/>
  <c r="AY126" i="2"/>
  <c r="GM115" i="2"/>
  <c r="BW118" i="2"/>
  <c r="BW134" i="2"/>
  <c r="CU130" i="2"/>
  <c r="EQ127" i="2"/>
  <c r="C127" i="2"/>
  <c r="AA125" i="2"/>
  <c r="AY121" i="2"/>
  <c r="BW119" i="2"/>
  <c r="CU115" i="2"/>
  <c r="CU131" i="2"/>
  <c r="GM119" i="2"/>
  <c r="EQ115" i="2"/>
  <c r="C118" i="2"/>
  <c r="C134" i="2"/>
  <c r="AA127" i="2"/>
  <c r="AY123" i="2"/>
  <c r="BW117" i="2"/>
  <c r="BW133" i="2"/>
  <c r="CU129" i="2"/>
  <c r="C120" i="2"/>
  <c r="AA116" i="2"/>
  <c r="AA132" i="2"/>
  <c r="AY128" i="2"/>
  <c r="DS121" i="2"/>
  <c r="DS129" i="2"/>
  <c r="EQ117" i="2"/>
  <c r="EQ125" i="2"/>
  <c r="EQ133" i="2"/>
  <c r="FO121" i="2"/>
  <c r="FO129" i="2"/>
  <c r="GM117" i="2"/>
  <c r="GM125" i="2"/>
  <c r="GM133" i="2"/>
  <c r="BW124" i="2"/>
  <c r="CU120" i="2"/>
  <c r="DS118" i="2"/>
  <c r="DS134" i="2"/>
  <c r="EQ130" i="2"/>
  <c r="FO126" i="2"/>
  <c r="GM122" i="2"/>
  <c r="DU116" i="2"/>
  <c r="ES128" i="2"/>
  <c r="GO120" i="2"/>
  <c r="E125" i="2"/>
  <c r="AC120" i="2"/>
  <c r="BA116" i="2"/>
  <c r="BA132" i="2"/>
  <c r="BY128" i="2"/>
  <c r="CW124" i="2"/>
  <c r="DU128" i="2"/>
  <c r="E121" i="2"/>
  <c r="AC117" i="2"/>
  <c r="AC133" i="2"/>
  <c r="BA129" i="2"/>
  <c r="GO116" i="2"/>
  <c r="FQ123" i="2"/>
  <c r="GO119" i="2"/>
  <c r="E123" i="2"/>
  <c r="AC122" i="2"/>
  <c r="BA118" i="2"/>
  <c r="BA134" i="2"/>
  <c r="BY130" i="2"/>
  <c r="CW126" i="2"/>
  <c r="DU122" i="2"/>
  <c r="ES118" i="2"/>
  <c r="ES134" i="2"/>
  <c r="FQ130" i="2"/>
  <c r="GO126" i="2"/>
  <c r="DU119" i="2"/>
  <c r="ES115" i="2"/>
  <c r="ES131" i="2"/>
  <c r="E118" i="2"/>
  <c r="E134" i="2"/>
  <c r="AC127" i="2"/>
  <c r="BA123" i="2"/>
  <c r="BY117" i="2"/>
  <c r="BY133" i="2"/>
  <c r="CW129" i="2"/>
  <c r="BY123" i="2"/>
  <c r="CW119" i="2"/>
  <c r="DU117" i="2"/>
  <c r="DU133" i="2"/>
  <c r="ES129" i="2"/>
  <c r="FQ125" i="2"/>
  <c r="GO121" i="2"/>
  <c r="C122" i="2"/>
  <c r="AA118" i="2"/>
  <c r="AA134" i="2"/>
  <c r="AY130" i="2"/>
  <c r="GM123" i="2"/>
  <c r="BW122" i="2"/>
  <c r="CU118" i="2"/>
  <c r="DS123" i="2"/>
  <c r="C116" i="2"/>
  <c r="C132" i="2"/>
  <c r="AA129" i="2"/>
  <c r="AY125" i="2"/>
  <c r="BW123" i="2"/>
  <c r="CU119" i="2"/>
  <c r="FO115" i="2"/>
  <c r="GM127" i="2"/>
  <c r="EQ123" i="2"/>
  <c r="C119" i="2"/>
  <c r="AA131" i="2"/>
  <c r="AY127" i="2"/>
  <c r="BW121" i="2"/>
  <c r="CU117" i="2"/>
  <c r="CU133" i="2"/>
  <c r="C125" i="2"/>
  <c r="AA120" i="2"/>
  <c r="AY116" i="2"/>
  <c r="AY132" i="2"/>
  <c r="DS124" i="2"/>
  <c r="DS132" i="2"/>
  <c r="EQ120" i="2"/>
  <c r="EQ128" i="2"/>
  <c r="FO116" i="2"/>
  <c r="FO124" i="2"/>
  <c r="FO132" i="2"/>
  <c r="GM120" i="2"/>
  <c r="GM128" i="2"/>
  <c r="DS116" i="2"/>
  <c r="BW128" i="2"/>
  <c r="CU124" i="2"/>
  <c r="DS122" i="2"/>
  <c r="EQ118" i="2"/>
  <c r="EQ134" i="2"/>
  <c r="FO130" i="2"/>
  <c r="GM126" i="2"/>
  <c r="DU124" i="2"/>
  <c r="FQ116" i="2"/>
  <c r="GO128" i="2"/>
  <c r="E130" i="2"/>
  <c r="AC124" i="2"/>
  <c r="BA120" i="2"/>
  <c r="BY116" i="2"/>
  <c r="BY132" i="2"/>
  <c r="CW128" i="2"/>
  <c r="ES116" i="2"/>
  <c r="E126" i="2"/>
  <c r="AC121" i="2"/>
  <c r="BA117" i="2"/>
  <c r="ES132" i="2"/>
  <c r="GO124" i="2"/>
  <c r="FQ127" i="2"/>
  <c r="GO123" i="2"/>
  <c r="E128" i="2"/>
  <c r="AC126" i="2"/>
  <c r="BA122" i="2"/>
  <c r="BY118" i="2"/>
  <c r="BY134" i="2"/>
  <c r="CW130" i="2"/>
  <c r="DU126" i="2"/>
  <c r="ES122" i="2"/>
  <c r="FQ118" i="2"/>
  <c r="FQ134" i="2"/>
  <c r="GO130" i="2"/>
  <c r="DU123" i="2"/>
  <c r="ES119" i="2"/>
  <c r="FQ119" i="2"/>
  <c r="E119" i="2"/>
  <c r="AC115" i="2"/>
  <c r="AC131" i="2"/>
  <c r="BA127" i="2"/>
  <c r="BY121" i="2"/>
  <c r="CW117" i="2"/>
  <c r="CW133" i="2"/>
  <c r="BY127" i="2"/>
  <c r="CW123" i="2"/>
  <c r="DU121" i="2"/>
  <c r="ES117" i="2"/>
  <c r="ES133" i="2"/>
  <c r="FQ129" i="2"/>
  <c r="GO125" i="2"/>
  <c r="S115" i="2"/>
  <c r="FG130" i="2"/>
  <c r="GE116" i="2"/>
  <c r="BY124" i="2"/>
  <c r="CW120" i="2"/>
  <c r="DU120" i="2"/>
  <c r="E116" i="2"/>
  <c r="E132" i="2"/>
  <c r="AC129" i="2"/>
  <c r="BA125" i="2"/>
  <c r="FQ128" i="2"/>
  <c r="FQ115" i="2"/>
  <c r="GO115" i="2"/>
  <c r="E122" i="2"/>
  <c r="AC118" i="2"/>
  <c r="AC134" i="2"/>
  <c r="BA130" i="2"/>
  <c r="BY126" i="2"/>
  <c r="CW122" i="2"/>
  <c r="DU118" i="2"/>
  <c r="DU134" i="2"/>
  <c r="ES130" i="2"/>
  <c r="FQ126" i="2"/>
  <c r="GO122" i="2"/>
  <c r="DU115" i="2"/>
  <c r="DU131" i="2"/>
  <c r="ES127" i="2"/>
  <c r="GO131" i="2"/>
  <c r="E129" i="2"/>
  <c r="AC123" i="2"/>
  <c r="BA119" i="2"/>
  <c r="BA133" i="2"/>
  <c r="BY129" i="2"/>
  <c r="CW125" i="2"/>
  <c r="BY119" i="2"/>
  <c r="CW115" i="2"/>
  <c r="CW131" i="2"/>
  <c r="DU129" i="2"/>
  <c r="ES125" i="2"/>
  <c r="FQ121" i="2"/>
  <c r="GO117" i="2"/>
  <c r="GO133" i="2"/>
  <c r="EA122" i="2"/>
  <c r="EY134" i="2"/>
  <c r="GU126" i="2"/>
  <c r="K123" i="2"/>
  <c r="AI118" i="2"/>
  <c r="AI134" i="2"/>
  <c r="BG130" i="2"/>
  <c r="EY122" i="2"/>
  <c r="K129" i="2"/>
  <c r="AI123" i="2"/>
  <c r="BG119" i="2"/>
  <c r="BG134" i="2"/>
  <c r="CE130" i="2"/>
  <c r="DC126" i="2"/>
  <c r="FW134" i="2"/>
  <c r="GU133" i="2"/>
  <c r="K126" i="2"/>
  <c r="AI124" i="2"/>
  <c r="BG120" i="2"/>
  <c r="CE116" i="2"/>
  <c r="CE132" i="2"/>
  <c r="DC128" i="2"/>
  <c r="EA124" i="2"/>
  <c r="EY120" i="2"/>
  <c r="FW116" i="2"/>
  <c r="FW132" i="2"/>
  <c r="GU128" i="2"/>
  <c r="EA125" i="2"/>
  <c r="EY121" i="2"/>
  <c r="FW121" i="2"/>
  <c r="GU117" i="2"/>
  <c r="K116" i="2"/>
  <c r="K132" i="2"/>
  <c r="AI129" i="2"/>
  <c r="BG125" i="2"/>
  <c r="CE123" i="2"/>
  <c r="DC119" i="2"/>
  <c r="EA115" i="2"/>
  <c r="CE125" i="2"/>
  <c r="DC121" i="2"/>
  <c r="EA119" i="2"/>
  <c r="EY115" i="2"/>
  <c r="EY131" i="2"/>
  <c r="FW127" i="2"/>
  <c r="GU123" i="2"/>
  <c r="FK127" i="2"/>
  <c r="CQ121" i="2"/>
  <c r="FK122" i="2"/>
  <c r="CQ118" i="2"/>
  <c r="HG132" i="2"/>
  <c r="DO127" i="2"/>
  <c r="AU120" i="2"/>
  <c r="HG117" i="2"/>
  <c r="DO116" i="2"/>
  <c r="AU115" i="2"/>
  <c r="AU126" i="2"/>
  <c r="GI115" i="2"/>
  <c r="CQ129" i="2"/>
  <c r="FK130" i="2"/>
  <c r="CQ126" i="2"/>
  <c r="EM124" i="2"/>
  <c r="GI132" i="2"/>
  <c r="BS132" i="2"/>
  <c r="W123" i="2"/>
  <c r="EM119" i="2"/>
  <c r="EM130" i="2"/>
  <c r="GI116" i="2"/>
  <c r="HG124" i="2"/>
  <c r="BS131" i="2"/>
  <c r="W118" i="2"/>
  <c r="EY118" i="2"/>
  <c r="FW130" i="2"/>
  <c r="K117" i="2"/>
  <c r="K133" i="2"/>
  <c r="AI126" i="2"/>
  <c r="BG122" i="2"/>
  <c r="EA126" i="2"/>
  <c r="K119" i="2"/>
  <c r="AI115" i="2"/>
  <c r="AI131" i="2"/>
  <c r="BG127" i="2"/>
  <c r="CE122" i="2"/>
  <c r="DC118" i="2"/>
  <c r="FW118" i="2"/>
  <c r="GU130" i="2"/>
  <c r="K120" i="2"/>
  <c r="AI116" i="2"/>
  <c r="AI132" i="2"/>
  <c r="BG128" i="2"/>
  <c r="CE124" i="2"/>
  <c r="DC120" i="2"/>
  <c r="EA116" i="2"/>
  <c r="EA132" i="2"/>
  <c r="EY128" i="2"/>
  <c r="FW124" i="2"/>
  <c r="GU120" i="2"/>
  <c r="EA117" i="2"/>
  <c r="EA133" i="2"/>
  <c r="EY129" i="2"/>
  <c r="FW129" i="2"/>
  <c r="GU125" i="2"/>
  <c r="K122" i="2"/>
  <c r="AI121" i="2"/>
  <c r="BG117" i="2"/>
  <c r="CE115" i="2"/>
  <c r="CE131" i="2"/>
  <c r="DC127" i="2"/>
  <c r="CE117" i="2"/>
  <c r="CE133" i="2"/>
  <c r="DC129" i="2"/>
  <c r="EA127" i="2"/>
  <c r="EY123" i="2"/>
  <c r="FW119" i="2"/>
  <c r="GU115" i="2"/>
  <c r="GU131" i="2"/>
  <c r="DO133" i="2"/>
  <c r="GI134" i="2"/>
  <c r="DO130" i="2"/>
  <c r="AU125" i="2"/>
  <c r="EM132" i="2"/>
  <c r="CQ115" i="2"/>
  <c r="HG120" i="2"/>
  <c r="HG129" i="2"/>
  <c r="BS127" i="2"/>
  <c r="EM125" i="2"/>
  <c r="W117" i="2"/>
  <c r="DC134" i="2"/>
  <c r="EY126" i="2"/>
  <c r="GU118" i="2"/>
  <c r="K118" i="2"/>
  <c r="K134" i="2"/>
  <c r="AI130" i="2"/>
  <c r="BG126" i="2"/>
  <c r="EA134" i="2"/>
  <c r="K124" i="2"/>
  <c r="AI119" i="2"/>
  <c r="BG115" i="2"/>
  <c r="BG131" i="2"/>
  <c r="CE126" i="2"/>
  <c r="DC122" i="2"/>
  <c r="FW126" i="2"/>
  <c r="FW117" i="2"/>
  <c r="K125" i="2"/>
  <c r="AI120" i="2"/>
  <c r="BG116" i="2"/>
  <c r="BG132" i="2"/>
  <c r="CE128" i="2"/>
  <c r="DC124" i="2"/>
  <c r="EA120" i="2"/>
  <c r="EY116" i="2"/>
  <c r="EY132" i="2"/>
  <c r="FW128" i="2"/>
  <c r="GU124" i="2"/>
  <c r="EA121" i="2"/>
  <c r="EY117" i="2"/>
  <c r="EY133" i="2"/>
  <c r="FW133" i="2"/>
  <c r="GU129" i="2"/>
  <c r="K127" i="2"/>
  <c r="AI125" i="2"/>
  <c r="BG121" i="2"/>
  <c r="CE119" i="2"/>
  <c r="DC115" i="2"/>
  <c r="DC131" i="2"/>
  <c r="CE121" i="2"/>
  <c r="DC117" i="2"/>
  <c r="DC133" i="2"/>
  <c r="EA131" i="2"/>
  <c r="EY127" i="2"/>
  <c r="FW123" i="2"/>
  <c r="GU119" i="2"/>
  <c r="HG131" i="2"/>
  <c r="EM127" i="2"/>
  <c r="HG126" i="2"/>
  <c r="EM122" i="2"/>
  <c r="BS117" i="2"/>
  <c r="FK124" i="2"/>
  <c r="CQ127" i="2"/>
  <c r="W120" i="2"/>
  <c r="FK117" i="2"/>
  <c r="CQ116" i="2"/>
  <c r="FK129" i="2"/>
  <c r="W128" i="2"/>
  <c r="W121" i="2"/>
  <c r="AU128" i="2"/>
  <c r="CQ128" i="2"/>
  <c r="AU118" i="2"/>
  <c r="G122" i="2"/>
  <c r="CY127" i="2"/>
  <c r="GQ133" i="2"/>
  <c r="CA131" i="2"/>
  <c r="GQ117" i="2"/>
  <c r="CY117" i="2"/>
  <c r="GQ122" i="2"/>
  <c r="CA121" i="2"/>
  <c r="FS126" i="2"/>
  <c r="AE125" i="2"/>
  <c r="CA127" i="2"/>
  <c r="EU115" i="2"/>
  <c r="FS133" i="2"/>
  <c r="G119" i="2"/>
  <c r="AE121" i="2"/>
  <c r="BC122" i="2"/>
  <c r="CA123" i="2"/>
  <c r="CY125" i="2"/>
  <c r="DW126" i="2"/>
  <c r="EU127" i="2"/>
  <c r="FS129" i="2"/>
  <c r="GQ130" i="2"/>
  <c r="AE130" i="2"/>
  <c r="CA133" i="2"/>
  <c r="DW130" i="2"/>
  <c r="GQ118" i="2"/>
  <c r="G131" i="2"/>
  <c r="AE133" i="2"/>
  <c r="BC134" i="2"/>
  <c r="CY115" i="2"/>
  <c r="DW117" i="2"/>
  <c r="EU118" i="2"/>
  <c r="FS119" i="2"/>
  <c r="GQ121" i="2"/>
  <c r="G120" i="2"/>
  <c r="AE116" i="2"/>
  <c r="AE132" i="2"/>
  <c r="BC128" i="2"/>
  <c r="CA124" i="2"/>
  <c r="CY120" i="2"/>
  <c r="DW116" i="2"/>
  <c r="DW132" i="2"/>
  <c r="EU128" i="2"/>
  <c r="FS124" i="2"/>
  <c r="GQ120" i="2"/>
  <c r="HG123" i="2"/>
  <c r="HG134" i="2"/>
  <c r="AU129" i="2"/>
  <c r="CQ119" i="2"/>
  <c r="FK133" i="2"/>
  <c r="W124" i="2"/>
  <c r="Y131" i="2"/>
  <c r="AW128" i="2"/>
  <c r="BU124" i="2"/>
  <c r="CS123" i="2"/>
  <c r="DQ119" i="2"/>
  <c r="EO115" i="2"/>
  <c r="CS124" i="2"/>
  <c r="DQ120" i="2"/>
  <c r="EO118" i="2"/>
  <c r="EO134" i="2"/>
  <c r="FM130" i="2"/>
  <c r="GK126" i="2"/>
  <c r="HI122" i="2"/>
  <c r="O131" i="2"/>
  <c r="AM128" i="2"/>
  <c r="BK124" i="2"/>
  <c r="FC116" i="2"/>
  <c r="GA131" i="2"/>
  <c r="EE127" i="2"/>
  <c r="FC132" i="2"/>
  <c r="GY124" i="2"/>
  <c r="O122" i="2"/>
  <c r="AM121" i="2"/>
  <c r="BK117" i="2"/>
  <c r="EE116" i="2"/>
  <c r="FC128" i="2"/>
  <c r="GY123" i="2"/>
  <c r="FC119" i="2"/>
  <c r="GA132" i="2"/>
  <c r="GY134" i="2"/>
  <c r="O128" i="2"/>
  <c r="AM122" i="2"/>
  <c r="BK118" i="2"/>
  <c r="BK133" i="2"/>
  <c r="CI121" i="2"/>
  <c r="CI129" i="2"/>
  <c r="DG117" i="2"/>
  <c r="DG125" i="2"/>
  <c r="DG133" i="2"/>
  <c r="EE122" i="2"/>
  <c r="FC118" i="2"/>
  <c r="FC134" i="2"/>
  <c r="GA134" i="2"/>
  <c r="GY130" i="2"/>
  <c r="O130" i="2"/>
  <c r="AM127" i="2"/>
  <c r="BK123" i="2"/>
  <c r="CI116" i="2"/>
  <c r="CI132" i="2"/>
  <c r="DG128" i="2"/>
  <c r="CI123" i="2"/>
  <c r="DG119" i="2"/>
  <c r="EE117" i="2"/>
  <c r="EE133" i="2"/>
  <c r="FC129" i="2"/>
  <c r="GA125" i="2"/>
  <c r="GY121" i="2"/>
  <c r="EI132" i="2"/>
  <c r="BO128" i="2"/>
  <c r="EI134" i="2"/>
  <c r="S116" i="2"/>
  <c r="AQ130" i="2"/>
  <c r="DK129" i="2"/>
  <c r="GE129" i="2"/>
  <c r="HC126" i="2"/>
  <c r="FG124" i="2"/>
  <c r="HC130" i="2"/>
  <c r="EI130" i="2"/>
  <c r="AQ117" i="2"/>
  <c r="M131" i="2"/>
  <c r="AK128" i="2"/>
  <c r="BI124" i="2"/>
  <c r="EC120" i="2"/>
  <c r="EC128" i="2"/>
  <c r="FA116" i="2"/>
  <c r="FA124" i="2"/>
  <c r="FA132" i="2"/>
  <c r="FY120" i="2"/>
  <c r="FY128" i="2"/>
  <c r="GW116" i="2"/>
  <c r="GW124" i="2"/>
  <c r="GW132" i="2"/>
  <c r="CG124" i="2"/>
  <c r="DE120" i="2"/>
  <c r="EC118" i="2"/>
  <c r="EC134" i="2"/>
  <c r="FA130" i="2"/>
  <c r="FY126" i="2"/>
  <c r="GW122" i="2"/>
  <c r="FG115" i="2"/>
  <c r="S123" i="2"/>
  <c r="CM116" i="2"/>
  <c r="AQ134" i="2"/>
  <c r="EI125" i="2"/>
  <c r="S120" i="2"/>
  <c r="Q131" i="2"/>
  <c r="AO128" i="2"/>
  <c r="BM124" i="2"/>
  <c r="CK123" i="2"/>
  <c r="DI119" i="2"/>
  <c r="FE131" i="2"/>
  <c r="Q122" i="2"/>
  <c r="AO121" i="2"/>
  <c r="BM117" i="2"/>
  <c r="EG118" i="2"/>
  <c r="EG134" i="2"/>
  <c r="FE130" i="2"/>
  <c r="GC126" i="2"/>
  <c r="HA122" i="2"/>
  <c r="EG119" i="2"/>
  <c r="FE115" i="2"/>
  <c r="GC115" i="2"/>
  <c r="HA115" i="2"/>
  <c r="HA131" i="2"/>
  <c r="Q128" i="2"/>
  <c r="AO122" i="2"/>
  <c r="BM118" i="2"/>
  <c r="BM133" i="2"/>
  <c r="CK129" i="2"/>
  <c r="DI125" i="2"/>
  <c r="EG121" i="2"/>
  <c r="FE117" i="2"/>
  <c r="FE133" i="2"/>
  <c r="GC129" i="2"/>
  <c r="HA125" i="2"/>
  <c r="CK118" i="2"/>
  <c r="CK134" i="2"/>
  <c r="DI130" i="2"/>
  <c r="EG120" i="2"/>
  <c r="FE116" i="2"/>
  <c r="FE132" i="2"/>
  <c r="GC128" i="2"/>
  <c r="HA124" i="2"/>
  <c r="CS117" i="2"/>
  <c r="CS133" i="2"/>
  <c r="DQ129" i="2"/>
  <c r="Y128" i="2"/>
  <c r="AW122" i="2"/>
  <c r="BU118" i="2"/>
  <c r="BU134" i="2"/>
  <c r="CS130" i="2"/>
  <c r="DQ126" i="2"/>
  <c r="Y116" i="2"/>
  <c r="Y132" i="2"/>
  <c r="AW129" i="2"/>
  <c r="BU125" i="2"/>
  <c r="GK125" i="2"/>
  <c r="HI121" i="2"/>
  <c r="Y129" i="2"/>
  <c r="AW123" i="2"/>
  <c r="BU119" i="2"/>
  <c r="EO116" i="2"/>
  <c r="EO124" i="2"/>
  <c r="EO132" i="2"/>
  <c r="FM120" i="2"/>
  <c r="FM128" i="2"/>
  <c r="GK116" i="2"/>
  <c r="GK124" i="2"/>
  <c r="GK132" i="2"/>
  <c r="HI120" i="2"/>
  <c r="HI128" i="2"/>
  <c r="EO121" i="2"/>
  <c r="FM117" i="2"/>
  <c r="GK117" i="2"/>
  <c r="Y120" i="2"/>
  <c r="AW116" i="2"/>
  <c r="AW132" i="2"/>
  <c r="BU128" i="2"/>
  <c r="CS127" i="2"/>
  <c r="DQ123" i="2"/>
  <c r="BU132" i="2"/>
  <c r="CS128" i="2"/>
  <c r="DQ124" i="2"/>
  <c r="EO122" i="2"/>
  <c r="FM118" i="2"/>
  <c r="FM134" i="2"/>
  <c r="GK130" i="2"/>
  <c r="HI126" i="2"/>
  <c r="FG127" i="2"/>
  <c r="CM123" i="2"/>
  <c r="S119" i="2"/>
  <c r="FG116" i="2"/>
  <c r="BO132" i="2"/>
  <c r="FG122" i="2"/>
  <c r="S126" i="2"/>
  <c r="BO118" i="2"/>
  <c r="EI117" i="2"/>
  <c r="HC117" i="2"/>
  <c r="HC134" i="2"/>
  <c r="O120" i="2"/>
  <c r="AM116" i="2"/>
  <c r="AM132" i="2"/>
  <c r="BK128" i="2"/>
  <c r="FC124" i="2"/>
  <c r="GY119" i="2"/>
  <c r="FC115" i="2"/>
  <c r="GA120" i="2"/>
  <c r="GY132" i="2"/>
  <c r="O127" i="2"/>
  <c r="AM125" i="2"/>
  <c r="BK121" i="2"/>
  <c r="EE124" i="2"/>
  <c r="GA119" i="2"/>
  <c r="GY131" i="2"/>
  <c r="FC127" i="2"/>
  <c r="GY120" i="2"/>
  <c r="O117" i="2"/>
  <c r="O133" i="2"/>
  <c r="AM126" i="2"/>
  <c r="BK122" i="2"/>
  <c r="BK134" i="2"/>
  <c r="CI122" i="2"/>
  <c r="CI130" i="2"/>
  <c r="DG118" i="2"/>
  <c r="DG126" i="2"/>
  <c r="DG134" i="2"/>
  <c r="EE126" i="2"/>
  <c r="FC122" i="2"/>
  <c r="GA122" i="2"/>
  <c r="GY118" i="2"/>
  <c r="O119" i="2"/>
  <c r="AM115" i="2"/>
  <c r="AM131" i="2"/>
  <c r="BK127" i="2"/>
  <c r="CI120" i="2"/>
  <c r="DG116" i="2"/>
  <c r="DG132" i="2"/>
  <c r="CI127" i="2"/>
  <c r="DG123" i="2"/>
  <c r="EE121" i="2"/>
  <c r="FC117" i="2"/>
  <c r="FC133" i="2"/>
  <c r="GA129" i="2"/>
  <c r="GY125" i="2"/>
  <c r="FG119" i="2"/>
  <c r="CM115" i="2"/>
  <c r="DK132" i="2"/>
  <c r="CM134" i="2"/>
  <c r="S118" i="2"/>
  <c r="EI129" i="2"/>
  <c r="BO131" i="2"/>
  <c r="EI124" i="2"/>
  <c r="EI118" i="2"/>
  <c r="S134" i="2"/>
  <c r="EI121" i="2"/>
  <c r="HC131" i="2"/>
  <c r="EI127" i="2"/>
  <c r="BO123" i="2"/>
  <c r="HC120" i="2"/>
  <c r="EI116" i="2"/>
  <c r="AQ132" i="2"/>
  <c r="DK122" i="2"/>
  <c r="AQ129" i="2"/>
  <c r="S121" i="2"/>
  <c r="CM117" i="2"/>
  <c r="FG117" i="2"/>
  <c r="FG118" i="2"/>
  <c r="BS119" i="2"/>
  <c r="BO119" i="2"/>
  <c r="EI128" i="2"/>
  <c r="EI126" i="2"/>
  <c r="AQ122" i="2"/>
  <c r="GE121" i="2"/>
  <c r="AE117" i="2"/>
  <c r="BC118" i="2"/>
  <c r="CA119" i="2"/>
  <c r="CY121" i="2"/>
  <c r="DW122" i="2"/>
  <c r="EU123" i="2"/>
  <c r="FS125" i="2"/>
  <c r="GQ126" i="2"/>
  <c r="G124" i="2"/>
  <c r="AE120" i="2"/>
  <c r="BC116" i="2"/>
  <c r="BC132" i="2"/>
  <c r="CA128" i="2"/>
  <c r="CY124" i="2"/>
  <c r="DW120" i="2"/>
  <c r="EU116" i="2"/>
  <c r="EU132" i="2"/>
  <c r="FS128" i="2"/>
  <c r="GQ124" i="2"/>
  <c r="CG115" i="2"/>
  <c r="CG123" i="2"/>
  <c r="CG131" i="2"/>
  <c r="DE119" i="2"/>
  <c r="DE127" i="2"/>
  <c r="M121" i="2"/>
  <c r="AK117" i="2"/>
  <c r="AK133" i="2"/>
  <c r="BI129" i="2"/>
  <c r="M128" i="2"/>
  <c r="AK122" i="2"/>
  <c r="BI118" i="2"/>
  <c r="BI133" i="2"/>
  <c r="CG129" i="2"/>
  <c r="DE125" i="2"/>
  <c r="M124" i="2"/>
  <c r="AK119" i="2"/>
  <c r="BI115" i="2"/>
  <c r="BI131" i="2"/>
  <c r="EC129" i="2"/>
  <c r="FA125" i="2"/>
  <c r="FY121" i="2"/>
  <c r="GW117" i="2"/>
  <c r="GW133" i="2"/>
  <c r="M120" i="2"/>
  <c r="AK116" i="2"/>
  <c r="AK132" i="2"/>
  <c r="BI128" i="2"/>
  <c r="EC123" i="2"/>
  <c r="EC131" i="2"/>
  <c r="FA119" i="2"/>
  <c r="FA127" i="2"/>
  <c r="FY115" i="2"/>
  <c r="FY123" i="2"/>
  <c r="FY131" i="2"/>
  <c r="GW119" i="2"/>
  <c r="GW127" i="2"/>
  <c r="BI132" i="2"/>
  <c r="CG128" i="2"/>
  <c r="DE124" i="2"/>
  <c r="EC122" i="2"/>
  <c r="FA118" i="2"/>
  <c r="FA134" i="2"/>
  <c r="FY130" i="2"/>
  <c r="GW126" i="2"/>
  <c r="FK131" i="2"/>
  <c r="FK126" i="2"/>
  <c r="W116" i="2"/>
  <c r="BS120" i="2"/>
  <c r="GI125" i="2"/>
  <c r="BS126" i="2"/>
  <c r="EI119" i="2"/>
  <c r="GE132" i="2"/>
  <c r="AQ124" i="2"/>
  <c r="BO133" i="2"/>
  <c r="BO121" i="2"/>
  <c r="DK126" i="2"/>
  <c r="Q129" i="2"/>
  <c r="AO123" i="2"/>
  <c r="BM119" i="2"/>
  <c r="BM132" i="2"/>
  <c r="CK128" i="2"/>
  <c r="DI124" i="2"/>
  <c r="Q120" i="2"/>
  <c r="AO116" i="2"/>
  <c r="AO132" i="2"/>
  <c r="BM128" i="2"/>
  <c r="CK127" i="2"/>
  <c r="DI123" i="2"/>
  <c r="GC119" i="2"/>
  <c r="Q127" i="2"/>
  <c r="AO125" i="2"/>
  <c r="BM121" i="2"/>
  <c r="EG122" i="2"/>
  <c r="FE118" i="2"/>
  <c r="FE134" i="2"/>
  <c r="GC130" i="2"/>
  <c r="HA126" i="2"/>
  <c r="EG123" i="2"/>
  <c r="FE119" i="2"/>
  <c r="GC123" i="2"/>
  <c r="HA119" i="2"/>
  <c r="Q117" i="2"/>
  <c r="Q133" i="2"/>
  <c r="AO126" i="2"/>
  <c r="BM122" i="2"/>
  <c r="CK117" i="2"/>
  <c r="CK133" i="2"/>
  <c r="DI129" i="2"/>
  <c r="EG125" i="2"/>
  <c r="FE121" i="2"/>
  <c r="GC117" i="2"/>
  <c r="GC133" i="2"/>
  <c r="HA129" i="2"/>
  <c r="CK122" i="2"/>
  <c r="DI118" i="2"/>
  <c r="DI134" i="2"/>
  <c r="EG124" i="2"/>
  <c r="FE120" i="2"/>
  <c r="GC116" i="2"/>
  <c r="GC132" i="2"/>
  <c r="HA128" i="2"/>
  <c r="EM131" i="2"/>
  <c r="HG130" i="2"/>
  <c r="EM126" i="2"/>
  <c r="BS121" i="2"/>
  <c r="FK128" i="2"/>
  <c r="CQ131" i="2"/>
  <c r="W125" i="2"/>
  <c r="FK125" i="2"/>
  <c r="CQ120" i="2"/>
  <c r="W119" i="2"/>
  <c r="W133" i="2"/>
  <c r="CS121" i="2"/>
  <c r="DQ117" i="2"/>
  <c r="Y117" i="2"/>
  <c r="Y133" i="2"/>
  <c r="AW126" i="2"/>
  <c r="BU122" i="2"/>
  <c r="CS118" i="2"/>
  <c r="CS134" i="2"/>
  <c r="DQ130" i="2"/>
  <c r="Y121" i="2"/>
  <c r="AW117" i="2"/>
  <c r="AW133" i="2"/>
  <c r="BU129" i="2"/>
  <c r="GK129" i="2"/>
  <c r="HI125" i="2"/>
  <c r="Y130" i="2"/>
  <c r="AW127" i="2"/>
  <c r="BU123" i="2"/>
  <c r="EO119" i="2"/>
  <c r="EO127" i="2"/>
  <c r="FM115" i="2"/>
  <c r="FM123" i="2"/>
  <c r="FM131" i="2"/>
  <c r="GK119" i="2"/>
  <c r="GK127" i="2"/>
  <c r="HI115" i="2"/>
  <c r="HI123" i="2"/>
  <c r="HI131" i="2"/>
  <c r="EO125" i="2"/>
  <c r="FM121" i="2"/>
  <c r="HI129" i="2"/>
  <c r="Y125" i="2"/>
  <c r="AW120" i="2"/>
  <c r="BU116" i="2"/>
  <c r="CS115" i="2"/>
  <c r="CS131" i="2"/>
  <c r="DQ127" i="2"/>
  <c r="CS116" i="2"/>
  <c r="CS132" i="2"/>
  <c r="DQ128" i="2"/>
  <c r="EO126" i="2"/>
  <c r="FM122" i="2"/>
  <c r="GK118" i="2"/>
  <c r="GK134" i="2"/>
  <c r="HI130" i="2"/>
  <c r="EI131" i="2"/>
  <c r="BO127" i="2"/>
  <c r="HC124" i="2"/>
  <c r="EI120" i="2"/>
  <c r="BO116" i="2"/>
  <c r="DK130" i="2"/>
  <c r="BO125" i="2"/>
  <c r="S124" i="2"/>
  <c r="CM125" i="2"/>
  <c r="FG125" i="2"/>
  <c r="FG126" i="2"/>
  <c r="O125" i="2"/>
  <c r="AM120" i="2"/>
  <c r="BK116" i="2"/>
  <c r="EE120" i="2"/>
  <c r="GA115" i="2"/>
  <c r="GY127" i="2"/>
  <c r="FC123" i="2"/>
  <c r="GA128" i="2"/>
  <c r="O116" i="2"/>
  <c r="O132" i="2"/>
  <c r="AM129" i="2"/>
  <c r="BK125" i="2"/>
  <c r="EE132" i="2"/>
  <c r="GA127" i="2"/>
  <c r="EE123" i="2"/>
  <c r="GA116" i="2"/>
  <c r="GY128" i="2"/>
  <c r="O118" i="2"/>
  <c r="O134" i="2"/>
  <c r="AM130" i="2"/>
  <c r="BK126" i="2"/>
  <c r="CI117" i="2"/>
  <c r="CI125" i="2"/>
  <c r="CI133" i="2"/>
  <c r="DG121" i="2"/>
  <c r="DG129" i="2"/>
  <c r="EE115" i="2"/>
  <c r="EE130" i="2"/>
  <c r="FC126" i="2"/>
  <c r="GA126" i="2"/>
  <c r="GY122" i="2"/>
  <c r="O124" i="2"/>
  <c r="AM119" i="2"/>
  <c r="BK115" i="2"/>
  <c r="BK131" i="2"/>
  <c r="CI124" i="2"/>
  <c r="DG120" i="2"/>
  <c r="CI115" i="2"/>
  <c r="CI131" i="2"/>
  <c r="DG127" i="2"/>
  <c r="EE125" i="2"/>
  <c r="FC121" i="2"/>
  <c r="GA117" i="2"/>
  <c r="GA133" i="2"/>
  <c r="GY129" i="2"/>
  <c r="C123" i="2"/>
  <c r="AA122" i="2"/>
  <c r="AY118" i="2"/>
  <c r="FO119" i="2"/>
  <c r="GM131" i="2"/>
  <c r="BW126" i="2"/>
  <c r="CU122" i="2"/>
  <c r="DS131" i="2"/>
  <c r="C121" i="2"/>
  <c r="AA117" i="2"/>
  <c r="AA133" i="2"/>
  <c r="AY129" i="2"/>
  <c r="BW127" i="2"/>
  <c r="CU123" i="2"/>
  <c r="FO123" i="2"/>
  <c r="DS119" i="2"/>
  <c r="EQ131" i="2"/>
  <c r="C124" i="2"/>
  <c r="AA119" i="2"/>
  <c r="AY115" i="2"/>
  <c r="AY131" i="2"/>
  <c r="BW125" i="2"/>
  <c r="CU121" i="2"/>
  <c r="CU134" i="2"/>
  <c r="C130" i="2"/>
  <c r="AA124" i="2"/>
  <c r="AY120" i="2"/>
  <c r="DS117" i="2"/>
  <c r="DS125" i="2"/>
  <c r="DS133" i="2"/>
  <c r="EQ121" i="2"/>
  <c r="EQ129" i="2"/>
  <c r="FO117" i="2"/>
  <c r="FO125" i="2"/>
  <c r="FO133" i="2"/>
  <c r="GM121" i="2"/>
  <c r="GM129" i="2"/>
  <c r="BW116" i="2"/>
  <c r="BW132" i="2"/>
  <c r="CU128" i="2"/>
  <c r="DS126" i="2"/>
  <c r="EQ122" i="2"/>
  <c r="FO118" i="2"/>
  <c r="FO134" i="2"/>
  <c r="GM130" i="2"/>
  <c r="FK119" i="2"/>
  <c r="BS133" i="2"/>
  <c r="EM134" i="2"/>
  <c r="AU133" i="2"/>
  <c r="DO119" i="2"/>
  <c r="GI121" i="2"/>
  <c r="AU123" i="2"/>
  <c r="HC127" i="2"/>
  <c r="EI123" i="2"/>
  <c r="AQ123" i="2"/>
  <c r="CM120" i="2"/>
  <c r="S132" i="2"/>
  <c r="EI133" i="2"/>
  <c r="S130" i="2"/>
  <c r="E131" i="2"/>
  <c r="AC128" i="2"/>
  <c r="BA124" i="2"/>
  <c r="BY120" i="2"/>
  <c r="CW116" i="2"/>
  <c r="CW132" i="2"/>
  <c r="ES124" i="2"/>
  <c r="E127" i="2"/>
  <c r="AC125" i="2"/>
  <c r="BA121" i="2"/>
  <c r="FQ120" i="2"/>
  <c r="GO132" i="2"/>
  <c r="FQ131" i="2"/>
  <c r="E117" i="2"/>
  <c r="E133" i="2"/>
  <c r="AC130" i="2"/>
  <c r="BA126" i="2"/>
  <c r="BY122" i="2"/>
  <c r="CW118" i="2"/>
  <c r="CW134" i="2"/>
  <c r="DU130" i="2"/>
  <c r="ES126" i="2"/>
  <c r="FQ122" i="2"/>
  <c r="GO118" i="2"/>
  <c r="GO134" i="2"/>
  <c r="DU127" i="2"/>
  <c r="ES123" i="2"/>
  <c r="GO127" i="2"/>
  <c r="E124" i="2"/>
  <c r="AC119" i="2"/>
  <c r="BA115" i="2"/>
  <c r="BA131" i="2"/>
  <c r="BY125" i="2"/>
  <c r="CW121" i="2"/>
  <c r="BY115" i="2"/>
  <c r="BY131" i="2"/>
  <c r="CW127" i="2"/>
  <c r="DU125" i="2"/>
  <c r="ES121" i="2"/>
  <c r="FQ117" i="2"/>
  <c r="FQ133" i="2"/>
  <c r="GO129" i="2"/>
  <c r="CQ125" i="2"/>
  <c r="DO118" i="2"/>
  <c r="EM120" i="2"/>
  <c r="HG125" i="2"/>
  <c r="AU119" i="2"/>
  <c r="HC123" i="2"/>
  <c r="AQ119" i="2"/>
  <c r="CM132" i="2"/>
  <c r="S129" i="2"/>
  <c r="GE117" i="2"/>
  <c r="CM121" i="2"/>
  <c r="K131" i="2"/>
  <c r="AI128" i="2"/>
  <c r="BG124" i="2"/>
  <c r="CE120" i="2"/>
  <c r="DC116" i="2"/>
  <c r="DC132" i="2"/>
  <c r="EA128" i="2"/>
  <c r="EY124" i="2"/>
  <c r="FW120" i="2"/>
  <c r="GU116" i="2"/>
  <c r="GU132" i="2"/>
  <c r="EA129" i="2"/>
  <c r="EY125" i="2"/>
  <c r="FW125" i="2"/>
  <c r="GU121" i="2"/>
  <c r="K121" i="2"/>
  <c r="AI117" i="2"/>
  <c r="AI133" i="2"/>
  <c r="BG129" i="2"/>
  <c r="CE127" i="2"/>
  <c r="DC123" i="2"/>
  <c r="BG133" i="2"/>
  <c r="CE129" i="2"/>
  <c r="DC125" i="2"/>
  <c r="EA123" i="2"/>
  <c r="EY119" i="2"/>
  <c r="FW115" i="2"/>
  <c r="FW131" i="2"/>
  <c r="GU127" i="2"/>
  <c r="GI119" i="2"/>
  <c r="CQ133" i="2"/>
  <c r="FK134" i="2"/>
  <c r="CQ130" i="2"/>
  <c r="W122" i="2"/>
  <c r="DO132" i="2"/>
  <c r="AU132" i="2"/>
  <c r="FK132" i="2"/>
  <c r="DO128" i="2"/>
  <c r="AU127" i="2"/>
  <c r="BS118" i="2"/>
  <c r="HC115" i="2"/>
  <c r="DK131" i="2"/>
  <c r="AQ127" i="2"/>
  <c r="GE124" i="2"/>
  <c r="DK120" i="2"/>
  <c r="AQ116" i="2"/>
  <c r="BO130" i="2"/>
  <c r="GE130" i="2"/>
  <c r="GE133" i="2"/>
  <c r="AQ125" i="2"/>
  <c r="DK125" i="2"/>
  <c r="HG127" i="2"/>
  <c r="EM115" i="2"/>
  <c r="HG133" i="2"/>
  <c r="W129" i="2"/>
  <c r="S127" i="2"/>
  <c r="DK116" i="2"/>
  <c r="BO122" i="2"/>
  <c r="GE125" i="2"/>
  <c r="DK117" i="2"/>
  <c r="BC125" i="2"/>
  <c r="EU130" i="2"/>
  <c r="AE129" i="2"/>
  <c r="DW134" i="2"/>
  <c r="AE134" i="2"/>
  <c r="EU119" i="2"/>
  <c r="AE118" i="2"/>
  <c r="DW123" i="2"/>
  <c r="G118" i="2"/>
  <c r="BC126" i="2"/>
  <c r="CY129" i="2"/>
  <c r="FS117" i="2"/>
  <c r="GQ129" i="2"/>
  <c r="G130" i="2"/>
  <c r="AE131" i="2"/>
  <c r="BC133" i="2"/>
  <c r="CA134" i="2"/>
  <c r="DW115" i="2"/>
  <c r="EU117" i="2"/>
  <c r="FS118" i="2"/>
  <c r="GQ119" i="2"/>
  <c r="G129" i="2"/>
  <c r="BC131" i="2"/>
  <c r="CY134" i="2"/>
  <c r="EU131" i="2"/>
  <c r="G121" i="2"/>
  <c r="AE122" i="2"/>
  <c r="BC123" i="2"/>
  <c r="CA125" i="2"/>
  <c r="CY126" i="2"/>
  <c r="DW127" i="2"/>
  <c r="EU129" i="2"/>
  <c r="FS130" i="2"/>
  <c r="GQ131" i="2"/>
  <c r="G128" i="2"/>
  <c r="AE124" i="2"/>
  <c r="BC120" i="2"/>
  <c r="CA116" i="2"/>
  <c r="CA132" i="2"/>
  <c r="CY128" i="2"/>
  <c r="DW124" i="2"/>
  <c r="EU120" i="2"/>
  <c r="FS116" i="2"/>
  <c r="FS132" i="2"/>
  <c r="GQ128" i="2"/>
  <c r="CG118" i="2"/>
  <c r="CG126" i="2"/>
  <c r="CG134" i="2"/>
  <c r="DE122" i="2"/>
  <c r="DE130" i="2"/>
  <c r="M122" i="2"/>
  <c r="AK121" i="2"/>
  <c r="BI117" i="2"/>
  <c r="M117" i="2"/>
  <c r="M133" i="2"/>
  <c r="AK126" i="2"/>
  <c r="BI122" i="2"/>
  <c r="CG117" i="2"/>
  <c r="CG133" i="2"/>
  <c r="DE129" i="2"/>
  <c r="M129" i="2"/>
  <c r="AK123" i="2"/>
  <c r="BI119" i="2"/>
  <c r="EC117" i="2"/>
  <c r="EC133" i="2"/>
  <c r="FA129" i="2"/>
  <c r="FY125" i="2"/>
  <c r="GW121" i="2"/>
  <c r="DE133" i="2"/>
  <c r="M125" i="2"/>
  <c r="AK120" i="2"/>
  <c r="BI116" i="2"/>
  <c r="EC116" i="2"/>
  <c r="EC124" i="2"/>
  <c r="EC132" i="2"/>
  <c r="FA120" i="2"/>
  <c r="FA128" i="2"/>
  <c r="FY116" i="2"/>
  <c r="FY124" i="2"/>
  <c r="FY132" i="2"/>
  <c r="GW120" i="2"/>
  <c r="GW128" i="2"/>
  <c r="CG116" i="2"/>
  <c r="CG132" i="2"/>
  <c r="DE128" i="2"/>
  <c r="EC126" i="2"/>
  <c r="FA122" i="2"/>
  <c r="FY118" i="2"/>
  <c r="FY134" i="2"/>
  <c r="GW130" i="2"/>
  <c r="FK115" i="2"/>
  <c r="DO134" i="2"/>
  <c r="FK116" i="2"/>
  <c r="W126" i="2"/>
  <c r="CQ124" i="2"/>
  <c r="W134" i="2"/>
  <c r="CM127" i="2"/>
  <c r="FG120" i="2"/>
  <c r="HC122" i="2"/>
  <c r="DK134" i="2"/>
  <c r="S128" i="2"/>
  <c r="HC119" i="2"/>
  <c r="Q130" i="2"/>
  <c r="AO127" i="2"/>
  <c r="BM123" i="2"/>
  <c r="CK116" i="2"/>
  <c r="CK132" i="2"/>
  <c r="DI128" i="2"/>
  <c r="Q125" i="2"/>
  <c r="AO120" i="2"/>
  <c r="BM116" i="2"/>
  <c r="CK115" i="2"/>
  <c r="CK131" i="2"/>
  <c r="DI127" i="2"/>
  <c r="Q116" i="2"/>
  <c r="Q132" i="2"/>
  <c r="AO129" i="2"/>
  <c r="BM125" i="2"/>
  <c r="EG126" i="2"/>
  <c r="FE122" i="2"/>
  <c r="GC118" i="2"/>
  <c r="GC134" i="2"/>
  <c r="HA130" i="2"/>
  <c r="EG127" i="2"/>
  <c r="FE123" i="2"/>
  <c r="GC127" i="2"/>
  <c r="HA123" i="2"/>
  <c r="Q118" i="2"/>
  <c r="Q134" i="2"/>
  <c r="AO130" i="2"/>
  <c r="BM126" i="2"/>
  <c r="CK121" i="2"/>
  <c r="DI117" i="2"/>
  <c r="DI133" i="2"/>
  <c r="EG129" i="2"/>
  <c r="FE125" i="2"/>
  <c r="GC121" i="2"/>
  <c r="HA117" i="2"/>
  <c r="HA133" i="2"/>
  <c r="CK126" i="2"/>
  <c r="DI122" i="2"/>
  <c r="EG115" i="2"/>
  <c r="EG128" i="2"/>
  <c r="FE124" i="2"/>
  <c r="GC120" i="2"/>
  <c r="HA116" i="2"/>
  <c r="HA132" i="2"/>
  <c r="CS125" i="2"/>
  <c r="DQ121" i="2"/>
  <c r="Y118" i="2"/>
  <c r="Y134" i="2"/>
  <c r="AW130" i="2"/>
  <c r="BU126" i="2"/>
  <c r="CS122" i="2"/>
  <c r="DQ118" i="2"/>
  <c r="DQ134" i="2"/>
  <c r="Y122" i="2"/>
  <c r="AW121" i="2"/>
  <c r="BU117" i="2"/>
  <c r="FM133" i="2"/>
  <c r="GK133" i="2"/>
  <c r="Y119" i="2"/>
  <c r="AW115" i="2"/>
  <c r="AW131" i="2"/>
  <c r="BU127" i="2"/>
  <c r="EO120" i="2"/>
  <c r="EO128" i="2"/>
  <c r="FM116" i="2"/>
  <c r="FM124" i="2"/>
  <c r="FM132" i="2"/>
  <c r="GK120" i="2"/>
  <c r="GK128" i="2"/>
  <c r="HI116" i="2"/>
  <c r="HI124" i="2"/>
  <c r="HI132" i="2"/>
  <c r="EO129" i="2"/>
  <c r="FM125" i="2"/>
  <c r="HI133" i="2"/>
  <c r="Y126" i="2"/>
  <c r="AW124" i="2"/>
  <c r="BU120" i="2"/>
  <c r="CS119" i="2"/>
  <c r="DQ115" i="2"/>
  <c r="DQ131" i="2"/>
  <c r="CS120" i="2"/>
  <c r="DQ116" i="2"/>
  <c r="DQ132" i="2"/>
  <c r="EO130" i="2"/>
  <c r="FM126" i="2"/>
  <c r="GK122" i="2"/>
  <c r="HI118" i="2"/>
  <c r="HI134" i="2"/>
  <c r="EI115" i="2"/>
  <c r="AQ131" i="2"/>
  <c r="GE128" i="2"/>
  <c r="DK124" i="2"/>
  <c r="AQ120" i="2"/>
  <c r="CM118" i="2"/>
  <c r="HC118" i="2"/>
  <c r="HC121" i="2"/>
  <c r="AQ133" i="2"/>
  <c r="DK133" i="2"/>
  <c r="DK118" i="2"/>
  <c r="O126" i="2"/>
  <c r="AM124" i="2"/>
  <c r="BK120" i="2"/>
  <c r="EE128" i="2"/>
  <c r="GA123" i="2"/>
  <c r="EE119" i="2"/>
  <c r="FC131" i="2"/>
  <c r="GY116" i="2"/>
  <c r="O121" i="2"/>
  <c r="AM117" i="2"/>
  <c r="AM133" i="2"/>
  <c r="BK129" i="2"/>
  <c r="FC120" i="2"/>
  <c r="GY115" i="2"/>
  <c r="EE131" i="2"/>
  <c r="GA124" i="2"/>
  <c r="GA118" i="2"/>
  <c r="O123" i="2"/>
  <c r="AM118" i="2"/>
  <c r="AM134" i="2"/>
  <c r="BK130" i="2"/>
  <c r="CI118" i="2"/>
  <c r="CI126" i="2"/>
  <c r="CI134" i="2"/>
  <c r="DG122" i="2"/>
  <c r="DG130" i="2"/>
  <c r="EE118" i="2"/>
  <c r="EE134" i="2"/>
  <c r="FC130" i="2"/>
  <c r="GA130" i="2"/>
  <c r="GY126" i="2"/>
  <c r="O129" i="2"/>
  <c r="AM123" i="2"/>
  <c r="BK119" i="2"/>
  <c r="BK132" i="2"/>
  <c r="CI128" i="2"/>
  <c r="DG124" i="2"/>
  <c r="CI119" i="2"/>
  <c r="DG115" i="2"/>
  <c r="DG131" i="2"/>
  <c r="EE129" i="2"/>
  <c r="FC125" i="2"/>
  <c r="GA121" i="2"/>
  <c r="GY117" i="2"/>
  <c r="GY133" i="2"/>
  <c r="C131" i="2"/>
  <c r="AA128" i="2"/>
  <c r="AY124" i="2"/>
  <c r="DS120" i="2"/>
  <c r="DS128" i="2"/>
  <c r="EQ116" i="2"/>
  <c r="EQ124" i="2"/>
  <c r="EQ132" i="2"/>
  <c r="FO120" i="2"/>
  <c r="FO128" i="2"/>
  <c r="GM116" i="2"/>
  <c r="GM124" i="2"/>
  <c r="GM132" i="2"/>
  <c r="BW120" i="2"/>
  <c r="CU116" i="2"/>
  <c r="CU132" i="2"/>
  <c r="DS130" i="2"/>
  <c r="EQ126" i="2"/>
  <c r="FO122" i="2"/>
  <c r="GM118" i="2"/>
  <c r="GM134" i="2"/>
  <c r="EM123" i="2"/>
  <c r="HG122" i="2"/>
  <c r="EM118" i="2"/>
  <c r="AU117" i="2"/>
  <c r="BS124" i="2"/>
  <c r="GI133" i="2"/>
  <c r="FK121" i="2"/>
  <c r="GE131" i="2"/>
  <c r="DK127" i="2"/>
  <c r="HC132" i="2"/>
  <c r="AQ128" i="2"/>
  <c r="S133" i="2"/>
  <c r="BO129" i="2"/>
  <c r="EI122" i="2"/>
  <c r="HG118" i="2"/>
  <c r="BS125" i="2"/>
  <c r="DO115" i="2"/>
  <c r="EM121" i="2"/>
  <c r="EM133" i="2"/>
  <c r="FG131" i="2"/>
  <c r="HC128" i="2"/>
  <c r="BO120" i="2"/>
  <c r="S117" i="2"/>
  <c r="CM133" i="2"/>
  <c r="FG134" i="2"/>
  <c r="FK123" i="2"/>
  <c r="CQ117" i="2"/>
  <c r="FK118" i="2"/>
  <c r="BS134" i="2"/>
  <c r="HG128" i="2"/>
  <c r="DO123" i="2"/>
  <c r="AU116" i="2"/>
  <c r="GI129" i="2"/>
  <c r="CQ132" i="2"/>
  <c r="W130" i="2"/>
  <c r="AU122" i="2"/>
  <c r="GE119" i="2"/>
  <c r="DK115" i="2"/>
  <c r="S131" i="2"/>
  <c r="FG128" i="2"/>
  <c r="CM124" i="2"/>
  <c r="GE126" i="2"/>
  <c r="AQ118" i="2"/>
  <c r="CM122" i="2"/>
  <c r="FG121" i="2"/>
  <c r="S122" i="2"/>
  <c r="AQ121" i="2"/>
  <c r="BS129" i="2"/>
  <c r="CQ123" i="2"/>
  <c r="EM129" i="2"/>
  <c r="BS130" i="2"/>
  <c r="HC116" i="2"/>
  <c r="BO124" i="2"/>
  <c r="CM129" i="2"/>
  <c r="DK121" i="2"/>
  <c r="GE122" i="2"/>
  <c r="CA126" i="2"/>
  <c r="FS131" i="2"/>
  <c r="BC130" i="2"/>
  <c r="FS115" i="2"/>
  <c r="CA115" i="2"/>
  <c r="FS121" i="2"/>
  <c r="BC119" i="2"/>
  <c r="EU125" i="2"/>
  <c r="G134" i="2"/>
  <c r="CA117" i="2"/>
  <c r="DW119" i="2"/>
  <c r="FS127" i="2"/>
  <c r="GQ134" i="2"/>
  <c r="AE115" i="2"/>
  <c r="BC117" i="2"/>
  <c r="CA118" i="2"/>
  <c r="CY119" i="2"/>
  <c r="DW121" i="2"/>
  <c r="EU122" i="2"/>
  <c r="FS123" i="2"/>
  <c r="GQ125" i="2"/>
  <c r="AE119" i="2"/>
  <c r="CA122" i="2"/>
  <c r="DW125" i="2"/>
  <c r="FS122" i="2"/>
  <c r="G126" i="2"/>
  <c r="AE127" i="2"/>
  <c r="BC129" i="2"/>
  <c r="CA130" i="2"/>
  <c r="CY131" i="2"/>
  <c r="DW133" i="2"/>
  <c r="EU134" i="2"/>
  <c r="GQ115" i="2"/>
  <c r="G116" i="2"/>
  <c r="G132" i="2"/>
  <c r="AE128" i="2"/>
  <c r="BC124" i="2"/>
  <c r="CA120" i="2"/>
  <c r="CY116" i="2"/>
  <c r="CY132" i="2"/>
  <c r="DW128" i="2"/>
  <c r="EU124" i="2"/>
  <c r="FS120" i="2"/>
  <c r="GQ116" i="2"/>
  <c r="GQ132" i="2"/>
  <c r="CG119" i="2"/>
  <c r="CG127" i="2"/>
  <c r="DE115" i="2"/>
  <c r="DE123" i="2"/>
  <c r="DE131" i="2"/>
  <c r="M127" i="2"/>
  <c r="AK125" i="2"/>
  <c r="BI121" i="2"/>
  <c r="M118" i="2"/>
  <c r="M134" i="2"/>
  <c r="AK130" i="2"/>
  <c r="BI126" i="2"/>
  <c r="CG121" i="2"/>
  <c r="DE117" i="2"/>
  <c r="EC115" i="2"/>
  <c r="M130" i="2"/>
  <c r="AK127" i="2"/>
  <c r="BI123" i="2"/>
  <c r="EC121" i="2"/>
  <c r="FA117" i="2"/>
  <c r="FA133" i="2"/>
  <c r="FY129" i="2"/>
  <c r="GW125" i="2"/>
  <c r="DE134" i="2"/>
  <c r="M126" i="2"/>
  <c r="AK124" i="2"/>
  <c r="BI120" i="2"/>
  <c r="EC119" i="2"/>
  <c r="EC127" i="2"/>
  <c r="FA115" i="2"/>
  <c r="FA123" i="2"/>
  <c r="FA131" i="2"/>
  <c r="FY119" i="2"/>
  <c r="FY127" i="2"/>
  <c r="GW115" i="2"/>
  <c r="GW123" i="2"/>
  <c r="GW131" i="2"/>
  <c r="CG120" i="2"/>
  <c r="DE116" i="2"/>
  <c r="DE132" i="2"/>
  <c r="EC130" i="2"/>
  <c r="FA126" i="2"/>
  <c r="FY122" i="2"/>
  <c r="GW118" i="2"/>
  <c r="GW134" i="2"/>
  <c r="DO121" i="2"/>
  <c r="CQ122" i="2"/>
  <c r="DO131" i="2"/>
  <c r="GI128" i="2"/>
  <c r="BS115" i="2"/>
  <c r="GE127" i="2"/>
  <c r="BO115" i="2"/>
  <c r="DK128" i="2"/>
  <c r="CM126" i="2"/>
  <c r="HC129" i="2"/>
  <c r="FG133" i="2"/>
  <c r="HG119" i="2"/>
  <c r="AK110" i="10"/>
  <c r="BM111" i="9"/>
  <c r="CG116" i="9"/>
  <c r="BW105" i="9"/>
  <c r="BM105" i="9"/>
  <c r="CG113" i="9"/>
  <c r="AI106" i="9"/>
  <c r="AS112" i="9"/>
  <c r="BM104" i="9"/>
  <c r="BC104" i="9"/>
  <c r="AI109" i="9"/>
  <c r="CG114" i="9"/>
  <c r="Y120" i="9"/>
  <c r="CG105" i="9"/>
  <c r="O119" i="9"/>
  <c r="BC123" i="9"/>
  <c r="BW107" i="9"/>
  <c r="AI117" i="9"/>
  <c r="CE120" i="9"/>
  <c r="Y108" i="4"/>
  <c r="EA108" i="4"/>
  <c r="AY108" i="4"/>
  <c r="S108" i="4"/>
  <c r="AI118" i="5"/>
  <c r="CQ112" i="5"/>
  <c r="CQ122" i="5"/>
  <c r="AI119" i="9"/>
  <c r="BM113" i="9"/>
  <c r="BM122" i="9"/>
  <c r="O105" i="9"/>
  <c r="AI108" i="9"/>
  <c r="E120" i="9"/>
  <c r="BW114" i="9"/>
  <c r="CG106" i="9"/>
  <c r="AS106" i="9"/>
  <c r="BC110" i="9"/>
  <c r="BW116" i="9"/>
  <c r="AI121" i="9"/>
  <c r="BW106" i="9"/>
  <c r="Y115" i="9"/>
  <c r="BM119" i="9"/>
  <c r="BW123" i="9"/>
  <c r="BM120" i="9"/>
  <c r="BC120" i="9"/>
  <c r="AI112" i="9"/>
  <c r="Y112" i="9"/>
  <c r="Y113" i="9"/>
  <c r="AS118" i="9"/>
  <c r="Y104" i="9"/>
  <c r="AS109" i="9"/>
  <c r="O107" i="9"/>
  <c r="BC111" i="9"/>
  <c r="CG115" i="9"/>
  <c r="AS111" i="9"/>
  <c r="AS114" i="9"/>
  <c r="BC105" i="9"/>
  <c r="E116" i="9"/>
  <c r="Y105" i="9"/>
  <c r="CG108" i="9"/>
  <c r="CG107" i="9"/>
  <c r="AS120" i="9"/>
  <c r="BC121" i="9"/>
  <c r="Y110" i="9"/>
  <c r="Y116" i="9"/>
  <c r="BW117" i="9"/>
  <c r="O112" i="9"/>
  <c r="CG119" i="9"/>
  <c r="BM106" i="9"/>
  <c r="BM116" i="9"/>
  <c r="BW118" i="9"/>
  <c r="Y118" i="9"/>
  <c r="EG108" i="4"/>
  <c r="AI108" i="4"/>
  <c r="AI109" i="5"/>
  <c r="BW115" i="9"/>
  <c r="Y107" i="9"/>
  <c r="AI110" i="9"/>
  <c r="AI120" i="9"/>
  <c r="AS105" i="9"/>
  <c r="E108" i="9"/>
  <c r="Y106" i="9"/>
  <c r="O104" i="9"/>
  <c r="E110" i="9"/>
  <c r="BW109" i="9"/>
  <c r="BM112" i="9"/>
  <c r="E117" i="9"/>
  <c r="BC122" i="9"/>
  <c r="E107" i="9"/>
  <c r="AI111" i="9"/>
  <c r="AS115" i="9"/>
  <c r="E105" i="9"/>
  <c r="CG122" i="9"/>
  <c r="AS122" i="9"/>
  <c r="BM114" i="9"/>
  <c r="BC114" i="9"/>
  <c r="DA108" i="4"/>
  <c r="EE108" i="4"/>
  <c r="CE108" i="4"/>
  <c r="DQ108" i="4"/>
  <c r="BO108" i="4"/>
  <c r="DK108" i="4"/>
  <c r="CU108" i="4"/>
  <c r="DO108" i="4"/>
  <c r="BS113" i="5"/>
  <c r="I117" i="5"/>
  <c r="AS105" i="5"/>
  <c r="BE117" i="5"/>
  <c r="CO105" i="5"/>
  <c r="I122" i="5"/>
  <c r="AS110" i="5"/>
  <c r="BQ118" i="5"/>
  <c r="CO110" i="5"/>
  <c r="DA104" i="5"/>
  <c r="I115" i="5"/>
  <c r="U111" i="5"/>
  <c r="AG107" i="5"/>
  <c r="AS103" i="5"/>
  <c r="AS119" i="5"/>
  <c r="BE115" i="5"/>
  <c r="BQ111" i="5"/>
  <c r="CC107" i="5"/>
  <c r="CO103" i="5"/>
  <c r="CO119" i="5"/>
  <c r="DA121" i="5"/>
  <c r="I116" i="5"/>
  <c r="U112" i="5"/>
  <c r="AG108" i="5"/>
  <c r="AS104" i="5"/>
  <c r="AS120" i="5"/>
  <c r="BE116" i="5"/>
  <c r="BQ112" i="5"/>
  <c r="CC108" i="5"/>
  <c r="CO104" i="5"/>
  <c r="CO121" i="5"/>
  <c r="DA122" i="5"/>
  <c r="I113" i="5"/>
  <c r="U109" i="5"/>
  <c r="AG105" i="5"/>
  <c r="AG121" i="5"/>
  <c r="AS117" i="5"/>
  <c r="BE113" i="5"/>
  <c r="BQ109" i="5"/>
  <c r="CC105" i="5"/>
  <c r="CC121" i="5"/>
  <c r="CO117" i="5"/>
  <c r="DA118" i="5"/>
  <c r="I118" i="5"/>
  <c r="U114" i="5"/>
  <c r="AG110" i="5"/>
  <c r="AS106" i="5"/>
  <c r="AS122" i="5"/>
  <c r="BE118" i="5"/>
  <c r="BQ114" i="5"/>
  <c r="CC110" i="5"/>
  <c r="CO106" i="5"/>
  <c r="DA103" i="5"/>
  <c r="CO120" i="5"/>
  <c r="DA116" i="5"/>
  <c r="AG109" i="5"/>
  <c r="BQ113" i="5"/>
  <c r="CO122" i="5"/>
  <c r="U118" i="5"/>
  <c r="BE106" i="5"/>
  <c r="CC114" i="5"/>
  <c r="DA120" i="5"/>
  <c r="I107" i="5"/>
  <c r="U103" i="5"/>
  <c r="U119" i="5"/>
  <c r="AG115" i="5"/>
  <c r="AS111" i="5"/>
  <c r="BE107" i="5"/>
  <c r="BQ103" i="5"/>
  <c r="BQ119" i="5"/>
  <c r="CC115" i="5"/>
  <c r="CO111" i="5"/>
  <c r="DA110" i="5"/>
  <c r="I108" i="5"/>
  <c r="U104" i="5"/>
  <c r="U120" i="5"/>
  <c r="AG116" i="5"/>
  <c r="AS112" i="5"/>
  <c r="BE108" i="5"/>
  <c r="BQ104" i="5"/>
  <c r="BQ120" i="5"/>
  <c r="CC116" i="5"/>
  <c r="CO112" i="5"/>
  <c r="DA111" i="5"/>
  <c r="I105" i="5"/>
  <c r="I121" i="5"/>
  <c r="U117" i="5"/>
  <c r="AG113" i="5"/>
  <c r="AS109" i="5"/>
  <c r="BE105" i="5"/>
  <c r="BE121" i="5"/>
  <c r="BQ117" i="5"/>
  <c r="CC113" i="5"/>
  <c r="CO109" i="5"/>
  <c r="DA107" i="5"/>
  <c r="I110" i="5"/>
  <c r="U106" i="5"/>
  <c r="U122" i="5"/>
  <c r="AG118" i="5"/>
  <c r="AS114" i="5"/>
  <c r="BE110" i="5"/>
  <c r="BQ106" i="5"/>
  <c r="BQ122" i="5"/>
  <c r="CC118" i="5"/>
  <c r="CO114" i="5"/>
  <c r="DA114" i="5"/>
  <c r="DA108" i="5"/>
  <c r="U113" i="5"/>
  <c r="AS121" i="5"/>
  <c r="CC109" i="5"/>
  <c r="I106" i="5"/>
  <c r="AG114" i="5"/>
  <c r="BE122" i="5"/>
  <c r="DA109" i="5"/>
  <c r="I111" i="5"/>
  <c r="U107" i="5"/>
  <c r="AG103" i="5"/>
  <c r="AG119" i="5"/>
  <c r="AS115" i="5"/>
  <c r="BE111" i="5"/>
  <c r="BQ107" i="5"/>
  <c r="CC103" i="5"/>
  <c r="CC119" i="5"/>
  <c r="CO115" i="5"/>
  <c r="DA115" i="5"/>
  <c r="I112" i="5"/>
  <c r="U108" i="5"/>
  <c r="AG104" i="5"/>
  <c r="AG120" i="5"/>
  <c r="AS116" i="5"/>
  <c r="BE112" i="5"/>
  <c r="BQ108" i="5"/>
  <c r="CC104" i="5"/>
  <c r="CC120" i="5"/>
  <c r="CO116" i="5"/>
  <c r="DA117" i="5"/>
  <c r="I109" i="5"/>
  <c r="U105" i="5"/>
  <c r="U121" i="5"/>
  <c r="AG117" i="5"/>
  <c r="AS113" i="5"/>
  <c r="BE109" i="5"/>
  <c r="BQ105" i="5"/>
  <c r="BQ121" i="5"/>
  <c r="CC117" i="5"/>
  <c r="CO113" i="5"/>
  <c r="DA113" i="5"/>
  <c r="I114" i="5"/>
  <c r="U110" i="5"/>
  <c r="AG106" i="5"/>
  <c r="AG122" i="5"/>
  <c r="AS118" i="5"/>
  <c r="BE114" i="5"/>
  <c r="BQ110" i="5"/>
  <c r="CC106" i="5"/>
  <c r="CC122" i="5"/>
  <c r="CO118" i="5"/>
  <c r="DA119" i="5"/>
  <c r="DA112" i="5"/>
  <c r="AU114" i="9"/>
  <c r="Q111" i="9"/>
  <c r="BO106" i="9"/>
  <c r="G119" i="9"/>
  <c r="BE115" i="9"/>
  <c r="G108" i="9"/>
  <c r="AA104" i="9"/>
  <c r="BE114" i="9"/>
  <c r="CI108" i="9"/>
  <c r="Y117" i="9"/>
  <c r="O110" i="9"/>
  <c r="E118" i="9"/>
  <c r="BW120" i="9"/>
  <c r="BM117" i="9"/>
  <c r="E122" i="9"/>
  <c r="BM108" i="9"/>
  <c r="E111" i="9"/>
  <c r="AI115" i="9"/>
  <c r="AS119" i="9"/>
  <c r="BU116" i="9"/>
  <c r="G115" i="9"/>
  <c r="G141" i="9" s="1"/>
  <c r="AK104" i="9"/>
  <c r="BE111" i="9"/>
  <c r="BY117" i="9"/>
  <c r="G117" i="9"/>
  <c r="AK105" i="9"/>
  <c r="BE112" i="9"/>
  <c r="BY119" i="9"/>
  <c r="Q113" i="9"/>
  <c r="AK120" i="9"/>
  <c r="BO109" i="9"/>
  <c r="CI115" i="9"/>
  <c r="Q115" i="9"/>
  <c r="AK121" i="9"/>
  <c r="BO110" i="9"/>
  <c r="CI117" i="9"/>
  <c r="Q105" i="9"/>
  <c r="AA109" i="9"/>
  <c r="AK112" i="9"/>
  <c r="AU115" i="9"/>
  <c r="BE119" i="9"/>
  <c r="BY104" i="9"/>
  <c r="CI107" i="9"/>
  <c r="G114" i="9"/>
  <c r="Q117" i="9"/>
  <c r="M143" i="9" s="1"/>
  <c r="AA121" i="9"/>
  <c r="AU106" i="9"/>
  <c r="BE109" i="9"/>
  <c r="BO113" i="9"/>
  <c r="BY116" i="9"/>
  <c r="CI119" i="9"/>
  <c r="G120" i="9"/>
  <c r="Q118" i="9"/>
  <c r="AA116" i="9"/>
  <c r="AK114" i="9"/>
  <c r="AU112" i="9"/>
  <c r="BE110" i="9"/>
  <c r="BO108" i="9"/>
  <c r="BY106" i="9"/>
  <c r="CI104" i="9"/>
  <c r="CI120" i="9"/>
  <c r="BW122" i="9"/>
  <c r="CG104" i="9"/>
  <c r="AS116" i="9"/>
  <c r="BM109" i="9"/>
  <c r="AS108" i="9"/>
  <c r="BC118" i="9"/>
  <c r="E119" i="9"/>
  <c r="CG109" i="9"/>
  <c r="BW108" i="9"/>
  <c r="AS121" i="9"/>
  <c r="AI123" i="9"/>
  <c r="AI104" i="9"/>
  <c r="O106" i="9"/>
  <c r="CG121" i="9"/>
  <c r="Y109" i="9"/>
  <c r="BW110" i="9"/>
  <c r="BW104" i="9"/>
  <c r="G104" i="9"/>
  <c r="AA123" i="9"/>
  <c r="G122" i="9"/>
  <c r="BO122" i="9"/>
  <c r="Q122" i="9"/>
  <c r="BE123" i="9"/>
  <c r="AK122" i="9"/>
  <c r="CI123" i="9"/>
  <c r="AA122" i="9"/>
  <c r="G123" i="9"/>
  <c r="BE122" i="9"/>
  <c r="BY123" i="9"/>
  <c r="AU123" i="9"/>
  <c r="BY122" i="9"/>
  <c r="CI122" i="9"/>
  <c r="BO123" i="9"/>
  <c r="AK123" i="9"/>
  <c r="AU122" i="9"/>
  <c r="Q123" i="9"/>
  <c r="BO121" i="9"/>
  <c r="AA114" i="9"/>
  <c r="AU121" i="9"/>
  <c r="CI113" i="9"/>
  <c r="AK108" i="9"/>
  <c r="BO118" i="9"/>
  <c r="Q106" i="9"/>
  <c r="AK118" i="9"/>
  <c r="BO112" i="9"/>
  <c r="AI114" i="9"/>
  <c r="CG120" i="9"/>
  <c r="AI105" i="9"/>
  <c r="CG110" i="9"/>
  <c r="O123" i="9"/>
  <c r="BM107" i="9"/>
  <c r="BW111" i="9"/>
  <c r="Q119" i="9"/>
  <c r="AU107" i="9"/>
  <c r="BO114" i="9"/>
  <c r="CI121" i="9"/>
  <c r="Q120" i="9"/>
  <c r="M146" i="9" s="1"/>
  <c r="AU109" i="9"/>
  <c r="BO115" i="9"/>
  <c r="G110" i="9"/>
  <c r="AA117" i="9"/>
  <c r="BE105" i="9"/>
  <c r="BY112" i="9"/>
  <c r="G111" i="9"/>
  <c r="AA118" i="9"/>
  <c r="BE107" i="9"/>
  <c r="BA133" i="9" s="1"/>
  <c r="BY113" i="9"/>
  <c r="G113" i="9"/>
  <c r="Q116" i="9"/>
  <c r="AA119" i="9"/>
  <c r="AU105" i="9"/>
  <c r="BE108" i="9"/>
  <c r="BO111" i="9"/>
  <c r="BY115" i="9"/>
  <c r="CI118" i="9"/>
  <c r="Q107" i="9"/>
  <c r="AA110" i="9"/>
  <c r="AK113" i="9"/>
  <c r="AU117" i="9"/>
  <c r="BE120" i="9"/>
  <c r="BY105" i="9"/>
  <c r="CI109" i="9"/>
  <c r="G112" i="9"/>
  <c r="Q110" i="9"/>
  <c r="AA108" i="9"/>
  <c r="AK106" i="9"/>
  <c r="AU104" i="9"/>
  <c r="AU120" i="9"/>
  <c r="BE118" i="9"/>
  <c r="BO116" i="9"/>
  <c r="BY114" i="9"/>
  <c r="CI112" i="9"/>
  <c r="BC115" i="9"/>
  <c r="AI116" i="9"/>
  <c r="CG118" i="9"/>
  <c r="BM110" i="9"/>
  <c r="O115" i="9"/>
  <c r="BC113" i="9"/>
  <c r="BC119" i="9"/>
  <c r="BC112" i="9"/>
  <c r="O122" i="9"/>
  <c r="BM121" i="9"/>
  <c r="CG123" i="9"/>
  <c r="BM118" i="9"/>
  <c r="E109" i="9"/>
  <c r="BM115" i="9"/>
  <c r="AI122" i="9"/>
  <c r="O116" i="9"/>
  <c r="CG112" i="9"/>
  <c r="BW119" i="9"/>
  <c r="AA107" i="9"/>
  <c r="G107" i="9"/>
  <c r="AK117" i="9"/>
  <c r="BY109" i="9"/>
  <c r="AA105" i="9"/>
  <c r="AU111" i="9"/>
  <c r="BY121" i="9"/>
  <c r="AA120" i="9"/>
  <c r="AU116" i="9"/>
  <c r="BY110" i="9"/>
  <c r="CG117" i="9"/>
  <c r="AS117" i="9"/>
  <c r="BC116" i="9"/>
  <c r="BW121" i="9"/>
  <c r="BC106" i="9"/>
  <c r="BW112" i="9"/>
  <c r="Y119" i="9"/>
  <c r="BM123" i="9"/>
  <c r="G105" i="9"/>
  <c r="AA111" i="9"/>
  <c r="AU118" i="9"/>
  <c r="BY107" i="9"/>
  <c r="G106" i="9"/>
  <c r="AA113" i="9"/>
  <c r="AU119" i="9"/>
  <c r="BY108" i="9"/>
  <c r="G121" i="9"/>
  <c r="AK109" i="9"/>
  <c r="BE116" i="9"/>
  <c r="CI105" i="9"/>
  <c r="Q104" i="9"/>
  <c r="AK111" i="9"/>
  <c r="BE117" i="9"/>
  <c r="CI106" i="9"/>
  <c r="G118" i="9"/>
  <c r="Q121" i="9"/>
  <c r="AK107" i="9"/>
  <c r="AU110" i="9"/>
  <c r="BE113" i="9"/>
  <c r="BO117" i="9"/>
  <c r="BY120" i="9"/>
  <c r="G109" i="9"/>
  <c r="Q112" i="9"/>
  <c r="AA115" i="9"/>
  <c r="AK119" i="9"/>
  <c r="BE104" i="9"/>
  <c r="BO107" i="9"/>
  <c r="BY111" i="9"/>
  <c r="CI114" i="9"/>
  <c r="G116" i="9"/>
  <c r="Q114" i="9"/>
  <c r="AA112" i="9"/>
  <c r="AK110" i="9"/>
  <c r="AU108" i="9"/>
  <c r="BE106" i="9"/>
  <c r="BO104" i="9"/>
  <c r="BO120" i="9"/>
  <c r="BY118" i="9"/>
  <c r="CI116" i="9"/>
  <c r="Y111" i="9"/>
  <c r="E112" i="9"/>
  <c r="Y122" i="9"/>
  <c r="E114" i="9"/>
  <c r="Y114" i="9"/>
  <c r="AI118" i="9"/>
  <c r="Y123" i="9"/>
  <c r="O113" i="9"/>
  <c r="AI113" i="9"/>
  <c r="O109" i="9"/>
  <c r="AS107" i="9"/>
  <c r="E106" i="9"/>
  <c r="BW113" i="9"/>
  <c r="AI107" i="9"/>
  <c r="BC108" i="9"/>
  <c r="O111" i="9"/>
  <c r="BC117" i="9"/>
  <c r="E113" i="9"/>
  <c r="C109" i="9"/>
  <c r="C121" i="9"/>
  <c r="C112" i="9"/>
  <c r="C111" i="9"/>
  <c r="C123" i="9"/>
  <c r="C114" i="9"/>
  <c r="C105" i="9"/>
  <c r="C116" i="9"/>
  <c r="C117" i="9"/>
  <c r="C107" i="9"/>
  <c r="C119" i="9"/>
  <c r="C110" i="9"/>
  <c r="C120" i="9"/>
  <c r="AG113" i="10"/>
  <c r="AG104" i="10"/>
  <c r="AG120" i="10"/>
  <c r="AG110" i="10"/>
  <c r="AG103" i="10"/>
  <c r="AK107" i="10"/>
  <c r="AK108" i="10"/>
  <c r="AK114" i="10"/>
  <c r="AK113" i="10"/>
  <c r="AG119" i="10"/>
  <c r="AK115" i="10"/>
  <c r="AK106" i="10"/>
  <c r="AG117" i="10"/>
  <c r="AG108" i="10"/>
  <c r="AG109" i="10"/>
  <c r="AG114" i="10"/>
  <c r="AG116" i="10"/>
  <c r="AI103" i="10"/>
  <c r="AI106" i="10"/>
  <c r="AI113" i="10"/>
  <c r="AK118" i="10"/>
  <c r="AG106" i="10"/>
  <c r="AI119" i="10"/>
  <c r="AG107" i="10"/>
  <c r="AI112" i="10"/>
  <c r="AK117" i="10"/>
  <c r="AI118" i="10"/>
  <c r="AI109" i="10"/>
  <c r="AI114" i="10"/>
  <c r="AI105" i="10"/>
  <c r="AI121" i="10"/>
  <c r="AK112" i="10"/>
  <c r="AI104" i="10"/>
  <c r="AK109" i="10"/>
  <c r="AG115" i="10"/>
  <c r="AI120" i="10"/>
  <c r="AI108" i="10"/>
  <c r="AI111" i="10"/>
  <c r="AI115" i="10"/>
  <c r="AI110" i="10"/>
  <c r="AI117" i="10"/>
  <c r="AK116" i="10"/>
  <c r="AK105" i="10"/>
  <c r="AG111" i="10"/>
  <c r="AI116" i="10"/>
  <c r="AK121" i="10"/>
  <c r="FY147" i="4" l="1"/>
  <c r="FW143" i="4"/>
  <c r="FW136" i="4"/>
  <c r="FW134" i="4"/>
  <c r="FY148" i="4"/>
  <c r="FY144" i="4"/>
  <c r="FA140" i="6"/>
  <c r="DI130" i="9"/>
  <c r="FY145" i="4"/>
  <c r="FY140" i="4"/>
  <c r="K131" i="10"/>
  <c r="O131" i="10" s="1"/>
  <c r="K139" i="10"/>
  <c r="K130" i="10"/>
  <c r="K135" i="10"/>
  <c r="O135" i="10" s="1"/>
  <c r="K142" i="10"/>
  <c r="O142" i="10" s="1"/>
  <c r="Q142" i="10" s="1"/>
  <c r="E167" i="10" s="1"/>
  <c r="K137" i="10"/>
  <c r="O137" i="10" s="1"/>
  <c r="K147" i="10"/>
  <c r="K141" i="10"/>
  <c r="O141" i="10" s="1"/>
  <c r="Q141" i="10" s="1"/>
  <c r="E166" i="10" s="1"/>
  <c r="K146" i="10"/>
  <c r="K132" i="10"/>
  <c r="O132" i="10" s="1"/>
  <c r="K144" i="10"/>
  <c r="K133" i="10"/>
  <c r="O133" i="10" s="1"/>
  <c r="Q133" i="10" s="1"/>
  <c r="E158" i="10" s="1"/>
  <c r="K136" i="10"/>
  <c r="K145" i="10"/>
  <c r="O145" i="10" s="1"/>
  <c r="K143" i="10"/>
  <c r="K134" i="10"/>
  <c r="O134" i="10" s="1"/>
  <c r="K140" i="10"/>
  <c r="K138" i="10"/>
  <c r="O138" i="10" s="1"/>
  <c r="K129" i="10"/>
  <c r="O129" i="10" s="1"/>
  <c r="Q129" i="10" s="1"/>
  <c r="E154" i="10" s="1"/>
  <c r="K128" i="10"/>
  <c r="O128" i="10" s="1"/>
  <c r="Q128" i="10" s="1"/>
  <c r="E153" i="10" s="1"/>
  <c r="GA132" i="3"/>
  <c r="JG155" i="2"/>
  <c r="JK155" i="2" s="1"/>
  <c r="JM155" i="2" s="1"/>
  <c r="Y180" i="2" s="1"/>
  <c r="GS18" i="11" s="1"/>
  <c r="G7" i="29" s="1"/>
  <c r="II141" i="2"/>
  <c r="IM141" i="2" s="1"/>
  <c r="IO141" i="2" s="1"/>
  <c r="W166" i="2" s="1"/>
  <c r="JG151" i="2"/>
  <c r="JK151" i="2" s="1"/>
  <c r="JM151" i="2" s="1"/>
  <c r="Y176" i="2" s="1"/>
  <c r="GS14" i="11" s="1"/>
  <c r="G7" i="25" s="1"/>
  <c r="JG142" i="2"/>
  <c r="JG148" i="2"/>
  <c r="JK148" i="2" s="1"/>
  <c r="JM148" i="2" s="1"/>
  <c r="Y173" i="2" s="1"/>
  <c r="GS11" i="11" s="1"/>
  <c r="G7" i="22" s="1"/>
  <c r="JG146" i="2"/>
  <c r="JG149" i="2"/>
  <c r="JK149" i="2" s="1"/>
  <c r="JM149" i="2" s="1"/>
  <c r="Y174" i="2" s="1"/>
  <c r="GS12" i="11" s="1"/>
  <c r="G7" i="23" s="1"/>
  <c r="JG152" i="2"/>
  <c r="JK152" i="2" s="1"/>
  <c r="JM152" i="2" s="1"/>
  <c r="Y177" i="2" s="1"/>
  <c r="GS15" i="11" s="1"/>
  <c r="G7" i="26" s="1"/>
  <c r="JG150" i="2"/>
  <c r="JG147" i="2"/>
  <c r="JK147" i="2" s="1"/>
  <c r="JM147" i="2" s="1"/>
  <c r="Y172" i="2" s="1"/>
  <c r="GS10" i="11" s="1"/>
  <c r="G7" i="21" s="1"/>
  <c r="JG160" i="2"/>
  <c r="JG144" i="2"/>
  <c r="JK144" i="2" s="1"/>
  <c r="JM144" i="2" s="1"/>
  <c r="Y169" i="2" s="1"/>
  <c r="GS7" i="11" s="1"/>
  <c r="G7" i="18" s="1"/>
  <c r="JG159" i="2"/>
  <c r="JK159" i="2" s="1"/>
  <c r="JM159" i="2" s="1"/>
  <c r="Y184" i="2" s="1"/>
  <c r="GS22" i="11" s="1"/>
  <c r="G7" i="33" s="1"/>
  <c r="JG145" i="2"/>
  <c r="JK145" i="2" s="1"/>
  <c r="JM145" i="2" s="1"/>
  <c r="Y170" i="2" s="1"/>
  <c r="GS8" i="11" s="1"/>
  <c r="G7" i="19" s="1"/>
  <c r="JG158" i="2"/>
  <c r="JG153" i="2"/>
  <c r="JK153" i="2" s="1"/>
  <c r="JM153" i="2" s="1"/>
  <c r="Y178" i="2" s="1"/>
  <c r="GS16" i="11" s="1"/>
  <c r="G7" i="27" s="1"/>
  <c r="JG143" i="2"/>
  <c r="JK143" i="2" s="1"/>
  <c r="JM143" i="2" s="1"/>
  <c r="Y168" i="2" s="1"/>
  <c r="GS6" i="11" s="1"/>
  <c r="G7" i="17" s="1"/>
  <c r="JG156" i="2"/>
  <c r="JK156" i="2" s="1"/>
  <c r="JM156" i="2" s="1"/>
  <c r="Y181" i="2" s="1"/>
  <c r="GS19" i="11" s="1"/>
  <c r="G7" i="30" s="1"/>
  <c r="JG154" i="2"/>
  <c r="JG157" i="2"/>
  <c r="JG141" i="2"/>
  <c r="JK141" i="2" s="1"/>
  <c r="JM141" i="2" s="1"/>
  <c r="Y166" i="2" s="1"/>
  <c r="HA10" i="11"/>
  <c r="G11" i="21" s="1"/>
  <c r="HA22" i="11"/>
  <c r="G11" i="33" s="1"/>
  <c r="HA23" i="11"/>
  <c r="G11" i="34" s="1"/>
  <c r="FA148" i="6"/>
  <c r="FC148" i="6" s="1"/>
  <c r="FE148" i="6" s="1"/>
  <c r="Y173" i="6" s="1"/>
  <c r="HA7" i="11"/>
  <c r="G11" i="18" s="1"/>
  <c r="FA133" i="6"/>
  <c r="FC133" i="6" s="1"/>
  <c r="HA17" i="11"/>
  <c r="G11" i="28" s="1"/>
  <c r="HA9" i="11"/>
  <c r="G11" i="20" s="1"/>
  <c r="FC141" i="6"/>
  <c r="FE141" i="6" s="1"/>
  <c r="Y166" i="6" s="1"/>
  <c r="FC132" i="6"/>
  <c r="FE132" i="6" s="1"/>
  <c r="Y157" i="6" s="1"/>
  <c r="FC140" i="6"/>
  <c r="FE140" i="6" s="1"/>
  <c r="Y165" i="6" s="1"/>
  <c r="EM132" i="6"/>
  <c r="EO132" i="6" s="1"/>
  <c r="EQ132" i="6" s="1"/>
  <c r="W157" i="6" s="1"/>
  <c r="GI5" i="11" s="1"/>
  <c r="EM142" i="6"/>
  <c r="EO142" i="6" s="1"/>
  <c r="EQ142" i="6" s="1"/>
  <c r="W167" i="6" s="1"/>
  <c r="GI15" i="11" s="1"/>
  <c r="EM150" i="6"/>
  <c r="EO150" i="6" s="1"/>
  <c r="EQ150" i="6" s="1"/>
  <c r="W175" i="6" s="1"/>
  <c r="GI23" i="11" s="1"/>
  <c r="EM135" i="6"/>
  <c r="EO135" i="6" s="1"/>
  <c r="EQ135" i="6" s="1"/>
  <c r="W160" i="6" s="1"/>
  <c r="GI8" i="11" s="1"/>
  <c r="EM138" i="6"/>
  <c r="EO138" i="6" s="1"/>
  <c r="EQ138" i="6" s="1"/>
  <c r="W163" i="6" s="1"/>
  <c r="GI11" i="11" s="1"/>
  <c r="C131" i="6"/>
  <c r="HA4" i="11"/>
  <c r="Y61" i="11"/>
  <c r="FC139" i="6"/>
  <c r="FE139" i="6" s="1"/>
  <c r="Y164" i="6" s="1"/>
  <c r="FE142" i="6"/>
  <c r="Y167" i="6" s="1"/>
  <c r="FE143" i="6"/>
  <c r="Y168" i="6" s="1"/>
  <c r="FE138" i="6"/>
  <c r="Y163" i="6" s="1"/>
  <c r="FC135" i="6"/>
  <c r="FE135" i="6" s="1"/>
  <c r="Y160" i="6" s="1"/>
  <c r="FE146" i="6"/>
  <c r="Y171" i="6" s="1"/>
  <c r="FE145" i="6"/>
  <c r="Y170" i="6" s="1"/>
  <c r="FE147" i="6"/>
  <c r="Y172" i="6" s="1"/>
  <c r="EE142" i="5"/>
  <c r="EE132" i="5"/>
  <c r="EE140" i="5"/>
  <c r="EI140" i="5" s="1"/>
  <c r="EO140" i="5" s="1"/>
  <c r="Y165" i="5" s="1"/>
  <c r="EE147" i="5"/>
  <c r="EI147" i="5" s="1"/>
  <c r="EO147" i="5" s="1"/>
  <c r="Y172" i="5" s="1"/>
  <c r="EE129" i="5"/>
  <c r="EI129" i="5" s="1"/>
  <c r="EO129" i="5" s="1"/>
  <c r="Y154" i="5" s="1"/>
  <c r="EE133" i="5"/>
  <c r="EI133" i="5"/>
  <c r="EO133" i="5" s="1"/>
  <c r="Y158" i="5" s="1"/>
  <c r="EE138" i="5"/>
  <c r="EI138" i="5" s="1"/>
  <c r="EO138" i="5" s="1"/>
  <c r="Y163" i="5" s="1"/>
  <c r="EE144" i="5"/>
  <c r="EI144" i="5" s="1"/>
  <c r="EO144" i="5" s="1"/>
  <c r="Y169" i="5" s="1"/>
  <c r="EE143" i="5"/>
  <c r="EI143" i="5" s="1"/>
  <c r="EO143" i="5" s="1"/>
  <c r="Y168" i="5" s="1"/>
  <c r="EI132" i="5"/>
  <c r="EO132" i="5"/>
  <c r="Y157" i="5" s="1"/>
  <c r="EE148" i="5"/>
  <c r="EI148" i="5" s="1"/>
  <c r="EO148" i="5" s="1"/>
  <c r="Y173" i="5" s="1"/>
  <c r="EE146" i="5"/>
  <c r="EI146" i="5"/>
  <c r="EO146" i="5" s="1"/>
  <c r="Y171" i="5" s="1"/>
  <c r="EE145" i="5"/>
  <c r="EI145" i="5" s="1"/>
  <c r="EO145" i="5" s="1"/>
  <c r="Y170" i="5" s="1"/>
  <c r="EE136" i="5"/>
  <c r="EI136" i="5" s="1"/>
  <c r="EE135" i="5"/>
  <c r="EI135" i="5" s="1"/>
  <c r="EO135" i="5" s="1"/>
  <c r="Y160" i="5" s="1"/>
  <c r="EE131" i="5"/>
  <c r="EI131" i="5" s="1"/>
  <c r="EO131" i="5" s="1"/>
  <c r="Y156" i="5" s="1"/>
  <c r="EI142" i="5"/>
  <c r="EO142" i="5" s="1"/>
  <c r="Y167" i="5" s="1"/>
  <c r="EE137" i="5"/>
  <c r="EI137" i="5" s="1"/>
  <c r="EO137" i="5" s="1"/>
  <c r="Y162" i="5" s="1"/>
  <c r="EE139" i="5"/>
  <c r="EI139" i="5" s="1"/>
  <c r="EO139" i="5" s="1"/>
  <c r="Y164" i="5" s="1"/>
  <c r="EE134" i="5"/>
  <c r="EI134" i="5" s="1"/>
  <c r="EO134" i="5" s="1"/>
  <c r="Y159" i="5" s="1"/>
  <c r="EE141" i="5"/>
  <c r="EI141" i="5" s="1"/>
  <c r="EO141" i="5" s="1"/>
  <c r="Y166" i="5" s="1"/>
  <c r="EE130" i="5"/>
  <c r="EI130" i="5" s="1"/>
  <c r="EO130" i="5" s="1"/>
  <c r="Y155" i="5" s="1"/>
  <c r="FY134" i="4"/>
  <c r="GK134" i="4" s="1"/>
  <c r="Y159" i="4" s="1"/>
  <c r="FW145" i="4"/>
  <c r="FY136" i="4"/>
  <c r="GK136" i="4" s="1"/>
  <c r="GW6" i="11" s="1"/>
  <c r="FW137" i="4"/>
  <c r="FY135" i="4"/>
  <c r="FY138" i="4"/>
  <c r="FY139" i="4"/>
  <c r="FY142" i="4"/>
  <c r="FY146" i="4"/>
  <c r="FY143" i="4"/>
  <c r="FW148" i="4"/>
  <c r="GK148" i="4" s="1"/>
  <c r="GW18" i="11" s="1"/>
  <c r="FW150" i="4"/>
  <c r="GK150" i="4" s="1"/>
  <c r="GW20" i="11" s="1"/>
  <c r="FW138" i="4"/>
  <c r="FY137" i="4"/>
  <c r="FY149" i="4"/>
  <c r="FY151" i="4"/>
  <c r="FW151" i="4"/>
  <c r="FW152" i="4"/>
  <c r="FG134" i="4"/>
  <c r="FW135" i="4"/>
  <c r="FW147" i="4"/>
  <c r="GK147" i="4" s="1"/>
  <c r="GW17" i="11" s="1"/>
  <c r="FY152" i="4"/>
  <c r="GK152" i="4" s="1"/>
  <c r="GW22" i="11" s="1"/>
  <c r="GK153" i="4"/>
  <c r="GW23" i="11" s="1"/>
  <c r="FW140" i="4"/>
  <c r="FG138" i="4"/>
  <c r="FI136" i="4"/>
  <c r="FW146" i="4"/>
  <c r="FW142" i="4"/>
  <c r="FW149" i="4"/>
  <c r="FW139" i="4"/>
  <c r="FW141" i="4"/>
  <c r="GK141" i="4" s="1"/>
  <c r="GW11" i="11" s="1"/>
  <c r="FG145" i="4"/>
  <c r="FG140" i="4"/>
  <c r="GK143" i="4"/>
  <c r="GW13" i="11" s="1"/>
  <c r="GK145" i="4"/>
  <c r="GW15" i="11" s="1"/>
  <c r="GK144" i="4"/>
  <c r="GW14" i="11" s="1"/>
  <c r="DM135" i="9"/>
  <c r="DI135" i="9"/>
  <c r="DM134" i="9"/>
  <c r="DI134" i="9"/>
  <c r="DM149" i="9"/>
  <c r="DI149" i="9"/>
  <c r="DI144" i="9"/>
  <c r="DM144" i="9"/>
  <c r="DM137" i="9"/>
  <c r="DI137" i="9"/>
  <c r="DQ137" i="9" s="1"/>
  <c r="Y162" i="9" s="1"/>
  <c r="DM140" i="9"/>
  <c r="DI140" i="9"/>
  <c r="DQ140" i="9" s="1"/>
  <c r="Y165" i="9" s="1"/>
  <c r="DM130" i="9"/>
  <c r="DI143" i="9"/>
  <c r="DM143" i="9"/>
  <c r="DM133" i="9"/>
  <c r="DI133" i="9"/>
  <c r="DI136" i="9"/>
  <c r="DM136" i="9"/>
  <c r="DI132" i="9"/>
  <c r="DM132" i="9"/>
  <c r="DI146" i="9"/>
  <c r="DM146" i="9"/>
  <c r="DM139" i="9"/>
  <c r="DI139" i="9"/>
  <c r="DM138" i="9"/>
  <c r="DI138" i="9"/>
  <c r="DM145" i="9"/>
  <c r="DI145" i="9"/>
  <c r="DI148" i="9"/>
  <c r="DM148" i="9"/>
  <c r="DI131" i="9"/>
  <c r="DM131" i="9"/>
  <c r="DI141" i="9"/>
  <c r="DM141" i="9"/>
  <c r="DM142" i="9"/>
  <c r="DI142" i="9"/>
  <c r="DM147" i="9"/>
  <c r="DI147" i="9"/>
  <c r="GA151" i="3"/>
  <c r="FW151" i="3"/>
  <c r="FW137" i="3"/>
  <c r="GA137" i="3"/>
  <c r="GA148" i="3"/>
  <c r="FW148" i="3"/>
  <c r="GA134" i="3"/>
  <c r="FW134" i="3"/>
  <c r="FW141" i="3"/>
  <c r="GA141" i="3"/>
  <c r="GA135" i="3"/>
  <c r="FW135" i="3"/>
  <c r="GA140" i="3"/>
  <c r="FW140" i="3"/>
  <c r="GA144" i="3"/>
  <c r="FW144" i="3"/>
  <c r="FW145" i="3"/>
  <c r="GA145" i="3"/>
  <c r="GA147" i="3"/>
  <c r="FW147" i="3"/>
  <c r="FW132" i="3"/>
  <c r="GA138" i="3"/>
  <c r="FW138" i="3"/>
  <c r="FW133" i="3"/>
  <c r="GA133" i="3"/>
  <c r="GA139" i="3"/>
  <c r="FW139" i="3"/>
  <c r="GA142" i="3"/>
  <c r="FW142" i="3"/>
  <c r="GA143" i="3"/>
  <c r="FW143" i="3"/>
  <c r="GA146" i="3"/>
  <c r="FW146" i="3"/>
  <c r="FW149" i="3"/>
  <c r="GA149" i="3"/>
  <c r="GA136" i="3"/>
  <c r="FW136" i="3"/>
  <c r="GA150" i="3"/>
  <c r="FW150" i="3"/>
  <c r="CO143" i="7"/>
  <c r="CM143" i="7"/>
  <c r="CO145" i="7"/>
  <c r="CM145" i="7"/>
  <c r="CQ145" i="7" s="1"/>
  <c r="Y170" i="7" s="1"/>
  <c r="HC23" i="11" s="1"/>
  <c r="CO134" i="7"/>
  <c r="CM134" i="7"/>
  <c r="CO131" i="7"/>
  <c r="CM131" i="7"/>
  <c r="CM135" i="7"/>
  <c r="CQ135" i="7" s="1"/>
  <c r="Y160" i="7" s="1"/>
  <c r="HC13" i="11" s="1"/>
  <c r="CO135" i="7"/>
  <c r="CO127" i="7"/>
  <c r="CM127" i="7"/>
  <c r="CQ127" i="7" s="1"/>
  <c r="Y152" i="7" s="1"/>
  <c r="HC5" i="11" s="1"/>
  <c r="CM132" i="7"/>
  <c r="CO132" i="7"/>
  <c r="CM142" i="7"/>
  <c r="CO142" i="7"/>
  <c r="CO136" i="7"/>
  <c r="CQ136" i="7" s="1"/>
  <c r="Y161" i="7" s="1"/>
  <c r="HC14" i="11" s="1"/>
  <c r="CM136" i="7"/>
  <c r="CM137" i="7"/>
  <c r="CO137" i="7"/>
  <c r="CO133" i="7"/>
  <c r="CM133" i="7"/>
  <c r="CM144" i="7"/>
  <c r="CO144" i="7"/>
  <c r="CM128" i="7"/>
  <c r="CO128" i="7"/>
  <c r="CO130" i="7"/>
  <c r="CM130" i="7"/>
  <c r="CQ130" i="7" s="1"/>
  <c r="Y155" i="7" s="1"/>
  <c r="HC8" i="11" s="1"/>
  <c r="CO129" i="7"/>
  <c r="CM129" i="7"/>
  <c r="CO141" i="7"/>
  <c r="CM141" i="7"/>
  <c r="CQ141" i="7" s="1"/>
  <c r="Y166" i="7" s="1"/>
  <c r="HC19" i="11" s="1"/>
  <c r="CM139" i="7"/>
  <c r="CQ139" i="7" s="1"/>
  <c r="Y164" i="7" s="1"/>
  <c r="HC17" i="11" s="1"/>
  <c r="CO139" i="7"/>
  <c r="CO140" i="7"/>
  <c r="CM140" i="7"/>
  <c r="CO138" i="7"/>
  <c r="CM138" i="7"/>
  <c r="CM126" i="7"/>
  <c r="CO126" i="7"/>
  <c r="CI137" i="9"/>
  <c r="DC130" i="9"/>
  <c r="CY130" i="9"/>
  <c r="DC137" i="9"/>
  <c r="CY137" i="9"/>
  <c r="CY144" i="9"/>
  <c r="DC144" i="9"/>
  <c r="CY140" i="9"/>
  <c r="DC140" i="9"/>
  <c r="DC147" i="9"/>
  <c r="CY147" i="9"/>
  <c r="DC148" i="9"/>
  <c r="CY148" i="9"/>
  <c r="CY142" i="9"/>
  <c r="DC142" i="9"/>
  <c r="CY146" i="9"/>
  <c r="DC146" i="9"/>
  <c r="CY131" i="9"/>
  <c r="DC131" i="9"/>
  <c r="DC149" i="9"/>
  <c r="CY149" i="9"/>
  <c r="DC145" i="9"/>
  <c r="CY145" i="9"/>
  <c r="DC138" i="9"/>
  <c r="CY138" i="9"/>
  <c r="DC141" i="9"/>
  <c r="CY141" i="9"/>
  <c r="DC132" i="9"/>
  <c r="CY132" i="9"/>
  <c r="DC143" i="9"/>
  <c r="CY143" i="9"/>
  <c r="DC136" i="9"/>
  <c r="CY136" i="9"/>
  <c r="CY135" i="9"/>
  <c r="DC135" i="9"/>
  <c r="DC133" i="9"/>
  <c r="CY133" i="9"/>
  <c r="CY139" i="9"/>
  <c r="DC139" i="9"/>
  <c r="CY134" i="9"/>
  <c r="DC134" i="9"/>
  <c r="CG138" i="7"/>
  <c r="CE138" i="7"/>
  <c r="CG144" i="7"/>
  <c r="CE144" i="7"/>
  <c r="CG140" i="7"/>
  <c r="CE140" i="7"/>
  <c r="CG142" i="7"/>
  <c r="CE142" i="7"/>
  <c r="CG132" i="7"/>
  <c r="CE132" i="7"/>
  <c r="CG139" i="7"/>
  <c r="CE139" i="7"/>
  <c r="CE135" i="7"/>
  <c r="CG135" i="7"/>
  <c r="CG134" i="7"/>
  <c r="CE134" i="7"/>
  <c r="CE133" i="7"/>
  <c r="CG133" i="7"/>
  <c r="CG128" i="7"/>
  <c r="CE128" i="7"/>
  <c r="CG129" i="7"/>
  <c r="CE129" i="7"/>
  <c r="CG143" i="7"/>
  <c r="CE143" i="7"/>
  <c r="CG137" i="7"/>
  <c r="CE137" i="7"/>
  <c r="CE136" i="7"/>
  <c r="CG136" i="7"/>
  <c r="CG127" i="7"/>
  <c r="CE127" i="7"/>
  <c r="CE145" i="7"/>
  <c r="CG145" i="7"/>
  <c r="CG141" i="7"/>
  <c r="CE141" i="7"/>
  <c r="CG130" i="7"/>
  <c r="CE130" i="7"/>
  <c r="CG126" i="7"/>
  <c r="CE126" i="7"/>
  <c r="CG131" i="7"/>
  <c r="CE131" i="7"/>
  <c r="EM148" i="6"/>
  <c r="EO148" i="6" s="1"/>
  <c r="EQ148" i="6" s="1"/>
  <c r="W173" i="6" s="1"/>
  <c r="GI21" i="11" s="1"/>
  <c r="AS132" i="6"/>
  <c r="AU132" i="6" s="1"/>
  <c r="AW132" i="6" s="1"/>
  <c r="I157" i="6" s="1"/>
  <c r="EM149" i="6"/>
  <c r="EO149" i="6" s="1"/>
  <c r="EQ149" i="6" s="1"/>
  <c r="W174" i="6" s="1"/>
  <c r="GI22" i="11" s="1"/>
  <c r="EM146" i="6"/>
  <c r="EO146" i="6" s="1"/>
  <c r="EM143" i="6"/>
  <c r="EO143" i="6" s="1"/>
  <c r="EQ143" i="6" s="1"/>
  <c r="W168" i="6" s="1"/>
  <c r="GI16" i="11" s="1"/>
  <c r="EM140" i="6"/>
  <c r="EO140" i="6" s="1"/>
  <c r="EQ140" i="6" s="1"/>
  <c r="W165" i="6" s="1"/>
  <c r="GI13" i="11" s="1"/>
  <c r="EM141" i="6"/>
  <c r="EO141" i="6" s="1"/>
  <c r="EQ141" i="6" s="1"/>
  <c r="W166" i="6" s="1"/>
  <c r="GI14" i="11" s="1"/>
  <c r="EM139" i="6"/>
  <c r="EO139" i="6" s="1"/>
  <c r="EQ139" i="6" s="1"/>
  <c r="W164" i="6" s="1"/>
  <c r="GI12" i="11" s="1"/>
  <c r="EM134" i="6"/>
  <c r="EO134" i="6" s="1"/>
  <c r="EQ134" i="6" s="1"/>
  <c r="W159" i="6" s="1"/>
  <c r="GI7" i="11" s="1"/>
  <c r="EM145" i="6"/>
  <c r="EO145" i="6" s="1"/>
  <c r="EQ145" i="6" s="1"/>
  <c r="W170" i="6" s="1"/>
  <c r="GI18" i="11" s="1"/>
  <c r="C138" i="6"/>
  <c r="E138" i="6" s="1"/>
  <c r="G138" i="6" s="1"/>
  <c r="C163" i="6" s="1"/>
  <c r="EM144" i="6"/>
  <c r="EO144" i="6" s="1"/>
  <c r="EQ144" i="6" s="1"/>
  <c r="W169" i="6" s="1"/>
  <c r="GI17" i="11" s="1"/>
  <c r="EM137" i="6"/>
  <c r="EO137" i="6" s="1"/>
  <c r="EQ137" i="6" s="1"/>
  <c r="W162" i="6" s="1"/>
  <c r="GI10" i="11" s="1"/>
  <c r="EM147" i="6"/>
  <c r="EO147" i="6" s="1"/>
  <c r="EQ147" i="6" s="1"/>
  <c r="W172" i="6" s="1"/>
  <c r="GI20" i="11" s="1"/>
  <c r="EQ133" i="6"/>
  <c r="W158" i="6" s="1"/>
  <c r="GI6" i="11" s="1"/>
  <c r="EQ131" i="6"/>
  <c r="W156" i="6" s="1"/>
  <c r="DS129" i="5"/>
  <c r="DW129" i="5" s="1"/>
  <c r="EC129" i="5" s="1"/>
  <c r="W154" i="5" s="1"/>
  <c r="DS139" i="5"/>
  <c r="DW139" i="5" s="1"/>
  <c r="DS131" i="5"/>
  <c r="DW131" i="5" s="1"/>
  <c r="EC131" i="5" s="1"/>
  <c r="W156" i="5" s="1"/>
  <c r="GG6" i="11" s="1"/>
  <c r="DS145" i="5"/>
  <c r="DW145" i="5" s="1"/>
  <c r="EC145" i="5" s="1"/>
  <c r="W170" i="5" s="1"/>
  <c r="GG20" i="11" s="1"/>
  <c r="DS143" i="5"/>
  <c r="DS130" i="5"/>
  <c r="DS144" i="5"/>
  <c r="DW144" i="5" s="1"/>
  <c r="EC144" i="5" s="1"/>
  <c r="W169" i="5" s="1"/>
  <c r="GG19" i="11" s="1"/>
  <c r="DS132" i="5"/>
  <c r="DW132" i="5" s="1"/>
  <c r="DS146" i="5"/>
  <c r="DS148" i="5"/>
  <c r="DW148" i="5" s="1"/>
  <c r="EC148" i="5" s="1"/>
  <c r="W173" i="5" s="1"/>
  <c r="GG23" i="11" s="1"/>
  <c r="DS147" i="5"/>
  <c r="DW147" i="5" s="1"/>
  <c r="DS136" i="5"/>
  <c r="DW136" i="5" s="1"/>
  <c r="EC136" i="5" s="1"/>
  <c r="W161" i="5" s="1"/>
  <c r="GG11" i="11" s="1"/>
  <c r="DS134" i="5"/>
  <c r="DW134" i="5" s="1"/>
  <c r="EC134" i="5" s="1"/>
  <c r="W159" i="5" s="1"/>
  <c r="GG9" i="11" s="1"/>
  <c r="DS133" i="5"/>
  <c r="DW133" i="5" s="1"/>
  <c r="EC133" i="5" s="1"/>
  <c r="W158" i="5" s="1"/>
  <c r="GG8" i="11" s="1"/>
  <c r="DS135" i="5"/>
  <c r="DS137" i="5"/>
  <c r="DW137" i="5" s="1"/>
  <c r="EC137" i="5" s="1"/>
  <c r="W162" i="5" s="1"/>
  <c r="GG12" i="11" s="1"/>
  <c r="DS142" i="5"/>
  <c r="DW142" i="5" s="1"/>
  <c r="EC142" i="5" s="1"/>
  <c r="W167" i="5" s="1"/>
  <c r="GG17" i="11" s="1"/>
  <c r="DS141" i="5"/>
  <c r="DW141" i="5" s="1"/>
  <c r="EC141" i="5" s="1"/>
  <c r="W166" i="5" s="1"/>
  <c r="GG16" i="11" s="1"/>
  <c r="DS138" i="5"/>
  <c r="DS140" i="5"/>
  <c r="DW140" i="5" s="1"/>
  <c r="EC140" i="5" s="1"/>
  <c r="W165" i="5" s="1"/>
  <c r="GG15" i="11" s="1"/>
  <c r="FG139" i="4"/>
  <c r="FG142" i="4"/>
  <c r="FI153" i="4"/>
  <c r="FG146" i="4"/>
  <c r="FI147" i="4"/>
  <c r="G9" i="28" s="1"/>
  <c r="FI141" i="4"/>
  <c r="FG150" i="4"/>
  <c r="FG147" i="4"/>
  <c r="FI137" i="4"/>
  <c r="FG141" i="4"/>
  <c r="FI151" i="4"/>
  <c r="FG137" i="4"/>
  <c r="FI138" i="4"/>
  <c r="FI150" i="4"/>
  <c r="G9" i="31" s="1"/>
  <c r="FI134" i="4"/>
  <c r="FI144" i="4"/>
  <c r="G9" i="25" s="1"/>
  <c r="FI140" i="4"/>
  <c r="FI145" i="4"/>
  <c r="FG151" i="4"/>
  <c r="FU151" i="4" s="1"/>
  <c r="W176" i="4" s="1"/>
  <c r="GE21" i="11" s="1"/>
  <c r="FI149" i="4"/>
  <c r="FI143" i="4"/>
  <c r="FI135" i="4"/>
  <c r="FI142" i="4"/>
  <c r="FG149" i="4"/>
  <c r="FG136" i="4"/>
  <c r="FG135" i="4"/>
  <c r="FG152" i="4"/>
  <c r="FG148" i="4"/>
  <c r="FI152" i="4"/>
  <c r="FI148" i="4"/>
  <c r="G9" i="29" s="1"/>
  <c r="FG153" i="4"/>
  <c r="FG144" i="4"/>
  <c r="FG143" i="4"/>
  <c r="FI139" i="4"/>
  <c r="FI146" i="4"/>
  <c r="FG143" i="3"/>
  <c r="FK143" i="3"/>
  <c r="FK136" i="3"/>
  <c r="FG136" i="3"/>
  <c r="FK134" i="3"/>
  <c r="FG134" i="3"/>
  <c r="FK137" i="3"/>
  <c r="FG137" i="3"/>
  <c r="FK149" i="3"/>
  <c r="FG149" i="3"/>
  <c r="FK133" i="3"/>
  <c r="FG133" i="3"/>
  <c r="FK148" i="3"/>
  <c r="FG148" i="3"/>
  <c r="FK147" i="3"/>
  <c r="FG147" i="3"/>
  <c r="FK150" i="3"/>
  <c r="FG150" i="3"/>
  <c r="FG138" i="3"/>
  <c r="FK138" i="3"/>
  <c r="FK151" i="3"/>
  <c r="FG151" i="3"/>
  <c r="FG141" i="3"/>
  <c r="FK141" i="3"/>
  <c r="FK139" i="3"/>
  <c r="FG139" i="3"/>
  <c r="FK145" i="3"/>
  <c r="FG145" i="3"/>
  <c r="FG142" i="3"/>
  <c r="FK142" i="3"/>
  <c r="FG146" i="3"/>
  <c r="FK146" i="3"/>
  <c r="FG144" i="3"/>
  <c r="FK144" i="3"/>
  <c r="FG140" i="3"/>
  <c r="FK140" i="3"/>
  <c r="FK135" i="3"/>
  <c r="FG135" i="3"/>
  <c r="FK132" i="3"/>
  <c r="FG132" i="3"/>
  <c r="II147" i="2"/>
  <c r="IM147" i="2" s="1"/>
  <c r="IO147" i="2" s="1"/>
  <c r="W172" i="2" s="1"/>
  <c r="II151" i="2"/>
  <c r="IM151" i="2" s="1"/>
  <c r="IO151" i="2" s="1"/>
  <c r="W176" i="2" s="1"/>
  <c r="II150" i="2"/>
  <c r="IM150" i="2" s="1"/>
  <c r="IO150" i="2" s="1"/>
  <c r="W175" i="2" s="1"/>
  <c r="II155" i="2"/>
  <c r="IM155" i="2" s="1"/>
  <c r="IO155" i="2" s="1"/>
  <c r="W180" i="2" s="1"/>
  <c r="II149" i="2"/>
  <c r="IM149" i="2" s="1"/>
  <c r="IO149" i="2" s="1"/>
  <c r="W174" i="2" s="1"/>
  <c r="II158" i="2"/>
  <c r="IM158" i="2" s="1"/>
  <c r="IO158" i="2" s="1"/>
  <c r="W183" i="2" s="1"/>
  <c r="II142" i="2"/>
  <c r="IM142" i="2" s="1"/>
  <c r="IO142" i="2" s="1"/>
  <c r="W167" i="2" s="1"/>
  <c r="C141" i="2"/>
  <c r="G141" i="2" s="1"/>
  <c r="I141" i="2" s="1"/>
  <c r="C166" i="2" s="1"/>
  <c r="II157" i="2"/>
  <c r="IM157" i="2" s="1"/>
  <c r="IO157" i="2" s="1"/>
  <c r="W182" i="2" s="1"/>
  <c r="II153" i="2"/>
  <c r="IM153" i="2" s="1"/>
  <c r="IO153" i="2" s="1"/>
  <c r="W178" i="2" s="1"/>
  <c r="II156" i="2"/>
  <c r="IM156" i="2" s="1"/>
  <c r="IO156" i="2" s="1"/>
  <c r="W181" i="2" s="1"/>
  <c r="II146" i="2"/>
  <c r="IM146" i="2" s="1"/>
  <c r="IO146" i="2" s="1"/>
  <c r="W171" i="2" s="1"/>
  <c r="II148" i="2"/>
  <c r="IM148" i="2" s="1"/>
  <c r="IO148" i="2" s="1"/>
  <c r="W173" i="2" s="1"/>
  <c r="II152" i="2"/>
  <c r="IM152" i="2" s="1"/>
  <c r="IO152" i="2" s="1"/>
  <c r="W177" i="2" s="1"/>
  <c r="II154" i="2"/>
  <c r="IM154" i="2" s="1"/>
  <c r="IO154" i="2" s="1"/>
  <c r="W179" i="2" s="1"/>
  <c r="II145" i="2"/>
  <c r="IM145" i="2" s="1"/>
  <c r="IO145" i="2" s="1"/>
  <c r="W170" i="2" s="1"/>
  <c r="II159" i="2"/>
  <c r="IM159" i="2" s="1"/>
  <c r="IO159" i="2" s="1"/>
  <c r="W184" i="2" s="1"/>
  <c r="II160" i="2"/>
  <c r="IM160" i="2" s="1"/>
  <c r="IO160" i="2" s="1"/>
  <c r="W185" i="2" s="1"/>
  <c r="II143" i="2"/>
  <c r="IM143" i="2" s="1"/>
  <c r="IO143" i="2" s="1"/>
  <c r="W168" i="2" s="1"/>
  <c r="II144" i="2"/>
  <c r="IM144" i="2" s="1"/>
  <c r="IO144" i="2" s="1"/>
  <c r="W169" i="2" s="1"/>
  <c r="AA126" i="7"/>
  <c r="U141" i="4"/>
  <c r="C129" i="5"/>
  <c r="G129" i="5" s="1"/>
  <c r="M129" i="5" s="1"/>
  <c r="C154" i="5" s="1"/>
  <c r="C60" i="11" s="1"/>
  <c r="BA145" i="4"/>
  <c r="K137" i="7"/>
  <c r="O137" i="7" s="1"/>
  <c r="E162" i="7" s="1"/>
  <c r="AE15" i="11" s="1"/>
  <c r="AE145" i="6"/>
  <c r="AG145" i="6" s="1"/>
  <c r="AI145" i="6" s="1"/>
  <c r="G170" i="6" s="1"/>
  <c r="BU133" i="6"/>
  <c r="BW133" i="6" s="1"/>
  <c r="BY133" i="6" s="1"/>
  <c r="M158" i="6" s="1"/>
  <c r="CG142" i="4"/>
  <c r="C138" i="7"/>
  <c r="G138" i="7" s="1"/>
  <c r="C163" i="7" s="1"/>
  <c r="M16" i="11" s="1"/>
  <c r="C12" i="27" s="1"/>
  <c r="BO133" i="7"/>
  <c r="BS133" i="7" s="1"/>
  <c r="S158" i="7" s="1"/>
  <c r="FA11" i="11" s="1"/>
  <c r="M144" i="9"/>
  <c r="DK150" i="6"/>
  <c r="DM150" i="6" s="1"/>
  <c r="DO150" i="6" s="1"/>
  <c r="S175" i="6" s="1"/>
  <c r="BU146" i="6"/>
  <c r="BW146" i="6" s="1"/>
  <c r="BY146" i="6" s="1"/>
  <c r="M171" i="6" s="1"/>
  <c r="BU141" i="6"/>
  <c r="BW141" i="6" s="1"/>
  <c r="BY141" i="6" s="1"/>
  <c r="M166" i="6" s="1"/>
  <c r="AS136" i="6"/>
  <c r="AU136" i="6" s="1"/>
  <c r="AW136" i="6" s="1"/>
  <c r="I161" i="6" s="1"/>
  <c r="Q137" i="6"/>
  <c r="S137" i="6" s="1"/>
  <c r="U137" i="6" s="1"/>
  <c r="E162" i="6" s="1"/>
  <c r="AI127" i="7"/>
  <c r="AM127" i="7" s="1"/>
  <c r="M152" i="7" s="1"/>
  <c r="CY5" i="11" s="1"/>
  <c r="E12" i="16" s="1"/>
  <c r="K139" i="7"/>
  <c r="O139" i="7" s="1"/>
  <c r="E164" i="7" s="1"/>
  <c r="AE17" i="11" s="1"/>
  <c r="DY137" i="6"/>
  <c r="EA137" i="6" s="1"/>
  <c r="EC137" i="6" s="1"/>
  <c r="U162" i="6" s="1"/>
  <c r="FQ10" i="11" s="1"/>
  <c r="CW147" i="6"/>
  <c r="CY147" i="6" s="1"/>
  <c r="DA147" i="6" s="1"/>
  <c r="Q172" i="6" s="1"/>
  <c r="CU144" i="4"/>
  <c r="CW135" i="6"/>
  <c r="CY135" i="6" s="1"/>
  <c r="DA135" i="6" s="1"/>
  <c r="Q160" i="6" s="1"/>
  <c r="AS145" i="6"/>
  <c r="AU145" i="6" s="1"/>
  <c r="AW145" i="6" s="1"/>
  <c r="I170" i="6" s="1"/>
  <c r="W147" i="9"/>
  <c r="C153" i="4"/>
  <c r="C149" i="4"/>
  <c r="CU138" i="4"/>
  <c r="BO139" i="4"/>
  <c r="CE141" i="4"/>
  <c r="CU153" i="4"/>
  <c r="AY140" i="4"/>
  <c r="CE144" i="4"/>
  <c r="C146" i="6"/>
  <c r="E146" i="6" s="1"/>
  <c r="DK143" i="6"/>
  <c r="DM143" i="6" s="1"/>
  <c r="DO143" i="6" s="1"/>
  <c r="S168" i="6" s="1"/>
  <c r="Q147" i="9"/>
  <c r="AU136" i="9"/>
  <c r="S139" i="4"/>
  <c r="C138" i="4"/>
  <c r="EA141" i="4"/>
  <c r="AI137" i="4"/>
  <c r="AE143" i="6"/>
  <c r="AG143" i="6" s="1"/>
  <c r="AI143" i="6" s="1"/>
  <c r="G168" i="6" s="1"/>
  <c r="Q133" i="6"/>
  <c r="S133" i="6" s="1"/>
  <c r="U133" i="6" s="1"/>
  <c r="E158" i="6" s="1"/>
  <c r="DY144" i="6"/>
  <c r="EA144" i="6" s="1"/>
  <c r="EC144" i="6" s="1"/>
  <c r="U169" i="6" s="1"/>
  <c r="FQ17" i="11" s="1"/>
  <c r="BW137" i="5"/>
  <c r="CA137" i="5" s="1"/>
  <c r="CG137" i="5" s="1"/>
  <c r="O162" i="5" s="1"/>
  <c r="DM12" i="11" s="1"/>
  <c r="AU139" i="9"/>
  <c r="AY139" i="9" s="1"/>
  <c r="K164" i="9" s="1"/>
  <c r="CK13" i="11" s="1"/>
  <c r="C143" i="6"/>
  <c r="E143" i="6" s="1"/>
  <c r="G143" i="6" s="1"/>
  <c r="C168" i="6" s="1"/>
  <c r="CI140" i="6"/>
  <c r="CK140" i="6" s="1"/>
  <c r="CM140" i="6" s="1"/>
  <c r="O165" i="6" s="1"/>
  <c r="CW142" i="6"/>
  <c r="CY142" i="6" s="1"/>
  <c r="DA142" i="6" s="1"/>
  <c r="Q167" i="6" s="1"/>
  <c r="Q146" i="6"/>
  <c r="S146" i="6" s="1"/>
  <c r="U146" i="6" s="1"/>
  <c r="E171" i="6" s="1"/>
  <c r="C151" i="4"/>
  <c r="EQ148" i="4"/>
  <c r="EQ140" i="4"/>
  <c r="Q134" i="9"/>
  <c r="U134" i="9" s="1"/>
  <c r="E159" i="9" s="1"/>
  <c r="AI8" i="11" s="1"/>
  <c r="AU130" i="9"/>
  <c r="BA135" i="9"/>
  <c r="EQ152" i="4"/>
  <c r="EQ136" i="4"/>
  <c r="EQ143" i="4"/>
  <c r="CE137" i="9"/>
  <c r="EA137" i="4"/>
  <c r="C148" i="4"/>
  <c r="EQ146" i="4"/>
  <c r="EQ145" i="4"/>
  <c r="EQ134" i="4"/>
  <c r="EA145" i="4"/>
  <c r="AS139" i="6"/>
  <c r="AU139" i="6" s="1"/>
  <c r="AW139" i="6" s="1"/>
  <c r="I164" i="6" s="1"/>
  <c r="CI138" i="6"/>
  <c r="CK138" i="6" s="1"/>
  <c r="AU149" i="9"/>
  <c r="DK136" i="4"/>
  <c r="AI147" i="4"/>
  <c r="BG132" i="6"/>
  <c r="BI132" i="6" s="1"/>
  <c r="BK132" i="6" s="1"/>
  <c r="K157" i="6" s="1"/>
  <c r="CW136" i="6"/>
  <c r="CY136" i="6" s="1"/>
  <c r="DA136" i="6" s="1"/>
  <c r="Q161" i="6" s="1"/>
  <c r="CW131" i="6"/>
  <c r="CY131" i="6" s="1"/>
  <c r="DA131" i="6" s="1"/>
  <c r="Q156" i="6" s="1"/>
  <c r="EU143" i="3"/>
  <c r="EQ140" i="3"/>
  <c r="EQ138" i="3"/>
  <c r="CI146" i="6"/>
  <c r="CK146" i="6" s="1"/>
  <c r="CM146" i="6" s="1"/>
  <c r="O171" i="6" s="1"/>
  <c r="DY145" i="6"/>
  <c r="EA145" i="6" s="1"/>
  <c r="EC145" i="6" s="1"/>
  <c r="U170" i="6" s="1"/>
  <c r="FQ18" i="11" s="1"/>
  <c r="C144" i="6"/>
  <c r="E144" i="6" s="1"/>
  <c r="G144" i="6" s="1"/>
  <c r="C169" i="6" s="1"/>
  <c r="Q135" i="6"/>
  <c r="S135" i="6" s="1"/>
  <c r="U135" i="6" s="1"/>
  <c r="E160" i="6" s="1"/>
  <c r="C137" i="6"/>
  <c r="E137" i="6" s="1"/>
  <c r="CI134" i="6"/>
  <c r="CK134" i="6" s="1"/>
  <c r="CM134" i="6" s="1"/>
  <c r="O159" i="6" s="1"/>
  <c r="C150" i="6"/>
  <c r="E150" i="6" s="1"/>
  <c r="G150" i="6" s="1"/>
  <c r="C175" i="6" s="1"/>
  <c r="C136" i="6"/>
  <c r="E136" i="6" s="1"/>
  <c r="G136" i="6" s="1"/>
  <c r="C161" i="6" s="1"/>
  <c r="AS134" i="6"/>
  <c r="AU134" i="6" s="1"/>
  <c r="AW134" i="6" s="1"/>
  <c r="I159" i="6" s="1"/>
  <c r="BU135" i="6"/>
  <c r="BW135" i="6" s="1"/>
  <c r="BY135" i="6" s="1"/>
  <c r="M160" i="6" s="1"/>
  <c r="C142" i="6"/>
  <c r="E142" i="6" s="1"/>
  <c r="G142" i="6" s="1"/>
  <c r="C167" i="6" s="1"/>
  <c r="CW146" i="6"/>
  <c r="CY146" i="6" s="1"/>
  <c r="DA146" i="6" s="1"/>
  <c r="Q171" i="6" s="1"/>
  <c r="CW133" i="6"/>
  <c r="CY133" i="6" s="1"/>
  <c r="DA133" i="6" s="1"/>
  <c r="Q158" i="6" s="1"/>
  <c r="BO136" i="3"/>
  <c r="DG141" i="5"/>
  <c r="DK141" i="5" s="1"/>
  <c r="DQ141" i="5" s="1"/>
  <c r="U166" i="5" s="1"/>
  <c r="FO16" i="11" s="1"/>
  <c r="EQ136" i="3"/>
  <c r="S140" i="7"/>
  <c r="W140" i="7" s="1"/>
  <c r="I165" i="7" s="1"/>
  <c r="BO18" i="11" s="1"/>
  <c r="EA148" i="4"/>
  <c r="BU150" i="6"/>
  <c r="BW150" i="6" s="1"/>
  <c r="BY150" i="6" s="1"/>
  <c r="M175" i="6" s="1"/>
  <c r="DK145" i="6"/>
  <c r="DM145" i="6" s="1"/>
  <c r="DO145" i="6" s="1"/>
  <c r="S170" i="6" s="1"/>
  <c r="Q148" i="6"/>
  <c r="S148" i="6" s="1"/>
  <c r="U148" i="6" s="1"/>
  <c r="E173" i="6" s="1"/>
  <c r="DK139" i="6"/>
  <c r="DM139" i="6" s="1"/>
  <c r="DO139" i="6" s="1"/>
  <c r="S164" i="6" s="1"/>
  <c r="AS148" i="6"/>
  <c r="AU148" i="6" s="1"/>
  <c r="AW148" i="6" s="1"/>
  <c r="I173" i="6" s="1"/>
  <c r="C134" i="6"/>
  <c r="E134" i="6" s="1"/>
  <c r="AE149" i="6"/>
  <c r="AG149" i="6" s="1"/>
  <c r="AI149" i="6" s="1"/>
  <c r="G174" i="6" s="1"/>
  <c r="C149" i="6"/>
  <c r="E149" i="6" s="1"/>
  <c r="G149" i="6" s="1"/>
  <c r="C174" i="6" s="1"/>
  <c r="BG133" i="7"/>
  <c r="BK133" i="7" s="1"/>
  <c r="Q158" i="7" s="1"/>
  <c r="EI11" i="11" s="1"/>
  <c r="DK137" i="6"/>
  <c r="DM137" i="6" s="1"/>
  <c r="DO137" i="6" s="1"/>
  <c r="S162" i="6" s="1"/>
  <c r="AS135" i="6"/>
  <c r="AU135" i="6" s="1"/>
  <c r="AW135" i="6" s="1"/>
  <c r="I160" i="6" s="1"/>
  <c r="CI149" i="6"/>
  <c r="CK149" i="6" s="1"/>
  <c r="CM149" i="6" s="1"/>
  <c r="O174" i="6" s="1"/>
  <c r="C140" i="6"/>
  <c r="E140" i="6" s="1"/>
  <c r="G140" i="6" s="1"/>
  <c r="C165" i="6" s="1"/>
  <c r="BU139" i="6"/>
  <c r="BW139" i="6" s="1"/>
  <c r="DK140" i="6"/>
  <c r="DM140" i="6" s="1"/>
  <c r="DO140" i="6" s="1"/>
  <c r="S165" i="6" s="1"/>
  <c r="DK135" i="6"/>
  <c r="DM135" i="6" s="1"/>
  <c r="DO135" i="6" s="1"/>
  <c r="S160" i="6" s="1"/>
  <c r="DK142" i="6"/>
  <c r="DM142" i="6" s="1"/>
  <c r="DO142" i="6" s="1"/>
  <c r="S167" i="6" s="1"/>
  <c r="DY143" i="6"/>
  <c r="EA143" i="6" s="1"/>
  <c r="EC143" i="6" s="1"/>
  <c r="U168" i="6" s="1"/>
  <c r="FQ16" i="11" s="1"/>
  <c r="AS143" i="6"/>
  <c r="AU143" i="6" s="1"/>
  <c r="AW143" i="6" s="1"/>
  <c r="I168" i="6" s="1"/>
  <c r="EQ137" i="3"/>
  <c r="DG138" i="5"/>
  <c r="DK138" i="5" s="1"/>
  <c r="DQ138" i="5" s="1"/>
  <c r="U163" i="5" s="1"/>
  <c r="FO13" i="11" s="1"/>
  <c r="BG144" i="7"/>
  <c r="BK144" i="7" s="1"/>
  <c r="Q169" i="7" s="1"/>
  <c r="EI22" i="11" s="1"/>
  <c r="C133" i="7"/>
  <c r="G133" i="7" s="1"/>
  <c r="C158" i="7" s="1"/>
  <c r="M11" i="11" s="1"/>
  <c r="C12" i="22" s="1"/>
  <c r="C135" i="7"/>
  <c r="G135" i="7" s="1"/>
  <c r="C160" i="7" s="1"/>
  <c r="M13" i="11" s="1"/>
  <c r="C12" i="24" s="1"/>
  <c r="AY134" i="4"/>
  <c r="CI132" i="6"/>
  <c r="CK132" i="6" s="1"/>
  <c r="CM132" i="6" s="1"/>
  <c r="O157" i="6" s="1"/>
  <c r="DY140" i="6"/>
  <c r="EA140" i="6" s="1"/>
  <c r="EC140" i="6" s="1"/>
  <c r="U165" i="6" s="1"/>
  <c r="FQ13" i="11" s="1"/>
  <c r="AE133" i="6"/>
  <c r="AG133" i="6" s="1"/>
  <c r="AI133" i="6" s="1"/>
  <c r="G158" i="6" s="1"/>
  <c r="EA132" i="3"/>
  <c r="BO144" i="3"/>
  <c r="DY131" i="6"/>
  <c r="EA131" i="6" s="1"/>
  <c r="EC131" i="6" s="1"/>
  <c r="U156" i="6" s="1"/>
  <c r="FQ4" i="11" s="1"/>
  <c r="AS150" i="6"/>
  <c r="AU150" i="6" s="1"/>
  <c r="AW150" i="6" s="1"/>
  <c r="I175" i="6" s="1"/>
  <c r="BO136" i="7"/>
  <c r="BS136" i="7" s="1"/>
  <c r="S161" i="7" s="1"/>
  <c r="FA14" i="11" s="1"/>
  <c r="C132" i="7"/>
  <c r="G132" i="7" s="1"/>
  <c r="C157" i="7" s="1"/>
  <c r="M10" i="11" s="1"/>
  <c r="C12" i="21" s="1"/>
  <c r="AE138" i="6"/>
  <c r="AG138" i="6" s="1"/>
  <c r="AI138" i="6" s="1"/>
  <c r="G163" i="6" s="1"/>
  <c r="AS141" i="6"/>
  <c r="AU141" i="6" s="1"/>
  <c r="AW141" i="6" s="1"/>
  <c r="I166" i="6" s="1"/>
  <c r="AE139" i="6"/>
  <c r="AG139" i="6" s="1"/>
  <c r="CI133" i="6"/>
  <c r="CK133" i="6" s="1"/>
  <c r="CM133" i="6" s="1"/>
  <c r="O158" i="6" s="1"/>
  <c r="AE140" i="6"/>
  <c r="AG140" i="6" s="1"/>
  <c r="AI140" i="6" s="1"/>
  <c r="G165" i="6" s="1"/>
  <c r="BG133" i="6"/>
  <c r="BI133" i="6" s="1"/>
  <c r="BK133" i="6" s="1"/>
  <c r="K158" i="6" s="1"/>
  <c r="CW145" i="6"/>
  <c r="CY145" i="6" s="1"/>
  <c r="DA145" i="6" s="1"/>
  <c r="Q170" i="6" s="1"/>
  <c r="DG130" i="5"/>
  <c r="DK130" i="5" s="1"/>
  <c r="DQ130" i="5" s="1"/>
  <c r="U155" i="5" s="1"/>
  <c r="FO5" i="11" s="1"/>
  <c r="DG147" i="5"/>
  <c r="DK147" i="5" s="1"/>
  <c r="DQ147" i="5" s="1"/>
  <c r="U172" i="5" s="1"/>
  <c r="FO22" i="11" s="1"/>
  <c r="CI132" i="3"/>
  <c r="C128" i="10"/>
  <c r="G128" i="10" s="1"/>
  <c r="EU137" i="3"/>
  <c r="BG142" i="6"/>
  <c r="BI142" i="6" s="1"/>
  <c r="BK142" i="6" s="1"/>
  <c r="K167" i="6" s="1"/>
  <c r="BG131" i="6"/>
  <c r="BI131" i="6" s="1"/>
  <c r="BK131" i="6" s="1"/>
  <c r="K156" i="6" s="1"/>
  <c r="BG147" i="6"/>
  <c r="BI147" i="6" s="1"/>
  <c r="Q142" i="6"/>
  <c r="S142" i="6" s="1"/>
  <c r="U142" i="6" s="1"/>
  <c r="E167" i="6" s="1"/>
  <c r="CW141" i="6"/>
  <c r="CY141" i="6" s="1"/>
  <c r="DA141" i="6" s="1"/>
  <c r="Q166" i="6" s="1"/>
  <c r="AS147" i="6"/>
  <c r="AU147" i="6" s="1"/>
  <c r="AW147" i="6" s="1"/>
  <c r="I172" i="6" s="1"/>
  <c r="BO141" i="4"/>
  <c r="CU137" i="4"/>
  <c r="BU147" i="6"/>
  <c r="BW147" i="6" s="1"/>
  <c r="BY147" i="6" s="1"/>
  <c r="M172" i="6" s="1"/>
  <c r="BU148" i="6"/>
  <c r="BW148" i="6" s="1"/>
  <c r="BY148" i="6" s="1"/>
  <c r="M173" i="6" s="1"/>
  <c r="DY136" i="6"/>
  <c r="EA136" i="6" s="1"/>
  <c r="EC136" i="6" s="1"/>
  <c r="U161" i="6" s="1"/>
  <c r="FQ9" i="11" s="1"/>
  <c r="BG126" i="7"/>
  <c r="BK126" i="7" s="1"/>
  <c r="Q151" i="7" s="1"/>
  <c r="G134" i="9"/>
  <c r="BO150" i="4"/>
  <c r="AI142" i="4"/>
  <c r="CU150" i="4"/>
  <c r="S136" i="4"/>
  <c r="S148" i="4"/>
  <c r="AI136" i="4"/>
  <c r="EA135" i="4"/>
  <c r="CU140" i="4"/>
  <c r="DK140" i="4"/>
  <c r="S149" i="4"/>
  <c r="C142" i="4"/>
  <c r="BO148" i="4"/>
  <c r="AY141" i="4"/>
  <c r="DK146" i="4"/>
  <c r="S137" i="4"/>
  <c r="S142" i="4"/>
  <c r="EA144" i="4"/>
  <c r="BO144" i="4"/>
  <c r="DK144" i="4"/>
  <c r="CU145" i="4"/>
  <c r="S140" i="4"/>
  <c r="EQ138" i="4"/>
  <c r="DY132" i="6"/>
  <c r="EA132" i="6" s="1"/>
  <c r="EC132" i="6" s="1"/>
  <c r="U157" i="6" s="1"/>
  <c r="FQ5" i="11" s="1"/>
  <c r="Q150" i="6"/>
  <c r="S150" i="6" s="1"/>
  <c r="U150" i="6" s="1"/>
  <c r="E175" i="6" s="1"/>
  <c r="DK149" i="6"/>
  <c r="DM149" i="6" s="1"/>
  <c r="DO149" i="6" s="1"/>
  <c r="S174" i="6" s="1"/>
  <c r="CI139" i="6"/>
  <c r="CK139" i="6" s="1"/>
  <c r="CM139" i="6" s="1"/>
  <c r="O164" i="6" s="1"/>
  <c r="CI143" i="6"/>
  <c r="CK143" i="6" s="1"/>
  <c r="CM143" i="6" s="1"/>
  <c r="O168" i="6" s="1"/>
  <c r="BU138" i="6"/>
  <c r="BW138" i="6" s="1"/>
  <c r="BY138" i="6" s="1"/>
  <c r="M163" i="6" s="1"/>
  <c r="DG139" i="5"/>
  <c r="DK139" i="5" s="1"/>
  <c r="DQ139" i="5" s="1"/>
  <c r="U164" i="5" s="1"/>
  <c r="FO14" i="11" s="1"/>
  <c r="AE150" i="6"/>
  <c r="AG150" i="6" s="1"/>
  <c r="AI150" i="6" s="1"/>
  <c r="G175" i="6" s="1"/>
  <c r="BU134" i="6"/>
  <c r="BW134" i="6" s="1"/>
  <c r="BY134" i="6" s="1"/>
  <c r="M159" i="6" s="1"/>
  <c r="DK133" i="6"/>
  <c r="DM133" i="6" s="1"/>
  <c r="DO133" i="6" s="1"/>
  <c r="S158" i="6" s="1"/>
  <c r="BG149" i="6"/>
  <c r="BI149" i="6" s="1"/>
  <c r="BK149" i="6" s="1"/>
  <c r="K174" i="6" s="1"/>
  <c r="Q136" i="6"/>
  <c r="S136" i="6" s="1"/>
  <c r="U136" i="6" s="1"/>
  <c r="E161" i="6" s="1"/>
  <c r="DK132" i="6"/>
  <c r="DM132" i="6" s="1"/>
  <c r="DO132" i="6" s="1"/>
  <c r="S157" i="6" s="1"/>
  <c r="AE146" i="6"/>
  <c r="AG146" i="6" s="1"/>
  <c r="AI146" i="6" s="1"/>
  <c r="G171" i="6" s="1"/>
  <c r="DG148" i="5"/>
  <c r="DK148" i="5" s="1"/>
  <c r="DQ148" i="5" s="1"/>
  <c r="U173" i="5" s="1"/>
  <c r="FO23" i="11" s="1"/>
  <c r="AQ136" i="9"/>
  <c r="DY138" i="6"/>
  <c r="EA138" i="6" s="1"/>
  <c r="DY147" i="6"/>
  <c r="EA147" i="6" s="1"/>
  <c r="EC147" i="6" s="1"/>
  <c r="U172" i="6" s="1"/>
  <c r="FQ20" i="11" s="1"/>
  <c r="C135" i="6"/>
  <c r="E135" i="6" s="1"/>
  <c r="AE135" i="6"/>
  <c r="AG135" i="6" s="1"/>
  <c r="AI135" i="6" s="1"/>
  <c r="G160" i="6" s="1"/>
  <c r="Q140" i="6"/>
  <c r="S140" i="6" s="1"/>
  <c r="CI135" i="6"/>
  <c r="CK135" i="6" s="1"/>
  <c r="Q143" i="9"/>
  <c r="U143" i="9" s="1"/>
  <c r="E168" i="9" s="1"/>
  <c r="AI17" i="11" s="1"/>
  <c r="DY148" i="6"/>
  <c r="EA148" i="6" s="1"/>
  <c r="EC148" i="6" s="1"/>
  <c r="U173" i="6" s="1"/>
  <c r="FQ21" i="11" s="1"/>
  <c r="CW150" i="6"/>
  <c r="CY150" i="6" s="1"/>
  <c r="DA150" i="6" s="1"/>
  <c r="Q175" i="6" s="1"/>
  <c r="C148" i="9"/>
  <c r="G148" i="9"/>
  <c r="CE152" i="4"/>
  <c r="AY153" i="4"/>
  <c r="DK152" i="4"/>
  <c r="DK141" i="4"/>
  <c r="AI150" i="4"/>
  <c r="EA153" i="4"/>
  <c r="DG132" i="5"/>
  <c r="DK132" i="5" s="1"/>
  <c r="DQ132" i="5" s="1"/>
  <c r="U157" i="5" s="1"/>
  <c r="FO7" i="11" s="1"/>
  <c r="DG135" i="5"/>
  <c r="DK135" i="5" s="1"/>
  <c r="DQ135" i="5" s="1"/>
  <c r="U160" i="5" s="1"/>
  <c r="FO10" i="11" s="1"/>
  <c r="Q140" i="9"/>
  <c r="M140" i="9"/>
  <c r="AA134" i="9"/>
  <c r="W134" i="9"/>
  <c r="DK151" i="4"/>
  <c r="CU143" i="4"/>
  <c r="AY150" i="4"/>
  <c r="EA146" i="4"/>
  <c r="CU141" i="4"/>
  <c r="C144" i="4"/>
  <c r="EA152" i="4"/>
  <c r="BO136" i="4"/>
  <c r="BO147" i="4"/>
  <c r="C150" i="4"/>
  <c r="BO146" i="4"/>
  <c r="C152" i="4"/>
  <c r="CU135" i="4"/>
  <c r="C143" i="4"/>
  <c r="U152" i="4"/>
  <c r="S152" i="4"/>
  <c r="DK135" i="4"/>
  <c r="C147" i="4"/>
  <c r="CU148" i="4"/>
  <c r="AI153" i="4"/>
  <c r="EQ153" i="4"/>
  <c r="EQ147" i="4"/>
  <c r="C134" i="4"/>
  <c r="EQ144" i="4"/>
  <c r="EQ142" i="4"/>
  <c r="AI135" i="4"/>
  <c r="CU146" i="4"/>
  <c r="AY149" i="4"/>
  <c r="CE136" i="4"/>
  <c r="BO152" i="4"/>
  <c r="DK131" i="6"/>
  <c r="DM131" i="6" s="1"/>
  <c r="DO131" i="6" s="1"/>
  <c r="S156" i="6" s="1"/>
  <c r="Q139" i="6"/>
  <c r="S139" i="6" s="1"/>
  <c r="U139" i="6" s="1"/>
  <c r="E164" i="6" s="1"/>
  <c r="DK144" i="6"/>
  <c r="DM144" i="6" s="1"/>
  <c r="DO144" i="6" s="1"/>
  <c r="S169" i="6" s="1"/>
  <c r="Q143" i="6"/>
  <c r="S143" i="6" s="1"/>
  <c r="U143" i="6" s="1"/>
  <c r="E168" i="6" s="1"/>
  <c r="C139" i="6"/>
  <c r="E139" i="6" s="1"/>
  <c r="G139" i="6" s="1"/>
  <c r="C164" i="6" s="1"/>
  <c r="Q138" i="6"/>
  <c r="S138" i="6" s="1"/>
  <c r="U138" i="6" s="1"/>
  <c r="E163" i="6" s="1"/>
  <c r="BU136" i="6"/>
  <c r="BW136" i="6" s="1"/>
  <c r="BY136" i="6" s="1"/>
  <c r="M161" i="6" s="1"/>
  <c r="BU131" i="6"/>
  <c r="BW131" i="6" s="1"/>
  <c r="BY131" i="6" s="1"/>
  <c r="M156" i="6" s="1"/>
  <c r="AE141" i="6"/>
  <c r="AG141" i="6" s="1"/>
  <c r="DG131" i="5"/>
  <c r="DK131" i="5" s="1"/>
  <c r="DQ131" i="5" s="1"/>
  <c r="U156" i="5" s="1"/>
  <c r="FO6" i="11" s="1"/>
  <c r="EU136" i="3"/>
  <c r="DG145" i="5"/>
  <c r="DK145" i="5" s="1"/>
  <c r="DQ145" i="5" s="1"/>
  <c r="U170" i="5" s="1"/>
  <c r="FO20" i="11" s="1"/>
  <c r="DG140" i="5"/>
  <c r="DK140" i="5" s="1"/>
  <c r="DQ140" i="5" s="1"/>
  <c r="U165" i="5" s="1"/>
  <c r="FO15" i="11" s="1"/>
  <c r="AE134" i="6"/>
  <c r="AG134" i="6" s="1"/>
  <c r="EE132" i="3"/>
  <c r="BS133" i="3"/>
  <c r="DG136" i="5"/>
  <c r="DK136" i="5" s="1"/>
  <c r="DQ136" i="5" s="1"/>
  <c r="U161" i="5" s="1"/>
  <c r="FO11" i="11" s="1"/>
  <c r="Q146" i="9"/>
  <c r="U146" i="9" s="1"/>
  <c r="E171" i="9" s="1"/>
  <c r="AI20" i="11" s="1"/>
  <c r="BU143" i="6"/>
  <c r="BW143" i="6" s="1"/>
  <c r="BY143" i="6" s="1"/>
  <c r="M168" i="6" s="1"/>
  <c r="HK151" i="2"/>
  <c r="HO151" i="2" s="1"/>
  <c r="HQ151" i="2" s="1"/>
  <c r="U176" i="2" s="1"/>
  <c r="BO137" i="4"/>
  <c r="AI148" i="4"/>
  <c r="EA147" i="4"/>
  <c r="DK145" i="4"/>
  <c r="S151" i="4"/>
  <c r="CE151" i="4"/>
  <c r="AI146" i="4"/>
  <c r="EA150" i="4"/>
  <c r="EA149" i="4"/>
  <c r="BO145" i="4"/>
  <c r="S153" i="4"/>
  <c r="EA139" i="4"/>
  <c r="BO138" i="4"/>
  <c r="EA138" i="4"/>
  <c r="CE143" i="4"/>
  <c r="AI145" i="4"/>
  <c r="AI144" i="4"/>
  <c r="AY146" i="4"/>
  <c r="CE149" i="4"/>
  <c r="CE138" i="4"/>
  <c r="CE148" i="4"/>
  <c r="C145" i="4"/>
  <c r="C139" i="4"/>
  <c r="CE145" i="4"/>
  <c r="EA143" i="4"/>
  <c r="S147" i="4"/>
  <c r="AY137" i="4"/>
  <c r="AY152" i="4"/>
  <c r="EA142" i="4"/>
  <c r="AY151" i="4"/>
  <c r="CU142" i="4"/>
  <c r="EA136" i="4"/>
  <c r="S138" i="4"/>
  <c r="EQ151" i="4"/>
  <c r="EQ137" i="4"/>
  <c r="EQ149" i="4"/>
  <c r="CE135" i="4"/>
  <c r="S150" i="4"/>
  <c r="AI139" i="4"/>
  <c r="AI140" i="4"/>
  <c r="AI143" i="4"/>
  <c r="DY133" i="6"/>
  <c r="EA133" i="6" s="1"/>
  <c r="EC133" i="6" s="1"/>
  <c r="U158" i="6" s="1"/>
  <c r="FQ6" i="11" s="1"/>
  <c r="BU149" i="6"/>
  <c r="BW149" i="6" s="1"/>
  <c r="BY149" i="6" s="1"/>
  <c r="M174" i="6" s="1"/>
  <c r="DK134" i="6"/>
  <c r="DM134" i="6" s="1"/>
  <c r="DO134" i="6" s="1"/>
  <c r="S159" i="6" s="1"/>
  <c r="BG150" i="6"/>
  <c r="BI150" i="6" s="1"/>
  <c r="BK150" i="6" s="1"/>
  <c r="K175" i="6" s="1"/>
  <c r="Q132" i="6"/>
  <c r="S132" i="6" s="1"/>
  <c r="U132" i="6" s="1"/>
  <c r="E157" i="6" s="1"/>
  <c r="AS137" i="6"/>
  <c r="AU137" i="6" s="1"/>
  <c r="AW137" i="6" s="1"/>
  <c r="I162" i="6" s="1"/>
  <c r="AS138" i="6"/>
  <c r="AU138" i="6" s="1"/>
  <c r="AW138" i="6" s="1"/>
  <c r="I163" i="6" s="1"/>
  <c r="AS149" i="6"/>
  <c r="AU149" i="6" s="1"/>
  <c r="AW149" i="6" s="1"/>
  <c r="I174" i="6" s="1"/>
  <c r="AE147" i="6"/>
  <c r="AG147" i="6" s="1"/>
  <c r="AI147" i="6" s="1"/>
  <c r="G172" i="6" s="1"/>
  <c r="DY142" i="6"/>
  <c r="EA142" i="6" s="1"/>
  <c r="EC142" i="6" s="1"/>
  <c r="U167" i="6" s="1"/>
  <c r="FQ15" i="11" s="1"/>
  <c r="C148" i="6"/>
  <c r="AE137" i="6"/>
  <c r="AG137" i="6" s="1"/>
  <c r="AI137" i="6" s="1"/>
  <c r="G162" i="6" s="1"/>
  <c r="C145" i="6"/>
  <c r="E145" i="6" s="1"/>
  <c r="C133" i="6"/>
  <c r="E133" i="6" s="1"/>
  <c r="G133" i="6" s="1"/>
  <c r="C158" i="6" s="1"/>
  <c r="CI150" i="6"/>
  <c r="CK150" i="6" s="1"/>
  <c r="EQ135" i="3"/>
  <c r="EQ132" i="3"/>
  <c r="DG129" i="5"/>
  <c r="DK129" i="5" s="1"/>
  <c r="DQ129" i="5" s="1"/>
  <c r="U154" i="5" s="1"/>
  <c r="FO4" i="11" s="1"/>
  <c r="AI147" i="3"/>
  <c r="AC136" i="7"/>
  <c r="AA136" i="7"/>
  <c r="AA145" i="7"/>
  <c r="AE145" i="7" s="1"/>
  <c r="K170" i="7" s="1"/>
  <c r="CG23" i="11" s="1"/>
  <c r="CU147" i="5"/>
  <c r="CY147" i="5" s="1"/>
  <c r="DE147" i="5" s="1"/>
  <c r="S172" i="5" s="1"/>
  <c r="EW22" i="11" s="1"/>
  <c r="S141" i="4"/>
  <c r="BU145" i="6"/>
  <c r="BW145" i="6" s="1"/>
  <c r="BY145" i="6" s="1"/>
  <c r="M170" i="6" s="1"/>
  <c r="CI144" i="6"/>
  <c r="CK144" i="6" s="1"/>
  <c r="CM144" i="6" s="1"/>
  <c r="O169" i="6" s="1"/>
  <c r="EQ139" i="3"/>
  <c r="EU139" i="3"/>
  <c r="EU151" i="3"/>
  <c r="EU132" i="3"/>
  <c r="BI134" i="7"/>
  <c r="BG134" i="7"/>
  <c r="M141" i="7"/>
  <c r="K141" i="7"/>
  <c r="AY147" i="4"/>
  <c r="C137" i="4"/>
  <c r="CU136" i="4"/>
  <c r="S144" i="4"/>
  <c r="CU149" i="4"/>
  <c r="DK138" i="4"/>
  <c r="BO135" i="4"/>
  <c r="CE139" i="4"/>
  <c r="AY136" i="4"/>
  <c r="EA140" i="4"/>
  <c r="AY143" i="4"/>
  <c r="DK150" i="4"/>
  <c r="DK149" i="4"/>
  <c r="AY145" i="4"/>
  <c r="BO151" i="4"/>
  <c r="EQ150" i="4"/>
  <c r="EQ135" i="4"/>
  <c r="EQ139" i="4"/>
  <c r="AY135" i="4"/>
  <c r="C146" i="4"/>
  <c r="BG138" i="6"/>
  <c r="BI138" i="6" s="1"/>
  <c r="BK138" i="6" s="1"/>
  <c r="K163" i="6" s="1"/>
  <c r="AS140" i="6"/>
  <c r="AU140" i="6" s="1"/>
  <c r="AW140" i="6" s="1"/>
  <c r="I165" i="6" s="1"/>
  <c r="AE131" i="6"/>
  <c r="AG131" i="6" s="1"/>
  <c r="AI131" i="6" s="1"/>
  <c r="G156" i="6" s="1"/>
  <c r="CW137" i="6"/>
  <c r="CY137" i="6" s="1"/>
  <c r="DA137" i="6" s="1"/>
  <c r="Q162" i="6" s="1"/>
  <c r="BU142" i="6"/>
  <c r="BW142" i="6" s="1"/>
  <c r="BY142" i="6" s="1"/>
  <c r="M167" i="6" s="1"/>
  <c r="Q144" i="6"/>
  <c r="S144" i="6" s="1"/>
  <c r="U144" i="6" s="1"/>
  <c r="E169" i="6" s="1"/>
  <c r="CI147" i="6"/>
  <c r="CK147" i="6" s="1"/>
  <c r="CM147" i="6" s="1"/>
  <c r="O172" i="6" s="1"/>
  <c r="Q141" i="6"/>
  <c r="S141" i="6" s="1"/>
  <c r="U141" i="6" s="1"/>
  <c r="E166" i="6" s="1"/>
  <c r="CI148" i="6"/>
  <c r="CK148" i="6" s="1"/>
  <c r="CM148" i="6" s="1"/>
  <c r="O173" i="6" s="1"/>
  <c r="DK138" i="6"/>
  <c r="DM138" i="6" s="1"/>
  <c r="DO138" i="6" s="1"/>
  <c r="S163" i="6" s="1"/>
  <c r="EQ151" i="3"/>
  <c r="DG144" i="5"/>
  <c r="DK144" i="5" s="1"/>
  <c r="DQ144" i="5" s="1"/>
  <c r="U169" i="5" s="1"/>
  <c r="FO19" i="11" s="1"/>
  <c r="S142" i="3"/>
  <c r="EU150" i="3"/>
  <c r="EQ134" i="3"/>
  <c r="C144" i="3"/>
  <c r="DK143" i="3"/>
  <c r="EU144" i="3"/>
  <c r="DG143" i="5"/>
  <c r="DK143" i="5" s="1"/>
  <c r="DQ143" i="5" s="1"/>
  <c r="U168" i="5" s="1"/>
  <c r="FO18" i="11" s="1"/>
  <c r="DY150" i="6"/>
  <c r="EA150" i="6" s="1"/>
  <c r="EC150" i="6" s="1"/>
  <c r="U175" i="6" s="1"/>
  <c r="FQ23" i="11" s="1"/>
  <c r="AE148" i="6"/>
  <c r="AG148" i="6" s="1"/>
  <c r="AI148" i="6" s="1"/>
  <c r="G173" i="6" s="1"/>
  <c r="BG143" i="6"/>
  <c r="BI143" i="6" s="1"/>
  <c r="C147" i="6"/>
  <c r="C139" i="9"/>
  <c r="AI130" i="7"/>
  <c r="AM130" i="7" s="1"/>
  <c r="M155" i="7" s="1"/>
  <c r="CY8" i="11" s="1"/>
  <c r="E12" i="19" s="1"/>
  <c r="S134" i="4"/>
  <c r="CU151" i="4"/>
  <c r="DK143" i="4"/>
  <c r="DK137" i="4"/>
  <c r="AY148" i="4"/>
  <c r="CU139" i="4"/>
  <c r="S146" i="4"/>
  <c r="CE146" i="4"/>
  <c r="S145" i="4"/>
  <c r="DK148" i="4"/>
  <c r="AY139" i="4"/>
  <c r="C136" i="4"/>
  <c r="C140" i="4"/>
  <c r="DK142" i="4"/>
  <c r="CE153" i="4"/>
  <c r="CU147" i="4"/>
  <c r="BO143" i="4"/>
  <c r="BO153" i="4"/>
  <c r="BO142" i="4"/>
  <c r="AI151" i="4"/>
  <c r="DK153" i="4"/>
  <c r="DK147" i="4"/>
  <c r="AI149" i="4"/>
  <c r="S143" i="4"/>
  <c r="CE140" i="4"/>
  <c r="C135" i="4"/>
  <c r="AY142" i="4"/>
  <c r="AI152" i="4"/>
  <c r="CE147" i="4"/>
  <c r="AY144" i="4"/>
  <c r="BO140" i="4"/>
  <c r="AI138" i="4"/>
  <c r="EA151" i="4"/>
  <c r="CE150" i="4"/>
  <c r="AY138" i="4"/>
  <c r="CU152" i="4"/>
  <c r="CE137" i="4"/>
  <c r="BO149" i="4"/>
  <c r="EQ141" i="4"/>
  <c r="AI141" i="4"/>
  <c r="C141" i="4"/>
  <c r="DK139" i="4"/>
  <c r="CI142" i="6"/>
  <c r="CK142" i="6" s="1"/>
  <c r="CM142" i="6" s="1"/>
  <c r="O167" i="6" s="1"/>
  <c r="DY141" i="6"/>
  <c r="EA141" i="6" s="1"/>
  <c r="EC141" i="6" s="1"/>
  <c r="U166" i="6" s="1"/>
  <c r="FQ14" i="11" s="1"/>
  <c r="CI137" i="6"/>
  <c r="CK137" i="6" s="1"/>
  <c r="CM137" i="6" s="1"/>
  <c r="O162" i="6" s="1"/>
  <c r="CW140" i="6"/>
  <c r="CY140" i="6" s="1"/>
  <c r="DA140" i="6" s="1"/>
  <c r="Q165" i="6" s="1"/>
  <c r="AE144" i="6"/>
  <c r="AG144" i="6" s="1"/>
  <c r="AI144" i="6" s="1"/>
  <c r="G169" i="6" s="1"/>
  <c r="BG140" i="6"/>
  <c r="BI140" i="6" s="1"/>
  <c r="BK140" i="6" s="1"/>
  <c r="K165" i="6" s="1"/>
  <c r="BG136" i="6"/>
  <c r="BI136" i="6" s="1"/>
  <c r="BK136" i="6" s="1"/>
  <c r="K161" i="6" s="1"/>
  <c r="Q131" i="6"/>
  <c r="S131" i="6" s="1"/>
  <c r="U131" i="6" s="1"/>
  <c r="E156" i="6" s="1"/>
  <c r="DK147" i="6"/>
  <c r="DM147" i="6" s="1"/>
  <c r="DO147" i="6" s="1"/>
  <c r="S172" i="6" s="1"/>
  <c r="AS133" i="6"/>
  <c r="AU133" i="6" s="1"/>
  <c r="AW133" i="6" s="1"/>
  <c r="I158" i="6" s="1"/>
  <c r="C141" i="6"/>
  <c r="E141" i="6" s="1"/>
  <c r="G141" i="6" s="1"/>
  <c r="C166" i="6" s="1"/>
  <c r="CW148" i="6"/>
  <c r="CY148" i="6" s="1"/>
  <c r="DA148" i="6" s="1"/>
  <c r="Q173" i="6" s="1"/>
  <c r="BG144" i="6"/>
  <c r="BI144" i="6" s="1"/>
  <c r="BK144" i="6" s="1"/>
  <c r="K169" i="6" s="1"/>
  <c r="BG137" i="6"/>
  <c r="BI137" i="6" s="1"/>
  <c r="BK137" i="6" s="1"/>
  <c r="K162" i="6" s="1"/>
  <c r="Q134" i="6"/>
  <c r="S134" i="6" s="1"/>
  <c r="U134" i="6" s="1"/>
  <c r="E159" i="6" s="1"/>
  <c r="Q149" i="6"/>
  <c r="S149" i="6" s="1"/>
  <c r="U149" i="6" s="1"/>
  <c r="E174" i="6" s="1"/>
  <c r="AS131" i="6"/>
  <c r="AU131" i="6" s="1"/>
  <c r="AW131" i="6" s="1"/>
  <c r="I156" i="6" s="1"/>
  <c r="AE136" i="6"/>
  <c r="AG136" i="6" s="1"/>
  <c r="AI136" i="6" s="1"/>
  <c r="G161" i="6" s="1"/>
  <c r="BG146" i="6"/>
  <c r="BI146" i="6" s="1"/>
  <c r="BK146" i="6" s="1"/>
  <c r="K171" i="6" s="1"/>
  <c r="AE142" i="6"/>
  <c r="AG142" i="6" s="1"/>
  <c r="AI142" i="6" s="1"/>
  <c r="G167" i="6" s="1"/>
  <c r="AS144" i="6"/>
  <c r="AU144" i="6" s="1"/>
  <c r="AW144" i="6" s="1"/>
  <c r="I169" i="6" s="1"/>
  <c r="DK136" i="6"/>
  <c r="DM136" i="6" s="1"/>
  <c r="DO136" i="6" s="1"/>
  <c r="S161" i="6" s="1"/>
  <c r="BU132" i="6"/>
  <c r="BW132" i="6" s="1"/>
  <c r="BY132" i="6" s="1"/>
  <c r="M157" i="6" s="1"/>
  <c r="EQ147" i="3"/>
  <c r="EU146" i="3"/>
  <c r="DG146" i="5"/>
  <c r="DK146" i="5" s="1"/>
  <c r="DQ146" i="5" s="1"/>
  <c r="U171" i="5" s="1"/>
  <c r="FO21" i="11" s="1"/>
  <c r="EQ145" i="3"/>
  <c r="EU140" i="3"/>
  <c r="DG142" i="5"/>
  <c r="DK142" i="5" s="1"/>
  <c r="DQ142" i="5" s="1"/>
  <c r="U167" i="5" s="1"/>
  <c r="FO17" i="11" s="1"/>
  <c r="AS146" i="6"/>
  <c r="AU146" i="6" s="1"/>
  <c r="AW146" i="6" s="1"/>
  <c r="I171" i="6" s="1"/>
  <c r="DY134" i="6"/>
  <c r="EA134" i="6" s="1"/>
  <c r="EC134" i="6" s="1"/>
  <c r="U159" i="6" s="1"/>
  <c r="FQ7" i="11" s="1"/>
  <c r="AE132" i="6"/>
  <c r="AG132" i="6" s="1"/>
  <c r="AI132" i="6" s="1"/>
  <c r="G157" i="6" s="1"/>
  <c r="DY139" i="6"/>
  <c r="EA139" i="6" s="1"/>
  <c r="EC139" i="6" s="1"/>
  <c r="U164" i="6" s="1"/>
  <c r="FQ12" i="11" s="1"/>
  <c r="DG137" i="5"/>
  <c r="DK137" i="5" s="1"/>
  <c r="DQ137" i="5" s="1"/>
  <c r="U162" i="5" s="1"/>
  <c r="FO12" i="11" s="1"/>
  <c r="DG134" i="5"/>
  <c r="DK134" i="5" s="1"/>
  <c r="DQ134" i="5" s="1"/>
  <c r="U159" i="5" s="1"/>
  <c r="FO9" i="11" s="1"/>
  <c r="DG133" i="5"/>
  <c r="DK133" i="5" s="1"/>
  <c r="DQ133" i="5" s="1"/>
  <c r="U158" i="5" s="1"/>
  <c r="FO8" i="11" s="1"/>
  <c r="M135" i="9"/>
  <c r="Q135" i="9"/>
  <c r="W145" i="9"/>
  <c r="AA145" i="9"/>
  <c r="AK148" i="9"/>
  <c r="AG148" i="9"/>
  <c r="BE145" i="9"/>
  <c r="BA145" i="9"/>
  <c r="BK133" i="9"/>
  <c r="BO133" i="9"/>
  <c r="AA135" i="9"/>
  <c r="W135" i="9"/>
  <c r="AK137" i="9"/>
  <c r="AG137" i="9"/>
  <c r="BK138" i="9"/>
  <c r="BO138" i="9"/>
  <c r="W132" i="9"/>
  <c r="AA132" i="9"/>
  <c r="AG136" i="9"/>
  <c r="AK136" i="9"/>
  <c r="CI145" i="9"/>
  <c r="CE145" i="9"/>
  <c r="M133" i="9"/>
  <c r="Q133" i="9"/>
  <c r="AU132" i="9"/>
  <c r="AQ132" i="9"/>
  <c r="BE130" i="9"/>
  <c r="BA130" i="9"/>
  <c r="BK137" i="9"/>
  <c r="BO137" i="9"/>
  <c r="EQ143" i="3"/>
  <c r="BW141" i="7"/>
  <c r="BY141" i="7"/>
  <c r="BW127" i="7"/>
  <c r="BY127" i="7"/>
  <c r="BW131" i="7"/>
  <c r="BY131" i="7"/>
  <c r="BY133" i="7"/>
  <c r="BW133" i="7"/>
  <c r="BW135" i="7"/>
  <c r="BY135" i="7"/>
  <c r="CO146" i="9"/>
  <c r="CS146" i="9"/>
  <c r="CO140" i="9"/>
  <c r="CS140" i="9"/>
  <c r="CS141" i="9"/>
  <c r="CO141" i="9"/>
  <c r="CO130" i="9"/>
  <c r="CS130" i="9"/>
  <c r="CS143" i="9"/>
  <c r="CO143" i="9"/>
  <c r="M147" i="9"/>
  <c r="BY129" i="7"/>
  <c r="BW129" i="7"/>
  <c r="BY136" i="7"/>
  <c r="BW136" i="7"/>
  <c r="AQ130" i="9"/>
  <c r="BY139" i="9"/>
  <c r="BU139" i="9"/>
  <c r="W137" i="9"/>
  <c r="AA137" i="9"/>
  <c r="BU138" i="9"/>
  <c r="BY138" i="9"/>
  <c r="BK141" i="9"/>
  <c r="BO141" i="9"/>
  <c r="BE139" i="9"/>
  <c r="BA139" i="9"/>
  <c r="AK140" i="9"/>
  <c r="AG140" i="9"/>
  <c r="AU147" i="9"/>
  <c r="AQ147" i="9"/>
  <c r="AU145" i="9"/>
  <c r="AQ145" i="9"/>
  <c r="CU134" i="4"/>
  <c r="CE148" i="9"/>
  <c r="CI148" i="9"/>
  <c r="BU135" i="9"/>
  <c r="BY135" i="9"/>
  <c r="AA133" i="9"/>
  <c r="W133" i="9"/>
  <c r="BU144" i="9"/>
  <c r="BY144" i="9"/>
  <c r="W131" i="9"/>
  <c r="AA131" i="9"/>
  <c r="AU135" i="9"/>
  <c r="AQ135" i="9"/>
  <c r="CE132" i="9"/>
  <c r="CI132" i="9"/>
  <c r="W146" i="9"/>
  <c r="AA146" i="9"/>
  <c r="BG139" i="6"/>
  <c r="BI139" i="6" s="1"/>
  <c r="BK139" i="6" s="1"/>
  <c r="K164" i="6" s="1"/>
  <c r="CI141" i="6"/>
  <c r="CK141" i="6" s="1"/>
  <c r="CM141" i="6" s="1"/>
  <c r="O166" i="6" s="1"/>
  <c r="EU135" i="3"/>
  <c r="Q139" i="9"/>
  <c r="M139" i="9"/>
  <c r="M141" i="9"/>
  <c r="Q141" i="9"/>
  <c r="CI136" i="9"/>
  <c r="CE136" i="9"/>
  <c r="BU130" i="9"/>
  <c r="BY130" i="9"/>
  <c r="AU134" i="9"/>
  <c r="AQ134" i="9"/>
  <c r="AA143" i="9"/>
  <c r="W143" i="9"/>
  <c r="AA134" i="7"/>
  <c r="AE134" i="7" s="1"/>
  <c r="K159" i="7" s="1"/>
  <c r="CG12" i="11" s="1"/>
  <c r="DK134" i="4"/>
  <c r="BY141" i="9"/>
  <c r="BU141" i="9"/>
  <c r="BK142" i="9"/>
  <c r="BO142" i="9"/>
  <c r="BY142" i="9"/>
  <c r="BU142" i="9"/>
  <c r="BA149" i="9"/>
  <c r="BE149" i="9"/>
  <c r="S129" i="7"/>
  <c r="W129" i="7" s="1"/>
  <c r="I154" i="7" s="1"/>
  <c r="BO7" i="11" s="1"/>
  <c r="BG148" i="6"/>
  <c r="BI148" i="6" s="1"/>
  <c r="BK148" i="6" s="1"/>
  <c r="K173" i="6" s="1"/>
  <c r="CW149" i="6"/>
  <c r="CY149" i="6" s="1"/>
  <c r="DA149" i="6" s="1"/>
  <c r="Q174" i="6" s="1"/>
  <c r="CW144" i="6"/>
  <c r="CY144" i="6" s="1"/>
  <c r="DA144" i="6" s="1"/>
  <c r="Q169" i="6" s="1"/>
  <c r="CW139" i="6"/>
  <c r="CY139" i="6" s="1"/>
  <c r="DA139" i="6" s="1"/>
  <c r="Q164" i="6" s="1"/>
  <c r="CI136" i="6"/>
  <c r="CK136" i="6" s="1"/>
  <c r="CM136" i="6" s="1"/>
  <c r="O161" i="6" s="1"/>
  <c r="DY135" i="6"/>
  <c r="EA135" i="6" s="1"/>
  <c r="EC135" i="6" s="1"/>
  <c r="U160" i="6" s="1"/>
  <c r="FQ8" i="11" s="1"/>
  <c r="CI131" i="6"/>
  <c r="CK131" i="6" s="1"/>
  <c r="CM131" i="6" s="1"/>
  <c r="O156" i="6" s="1"/>
  <c r="DY149" i="6"/>
  <c r="EA149" i="6" s="1"/>
  <c r="EC149" i="6" s="1"/>
  <c r="U174" i="6" s="1"/>
  <c r="FQ22" i="11" s="1"/>
  <c r="DK146" i="6"/>
  <c r="DM146" i="6" s="1"/>
  <c r="DO146" i="6" s="1"/>
  <c r="S171" i="6" s="1"/>
  <c r="DK141" i="6"/>
  <c r="DM141" i="6" s="1"/>
  <c r="DO141" i="6" s="1"/>
  <c r="S166" i="6" s="1"/>
  <c r="BU137" i="6"/>
  <c r="BW137" i="6" s="1"/>
  <c r="BY137" i="6" s="1"/>
  <c r="M162" i="6" s="1"/>
  <c r="BU140" i="6"/>
  <c r="BW140" i="6" s="1"/>
  <c r="BY140" i="6" s="1"/>
  <c r="M165" i="6" s="1"/>
  <c r="DK148" i="6"/>
  <c r="DM148" i="6" s="1"/>
  <c r="DO148" i="6" s="1"/>
  <c r="S173" i="6" s="1"/>
  <c r="AS142" i="6"/>
  <c r="AU142" i="6" s="1"/>
  <c r="AW142" i="6" s="1"/>
  <c r="I167" i="6" s="1"/>
  <c r="BG145" i="6"/>
  <c r="BI145" i="6" s="1"/>
  <c r="BK145" i="6" s="1"/>
  <c r="K170" i="6" s="1"/>
  <c r="G139" i="9"/>
  <c r="EQ144" i="3"/>
  <c r="EQ142" i="3"/>
  <c r="EU142" i="3"/>
  <c r="EU147" i="3"/>
  <c r="EU134" i="3"/>
  <c r="EQ150" i="3"/>
  <c r="EQ146" i="3"/>
  <c r="EU138" i="3"/>
  <c r="BE133" i="9"/>
  <c r="BI133" i="9" s="1"/>
  <c r="M158" i="9" s="1"/>
  <c r="DC7" i="11" s="1"/>
  <c r="E13" i="18" s="1"/>
  <c r="AA147" i="9"/>
  <c r="EU141" i="3"/>
  <c r="EQ141" i="3"/>
  <c r="BW128" i="7"/>
  <c r="BY128" i="7"/>
  <c r="BY142" i="7"/>
  <c r="BW142" i="7"/>
  <c r="BY139" i="7"/>
  <c r="BW139" i="7"/>
  <c r="BW130" i="7"/>
  <c r="BY130" i="7"/>
  <c r="Q144" i="9"/>
  <c r="BE135" i="9"/>
  <c r="AQ149" i="9"/>
  <c r="CS144" i="9"/>
  <c r="CO144" i="9"/>
  <c r="CO139" i="9"/>
  <c r="CS139" i="9"/>
  <c r="CO132" i="9"/>
  <c r="CS132" i="9"/>
  <c r="CS149" i="9"/>
  <c r="CO149" i="9"/>
  <c r="CO145" i="9"/>
  <c r="CS145" i="9"/>
  <c r="AG133" i="9"/>
  <c r="AK133" i="9"/>
  <c r="AG144" i="9"/>
  <c r="AK144" i="9"/>
  <c r="BA142" i="9"/>
  <c r="BE142" i="9"/>
  <c r="CE149" i="9"/>
  <c r="CI149" i="9"/>
  <c r="CI144" i="9"/>
  <c r="CE144" i="9"/>
  <c r="CI146" i="9"/>
  <c r="CE146" i="9"/>
  <c r="AG149" i="9"/>
  <c r="AK149" i="9"/>
  <c r="AU142" i="9"/>
  <c r="AQ142" i="9"/>
  <c r="BK134" i="9"/>
  <c r="BO134" i="9"/>
  <c r="AU148" i="9"/>
  <c r="AQ148" i="9"/>
  <c r="AA144" i="9"/>
  <c r="W144" i="9"/>
  <c r="AA136" i="9"/>
  <c r="W136" i="9"/>
  <c r="CE134" i="9"/>
  <c r="CI134" i="9"/>
  <c r="AU140" i="9"/>
  <c r="AQ140" i="9"/>
  <c r="W139" i="9"/>
  <c r="AA139" i="9"/>
  <c r="BK146" i="9"/>
  <c r="BO146" i="9"/>
  <c r="BY132" i="9"/>
  <c r="BU132" i="9"/>
  <c r="AG134" i="9"/>
  <c r="AK134" i="9"/>
  <c r="AK145" i="9"/>
  <c r="AG145" i="9"/>
  <c r="AG143" i="9"/>
  <c r="AK143" i="9"/>
  <c r="CE131" i="9"/>
  <c r="CI131" i="9"/>
  <c r="CE139" i="9"/>
  <c r="CI139" i="9"/>
  <c r="CW143" i="6"/>
  <c r="CY143" i="6" s="1"/>
  <c r="DA143" i="6" s="1"/>
  <c r="Q168" i="6" s="1"/>
  <c r="CI145" i="6"/>
  <c r="CK145" i="6" s="1"/>
  <c r="CM145" i="6" s="1"/>
  <c r="O170" i="6" s="1"/>
  <c r="EU145" i="3"/>
  <c r="EU149" i="3"/>
  <c r="EQ149" i="3"/>
  <c r="EU133" i="3"/>
  <c r="EQ133" i="3"/>
  <c r="BW126" i="7"/>
  <c r="BY126" i="7"/>
  <c r="BW144" i="7"/>
  <c r="BY144" i="7"/>
  <c r="BW143" i="7"/>
  <c r="BY143" i="7"/>
  <c r="BY140" i="7"/>
  <c r="BW140" i="7"/>
  <c r="BW138" i="7"/>
  <c r="BY138" i="7"/>
  <c r="CS133" i="9"/>
  <c r="CO133" i="9"/>
  <c r="CS136" i="9"/>
  <c r="CO136" i="9"/>
  <c r="CO131" i="9"/>
  <c r="CS131" i="9"/>
  <c r="CO147" i="9"/>
  <c r="CS147" i="9"/>
  <c r="CO137" i="9"/>
  <c r="CS137" i="9"/>
  <c r="G130" i="9"/>
  <c r="C130" i="9"/>
  <c r="BA143" i="9"/>
  <c r="BE143" i="9"/>
  <c r="AK139" i="9"/>
  <c r="AG139" i="9"/>
  <c r="W140" i="9"/>
  <c r="AA140" i="9"/>
  <c r="AU143" i="9"/>
  <c r="AQ143" i="9"/>
  <c r="BU145" i="9"/>
  <c r="BY145" i="9"/>
  <c r="BK147" i="9"/>
  <c r="BO147" i="9"/>
  <c r="AG142" i="9"/>
  <c r="AK142" i="9"/>
  <c r="M149" i="9"/>
  <c r="Q149" i="9"/>
  <c r="CE147" i="9"/>
  <c r="CI147" i="9"/>
  <c r="BA144" i="9"/>
  <c r="BE144" i="9"/>
  <c r="CI130" i="9"/>
  <c r="CE130" i="9"/>
  <c r="M136" i="9"/>
  <c r="Q136" i="9"/>
  <c r="C142" i="7"/>
  <c r="G142" i="7" s="1"/>
  <c r="C167" i="7" s="1"/>
  <c r="M20" i="11" s="1"/>
  <c r="C12" i="31" s="1"/>
  <c r="Q138" i="9"/>
  <c r="M138" i="9"/>
  <c r="BE147" i="9"/>
  <c r="BA147" i="9"/>
  <c r="AU137" i="9"/>
  <c r="AQ137" i="9"/>
  <c r="W138" i="9"/>
  <c r="AA138" i="9"/>
  <c r="BY149" i="9"/>
  <c r="BU149" i="9"/>
  <c r="AK147" i="9"/>
  <c r="AG147" i="9"/>
  <c r="Q131" i="9"/>
  <c r="M131" i="9"/>
  <c r="EA134" i="4"/>
  <c r="BY133" i="9"/>
  <c r="BU133" i="9"/>
  <c r="BK130" i="9"/>
  <c r="BO130" i="9"/>
  <c r="BK131" i="9"/>
  <c r="BO131" i="9"/>
  <c r="BU144" i="6"/>
  <c r="BW144" i="6" s="1"/>
  <c r="BY144" i="6" s="1"/>
  <c r="M169" i="6" s="1"/>
  <c r="CW132" i="6"/>
  <c r="CY132" i="6" s="1"/>
  <c r="DA132" i="6" s="1"/>
  <c r="Q157" i="6" s="1"/>
  <c r="CE142" i="4"/>
  <c r="Q137" i="9"/>
  <c r="M137" i="9"/>
  <c r="BE132" i="9"/>
  <c r="BA132" i="9"/>
  <c r="CI143" i="9"/>
  <c r="CE143" i="9"/>
  <c r="CI138" i="9"/>
  <c r="CE138" i="9"/>
  <c r="Q148" i="9"/>
  <c r="M148" i="9"/>
  <c r="BA141" i="9"/>
  <c r="BE141" i="9"/>
  <c r="Q132" i="9"/>
  <c r="M132" i="9"/>
  <c r="BY134" i="9"/>
  <c r="BU134" i="9"/>
  <c r="BY148" i="9"/>
  <c r="BU148" i="9"/>
  <c r="AG141" i="9"/>
  <c r="AK141" i="9"/>
  <c r="BK143" i="9"/>
  <c r="BO143" i="9"/>
  <c r="C134" i="9"/>
  <c r="CI144" i="5"/>
  <c r="CM144" i="5" s="1"/>
  <c r="CS144" i="5" s="1"/>
  <c r="Q169" i="5" s="1"/>
  <c r="EE19" i="11" s="1"/>
  <c r="AY144" i="5"/>
  <c r="BC144" i="5" s="1"/>
  <c r="BI144" i="5" s="1"/>
  <c r="K169" i="5" s="1"/>
  <c r="CC19" i="11" s="1"/>
  <c r="BE140" i="9"/>
  <c r="BA140" i="9"/>
  <c r="BE148" i="9"/>
  <c r="BA148" i="9"/>
  <c r="AU131" i="9"/>
  <c r="AQ131" i="9"/>
  <c r="AI134" i="4"/>
  <c r="BU143" i="9"/>
  <c r="BY143" i="9"/>
  <c r="AU146" i="9"/>
  <c r="AQ146" i="9"/>
  <c r="CE141" i="9"/>
  <c r="CI141" i="9"/>
  <c r="W130" i="9"/>
  <c r="AA130" i="9"/>
  <c r="AK138" i="9"/>
  <c r="AG138" i="9"/>
  <c r="BK145" i="9"/>
  <c r="BO145" i="9"/>
  <c r="BY140" i="9"/>
  <c r="BU140" i="9"/>
  <c r="BK148" i="9"/>
  <c r="BO148" i="9"/>
  <c r="CE140" i="9"/>
  <c r="CI140" i="9"/>
  <c r="AU138" i="9"/>
  <c r="AQ138" i="9"/>
  <c r="BY131" i="9"/>
  <c r="BU131" i="9"/>
  <c r="BA134" i="9"/>
  <c r="BE134" i="9"/>
  <c r="AU133" i="9"/>
  <c r="AQ133" i="9"/>
  <c r="AA149" i="9"/>
  <c r="W149" i="9"/>
  <c r="W148" i="9"/>
  <c r="AA148" i="9"/>
  <c r="BK149" i="9"/>
  <c r="BO149" i="9"/>
  <c r="BY147" i="9"/>
  <c r="BU147" i="9"/>
  <c r="M142" i="9"/>
  <c r="Q142" i="9"/>
  <c r="BK144" i="9"/>
  <c r="BO144" i="9"/>
  <c r="BE138" i="9"/>
  <c r="BA138" i="9"/>
  <c r="BK136" i="9"/>
  <c r="BO136" i="9"/>
  <c r="BU137" i="9"/>
  <c r="BY137" i="9"/>
  <c r="AK131" i="9"/>
  <c r="AG131" i="9"/>
  <c r="BU136" i="9"/>
  <c r="BY136" i="9"/>
  <c r="AK130" i="9"/>
  <c r="AG130" i="9"/>
  <c r="CI135" i="9"/>
  <c r="CE135" i="9"/>
  <c r="BK135" i="9"/>
  <c r="BO135" i="9"/>
  <c r="BU146" i="9"/>
  <c r="BY146" i="9"/>
  <c r="AI132" i="7"/>
  <c r="AM132" i="7" s="1"/>
  <c r="M157" i="7" s="1"/>
  <c r="CY10" i="11" s="1"/>
  <c r="E12" i="21" s="1"/>
  <c r="BO134" i="4"/>
  <c r="CE134" i="4"/>
  <c r="BK140" i="9"/>
  <c r="BO140" i="9"/>
  <c r="AU141" i="9"/>
  <c r="AQ141" i="9"/>
  <c r="Q130" i="9"/>
  <c r="M130" i="9"/>
  <c r="AK146" i="9"/>
  <c r="AG146" i="9"/>
  <c r="BK132" i="9"/>
  <c r="BO132" i="9"/>
  <c r="AA142" i="9"/>
  <c r="W142" i="9"/>
  <c r="CE133" i="9"/>
  <c r="CI133" i="9"/>
  <c r="BE131" i="9"/>
  <c r="BA131" i="9"/>
  <c r="BE137" i="9"/>
  <c r="BA137" i="9"/>
  <c r="AU144" i="9"/>
  <c r="AQ144" i="9"/>
  <c r="BE146" i="9"/>
  <c r="BA146" i="9"/>
  <c r="AA141" i="9"/>
  <c r="W141" i="9"/>
  <c r="BA136" i="9"/>
  <c r="BE136" i="9"/>
  <c r="BK139" i="9"/>
  <c r="BO139" i="9"/>
  <c r="Q145" i="9"/>
  <c r="M145" i="9"/>
  <c r="AG135" i="9"/>
  <c r="AK135" i="9"/>
  <c r="AK132" i="9"/>
  <c r="AG132" i="9"/>
  <c r="CE142" i="9"/>
  <c r="CI142" i="9"/>
  <c r="AK140" i="4"/>
  <c r="CW138" i="6"/>
  <c r="CY138" i="6" s="1"/>
  <c r="DA138" i="6" s="1"/>
  <c r="Q163" i="6" s="1"/>
  <c r="BG134" i="6"/>
  <c r="BI134" i="6" s="1"/>
  <c r="BK134" i="6" s="1"/>
  <c r="K159" i="6" s="1"/>
  <c r="Q147" i="6"/>
  <c r="S147" i="6" s="1"/>
  <c r="U147" i="6" s="1"/>
  <c r="E172" i="6" s="1"/>
  <c r="Q145" i="6"/>
  <c r="S145" i="6" s="1"/>
  <c r="U145" i="6" s="1"/>
  <c r="E170" i="6" s="1"/>
  <c r="BG141" i="6"/>
  <c r="BI141" i="6" s="1"/>
  <c r="BK141" i="6" s="1"/>
  <c r="K166" i="6" s="1"/>
  <c r="C132" i="6"/>
  <c r="E132" i="6" s="1"/>
  <c r="G132" i="6" s="1"/>
  <c r="C157" i="6" s="1"/>
  <c r="EQ148" i="3"/>
  <c r="EU148" i="3"/>
  <c r="BY134" i="7"/>
  <c r="BW134" i="7"/>
  <c r="BW145" i="7"/>
  <c r="BY145" i="7"/>
  <c r="BW137" i="7"/>
  <c r="BY137" i="7"/>
  <c r="BW132" i="7"/>
  <c r="BY132" i="7"/>
  <c r="CS135" i="9"/>
  <c r="CO135" i="9"/>
  <c r="CO148" i="9"/>
  <c r="CS148" i="9"/>
  <c r="CS142" i="9"/>
  <c r="CO142" i="9"/>
  <c r="CS134" i="9"/>
  <c r="CO134" i="9"/>
  <c r="CO138" i="9"/>
  <c r="CS138" i="9"/>
  <c r="EA146" i="6"/>
  <c r="EC146" i="6" s="1"/>
  <c r="U171" i="6" s="1"/>
  <c r="FQ19" i="11" s="1"/>
  <c r="G147" i="9"/>
  <c r="C147" i="9"/>
  <c r="C146" i="9"/>
  <c r="G146" i="9"/>
  <c r="G143" i="9"/>
  <c r="C143" i="9"/>
  <c r="G149" i="9"/>
  <c r="C149" i="9"/>
  <c r="G135" i="9"/>
  <c r="C135" i="9"/>
  <c r="AA146" i="5"/>
  <c r="AE146" i="5" s="1"/>
  <c r="AK146" i="5" s="1"/>
  <c r="G171" i="5" s="1"/>
  <c r="AS21" i="11" s="1"/>
  <c r="CU136" i="5"/>
  <c r="CY136" i="5" s="1"/>
  <c r="DE136" i="5" s="1"/>
  <c r="S161" i="5" s="1"/>
  <c r="EW11" i="11" s="1"/>
  <c r="AM143" i="5"/>
  <c r="AQ143" i="5" s="1"/>
  <c r="AW143" i="5" s="1"/>
  <c r="I168" i="5" s="1"/>
  <c r="BK18" i="11" s="1"/>
  <c r="BW134" i="5"/>
  <c r="CA134" i="5" s="1"/>
  <c r="CG134" i="5" s="1"/>
  <c r="O159" i="5" s="1"/>
  <c r="DM9" i="11" s="1"/>
  <c r="BK137" i="5"/>
  <c r="BO137" i="5" s="1"/>
  <c r="BU137" i="5" s="1"/>
  <c r="M162" i="5" s="1"/>
  <c r="CU12" i="11" s="1"/>
  <c r="E10" i="23" s="1"/>
  <c r="CU132" i="5"/>
  <c r="CY132" i="5" s="1"/>
  <c r="DE132" i="5" s="1"/>
  <c r="S157" i="5" s="1"/>
  <c r="EW7" i="11" s="1"/>
  <c r="G133" i="9"/>
  <c r="C133" i="9"/>
  <c r="G132" i="9"/>
  <c r="C132" i="9"/>
  <c r="G142" i="9"/>
  <c r="C142" i="9"/>
  <c r="E131" i="6"/>
  <c r="G131" i="6" s="1"/>
  <c r="C156" i="6" s="1"/>
  <c r="BG135" i="6"/>
  <c r="BI135" i="6" s="1"/>
  <c r="BK135" i="6" s="1"/>
  <c r="K160" i="6" s="1"/>
  <c r="CW134" i="6"/>
  <c r="CY134" i="6" s="1"/>
  <c r="DA134" i="6" s="1"/>
  <c r="Q159" i="6" s="1"/>
  <c r="C141" i="9"/>
  <c r="K141" i="9" s="1"/>
  <c r="C166" i="9" s="1"/>
  <c r="Q15" i="11" s="1"/>
  <c r="C13" i="26" s="1"/>
  <c r="G140" i="9"/>
  <c r="C140" i="9"/>
  <c r="G136" i="9"/>
  <c r="C136" i="9"/>
  <c r="G137" i="9"/>
  <c r="C137" i="9"/>
  <c r="AE126" i="7"/>
  <c r="K151" i="7" s="1"/>
  <c r="C145" i="9"/>
  <c r="G145" i="9"/>
  <c r="G131" i="9"/>
  <c r="C131" i="9"/>
  <c r="G138" i="9"/>
  <c r="C138" i="9"/>
  <c r="G144" i="9"/>
  <c r="C144" i="9"/>
  <c r="HK157" i="2"/>
  <c r="HO157" i="2" s="1"/>
  <c r="HQ157" i="2" s="1"/>
  <c r="U182" i="2" s="1"/>
  <c r="HK141" i="2"/>
  <c r="HO141" i="2" s="1"/>
  <c r="HQ141" i="2" s="1"/>
  <c r="U166" i="2" s="1"/>
  <c r="HK142" i="2"/>
  <c r="HO142" i="2" s="1"/>
  <c r="HQ142" i="2" s="1"/>
  <c r="U167" i="2" s="1"/>
  <c r="HK149" i="2"/>
  <c r="HO149" i="2" s="1"/>
  <c r="HK152" i="2"/>
  <c r="HO152" i="2" s="1"/>
  <c r="HK150" i="2"/>
  <c r="HO150" i="2" s="1"/>
  <c r="HQ150" i="2" s="1"/>
  <c r="U175" i="2" s="1"/>
  <c r="HK155" i="2"/>
  <c r="HO155" i="2" s="1"/>
  <c r="HQ155" i="2" s="1"/>
  <c r="U180" i="2" s="1"/>
  <c r="HK146" i="2"/>
  <c r="HO146" i="2" s="1"/>
  <c r="HQ146" i="2" s="1"/>
  <c r="U171" i="2" s="1"/>
  <c r="HK148" i="2"/>
  <c r="HO148" i="2" s="1"/>
  <c r="HK159" i="2"/>
  <c r="HO159" i="2" s="1"/>
  <c r="HQ159" i="2" s="1"/>
  <c r="U184" i="2" s="1"/>
  <c r="HK153" i="2"/>
  <c r="HO153" i="2" s="1"/>
  <c r="HQ153" i="2" s="1"/>
  <c r="U178" i="2" s="1"/>
  <c r="HK144" i="2"/>
  <c r="HO144" i="2" s="1"/>
  <c r="HQ144" i="2" s="1"/>
  <c r="U169" i="2" s="1"/>
  <c r="HK160" i="2"/>
  <c r="HO160" i="2" s="1"/>
  <c r="HQ160" i="2" s="1"/>
  <c r="U185" i="2" s="1"/>
  <c r="HK154" i="2"/>
  <c r="HO154" i="2" s="1"/>
  <c r="HQ154" i="2" s="1"/>
  <c r="U179" i="2" s="1"/>
  <c r="HK147" i="2"/>
  <c r="HO147" i="2" s="1"/>
  <c r="HQ147" i="2" s="1"/>
  <c r="U172" i="2" s="1"/>
  <c r="HK145" i="2"/>
  <c r="HO145" i="2" s="1"/>
  <c r="HQ145" i="2" s="1"/>
  <c r="U170" i="2" s="1"/>
  <c r="HK143" i="2"/>
  <c r="HO143" i="2" s="1"/>
  <c r="HQ143" i="2" s="1"/>
  <c r="U168" i="2" s="1"/>
  <c r="HK156" i="2"/>
  <c r="HO156" i="2" s="1"/>
  <c r="HQ156" i="2" s="1"/>
  <c r="U181" i="2" s="1"/>
  <c r="HK158" i="2"/>
  <c r="HO158" i="2" s="1"/>
  <c r="HQ158" i="2" s="1"/>
  <c r="U183" i="2" s="1"/>
  <c r="EC137" i="4"/>
  <c r="E151" i="4"/>
  <c r="E148" i="4"/>
  <c r="EC145" i="4"/>
  <c r="DM136" i="4"/>
  <c r="BQ152" i="4"/>
  <c r="AK153" i="4"/>
  <c r="AK135" i="4"/>
  <c r="AK144" i="4"/>
  <c r="ES136" i="4"/>
  <c r="ES152" i="4"/>
  <c r="ES139" i="4"/>
  <c r="ES134" i="4"/>
  <c r="ES143" i="4"/>
  <c r="ES150" i="4"/>
  <c r="ES140" i="4"/>
  <c r="ES137" i="4"/>
  <c r="ES144" i="4"/>
  <c r="ES135" i="4"/>
  <c r="ES141" i="4"/>
  <c r="ES149" i="4"/>
  <c r="ES153" i="4"/>
  <c r="ES145" i="4"/>
  <c r="ES147" i="4"/>
  <c r="ES151" i="4"/>
  <c r="ES148" i="4"/>
  <c r="ES146" i="4"/>
  <c r="ES142" i="4"/>
  <c r="ES138" i="4"/>
  <c r="C131" i="10"/>
  <c r="G131" i="10" s="1"/>
  <c r="C138" i="10"/>
  <c r="G138" i="10" s="1"/>
  <c r="C147" i="10"/>
  <c r="G147" i="10" s="1"/>
  <c r="C144" i="10"/>
  <c r="G144" i="10" s="1"/>
  <c r="BO137" i="7"/>
  <c r="BO131" i="7"/>
  <c r="S132" i="7"/>
  <c r="W132" i="7" s="1"/>
  <c r="BO138" i="7"/>
  <c r="BG135" i="7"/>
  <c r="BK135" i="7" s="1"/>
  <c r="S136" i="7"/>
  <c r="W136" i="7" s="1"/>
  <c r="AI126" i="7"/>
  <c r="AI131" i="7"/>
  <c r="AM131" i="7" s="1"/>
  <c r="AA129" i="7"/>
  <c r="AA137" i="7"/>
  <c r="S143" i="7"/>
  <c r="W143" i="7" s="1"/>
  <c r="S141" i="7"/>
  <c r="W141" i="7" s="1"/>
  <c r="AI129" i="7"/>
  <c r="AA141" i="7"/>
  <c r="AI139" i="7"/>
  <c r="AM139" i="7" s="1"/>
  <c r="S142" i="7"/>
  <c r="W142" i="7" s="1"/>
  <c r="AI128" i="7"/>
  <c r="C144" i="7"/>
  <c r="G144" i="7" s="1"/>
  <c r="C169" i="7" s="1"/>
  <c r="M22" i="11" s="1"/>
  <c r="C12" i="33" s="1"/>
  <c r="BG136" i="7"/>
  <c r="BG132" i="7"/>
  <c r="AI133" i="7"/>
  <c r="S134" i="7"/>
  <c r="W134" i="7" s="1"/>
  <c r="AI144" i="7"/>
  <c r="S127" i="7"/>
  <c r="W127" i="7" s="1"/>
  <c r="AA135" i="7"/>
  <c r="AE135" i="7" s="1"/>
  <c r="AA127" i="7"/>
  <c r="AE127" i="7" s="1"/>
  <c r="S144" i="7"/>
  <c r="W144" i="7" s="1"/>
  <c r="BO140" i="7"/>
  <c r="BO145" i="7"/>
  <c r="BO143" i="7"/>
  <c r="BG138" i="7"/>
  <c r="AI138" i="7"/>
  <c r="S128" i="7"/>
  <c r="W128" i="7" s="1"/>
  <c r="AQ129" i="7"/>
  <c r="S126" i="7"/>
  <c r="AA143" i="7"/>
  <c r="AE143" i="7" s="1"/>
  <c r="S145" i="7"/>
  <c r="W145" i="7" s="1"/>
  <c r="AQ141" i="7"/>
  <c r="BO135" i="7"/>
  <c r="BS135" i="7" s="1"/>
  <c r="AQ136" i="7"/>
  <c r="AI136" i="7"/>
  <c r="S138" i="7"/>
  <c r="W138" i="7" s="1"/>
  <c r="AI135" i="7"/>
  <c r="AM135" i="7" s="1"/>
  <c r="AA138" i="7"/>
  <c r="BG140" i="7"/>
  <c r="BO132" i="7"/>
  <c r="AA139" i="7"/>
  <c r="AE139" i="7" s="1"/>
  <c r="BO129" i="7"/>
  <c r="AI142" i="7"/>
  <c r="S137" i="7"/>
  <c r="W137" i="7" s="1"/>
  <c r="BO139" i="7"/>
  <c r="S131" i="7"/>
  <c r="W131" i="7" s="1"/>
  <c r="BO141" i="7"/>
  <c r="BS141" i="7" s="1"/>
  <c r="BO127" i="7"/>
  <c r="BS127" i="7" s="1"/>
  <c r="BG145" i="7"/>
  <c r="AA132" i="7"/>
  <c r="BG142" i="7"/>
  <c r="S135" i="7"/>
  <c r="W135" i="7" s="1"/>
  <c r="AI137" i="7"/>
  <c r="AI134" i="7"/>
  <c r="BG130" i="7"/>
  <c r="AI140" i="7"/>
  <c r="S139" i="7"/>
  <c r="W139" i="7" s="1"/>
  <c r="BG141" i="7"/>
  <c r="AI141" i="7"/>
  <c r="S133" i="7"/>
  <c r="W133" i="7" s="1"/>
  <c r="BG128" i="7"/>
  <c r="AQ127" i="7"/>
  <c r="AU127" i="7" s="1"/>
  <c r="AA128" i="7"/>
  <c r="AA140" i="7"/>
  <c r="AA130" i="7"/>
  <c r="BG137" i="7"/>
  <c r="BG129" i="7"/>
  <c r="AY138" i="5"/>
  <c r="BC138" i="5" s="1"/>
  <c r="BI138" i="5" s="1"/>
  <c r="K163" i="5" s="1"/>
  <c r="CC13" i="11" s="1"/>
  <c r="BW143" i="5"/>
  <c r="CA143" i="5" s="1"/>
  <c r="CG143" i="5" s="1"/>
  <c r="O168" i="5" s="1"/>
  <c r="DM18" i="11" s="1"/>
  <c r="AM139" i="5"/>
  <c r="AQ139" i="5" s="1"/>
  <c r="AW139" i="5" s="1"/>
  <c r="I164" i="5" s="1"/>
  <c r="BK14" i="11" s="1"/>
  <c r="BW130" i="5"/>
  <c r="CA130" i="5" s="1"/>
  <c r="CG130" i="5" s="1"/>
  <c r="O155" i="5" s="1"/>
  <c r="DM5" i="11" s="1"/>
  <c r="CU141" i="5"/>
  <c r="CY141" i="5" s="1"/>
  <c r="DE141" i="5" s="1"/>
  <c r="S166" i="5" s="1"/>
  <c r="EW16" i="11" s="1"/>
  <c r="AM147" i="5"/>
  <c r="AQ147" i="5" s="1"/>
  <c r="AW147" i="5" s="1"/>
  <c r="I172" i="5" s="1"/>
  <c r="BK22" i="11" s="1"/>
  <c r="CI140" i="5"/>
  <c r="CM140" i="5" s="1"/>
  <c r="CS140" i="5" s="1"/>
  <c r="Q165" i="5" s="1"/>
  <c r="EE15" i="11" s="1"/>
  <c r="AM135" i="5"/>
  <c r="AQ135" i="5" s="1"/>
  <c r="AW135" i="5" s="1"/>
  <c r="I160" i="5" s="1"/>
  <c r="BK10" i="11" s="1"/>
  <c r="C131" i="5"/>
  <c r="G131" i="5" s="1"/>
  <c r="M131" i="5" s="1"/>
  <c r="C156" i="5" s="1"/>
  <c r="I6" i="11" s="1"/>
  <c r="C10" i="17" s="1"/>
  <c r="BW140" i="5"/>
  <c r="CA140" i="5" s="1"/>
  <c r="CG140" i="5" s="1"/>
  <c r="O165" i="5" s="1"/>
  <c r="DM15" i="11" s="1"/>
  <c r="BW147" i="5"/>
  <c r="CA147" i="5" s="1"/>
  <c r="CG147" i="5" s="1"/>
  <c r="O172" i="5" s="1"/>
  <c r="DM22" i="11" s="1"/>
  <c r="CI136" i="5"/>
  <c r="CM136" i="5" s="1"/>
  <c r="CS136" i="5" s="1"/>
  <c r="Q161" i="5" s="1"/>
  <c r="EE11" i="11" s="1"/>
  <c r="C130" i="5"/>
  <c r="G130" i="5" s="1"/>
  <c r="M130" i="5" s="1"/>
  <c r="C155" i="5" s="1"/>
  <c r="I5" i="11" s="1"/>
  <c r="C10" i="16" s="1"/>
  <c r="CI141" i="5"/>
  <c r="CM141" i="5" s="1"/>
  <c r="CS141" i="5" s="1"/>
  <c r="Q166" i="5" s="1"/>
  <c r="EE16" i="11" s="1"/>
  <c r="AY141" i="5"/>
  <c r="BC141" i="5" s="1"/>
  <c r="BI141" i="5" s="1"/>
  <c r="K166" i="5" s="1"/>
  <c r="CC16" i="11" s="1"/>
  <c r="O137" i="5"/>
  <c r="S137" i="5" s="1"/>
  <c r="Y137" i="5" s="1"/>
  <c r="E162" i="5" s="1"/>
  <c r="AA12" i="11" s="1"/>
  <c r="BK142" i="5"/>
  <c r="BO142" i="5" s="1"/>
  <c r="BU142" i="5" s="1"/>
  <c r="M167" i="5" s="1"/>
  <c r="CU17" i="11" s="1"/>
  <c r="E10" i="28" s="1"/>
  <c r="O144" i="5"/>
  <c r="S144" i="5" s="1"/>
  <c r="Y144" i="5" s="1"/>
  <c r="E169" i="5" s="1"/>
  <c r="AA19" i="11" s="1"/>
  <c r="AM133" i="5"/>
  <c r="AQ133" i="5" s="1"/>
  <c r="AW133" i="5" s="1"/>
  <c r="I158" i="5" s="1"/>
  <c r="BK8" i="11" s="1"/>
  <c r="AY130" i="5"/>
  <c r="BC130" i="5" s="1"/>
  <c r="BI130" i="5" s="1"/>
  <c r="K155" i="5" s="1"/>
  <c r="CC5" i="11" s="1"/>
  <c r="C132" i="5"/>
  <c r="G132" i="5" s="1"/>
  <c r="M132" i="5" s="1"/>
  <c r="C157" i="5" s="1"/>
  <c r="I7" i="11" s="1"/>
  <c r="C10" i="18" s="1"/>
  <c r="O134" i="5"/>
  <c r="S134" i="5" s="1"/>
  <c r="Y134" i="5" s="1"/>
  <c r="E159" i="5" s="1"/>
  <c r="AA9" i="11" s="1"/>
  <c r="AA137" i="5"/>
  <c r="AE137" i="5" s="1"/>
  <c r="AK137" i="5" s="1"/>
  <c r="G162" i="5" s="1"/>
  <c r="AS12" i="11" s="1"/>
  <c r="CU135" i="5"/>
  <c r="CY135" i="5" s="1"/>
  <c r="DE135" i="5" s="1"/>
  <c r="S160" i="5" s="1"/>
  <c r="EW10" i="11" s="1"/>
  <c r="AY129" i="5"/>
  <c r="BC129" i="5" s="1"/>
  <c r="BI129" i="5" s="1"/>
  <c r="K154" i="5" s="1"/>
  <c r="CU131" i="5"/>
  <c r="CY131" i="5" s="1"/>
  <c r="DE131" i="5" s="1"/>
  <c r="S156" i="5" s="1"/>
  <c r="EW6" i="11" s="1"/>
  <c r="O133" i="5"/>
  <c r="S133" i="5" s="1"/>
  <c r="Y133" i="5" s="1"/>
  <c r="E158" i="5" s="1"/>
  <c r="AA8" i="11" s="1"/>
  <c r="O139" i="5"/>
  <c r="S139" i="5" s="1"/>
  <c r="Y139" i="5" s="1"/>
  <c r="E164" i="5" s="1"/>
  <c r="AA14" i="11" s="1"/>
  <c r="BW144" i="5"/>
  <c r="CA144" i="5" s="1"/>
  <c r="CG144" i="5" s="1"/>
  <c r="O169" i="5" s="1"/>
  <c r="DM19" i="11" s="1"/>
  <c r="AM140" i="5"/>
  <c r="AQ140" i="5" s="1"/>
  <c r="AW140" i="5" s="1"/>
  <c r="I165" i="5" s="1"/>
  <c r="BK15" i="11" s="1"/>
  <c r="CI137" i="5"/>
  <c r="CM137" i="5" s="1"/>
  <c r="CS137" i="5" s="1"/>
  <c r="Q162" i="5" s="1"/>
  <c r="EE12" i="11" s="1"/>
  <c r="CI132" i="5"/>
  <c r="CM132" i="5" s="1"/>
  <c r="CS132" i="5" s="1"/>
  <c r="Q157" i="5" s="1"/>
  <c r="EE7" i="11" s="1"/>
  <c r="CI145" i="5"/>
  <c r="CM145" i="5" s="1"/>
  <c r="CS145" i="5" s="1"/>
  <c r="Q170" i="5" s="1"/>
  <c r="EE20" i="11" s="1"/>
  <c r="BW146" i="5"/>
  <c r="CA146" i="5" s="1"/>
  <c r="CG146" i="5" s="1"/>
  <c r="O171" i="5" s="1"/>
  <c r="DM21" i="11" s="1"/>
  <c r="CU140" i="5"/>
  <c r="CY140" i="5" s="1"/>
  <c r="DE140" i="5" s="1"/>
  <c r="S165" i="5" s="1"/>
  <c r="EW15" i="11" s="1"/>
  <c r="BK132" i="5"/>
  <c r="BO132" i="5" s="1"/>
  <c r="BU132" i="5" s="1"/>
  <c r="M157" i="5" s="1"/>
  <c r="CU7" i="11" s="1"/>
  <c r="E10" i="18" s="1"/>
  <c r="O148" i="5"/>
  <c r="S148" i="5" s="1"/>
  <c r="Y148" i="5" s="1"/>
  <c r="E173" i="5" s="1"/>
  <c r="AA23" i="11" s="1"/>
  <c r="CI148" i="5"/>
  <c r="CM148" i="5" s="1"/>
  <c r="CS148" i="5" s="1"/>
  <c r="Q173" i="5" s="1"/>
  <c r="EE23" i="11" s="1"/>
  <c r="CI143" i="5"/>
  <c r="CM143" i="5" s="1"/>
  <c r="CS143" i="5" s="1"/>
  <c r="Q168" i="5" s="1"/>
  <c r="EE18" i="11" s="1"/>
  <c r="CU130" i="5"/>
  <c r="CY130" i="5" s="1"/>
  <c r="DE130" i="5" s="1"/>
  <c r="S155" i="5" s="1"/>
  <c r="EW5" i="11" s="1"/>
  <c r="BW138" i="5"/>
  <c r="CA138" i="5" s="1"/>
  <c r="CG138" i="5" s="1"/>
  <c r="O163" i="5" s="1"/>
  <c r="DM13" i="11" s="1"/>
  <c r="AY145" i="5"/>
  <c r="BC145" i="5" s="1"/>
  <c r="BI145" i="5" s="1"/>
  <c r="K170" i="5" s="1"/>
  <c r="CC20" i="11" s="1"/>
  <c r="AA148" i="5"/>
  <c r="AE148" i="5" s="1"/>
  <c r="AK148" i="5" s="1"/>
  <c r="G173" i="5" s="1"/>
  <c r="AS23" i="11" s="1"/>
  <c r="O143" i="5"/>
  <c r="S143" i="5" s="1"/>
  <c r="Y143" i="5" s="1"/>
  <c r="E168" i="5" s="1"/>
  <c r="AA18" i="11" s="1"/>
  <c r="AA131" i="5"/>
  <c r="AE131" i="5" s="1"/>
  <c r="AK131" i="5" s="1"/>
  <c r="G156" i="5" s="1"/>
  <c r="AS6" i="11" s="1"/>
  <c r="CI147" i="5"/>
  <c r="CM147" i="5" s="1"/>
  <c r="CS147" i="5" s="1"/>
  <c r="Q172" i="5" s="1"/>
  <c r="EE22" i="11" s="1"/>
  <c r="AM145" i="5"/>
  <c r="AQ145" i="5" s="1"/>
  <c r="AW145" i="5" s="1"/>
  <c r="I170" i="5" s="1"/>
  <c r="BK20" i="11" s="1"/>
  <c r="C141" i="5"/>
  <c r="G141" i="5" s="1"/>
  <c r="M141" i="5" s="1"/>
  <c r="C166" i="5" s="1"/>
  <c r="I16" i="11" s="1"/>
  <c r="C10" i="27" s="1"/>
  <c r="C144" i="5"/>
  <c r="G144" i="5" s="1"/>
  <c r="M144" i="5" s="1"/>
  <c r="C169" i="5" s="1"/>
  <c r="I19" i="11" s="1"/>
  <c r="C10" i="30" s="1"/>
  <c r="AM137" i="5"/>
  <c r="AQ137" i="5" s="1"/>
  <c r="AW137" i="5" s="1"/>
  <c r="I162" i="5" s="1"/>
  <c r="BK12" i="11" s="1"/>
  <c r="AM134" i="5"/>
  <c r="AQ134" i="5" s="1"/>
  <c r="AW134" i="5" s="1"/>
  <c r="I159" i="5" s="1"/>
  <c r="BK9" i="11" s="1"/>
  <c r="BK138" i="5"/>
  <c r="BO138" i="5" s="1"/>
  <c r="BU138" i="5" s="1"/>
  <c r="M163" i="5" s="1"/>
  <c r="CU13" i="11" s="1"/>
  <c r="E10" i="24" s="1"/>
  <c r="C136" i="5"/>
  <c r="G136" i="5" s="1"/>
  <c r="M136" i="5" s="1"/>
  <c r="C161" i="5" s="1"/>
  <c r="I11" i="11" s="1"/>
  <c r="C10" i="22" s="1"/>
  <c r="BK141" i="5"/>
  <c r="BO141" i="5" s="1"/>
  <c r="BU141" i="5" s="1"/>
  <c r="M166" i="5" s="1"/>
  <c r="CU16" i="11" s="1"/>
  <c r="E10" i="27" s="1"/>
  <c r="BW148" i="5"/>
  <c r="CA148" i="5" s="1"/>
  <c r="CG148" i="5" s="1"/>
  <c r="O173" i="5" s="1"/>
  <c r="DM23" i="11" s="1"/>
  <c r="C140" i="5"/>
  <c r="G140" i="5" s="1"/>
  <c r="M140" i="5" s="1"/>
  <c r="C165" i="5" s="1"/>
  <c r="I15" i="11" s="1"/>
  <c r="C10" i="26" s="1"/>
  <c r="BK147" i="5"/>
  <c r="BO147" i="5" s="1"/>
  <c r="BU147" i="5" s="1"/>
  <c r="M172" i="5" s="1"/>
  <c r="CU22" i="11" s="1"/>
  <c r="E10" i="33" s="1"/>
  <c r="AY132" i="5"/>
  <c r="BC132" i="5" s="1"/>
  <c r="BI132" i="5" s="1"/>
  <c r="K157" i="5" s="1"/>
  <c r="CC7" i="11" s="1"/>
  <c r="O129" i="5"/>
  <c r="S129" i="5" s="1"/>
  <c r="Y129" i="5" s="1"/>
  <c r="E154" i="5" s="1"/>
  <c r="CU145" i="5"/>
  <c r="CY145" i="5" s="1"/>
  <c r="DE145" i="5" s="1"/>
  <c r="S170" i="5" s="1"/>
  <c r="EW20" i="11" s="1"/>
  <c r="CI139" i="5"/>
  <c r="CM139" i="5" s="1"/>
  <c r="CS139" i="5" s="1"/>
  <c r="Q164" i="5" s="1"/>
  <c r="EE14" i="11" s="1"/>
  <c r="O131" i="5"/>
  <c r="S131" i="5" s="1"/>
  <c r="Y131" i="5" s="1"/>
  <c r="E156" i="5" s="1"/>
  <c r="AA6" i="11" s="1"/>
  <c r="C138" i="5"/>
  <c r="G138" i="5" s="1"/>
  <c r="M138" i="5" s="1"/>
  <c r="C163" i="5" s="1"/>
  <c r="I13" i="11" s="1"/>
  <c r="C10" i="24" s="1"/>
  <c r="BW129" i="5"/>
  <c r="CA129" i="5" s="1"/>
  <c r="CG129" i="5" s="1"/>
  <c r="O154" i="5" s="1"/>
  <c r="AA145" i="5"/>
  <c r="AE145" i="5" s="1"/>
  <c r="AK145" i="5" s="1"/>
  <c r="G170" i="5" s="1"/>
  <c r="AS20" i="11" s="1"/>
  <c r="BW135" i="5"/>
  <c r="CA135" i="5" s="1"/>
  <c r="CG135" i="5" s="1"/>
  <c r="O160" i="5" s="1"/>
  <c r="DM10" i="11" s="1"/>
  <c r="CI135" i="5"/>
  <c r="CM135" i="5" s="1"/>
  <c r="CS135" i="5" s="1"/>
  <c r="Q160" i="5" s="1"/>
  <c r="EE10" i="11" s="1"/>
  <c r="AY131" i="5"/>
  <c r="BC131" i="5" s="1"/>
  <c r="BI131" i="5" s="1"/>
  <c r="K156" i="5" s="1"/>
  <c r="CC6" i="11" s="1"/>
  <c r="C147" i="5"/>
  <c r="G147" i="5" s="1"/>
  <c r="M147" i="5" s="1"/>
  <c r="C172" i="5" s="1"/>
  <c r="I22" i="11" s="1"/>
  <c r="C10" i="33" s="1"/>
  <c r="BW142" i="5"/>
  <c r="CA142" i="5" s="1"/>
  <c r="CG142" i="5" s="1"/>
  <c r="O167" i="5" s="1"/>
  <c r="DM17" i="11" s="1"/>
  <c r="AA141" i="5"/>
  <c r="AE141" i="5" s="1"/>
  <c r="AK141" i="5" s="1"/>
  <c r="G166" i="5" s="1"/>
  <c r="AS16" i="11" s="1"/>
  <c r="CU146" i="5"/>
  <c r="CY146" i="5" s="1"/>
  <c r="DE146" i="5" s="1"/>
  <c r="S171" i="5" s="1"/>
  <c r="EW21" i="11" s="1"/>
  <c r="CI146" i="5"/>
  <c r="CM146" i="5" s="1"/>
  <c r="CS146" i="5" s="1"/>
  <c r="Q171" i="5" s="1"/>
  <c r="EE21" i="11" s="1"/>
  <c r="BK140" i="5"/>
  <c r="BO140" i="5" s="1"/>
  <c r="BU140" i="5" s="1"/>
  <c r="M165" i="5" s="1"/>
  <c r="CU15" i="11" s="1"/>
  <c r="E10" i="26" s="1"/>
  <c r="AY139" i="5"/>
  <c r="BC139" i="5" s="1"/>
  <c r="BI139" i="5" s="1"/>
  <c r="K164" i="5" s="1"/>
  <c r="CC14" i="11" s="1"/>
  <c r="O135" i="5"/>
  <c r="S135" i="5" s="1"/>
  <c r="Y135" i="5" s="1"/>
  <c r="E160" i="5" s="1"/>
  <c r="AA10" i="11" s="1"/>
  <c r="CI130" i="5"/>
  <c r="CM130" i="5" s="1"/>
  <c r="CS130" i="5" s="1"/>
  <c r="Q155" i="5" s="1"/>
  <c r="EE5" i="11" s="1"/>
  <c r="BW133" i="5"/>
  <c r="CA133" i="5" s="1"/>
  <c r="CG133" i="5" s="1"/>
  <c r="O158" i="5" s="1"/>
  <c r="DM8" i="11" s="1"/>
  <c r="AM129" i="5"/>
  <c r="AQ129" i="5" s="1"/>
  <c r="AW129" i="5" s="1"/>
  <c r="I154" i="5" s="1"/>
  <c r="AA138" i="5"/>
  <c r="AE138" i="5" s="1"/>
  <c r="AK138" i="5" s="1"/>
  <c r="G163" i="5" s="1"/>
  <c r="AS13" i="11" s="1"/>
  <c r="AA134" i="5"/>
  <c r="AE134" i="5" s="1"/>
  <c r="AK134" i="5" s="1"/>
  <c r="G159" i="5" s="1"/>
  <c r="AS9" i="11" s="1"/>
  <c r="AA142" i="5"/>
  <c r="AE142" i="5" s="1"/>
  <c r="AK142" i="5" s="1"/>
  <c r="G167" i="5" s="1"/>
  <c r="AS17" i="11" s="1"/>
  <c r="CI134" i="5"/>
  <c r="CM134" i="5" s="1"/>
  <c r="CS134" i="5" s="1"/>
  <c r="Q159" i="5" s="1"/>
  <c r="EE9" i="11" s="1"/>
  <c r="BK148" i="5"/>
  <c r="BO148" i="5" s="1"/>
  <c r="BU148" i="5" s="1"/>
  <c r="M173" i="5" s="1"/>
  <c r="CU23" i="11" s="1"/>
  <c r="E10" i="34" s="1"/>
  <c r="O130" i="5"/>
  <c r="S130" i="5" s="1"/>
  <c r="Y130" i="5" s="1"/>
  <c r="E155" i="5" s="1"/>
  <c r="AA5" i="11" s="1"/>
  <c r="AY143" i="5"/>
  <c r="BC143" i="5" s="1"/>
  <c r="BI143" i="5" s="1"/>
  <c r="K168" i="5" s="1"/>
  <c r="CC18" i="11" s="1"/>
  <c r="CI133" i="5"/>
  <c r="CM133" i="5" s="1"/>
  <c r="CS133" i="5" s="1"/>
  <c r="Q158" i="5" s="1"/>
  <c r="EE8" i="11" s="1"/>
  <c r="O141" i="5"/>
  <c r="S141" i="5" s="1"/>
  <c r="Y141" i="5" s="1"/>
  <c r="E166" i="5" s="1"/>
  <c r="AA16" i="11" s="1"/>
  <c r="AM141" i="5"/>
  <c r="AQ141" i="5" s="1"/>
  <c r="AW141" i="5" s="1"/>
  <c r="I166" i="5" s="1"/>
  <c r="BK16" i="11" s="1"/>
  <c r="BW132" i="5"/>
  <c r="CA132" i="5" s="1"/>
  <c r="CG132" i="5" s="1"/>
  <c r="O157" i="5" s="1"/>
  <c r="DM7" i="11" s="1"/>
  <c r="BK131" i="5"/>
  <c r="BO131" i="5" s="1"/>
  <c r="BU131" i="5" s="1"/>
  <c r="M156" i="5" s="1"/>
  <c r="CU6" i="11" s="1"/>
  <c r="E10" i="17" s="1"/>
  <c r="O147" i="5"/>
  <c r="S147" i="5" s="1"/>
  <c r="Y147" i="5" s="1"/>
  <c r="E172" i="5" s="1"/>
  <c r="AA22" i="11" s="1"/>
  <c r="AY147" i="5"/>
  <c r="BC147" i="5" s="1"/>
  <c r="BI147" i="5" s="1"/>
  <c r="K172" i="5" s="1"/>
  <c r="CC22" i="11" s="1"/>
  <c r="C133" i="5"/>
  <c r="G133" i="5" s="1"/>
  <c r="M133" i="5" s="1"/>
  <c r="C158" i="5" s="1"/>
  <c r="I8" i="11" s="1"/>
  <c r="C10" i="19" s="1"/>
  <c r="CI129" i="5"/>
  <c r="CM129" i="5" s="1"/>
  <c r="CS129" i="5" s="1"/>
  <c r="Q154" i="5" s="1"/>
  <c r="AM131" i="5"/>
  <c r="AQ131" i="5" s="1"/>
  <c r="AW131" i="5" s="1"/>
  <c r="I156" i="5" s="1"/>
  <c r="BK6" i="11" s="1"/>
  <c r="C145" i="5"/>
  <c r="G145" i="5" s="1"/>
  <c r="M145" i="5" s="1"/>
  <c r="C170" i="5" s="1"/>
  <c r="I20" i="11" s="1"/>
  <c r="C10" i="31" s="1"/>
  <c r="AM132" i="5"/>
  <c r="AQ132" i="5" s="1"/>
  <c r="AW132" i="5" s="1"/>
  <c r="I157" i="5" s="1"/>
  <c r="BK7" i="11" s="1"/>
  <c r="CU129" i="5"/>
  <c r="CY129" i="5" s="1"/>
  <c r="DE129" i="5" s="1"/>
  <c r="S154" i="5" s="1"/>
  <c r="CI131" i="5"/>
  <c r="CM131" i="5" s="1"/>
  <c r="CS131" i="5" s="1"/>
  <c r="Q156" i="5" s="1"/>
  <c r="EE6" i="11" s="1"/>
  <c r="C146" i="5"/>
  <c r="G146" i="5" s="1"/>
  <c r="M146" i="5" s="1"/>
  <c r="C171" i="5" s="1"/>
  <c r="I21" i="11" s="1"/>
  <c r="C10" i="32" s="1"/>
  <c r="AA130" i="5"/>
  <c r="AE130" i="5" s="1"/>
  <c r="AK130" i="5" s="1"/>
  <c r="G155" i="5" s="1"/>
  <c r="AS5" i="11" s="1"/>
  <c r="BW131" i="5"/>
  <c r="CA131" i="5" s="1"/>
  <c r="CG131" i="5" s="1"/>
  <c r="O156" i="5" s="1"/>
  <c r="DM6" i="11" s="1"/>
  <c r="CU148" i="5"/>
  <c r="CY148" i="5" s="1"/>
  <c r="DE148" i="5" s="1"/>
  <c r="S173" i="5" s="1"/>
  <c r="EW23" i="11" s="1"/>
  <c r="AM138" i="5"/>
  <c r="AQ138" i="5" s="1"/>
  <c r="AW138" i="5" s="1"/>
  <c r="I163" i="5" s="1"/>
  <c r="BK13" i="11" s="1"/>
  <c r="C139" i="5"/>
  <c r="G139" i="5" s="1"/>
  <c r="M139" i="5" s="1"/>
  <c r="C164" i="5" s="1"/>
  <c r="I14" i="11" s="1"/>
  <c r="C10" i="25" s="1"/>
  <c r="AA139" i="5"/>
  <c r="AE139" i="5" s="1"/>
  <c r="AK139" i="5" s="1"/>
  <c r="G164" i="5" s="1"/>
  <c r="AS14" i="11" s="1"/>
  <c r="AA140" i="5"/>
  <c r="AE140" i="5" s="1"/>
  <c r="AK140" i="5" s="1"/>
  <c r="G165" i="5" s="1"/>
  <c r="AS15" i="11" s="1"/>
  <c r="AY142" i="5"/>
  <c r="BC142" i="5" s="1"/>
  <c r="BI142" i="5" s="1"/>
  <c r="K167" i="5" s="1"/>
  <c r="CC17" i="11" s="1"/>
  <c r="BK135" i="5"/>
  <c r="BO135" i="5" s="1"/>
  <c r="BU135" i="5" s="1"/>
  <c r="M160" i="5" s="1"/>
  <c r="CU10" i="11" s="1"/>
  <c r="E10" i="21" s="1"/>
  <c r="C137" i="5"/>
  <c r="G137" i="5" s="1"/>
  <c r="M137" i="5" s="1"/>
  <c r="C162" i="5" s="1"/>
  <c r="I12" i="11" s="1"/>
  <c r="C10" i="23" s="1"/>
  <c r="BK133" i="5"/>
  <c r="BO133" i="5" s="1"/>
  <c r="BU133" i="5" s="1"/>
  <c r="M158" i="5" s="1"/>
  <c r="CU8" i="11" s="1"/>
  <c r="E10" i="19" s="1"/>
  <c r="BW139" i="5"/>
  <c r="CA139" i="5" s="1"/>
  <c r="CG139" i="5" s="1"/>
  <c r="O164" i="5" s="1"/>
  <c r="DM14" i="11" s="1"/>
  <c r="BK136" i="5"/>
  <c r="BO136" i="5" s="1"/>
  <c r="BU136" i="5" s="1"/>
  <c r="M161" i="5" s="1"/>
  <c r="CU11" i="11" s="1"/>
  <c r="E10" i="22" s="1"/>
  <c r="CU133" i="5"/>
  <c r="CY133" i="5" s="1"/>
  <c r="DE133" i="5" s="1"/>
  <c r="S158" i="5" s="1"/>
  <c r="EW8" i="11" s="1"/>
  <c r="BW141" i="5"/>
  <c r="CA141" i="5" s="1"/>
  <c r="CG141" i="5" s="1"/>
  <c r="O166" i="5" s="1"/>
  <c r="DM16" i="11" s="1"/>
  <c r="CU142" i="5"/>
  <c r="CY142" i="5" s="1"/>
  <c r="DE142" i="5" s="1"/>
  <c r="S167" i="5" s="1"/>
  <c r="EW17" i="11" s="1"/>
  <c r="BW136" i="5"/>
  <c r="CA136" i="5" s="1"/>
  <c r="CG136" i="5" s="1"/>
  <c r="O161" i="5" s="1"/>
  <c r="DM11" i="11" s="1"/>
  <c r="CU144" i="5"/>
  <c r="CY144" i="5" s="1"/>
  <c r="DE144" i="5" s="1"/>
  <c r="S169" i="5" s="1"/>
  <c r="EW19" i="11" s="1"/>
  <c r="AA135" i="5"/>
  <c r="AE135" i="5" s="1"/>
  <c r="AK135" i="5" s="1"/>
  <c r="G160" i="5" s="1"/>
  <c r="AS10" i="11" s="1"/>
  <c r="O138" i="5"/>
  <c r="S138" i="5" s="1"/>
  <c r="Y138" i="5" s="1"/>
  <c r="E163" i="5" s="1"/>
  <c r="AA13" i="11" s="1"/>
  <c r="O145" i="5"/>
  <c r="S145" i="5" s="1"/>
  <c r="Y145" i="5" s="1"/>
  <c r="E170" i="5" s="1"/>
  <c r="AA20" i="11" s="1"/>
  <c r="C135" i="5"/>
  <c r="G135" i="5" s="1"/>
  <c r="M135" i="5" s="1"/>
  <c r="C160" i="5" s="1"/>
  <c r="I10" i="11" s="1"/>
  <c r="C10" i="21" s="1"/>
  <c r="AA147" i="5"/>
  <c r="AE147" i="5" s="1"/>
  <c r="AK147" i="5" s="1"/>
  <c r="G172" i="5" s="1"/>
  <c r="AS22" i="11" s="1"/>
  <c r="BK144" i="5"/>
  <c r="BO144" i="5" s="1"/>
  <c r="BU144" i="5" s="1"/>
  <c r="M169" i="5" s="1"/>
  <c r="CU19" i="11" s="1"/>
  <c r="E10" i="30" s="1"/>
  <c r="AM130" i="5"/>
  <c r="AQ130" i="5" s="1"/>
  <c r="AW130" i="5" s="1"/>
  <c r="I155" i="5" s="1"/>
  <c r="BK5" i="11" s="1"/>
  <c r="AY135" i="5"/>
  <c r="BC135" i="5" s="1"/>
  <c r="BI135" i="5" s="1"/>
  <c r="K160" i="5" s="1"/>
  <c r="CC10" i="11" s="1"/>
  <c r="BK139" i="5"/>
  <c r="BO139" i="5" s="1"/>
  <c r="BU139" i="5" s="1"/>
  <c r="M164" i="5" s="1"/>
  <c r="CU14" i="11" s="1"/>
  <c r="E10" i="25" s="1"/>
  <c r="AY137" i="5"/>
  <c r="BC137" i="5" s="1"/>
  <c r="BI137" i="5" s="1"/>
  <c r="K162" i="5" s="1"/>
  <c r="CC12" i="11" s="1"/>
  <c r="AK138" i="4"/>
  <c r="EC143" i="4"/>
  <c r="U147" i="4"/>
  <c r="BQ150" i="4"/>
  <c r="CG141" i="4"/>
  <c r="BA139" i="4"/>
  <c r="BA136" i="4"/>
  <c r="DM149" i="4"/>
  <c r="U140" i="4"/>
  <c r="E135" i="4"/>
  <c r="DM139" i="4"/>
  <c r="BA135" i="4"/>
  <c r="CG146" i="4"/>
  <c r="CG139" i="4"/>
  <c r="CG140" i="4"/>
  <c r="AK151" i="4"/>
  <c r="U144" i="4"/>
  <c r="DM141" i="4"/>
  <c r="BA137" i="4"/>
  <c r="DM146" i="4"/>
  <c r="BQ149" i="4"/>
  <c r="CG143" i="4"/>
  <c r="BA140" i="4"/>
  <c r="U135" i="4"/>
  <c r="CW135" i="4"/>
  <c r="EC139" i="4"/>
  <c r="AK137" i="4"/>
  <c r="CW150" i="4"/>
  <c r="U151" i="4"/>
  <c r="CG153" i="4"/>
  <c r="BA152" i="4"/>
  <c r="E146" i="4"/>
  <c r="E145" i="4"/>
  <c r="EC149" i="4"/>
  <c r="CG147" i="4"/>
  <c r="DM138" i="4"/>
  <c r="CG150" i="4"/>
  <c r="AK147" i="4"/>
  <c r="AK136" i="4"/>
  <c r="CG138" i="4"/>
  <c r="BA142" i="4"/>
  <c r="U139" i="4"/>
  <c r="AK148" i="4"/>
  <c r="EC147" i="4"/>
  <c r="CW136" i="4"/>
  <c r="BA150" i="4"/>
  <c r="CG136" i="4"/>
  <c r="E137" i="4"/>
  <c r="E138" i="4"/>
  <c r="CW138" i="4"/>
  <c r="E149" i="4"/>
  <c r="BQ147" i="4"/>
  <c r="BQ140" i="4"/>
  <c r="CW137" i="4"/>
  <c r="BQ146" i="4"/>
  <c r="DM153" i="4"/>
  <c r="E143" i="4"/>
  <c r="CW139" i="4"/>
  <c r="CG144" i="4"/>
  <c r="BA138" i="4"/>
  <c r="CW149" i="4"/>
  <c r="BQ145" i="4"/>
  <c r="U153" i="4"/>
  <c r="CG148" i="4"/>
  <c r="BA148" i="4"/>
  <c r="U142" i="4"/>
  <c r="EC135" i="4"/>
  <c r="EC151" i="4"/>
  <c r="U137" i="4"/>
  <c r="U150" i="4"/>
  <c r="E136" i="4"/>
  <c r="EC138" i="4"/>
  <c r="E144" i="4"/>
  <c r="DM150" i="4"/>
  <c r="CW144" i="4"/>
  <c r="U143" i="4"/>
  <c r="E152" i="4"/>
  <c r="CW148" i="4"/>
  <c r="BQ144" i="4"/>
  <c r="BA146" i="4"/>
  <c r="CG135" i="4"/>
  <c r="DM140" i="4"/>
  <c r="AK143" i="4"/>
  <c r="CW153" i="4"/>
  <c r="EC153" i="4"/>
  <c r="BA141" i="4"/>
  <c r="E142" i="4"/>
  <c r="U148" i="4"/>
  <c r="CG152" i="4"/>
  <c r="AK152" i="4"/>
  <c r="AK142" i="4"/>
  <c r="DM147" i="4"/>
  <c r="DM152" i="4"/>
  <c r="CG137" i="4"/>
  <c r="BA153" i="4"/>
  <c r="BA147" i="4"/>
  <c r="BQ136" i="4"/>
  <c r="AK141" i="4"/>
  <c r="BQ141" i="4"/>
  <c r="DM142" i="4"/>
  <c r="DM151" i="4"/>
  <c r="EC150" i="4"/>
  <c r="EC142" i="4"/>
  <c r="CW143" i="4"/>
  <c r="BQ139" i="4"/>
  <c r="BQ148" i="4"/>
  <c r="AK149" i="4"/>
  <c r="CW147" i="4"/>
  <c r="DM145" i="4"/>
  <c r="DM144" i="4"/>
  <c r="BQ151" i="4"/>
  <c r="AK145" i="4"/>
  <c r="EC141" i="4"/>
  <c r="CW151" i="4"/>
  <c r="DM143" i="4"/>
  <c r="DM137" i="4"/>
  <c r="CW141" i="4"/>
  <c r="EC144" i="4"/>
  <c r="U149" i="4"/>
  <c r="CG145" i="4"/>
  <c r="AK139" i="4"/>
  <c r="DM148" i="4"/>
  <c r="BA144" i="4"/>
  <c r="BA143" i="4"/>
  <c r="E141" i="4"/>
  <c r="CG149" i="4"/>
  <c r="BA149" i="4"/>
  <c r="CG151" i="4"/>
  <c r="E147" i="4"/>
  <c r="BQ153" i="4"/>
  <c r="CG134" i="4"/>
  <c r="BQ135" i="4"/>
  <c r="AK146" i="4"/>
  <c r="EC148" i="4"/>
  <c r="E153" i="4"/>
  <c r="U136" i="4"/>
  <c r="EC140" i="4"/>
  <c r="BA151" i="4"/>
  <c r="CW142" i="4"/>
  <c r="BQ138" i="4"/>
  <c r="U146" i="4"/>
  <c r="BQ143" i="4"/>
  <c r="AK150" i="4"/>
  <c r="EC152" i="4"/>
  <c r="U145" i="4"/>
  <c r="BQ134" i="4"/>
  <c r="E139" i="4"/>
  <c r="BA134" i="4"/>
  <c r="BQ137" i="4"/>
  <c r="U138" i="4"/>
  <c r="CW140" i="4"/>
  <c r="CW152" i="4"/>
  <c r="E150" i="4"/>
  <c r="CW146" i="4"/>
  <c r="BQ142" i="4"/>
  <c r="EC146" i="4"/>
  <c r="E140" i="4"/>
  <c r="CW145" i="4"/>
  <c r="EC136" i="4"/>
  <c r="DM135" i="4"/>
  <c r="AK134" i="4"/>
  <c r="CW134" i="4"/>
  <c r="E134" i="4"/>
  <c r="DM134" i="4"/>
  <c r="U134" i="4"/>
  <c r="EC134" i="4"/>
  <c r="AM133" i="3"/>
  <c r="DO133" i="3"/>
  <c r="AM141" i="3"/>
  <c r="EA144" i="3"/>
  <c r="BS145" i="3"/>
  <c r="W136" i="3"/>
  <c r="DO137" i="3"/>
  <c r="DO147" i="3"/>
  <c r="CI134" i="3"/>
  <c r="DO135" i="3"/>
  <c r="BS143" i="3"/>
  <c r="G139" i="3"/>
  <c r="G135" i="3"/>
  <c r="EE146" i="3"/>
  <c r="EA133" i="3"/>
  <c r="EE140" i="3"/>
  <c r="DO146" i="3"/>
  <c r="CI144" i="3"/>
  <c r="BS134" i="3"/>
  <c r="BO142" i="3"/>
  <c r="BO140" i="3"/>
  <c r="AM142" i="3"/>
  <c r="AM146" i="3"/>
  <c r="G137" i="3"/>
  <c r="G138" i="3"/>
  <c r="BS136" i="3"/>
  <c r="EA146" i="3"/>
  <c r="G146" i="3"/>
  <c r="C143" i="3"/>
  <c r="C138" i="3"/>
  <c r="DK137" i="3"/>
  <c r="DY137" i="3" s="1"/>
  <c r="Q162" i="3" s="1"/>
  <c r="AM147" i="3"/>
  <c r="DO134" i="3"/>
  <c r="DO149" i="3"/>
  <c r="DK144" i="3"/>
  <c r="BS141" i="3"/>
  <c r="AM149" i="3"/>
  <c r="DK145" i="3"/>
  <c r="C135" i="3"/>
  <c r="G144" i="3"/>
  <c r="AM137" i="3"/>
  <c r="G147" i="3"/>
  <c r="AM138" i="3"/>
  <c r="EE145" i="3"/>
  <c r="BC143" i="3"/>
  <c r="C142" i="3"/>
  <c r="EE144" i="3"/>
  <c r="AI137" i="3"/>
  <c r="AY143" i="3"/>
  <c r="C137" i="3"/>
  <c r="DO141" i="3"/>
  <c r="DK133" i="3"/>
  <c r="DK139" i="3"/>
  <c r="S141" i="3"/>
  <c r="BS149" i="3"/>
  <c r="BO145" i="3"/>
  <c r="BS140" i="3"/>
  <c r="CC140" i="3" s="1"/>
  <c r="K165" i="3" s="1"/>
  <c r="DK138" i="3"/>
  <c r="BS137" i="3"/>
  <c r="BO138" i="3"/>
  <c r="G133" i="3"/>
  <c r="C145" i="3"/>
  <c r="AI133" i="3"/>
  <c r="AI140" i="3"/>
  <c r="S135" i="3"/>
  <c r="BC139" i="3"/>
  <c r="G141" i="3"/>
  <c r="BS146" i="3"/>
  <c r="DK135" i="3"/>
  <c r="EA145" i="3"/>
  <c r="AI146" i="3"/>
  <c r="AW146" i="3" s="1"/>
  <c r="G171" i="3" s="1"/>
  <c r="W142" i="3"/>
  <c r="AI142" i="3"/>
  <c r="G136" i="3"/>
  <c r="DO139" i="3"/>
  <c r="C139" i="3"/>
  <c r="G149" i="3"/>
  <c r="DK146" i="3"/>
  <c r="G134" i="3"/>
  <c r="EE133" i="3"/>
  <c r="AI141" i="3"/>
  <c r="BO133" i="3"/>
  <c r="G143" i="3"/>
  <c r="C146" i="3"/>
  <c r="Q146" i="3" s="1"/>
  <c r="C171" i="3" s="1"/>
  <c r="W141" i="3"/>
  <c r="S136" i="3"/>
  <c r="AG136" i="3" s="1"/>
  <c r="E161" i="3" s="1"/>
  <c r="AI149" i="3"/>
  <c r="AM134" i="3"/>
  <c r="W135" i="3"/>
  <c r="EA140" i="3"/>
  <c r="C147" i="3"/>
  <c r="CI148" i="3"/>
  <c r="C141" i="3"/>
  <c r="AM140" i="3"/>
  <c r="BO149" i="3"/>
  <c r="CC149" i="3" s="1"/>
  <c r="K174" i="3" s="1"/>
  <c r="BO143" i="3"/>
  <c r="G145" i="3"/>
  <c r="AI134" i="3"/>
  <c r="CI149" i="3"/>
  <c r="DO138" i="3"/>
  <c r="DO144" i="3"/>
  <c r="BO146" i="3"/>
  <c r="C134" i="3"/>
  <c r="Q134" i="3" s="1"/>
  <c r="C159" i="3" s="1"/>
  <c r="CI145" i="3"/>
  <c r="CI151" i="3"/>
  <c r="AI138" i="3"/>
  <c r="C136" i="3"/>
  <c r="C149" i="3"/>
  <c r="C133" i="3"/>
  <c r="Q133" i="3" s="1"/>
  <c r="C158" i="3" s="1"/>
  <c r="G142" i="3"/>
  <c r="AM145" i="3"/>
  <c r="DO142" i="3"/>
  <c r="DO143" i="3"/>
  <c r="DK134" i="3"/>
  <c r="BS138" i="3"/>
  <c r="CI141" i="3"/>
  <c r="BO134" i="3"/>
  <c r="BO137" i="3"/>
  <c r="CI137" i="3"/>
  <c r="CI146" i="3"/>
  <c r="CI143" i="3"/>
  <c r="DK141" i="3"/>
  <c r="BS144" i="3"/>
  <c r="CI142" i="3"/>
  <c r="DO145" i="3"/>
  <c r="CI139" i="3"/>
  <c r="DK149" i="3"/>
  <c r="BS142" i="3"/>
  <c r="AY139" i="3"/>
  <c r="CI135" i="3"/>
  <c r="BO141" i="3"/>
  <c r="EE148" i="3"/>
  <c r="EA148" i="3"/>
  <c r="EE139" i="3"/>
  <c r="EA139" i="3"/>
  <c r="EA143" i="3"/>
  <c r="EE143" i="3"/>
  <c r="EE147" i="3"/>
  <c r="EA147" i="3"/>
  <c r="CI140" i="3"/>
  <c r="CI133" i="3"/>
  <c r="CI136" i="3"/>
  <c r="CI138" i="3"/>
  <c r="EE136" i="3"/>
  <c r="EA136" i="3"/>
  <c r="EE141" i="3"/>
  <c r="EA141" i="3"/>
  <c r="EE150" i="3"/>
  <c r="EA150" i="3"/>
  <c r="EE135" i="3"/>
  <c r="EA135" i="3"/>
  <c r="EA134" i="3"/>
  <c r="EE134" i="3"/>
  <c r="CI150" i="3"/>
  <c r="CI147" i="3"/>
  <c r="EA149" i="3"/>
  <c r="EE149" i="3"/>
  <c r="EA138" i="3"/>
  <c r="EE138" i="3"/>
  <c r="EE142" i="3"/>
  <c r="EA142" i="3"/>
  <c r="EE137" i="3"/>
  <c r="EA137" i="3"/>
  <c r="EE151" i="3"/>
  <c r="EA151" i="3"/>
  <c r="DK142" i="3"/>
  <c r="DK147" i="3"/>
  <c r="AI145" i="3"/>
  <c r="DO140" i="3"/>
  <c r="DK140" i="3"/>
  <c r="CU147" i="3"/>
  <c r="CY147" i="3"/>
  <c r="BS151" i="3"/>
  <c r="BO151" i="3"/>
  <c r="AM136" i="3"/>
  <c r="AI136" i="3"/>
  <c r="BC135" i="3"/>
  <c r="AY135" i="3"/>
  <c r="BC137" i="3"/>
  <c r="AY137" i="3"/>
  <c r="AM150" i="3"/>
  <c r="AI150" i="3"/>
  <c r="S150" i="3"/>
  <c r="W150" i="3"/>
  <c r="CU135" i="3"/>
  <c r="CY135" i="3"/>
  <c r="CY150" i="3"/>
  <c r="CU150" i="3"/>
  <c r="DO148" i="3"/>
  <c r="DK148" i="3"/>
  <c r="CY134" i="3"/>
  <c r="CU134" i="3"/>
  <c r="AY133" i="3"/>
  <c r="BC133" i="3"/>
  <c r="CY142" i="3"/>
  <c r="CU142" i="3"/>
  <c r="CY136" i="3"/>
  <c r="CU136" i="3"/>
  <c r="AI143" i="3"/>
  <c r="AM143" i="3"/>
  <c r="BS150" i="3"/>
  <c r="BO150" i="3"/>
  <c r="W147" i="3"/>
  <c r="S147" i="3"/>
  <c r="C150" i="3"/>
  <c r="G150" i="3"/>
  <c r="S137" i="3"/>
  <c r="W137" i="3"/>
  <c r="AM139" i="3"/>
  <c r="AI139" i="3"/>
  <c r="BC146" i="3"/>
  <c r="AY146" i="3"/>
  <c r="AM132" i="3"/>
  <c r="AI132" i="3"/>
  <c r="BC140" i="3"/>
  <c r="AY140" i="3"/>
  <c r="S149" i="3"/>
  <c r="W149" i="3"/>
  <c r="W132" i="3"/>
  <c r="S132" i="3"/>
  <c r="CY144" i="3"/>
  <c r="CU144" i="3"/>
  <c r="CY132" i="3"/>
  <c r="CU132" i="3"/>
  <c r="BC151" i="3"/>
  <c r="AY151" i="3"/>
  <c r="DO151" i="3"/>
  <c r="DK151" i="3"/>
  <c r="AI135" i="3"/>
  <c r="AM135" i="3"/>
  <c r="BC142" i="3"/>
  <c r="AY142" i="3"/>
  <c r="BC136" i="3"/>
  <c r="AY136" i="3"/>
  <c r="W144" i="3"/>
  <c r="S144" i="3"/>
  <c r="BC148" i="3"/>
  <c r="AY148" i="3"/>
  <c r="BC141" i="3"/>
  <c r="AY141" i="3"/>
  <c r="CY138" i="3"/>
  <c r="CU138" i="3"/>
  <c r="BS132" i="3"/>
  <c r="BO132" i="3"/>
  <c r="W138" i="3"/>
  <c r="S138" i="3"/>
  <c r="G148" i="3"/>
  <c r="C148" i="3"/>
  <c r="G132" i="3"/>
  <c r="C132" i="3"/>
  <c r="W148" i="3"/>
  <c r="S148" i="3"/>
  <c r="CU137" i="3"/>
  <c r="CY137" i="3"/>
  <c r="CY145" i="3"/>
  <c r="CU145" i="3"/>
  <c r="AM148" i="3"/>
  <c r="AI148" i="3"/>
  <c r="S143" i="3"/>
  <c r="W143" i="3"/>
  <c r="W133" i="3"/>
  <c r="S133" i="3"/>
  <c r="BC145" i="3"/>
  <c r="AY145" i="3"/>
  <c r="AY138" i="3"/>
  <c r="BC138" i="3"/>
  <c r="BC150" i="3"/>
  <c r="AY150" i="3"/>
  <c r="DK150" i="3"/>
  <c r="DO150" i="3"/>
  <c r="CU141" i="3"/>
  <c r="CY141" i="3"/>
  <c r="BS147" i="3"/>
  <c r="BO147" i="3"/>
  <c r="AM144" i="3"/>
  <c r="AI144" i="3"/>
  <c r="W146" i="3"/>
  <c r="S146" i="3"/>
  <c r="BC147" i="3"/>
  <c r="AY147" i="3"/>
  <c r="W145" i="3"/>
  <c r="S145" i="3"/>
  <c r="CY133" i="3"/>
  <c r="CU133" i="3"/>
  <c r="BC144" i="3"/>
  <c r="AY144" i="3"/>
  <c r="C151" i="3"/>
  <c r="G151" i="3"/>
  <c r="CY140" i="3"/>
  <c r="CU140" i="3"/>
  <c r="CY149" i="3"/>
  <c r="CU149" i="3"/>
  <c r="BO139" i="3"/>
  <c r="BS139" i="3"/>
  <c r="BS148" i="3"/>
  <c r="BO148" i="3"/>
  <c r="BC134" i="3"/>
  <c r="AY134" i="3"/>
  <c r="CY148" i="3"/>
  <c r="CU148" i="3"/>
  <c r="G140" i="3"/>
  <c r="C140" i="3"/>
  <c r="W140" i="3"/>
  <c r="S140" i="3"/>
  <c r="CU146" i="3"/>
  <c r="CY146" i="3"/>
  <c r="DO136" i="3"/>
  <c r="DK136" i="3"/>
  <c r="CY143" i="3"/>
  <c r="CU143" i="3"/>
  <c r="BS135" i="3"/>
  <c r="BO135" i="3"/>
  <c r="AM151" i="3"/>
  <c r="AI151" i="3"/>
  <c r="S134" i="3"/>
  <c r="W134" i="3"/>
  <c r="W151" i="3"/>
  <c r="S151" i="3"/>
  <c r="CU151" i="3"/>
  <c r="CY151" i="3"/>
  <c r="BC132" i="3"/>
  <c r="AY132" i="3"/>
  <c r="DO132" i="3"/>
  <c r="DK132" i="3"/>
  <c r="CY139" i="3"/>
  <c r="CU139" i="3"/>
  <c r="AY149" i="3"/>
  <c r="BC149" i="3"/>
  <c r="W139" i="3"/>
  <c r="S139" i="3"/>
  <c r="C143" i="5"/>
  <c r="G143" i="5" s="1"/>
  <c r="M143" i="5" s="1"/>
  <c r="C168" i="5" s="1"/>
  <c r="I18" i="11" s="1"/>
  <c r="C10" i="29" s="1"/>
  <c r="AA144" i="5"/>
  <c r="AE144" i="5" s="1"/>
  <c r="AK144" i="5" s="1"/>
  <c r="G169" i="5" s="1"/>
  <c r="AS19" i="11" s="1"/>
  <c r="AA129" i="5"/>
  <c r="AE129" i="5" s="1"/>
  <c r="AK129" i="5" s="1"/>
  <c r="G154" i="5" s="1"/>
  <c r="BK145" i="5"/>
  <c r="BO145" i="5" s="1"/>
  <c r="O132" i="5"/>
  <c r="S132" i="5" s="1"/>
  <c r="Y132" i="5" s="1"/>
  <c r="E157" i="5" s="1"/>
  <c r="AA7" i="11" s="1"/>
  <c r="AY136" i="5"/>
  <c r="BC136" i="5" s="1"/>
  <c r="BI136" i="5" s="1"/>
  <c r="K161" i="5" s="1"/>
  <c r="CC11" i="11" s="1"/>
  <c r="AY140" i="5"/>
  <c r="BC140" i="5" s="1"/>
  <c r="BI140" i="5" s="1"/>
  <c r="K165" i="5" s="1"/>
  <c r="CC15" i="11" s="1"/>
  <c r="C148" i="5"/>
  <c r="G148" i="5" s="1"/>
  <c r="M148" i="5" s="1"/>
  <c r="C173" i="5" s="1"/>
  <c r="I23" i="11" s="1"/>
  <c r="C10" i="34" s="1"/>
  <c r="CU143" i="5"/>
  <c r="CY143" i="5" s="1"/>
  <c r="DE143" i="5" s="1"/>
  <c r="S168" i="5" s="1"/>
  <c r="EW18" i="11" s="1"/>
  <c r="CU137" i="5"/>
  <c r="CY137" i="5" s="1"/>
  <c r="DE137" i="5" s="1"/>
  <c r="S162" i="5" s="1"/>
  <c r="EW12" i="11" s="1"/>
  <c r="C134" i="5"/>
  <c r="C142" i="5"/>
  <c r="G142" i="5" s="1"/>
  <c r="M142" i="5" s="1"/>
  <c r="C167" i="5" s="1"/>
  <c r="I17" i="11" s="1"/>
  <c r="C10" i="28" s="1"/>
  <c r="AA133" i="5"/>
  <c r="AE133" i="5" s="1"/>
  <c r="AK133" i="5" s="1"/>
  <c r="G158" i="5" s="1"/>
  <c r="AS8" i="11" s="1"/>
  <c r="AY146" i="5"/>
  <c r="BC146" i="5" s="1"/>
  <c r="BI146" i="5" s="1"/>
  <c r="K171" i="5" s="1"/>
  <c r="CC21" i="11" s="1"/>
  <c r="AM148" i="5"/>
  <c r="AQ148" i="5" s="1"/>
  <c r="AW148" i="5" s="1"/>
  <c r="I173" i="5" s="1"/>
  <c r="BK23" i="11" s="1"/>
  <c r="O140" i="5"/>
  <c r="S140" i="5" s="1"/>
  <c r="Y140" i="5" s="1"/>
  <c r="E165" i="5" s="1"/>
  <c r="AA15" i="11" s="1"/>
  <c r="BK130" i="5"/>
  <c r="BO130" i="5" s="1"/>
  <c r="BU130" i="5" s="1"/>
  <c r="M155" i="5" s="1"/>
  <c r="CU5" i="11" s="1"/>
  <c r="E10" i="16" s="1"/>
  <c r="AM144" i="5"/>
  <c r="AQ144" i="5" s="1"/>
  <c r="AW144" i="5" s="1"/>
  <c r="I169" i="5" s="1"/>
  <c r="BK19" i="11" s="1"/>
  <c r="AY148" i="5"/>
  <c r="BC148" i="5" s="1"/>
  <c r="BI148" i="5" s="1"/>
  <c r="K173" i="5" s="1"/>
  <c r="CC23" i="11" s="1"/>
  <c r="CU138" i="5"/>
  <c r="CY138" i="5" s="1"/>
  <c r="DE138" i="5" s="1"/>
  <c r="S163" i="5" s="1"/>
  <c r="EW13" i="11" s="1"/>
  <c r="CU139" i="5"/>
  <c r="CY139" i="5" s="1"/>
  <c r="DE139" i="5" s="1"/>
  <c r="S164" i="5" s="1"/>
  <c r="EW14" i="11" s="1"/>
  <c r="CI142" i="5"/>
  <c r="CM142" i="5" s="1"/>
  <c r="CS142" i="5" s="1"/>
  <c r="Q167" i="5" s="1"/>
  <c r="EE17" i="11" s="1"/>
  <c r="BW145" i="5"/>
  <c r="CA145" i="5" s="1"/>
  <c r="CG145" i="5" s="1"/>
  <c r="O170" i="5" s="1"/>
  <c r="DM20" i="11" s="1"/>
  <c r="CU134" i="5"/>
  <c r="CY134" i="5" s="1"/>
  <c r="DE134" i="5" s="1"/>
  <c r="S159" i="5" s="1"/>
  <c r="EW9" i="11" s="1"/>
  <c r="CI138" i="5"/>
  <c r="CM138" i="5" s="1"/>
  <c r="CS138" i="5" s="1"/>
  <c r="Q163" i="5" s="1"/>
  <c r="EE13" i="11" s="1"/>
  <c r="AM136" i="5"/>
  <c r="AQ136" i="5" s="1"/>
  <c r="AW136" i="5" s="1"/>
  <c r="I161" i="5" s="1"/>
  <c r="BK11" i="11" s="1"/>
  <c r="O142" i="5"/>
  <c r="S142" i="5" s="1"/>
  <c r="Y142" i="5" s="1"/>
  <c r="E167" i="5" s="1"/>
  <c r="AA17" i="11" s="1"/>
  <c r="O146" i="5"/>
  <c r="S146" i="5" s="1"/>
  <c r="Y146" i="5" s="1"/>
  <c r="E171" i="5" s="1"/>
  <c r="AA21" i="11" s="1"/>
  <c r="AA132" i="5"/>
  <c r="AE132" i="5" s="1"/>
  <c r="AK132" i="5" s="1"/>
  <c r="G157" i="5" s="1"/>
  <c r="AS7" i="11" s="1"/>
  <c r="BK143" i="5"/>
  <c r="BO143" i="5" s="1"/>
  <c r="BU143" i="5" s="1"/>
  <c r="M168" i="5" s="1"/>
  <c r="CU18" i="11" s="1"/>
  <c r="E10" i="29" s="1"/>
  <c r="AY134" i="5"/>
  <c r="BC134" i="5" s="1"/>
  <c r="BI134" i="5" s="1"/>
  <c r="K159" i="5" s="1"/>
  <c r="CC9" i="11" s="1"/>
  <c r="AA143" i="5"/>
  <c r="AE143" i="5" s="1"/>
  <c r="AK143" i="5" s="1"/>
  <c r="G168" i="5" s="1"/>
  <c r="AS18" i="11" s="1"/>
  <c r="BK134" i="5"/>
  <c r="BO134" i="5" s="1"/>
  <c r="BU134" i="5" s="1"/>
  <c r="M159" i="5" s="1"/>
  <c r="CU9" i="11" s="1"/>
  <c r="E10" i="20" s="1"/>
  <c r="BK146" i="5"/>
  <c r="BO146" i="5" s="1"/>
  <c r="BU146" i="5" s="1"/>
  <c r="M171" i="5" s="1"/>
  <c r="CU21" i="11" s="1"/>
  <c r="E10" i="32" s="1"/>
  <c r="AY133" i="5"/>
  <c r="BC133" i="5" s="1"/>
  <c r="BI133" i="5" s="1"/>
  <c r="K158" i="5" s="1"/>
  <c r="CC8" i="11" s="1"/>
  <c r="BK129" i="5"/>
  <c r="BO129" i="5" s="1"/>
  <c r="O136" i="5"/>
  <c r="S136" i="5" s="1"/>
  <c r="Y136" i="5" s="1"/>
  <c r="E161" i="5" s="1"/>
  <c r="AA11" i="11" s="1"/>
  <c r="AM142" i="5"/>
  <c r="AQ142" i="5" s="1"/>
  <c r="AW142" i="5" s="1"/>
  <c r="I167" i="5" s="1"/>
  <c r="BK17" i="11" s="1"/>
  <c r="AA136" i="5"/>
  <c r="AE136" i="5" s="1"/>
  <c r="AK136" i="5" s="1"/>
  <c r="G161" i="5" s="1"/>
  <c r="AS11" i="11" s="1"/>
  <c r="AM146" i="5"/>
  <c r="AQ146" i="5" s="1"/>
  <c r="AW146" i="5" s="1"/>
  <c r="I171" i="5" s="1"/>
  <c r="BK21" i="11" s="1"/>
  <c r="CE150" i="3"/>
  <c r="CE147" i="3"/>
  <c r="CE151" i="3"/>
  <c r="CE133" i="3"/>
  <c r="CE149" i="3"/>
  <c r="CE140" i="3"/>
  <c r="CE144" i="3"/>
  <c r="CE148" i="3"/>
  <c r="CE138" i="3"/>
  <c r="CE134" i="3"/>
  <c r="CE132" i="3"/>
  <c r="CE141" i="3"/>
  <c r="CE146" i="3"/>
  <c r="CE135" i="3"/>
  <c r="CE136" i="3"/>
  <c r="CE142" i="3"/>
  <c r="CE143" i="3"/>
  <c r="CE145" i="3"/>
  <c r="CE139" i="3"/>
  <c r="CE137" i="3"/>
  <c r="FO153" i="2"/>
  <c r="FS153" i="2" s="1"/>
  <c r="FU153" i="2" s="1"/>
  <c r="Q178" i="2" s="1"/>
  <c r="FO157" i="2"/>
  <c r="FS157" i="2" s="1"/>
  <c r="FU157" i="2" s="1"/>
  <c r="Q182" i="2" s="1"/>
  <c r="FO150" i="2"/>
  <c r="FS150" i="2" s="1"/>
  <c r="FU150" i="2" s="1"/>
  <c r="Q175" i="2" s="1"/>
  <c r="EQ145" i="2"/>
  <c r="EU145" i="2" s="1"/>
  <c r="EW145" i="2" s="1"/>
  <c r="O170" i="2" s="1"/>
  <c r="DS158" i="2"/>
  <c r="DS153" i="2"/>
  <c r="DW153" i="2" s="1"/>
  <c r="DY153" i="2" s="1"/>
  <c r="M178" i="2" s="1"/>
  <c r="DS141" i="2"/>
  <c r="DW141" i="2" s="1"/>
  <c r="DY141" i="2" s="1"/>
  <c r="M166" i="2" s="1"/>
  <c r="CU153" i="2"/>
  <c r="CY153" i="2" s="1"/>
  <c r="DA153" i="2" s="1"/>
  <c r="K178" i="2" s="1"/>
  <c r="CU152" i="2"/>
  <c r="CY152" i="2" s="1"/>
  <c r="DA152" i="2" s="1"/>
  <c r="K177" i="2" s="1"/>
  <c r="CU151" i="2"/>
  <c r="CY151" i="2" s="1"/>
  <c r="DA151" i="2" s="1"/>
  <c r="K176" i="2" s="1"/>
  <c r="CU150" i="2"/>
  <c r="CY150" i="2" s="1"/>
  <c r="DA150" i="2" s="1"/>
  <c r="K175" i="2" s="1"/>
  <c r="BW157" i="2"/>
  <c r="CA157" i="2" s="1"/>
  <c r="CC157" i="2" s="1"/>
  <c r="I182" i="2" s="1"/>
  <c r="BW141" i="2"/>
  <c r="CA141" i="2" s="1"/>
  <c r="CC141" i="2" s="1"/>
  <c r="I166" i="2" s="1"/>
  <c r="BW158" i="2"/>
  <c r="CA158" i="2" s="1"/>
  <c r="CC158" i="2" s="1"/>
  <c r="I183" i="2" s="1"/>
  <c r="BW156" i="2"/>
  <c r="CA156" i="2" s="1"/>
  <c r="CC156" i="2" s="1"/>
  <c r="I181" i="2" s="1"/>
  <c r="BW155" i="2"/>
  <c r="CA155" i="2" s="1"/>
  <c r="CC155" i="2" s="1"/>
  <c r="I180" i="2" s="1"/>
  <c r="BW154" i="2"/>
  <c r="CA154" i="2" s="1"/>
  <c r="CC154" i="2" s="1"/>
  <c r="I179" i="2" s="1"/>
  <c r="GM149" i="2"/>
  <c r="GQ149" i="2" s="1"/>
  <c r="GS149" i="2" s="1"/>
  <c r="S174" i="2" s="1"/>
  <c r="DS150" i="2"/>
  <c r="AY145" i="2"/>
  <c r="BC145" i="2" s="1"/>
  <c r="BE145" i="2" s="1"/>
  <c r="G170" i="2" s="1"/>
  <c r="AY148" i="2"/>
  <c r="AY159" i="2"/>
  <c r="BC159" i="2" s="1"/>
  <c r="BE159" i="2" s="1"/>
  <c r="G184" i="2" s="1"/>
  <c r="AY143" i="2"/>
  <c r="BC143" i="2" s="1"/>
  <c r="BE143" i="2" s="1"/>
  <c r="G168" i="2" s="1"/>
  <c r="AY160" i="2"/>
  <c r="EQ149" i="2"/>
  <c r="EU149" i="2" s="1"/>
  <c r="EW149" i="2" s="1"/>
  <c r="O174" i="2" s="1"/>
  <c r="CU149" i="2"/>
  <c r="CY149" i="2" s="1"/>
  <c r="DA149" i="2" s="1"/>
  <c r="K174" i="2" s="1"/>
  <c r="AY153" i="2"/>
  <c r="BC153" i="2" s="1"/>
  <c r="BE153" i="2" s="1"/>
  <c r="G178" i="2" s="1"/>
  <c r="AA156" i="2"/>
  <c r="AE156" i="2" s="1"/>
  <c r="AG156" i="2" s="1"/>
  <c r="E181" i="2" s="1"/>
  <c r="AA149" i="2"/>
  <c r="AE149" i="2" s="1"/>
  <c r="AG149" i="2" s="1"/>
  <c r="E174" i="2" s="1"/>
  <c r="AA152" i="2"/>
  <c r="AE152" i="2" s="1"/>
  <c r="AG152" i="2" s="1"/>
  <c r="E177" i="2" s="1"/>
  <c r="AA142" i="2"/>
  <c r="AE142" i="2" s="1"/>
  <c r="AG142" i="2" s="1"/>
  <c r="E167" i="2" s="1"/>
  <c r="CU141" i="2"/>
  <c r="CY141" i="2" s="1"/>
  <c r="DA141" i="2" s="1"/>
  <c r="K166" i="2" s="1"/>
  <c r="AA146" i="2"/>
  <c r="AE146" i="2" s="1"/>
  <c r="AG146" i="2" s="1"/>
  <c r="E171" i="2" s="1"/>
  <c r="BW147" i="2"/>
  <c r="CA147" i="2" s="1"/>
  <c r="CC147" i="2" s="1"/>
  <c r="I172" i="2" s="1"/>
  <c r="AA144" i="2"/>
  <c r="AE144" i="2" s="1"/>
  <c r="AG144" i="2" s="1"/>
  <c r="E169" i="2" s="1"/>
  <c r="BW149" i="2"/>
  <c r="CA149" i="2" s="1"/>
  <c r="CC149" i="2" s="1"/>
  <c r="I174" i="2" s="1"/>
  <c r="FO156" i="2"/>
  <c r="FS156" i="2" s="1"/>
  <c r="FU156" i="2" s="1"/>
  <c r="Q181" i="2" s="1"/>
  <c r="FO152" i="2"/>
  <c r="FS152" i="2" s="1"/>
  <c r="FU152" i="2" s="1"/>
  <c r="Q177" i="2" s="1"/>
  <c r="EQ151" i="2"/>
  <c r="EU151" i="2" s="1"/>
  <c r="EW151" i="2" s="1"/>
  <c r="O176" i="2" s="1"/>
  <c r="CU155" i="2"/>
  <c r="CY155" i="2" s="1"/>
  <c r="DA155" i="2" s="1"/>
  <c r="K180" i="2" s="1"/>
  <c r="AA153" i="2"/>
  <c r="AE153" i="2" s="1"/>
  <c r="AG153" i="2" s="1"/>
  <c r="E178" i="2" s="1"/>
  <c r="AY152" i="2"/>
  <c r="GM158" i="2"/>
  <c r="AA147" i="2"/>
  <c r="AE147" i="2" s="1"/>
  <c r="AG147" i="2" s="1"/>
  <c r="E172" i="2" s="1"/>
  <c r="EQ156" i="2"/>
  <c r="EU156" i="2" s="1"/>
  <c r="EW156" i="2" s="1"/>
  <c r="O181" i="2" s="1"/>
  <c r="AA158" i="2"/>
  <c r="AE158" i="2" s="1"/>
  <c r="AG158" i="2" s="1"/>
  <c r="E183" i="2" s="1"/>
  <c r="DS152" i="2"/>
  <c r="EQ154" i="2"/>
  <c r="EU154" i="2" s="1"/>
  <c r="EW154" i="2" s="1"/>
  <c r="O179" i="2" s="1"/>
  <c r="FO154" i="2"/>
  <c r="FS154" i="2" s="1"/>
  <c r="FU154" i="2" s="1"/>
  <c r="Q179" i="2" s="1"/>
  <c r="AA151" i="2"/>
  <c r="AE151" i="2" s="1"/>
  <c r="AG151" i="2" s="1"/>
  <c r="E176" i="2" s="1"/>
  <c r="AY155" i="2"/>
  <c r="BC155" i="2" s="1"/>
  <c r="BE155" i="2" s="1"/>
  <c r="G180" i="2" s="1"/>
  <c r="EQ143" i="2"/>
  <c r="EU143" i="2" s="1"/>
  <c r="EW143" i="2" s="1"/>
  <c r="O168" i="2" s="1"/>
  <c r="BW160" i="2"/>
  <c r="CA160" i="2" s="1"/>
  <c r="CC160" i="2" s="1"/>
  <c r="I185" i="2" s="1"/>
  <c r="FO142" i="2"/>
  <c r="FS142" i="2" s="1"/>
  <c r="FU142" i="2" s="1"/>
  <c r="Q167" i="2" s="1"/>
  <c r="EQ160" i="2"/>
  <c r="EU160" i="2" s="1"/>
  <c r="EW160" i="2" s="1"/>
  <c r="O185" i="2" s="1"/>
  <c r="EQ146" i="2"/>
  <c r="EU146" i="2" s="1"/>
  <c r="EW146" i="2" s="1"/>
  <c r="O171" i="2" s="1"/>
  <c r="AY142" i="2"/>
  <c r="EQ153" i="2"/>
  <c r="EU153" i="2" s="1"/>
  <c r="EW153" i="2" s="1"/>
  <c r="O178" i="2" s="1"/>
  <c r="CU145" i="2"/>
  <c r="CY145" i="2" s="1"/>
  <c r="DA145" i="2" s="1"/>
  <c r="K170" i="2" s="1"/>
  <c r="CU146" i="2"/>
  <c r="CY146" i="2" s="1"/>
  <c r="DA146" i="2" s="1"/>
  <c r="K171" i="2" s="1"/>
  <c r="AY154" i="2"/>
  <c r="DS147" i="2"/>
  <c r="DW147" i="2" s="1"/>
  <c r="DY147" i="2" s="1"/>
  <c r="M172" i="2" s="1"/>
  <c r="FO158" i="2"/>
  <c r="FS158" i="2" s="1"/>
  <c r="FU158" i="2" s="1"/>
  <c r="Q183" i="2" s="1"/>
  <c r="CU143" i="2"/>
  <c r="CY143" i="2" s="1"/>
  <c r="DA143" i="2" s="1"/>
  <c r="K168" i="2" s="1"/>
  <c r="AA141" i="2"/>
  <c r="AE141" i="2" s="1"/>
  <c r="AG141" i="2" s="1"/>
  <c r="E166" i="2" s="1"/>
  <c r="FO141" i="2"/>
  <c r="FS141" i="2" s="1"/>
  <c r="FU141" i="2" s="1"/>
  <c r="Q166" i="2" s="1"/>
  <c r="AA160" i="2"/>
  <c r="AE160" i="2" s="1"/>
  <c r="AG160" i="2" s="1"/>
  <c r="E185" i="2" s="1"/>
  <c r="GM152" i="2"/>
  <c r="DS148" i="2"/>
  <c r="GM148" i="2"/>
  <c r="DS144" i="2"/>
  <c r="GM151" i="2"/>
  <c r="GQ151" i="2" s="1"/>
  <c r="GS151" i="2" s="1"/>
  <c r="S176" i="2" s="1"/>
  <c r="AY149" i="2"/>
  <c r="BC149" i="2" s="1"/>
  <c r="BE149" i="2" s="1"/>
  <c r="G174" i="2" s="1"/>
  <c r="EQ141" i="2"/>
  <c r="EU141" i="2" s="1"/>
  <c r="EW141" i="2" s="1"/>
  <c r="O166" i="2" s="1"/>
  <c r="BW145" i="2"/>
  <c r="CA145" i="2" s="1"/>
  <c r="CC145" i="2" s="1"/>
  <c r="I170" i="2" s="1"/>
  <c r="C155" i="2"/>
  <c r="BW148" i="2"/>
  <c r="CA148" i="2" s="1"/>
  <c r="CC148" i="2" s="1"/>
  <c r="I173" i="2" s="1"/>
  <c r="AY147" i="2"/>
  <c r="BC147" i="2" s="1"/>
  <c r="BE147" i="2" s="1"/>
  <c r="G172" i="2" s="1"/>
  <c r="FO143" i="2"/>
  <c r="FS143" i="2" s="1"/>
  <c r="FU143" i="2" s="1"/>
  <c r="Q168" i="2" s="1"/>
  <c r="EQ157" i="2"/>
  <c r="EU157" i="2" s="1"/>
  <c r="EW157" i="2" s="1"/>
  <c r="O182" i="2" s="1"/>
  <c r="CU154" i="2"/>
  <c r="CY154" i="2" s="1"/>
  <c r="DA154" i="2" s="1"/>
  <c r="K179" i="2" s="1"/>
  <c r="EQ155" i="2"/>
  <c r="EU155" i="2" s="1"/>
  <c r="EW155" i="2" s="1"/>
  <c r="O180" i="2" s="1"/>
  <c r="C152" i="2"/>
  <c r="GM146" i="2"/>
  <c r="AY158" i="2"/>
  <c r="CU159" i="2"/>
  <c r="CY159" i="2" s="1"/>
  <c r="DA159" i="2" s="1"/>
  <c r="K184" i="2" s="1"/>
  <c r="AA157" i="2"/>
  <c r="AE157" i="2" s="1"/>
  <c r="AG157" i="2" s="1"/>
  <c r="E182" i="2" s="1"/>
  <c r="GM153" i="2"/>
  <c r="GQ153" i="2" s="1"/>
  <c r="GS153" i="2" s="1"/>
  <c r="S178" i="2" s="1"/>
  <c r="DS149" i="2"/>
  <c r="DW149" i="2" s="1"/>
  <c r="DY149" i="2" s="1"/>
  <c r="M174" i="2" s="1"/>
  <c r="AY156" i="2"/>
  <c r="EQ144" i="2"/>
  <c r="EU144" i="2" s="1"/>
  <c r="EW144" i="2" s="1"/>
  <c r="O169" i="2" s="1"/>
  <c r="DS142" i="2"/>
  <c r="DS160" i="2"/>
  <c r="FO147" i="2"/>
  <c r="FS147" i="2" s="1"/>
  <c r="FU147" i="2" s="1"/>
  <c r="Q172" i="2" s="1"/>
  <c r="DS155" i="2"/>
  <c r="DW155" i="2" s="1"/>
  <c r="DY155" i="2" s="1"/>
  <c r="M180" i="2" s="1"/>
  <c r="BW143" i="2"/>
  <c r="CA143" i="2" s="1"/>
  <c r="CC143" i="2" s="1"/>
  <c r="I168" i="2" s="1"/>
  <c r="BW144" i="2"/>
  <c r="CA144" i="2" s="1"/>
  <c r="CC144" i="2" s="1"/>
  <c r="I169" i="2" s="1"/>
  <c r="C144" i="2"/>
  <c r="AY151" i="2"/>
  <c r="BC151" i="2" s="1"/>
  <c r="BE151" i="2" s="1"/>
  <c r="G176" i="2" s="1"/>
  <c r="GM159" i="2"/>
  <c r="GQ159" i="2" s="1"/>
  <c r="GS159" i="2" s="1"/>
  <c r="S184" i="2" s="1"/>
  <c r="C160" i="2"/>
  <c r="C158" i="2"/>
  <c r="CU158" i="2"/>
  <c r="CY158" i="2" s="1"/>
  <c r="DA158" i="2" s="1"/>
  <c r="K183" i="2" s="1"/>
  <c r="GM150" i="2"/>
  <c r="GM147" i="2"/>
  <c r="GQ147" i="2" s="1"/>
  <c r="GS147" i="2" s="1"/>
  <c r="S172" i="2" s="1"/>
  <c r="DS145" i="2"/>
  <c r="DW145" i="2" s="1"/>
  <c r="DY145" i="2" s="1"/>
  <c r="M170" i="2" s="1"/>
  <c r="DS157" i="2"/>
  <c r="DW157" i="2" s="1"/>
  <c r="DY157" i="2" s="1"/>
  <c r="M182" i="2" s="1"/>
  <c r="C154" i="2"/>
  <c r="AA155" i="2"/>
  <c r="AE155" i="2" s="1"/>
  <c r="AG155" i="2" s="1"/>
  <c r="E180" i="2" s="1"/>
  <c r="EQ159" i="2"/>
  <c r="EU159" i="2" s="1"/>
  <c r="EW159" i="2" s="1"/>
  <c r="O184" i="2" s="1"/>
  <c r="GM141" i="2"/>
  <c r="GQ141" i="2" s="1"/>
  <c r="GS141" i="2" s="1"/>
  <c r="S166" i="2" s="1"/>
  <c r="FO149" i="2"/>
  <c r="FS149" i="2" s="1"/>
  <c r="FU149" i="2" s="1"/>
  <c r="Q174" i="2" s="1"/>
  <c r="AA159" i="2"/>
  <c r="AE159" i="2" s="1"/>
  <c r="AG159" i="2" s="1"/>
  <c r="E184" i="2" s="1"/>
  <c r="AY144" i="2"/>
  <c r="GM143" i="2"/>
  <c r="GQ143" i="2" s="1"/>
  <c r="GS143" i="2" s="1"/>
  <c r="S168" i="2" s="1"/>
  <c r="GM145" i="2"/>
  <c r="GQ145" i="2" s="1"/>
  <c r="GS145" i="2" s="1"/>
  <c r="S170" i="2" s="1"/>
  <c r="CU156" i="2"/>
  <c r="CY156" i="2" s="1"/>
  <c r="DA156" i="2" s="1"/>
  <c r="K181" i="2" s="1"/>
  <c r="CU144" i="2"/>
  <c r="CY144" i="2" s="1"/>
  <c r="DA144" i="2" s="1"/>
  <c r="K169" i="2" s="1"/>
  <c r="EQ148" i="2"/>
  <c r="EU148" i="2" s="1"/>
  <c r="EW148" i="2" s="1"/>
  <c r="O173" i="2" s="1"/>
  <c r="BW142" i="2"/>
  <c r="CA142" i="2" s="1"/>
  <c r="CC142" i="2" s="1"/>
  <c r="I167" i="2" s="1"/>
  <c r="FO151" i="2"/>
  <c r="FS151" i="2" s="1"/>
  <c r="FU151" i="2" s="1"/>
  <c r="Q176" i="2" s="1"/>
  <c r="AA143" i="2"/>
  <c r="AE143" i="2" s="1"/>
  <c r="AG143" i="2" s="1"/>
  <c r="E168" i="2" s="1"/>
  <c r="AA148" i="2"/>
  <c r="AE148" i="2" s="1"/>
  <c r="AG148" i="2" s="1"/>
  <c r="E173" i="2" s="1"/>
  <c r="GM154" i="2"/>
  <c r="BW150" i="2"/>
  <c r="CA150" i="2" s="1"/>
  <c r="CC150" i="2" s="1"/>
  <c r="I175" i="2" s="1"/>
  <c r="FO155" i="2"/>
  <c r="FS155" i="2" s="1"/>
  <c r="FU155" i="2" s="1"/>
  <c r="Q180" i="2" s="1"/>
  <c r="BW159" i="2"/>
  <c r="CA159" i="2" s="1"/>
  <c r="CC159" i="2" s="1"/>
  <c r="I184" i="2" s="1"/>
  <c r="CU157" i="2"/>
  <c r="CY157" i="2" s="1"/>
  <c r="DA157" i="2" s="1"/>
  <c r="K182" i="2" s="1"/>
  <c r="C142" i="2"/>
  <c r="DS156" i="2"/>
  <c r="C151" i="2"/>
  <c r="C159" i="2"/>
  <c r="BW151" i="2"/>
  <c r="CA151" i="2" s="1"/>
  <c r="CC151" i="2" s="1"/>
  <c r="I176" i="2" s="1"/>
  <c r="C150" i="2"/>
  <c r="C145" i="2"/>
  <c r="C146" i="2"/>
  <c r="C143" i="2"/>
  <c r="C148" i="2"/>
  <c r="C153" i="2"/>
  <c r="FO159" i="2"/>
  <c r="FS159" i="2" s="1"/>
  <c r="FU159" i="2" s="1"/>
  <c r="Q184" i="2" s="1"/>
  <c r="EQ158" i="2"/>
  <c r="EU158" i="2" s="1"/>
  <c r="EW158" i="2" s="1"/>
  <c r="O183" i="2" s="1"/>
  <c r="DS159" i="2"/>
  <c r="DW159" i="2" s="1"/>
  <c r="DY159" i="2" s="1"/>
  <c r="M184" i="2" s="1"/>
  <c r="AA150" i="2"/>
  <c r="AE150" i="2" s="1"/>
  <c r="AG150" i="2" s="1"/>
  <c r="E175" i="2" s="1"/>
  <c r="BW152" i="2"/>
  <c r="CA152" i="2" s="1"/>
  <c r="CC152" i="2" s="1"/>
  <c r="I177" i="2" s="1"/>
  <c r="FO148" i="2"/>
  <c r="FS148" i="2" s="1"/>
  <c r="FU148" i="2" s="1"/>
  <c r="Q173" i="2" s="1"/>
  <c r="CU142" i="2"/>
  <c r="CY142" i="2" s="1"/>
  <c r="DA142" i="2" s="1"/>
  <c r="K167" i="2" s="1"/>
  <c r="GM142" i="2"/>
  <c r="EQ150" i="2"/>
  <c r="EU150" i="2" s="1"/>
  <c r="EW150" i="2" s="1"/>
  <c r="O175" i="2" s="1"/>
  <c r="AY150" i="2"/>
  <c r="GM156" i="2"/>
  <c r="GM155" i="2"/>
  <c r="GQ155" i="2" s="1"/>
  <c r="GS155" i="2" s="1"/>
  <c r="S180" i="2" s="1"/>
  <c r="DS151" i="2"/>
  <c r="DW151" i="2" s="1"/>
  <c r="DY151" i="2" s="1"/>
  <c r="M176" i="2" s="1"/>
  <c r="C156" i="2"/>
  <c r="AY157" i="2"/>
  <c r="BC157" i="2" s="1"/>
  <c r="BE157" i="2" s="1"/>
  <c r="G182" i="2" s="1"/>
  <c r="BW153" i="2"/>
  <c r="CA153" i="2" s="1"/>
  <c r="CC153" i="2" s="1"/>
  <c r="I178" i="2" s="1"/>
  <c r="C147" i="2"/>
  <c r="GM157" i="2"/>
  <c r="GQ157" i="2" s="1"/>
  <c r="GS157" i="2" s="1"/>
  <c r="S182" i="2" s="1"/>
  <c r="C149" i="2"/>
  <c r="EQ152" i="2"/>
  <c r="EU152" i="2" s="1"/>
  <c r="EW152" i="2" s="1"/>
  <c r="O177" i="2" s="1"/>
  <c r="BW146" i="2"/>
  <c r="CA146" i="2" s="1"/>
  <c r="CC146" i="2" s="1"/>
  <c r="I171" i="2" s="1"/>
  <c r="EQ142" i="2"/>
  <c r="EU142" i="2" s="1"/>
  <c r="EW142" i="2" s="1"/>
  <c r="O167" i="2" s="1"/>
  <c r="AA154" i="2"/>
  <c r="AE154" i="2" s="1"/>
  <c r="AG154" i="2" s="1"/>
  <c r="E179" i="2" s="1"/>
  <c r="FO160" i="2"/>
  <c r="FS160" i="2" s="1"/>
  <c r="FU160" i="2" s="1"/>
  <c r="Q185" i="2" s="1"/>
  <c r="DS143" i="2"/>
  <c r="DW143" i="2" s="1"/>
  <c r="DY143" i="2" s="1"/>
  <c r="M168" i="2" s="1"/>
  <c r="CU160" i="2"/>
  <c r="CY160" i="2" s="1"/>
  <c r="DA160" i="2" s="1"/>
  <c r="K185" i="2" s="1"/>
  <c r="AY141" i="2"/>
  <c r="BC141" i="2" s="1"/>
  <c r="BE141" i="2" s="1"/>
  <c r="G166" i="2" s="1"/>
  <c r="FO145" i="2"/>
  <c r="FS145" i="2" s="1"/>
  <c r="FU145" i="2" s="1"/>
  <c r="Q170" i="2" s="1"/>
  <c r="GM144" i="2"/>
  <c r="DS146" i="2"/>
  <c r="GM160" i="2"/>
  <c r="FO146" i="2"/>
  <c r="FS146" i="2" s="1"/>
  <c r="FU146" i="2" s="1"/>
  <c r="Q171" i="2" s="1"/>
  <c r="DS154" i="2"/>
  <c r="C157" i="2"/>
  <c r="FO144" i="2"/>
  <c r="FS144" i="2" s="1"/>
  <c r="FU144" i="2" s="1"/>
  <c r="Q169" i="2" s="1"/>
  <c r="EQ147" i="2"/>
  <c r="EU147" i="2" s="1"/>
  <c r="EW147" i="2" s="1"/>
  <c r="O172" i="2" s="1"/>
  <c r="AY146" i="2"/>
  <c r="CU147" i="2"/>
  <c r="CY147" i="2" s="1"/>
  <c r="DA147" i="2" s="1"/>
  <c r="K172" i="2" s="1"/>
  <c r="AA145" i="2"/>
  <c r="AE145" i="2" s="1"/>
  <c r="AG145" i="2" s="1"/>
  <c r="E170" i="2" s="1"/>
  <c r="CU148" i="2"/>
  <c r="CY148" i="2" s="1"/>
  <c r="DA148" i="2" s="1"/>
  <c r="K173" i="2" s="1"/>
  <c r="C132" i="10"/>
  <c r="G132" i="10" s="1"/>
  <c r="C145" i="10"/>
  <c r="G145" i="10" s="1"/>
  <c r="I145" i="10" s="1"/>
  <c r="C170" i="10" s="1"/>
  <c r="C143" i="10"/>
  <c r="G143" i="10" s="1"/>
  <c r="I143" i="10" s="1"/>
  <c r="C168" i="10" s="1"/>
  <c r="C129" i="10"/>
  <c r="G129" i="10" s="1"/>
  <c r="I129" i="10" s="1"/>
  <c r="C154" i="10" s="1"/>
  <c r="AQ138" i="7"/>
  <c r="C137" i="10"/>
  <c r="G137" i="10" s="1"/>
  <c r="C133" i="10"/>
  <c r="G133" i="10" s="1"/>
  <c r="C140" i="10"/>
  <c r="G140" i="10" s="1"/>
  <c r="I140" i="10" s="1"/>
  <c r="C165" i="10" s="1"/>
  <c r="C136" i="10"/>
  <c r="C142" i="10"/>
  <c r="G142" i="10" s="1"/>
  <c r="I142" i="10" s="1"/>
  <c r="C167" i="10" s="1"/>
  <c r="C141" i="10"/>
  <c r="G141" i="10" s="1"/>
  <c r="C135" i="10"/>
  <c r="G135" i="10" s="1"/>
  <c r="C146" i="10"/>
  <c r="AQ143" i="7"/>
  <c r="AU143" i="7" s="1"/>
  <c r="AQ131" i="7"/>
  <c r="AA133" i="7"/>
  <c r="AQ140" i="7"/>
  <c r="AQ144" i="7"/>
  <c r="AQ137" i="7"/>
  <c r="S130" i="7"/>
  <c r="W130" i="7" s="1"/>
  <c r="AA142" i="7"/>
  <c r="C130" i="10"/>
  <c r="G130" i="10" s="1"/>
  <c r="I130" i="10" s="1"/>
  <c r="C155" i="10" s="1"/>
  <c r="AQ133" i="7"/>
  <c r="C134" i="10"/>
  <c r="G134" i="10" s="1"/>
  <c r="I134" i="10" s="1"/>
  <c r="C159" i="10" s="1"/>
  <c r="C139" i="10"/>
  <c r="G139" i="10" s="1"/>
  <c r="AQ132" i="7"/>
  <c r="BO144" i="7"/>
  <c r="AI145" i="7"/>
  <c r="AA131" i="7"/>
  <c r="AE131" i="7" s="1"/>
  <c r="BO128" i="7"/>
  <c r="AQ128" i="7"/>
  <c r="AI143" i="7"/>
  <c r="AM143" i="7" s="1"/>
  <c r="AA144" i="7"/>
  <c r="C126" i="7"/>
  <c r="G126" i="7" s="1"/>
  <c r="C151" i="7" s="1"/>
  <c r="AQ130" i="7"/>
  <c r="AQ139" i="7"/>
  <c r="AQ135" i="7"/>
  <c r="AU135" i="7" s="1"/>
  <c r="AQ126" i="7"/>
  <c r="AY143" i="7"/>
  <c r="BC143" i="7" s="1"/>
  <c r="AY139" i="7"/>
  <c r="BC139" i="7" s="1"/>
  <c r="BO142" i="7"/>
  <c r="K138" i="7"/>
  <c r="O138" i="7" s="1"/>
  <c r="E163" i="7" s="1"/>
  <c r="AE16" i="11" s="1"/>
  <c r="BG131" i="7"/>
  <c r="BK131" i="7" s="1"/>
  <c r="AQ142" i="7"/>
  <c r="AY131" i="7"/>
  <c r="BC131" i="7" s="1"/>
  <c r="C145" i="7"/>
  <c r="G145" i="7" s="1"/>
  <c r="C170" i="7" s="1"/>
  <c r="M23" i="11" s="1"/>
  <c r="C12" i="34" s="1"/>
  <c r="K135" i="7"/>
  <c r="O135" i="7" s="1"/>
  <c r="E160" i="7" s="1"/>
  <c r="AE13" i="11" s="1"/>
  <c r="BO130" i="7"/>
  <c r="AY136" i="7"/>
  <c r="BC136" i="7" s="1"/>
  <c r="AY126" i="7"/>
  <c r="BC126" i="7" s="1"/>
  <c r="AY128" i="7"/>
  <c r="BC128" i="7" s="1"/>
  <c r="BG139" i="7"/>
  <c r="BK139" i="7" s="1"/>
  <c r="AY137" i="7"/>
  <c r="BC137" i="7" s="1"/>
  <c r="AY127" i="7"/>
  <c r="BC127" i="7" s="1"/>
  <c r="K128" i="7"/>
  <c r="O128" i="7" s="1"/>
  <c r="E153" i="7" s="1"/>
  <c r="AE6" i="11" s="1"/>
  <c r="K144" i="7"/>
  <c r="O144" i="7" s="1"/>
  <c r="E169" i="7" s="1"/>
  <c r="AE22" i="11" s="1"/>
  <c r="K129" i="7"/>
  <c r="O129" i="7" s="1"/>
  <c r="E154" i="7" s="1"/>
  <c r="AE7" i="11" s="1"/>
  <c r="BO134" i="7"/>
  <c r="AY140" i="7"/>
  <c r="BC140" i="7" s="1"/>
  <c r="K131" i="7"/>
  <c r="O131" i="7" s="1"/>
  <c r="E156" i="7" s="1"/>
  <c r="AE9" i="11" s="1"/>
  <c r="AY134" i="7"/>
  <c r="BC134" i="7" s="1"/>
  <c r="K133" i="7"/>
  <c r="O133" i="7" s="1"/>
  <c r="E158" i="7" s="1"/>
  <c r="AE11" i="11" s="1"/>
  <c r="AY144" i="7"/>
  <c r="BC144" i="7" s="1"/>
  <c r="K132" i="7"/>
  <c r="O132" i="7" s="1"/>
  <c r="E157" i="7" s="1"/>
  <c r="AE10" i="11" s="1"/>
  <c r="K136" i="7"/>
  <c r="O136" i="7" s="1"/>
  <c r="E161" i="7" s="1"/>
  <c r="AE14" i="11" s="1"/>
  <c r="K130" i="7"/>
  <c r="O130" i="7" s="1"/>
  <c r="E155" i="7" s="1"/>
  <c r="AE8" i="11" s="1"/>
  <c r="AY138" i="7"/>
  <c r="BC138" i="7" s="1"/>
  <c r="AQ145" i="7"/>
  <c r="AY141" i="7"/>
  <c r="BC141" i="7" s="1"/>
  <c r="C131" i="7"/>
  <c r="G131" i="7" s="1"/>
  <c r="C156" i="7" s="1"/>
  <c r="M9" i="11" s="1"/>
  <c r="C12" i="20" s="1"/>
  <c r="K143" i="7"/>
  <c r="O143" i="7" s="1"/>
  <c r="E168" i="7" s="1"/>
  <c r="AE21" i="11" s="1"/>
  <c r="BG143" i="7"/>
  <c r="BK143" i="7" s="1"/>
  <c r="BO126" i="7"/>
  <c r="AY135" i="7"/>
  <c r="BC135" i="7" s="1"/>
  <c r="K145" i="7"/>
  <c r="O145" i="7" s="1"/>
  <c r="E170" i="7" s="1"/>
  <c r="AE23" i="11" s="1"/>
  <c r="AY142" i="7"/>
  <c r="BC142" i="7" s="1"/>
  <c r="AY129" i="7"/>
  <c r="BC129" i="7" s="1"/>
  <c r="K142" i="7"/>
  <c r="O142" i="7" s="1"/>
  <c r="E167" i="7" s="1"/>
  <c r="AE20" i="11" s="1"/>
  <c r="C130" i="7"/>
  <c r="G130" i="7" s="1"/>
  <c r="C155" i="7" s="1"/>
  <c r="M8" i="11" s="1"/>
  <c r="C12" i="19" s="1"/>
  <c r="K127" i="7"/>
  <c r="O127" i="7" s="1"/>
  <c r="E152" i="7" s="1"/>
  <c r="AE5" i="11" s="1"/>
  <c r="C134" i="7"/>
  <c r="G134" i="7" s="1"/>
  <c r="C159" i="7" s="1"/>
  <c r="M12" i="11" s="1"/>
  <c r="C12" i="23" s="1"/>
  <c r="C128" i="7"/>
  <c r="G128" i="7" s="1"/>
  <c r="C153" i="7" s="1"/>
  <c r="M6" i="11" s="1"/>
  <c r="C12" i="17" s="1"/>
  <c r="AQ134" i="7"/>
  <c r="K126" i="7"/>
  <c r="O126" i="7" s="1"/>
  <c r="E151" i="7" s="1"/>
  <c r="AY145" i="7"/>
  <c r="BC145" i="7" s="1"/>
  <c r="K134" i="7"/>
  <c r="O134" i="7" s="1"/>
  <c r="E159" i="7" s="1"/>
  <c r="AE12" i="11" s="1"/>
  <c r="BG127" i="7"/>
  <c r="BK127" i="7" s="1"/>
  <c r="AY133" i="7"/>
  <c r="BC133" i="7" s="1"/>
  <c r="C127" i="7"/>
  <c r="G127" i="7" s="1"/>
  <c r="C152" i="7" s="1"/>
  <c r="M5" i="11" s="1"/>
  <c r="C12" i="16" s="1"/>
  <c r="AY130" i="7"/>
  <c r="BC130" i="7" s="1"/>
  <c r="AY132" i="7"/>
  <c r="BC132" i="7" s="1"/>
  <c r="K140" i="7"/>
  <c r="O140" i="7" s="1"/>
  <c r="E165" i="7" s="1"/>
  <c r="AE18" i="11" s="1"/>
  <c r="C129" i="7"/>
  <c r="G129" i="7" s="1"/>
  <c r="C154" i="7" s="1"/>
  <c r="M7" i="11" s="1"/>
  <c r="C12" i="18" s="1"/>
  <c r="C136" i="7"/>
  <c r="G136" i="7" s="1"/>
  <c r="C161" i="7" s="1"/>
  <c r="M14" i="11" s="1"/>
  <c r="C12" i="25" s="1"/>
  <c r="C140" i="7"/>
  <c r="G140" i="7" s="1"/>
  <c r="C165" i="7" s="1"/>
  <c r="M18" i="11" s="1"/>
  <c r="C12" i="29" s="1"/>
  <c r="C137" i="7"/>
  <c r="G137" i="7" s="1"/>
  <c r="C162" i="7" s="1"/>
  <c r="M15" i="11" s="1"/>
  <c r="C12" i="26" s="1"/>
  <c r="C139" i="7"/>
  <c r="G139" i="7" s="1"/>
  <c r="C164" i="7" s="1"/>
  <c r="M17" i="11" s="1"/>
  <c r="C12" i="28" s="1"/>
  <c r="C143" i="7"/>
  <c r="G143" i="7" s="1"/>
  <c r="C168" i="7" s="1"/>
  <c r="M21" i="11" s="1"/>
  <c r="C12" i="32" s="1"/>
  <c r="C141" i="7"/>
  <c r="G141" i="7" s="1"/>
  <c r="C166" i="7" s="1"/>
  <c r="M19" i="11" s="1"/>
  <c r="C12" i="30" s="1"/>
  <c r="G9" i="24" l="1"/>
  <c r="G9" i="34"/>
  <c r="HG11" i="11"/>
  <c r="G13" i="22" s="1"/>
  <c r="GY21" i="11"/>
  <c r="G10" i="32" s="1"/>
  <c r="FE133" i="6"/>
  <c r="Y158" i="6" s="1"/>
  <c r="GY23" i="11"/>
  <c r="G10" i="34" s="1"/>
  <c r="HG14" i="11"/>
  <c r="G13" i="25" s="1"/>
  <c r="GY7" i="11"/>
  <c r="G10" i="18" s="1"/>
  <c r="G9" i="33"/>
  <c r="GY16" i="11"/>
  <c r="G10" i="27" s="1"/>
  <c r="GY13" i="11"/>
  <c r="G10" i="24" s="1"/>
  <c r="GY18" i="11"/>
  <c r="G10" i="29" s="1"/>
  <c r="GY9" i="11"/>
  <c r="G10" i="20" s="1"/>
  <c r="GY8" i="11"/>
  <c r="G10" i="19" s="1"/>
  <c r="CQ144" i="7"/>
  <c r="Y169" i="7" s="1"/>
  <c r="HC22" i="11" s="1"/>
  <c r="CQ131" i="7"/>
  <c r="Y156" i="7" s="1"/>
  <c r="HC9" i="11" s="1"/>
  <c r="DQ149" i="9"/>
  <c r="Y174" i="9" s="1"/>
  <c r="G10" i="25"/>
  <c r="GY14" i="11"/>
  <c r="GY12" i="11"/>
  <c r="G10" i="23" s="1"/>
  <c r="DQ134" i="9"/>
  <c r="Y159" i="9" s="1"/>
  <c r="G9" i="17"/>
  <c r="GY17" i="11"/>
  <c r="G10" i="28" s="1"/>
  <c r="GY22" i="11"/>
  <c r="G10" i="33" s="1"/>
  <c r="G10" i="17"/>
  <c r="GY6" i="11"/>
  <c r="GY15" i="11"/>
  <c r="G10" i="26" s="1"/>
  <c r="GK140" i="4"/>
  <c r="GW10" i="11" s="1"/>
  <c r="G9" i="21" s="1"/>
  <c r="GY10" i="11"/>
  <c r="G10" i="21" s="1"/>
  <c r="GY5" i="11"/>
  <c r="G9" i="22"/>
  <c r="GY19" i="11"/>
  <c r="G10" i="30" s="1"/>
  <c r="BM143" i="3"/>
  <c r="I168" i="3" s="1"/>
  <c r="BG15" i="11" s="1"/>
  <c r="GY20" i="11"/>
  <c r="G10" i="31" s="1"/>
  <c r="Y65" i="11"/>
  <c r="HI4" i="11"/>
  <c r="W65" i="11"/>
  <c r="W32" i="35" s="1"/>
  <c r="GQ4" i="11"/>
  <c r="HI5" i="11"/>
  <c r="GQ5" i="11"/>
  <c r="HI9" i="11"/>
  <c r="G14" i="20" s="1"/>
  <c r="GQ9" i="11"/>
  <c r="HI17" i="11"/>
  <c r="G14" i="28" s="1"/>
  <c r="GQ17" i="11"/>
  <c r="Q134" i="10"/>
  <c r="E159" i="10" s="1"/>
  <c r="O139" i="10"/>
  <c r="Q139" i="10" s="1"/>
  <c r="E164" i="10" s="1"/>
  <c r="Q138" i="10"/>
  <c r="E163" i="10" s="1"/>
  <c r="Q145" i="10"/>
  <c r="E170" i="10" s="1"/>
  <c r="Q132" i="10"/>
  <c r="E157" i="10" s="1"/>
  <c r="Q137" i="10"/>
  <c r="E162" i="10" s="1"/>
  <c r="HI18" i="11"/>
  <c r="G14" i="29" s="1"/>
  <c r="GQ18" i="11"/>
  <c r="Q135" i="10"/>
  <c r="E160" i="10" s="1"/>
  <c r="O140" i="10"/>
  <c r="Q140" i="10" s="1"/>
  <c r="E165" i="10" s="1"/>
  <c r="O143" i="10"/>
  <c r="Q143" i="10" s="1"/>
  <c r="E168" i="10" s="1"/>
  <c r="O136" i="10"/>
  <c r="Q136" i="10" s="1"/>
  <c r="E161" i="10" s="1"/>
  <c r="O144" i="10"/>
  <c r="Q144" i="10" s="1"/>
  <c r="E169" i="10" s="1"/>
  <c r="O146" i="10"/>
  <c r="Q146" i="10" s="1"/>
  <c r="E171" i="10" s="1"/>
  <c r="O147" i="10"/>
  <c r="Q147" i="10" s="1"/>
  <c r="E172" i="10" s="1"/>
  <c r="O130" i="10"/>
  <c r="Q130" i="10" s="1"/>
  <c r="E155" i="10" s="1"/>
  <c r="Q131" i="10"/>
  <c r="E156" i="10" s="1"/>
  <c r="E5" i="11"/>
  <c r="C8" i="16" s="1"/>
  <c r="E6" i="11"/>
  <c r="C8" i="17" s="1"/>
  <c r="BY21" i="11"/>
  <c r="AO18" i="11"/>
  <c r="EA9" i="11"/>
  <c r="BY12" i="11"/>
  <c r="E18" i="11"/>
  <c r="C8" i="29" s="1"/>
  <c r="W8" i="11"/>
  <c r="BE19" i="11"/>
  <c r="DY13" i="11"/>
  <c r="FI23" i="11"/>
  <c r="GA23" i="11"/>
  <c r="GA13" i="11"/>
  <c r="JK142" i="2"/>
  <c r="JM142" i="2" s="1"/>
  <c r="Y167" i="2" s="1"/>
  <c r="GS5" i="11" s="1"/>
  <c r="U8" i="11"/>
  <c r="DY7" i="11"/>
  <c r="U17" i="11"/>
  <c r="AM20" i="11"/>
  <c r="BW5" i="11"/>
  <c r="CO22" i="11"/>
  <c r="E7" i="33" s="1"/>
  <c r="DY18" i="11"/>
  <c r="U6" i="11"/>
  <c r="BW7" i="11"/>
  <c r="DG22" i="11"/>
  <c r="CO8" i="11"/>
  <c r="E7" i="19" s="1"/>
  <c r="DY10" i="11"/>
  <c r="BW22" i="11"/>
  <c r="DG18" i="11"/>
  <c r="AM10" i="11"/>
  <c r="CO10" i="11"/>
  <c r="E7" i="21" s="1"/>
  <c r="DG16" i="11"/>
  <c r="DY5" i="11"/>
  <c r="U14" i="11"/>
  <c r="U21" i="11"/>
  <c r="DY15" i="11"/>
  <c r="BE10" i="11"/>
  <c r="U15" i="11"/>
  <c r="BW12" i="11"/>
  <c r="AM22" i="11"/>
  <c r="EQ12" i="11"/>
  <c r="BE21" i="11"/>
  <c r="BW14" i="11"/>
  <c r="CO16" i="11"/>
  <c r="E7" i="27" s="1"/>
  <c r="DY20" i="11"/>
  <c r="FI8" i="11"/>
  <c r="FI7" i="11"/>
  <c r="FI9" i="11"/>
  <c r="GA22" i="11"/>
  <c r="GA11" i="11"/>
  <c r="GA16" i="11"/>
  <c r="GA21" i="11"/>
  <c r="GA14" i="11"/>
  <c r="JK154" i="2"/>
  <c r="JM154" i="2" s="1"/>
  <c r="Y179" i="2" s="1"/>
  <c r="GS17" i="11" s="1"/>
  <c r="G7" i="28" s="1"/>
  <c r="JK158" i="2"/>
  <c r="JM158" i="2" s="1"/>
  <c r="Y183" i="2" s="1"/>
  <c r="GS21" i="11" s="1"/>
  <c r="G7" i="32" s="1"/>
  <c r="JK160" i="2"/>
  <c r="JM160" i="2" s="1"/>
  <c r="Y185" i="2" s="1"/>
  <c r="GS23" i="11" s="1"/>
  <c r="G7" i="34" s="1"/>
  <c r="DG10" i="11"/>
  <c r="DY8" i="11"/>
  <c r="DG15" i="11"/>
  <c r="EQ18" i="11"/>
  <c r="BE22" i="11"/>
  <c r="DG11" i="11"/>
  <c r="CO20" i="11"/>
  <c r="E7" i="31" s="1"/>
  <c r="AM14" i="11"/>
  <c r="DG7" i="11"/>
  <c r="DY6" i="11"/>
  <c r="U23" i="11"/>
  <c r="BW8" i="11"/>
  <c r="AM18" i="11"/>
  <c r="DG14" i="11"/>
  <c r="U5" i="11"/>
  <c r="AM6" i="11"/>
  <c r="BW13" i="11"/>
  <c r="FI20" i="11"/>
  <c r="GA19" i="11"/>
  <c r="BW23" i="11"/>
  <c r="DG5" i="11"/>
  <c r="EQ20" i="11"/>
  <c r="DY11" i="11"/>
  <c r="DG21" i="11"/>
  <c r="BE14" i="11"/>
  <c r="BE13" i="11"/>
  <c r="DY14" i="11"/>
  <c r="BW19" i="11"/>
  <c r="U22" i="11"/>
  <c r="U18" i="11"/>
  <c r="EQ10" i="11"/>
  <c r="BE7" i="11"/>
  <c r="CO12" i="11"/>
  <c r="E7" i="23" s="1"/>
  <c r="BW17" i="11"/>
  <c r="BE11" i="11"/>
  <c r="AM12" i="11"/>
  <c r="BE23" i="11"/>
  <c r="DY17" i="11"/>
  <c r="DG19" i="11"/>
  <c r="U16" i="11"/>
  <c r="DY19" i="11"/>
  <c r="U9" i="11"/>
  <c r="U12" i="11"/>
  <c r="DG12" i="11"/>
  <c r="BE17" i="11"/>
  <c r="BW15" i="11"/>
  <c r="DY16" i="11"/>
  <c r="FI21" i="11"/>
  <c r="FI10" i="11"/>
  <c r="FI16" i="11"/>
  <c r="FI18" i="11"/>
  <c r="FI5" i="11"/>
  <c r="FI14" i="11"/>
  <c r="GA7" i="11"/>
  <c r="GA8" i="11"/>
  <c r="GA9" i="11"/>
  <c r="GA20" i="11"/>
  <c r="GA12" i="11"/>
  <c r="GA10" i="11"/>
  <c r="JK146" i="2"/>
  <c r="JM146" i="2" s="1"/>
  <c r="Y171" i="2" s="1"/>
  <c r="GS9" i="11" s="1"/>
  <c r="G7" i="20" s="1"/>
  <c r="BW11" i="11"/>
  <c r="DY9" i="11"/>
  <c r="DY23" i="11"/>
  <c r="BE16" i="11"/>
  <c r="U13" i="11"/>
  <c r="U11" i="11"/>
  <c r="EQ6" i="11"/>
  <c r="BW21" i="11"/>
  <c r="CO18" i="11"/>
  <c r="E7" i="29" s="1"/>
  <c r="U20" i="11"/>
  <c r="BE8" i="11"/>
  <c r="DY21" i="11"/>
  <c r="DG23" i="11"/>
  <c r="U7" i="11"/>
  <c r="AM16" i="11"/>
  <c r="FI6" i="11"/>
  <c r="GA15" i="11"/>
  <c r="GA5" i="11"/>
  <c r="JK157" i="2"/>
  <c r="JM157" i="2" s="1"/>
  <c r="Y182" i="2" s="1"/>
  <c r="GS20" i="11" s="1"/>
  <c r="G7" i="31" s="1"/>
  <c r="BW10" i="11"/>
  <c r="CO6" i="11"/>
  <c r="E7" i="17" s="1"/>
  <c r="BE9" i="11"/>
  <c r="CO14" i="11"/>
  <c r="E7" i="25" s="1"/>
  <c r="DG13" i="11"/>
  <c r="BE15" i="11"/>
  <c r="DY22" i="11"/>
  <c r="BW20" i="11"/>
  <c r="BE5" i="11"/>
  <c r="EQ8" i="11"/>
  <c r="DY12" i="11"/>
  <c r="EQ22" i="11"/>
  <c r="BE6" i="11"/>
  <c r="EQ16" i="11"/>
  <c r="DG20" i="11"/>
  <c r="EQ14" i="11"/>
  <c r="BW6" i="11"/>
  <c r="BW9" i="11"/>
  <c r="DG9" i="11"/>
  <c r="DG6" i="11"/>
  <c r="DG17" i="11"/>
  <c r="U10" i="11"/>
  <c r="BW18" i="11"/>
  <c r="BE12" i="11"/>
  <c r="U19" i="11"/>
  <c r="AM8" i="11"/>
  <c r="BE18" i="11"/>
  <c r="BE20" i="11"/>
  <c r="BW16" i="11"/>
  <c r="DG8" i="11"/>
  <c r="FI19" i="11"/>
  <c r="FI17" i="11"/>
  <c r="FI22" i="11"/>
  <c r="FI13" i="11"/>
  <c r="GA6" i="11"/>
  <c r="GA17" i="11"/>
  <c r="C57" i="11"/>
  <c r="GA18" i="11"/>
  <c r="Y57" i="11"/>
  <c r="GS4" i="11"/>
  <c r="JK150" i="2"/>
  <c r="JM150" i="2" s="1"/>
  <c r="Y175" i="2" s="1"/>
  <c r="GS13" i="11" s="1"/>
  <c r="G7" i="24" s="1"/>
  <c r="HA21" i="11"/>
  <c r="G11" i="32" s="1"/>
  <c r="EG11" i="11"/>
  <c r="DO14" i="11"/>
  <c r="AU15" i="11"/>
  <c r="EG21" i="11"/>
  <c r="EG7" i="11"/>
  <c r="AC18" i="11"/>
  <c r="DO18" i="11"/>
  <c r="CE18" i="11"/>
  <c r="CW10" i="11"/>
  <c r="E11" i="21" s="1"/>
  <c r="EG17" i="11"/>
  <c r="CE12" i="11"/>
  <c r="CW5" i="11"/>
  <c r="E11" i="16" s="1"/>
  <c r="CE19" i="11"/>
  <c r="AC7" i="11"/>
  <c r="K14" i="11"/>
  <c r="C11" i="25" s="1"/>
  <c r="CE9" i="11"/>
  <c r="DO10" i="11"/>
  <c r="EY11" i="11"/>
  <c r="AC17" i="11"/>
  <c r="BM13" i="11"/>
  <c r="AU10" i="11"/>
  <c r="BM22" i="11"/>
  <c r="CE23" i="11"/>
  <c r="K12" i="11"/>
  <c r="C11" i="23" s="1"/>
  <c r="EY4" i="11"/>
  <c r="AU19" i="11"/>
  <c r="EY6" i="11"/>
  <c r="CW11" i="11"/>
  <c r="E11" i="22" s="1"/>
  <c r="AC23" i="11"/>
  <c r="CW20" i="11"/>
  <c r="E11" i="31" s="1"/>
  <c r="EG14" i="11"/>
  <c r="CE15" i="11"/>
  <c r="AU13" i="11"/>
  <c r="AU11" i="11"/>
  <c r="BM16" i="11"/>
  <c r="EY13" i="11"/>
  <c r="BM8" i="11"/>
  <c r="AU22" i="11"/>
  <c r="AC21" i="11"/>
  <c r="EG6" i="11"/>
  <c r="BM7" i="11"/>
  <c r="DO19" i="11"/>
  <c r="EG4" i="11"/>
  <c r="AC19" i="11"/>
  <c r="AU16" i="11"/>
  <c r="CW19" i="11"/>
  <c r="E11" i="30" s="1"/>
  <c r="HA20" i="11"/>
  <c r="G11" i="31" s="1"/>
  <c r="HA11" i="11"/>
  <c r="G11" i="22" s="1"/>
  <c r="HA13" i="11"/>
  <c r="G11" i="24" s="1"/>
  <c r="CE13" i="11"/>
  <c r="AU21" i="11"/>
  <c r="DO21" i="11"/>
  <c r="CW15" i="11"/>
  <c r="E11" i="26" s="1"/>
  <c r="CE11" i="11"/>
  <c r="BM11" i="11"/>
  <c r="EY7" i="11"/>
  <c r="AC16" i="11"/>
  <c r="EG23" i="11"/>
  <c r="EY5" i="11"/>
  <c r="CW7" i="11"/>
  <c r="E11" i="18" s="1"/>
  <c r="DO16" i="11"/>
  <c r="AC15" i="11"/>
  <c r="DO6" i="11"/>
  <c r="DO5" i="11"/>
  <c r="EY10" i="11"/>
  <c r="EY18" i="11"/>
  <c r="EG19" i="11"/>
  <c r="K9" i="11"/>
  <c r="C11" i="20" s="1"/>
  <c r="AC8" i="11"/>
  <c r="EG9" i="11"/>
  <c r="EG15" i="11"/>
  <c r="EG20" i="11"/>
  <c r="AC10" i="11"/>
  <c r="EY23" i="11"/>
  <c r="HA18" i="11"/>
  <c r="G11" i="29" s="1"/>
  <c r="HA16" i="11"/>
  <c r="G11" i="27" s="1"/>
  <c r="HA6" i="11"/>
  <c r="G11" i="17" s="1"/>
  <c r="HA14" i="11"/>
  <c r="G11" i="25" s="1"/>
  <c r="CE8" i="11"/>
  <c r="AC20" i="11"/>
  <c r="EG5" i="11"/>
  <c r="EG16" i="11"/>
  <c r="BM15" i="11"/>
  <c r="EY14" i="11"/>
  <c r="EG22" i="11"/>
  <c r="BM19" i="11"/>
  <c r="EY9" i="11"/>
  <c r="AU9" i="11"/>
  <c r="CE10" i="11"/>
  <c r="BM6" i="11"/>
  <c r="K5" i="11"/>
  <c r="C11" i="16" s="1"/>
  <c r="CE7" i="11"/>
  <c r="CW17" i="11"/>
  <c r="E11" i="28" s="1"/>
  <c r="EY21" i="11"/>
  <c r="EY19" i="11"/>
  <c r="DO9" i="11"/>
  <c r="CE21" i="11"/>
  <c r="BM17" i="11"/>
  <c r="CE17" i="11"/>
  <c r="EY20" i="11"/>
  <c r="AU17" i="11"/>
  <c r="DO15" i="11"/>
  <c r="AC14" i="11"/>
  <c r="EG10" i="11"/>
  <c r="DO17" i="11"/>
  <c r="K6" i="11"/>
  <c r="C11" i="17" s="1"/>
  <c r="BM10" i="11"/>
  <c r="CW22" i="11"/>
  <c r="E11" i="33" s="1"/>
  <c r="CW16" i="11"/>
  <c r="E11" i="27" s="1"/>
  <c r="CW9" i="11"/>
  <c r="E11" i="20" s="1"/>
  <c r="EY17" i="11"/>
  <c r="AU8" i="11"/>
  <c r="AC9" i="11"/>
  <c r="AU23" i="11"/>
  <c r="DO12" i="11"/>
  <c r="EG18" i="11"/>
  <c r="EY15" i="11"/>
  <c r="K13" i="11"/>
  <c r="C11" i="24" s="1"/>
  <c r="BM21" i="11"/>
  <c r="CW23" i="11"/>
  <c r="E11" i="34" s="1"/>
  <c r="K15" i="11"/>
  <c r="C11" i="26" s="1"/>
  <c r="K23" i="11"/>
  <c r="C11" i="34" s="1"/>
  <c r="K17" i="11"/>
  <c r="C11" i="28" s="1"/>
  <c r="CE5" i="11"/>
  <c r="DO13" i="11"/>
  <c r="BM18" i="11"/>
  <c r="BM9" i="11"/>
  <c r="CW6" i="11"/>
  <c r="E11" i="17" s="1"/>
  <c r="K11" i="11"/>
  <c r="C11" i="22" s="1"/>
  <c r="HA19" i="11"/>
  <c r="G11" i="30" s="1"/>
  <c r="HA15" i="11"/>
  <c r="G11" i="26" s="1"/>
  <c r="CE14" i="11"/>
  <c r="CW13" i="11"/>
  <c r="E11" i="24" s="1"/>
  <c r="EG12" i="11"/>
  <c r="AU5" i="11"/>
  <c r="AC22" i="11"/>
  <c r="AC4" i="11"/>
  <c r="EG13" i="11"/>
  <c r="DO20" i="11"/>
  <c r="CW18" i="11"/>
  <c r="E11" i="29" s="1"/>
  <c r="AU20" i="11"/>
  <c r="AC5" i="11"/>
  <c r="AC11" i="11"/>
  <c r="AC12" i="11"/>
  <c r="CE22" i="11"/>
  <c r="EY22" i="11"/>
  <c r="CW21" i="11"/>
  <c r="E11" i="32" s="1"/>
  <c r="BM20" i="11"/>
  <c r="CE4" i="11"/>
  <c r="CE6" i="11"/>
  <c r="BM14" i="11"/>
  <c r="BM23" i="11"/>
  <c r="AU6" i="11"/>
  <c r="EY8" i="11"/>
  <c r="DO22" i="11"/>
  <c r="K22" i="11"/>
  <c r="C11" i="33" s="1"/>
  <c r="EY12" i="11"/>
  <c r="CW8" i="11"/>
  <c r="E11" i="19" s="1"/>
  <c r="DO7" i="11"/>
  <c r="BM12" i="11"/>
  <c r="K16" i="11"/>
  <c r="C11" i="27" s="1"/>
  <c r="AC6" i="11"/>
  <c r="EY16" i="11"/>
  <c r="EG8" i="11"/>
  <c r="CW14" i="11"/>
  <c r="E11" i="25" s="1"/>
  <c r="AU18" i="11"/>
  <c r="BM5" i="11"/>
  <c r="HA8" i="11"/>
  <c r="G11" i="19" s="1"/>
  <c r="HA12" i="11"/>
  <c r="G11" i="23" s="1"/>
  <c r="HA5" i="11"/>
  <c r="Y29" i="35"/>
  <c r="G11" i="15"/>
  <c r="GY4" i="11"/>
  <c r="Y60" i="11"/>
  <c r="EO136" i="5"/>
  <c r="Y161" i="5" s="1"/>
  <c r="GK137" i="4"/>
  <c r="GW7" i="11" s="1"/>
  <c r="G9" i="18" s="1"/>
  <c r="GK142" i="4"/>
  <c r="GW12" i="11" s="1"/>
  <c r="G9" i="23" s="1"/>
  <c r="GK139" i="4"/>
  <c r="GW9" i="11" s="1"/>
  <c r="G9" i="20" s="1"/>
  <c r="GK138" i="4"/>
  <c r="GW8" i="11" s="1"/>
  <c r="G9" i="19" s="1"/>
  <c r="GK149" i="4"/>
  <c r="GW19" i="11" s="1"/>
  <c r="G9" i="30" s="1"/>
  <c r="GK135" i="4"/>
  <c r="GW5" i="11" s="1"/>
  <c r="G9" i="16" s="1"/>
  <c r="GK146" i="4"/>
  <c r="GW16" i="11" s="1"/>
  <c r="G9" i="27" s="1"/>
  <c r="GK151" i="4"/>
  <c r="GW21" i="11" s="1"/>
  <c r="G9" i="32" s="1"/>
  <c r="FU136" i="4"/>
  <c r="W161" i="4" s="1"/>
  <c r="GE6" i="11" s="1"/>
  <c r="FU139" i="4"/>
  <c r="W164" i="4" s="1"/>
  <c r="GE9" i="11" s="1"/>
  <c r="FU140" i="4"/>
  <c r="W165" i="4" s="1"/>
  <c r="GE10" i="11" s="1"/>
  <c r="FU138" i="4"/>
  <c r="W163" i="4" s="1"/>
  <c r="GE8" i="11" s="1"/>
  <c r="FU134" i="4"/>
  <c r="W159" i="4" s="1"/>
  <c r="W59" i="11" s="1"/>
  <c r="FU145" i="4"/>
  <c r="W170" i="4" s="1"/>
  <c r="GE15" i="11" s="1"/>
  <c r="G9" i="26"/>
  <c r="DQ147" i="9"/>
  <c r="Y172" i="9" s="1"/>
  <c r="DQ138" i="9"/>
  <c r="Y163" i="9" s="1"/>
  <c r="DQ135" i="9"/>
  <c r="Y160" i="9" s="1"/>
  <c r="CM137" i="9"/>
  <c r="S162" i="9" s="1"/>
  <c r="FE11" i="11" s="1"/>
  <c r="DQ142" i="9"/>
  <c r="Y167" i="9" s="1"/>
  <c r="DQ145" i="9"/>
  <c r="Y170" i="9" s="1"/>
  <c r="DQ139" i="9"/>
  <c r="Y164" i="9" s="1"/>
  <c r="DQ133" i="9"/>
  <c r="Y158" i="9" s="1"/>
  <c r="DQ141" i="9"/>
  <c r="Y166" i="9" s="1"/>
  <c r="DQ148" i="9"/>
  <c r="Y173" i="9" s="1"/>
  <c r="DQ146" i="9"/>
  <c r="Y171" i="9" s="1"/>
  <c r="DQ136" i="9"/>
  <c r="Y161" i="9" s="1"/>
  <c r="DQ143" i="9"/>
  <c r="Y168" i="9" s="1"/>
  <c r="DQ144" i="9"/>
  <c r="Y169" i="9" s="1"/>
  <c r="DQ131" i="9"/>
  <c r="Y156" i="9" s="1"/>
  <c r="DQ132" i="9"/>
  <c r="Y157" i="9" s="1"/>
  <c r="DQ130" i="9"/>
  <c r="Y155" i="9" s="1"/>
  <c r="GK132" i="3"/>
  <c r="Y157" i="3" s="1"/>
  <c r="GK150" i="3"/>
  <c r="Y175" i="3" s="1"/>
  <c r="GK143" i="3"/>
  <c r="Y168" i="3" s="1"/>
  <c r="GK139" i="3"/>
  <c r="Y164" i="3" s="1"/>
  <c r="GK138" i="3"/>
  <c r="Y163" i="3" s="1"/>
  <c r="GK147" i="3"/>
  <c r="Y172" i="3" s="1"/>
  <c r="GK144" i="3"/>
  <c r="Y169" i="3" s="1"/>
  <c r="GK135" i="3"/>
  <c r="Y160" i="3" s="1"/>
  <c r="GK134" i="3"/>
  <c r="Y159" i="3" s="1"/>
  <c r="GK136" i="3"/>
  <c r="Y161" i="3" s="1"/>
  <c r="GK146" i="3"/>
  <c r="Y171" i="3" s="1"/>
  <c r="GK142" i="3"/>
  <c r="Y167" i="3" s="1"/>
  <c r="GK140" i="3"/>
  <c r="Y165" i="3" s="1"/>
  <c r="GK148" i="3"/>
  <c r="Y173" i="3" s="1"/>
  <c r="GK151" i="3"/>
  <c r="Y176" i="3" s="1"/>
  <c r="GK149" i="3"/>
  <c r="Y174" i="3" s="1"/>
  <c r="GK137" i="3"/>
  <c r="Y162" i="3" s="1"/>
  <c r="GK133" i="3"/>
  <c r="Y158" i="3" s="1"/>
  <c r="GK145" i="3"/>
  <c r="Y170" i="3" s="1"/>
  <c r="GK141" i="3"/>
  <c r="Y166" i="3" s="1"/>
  <c r="CQ126" i="7"/>
  <c r="Y151" i="7" s="1"/>
  <c r="CQ140" i="7"/>
  <c r="Y165" i="7" s="1"/>
  <c r="HC18" i="11" s="1"/>
  <c r="CQ137" i="7"/>
  <c r="Y162" i="7" s="1"/>
  <c r="HC15" i="11" s="1"/>
  <c r="CQ142" i="7"/>
  <c r="Y167" i="7" s="1"/>
  <c r="HC20" i="11" s="1"/>
  <c r="CQ138" i="7"/>
  <c r="Y163" i="7" s="1"/>
  <c r="HC16" i="11" s="1"/>
  <c r="CQ129" i="7"/>
  <c r="Y154" i="7" s="1"/>
  <c r="HC7" i="11" s="1"/>
  <c r="CQ128" i="7"/>
  <c r="Y153" i="7" s="1"/>
  <c r="HC6" i="11" s="1"/>
  <c r="CQ133" i="7"/>
  <c r="Y158" i="7" s="1"/>
  <c r="HC11" i="11" s="1"/>
  <c r="CQ132" i="7"/>
  <c r="Y157" i="7" s="1"/>
  <c r="HC10" i="11" s="1"/>
  <c r="CQ134" i="7"/>
  <c r="Y159" i="7" s="1"/>
  <c r="HC12" i="11" s="1"/>
  <c r="CQ143" i="7"/>
  <c r="Y168" i="7" s="1"/>
  <c r="HC21" i="11" s="1"/>
  <c r="CI131" i="7"/>
  <c r="W156" i="7" s="1"/>
  <c r="GK9" i="11" s="1"/>
  <c r="G12" i="20" s="1"/>
  <c r="CI143" i="7"/>
  <c r="W168" i="7" s="1"/>
  <c r="GK21" i="11" s="1"/>
  <c r="G12" i="32" s="1"/>
  <c r="CI134" i="7"/>
  <c r="W159" i="7" s="1"/>
  <c r="GK12" i="11" s="1"/>
  <c r="G12" i="23" s="1"/>
  <c r="CI142" i="7"/>
  <c r="W167" i="7" s="1"/>
  <c r="GK20" i="11" s="1"/>
  <c r="G12" i="31" s="1"/>
  <c r="DG136" i="9"/>
  <c r="W161" i="9" s="1"/>
  <c r="GO10" i="11" s="1"/>
  <c r="DG138" i="9"/>
  <c r="W163" i="9" s="1"/>
  <c r="GO12" i="11" s="1"/>
  <c r="DG135" i="9"/>
  <c r="W160" i="9" s="1"/>
  <c r="GO9" i="11" s="1"/>
  <c r="DG131" i="9"/>
  <c r="W156" i="9" s="1"/>
  <c r="GO5" i="11" s="1"/>
  <c r="DG139" i="9"/>
  <c r="W164" i="9" s="1"/>
  <c r="GO13" i="11" s="1"/>
  <c r="DG142" i="9"/>
  <c r="W167" i="9" s="1"/>
  <c r="GO16" i="11" s="1"/>
  <c r="DG144" i="9"/>
  <c r="W169" i="9" s="1"/>
  <c r="GO18" i="11" s="1"/>
  <c r="DG133" i="9"/>
  <c r="W158" i="9" s="1"/>
  <c r="GO7" i="11" s="1"/>
  <c r="DG132" i="9"/>
  <c r="W157" i="9" s="1"/>
  <c r="GO6" i="11" s="1"/>
  <c r="DG149" i="9"/>
  <c r="W174" i="9" s="1"/>
  <c r="GO23" i="11" s="1"/>
  <c r="DG148" i="9"/>
  <c r="W173" i="9" s="1"/>
  <c r="GO22" i="11" s="1"/>
  <c r="DG137" i="9"/>
  <c r="W162" i="9" s="1"/>
  <c r="GO11" i="11" s="1"/>
  <c r="DG134" i="9"/>
  <c r="W159" i="9" s="1"/>
  <c r="GO8" i="11" s="1"/>
  <c r="DG146" i="9"/>
  <c r="W171" i="9" s="1"/>
  <c r="GO20" i="11" s="1"/>
  <c r="DG140" i="9"/>
  <c r="W165" i="9" s="1"/>
  <c r="GO14" i="11" s="1"/>
  <c r="DG143" i="9"/>
  <c r="W168" i="9" s="1"/>
  <c r="GO17" i="11" s="1"/>
  <c r="DG145" i="9"/>
  <c r="W170" i="9" s="1"/>
  <c r="GO19" i="11" s="1"/>
  <c r="DG141" i="9"/>
  <c r="W166" i="9" s="1"/>
  <c r="GO15" i="11" s="1"/>
  <c r="DG147" i="9"/>
  <c r="W172" i="9" s="1"/>
  <c r="GO21" i="11" s="1"/>
  <c r="DG130" i="9"/>
  <c r="W155" i="9" s="1"/>
  <c r="CI130" i="7"/>
  <c r="W155" i="7" s="1"/>
  <c r="GK8" i="11" s="1"/>
  <c r="G12" i="19" s="1"/>
  <c r="CI128" i="7"/>
  <c r="W153" i="7" s="1"/>
  <c r="GK6" i="11" s="1"/>
  <c r="G12" i="17" s="1"/>
  <c r="CI139" i="7"/>
  <c r="W164" i="7" s="1"/>
  <c r="GK17" i="11" s="1"/>
  <c r="G12" i="28" s="1"/>
  <c r="CI144" i="7"/>
  <c r="W169" i="7" s="1"/>
  <c r="GK22" i="11" s="1"/>
  <c r="G12" i="33" s="1"/>
  <c r="CI126" i="7"/>
  <c r="W151" i="7" s="1"/>
  <c r="GK4" i="11" s="1"/>
  <c r="CI127" i="7"/>
  <c r="W152" i="7" s="1"/>
  <c r="GK5" i="11" s="1"/>
  <c r="CI129" i="7"/>
  <c r="W154" i="7" s="1"/>
  <c r="GK7" i="11" s="1"/>
  <c r="G12" i="18" s="1"/>
  <c r="CI135" i="7"/>
  <c r="W160" i="7" s="1"/>
  <c r="GK13" i="11" s="1"/>
  <c r="G12" i="24" s="1"/>
  <c r="CI140" i="7"/>
  <c r="W165" i="7" s="1"/>
  <c r="GK18" i="11" s="1"/>
  <c r="G12" i="29" s="1"/>
  <c r="CI133" i="7"/>
  <c r="W158" i="7" s="1"/>
  <c r="GK11" i="11" s="1"/>
  <c r="G12" i="22" s="1"/>
  <c r="CI145" i="7"/>
  <c r="W170" i="7" s="1"/>
  <c r="GK23" i="11" s="1"/>
  <c r="G12" i="34" s="1"/>
  <c r="CI136" i="7"/>
  <c r="W161" i="7" s="1"/>
  <c r="GK14" i="11" s="1"/>
  <c r="G12" i="25" s="1"/>
  <c r="CI141" i="7"/>
  <c r="W166" i="7" s="1"/>
  <c r="GK19" i="11" s="1"/>
  <c r="G12" i="30" s="1"/>
  <c r="CI137" i="7"/>
  <c r="W162" i="7" s="1"/>
  <c r="GK15" i="11" s="1"/>
  <c r="G12" i="26" s="1"/>
  <c r="CI132" i="7"/>
  <c r="W157" i="7" s="1"/>
  <c r="GK10" i="11" s="1"/>
  <c r="G12" i="21" s="1"/>
  <c r="CI138" i="7"/>
  <c r="W163" i="7" s="1"/>
  <c r="GK16" i="11" s="1"/>
  <c r="G12" i="27" s="1"/>
  <c r="EQ146" i="6"/>
  <c r="W171" i="6" s="1"/>
  <c r="GI19" i="11" s="1"/>
  <c r="W61" i="11"/>
  <c r="GI4" i="11"/>
  <c r="EC139" i="5"/>
  <c r="W164" i="5" s="1"/>
  <c r="GG14" i="11" s="1"/>
  <c r="W60" i="11"/>
  <c r="GG4" i="11"/>
  <c r="DW138" i="5"/>
  <c r="EC138" i="5" s="1"/>
  <c r="W163" i="5" s="1"/>
  <c r="GG13" i="11" s="1"/>
  <c r="DW135" i="5"/>
  <c r="EC135" i="5" s="1"/>
  <c r="W160" i="5" s="1"/>
  <c r="GG10" i="11" s="1"/>
  <c r="EC132" i="5"/>
  <c r="W157" i="5" s="1"/>
  <c r="GG7" i="11" s="1"/>
  <c r="DW146" i="5"/>
  <c r="EC146" i="5" s="1"/>
  <c r="W171" i="5" s="1"/>
  <c r="GG21" i="11" s="1"/>
  <c r="DW130" i="5"/>
  <c r="EC130" i="5" s="1"/>
  <c r="W155" i="5" s="1"/>
  <c r="GG5" i="11" s="1"/>
  <c r="EC147" i="5"/>
  <c r="W172" i="5" s="1"/>
  <c r="GG22" i="11" s="1"/>
  <c r="DW143" i="5"/>
  <c r="EC143" i="5" s="1"/>
  <c r="W168" i="5" s="1"/>
  <c r="GG18" i="11" s="1"/>
  <c r="FU141" i="4"/>
  <c r="W166" i="4" s="1"/>
  <c r="GE11" i="11" s="1"/>
  <c r="FU147" i="4"/>
  <c r="W172" i="4" s="1"/>
  <c r="GE17" i="11" s="1"/>
  <c r="FU153" i="4"/>
  <c r="W178" i="4" s="1"/>
  <c r="GE23" i="11" s="1"/>
  <c r="FU142" i="4"/>
  <c r="W167" i="4" s="1"/>
  <c r="GE12" i="11" s="1"/>
  <c r="FU146" i="4"/>
  <c r="W171" i="4" s="1"/>
  <c r="GE16" i="11" s="1"/>
  <c r="FU150" i="4"/>
  <c r="W175" i="4" s="1"/>
  <c r="GE20" i="11" s="1"/>
  <c r="FU137" i="4"/>
  <c r="W162" i="4" s="1"/>
  <c r="GE7" i="11" s="1"/>
  <c r="FU135" i="4"/>
  <c r="W160" i="4" s="1"/>
  <c r="GE5" i="11" s="1"/>
  <c r="FU144" i="4"/>
  <c r="W169" i="4" s="1"/>
  <c r="GE14" i="11" s="1"/>
  <c r="FU143" i="4"/>
  <c r="W168" i="4" s="1"/>
  <c r="GE13" i="11" s="1"/>
  <c r="FU152" i="4"/>
  <c r="W177" i="4" s="1"/>
  <c r="GE22" i="11" s="1"/>
  <c r="FU149" i="4"/>
  <c r="W174" i="4" s="1"/>
  <c r="GE19" i="11" s="1"/>
  <c r="FU148" i="4"/>
  <c r="W173" i="4" s="1"/>
  <c r="GE18" i="11" s="1"/>
  <c r="FU135" i="3"/>
  <c r="W160" i="3" s="1"/>
  <c r="FU145" i="3"/>
  <c r="W170" i="3" s="1"/>
  <c r="FU146" i="3"/>
  <c r="W171" i="3" s="1"/>
  <c r="FU133" i="3"/>
  <c r="W158" i="3" s="1"/>
  <c r="FU144" i="3"/>
  <c r="W169" i="3" s="1"/>
  <c r="FU149" i="3"/>
  <c r="W174" i="3" s="1"/>
  <c r="FE151" i="3"/>
  <c r="U176" i="3" s="1"/>
  <c r="FU132" i="3"/>
  <c r="W157" i="3" s="1"/>
  <c r="FU141" i="3"/>
  <c r="W166" i="3" s="1"/>
  <c r="FU147" i="3"/>
  <c r="W172" i="3" s="1"/>
  <c r="FU137" i="3"/>
  <c r="W162" i="3" s="1"/>
  <c r="FU151" i="3"/>
  <c r="W176" i="3" s="1"/>
  <c r="FU148" i="3"/>
  <c r="W173" i="3" s="1"/>
  <c r="FU134" i="3"/>
  <c r="W159" i="3" s="1"/>
  <c r="FU136" i="3"/>
  <c r="W161" i="3" s="1"/>
  <c r="FU142" i="3"/>
  <c r="W167" i="3" s="1"/>
  <c r="FU140" i="3"/>
  <c r="W165" i="3" s="1"/>
  <c r="FU138" i="3"/>
  <c r="W163" i="3" s="1"/>
  <c r="FU139" i="3"/>
  <c r="W164" i="3" s="1"/>
  <c r="FU150" i="3"/>
  <c r="W175" i="3" s="1"/>
  <c r="FU143" i="3"/>
  <c r="W168" i="3" s="1"/>
  <c r="C4" i="11"/>
  <c r="W57" i="11"/>
  <c r="GA4" i="11"/>
  <c r="K134" i="9"/>
  <c r="C159" i="9" s="1"/>
  <c r="Q8" i="11" s="1"/>
  <c r="C13" i="19" s="1"/>
  <c r="U60" i="11"/>
  <c r="I4" i="11"/>
  <c r="G154" i="7"/>
  <c r="AW7" i="11" s="1"/>
  <c r="BM145" i="4"/>
  <c r="I170" i="4" s="1"/>
  <c r="BI15" i="11" s="1"/>
  <c r="U144" i="9"/>
  <c r="E169" i="9" s="1"/>
  <c r="AI18" i="11" s="1"/>
  <c r="Q61" i="11"/>
  <c r="Q29" i="35" s="1"/>
  <c r="AY149" i="9"/>
  <c r="K174" i="9" s="1"/>
  <c r="CK23" i="11" s="1"/>
  <c r="AE134" i="9"/>
  <c r="G159" i="9" s="1"/>
  <c r="BA8" i="11" s="1"/>
  <c r="K148" i="9"/>
  <c r="C173" i="9" s="1"/>
  <c r="Q22" i="11" s="1"/>
  <c r="C13" i="33" s="1"/>
  <c r="CM135" i="6"/>
  <c r="O160" i="6" s="1"/>
  <c r="G146" i="6"/>
  <c r="C171" i="6" s="1"/>
  <c r="BI135" i="9"/>
  <c r="M160" i="9" s="1"/>
  <c r="DC9" i="11" s="1"/>
  <c r="E13" i="20" s="1"/>
  <c r="EO132" i="3"/>
  <c r="S157" i="3" s="1"/>
  <c r="FE141" i="4"/>
  <c r="U166" i="4" s="1"/>
  <c r="FM11" i="11" s="1"/>
  <c r="FE140" i="4"/>
  <c r="U165" i="4" s="1"/>
  <c r="FM10" i="11" s="1"/>
  <c r="AY136" i="9"/>
  <c r="K161" i="9" s="1"/>
  <c r="CK10" i="11" s="1"/>
  <c r="I128" i="10"/>
  <c r="C153" i="10" s="1"/>
  <c r="CC136" i="3"/>
  <c r="K161" i="3" s="1"/>
  <c r="CC144" i="3"/>
  <c r="K169" i="3" s="1"/>
  <c r="BY139" i="6"/>
  <c r="M164" i="6" s="1"/>
  <c r="AE147" i="9"/>
  <c r="G172" i="9" s="1"/>
  <c r="BA21" i="11" s="1"/>
  <c r="CC133" i="3"/>
  <c r="K158" i="3" s="1"/>
  <c r="FE148" i="4"/>
  <c r="U173" i="4" s="1"/>
  <c r="FM18" i="11" s="1"/>
  <c r="CC152" i="4"/>
  <c r="K177" i="4" s="1"/>
  <c r="CA22" i="11" s="1"/>
  <c r="BK147" i="6"/>
  <c r="K172" i="6" s="1"/>
  <c r="AI139" i="6"/>
  <c r="G164" i="6" s="1"/>
  <c r="FE140" i="3"/>
  <c r="U165" i="3" s="1"/>
  <c r="FE134" i="3"/>
  <c r="U159" i="3" s="1"/>
  <c r="EC138" i="6"/>
  <c r="U163" i="6" s="1"/>
  <c r="FQ11" i="11" s="1"/>
  <c r="CM138" i="6"/>
  <c r="O163" i="6" s="1"/>
  <c r="FE138" i="3"/>
  <c r="U163" i="3" s="1"/>
  <c r="U147" i="9"/>
  <c r="E172" i="9" s="1"/>
  <c r="AI21" i="11" s="1"/>
  <c r="BK134" i="7"/>
  <c r="Q159" i="7" s="1"/>
  <c r="EI12" i="11" s="1"/>
  <c r="G165" i="7"/>
  <c r="AW18" i="11" s="1"/>
  <c r="FE151" i="4"/>
  <c r="U176" i="4" s="1"/>
  <c r="FM21" i="11" s="1"/>
  <c r="G137" i="6"/>
  <c r="C162" i="6" s="1"/>
  <c r="U61" i="11"/>
  <c r="U29" i="35" s="1"/>
  <c r="CS132" i="3"/>
  <c r="M157" i="3" s="1"/>
  <c r="EO145" i="4"/>
  <c r="S170" i="4" s="1"/>
  <c r="EU15" i="11" s="1"/>
  <c r="FE148" i="3"/>
  <c r="U173" i="3" s="1"/>
  <c r="AO132" i="9"/>
  <c r="I157" i="9" s="1"/>
  <c r="BS6" i="11" s="1"/>
  <c r="BI146" i="9"/>
  <c r="M171" i="9" s="1"/>
  <c r="DC20" i="11" s="1"/>
  <c r="E13" i="31" s="1"/>
  <c r="BI137" i="9"/>
  <c r="M162" i="9" s="1"/>
  <c r="DC11" i="11" s="1"/>
  <c r="E13" i="22" s="1"/>
  <c r="U130" i="9"/>
  <c r="E155" i="9" s="1"/>
  <c r="E64" i="11" s="1"/>
  <c r="E31" i="35" s="1"/>
  <c r="FE143" i="3"/>
  <c r="U168" i="3" s="1"/>
  <c r="K61" i="11"/>
  <c r="K29" i="35" s="1"/>
  <c r="E61" i="11"/>
  <c r="E29" i="35" s="1"/>
  <c r="AY130" i="9"/>
  <c r="K155" i="9" s="1"/>
  <c r="CK4" i="11" s="1"/>
  <c r="AG135" i="3"/>
  <c r="E160" i="3" s="1"/>
  <c r="G145" i="6"/>
  <c r="C170" i="6" s="1"/>
  <c r="K144" i="9"/>
  <c r="C169" i="9" s="1"/>
  <c r="Q18" i="11" s="1"/>
  <c r="C13" i="29" s="1"/>
  <c r="K132" i="9"/>
  <c r="C157" i="9" s="1"/>
  <c r="Q6" i="11" s="1"/>
  <c r="C13" i="17" s="1"/>
  <c r="FE147" i="3"/>
  <c r="U172" i="3" s="1"/>
  <c r="CA135" i="7"/>
  <c r="U160" i="7" s="1"/>
  <c r="FS13" i="11" s="1"/>
  <c r="AY132" i="9"/>
  <c r="K157" i="9" s="1"/>
  <c r="CK6" i="11" s="1"/>
  <c r="CM145" i="9"/>
  <c r="S170" i="9" s="1"/>
  <c r="FE19" i="11" s="1"/>
  <c r="AO137" i="9"/>
  <c r="I162" i="9" s="1"/>
  <c r="BS11" i="11" s="1"/>
  <c r="AO148" i="9"/>
  <c r="I173" i="9" s="1"/>
  <c r="BS22" i="11" s="1"/>
  <c r="S61" i="11"/>
  <c r="S29" i="35" s="1"/>
  <c r="FE137" i="3"/>
  <c r="U162" i="3" s="1"/>
  <c r="DY138" i="3"/>
  <c r="Q163" i="3" s="1"/>
  <c r="EO133" i="3"/>
  <c r="S158" i="3" s="1"/>
  <c r="AG142" i="3"/>
  <c r="E167" i="3" s="1"/>
  <c r="CC138" i="3"/>
  <c r="K163" i="3" s="1"/>
  <c r="DY133" i="3"/>
  <c r="Q158" i="3" s="1"/>
  <c r="Q144" i="3"/>
  <c r="C169" i="3" s="1"/>
  <c r="AW147" i="3"/>
  <c r="G172" i="3" s="1"/>
  <c r="Q137" i="3"/>
  <c r="C162" i="3" s="1"/>
  <c r="EO144" i="3"/>
  <c r="S169" i="3" s="1"/>
  <c r="U140" i="6"/>
  <c r="E165" i="6" s="1"/>
  <c r="G134" i="6"/>
  <c r="C159" i="6" s="1"/>
  <c r="G135" i="6"/>
  <c r="C160" i="6" s="1"/>
  <c r="CA138" i="7"/>
  <c r="U163" i="7" s="1"/>
  <c r="FS16" i="11" s="1"/>
  <c r="CA143" i="7"/>
  <c r="U168" i="7" s="1"/>
  <c r="FS21" i="11" s="1"/>
  <c r="FE149" i="3"/>
  <c r="U174" i="3" s="1"/>
  <c r="AO145" i="9"/>
  <c r="I170" i="9" s="1"/>
  <c r="BS19" i="11" s="1"/>
  <c r="CC132" i="9"/>
  <c r="Q157" i="9" s="1"/>
  <c r="EM6" i="11" s="1"/>
  <c r="AE139" i="9"/>
  <c r="G164" i="9" s="1"/>
  <c r="BA13" i="11" s="1"/>
  <c r="AE144" i="9"/>
  <c r="G169" i="9" s="1"/>
  <c r="BA18" i="11" s="1"/>
  <c r="CM144" i="9"/>
  <c r="S169" i="9" s="1"/>
  <c r="FE18" i="11" s="1"/>
  <c r="CW149" i="9"/>
  <c r="U174" i="9" s="1"/>
  <c r="FW23" i="11" s="1"/>
  <c r="CW139" i="9"/>
  <c r="U164" i="9" s="1"/>
  <c r="FW13" i="11" s="1"/>
  <c r="AY134" i="9"/>
  <c r="K159" i="9" s="1"/>
  <c r="CK8" i="11" s="1"/>
  <c r="CM136" i="9"/>
  <c r="S161" i="9" s="1"/>
  <c r="FE10" i="11" s="1"/>
  <c r="U139" i="9"/>
  <c r="E164" i="9" s="1"/>
  <c r="AI13" i="11" s="1"/>
  <c r="AY147" i="9"/>
  <c r="K172" i="9" s="1"/>
  <c r="CK21" i="11" s="1"/>
  <c r="CC139" i="9"/>
  <c r="Q164" i="9" s="1"/>
  <c r="EM13" i="11" s="1"/>
  <c r="FE136" i="3"/>
  <c r="U161" i="3" s="1"/>
  <c r="U140" i="9"/>
  <c r="E165" i="9" s="1"/>
  <c r="AI14" i="11" s="1"/>
  <c r="CS134" i="3"/>
  <c r="M159" i="3" s="1"/>
  <c r="CS151" i="3"/>
  <c r="M176" i="3" s="1"/>
  <c r="FE146" i="3"/>
  <c r="U171" i="3" s="1"/>
  <c r="FE144" i="3"/>
  <c r="U169" i="3" s="1"/>
  <c r="AE136" i="7"/>
  <c r="K161" i="7" s="1"/>
  <c r="CG14" i="11" s="1"/>
  <c r="CC145" i="3"/>
  <c r="K170" i="3" s="1"/>
  <c r="AW137" i="3"/>
  <c r="G162" i="3" s="1"/>
  <c r="FE153" i="4"/>
  <c r="U178" i="4" s="1"/>
  <c r="FM23" i="11" s="1"/>
  <c r="E147" i="6"/>
  <c r="G147" i="6" s="1"/>
  <c r="C172" i="6" s="1"/>
  <c r="AW138" i="4"/>
  <c r="G163" i="4" s="1"/>
  <c r="AQ8" i="11" s="1"/>
  <c r="AW151" i="4"/>
  <c r="G176" i="4" s="1"/>
  <c r="AQ21" i="11" s="1"/>
  <c r="AI141" i="6"/>
  <c r="G166" i="6" s="1"/>
  <c r="BI148" i="9"/>
  <c r="M173" i="9" s="1"/>
  <c r="DC22" i="11" s="1"/>
  <c r="E13" i="33" s="1"/>
  <c r="CM130" i="9"/>
  <c r="S155" i="9" s="1"/>
  <c r="FE4" i="11" s="1"/>
  <c r="CC145" i="9"/>
  <c r="Q170" i="9" s="1"/>
  <c r="EM19" i="11" s="1"/>
  <c r="BI143" i="9"/>
  <c r="M168" i="9" s="1"/>
  <c r="DC17" i="11" s="1"/>
  <c r="E13" i="28" s="1"/>
  <c r="CW131" i="9"/>
  <c r="U156" i="9" s="1"/>
  <c r="FW5" i="11" s="1"/>
  <c r="CW133" i="9"/>
  <c r="U158" i="9" s="1"/>
  <c r="FW7" i="11" s="1"/>
  <c r="O141" i="7"/>
  <c r="E166" i="7" s="1"/>
  <c r="AE19" i="11" s="1"/>
  <c r="FE132" i="3"/>
  <c r="U157" i="3" s="1"/>
  <c r="FE150" i="3"/>
  <c r="U175" i="3" s="1"/>
  <c r="FE139" i="3"/>
  <c r="U164" i="3" s="1"/>
  <c r="FE144" i="4"/>
  <c r="U169" i="4" s="1"/>
  <c r="FM14" i="11" s="1"/>
  <c r="E148" i="6"/>
  <c r="G148" i="6" s="1"/>
  <c r="C173" i="6" s="1"/>
  <c r="AI134" i="6"/>
  <c r="G159" i="6" s="1"/>
  <c r="CW138" i="9"/>
  <c r="U163" i="9" s="1"/>
  <c r="FW12" i="11" s="1"/>
  <c r="CW135" i="9"/>
  <c r="U160" i="9" s="1"/>
  <c r="FW9" i="11" s="1"/>
  <c r="CA137" i="7"/>
  <c r="U162" i="7" s="1"/>
  <c r="FS15" i="11" s="1"/>
  <c r="CA134" i="7"/>
  <c r="U159" i="7" s="1"/>
  <c r="FS12" i="11" s="1"/>
  <c r="CC146" i="9"/>
  <c r="Q171" i="9" s="1"/>
  <c r="EM20" i="11" s="1"/>
  <c r="CC136" i="9"/>
  <c r="Q161" i="9" s="1"/>
  <c r="EM10" i="11" s="1"/>
  <c r="U142" i="9"/>
  <c r="E167" i="9" s="1"/>
  <c r="AI16" i="11" s="1"/>
  <c r="BS149" i="9"/>
  <c r="O174" i="9" s="1"/>
  <c r="DU23" i="11" s="1"/>
  <c r="BI134" i="9"/>
  <c r="M159" i="9" s="1"/>
  <c r="DC8" i="11" s="1"/>
  <c r="E13" i="19" s="1"/>
  <c r="BS148" i="9"/>
  <c r="O173" i="9" s="1"/>
  <c r="DU22" i="11" s="1"/>
  <c r="BS145" i="9"/>
  <c r="O170" i="9" s="1"/>
  <c r="DU19" i="11" s="1"/>
  <c r="AE130" i="9"/>
  <c r="G155" i="9" s="1"/>
  <c r="BA4" i="11" s="1"/>
  <c r="AO141" i="9"/>
  <c r="I166" i="9" s="1"/>
  <c r="BS15" i="11" s="1"/>
  <c r="BI141" i="9"/>
  <c r="M166" i="9" s="1"/>
  <c r="DC15" i="11" s="1"/>
  <c r="E13" i="26" s="1"/>
  <c r="AO147" i="9"/>
  <c r="I172" i="9" s="1"/>
  <c r="BS21" i="11" s="1"/>
  <c r="AE138" i="9"/>
  <c r="G163" i="9" s="1"/>
  <c r="BA12" i="11" s="1"/>
  <c r="BI147" i="9"/>
  <c r="M172" i="9" s="1"/>
  <c r="DC21" i="11" s="1"/>
  <c r="E13" i="32" s="1"/>
  <c r="CA139" i="7"/>
  <c r="U164" i="7" s="1"/>
  <c r="FS17" i="11" s="1"/>
  <c r="CA128" i="7"/>
  <c r="U153" i="7" s="1"/>
  <c r="FS6" i="11" s="1"/>
  <c r="FE135" i="3"/>
  <c r="U160" i="3" s="1"/>
  <c r="AE146" i="9"/>
  <c r="G171" i="9" s="1"/>
  <c r="BA20" i="11" s="1"/>
  <c r="AY135" i="9"/>
  <c r="K160" i="9" s="1"/>
  <c r="CK9" i="11" s="1"/>
  <c r="CC144" i="9"/>
  <c r="Q169" i="9" s="1"/>
  <c r="EM18" i="11" s="1"/>
  <c r="CC135" i="9"/>
  <c r="Q160" i="9" s="1"/>
  <c r="EM9" i="11" s="1"/>
  <c r="I147" i="10"/>
  <c r="C172" i="10" s="1"/>
  <c r="DY143" i="3"/>
  <c r="Q168" i="3" s="1"/>
  <c r="FE149" i="4"/>
  <c r="U174" i="4" s="1"/>
  <c r="FM19" i="11" s="1"/>
  <c r="FE137" i="4"/>
  <c r="U162" i="4" s="1"/>
  <c r="FM7" i="11" s="1"/>
  <c r="BK143" i="6"/>
  <c r="K168" i="6" s="1"/>
  <c r="CM150" i="6"/>
  <c r="O175" i="6" s="1"/>
  <c r="CW134" i="9"/>
  <c r="U159" i="9" s="1"/>
  <c r="FW8" i="11" s="1"/>
  <c r="CM142" i="9"/>
  <c r="S167" i="9" s="1"/>
  <c r="FE16" i="11" s="1"/>
  <c r="BS139" i="9"/>
  <c r="O164" i="9" s="1"/>
  <c r="DU13" i="11" s="1"/>
  <c r="BI131" i="9"/>
  <c r="M156" i="9" s="1"/>
  <c r="DC5" i="11" s="1"/>
  <c r="E13" i="16" s="1"/>
  <c r="AO130" i="9"/>
  <c r="I155" i="9" s="1"/>
  <c r="CC147" i="9"/>
  <c r="Q172" i="9" s="1"/>
  <c r="EM21" i="11" s="1"/>
  <c r="AY133" i="9"/>
  <c r="K158" i="9" s="1"/>
  <c r="CK7" i="11" s="1"/>
  <c r="CC131" i="9"/>
  <c r="Q156" i="9" s="1"/>
  <c r="EM5" i="11" s="1"/>
  <c r="CC140" i="9"/>
  <c r="Q165" i="9" s="1"/>
  <c r="EM14" i="11" s="1"/>
  <c r="AO138" i="9"/>
  <c r="I163" i="9" s="1"/>
  <c r="BS12" i="11" s="1"/>
  <c r="AY131" i="9"/>
  <c r="K156" i="9" s="1"/>
  <c r="CK5" i="11" s="1"/>
  <c r="CC148" i="9"/>
  <c r="Q173" i="9" s="1"/>
  <c r="EM22" i="11" s="1"/>
  <c r="U132" i="9"/>
  <c r="E157" i="9" s="1"/>
  <c r="AI6" i="11" s="1"/>
  <c r="U148" i="9"/>
  <c r="E173" i="9" s="1"/>
  <c r="AI22" i="11" s="1"/>
  <c r="CM143" i="9"/>
  <c r="S168" i="9" s="1"/>
  <c r="FE17" i="11" s="1"/>
  <c r="BS130" i="9"/>
  <c r="O155" i="9" s="1"/>
  <c r="O64" i="11" s="1"/>
  <c r="O31" i="35" s="1"/>
  <c r="U131" i="9"/>
  <c r="E156" i="9" s="1"/>
  <c r="AI5" i="11" s="1"/>
  <c r="AY137" i="9"/>
  <c r="K162" i="9" s="1"/>
  <c r="CK11" i="11" s="1"/>
  <c r="U138" i="9"/>
  <c r="E163" i="9" s="1"/>
  <c r="AI12" i="11" s="1"/>
  <c r="U136" i="9"/>
  <c r="E161" i="9" s="1"/>
  <c r="AI10" i="11" s="1"/>
  <c r="BI144" i="9"/>
  <c r="M169" i="9" s="1"/>
  <c r="DC18" i="11" s="1"/>
  <c r="E13" i="29" s="1"/>
  <c r="BS147" i="9"/>
  <c r="O172" i="9" s="1"/>
  <c r="DU21" i="11" s="1"/>
  <c r="AY143" i="9"/>
  <c r="K168" i="9" s="1"/>
  <c r="CK17" i="11" s="1"/>
  <c r="AO139" i="9"/>
  <c r="I164" i="9" s="1"/>
  <c r="BS13" i="11" s="1"/>
  <c r="K130" i="9"/>
  <c r="C155" i="9" s="1"/>
  <c r="C64" i="11" s="1"/>
  <c r="CA140" i="7"/>
  <c r="U165" i="7" s="1"/>
  <c r="FS18" i="11" s="1"/>
  <c r="FE145" i="3"/>
  <c r="U170" i="3" s="1"/>
  <c r="CM139" i="9"/>
  <c r="S164" i="9" s="1"/>
  <c r="FE13" i="11" s="1"/>
  <c r="AO134" i="9"/>
  <c r="I159" i="9" s="1"/>
  <c r="BS8" i="11" s="1"/>
  <c r="CM149" i="9"/>
  <c r="S174" i="9" s="1"/>
  <c r="FE23" i="11" s="1"/>
  <c r="AO144" i="9"/>
  <c r="I169" i="9" s="1"/>
  <c r="BS18" i="11" s="1"/>
  <c r="CW145" i="9"/>
  <c r="U170" i="9" s="1"/>
  <c r="FW19" i="11" s="1"/>
  <c r="CW132" i="9"/>
  <c r="U157" i="9" s="1"/>
  <c r="FW6" i="11" s="1"/>
  <c r="CA130" i="7"/>
  <c r="U155" i="7" s="1"/>
  <c r="FS8" i="11" s="1"/>
  <c r="FE141" i="3"/>
  <c r="U166" i="3" s="1"/>
  <c r="K139" i="9"/>
  <c r="C164" i="9" s="1"/>
  <c r="Q13" i="11" s="1"/>
  <c r="C13" i="24" s="1"/>
  <c r="CC141" i="9"/>
  <c r="Q166" i="9" s="1"/>
  <c r="EM15" i="11" s="1"/>
  <c r="AE143" i="9"/>
  <c r="G168" i="9" s="1"/>
  <c r="BA17" i="11" s="1"/>
  <c r="CC130" i="9"/>
  <c r="Q155" i="9" s="1"/>
  <c r="Q64" i="11" s="1"/>
  <c r="Q31" i="35" s="1"/>
  <c r="AE131" i="9"/>
  <c r="G156" i="9" s="1"/>
  <c r="BA5" i="11" s="1"/>
  <c r="AE133" i="9"/>
  <c r="G158" i="9" s="1"/>
  <c r="BA7" i="11" s="1"/>
  <c r="BS141" i="9"/>
  <c r="O166" i="9" s="1"/>
  <c r="DU15" i="11" s="1"/>
  <c r="AE137" i="9"/>
  <c r="G162" i="9" s="1"/>
  <c r="BA11" i="11" s="1"/>
  <c r="CA136" i="7"/>
  <c r="U161" i="7" s="1"/>
  <c r="FS14" i="11" s="1"/>
  <c r="CW143" i="9"/>
  <c r="U168" i="9" s="1"/>
  <c r="FW17" i="11" s="1"/>
  <c r="CW146" i="9"/>
  <c r="U171" i="9" s="1"/>
  <c r="FW20" i="11" s="1"/>
  <c r="AO136" i="9"/>
  <c r="I161" i="9" s="1"/>
  <c r="BS10" i="11" s="1"/>
  <c r="BS138" i="9"/>
  <c r="O163" i="9" s="1"/>
  <c r="DU12" i="11" s="1"/>
  <c r="AE135" i="9"/>
  <c r="G160" i="9" s="1"/>
  <c r="BA9" i="11" s="1"/>
  <c r="AE145" i="9"/>
  <c r="G170" i="9" s="1"/>
  <c r="BA19" i="11" s="1"/>
  <c r="FY10" i="11"/>
  <c r="EO10" i="11"/>
  <c r="DE10" i="11"/>
  <c r="E14" i="21" s="1"/>
  <c r="BU10" i="11"/>
  <c r="FG10" i="11"/>
  <c r="DW10" i="11"/>
  <c r="CM10" i="11"/>
  <c r="BC10" i="11"/>
  <c r="AK10" i="11"/>
  <c r="S10" i="11"/>
  <c r="C14" i="21" s="1"/>
  <c r="S60" i="11"/>
  <c r="S28" i="35" s="1"/>
  <c r="EW4" i="11"/>
  <c r="I60" i="11"/>
  <c r="I28" i="35" s="1"/>
  <c r="BK4" i="11"/>
  <c r="E60" i="11"/>
  <c r="E28" i="35" s="1"/>
  <c r="AA4" i="11"/>
  <c r="FG5" i="11"/>
  <c r="DW5" i="11"/>
  <c r="CM5" i="11"/>
  <c r="BC5" i="11"/>
  <c r="FY5" i="11"/>
  <c r="EO5" i="11"/>
  <c r="DE5" i="11"/>
  <c r="E14" i="16" s="1"/>
  <c r="BU5" i="11"/>
  <c r="S5" i="11"/>
  <c r="C14" i="16" s="1"/>
  <c r="AK5" i="11"/>
  <c r="BS136" i="9"/>
  <c r="O161" i="9" s="1"/>
  <c r="DU10" i="11" s="1"/>
  <c r="CM140" i="9"/>
  <c r="S165" i="9" s="1"/>
  <c r="FE14" i="11" s="1"/>
  <c r="CC143" i="9"/>
  <c r="Q168" i="9" s="1"/>
  <c r="EM17" i="11" s="1"/>
  <c r="BS143" i="9"/>
  <c r="O168" i="9" s="1"/>
  <c r="DU17" i="11" s="1"/>
  <c r="CC149" i="9"/>
  <c r="Q174" i="9" s="1"/>
  <c r="EM23" i="11" s="1"/>
  <c r="FG21" i="11"/>
  <c r="DW21" i="11"/>
  <c r="CM21" i="11"/>
  <c r="BC21" i="11"/>
  <c r="FY21" i="11"/>
  <c r="EO21" i="11"/>
  <c r="DE21" i="11"/>
  <c r="E14" i="32" s="1"/>
  <c r="BU21" i="11"/>
  <c r="S21" i="11"/>
  <c r="C14" i="32" s="1"/>
  <c r="AK21" i="11"/>
  <c r="CC134" i="3"/>
  <c r="K159" i="3" s="1"/>
  <c r="Q141" i="3"/>
  <c r="C166" i="3" s="1"/>
  <c r="O60" i="11"/>
  <c r="O28" i="35" s="1"/>
  <c r="DM4" i="11"/>
  <c r="AO135" i="9"/>
  <c r="I160" i="9" s="1"/>
  <c r="BS9" i="11" s="1"/>
  <c r="AE141" i="9"/>
  <c r="G166" i="9" s="1"/>
  <c r="BA15" i="11" s="1"/>
  <c r="AY144" i="9"/>
  <c r="K169" i="9" s="1"/>
  <c r="CK18" i="11" s="1"/>
  <c r="AE142" i="9"/>
  <c r="G167" i="9" s="1"/>
  <c r="BA16" i="11" s="1"/>
  <c r="AO146" i="9"/>
  <c r="I171" i="9" s="1"/>
  <c r="BS20" i="11" s="1"/>
  <c r="AY141" i="9"/>
  <c r="K166" i="9" s="1"/>
  <c r="CK15" i="11" s="1"/>
  <c r="BI140" i="9"/>
  <c r="M165" i="9" s="1"/>
  <c r="DC14" i="11" s="1"/>
  <c r="E13" i="25" s="1"/>
  <c r="U149" i="9"/>
  <c r="E174" i="9" s="1"/>
  <c r="AI23" i="11" s="1"/>
  <c r="CW147" i="9"/>
  <c r="U172" i="9" s="1"/>
  <c r="FW21" i="11" s="1"/>
  <c r="CW136" i="9"/>
  <c r="U161" i="9" s="1"/>
  <c r="FW10" i="11" s="1"/>
  <c r="CA144" i="7"/>
  <c r="U169" i="7" s="1"/>
  <c r="FS22" i="11" s="1"/>
  <c r="FE133" i="3"/>
  <c r="U158" i="3" s="1"/>
  <c r="AO143" i="9"/>
  <c r="I168" i="9" s="1"/>
  <c r="BS17" i="11" s="1"/>
  <c r="BS146" i="9"/>
  <c r="O171" i="9" s="1"/>
  <c r="DU20" i="11" s="1"/>
  <c r="AY140" i="9"/>
  <c r="K165" i="9" s="1"/>
  <c r="CK14" i="11" s="1"/>
  <c r="AE136" i="9"/>
  <c r="G161" i="9" s="1"/>
  <c r="BA10" i="11" s="1"/>
  <c r="AY148" i="9"/>
  <c r="K173" i="9" s="1"/>
  <c r="CK22" i="11" s="1"/>
  <c r="AY142" i="9"/>
  <c r="K167" i="9" s="1"/>
  <c r="CK16" i="11" s="1"/>
  <c r="CM146" i="9"/>
  <c r="S171" i="9" s="1"/>
  <c r="FE20" i="11" s="1"/>
  <c r="CW144" i="9"/>
  <c r="U169" i="9" s="1"/>
  <c r="FW18" i="11" s="1"/>
  <c r="CC142" i="9"/>
  <c r="Q167" i="9" s="1"/>
  <c r="EM16" i="11" s="1"/>
  <c r="U141" i="9"/>
  <c r="E166" i="9" s="1"/>
  <c r="AI15" i="11" s="1"/>
  <c r="AY145" i="9"/>
  <c r="K170" i="9" s="1"/>
  <c r="CK19" i="11" s="1"/>
  <c r="AO140" i="9"/>
  <c r="I165" i="9" s="1"/>
  <c r="BS14" i="11" s="1"/>
  <c r="CW141" i="9"/>
  <c r="U166" i="9" s="1"/>
  <c r="FW15" i="11" s="1"/>
  <c r="CA133" i="7"/>
  <c r="U158" i="7" s="1"/>
  <c r="FS11" i="11" s="1"/>
  <c r="CA127" i="7"/>
  <c r="U152" i="7" s="1"/>
  <c r="FS5" i="11" s="1"/>
  <c r="BI130" i="9"/>
  <c r="M155" i="9" s="1"/>
  <c r="U133" i="9"/>
  <c r="E158" i="9" s="1"/>
  <c r="AI7" i="11" s="1"/>
  <c r="BI145" i="9"/>
  <c r="M170" i="9" s="1"/>
  <c r="DC19" i="11" s="1"/>
  <c r="E13" i="30" s="1"/>
  <c r="Q60" i="11"/>
  <c r="Q28" i="35" s="1"/>
  <c r="EE4" i="11"/>
  <c r="FY16" i="11"/>
  <c r="EO16" i="11"/>
  <c r="DE16" i="11"/>
  <c r="E14" i="27" s="1"/>
  <c r="BU16" i="11"/>
  <c r="FG16" i="11"/>
  <c r="DW16" i="11"/>
  <c r="CM16" i="11"/>
  <c r="BC16" i="11"/>
  <c r="AK16" i="11"/>
  <c r="S16" i="11"/>
  <c r="C14" i="27" s="1"/>
  <c r="CW148" i="9"/>
  <c r="U173" i="9" s="1"/>
  <c r="FW22" i="11" s="1"/>
  <c r="CA132" i="7"/>
  <c r="U157" i="7" s="1"/>
  <c r="FS10" i="11" s="1"/>
  <c r="CA145" i="7"/>
  <c r="U170" i="7" s="1"/>
  <c r="FS23" i="11" s="1"/>
  <c r="BS135" i="9"/>
  <c r="O160" i="9" s="1"/>
  <c r="DU9" i="11" s="1"/>
  <c r="AO131" i="9"/>
  <c r="I156" i="9" s="1"/>
  <c r="BS5" i="11" s="1"/>
  <c r="BS144" i="9"/>
  <c r="O169" i="9" s="1"/>
  <c r="DU18" i="11" s="1"/>
  <c r="AE148" i="9"/>
  <c r="G173" i="9" s="1"/>
  <c r="BA22" i="11" s="1"/>
  <c r="CM141" i="9"/>
  <c r="S166" i="9" s="1"/>
  <c r="FE15" i="11" s="1"/>
  <c r="U137" i="9"/>
  <c r="E162" i="9" s="1"/>
  <c r="AI11" i="11" s="1"/>
  <c r="CA142" i="7"/>
  <c r="U167" i="7" s="1"/>
  <c r="FS20" i="11" s="1"/>
  <c r="CM132" i="9"/>
  <c r="S157" i="9" s="1"/>
  <c r="FE6" i="11" s="1"/>
  <c r="CM148" i="9"/>
  <c r="S173" i="9" s="1"/>
  <c r="FE22" i="11" s="1"/>
  <c r="FY6" i="11"/>
  <c r="EO6" i="11"/>
  <c r="DE6" i="11"/>
  <c r="E14" i="17" s="1"/>
  <c r="BU6" i="11"/>
  <c r="FG6" i="11"/>
  <c r="DW6" i="11"/>
  <c r="CM6" i="11"/>
  <c r="BC6" i="11"/>
  <c r="AK6" i="11"/>
  <c r="S6" i="11"/>
  <c r="C14" i="17" s="1"/>
  <c r="FY18" i="11"/>
  <c r="EO18" i="11"/>
  <c r="DE18" i="11"/>
  <c r="E14" i="29" s="1"/>
  <c r="BU18" i="11"/>
  <c r="FG18" i="11"/>
  <c r="DW18" i="11"/>
  <c r="CM18" i="11"/>
  <c r="BC18" i="11"/>
  <c r="S18" i="11"/>
  <c r="C14" i="29" s="1"/>
  <c r="AK18" i="11"/>
  <c r="FG19" i="11"/>
  <c r="DW19" i="11"/>
  <c r="CM19" i="11"/>
  <c r="BC19" i="11"/>
  <c r="FY19" i="11"/>
  <c r="EO19" i="11"/>
  <c r="DE19" i="11"/>
  <c r="E14" i="30" s="1"/>
  <c r="BU19" i="11"/>
  <c r="AK19" i="11"/>
  <c r="S19" i="11"/>
  <c r="C14" i="30" s="1"/>
  <c r="G60" i="11"/>
  <c r="G28" i="35" s="1"/>
  <c r="AS4" i="11"/>
  <c r="DY146" i="3"/>
  <c r="Q171" i="3" s="1"/>
  <c r="K60" i="11"/>
  <c r="CC4" i="11"/>
  <c r="CW142" i="9"/>
  <c r="U167" i="9" s="1"/>
  <c r="FW16" i="11" s="1"/>
  <c r="U145" i="9"/>
  <c r="E170" i="9" s="1"/>
  <c r="AI19" i="11" s="1"/>
  <c r="BI136" i="9"/>
  <c r="M161" i="9" s="1"/>
  <c r="DC10" i="11" s="1"/>
  <c r="E13" i="21" s="1"/>
  <c r="CM133" i="9"/>
  <c r="S158" i="9" s="1"/>
  <c r="FE7" i="11" s="1"/>
  <c r="BS132" i="9"/>
  <c r="O157" i="9" s="1"/>
  <c r="DU6" i="11" s="1"/>
  <c r="BS140" i="9"/>
  <c r="O165" i="9" s="1"/>
  <c r="DU14" i="11" s="1"/>
  <c r="CM135" i="9"/>
  <c r="S160" i="9" s="1"/>
  <c r="FE9" i="11" s="1"/>
  <c r="CC137" i="9"/>
  <c r="Q162" i="9" s="1"/>
  <c r="EM11" i="11" s="1"/>
  <c r="BI138" i="9"/>
  <c r="M163" i="9" s="1"/>
  <c r="DC12" i="11" s="1"/>
  <c r="E13" i="23" s="1"/>
  <c r="AE149" i="9"/>
  <c r="G174" i="9" s="1"/>
  <c r="BA23" i="11" s="1"/>
  <c r="AY138" i="9"/>
  <c r="K163" i="9" s="1"/>
  <c r="CK12" i="11" s="1"/>
  <c r="AY146" i="9"/>
  <c r="K171" i="9" s="1"/>
  <c r="CK20" i="11" s="1"/>
  <c r="CC134" i="9"/>
  <c r="Q159" i="9" s="1"/>
  <c r="EM8" i="11" s="1"/>
  <c r="CM138" i="9"/>
  <c r="S163" i="9" s="1"/>
  <c r="FE12" i="11" s="1"/>
  <c r="BI132" i="9"/>
  <c r="M157" i="9" s="1"/>
  <c r="DC6" i="11" s="1"/>
  <c r="E13" i="17" s="1"/>
  <c r="BS131" i="9"/>
  <c r="O156" i="9" s="1"/>
  <c r="DU5" i="11" s="1"/>
  <c r="CC133" i="9"/>
  <c r="Q158" i="9" s="1"/>
  <c r="EM7" i="11" s="1"/>
  <c r="CM147" i="9"/>
  <c r="S172" i="9" s="1"/>
  <c r="FE21" i="11" s="1"/>
  <c r="AO142" i="9"/>
  <c r="I167" i="9" s="1"/>
  <c r="BS16" i="11" s="1"/>
  <c r="AE140" i="9"/>
  <c r="G165" i="9" s="1"/>
  <c r="BA14" i="11" s="1"/>
  <c r="CW137" i="9"/>
  <c r="U162" i="9" s="1"/>
  <c r="FW11" i="11" s="1"/>
  <c r="CA126" i="7"/>
  <c r="U151" i="7" s="1"/>
  <c r="CM131" i="9"/>
  <c r="S156" i="9" s="1"/>
  <c r="FE5" i="11" s="1"/>
  <c r="CM134" i="9"/>
  <c r="S159" i="9" s="1"/>
  <c r="FE8" i="11" s="1"/>
  <c r="BS134" i="9"/>
  <c r="O159" i="9" s="1"/>
  <c r="DU8" i="11" s="1"/>
  <c r="AO149" i="9"/>
  <c r="I174" i="9" s="1"/>
  <c r="BS23" i="11" s="1"/>
  <c r="BI142" i="9"/>
  <c r="M167" i="9" s="1"/>
  <c r="DC16" i="11" s="1"/>
  <c r="E13" i="27" s="1"/>
  <c r="AO133" i="9"/>
  <c r="I158" i="9" s="1"/>
  <c r="BS7" i="11" s="1"/>
  <c r="FE142" i="3"/>
  <c r="U167" i="3" s="1"/>
  <c r="BI149" i="9"/>
  <c r="M174" i="9" s="1"/>
  <c r="DC23" i="11" s="1"/>
  <c r="E13" i="34" s="1"/>
  <c r="BS142" i="9"/>
  <c r="O167" i="9" s="1"/>
  <c r="DU16" i="11" s="1"/>
  <c r="BI139" i="9"/>
  <c r="M164" i="9" s="1"/>
  <c r="DC13" i="11" s="1"/>
  <c r="E13" i="24" s="1"/>
  <c r="CC138" i="9"/>
  <c r="Q163" i="9" s="1"/>
  <c r="EM12" i="11" s="1"/>
  <c r="CA129" i="7"/>
  <c r="U154" i="7" s="1"/>
  <c r="FS7" i="11" s="1"/>
  <c r="CW130" i="9"/>
  <c r="U155" i="9" s="1"/>
  <c r="CW140" i="9"/>
  <c r="U165" i="9" s="1"/>
  <c r="FW14" i="11" s="1"/>
  <c r="CA131" i="7"/>
  <c r="U156" i="7" s="1"/>
  <c r="FS9" i="11" s="1"/>
  <c r="CA141" i="7"/>
  <c r="U166" i="7" s="1"/>
  <c r="FS19" i="11" s="1"/>
  <c r="BS137" i="9"/>
  <c r="O162" i="9" s="1"/>
  <c r="DU11" i="11" s="1"/>
  <c r="AE132" i="9"/>
  <c r="G157" i="9" s="1"/>
  <c r="BA6" i="11" s="1"/>
  <c r="BS133" i="9"/>
  <c r="O158" i="9" s="1"/>
  <c r="DU7" i="11" s="1"/>
  <c r="U135" i="9"/>
  <c r="E160" i="9" s="1"/>
  <c r="AI9" i="11" s="1"/>
  <c r="O61" i="11"/>
  <c r="O29" i="35" s="1"/>
  <c r="DO4" i="11"/>
  <c r="M61" i="11"/>
  <c r="CW4" i="11"/>
  <c r="K4" i="11"/>
  <c r="C61" i="11"/>
  <c r="I61" i="11"/>
  <c r="I29" i="35" s="1"/>
  <c r="BM4" i="11"/>
  <c r="AU4" i="11"/>
  <c r="G61" i="11"/>
  <c r="G29" i="35" s="1"/>
  <c r="AU145" i="7"/>
  <c r="O170" i="7" s="1"/>
  <c r="DQ23" i="11" s="1"/>
  <c r="BS130" i="7"/>
  <c r="S155" i="7" s="1"/>
  <c r="FA8" i="11" s="1"/>
  <c r="AU133" i="7"/>
  <c r="O158" i="7" s="1"/>
  <c r="DQ11" i="11" s="1"/>
  <c r="AU131" i="7"/>
  <c r="O156" i="7" s="1"/>
  <c r="DQ9" i="11" s="1"/>
  <c r="AM134" i="7"/>
  <c r="M159" i="7" s="1"/>
  <c r="CY12" i="11" s="1"/>
  <c r="E12" i="23" s="1"/>
  <c r="BS129" i="7"/>
  <c r="S154" i="7" s="1"/>
  <c r="FA7" i="11" s="1"/>
  <c r="BK132" i="7"/>
  <c r="Q157" i="7" s="1"/>
  <c r="EI10" i="11" s="1"/>
  <c r="CG4" i="11"/>
  <c r="K62" i="11"/>
  <c r="AU134" i="7"/>
  <c r="O159" i="7" s="1"/>
  <c r="DQ12" i="11" s="1"/>
  <c r="AU130" i="7"/>
  <c r="O155" i="7" s="1"/>
  <c r="DQ8" i="11" s="1"/>
  <c r="AU128" i="7"/>
  <c r="O153" i="7" s="1"/>
  <c r="DQ6" i="11" s="1"/>
  <c r="BS144" i="7"/>
  <c r="S169" i="7" s="1"/>
  <c r="FA22" i="11" s="1"/>
  <c r="AU144" i="7"/>
  <c r="O169" i="7" s="1"/>
  <c r="DQ22" i="11" s="1"/>
  <c r="AW149" i="3"/>
  <c r="G174" i="3" s="1"/>
  <c r="AW133" i="3"/>
  <c r="G158" i="3" s="1"/>
  <c r="AE130" i="7"/>
  <c r="K155" i="7" s="1"/>
  <c r="CG8" i="11" s="1"/>
  <c r="BK128" i="7"/>
  <c r="Q153" i="7" s="1"/>
  <c r="EI6" i="11" s="1"/>
  <c r="AM137" i="7"/>
  <c r="M162" i="7" s="1"/>
  <c r="CY15" i="11" s="1"/>
  <c r="E12" i="26" s="1"/>
  <c r="BK145" i="7"/>
  <c r="Q170" i="7" s="1"/>
  <c r="EI23" i="11" s="1"/>
  <c r="BS139" i="7"/>
  <c r="S164" i="7" s="1"/>
  <c r="FA17" i="11" s="1"/>
  <c r="W126" i="7"/>
  <c r="I151" i="7" s="1"/>
  <c r="BK138" i="7"/>
  <c r="Q163" i="7" s="1"/>
  <c r="EI16" i="11" s="1"/>
  <c r="AM144" i="7"/>
  <c r="M169" i="7" s="1"/>
  <c r="CY22" i="11" s="1"/>
  <c r="E12" i="33" s="1"/>
  <c r="BK136" i="7"/>
  <c r="Q161" i="7" s="1"/>
  <c r="EI14" i="11" s="1"/>
  <c r="AM126" i="7"/>
  <c r="M151" i="7" s="1"/>
  <c r="AE4" i="11"/>
  <c r="E62" i="11"/>
  <c r="E30" i="35" s="1"/>
  <c r="AU142" i="7"/>
  <c r="O167" i="7" s="1"/>
  <c r="DQ20" i="11" s="1"/>
  <c r="AU139" i="7"/>
  <c r="O164" i="7" s="1"/>
  <c r="DQ17" i="11" s="1"/>
  <c r="AM145" i="7"/>
  <c r="M170" i="7" s="1"/>
  <c r="CY23" i="11" s="1"/>
  <c r="E12" i="34" s="1"/>
  <c r="AU137" i="7"/>
  <c r="O162" i="7" s="1"/>
  <c r="DQ15" i="11" s="1"/>
  <c r="BK137" i="7"/>
  <c r="Q162" i="7" s="1"/>
  <c r="EI15" i="11" s="1"/>
  <c r="AE138" i="7"/>
  <c r="K163" i="7" s="1"/>
  <c r="CG16" i="11" s="1"/>
  <c r="AM138" i="7"/>
  <c r="M163" i="7" s="1"/>
  <c r="CY16" i="11" s="1"/>
  <c r="E12" i="27" s="1"/>
  <c r="BS138" i="7"/>
  <c r="S163" i="7" s="1"/>
  <c r="FA16" i="11" s="1"/>
  <c r="BS134" i="7"/>
  <c r="S159" i="7" s="1"/>
  <c r="FA12" i="11" s="1"/>
  <c r="AU126" i="7"/>
  <c r="O151" i="7" s="1"/>
  <c r="C62" i="11"/>
  <c r="M4" i="11"/>
  <c r="BS128" i="7"/>
  <c r="S153" i="7" s="1"/>
  <c r="FA6" i="11" s="1"/>
  <c r="AU132" i="7"/>
  <c r="O157" i="7" s="1"/>
  <c r="DQ10" i="11" s="1"/>
  <c r="AE142" i="7"/>
  <c r="K167" i="7" s="1"/>
  <c r="CG20" i="11" s="1"/>
  <c r="AU140" i="7"/>
  <c r="O165" i="7" s="1"/>
  <c r="DQ18" i="11" s="1"/>
  <c r="DY142" i="3"/>
  <c r="Q167" i="3" s="1"/>
  <c r="AG141" i="3"/>
  <c r="E166" i="3" s="1"/>
  <c r="AE140" i="7"/>
  <c r="K165" i="7" s="1"/>
  <c r="CG18" i="11" s="1"/>
  <c r="AM140" i="7"/>
  <c r="M165" i="7" s="1"/>
  <c r="CY18" i="11" s="1"/>
  <c r="E12" i="29" s="1"/>
  <c r="BS132" i="7"/>
  <c r="S157" i="7" s="1"/>
  <c r="FA10" i="11" s="1"/>
  <c r="AU141" i="7"/>
  <c r="O166" i="7" s="1"/>
  <c r="DQ19" i="11" s="1"/>
  <c r="AU129" i="7"/>
  <c r="O154" i="7" s="1"/>
  <c r="DQ7" i="11" s="1"/>
  <c r="BS143" i="7"/>
  <c r="S168" i="7" s="1"/>
  <c r="FA21" i="11" s="1"/>
  <c r="AE141" i="7"/>
  <c r="K166" i="7" s="1"/>
  <c r="CG19" i="11" s="1"/>
  <c r="AE137" i="7"/>
  <c r="K162" i="7" s="1"/>
  <c r="CG15" i="11" s="1"/>
  <c r="BS131" i="7"/>
  <c r="S156" i="7" s="1"/>
  <c r="FA9" i="11" s="1"/>
  <c r="EI4" i="11"/>
  <c r="Q62" i="11"/>
  <c r="Q30" i="35" s="1"/>
  <c r="C28" i="35"/>
  <c r="C10" i="15"/>
  <c r="BK141" i="7"/>
  <c r="Q166" i="7" s="1"/>
  <c r="EI19" i="11" s="1"/>
  <c r="AE132" i="7"/>
  <c r="K157" i="7" s="1"/>
  <c r="CG10" i="11" s="1"/>
  <c r="AU136" i="7"/>
  <c r="O161" i="7" s="1"/>
  <c r="DQ14" i="11" s="1"/>
  <c r="BS140" i="7"/>
  <c r="S165" i="7" s="1"/>
  <c r="FA18" i="11" s="1"/>
  <c r="BS126" i="7"/>
  <c r="S151" i="7" s="1"/>
  <c r="BS142" i="7"/>
  <c r="S167" i="7" s="1"/>
  <c r="FA20" i="11" s="1"/>
  <c r="AE144" i="7"/>
  <c r="K169" i="7" s="1"/>
  <c r="CG22" i="11" s="1"/>
  <c r="AE133" i="7"/>
  <c r="K158" i="7" s="1"/>
  <c r="CG11" i="11" s="1"/>
  <c r="AU138" i="7"/>
  <c r="O163" i="7" s="1"/>
  <c r="DQ16" i="11" s="1"/>
  <c r="BK129" i="7"/>
  <c r="Q154" i="7" s="1"/>
  <c r="EI7" i="11" s="1"/>
  <c r="AE128" i="7"/>
  <c r="K153" i="7" s="1"/>
  <c r="CG6" i="11" s="1"/>
  <c r="AM141" i="7"/>
  <c r="M166" i="7" s="1"/>
  <c r="CY19" i="11" s="1"/>
  <c r="E12" i="30" s="1"/>
  <c r="BK130" i="7"/>
  <c r="Q155" i="7" s="1"/>
  <c r="EI8" i="11" s="1"/>
  <c r="BK142" i="7"/>
  <c r="Q167" i="7" s="1"/>
  <c r="EI20" i="11" s="1"/>
  <c r="AM142" i="7"/>
  <c r="M167" i="7" s="1"/>
  <c r="CY20" i="11" s="1"/>
  <c r="E12" i="31" s="1"/>
  <c r="BK140" i="7"/>
  <c r="Q165" i="7" s="1"/>
  <c r="EI18" i="11" s="1"/>
  <c r="AM136" i="7"/>
  <c r="M161" i="7" s="1"/>
  <c r="CY14" i="11" s="1"/>
  <c r="E12" i="25" s="1"/>
  <c r="BS145" i="7"/>
  <c r="S170" i="7" s="1"/>
  <c r="FA23" i="11" s="1"/>
  <c r="AM133" i="7"/>
  <c r="M158" i="7" s="1"/>
  <c r="CY11" i="11" s="1"/>
  <c r="E12" i="22" s="1"/>
  <c r="AM128" i="7"/>
  <c r="M153" i="7" s="1"/>
  <c r="CY6" i="11" s="1"/>
  <c r="E12" i="17" s="1"/>
  <c r="AM129" i="7"/>
  <c r="M154" i="7" s="1"/>
  <c r="CY7" i="11" s="1"/>
  <c r="E12" i="18" s="1"/>
  <c r="AE129" i="7"/>
  <c r="K154" i="7" s="1"/>
  <c r="CG7" i="11" s="1"/>
  <c r="BS137" i="7"/>
  <c r="S162" i="7" s="1"/>
  <c r="FA15" i="11" s="1"/>
  <c r="S57" i="11"/>
  <c r="S25" i="35" s="1"/>
  <c r="EQ4" i="11"/>
  <c r="M57" i="11"/>
  <c r="CO4" i="11"/>
  <c r="G57" i="11"/>
  <c r="G25" i="35" s="1"/>
  <c r="AM4" i="11"/>
  <c r="O57" i="11"/>
  <c r="O25" i="35" s="1"/>
  <c r="DG4" i="11"/>
  <c r="DY4" i="11"/>
  <c r="Q57" i="11"/>
  <c r="Q25" i="35" s="1"/>
  <c r="HQ152" i="2"/>
  <c r="U177" i="2" s="1"/>
  <c r="E57" i="11"/>
  <c r="E25" i="35" s="1"/>
  <c r="U4" i="11"/>
  <c r="BE4" i="11"/>
  <c r="I57" i="11"/>
  <c r="I25" i="35" s="1"/>
  <c r="HQ148" i="2"/>
  <c r="U173" i="2" s="1"/>
  <c r="U57" i="11"/>
  <c r="FI4" i="11"/>
  <c r="K57" i="11"/>
  <c r="BW4" i="11"/>
  <c r="HQ149" i="2"/>
  <c r="U174" i="2" s="1"/>
  <c r="C25" i="35"/>
  <c r="C7" i="15"/>
  <c r="EO137" i="4"/>
  <c r="S162" i="4" s="1"/>
  <c r="EU7" i="11" s="1"/>
  <c r="FE142" i="4"/>
  <c r="U167" i="4" s="1"/>
  <c r="FM12" i="11" s="1"/>
  <c r="FE145" i="4"/>
  <c r="U170" i="4" s="1"/>
  <c r="FM15" i="11" s="1"/>
  <c r="FE136" i="4"/>
  <c r="U161" i="4" s="1"/>
  <c r="FM6" i="11" s="1"/>
  <c r="FE139" i="4"/>
  <c r="U164" i="4" s="1"/>
  <c r="FM9" i="11" s="1"/>
  <c r="FE138" i="4"/>
  <c r="U163" i="4" s="1"/>
  <c r="FM8" i="11" s="1"/>
  <c r="FE147" i="4"/>
  <c r="U172" i="4" s="1"/>
  <c r="FM17" i="11" s="1"/>
  <c r="CC142" i="4"/>
  <c r="K167" i="4" s="1"/>
  <c r="CA12" i="11" s="1"/>
  <c r="AW135" i="4"/>
  <c r="G160" i="4" s="1"/>
  <c r="AQ5" i="11" s="1"/>
  <c r="AW153" i="4"/>
  <c r="G178" i="4" s="1"/>
  <c r="AQ23" i="11" s="1"/>
  <c r="FE152" i="4"/>
  <c r="U177" i="4" s="1"/>
  <c r="FM22" i="11" s="1"/>
  <c r="FE146" i="4"/>
  <c r="U171" i="4" s="1"/>
  <c r="FM16" i="11" s="1"/>
  <c r="FE143" i="4"/>
  <c r="U168" i="4" s="1"/>
  <c r="FM13" i="11" s="1"/>
  <c r="FE135" i="4"/>
  <c r="U160" i="4" s="1"/>
  <c r="FM5" i="11" s="1"/>
  <c r="FE150" i="4"/>
  <c r="U175" i="4" s="1"/>
  <c r="FM20" i="11" s="1"/>
  <c r="FE134" i="4"/>
  <c r="U159" i="4" s="1"/>
  <c r="DY141" i="4"/>
  <c r="Q166" i="4" s="1"/>
  <c r="EC11" i="11" s="1"/>
  <c r="DI137" i="4"/>
  <c r="O162" i="4" s="1"/>
  <c r="DK7" i="11" s="1"/>
  <c r="EO139" i="4"/>
  <c r="S164" i="4" s="1"/>
  <c r="EU9" i="11" s="1"/>
  <c r="DI146" i="4"/>
  <c r="O171" i="4" s="1"/>
  <c r="DK16" i="11" s="1"/>
  <c r="CC145" i="4"/>
  <c r="K170" i="4" s="1"/>
  <c r="CA15" i="11" s="1"/>
  <c r="AW146" i="4"/>
  <c r="G171" i="4" s="1"/>
  <c r="AQ16" i="11" s="1"/>
  <c r="CS146" i="4"/>
  <c r="M171" i="4" s="1"/>
  <c r="CS16" i="11" s="1"/>
  <c r="E9" i="27" s="1"/>
  <c r="EO153" i="4"/>
  <c r="S178" i="4" s="1"/>
  <c r="EU23" i="11" s="1"/>
  <c r="AG135" i="4"/>
  <c r="E160" i="4" s="1"/>
  <c r="Y5" i="11" s="1"/>
  <c r="DI145" i="4"/>
  <c r="O170" i="4" s="1"/>
  <c r="DK15" i="11" s="1"/>
  <c r="AW147" i="4"/>
  <c r="G172" i="4" s="1"/>
  <c r="AQ17" i="11" s="1"/>
  <c r="EO149" i="4"/>
  <c r="S174" i="4" s="1"/>
  <c r="EU19" i="11" s="1"/>
  <c r="CS143" i="4"/>
  <c r="M168" i="4" s="1"/>
  <c r="CS13" i="11" s="1"/>
  <c r="E9" i="24" s="1"/>
  <c r="CC147" i="4"/>
  <c r="K172" i="4" s="1"/>
  <c r="CA17" i="11" s="1"/>
  <c r="BM143" i="4"/>
  <c r="I168" i="4" s="1"/>
  <c r="BI13" i="11" s="1"/>
  <c r="AG148" i="4"/>
  <c r="E173" i="4" s="1"/>
  <c r="Y18" i="11" s="1"/>
  <c r="I131" i="10"/>
  <c r="C156" i="10" s="1"/>
  <c r="I138" i="10"/>
  <c r="C163" i="10" s="1"/>
  <c r="I144" i="10"/>
  <c r="C169" i="10" s="1"/>
  <c r="G146" i="10"/>
  <c r="I146" i="10" s="1"/>
  <c r="C171" i="10" s="1"/>
  <c r="I135" i="10"/>
  <c r="C160" i="10" s="1"/>
  <c r="O160" i="7"/>
  <c r="DQ13" i="11" s="1"/>
  <c r="K156" i="7"/>
  <c r="CG9" i="11" s="1"/>
  <c r="O168" i="7"/>
  <c r="DQ21" i="11" s="1"/>
  <c r="O152" i="7"/>
  <c r="DQ5" i="11" s="1"/>
  <c r="K168" i="7"/>
  <c r="CG21" i="11" s="1"/>
  <c r="I167" i="7"/>
  <c r="BO20" i="11" s="1"/>
  <c r="G167" i="7"/>
  <c r="AW20" i="11" s="1"/>
  <c r="G166" i="7"/>
  <c r="AW19" i="11" s="1"/>
  <c r="I166" i="7"/>
  <c r="BO19" i="11" s="1"/>
  <c r="M156" i="7"/>
  <c r="CY9" i="11" s="1"/>
  <c r="E12" i="20" s="1"/>
  <c r="Q152" i="7"/>
  <c r="EI5" i="11" s="1"/>
  <c r="Q168" i="7"/>
  <c r="EI21" i="11" s="1"/>
  <c r="Q164" i="7"/>
  <c r="EI17" i="11" s="1"/>
  <c r="M168" i="7"/>
  <c r="CY21" i="11" s="1"/>
  <c r="E12" i="32" s="1"/>
  <c r="K164" i="7"/>
  <c r="CG17" i="11" s="1"/>
  <c r="M160" i="7"/>
  <c r="CY13" i="11" s="1"/>
  <c r="E12" i="24" s="1"/>
  <c r="S160" i="7"/>
  <c r="FA13" i="11" s="1"/>
  <c r="G169" i="7"/>
  <c r="AW22" i="11" s="1"/>
  <c r="I169" i="7"/>
  <c r="BO22" i="11" s="1"/>
  <c r="M164" i="7"/>
  <c r="CY17" i="11" s="1"/>
  <c r="E12" i="28" s="1"/>
  <c r="G157" i="7"/>
  <c r="AW10" i="11" s="1"/>
  <c r="I157" i="7"/>
  <c r="BO10" i="11" s="1"/>
  <c r="Q156" i="7"/>
  <c r="EI9" i="11" s="1"/>
  <c r="I155" i="7"/>
  <c r="BO8" i="11" s="1"/>
  <c r="G155" i="7"/>
  <c r="AW8" i="11" s="1"/>
  <c r="G158" i="7"/>
  <c r="AW11" i="11" s="1"/>
  <c r="I158" i="7"/>
  <c r="BO11" i="11" s="1"/>
  <c r="S152" i="7"/>
  <c r="FA5" i="11" s="1"/>
  <c r="G162" i="7"/>
  <c r="AW15" i="11" s="1"/>
  <c r="I162" i="7"/>
  <c r="BO15" i="11" s="1"/>
  <c r="G163" i="7"/>
  <c r="AW16" i="11" s="1"/>
  <c r="I163" i="7"/>
  <c r="BO16" i="11" s="1"/>
  <c r="K152" i="7"/>
  <c r="CG5" i="11" s="1"/>
  <c r="G159" i="7"/>
  <c r="AW12" i="11" s="1"/>
  <c r="I159" i="7"/>
  <c r="BO12" i="11" s="1"/>
  <c r="G161" i="7"/>
  <c r="AW14" i="11" s="1"/>
  <c r="I161" i="7"/>
  <c r="BO14" i="11" s="1"/>
  <c r="S166" i="7"/>
  <c r="FA19" i="11" s="1"/>
  <c r="G170" i="7"/>
  <c r="AW23" i="11" s="1"/>
  <c r="I170" i="7"/>
  <c r="BO23" i="11" s="1"/>
  <c r="G153" i="7"/>
  <c r="AW6" i="11" s="1"/>
  <c r="I153" i="7"/>
  <c r="BO6" i="11" s="1"/>
  <c r="K160" i="7"/>
  <c r="CG13" i="11" s="1"/>
  <c r="Q160" i="7"/>
  <c r="EI13" i="11" s="1"/>
  <c r="BU145" i="5"/>
  <c r="M170" i="5" s="1"/>
  <c r="CU20" i="11" s="1"/>
  <c r="E10" i="31" s="1"/>
  <c r="EO147" i="4"/>
  <c r="S172" i="4" s="1"/>
  <c r="EU17" i="11" s="1"/>
  <c r="CS141" i="4"/>
  <c r="M166" i="4" s="1"/>
  <c r="CS11" i="11" s="1"/>
  <c r="E9" i="22" s="1"/>
  <c r="CS135" i="4"/>
  <c r="M160" i="4" s="1"/>
  <c r="CS5" i="11" s="1"/>
  <c r="E9" i="16" s="1"/>
  <c r="EO150" i="4"/>
  <c r="S175" i="4" s="1"/>
  <c r="EU20" i="11" s="1"/>
  <c r="AG147" i="4"/>
  <c r="E172" i="4" s="1"/>
  <c r="Y17" i="11" s="1"/>
  <c r="CS153" i="4"/>
  <c r="M178" i="4" s="1"/>
  <c r="CS23" i="11" s="1"/>
  <c r="E9" i="34" s="1"/>
  <c r="BM141" i="4"/>
  <c r="I166" i="4" s="1"/>
  <c r="BI11" i="11" s="1"/>
  <c r="Q135" i="4"/>
  <c r="C160" i="4" s="1"/>
  <c r="G5" i="11" s="1"/>
  <c r="C9" i="16" s="1"/>
  <c r="DI148" i="4"/>
  <c r="O173" i="4" s="1"/>
  <c r="DK18" i="11" s="1"/>
  <c r="CC153" i="4"/>
  <c r="K178" i="4" s="1"/>
  <c r="CA23" i="11" s="1"/>
  <c r="DI134" i="4"/>
  <c r="O159" i="4" s="1"/>
  <c r="BM136" i="4"/>
  <c r="I161" i="4" s="1"/>
  <c r="BI6" i="11" s="1"/>
  <c r="DY150" i="4"/>
  <c r="Q175" i="4" s="1"/>
  <c r="EC20" i="11" s="1"/>
  <c r="CS150" i="4"/>
  <c r="M175" i="4" s="1"/>
  <c r="CS20" i="11" s="1"/>
  <c r="E9" i="31" s="1"/>
  <c r="Q150" i="4"/>
  <c r="C175" i="4" s="1"/>
  <c r="G20" i="11" s="1"/>
  <c r="C9" i="31" s="1"/>
  <c r="Q152" i="4"/>
  <c r="C177" i="4" s="1"/>
  <c r="G22" i="11" s="1"/>
  <c r="C9" i="33" s="1"/>
  <c r="Q141" i="4"/>
  <c r="C166" i="4" s="1"/>
  <c r="G11" i="11" s="1"/>
  <c r="C9" i="22" s="1"/>
  <c r="DY149" i="4"/>
  <c r="Q174" i="4" s="1"/>
  <c r="EC19" i="11" s="1"/>
  <c r="BM140" i="4"/>
  <c r="I165" i="4" s="1"/>
  <c r="BI10" i="11" s="1"/>
  <c r="EO134" i="4"/>
  <c r="S159" i="4" s="1"/>
  <c r="DY153" i="4"/>
  <c r="Q178" i="4" s="1"/>
  <c r="EC23" i="11" s="1"/>
  <c r="AW137" i="4"/>
  <c r="G162" i="4" s="1"/>
  <c r="AQ7" i="11" s="1"/>
  <c r="BM138" i="4"/>
  <c r="I163" i="4" s="1"/>
  <c r="BI8" i="11" s="1"/>
  <c r="BM146" i="4"/>
  <c r="I171" i="4" s="1"/>
  <c r="BI16" i="11" s="1"/>
  <c r="DI136" i="4"/>
  <c r="O161" i="4" s="1"/>
  <c r="DK6" i="11" s="1"/>
  <c r="EO141" i="4"/>
  <c r="S166" i="4" s="1"/>
  <c r="EU11" i="11" s="1"/>
  <c r="DI153" i="4"/>
  <c r="O178" i="4" s="1"/>
  <c r="DK23" i="11" s="1"/>
  <c r="EO138" i="4"/>
  <c r="S163" i="4" s="1"/>
  <c r="EU8" i="11" s="1"/>
  <c r="DI149" i="4"/>
  <c r="O174" i="4" s="1"/>
  <c r="DK19" i="11" s="1"/>
  <c r="CC140" i="4"/>
  <c r="K165" i="4" s="1"/>
  <c r="CA10" i="11" s="1"/>
  <c r="DY145" i="4"/>
  <c r="Q170" i="4" s="1"/>
  <c r="EC15" i="11" s="1"/>
  <c r="DY152" i="4"/>
  <c r="Q177" i="4" s="1"/>
  <c r="EC22" i="11" s="1"/>
  <c r="AW142" i="4"/>
  <c r="G167" i="4" s="1"/>
  <c r="AQ12" i="11" s="1"/>
  <c r="EO151" i="4"/>
  <c r="S176" i="4" s="1"/>
  <c r="EU21" i="11" s="1"/>
  <c r="DI141" i="4"/>
  <c r="O166" i="4" s="1"/>
  <c r="DK11" i="11" s="1"/>
  <c r="CS145" i="4"/>
  <c r="M170" i="4" s="1"/>
  <c r="CS15" i="11" s="1"/>
  <c r="E9" i="26" s="1"/>
  <c r="AW134" i="4"/>
  <c r="G159" i="4" s="1"/>
  <c r="AW139" i="4"/>
  <c r="G164" i="4" s="1"/>
  <c r="AQ9" i="11" s="1"/>
  <c r="BM148" i="4"/>
  <c r="I173" i="4" s="1"/>
  <c r="BI18" i="11" s="1"/>
  <c r="AG137" i="4"/>
  <c r="E162" i="4" s="1"/>
  <c r="Y7" i="11" s="1"/>
  <c r="EO140" i="4"/>
  <c r="S165" i="4" s="1"/>
  <c r="EU10" i="11" s="1"/>
  <c r="AG143" i="4"/>
  <c r="E168" i="4" s="1"/>
  <c r="Y13" i="11" s="1"/>
  <c r="DI144" i="4"/>
  <c r="O169" i="4" s="1"/>
  <c r="DK14" i="11" s="1"/>
  <c r="AW143" i="4"/>
  <c r="G168" i="4" s="1"/>
  <c r="AQ13" i="11" s="1"/>
  <c r="Q136" i="4"/>
  <c r="C161" i="4" s="1"/>
  <c r="G6" i="11" s="1"/>
  <c r="C9" i="17" s="1"/>
  <c r="EO142" i="4"/>
  <c r="S167" i="4" s="1"/>
  <c r="EU12" i="11" s="1"/>
  <c r="EO135" i="4"/>
  <c r="S160" i="4" s="1"/>
  <c r="EU5" i="11" s="1"/>
  <c r="DY143" i="4"/>
  <c r="Q168" i="4" s="1"/>
  <c r="EC13" i="11" s="1"/>
  <c r="BM144" i="4"/>
  <c r="I169" i="4" s="1"/>
  <c r="BI14" i="11" s="1"/>
  <c r="CC144" i="4"/>
  <c r="K169" i="4" s="1"/>
  <c r="CA14" i="11" s="1"/>
  <c r="AW145" i="4"/>
  <c r="G170" i="4" s="1"/>
  <c r="AQ15" i="11" s="1"/>
  <c r="CS149" i="4"/>
  <c r="M174" i="4" s="1"/>
  <c r="CS19" i="11" s="1"/>
  <c r="E9" i="30" s="1"/>
  <c r="DY137" i="4"/>
  <c r="Q162" i="4" s="1"/>
  <c r="EC7" i="11" s="1"/>
  <c r="CS137" i="4"/>
  <c r="M162" i="4" s="1"/>
  <c r="CS7" i="11" s="1"/>
  <c r="E9" i="18" s="1"/>
  <c r="DY147" i="4"/>
  <c r="Q172" i="4" s="1"/>
  <c r="EC17" i="11" s="1"/>
  <c r="DY142" i="4"/>
  <c r="Q167" i="4" s="1"/>
  <c r="EC12" i="11" s="1"/>
  <c r="BM149" i="4"/>
  <c r="I174" i="4" s="1"/>
  <c r="BI19" i="11" s="1"/>
  <c r="DI142" i="4"/>
  <c r="O167" i="4" s="1"/>
  <c r="DK12" i="11" s="1"/>
  <c r="CS151" i="4"/>
  <c r="M176" i="4" s="1"/>
  <c r="CS21" i="11" s="1"/>
  <c r="E9" i="32" s="1"/>
  <c r="AW150" i="4"/>
  <c r="G175" i="4" s="1"/>
  <c r="AQ20" i="11" s="1"/>
  <c r="DY135" i="4"/>
  <c r="Q160" i="4" s="1"/>
  <c r="EC5" i="11" s="1"/>
  <c r="EO146" i="4"/>
  <c r="S171" i="4" s="1"/>
  <c r="EU16" i="11" s="1"/>
  <c r="DI140" i="4"/>
  <c r="O165" i="4" s="1"/>
  <c r="DK10" i="11" s="1"/>
  <c r="DI152" i="4"/>
  <c r="O177" i="4" s="1"/>
  <c r="DK22" i="11" s="1"/>
  <c r="Q134" i="4"/>
  <c r="C159" i="4" s="1"/>
  <c r="AW140" i="3"/>
  <c r="G165" i="3" s="1"/>
  <c r="Q135" i="3"/>
  <c r="C160" i="3" s="1"/>
  <c r="Q138" i="3"/>
  <c r="C163" i="3" s="1"/>
  <c r="EO140" i="3"/>
  <c r="S165" i="3" s="1"/>
  <c r="CC142" i="3"/>
  <c r="K167" i="3" s="1"/>
  <c r="Q147" i="3"/>
  <c r="C172" i="3" s="1"/>
  <c r="AW138" i="3"/>
  <c r="G163" i="3" s="1"/>
  <c r="CS139" i="3"/>
  <c r="M164" i="3" s="1"/>
  <c r="CS144" i="3"/>
  <c r="M169" i="3" s="1"/>
  <c r="DY147" i="3"/>
  <c r="Q172" i="3" s="1"/>
  <c r="EO151" i="3"/>
  <c r="S176" i="3" s="1"/>
  <c r="BM139" i="3"/>
  <c r="I164" i="3" s="1"/>
  <c r="Q149" i="3"/>
  <c r="C174" i="3" s="1"/>
  <c r="AW142" i="3"/>
  <c r="G167" i="3" s="1"/>
  <c r="DY135" i="3"/>
  <c r="Q160" i="3" s="1"/>
  <c r="DY149" i="3"/>
  <c r="Q174" i="3" s="1"/>
  <c r="DY145" i="3"/>
  <c r="Q170" i="3" s="1"/>
  <c r="CC141" i="3"/>
  <c r="K166" i="3" s="1"/>
  <c r="Q143" i="3"/>
  <c r="C168" i="3" s="1"/>
  <c r="DY139" i="3"/>
  <c r="Q164" i="3" s="1"/>
  <c r="CS137" i="3"/>
  <c r="M162" i="3" s="1"/>
  <c r="CS149" i="3"/>
  <c r="M174" i="3" s="1"/>
  <c r="DY134" i="3"/>
  <c r="Q159" i="3" s="1"/>
  <c r="CC146" i="3"/>
  <c r="K171" i="3" s="1"/>
  <c r="AW134" i="3"/>
  <c r="G159" i="3" s="1"/>
  <c r="DI149" i="3"/>
  <c r="O174" i="3" s="1"/>
  <c r="BM145" i="3"/>
  <c r="I170" i="3" s="1"/>
  <c r="AW145" i="3"/>
  <c r="G170" i="3" s="1"/>
  <c r="DY141" i="3"/>
  <c r="Q166" i="3" s="1"/>
  <c r="CC137" i="3"/>
  <c r="K162" i="3" s="1"/>
  <c r="Q136" i="3"/>
  <c r="C161" i="3" s="1"/>
  <c r="Q145" i="3"/>
  <c r="C170" i="3" s="1"/>
  <c r="DI135" i="3"/>
  <c r="O160" i="3" s="1"/>
  <c r="EO134" i="3"/>
  <c r="S159" i="3" s="1"/>
  <c r="EO136" i="3"/>
  <c r="S161" i="3" s="1"/>
  <c r="EO143" i="3"/>
  <c r="S168" i="3" s="1"/>
  <c r="EO148" i="3"/>
  <c r="S173" i="3" s="1"/>
  <c r="CS148" i="3"/>
  <c r="M173" i="3" s="1"/>
  <c r="CS145" i="3"/>
  <c r="M170" i="3" s="1"/>
  <c r="CS135" i="3"/>
  <c r="M160" i="3" s="1"/>
  <c r="CS146" i="3"/>
  <c r="M171" i="3" s="1"/>
  <c r="AG139" i="3"/>
  <c r="E164" i="3" s="1"/>
  <c r="DI139" i="3"/>
  <c r="O164" i="3" s="1"/>
  <c r="BM132" i="3"/>
  <c r="I157" i="3" s="1"/>
  <c r="AG151" i="3"/>
  <c r="E176" i="3" s="1"/>
  <c r="AW151" i="3"/>
  <c r="G176" i="3" s="1"/>
  <c r="DI143" i="3"/>
  <c r="O168" i="3" s="1"/>
  <c r="DI146" i="3"/>
  <c r="O171" i="3" s="1"/>
  <c r="Q140" i="3"/>
  <c r="C165" i="3" s="1"/>
  <c r="BM134" i="3"/>
  <c r="I159" i="3" s="1"/>
  <c r="DI140" i="3"/>
  <c r="O165" i="3" s="1"/>
  <c r="BM144" i="3"/>
  <c r="I169" i="3" s="1"/>
  <c r="AG145" i="3"/>
  <c r="E170" i="3" s="1"/>
  <c r="AG146" i="3"/>
  <c r="E171" i="3" s="1"/>
  <c r="CC147" i="3"/>
  <c r="K172" i="3" s="1"/>
  <c r="BM138" i="3"/>
  <c r="I163" i="3" s="1"/>
  <c r="AG133" i="3"/>
  <c r="E158" i="3" s="1"/>
  <c r="AW148" i="3"/>
  <c r="G173" i="3" s="1"/>
  <c r="DI137" i="3"/>
  <c r="O162" i="3" s="1"/>
  <c r="AG138" i="3"/>
  <c r="E163" i="3" s="1"/>
  <c r="DI138" i="3"/>
  <c r="O163" i="3" s="1"/>
  <c r="BM148" i="3"/>
  <c r="I173" i="3" s="1"/>
  <c r="BM136" i="3"/>
  <c r="I161" i="3" s="1"/>
  <c r="AW135" i="3"/>
  <c r="G160" i="3" s="1"/>
  <c r="DI144" i="3"/>
  <c r="O169" i="3" s="1"/>
  <c r="AG149" i="3"/>
  <c r="E174" i="3" s="1"/>
  <c r="AW132" i="3"/>
  <c r="G157" i="3" s="1"/>
  <c r="AW139" i="3"/>
  <c r="G164" i="3" s="1"/>
  <c r="Q150" i="3"/>
  <c r="C175" i="3" s="1"/>
  <c r="CC150" i="3"/>
  <c r="K175" i="3" s="1"/>
  <c r="DI136" i="3"/>
  <c r="O161" i="3" s="1"/>
  <c r="BM133" i="3"/>
  <c r="I158" i="3" s="1"/>
  <c r="DY148" i="3"/>
  <c r="Q173" i="3" s="1"/>
  <c r="AW150" i="3"/>
  <c r="G175" i="3" s="1"/>
  <c r="BM135" i="3"/>
  <c r="I160" i="3" s="1"/>
  <c r="CC151" i="3"/>
  <c r="K176" i="3" s="1"/>
  <c r="DY140" i="3"/>
  <c r="Q165" i="3" s="1"/>
  <c r="EO137" i="3"/>
  <c r="S162" i="3" s="1"/>
  <c r="EO141" i="3"/>
  <c r="S166" i="3" s="1"/>
  <c r="EO147" i="3"/>
  <c r="S172" i="3" s="1"/>
  <c r="CS141" i="3"/>
  <c r="M166" i="3" s="1"/>
  <c r="CS140" i="3"/>
  <c r="M165" i="3" s="1"/>
  <c r="CS136" i="3"/>
  <c r="M161" i="3" s="1"/>
  <c r="DI151" i="3"/>
  <c r="O176" i="3" s="1"/>
  <c r="AG140" i="3"/>
  <c r="E165" i="3" s="1"/>
  <c r="AG143" i="3"/>
  <c r="E168" i="3" s="1"/>
  <c r="AG144" i="3"/>
  <c r="E169" i="3" s="1"/>
  <c r="AW136" i="3"/>
  <c r="G161" i="3" s="1"/>
  <c r="CS147" i="3"/>
  <c r="M172" i="3" s="1"/>
  <c r="Q132" i="3"/>
  <c r="C157" i="3" s="1"/>
  <c r="BM151" i="3"/>
  <c r="I176" i="3" s="1"/>
  <c r="BM149" i="3"/>
  <c r="I174" i="3" s="1"/>
  <c r="DY132" i="3"/>
  <c r="Q157" i="3" s="1"/>
  <c r="AG134" i="3"/>
  <c r="E159" i="3" s="1"/>
  <c r="CC135" i="3"/>
  <c r="K160" i="3" s="1"/>
  <c r="DI148" i="3"/>
  <c r="O173" i="3" s="1"/>
  <c r="CC148" i="3"/>
  <c r="K173" i="3" s="1"/>
  <c r="Q151" i="3"/>
  <c r="C176" i="3" s="1"/>
  <c r="DI133" i="3"/>
  <c r="O158" i="3" s="1"/>
  <c r="BM147" i="3"/>
  <c r="I172" i="3" s="1"/>
  <c r="AW144" i="3"/>
  <c r="G169" i="3" s="1"/>
  <c r="DI141" i="3"/>
  <c r="O166" i="3" s="1"/>
  <c r="BM150" i="3"/>
  <c r="I175" i="3" s="1"/>
  <c r="DI145" i="3"/>
  <c r="O170" i="3" s="1"/>
  <c r="AG148" i="3"/>
  <c r="E173" i="3" s="1"/>
  <c r="Q148" i="3"/>
  <c r="C173" i="3" s="1"/>
  <c r="CC132" i="3"/>
  <c r="K157" i="3" s="1"/>
  <c r="BM141" i="3"/>
  <c r="I166" i="3" s="1"/>
  <c r="BM142" i="3"/>
  <c r="I167" i="3" s="1"/>
  <c r="DY151" i="3"/>
  <c r="Q176" i="3" s="1"/>
  <c r="BM146" i="3"/>
  <c r="I171" i="3" s="1"/>
  <c r="AG137" i="3"/>
  <c r="E162" i="3" s="1"/>
  <c r="AG147" i="3"/>
  <c r="E172" i="3" s="1"/>
  <c r="DI142" i="3"/>
  <c r="O167" i="3" s="1"/>
  <c r="DI134" i="3"/>
  <c r="O159" i="3" s="1"/>
  <c r="DI150" i="3"/>
  <c r="O175" i="3" s="1"/>
  <c r="AG150" i="3"/>
  <c r="E175" i="3" s="1"/>
  <c r="BM137" i="3"/>
  <c r="I162" i="3" s="1"/>
  <c r="DI147" i="3"/>
  <c r="O172" i="3" s="1"/>
  <c r="G157" i="2"/>
  <c r="I157" i="2" s="1"/>
  <c r="C182" i="2" s="1"/>
  <c r="DW146" i="2"/>
  <c r="DY146" i="2" s="1"/>
  <c r="M171" i="2" s="1"/>
  <c r="G156" i="2"/>
  <c r="I156" i="2" s="1"/>
  <c r="C181" i="2" s="1"/>
  <c r="BC150" i="2"/>
  <c r="BE150" i="2" s="1"/>
  <c r="G175" i="2" s="1"/>
  <c r="G143" i="2"/>
  <c r="I143" i="2" s="1"/>
  <c r="C168" i="2" s="1"/>
  <c r="G142" i="2"/>
  <c r="I142" i="2" s="1"/>
  <c r="C167" i="2" s="1"/>
  <c r="G160" i="2"/>
  <c r="I160" i="2" s="1"/>
  <c r="C185" i="2" s="1"/>
  <c r="DW160" i="2"/>
  <c r="DY160" i="2" s="1"/>
  <c r="M185" i="2" s="1"/>
  <c r="BC158" i="2"/>
  <c r="BE158" i="2" s="1"/>
  <c r="G183" i="2" s="1"/>
  <c r="DW148" i="2"/>
  <c r="DY148" i="2" s="1"/>
  <c r="M173" i="2" s="1"/>
  <c r="BC154" i="2"/>
  <c r="BE154" i="2" s="1"/>
  <c r="G179" i="2" s="1"/>
  <c r="BC142" i="2"/>
  <c r="BE142" i="2" s="1"/>
  <c r="G167" i="2" s="1"/>
  <c r="BC148" i="2"/>
  <c r="BE148" i="2" s="1"/>
  <c r="G173" i="2" s="1"/>
  <c r="DW158" i="2"/>
  <c r="DY158" i="2" s="1"/>
  <c r="M183" i="2" s="1"/>
  <c r="BC146" i="2"/>
  <c r="BE146" i="2" s="1"/>
  <c r="G171" i="2" s="1"/>
  <c r="DW154" i="2"/>
  <c r="DY154" i="2" s="1"/>
  <c r="M179" i="2" s="1"/>
  <c r="GQ144" i="2"/>
  <c r="GS144" i="2" s="1"/>
  <c r="S169" i="2" s="1"/>
  <c r="G147" i="2"/>
  <c r="I147" i="2" s="1"/>
  <c r="C172" i="2" s="1"/>
  <c r="G146" i="2"/>
  <c r="I146" i="2" s="1"/>
  <c r="C171" i="2" s="1"/>
  <c r="G159" i="2"/>
  <c r="I159" i="2" s="1"/>
  <c r="C184" i="2" s="1"/>
  <c r="GQ154" i="2"/>
  <c r="GS154" i="2" s="1"/>
  <c r="S179" i="2" s="1"/>
  <c r="G154" i="2"/>
  <c r="I154" i="2" s="1"/>
  <c r="C179" i="2" s="1"/>
  <c r="GQ150" i="2"/>
  <c r="GS150" i="2" s="1"/>
  <c r="S175" i="2" s="1"/>
  <c r="DW142" i="2"/>
  <c r="DY142" i="2" s="1"/>
  <c r="M167" i="2" s="1"/>
  <c r="GQ146" i="2"/>
  <c r="GS146" i="2" s="1"/>
  <c r="S171" i="2" s="1"/>
  <c r="G155" i="2"/>
  <c r="I155" i="2" s="1"/>
  <c r="C180" i="2" s="1"/>
  <c r="GQ152" i="2"/>
  <c r="GS152" i="2" s="1"/>
  <c r="S177" i="2" s="1"/>
  <c r="BC160" i="2"/>
  <c r="BE160" i="2" s="1"/>
  <c r="G185" i="2" s="1"/>
  <c r="GQ142" i="2"/>
  <c r="GS142" i="2" s="1"/>
  <c r="S167" i="2" s="1"/>
  <c r="G153" i="2"/>
  <c r="I153" i="2" s="1"/>
  <c r="C178" i="2" s="1"/>
  <c r="G145" i="2"/>
  <c r="I145" i="2" s="1"/>
  <c r="C170" i="2" s="1"/>
  <c r="G151" i="2"/>
  <c r="I151" i="2" s="1"/>
  <c r="C176" i="2" s="1"/>
  <c r="G152" i="2"/>
  <c r="I152" i="2" s="1"/>
  <c r="C177" i="2" s="1"/>
  <c r="DW144" i="2"/>
  <c r="DY144" i="2" s="1"/>
  <c r="M169" i="2" s="1"/>
  <c r="DW152" i="2"/>
  <c r="DY152" i="2" s="1"/>
  <c r="M177" i="2" s="1"/>
  <c r="GQ158" i="2"/>
  <c r="GS158" i="2" s="1"/>
  <c r="S183" i="2" s="1"/>
  <c r="DW150" i="2"/>
  <c r="DY150" i="2" s="1"/>
  <c r="M175" i="2" s="1"/>
  <c r="GQ160" i="2"/>
  <c r="GS160" i="2" s="1"/>
  <c r="S185" i="2" s="1"/>
  <c r="G149" i="2"/>
  <c r="I149" i="2" s="1"/>
  <c r="C174" i="2" s="1"/>
  <c r="GQ156" i="2"/>
  <c r="GS156" i="2" s="1"/>
  <c r="S181" i="2" s="1"/>
  <c r="G148" i="2"/>
  <c r="I148" i="2" s="1"/>
  <c r="C173" i="2" s="1"/>
  <c r="G150" i="2"/>
  <c r="I150" i="2" s="1"/>
  <c r="C175" i="2" s="1"/>
  <c r="DW156" i="2"/>
  <c r="DY156" i="2" s="1"/>
  <c r="M181" i="2" s="1"/>
  <c r="BC144" i="2"/>
  <c r="BE144" i="2" s="1"/>
  <c r="G169" i="2" s="1"/>
  <c r="G158" i="2"/>
  <c r="I158" i="2" s="1"/>
  <c r="C183" i="2" s="1"/>
  <c r="G144" i="2"/>
  <c r="I144" i="2" s="1"/>
  <c r="C169" i="2" s="1"/>
  <c r="BC156" i="2"/>
  <c r="BE156" i="2" s="1"/>
  <c r="G181" i="2" s="1"/>
  <c r="GQ148" i="2"/>
  <c r="GS148" i="2" s="1"/>
  <c r="S173" i="2" s="1"/>
  <c r="BC152" i="2"/>
  <c r="BE152" i="2" s="1"/>
  <c r="G177" i="2" s="1"/>
  <c r="BU129" i="5"/>
  <c r="M154" i="5" s="1"/>
  <c r="G134" i="5"/>
  <c r="M134" i="5" s="1"/>
  <c r="C159" i="5" s="1"/>
  <c r="I9" i="11" s="1"/>
  <c r="C10" i="20" s="1"/>
  <c r="BM150" i="4"/>
  <c r="I175" i="4" s="1"/>
  <c r="BI20" i="11" s="1"/>
  <c r="EO135" i="3"/>
  <c r="S160" i="3" s="1"/>
  <c r="EO145" i="3"/>
  <c r="S170" i="3" s="1"/>
  <c r="BM140" i="3"/>
  <c r="I165" i="3" s="1"/>
  <c r="Q139" i="3"/>
  <c r="C164" i="3" s="1"/>
  <c r="DY144" i="3"/>
  <c r="Q169" i="3" s="1"/>
  <c r="CS133" i="3"/>
  <c r="M158" i="3" s="1"/>
  <c r="AW141" i="3"/>
  <c r="G166" i="3" s="1"/>
  <c r="CS150" i="3"/>
  <c r="M175" i="3" s="1"/>
  <c r="AG132" i="3"/>
  <c r="E157" i="3" s="1"/>
  <c r="EO142" i="3"/>
  <c r="S167" i="3" s="1"/>
  <c r="EO146" i="3"/>
  <c r="S171" i="3" s="1"/>
  <c r="EO150" i="3"/>
  <c r="S175" i="3" s="1"/>
  <c r="EO138" i="3"/>
  <c r="S163" i="3" s="1"/>
  <c r="EO139" i="3"/>
  <c r="S164" i="3" s="1"/>
  <c r="AW143" i="3"/>
  <c r="G168" i="3" s="1"/>
  <c r="CC143" i="3"/>
  <c r="K168" i="3" s="1"/>
  <c r="DY150" i="3"/>
  <c r="Q175" i="3" s="1"/>
  <c r="EO149" i="3"/>
  <c r="S174" i="3" s="1"/>
  <c r="CS138" i="3"/>
  <c r="M163" i="3" s="1"/>
  <c r="DY136" i="3"/>
  <c r="Q161" i="3" s="1"/>
  <c r="CS143" i="3"/>
  <c r="M168" i="3" s="1"/>
  <c r="CS142" i="3"/>
  <c r="M167" i="3" s="1"/>
  <c r="DI132" i="3"/>
  <c r="O157" i="3" s="1"/>
  <c r="CC139" i="3"/>
  <c r="K164" i="3" s="1"/>
  <c r="Q142" i="3"/>
  <c r="C167" i="3" s="1"/>
  <c r="AW152" i="4"/>
  <c r="G177" i="4" s="1"/>
  <c r="AQ22" i="11" s="1"/>
  <c r="Q139" i="4"/>
  <c r="C164" i="4" s="1"/>
  <c r="G9" i="11" s="1"/>
  <c r="C9" i="20" s="1"/>
  <c r="CS148" i="4"/>
  <c r="M173" i="4" s="1"/>
  <c r="CS18" i="11" s="1"/>
  <c r="E9" i="29" s="1"/>
  <c r="EO148" i="4"/>
  <c r="S173" i="4" s="1"/>
  <c r="EU18" i="11" s="1"/>
  <c r="DY136" i="4"/>
  <c r="Q161" i="4" s="1"/>
  <c r="EC6" i="11" s="1"/>
  <c r="BM153" i="4"/>
  <c r="I178" i="4" s="1"/>
  <c r="BI23" i="11" s="1"/>
  <c r="AG144" i="4"/>
  <c r="E169" i="4" s="1"/>
  <c r="Y14" i="11" s="1"/>
  <c r="EO136" i="4"/>
  <c r="S161" i="4" s="1"/>
  <c r="EU6" i="11" s="1"/>
  <c r="AG134" i="4"/>
  <c r="E159" i="4" s="1"/>
  <c r="AG151" i="4"/>
  <c r="E176" i="4" s="1"/>
  <c r="Y21" i="11" s="1"/>
  <c r="CS136" i="4"/>
  <c r="M161" i="4" s="1"/>
  <c r="CS6" i="11" s="1"/>
  <c r="E9" i="17" s="1"/>
  <c r="AG145" i="4"/>
  <c r="E170" i="4" s="1"/>
  <c r="Y15" i="11" s="1"/>
  <c r="Q137" i="4"/>
  <c r="C162" i="4" s="1"/>
  <c r="G7" i="11" s="1"/>
  <c r="C9" i="18" s="1"/>
  <c r="Q144" i="4"/>
  <c r="C169" i="4" s="1"/>
  <c r="G14" i="11" s="1"/>
  <c r="C9" i="25" s="1"/>
  <c r="K147" i="9"/>
  <c r="C172" i="9" s="1"/>
  <c r="Q21" i="11" s="1"/>
  <c r="C13" i="32" s="1"/>
  <c r="CS152" i="4"/>
  <c r="M177" i="4" s="1"/>
  <c r="CS22" i="11" s="1"/>
  <c r="E9" i="33" s="1"/>
  <c r="DI143" i="4"/>
  <c r="O168" i="4" s="1"/>
  <c r="DK13" i="11" s="1"/>
  <c r="CC149" i="4"/>
  <c r="K174" i="4" s="1"/>
  <c r="CA19" i="11" s="1"/>
  <c r="CC139" i="4"/>
  <c r="K164" i="4" s="1"/>
  <c r="CA9" i="11" s="1"/>
  <c r="AW141" i="4"/>
  <c r="G166" i="4" s="1"/>
  <c r="AQ11" i="11" s="1"/>
  <c r="AW149" i="4"/>
  <c r="G174" i="4" s="1"/>
  <c r="AQ19" i="11" s="1"/>
  <c r="Q146" i="4"/>
  <c r="C171" i="4" s="1"/>
  <c r="G16" i="11" s="1"/>
  <c r="C9" i="27" s="1"/>
  <c r="Q143" i="4"/>
  <c r="C168" i="4" s="1"/>
  <c r="G13" i="11" s="1"/>
  <c r="C9" i="24" s="1"/>
  <c r="K137" i="9"/>
  <c r="C162" i="9" s="1"/>
  <c r="Q11" i="11" s="1"/>
  <c r="C13" i="22" s="1"/>
  <c r="K136" i="9"/>
  <c r="C161" i="9" s="1"/>
  <c r="Q10" i="11" s="1"/>
  <c r="C13" i="21" s="1"/>
  <c r="K133" i="9"/>
  <c r="C158" i="9" s="1"/>
  <c r="Q7" i="11" s="1"/>
  <c r="C13" i="18" s="1"/>
  <c r="K138" i="9"/>
  <c r="C163" i="9" s="1"/>
  <c r="Q12" i="11" s="1"/>
  <c r="C13" i="23" s="1"/>
  <c r="AG152" i="4"/>
  <c r="E177" i="4" s="1"/>
  <c r="Y22" i="11" s="1"/>
  <c r="BM135" i="4"/>
  <c r="I160" i="4" s="1"/>
  <c r="BI5" i="11" s="1"/>
  <c r="CC136" i="4"/>
  <c r="K161" i="4" s="1"/>
  <c r="CA6" i="11" s="1"/>
  <c r="BM152" i="4"/>
  <c r="I177" i="4" s="1"/>
  <c r="BI22" i="11" s="1"/>
  <c r="DY144" i="4"/>
  <c r="Q169" i="4" s="1"/>
  <c r="EC14" i="11" s="1"/>
  <c r="CC141" i="4"/>
  <c r="K166" i="4" s="1"/>
  <c r="CA11" i="11" s="1"/>
  <c r="CS147" i="4"/>
  <c r="M172" i="4" s="1"/>
  <c r="CS17" i="11" s="1"/>
  <c r="E9" i="28" s="1"/>
  <c r="K135" i="9"/>
  <c r="C160" i="9" s="1"/>
  <c r="Q9" i="11" s="1"/>
  <c r="C13" i="20" s="1"/>
  <c r="K143" i="9"/>
  <c r="C168" i="9" s="1"/>
  <c r="Q17" i="11" s="1"/>
  <c r="C13" i="28" s="1"/>
  <c r="G136" i="10"/>
  <c r="I136" i="10" s="1"/>
  <c r="C161" i="10" s="1"/>
  <c r="K131" i="9"/>
  <c r="C156" i="9" s="1"/>
  <c r="Q5" i="11" s="1"/>
  <c r="C13" i="16" s="1"/>
  <c r="CS134" i="4"/>
  <c r="M159" i="4" s="1"/>
  <c r="CS144" i="4"/>
  <c r="M169" i="4" s="1"/>
  <c r="CS14" i="11" s="1"/>
  <c r="E9" i="25" s="1"/>
  <c r="DY146" i="4"/>
  <c r="Q171" i="4" s="1"/>
  <c r="EC16" i="11" s="1"/>
  <c r="CS138" i="4"/>
  <c r="M163" i="4" s="1"/>
  <c r="CS8" i="11" s="1"/>
  <c r="E9" i="19" s="1"/>
  <c r="Q138" i="4"/>
  <c r="C163" i="4" s="1"/>
  <c r="G8" i="11" s="1"/>
  <c r="C9" i="19" s="1"/>
  <c r="K145" i="9"/>
  <c r="C170" i="9" s="1"/>
  <c r="Q19" i="11" s="1"/>
  <c r="C13" i="30" s="1"/>
  <c r="CC134" i="4"/>
  <c r="K159" i="4" s="1"/>
  <c r="CS140" i="4"/>
  <c r="M165" i="4" s="1"/>
  <c r="CS10" i="11" s="1"/>
  <c r="E9" i="21" s="1"/>
  <c r="I139" i="10"/>
  <c r="C164" i="10" s="1"/>
  <c r="AG149" i="4"/>
  <c r="E174" i="4" s="1"/>
  <c r="Y19" i="11" s="1"/>
  <c r="CC146" i="4"/>
  <c r="K171" i="4" s="1"/>
  <c r="CA16" i="11" s="1"/>
  <c r="AG136" i="4"/>
  <c r="E161" i="4" s="1"/>
  <c r="Y6" i="11" s="1"/>
  <c r="CC151" i="4"/>
  <c r="K176" i="4" s="1"/>
  <c r="CA21" i="11" s="1"/>
  <c r="CC150" i="4"/>
  <c r="K175" i="4" s="1"/>
  <c r="CA20" i="11" s="1"/>
  <c r="BM139" i="4"/>
  <c r="I164" i="4" s="1"/>
  <c r="BI9" i="11" s="1"/>
  <c r="DY139" i="4"/>
  <c r="Q164" i="4" s="1"/>
  <c r="EC9" i="11" s="1"/>
  <c r="Q149" i="4"/>
  <c r="C174" i="4" s="1"/>
  <c r="G19" i="11" s="1"/>
  <c r="C9" i="30" s="1"/>
  <c r="DY148" i="4"/>
  <c r="Q173" i="4" s="1"/>
  <c r="EC18" i="11" s="1"/>
  <c r="AG141" i="4"/>
  <c r="E166" i="4" s="1"/>
  <c r="Y11" i="11" s="1"/>
  <c r="Q140" i="4"/>
  <c r="C165" i="4" s="1"/>
  <c r="G10" i="11" s="1"/>
  <c r="C9" i="21" s="1"/>
  <c r="CS139" i="4"/>
  <c r="M164" i="4" s="1"/>
  <c r="CS9" i="11" s="1"/>
  <c r="E9" i="20" s="1"/>
  <c r="CC135" i="4"/>
  <c r="K160" i="4" s="1"/>
  <c r="CA5" i="11" s="1"/>
  <c r="Q147" i="4"/>
  <c r="C172" i="4" s="1"/>
  <c r="G17" i="11" s="1"/>
  <c r="C9" i="28" s="1"/>
  <c r="Q145" i="4"/>
  <c r="C170" i="4" s="1"/>
  <c r="G15" i="11" s="1"/>
  <c r="C9" i="26" s="1"/>
  <c r="EO152" i="4"/>
  <c r="S177" i="4" s="1"/>
  <c r="EU22" i="11" s="1"/>
  <c r="EO144" i="4"/>
  <c r="S169" i="4" s="1"/>
  <c r="EU14" i="11" s="1"/>
  <c r="AW136" i="4"/>
  <c r="G161" i="4" s="1"/>
  <c r="AQ6" i="11" s="1"/>
  <c r="DY151" i="4"/>
  <c r="Q176" i="4" s="1"/>
  <c r="EC21" i="11" s="1"/>
  <c r="DI147" i="4"/>
  <c r="O172" i="4" s="1"/>
  <c r="DK17" i="11" s="1"/>
  <c r="AG138" i="4"/>
  <c r="E163" i="4" s="1"/>
  <c r="Y8" i="11" s="1"/>
  <c r="BM147" i="4"/>
  <c r="I172" i="4" s="1"/>
  <c r="BI17" i="11" s="1"/>
  <c r="AW144" i="4"/>
  <c r="G169" i="4" s="1"/>
  <c r="AQ14" i="11" s="1"/>
  <c r="Q151" i="4"/>
  <c r="C176" i="4" s="1"/>
  <c r="G21" i="11" s="1"/>
  <c r="C9" i="32" s="1"/>
  <c r="BM134" i="4"/>
  <c r="I159" i="4" s="1"/>
  <c r="DI151" i="4"/>
  <c r="O176" i="4" s="1"/>
  <c r="DK21" i="11" s="1"/>
  <c r="CC138" i="4"/>
  <c r="K163" i="4" s="1"/>
  <c r="CA8" i="11" s="1"/>
  <c r="EO143" i="4"/>
  <c r="S168" i="4" s="1"/>
  <c r="EU13" i="11" s="1"/>
  <c r="BM142" i="4"/>
  <c r="I167" i="4" s="1"/>
  <c r="BI12" i="11" s="1"/>
  <c r="CC143" i="4"/>
  <c r="K168" i="4" s="1"/>
  <c r="CA13" i="11" s="1"/>
  <c r="Q148" i="4"/>
  <c r="C173" i="4" s="1"/>
  <c r="G18" i="11" s="1"/>
  <c r="C9" i="29" s="1"/>
  <c r="DI139" i="4"/>
  <c r="O164" i="4" s="1"/>
  <c r="DK9" i="11" s="1"/>
  <c r="K149" i="9"/>
  <c r="C174" i="9" s="1"/>
  <c r="Q23" i="11" s="1"/>
  <c r="C13" i="34" s="1"/>
  <c r="K140" i="9"/>
  <c r="C165" i="9" s="1"/>
  <c r="Q14" i="11" s="1"/>
  <c r="C13" i="25" s="1"/>
  <c r="AG139" i="4"/>
  <c r="E164" i="4" s="1"/>
  <c r="Y9" i="11" s="1"/>
  <c r="AW140" i="4"/>
  <c r="G165" i="4" s="1"/>
  <c r="AQ10" i="11" s="1"/>
  <c r="BM137" i="4"/>
  <c r="I162" i="4" s="1"/>
  <c r="BI7" i="11" s="1"/>
  <c r="Q142" i="4"/>
  <c r="C167" i="4" s="1"/>
  <c r="G12" i="11" s="1"/>
  <c r="C9" i="23" s="1"/>
  <c r="AG146" i="4"/>
  <c r="E171" i="4" s="1"/>
  <c r="Y16" i="11" s="1"/>
  <c r="DY138" i="4"/>
  <c r="Q163" i="4" s="1"/>
  <c r="EC8" i="11" s="1"/>
  <c r="CC148" i="4"/>
  <c r="K173" i="4" s="1"/>
  <c r="CA18" i="11" s="1"/>
  <c r="DI135" i="4"/>
  <c r="O160" i="4" s="1"/>
  <c r="DK5" i="11" s="1"/>
  <c r="AG140" i="4"/>
  <c r="E165" i="4" s="1"/>
  <c r="Y10" i="11" s="1"/>
  <c r="AG153" i="4"/>
  <c r="E178" i="4" s="1"/>
  <c r="Y23" i="11" s="1"/>
  <c r="DY134" i="4"/>
  <c r="Q159" i="4" s="1"/>
  <c r="CC137" i="4"/>
  <c r="K162" i="4" s="1"/>
  <c r="CA7" i="11" s="1"/>
  <c r="DI150" i="4"/>
  <c r="O175" i="4" s="1"/>
  <c r="DK20" i="11" s="1"/>
  <c r="K142" i="9"/>
  <c r="C167" i="9" s="1"/>
  <c r="Q16" i="11" s="1"/>
  <c r="C13" i="27" s="1"/>
  <c r="Q153" i="4"/>
  <c r="C178" i="4" s="1"/>
  <c r="G23" i="11" s="1"/>
  <c r="C9" i="34" s="1"/>
  <c r="BM151" i="4"/>
  <c r="I176" i="4" s="1"/>
  <c r="BI21" i="11" s="1"/>
  <c r="DI138" i="4"/>
  <c r="O163" i="4" s="1"/>
  <c r="DK8" i="11" s="1"/>
  <c r="AG150" i="4"/>
  <c r="E175" i="4" s="1"/>
  <c r="Y20" i="11" s="1"/>
  <c r="AG142" i="4"/>
  <c r="E167" i="4" s="1"/>
  <c r="Y12" i="11" s="1"/>
  <c r="CS142" i="4"/>
  <c r="M167" i="4" s="1"/>
  <c r="CS12" i="11" s="1"/>
  <c r="E9" i="23" s="1"/>
  <c r="AW148" i="4"/>
  <c r="G173" i="4" s="1"/>
  <c r="AQ18" i="11" s="1"/>
  <c r="DY140" i="4"/>
  <c r="Q165" i="4" s="1"/>
  <c r="EC10" i="11" s="1"/>
  <c r="K146" i="9"/>
  <c r="C171" i="9" s="1"/>
  <c r="Q20" i="11" s="1"/>
  <c r="C13" i="31" s="1"/>
  <c r="I133" i="10"/>
  <c r="C158" i="10" s="1"/>
  <c r="I132" i="10"/>
  <c r="C157" i="10" s="1"/>
  <c r="I141" i="10"/>
  <c r="C166" i="10" s="1"/>
  <c r="I137" i="10"/>
  <c r="C162" i="10" s="1"/>
  <c r="AE34" i="8"/>
  <c r="AM34" i="8"/>
  <c r="W34" i="8"/>
  <c r="CA34" i="8"/>
  <c r="G34" i="8"/>
  <c r="O34" i="8"/>
  <c r="BK34" i="8"/>
  <c r="BS34" i="8"/>
  <c r="BC34" i="8"/>
  <c r="O32" i="8"/>
  <c r="AM32" i="8"/>
  <c r="CA32" i="8"/>
  <c r="W32" i="8"/>
  <c r="BS32" i="8"/>
  <c r="G32" i="8"/>
  <c r="AE32" i="8"/>
  <c r="BK32" i="8"/>
  <c r="BC32" i="8"/>
  <c r="BS31" i="8"/>
  <c r="O31" i="8"/>
  <c r="CA31" i="8"/>
  <c r="G31" i="8"/>
  <c r="BC31" i="8"/>
  <c r="AM31" i="8"/>
  <c r="BK31" i="8"/>
  <c r="W31" i="8"/>
  <c r="AE31" i="8"/>
  <c r="W30" i="8"/>
  <c r="CA30" i="8"/>
  <c r="BK30" i="8"/>
  <c r="AE30" i="8"/>
  <c r="BC30" i="8"/>
  <c r="AM30" i="8"/>
  <c r="G30" i="8"/>
  <c r="O30" i="8"/>
  <c r="BS30" i="8"/>
  <c r="CA28" i="8"/>
  <c r="W28" i="8"/>
  <c r="BS28" i="8"/>
  <c r="AM28" i="8"/>
  <c r="G28" i="8"/>
  <c r="BK28" i="8"/>
  <c r="AE28" i="8"/>
  <c r="BC28" i="8"/>
  <c r="O28" i="8"/>
  <c r="CA26" i="8"/>
  <c r="AM26" i="8"/>
  <c r="W26" i="8"/>
  <c r="AE26" i="8"/>
  <c r="G26" i="8"/>
  <c r="O26" i="8"/>
  <c r="BC26" i="8"/>
  <c r="BS26" i="8"/>
  <c r="BK26" i="8"/>
  <c r="AM23" i="8"/>
  <c r="BS23" i="8"/>
  <c r="W23" i="8"/>
  <c r="BK23" i="8"/>
  <c r="CA23" i="8"/>
  <c r="O23" i="8"/>
  <c r="AE23" i="8"/>
  <c r="BC23" i="8"/>
  <c r="G23" i="8"/>
  <c r="AM21" i="8"/>
  <c r="W21" i="8"/>
  <c r="BK21" i="8"/>
  <c r="AE21" i="8"/>
  <c r="O21" i="8"/>
  <c r="BS21" i="8"/>
  <c r="CA21" i="8"/>
  <c r="BC21" i="8"/>
  <c r="G21" i="8"/>
  <c r="W19" i="8"/>
  <c r="AE19" i="8"/>
  <c r="G19" i="8"/>
  <c r="AM19" i="8"/>
  <c r="CA19" i="8"/>
  <c r="BS19" i="8"/>
  <c r="BC19" i="8"/>
  <c r="O19" i="8"/>
  <c r="BK19" i="8"/>
  <c r="CA17" i="8"/>
  <c r="G17" i="8"/>
  <c r="BC17" i="8"/>
  <c r="BK17" i="8"/>
  <c r="BS17" i="8"/>
  <c r="AE17" i="8"/>
  <c r="AM17" i="8"/>
  <c r="O17" i="8"/>
  <c r="W17" i="8"/>
  <c r="AE16" i="8"/>
  <c r="G16" i="8"/>
  <c r="BC16" i="8"/>
  <c r="AM16" i="8"/>
  <c r="BS16" i="8"/>
  <c r="O16" i="8"/>
  <c r="CA16" i="8"/>
  <c r="W16" i="8"/>
  <c r="BK16" i="8"/>
  <c r="U33" i="8"/>
  <c r="BQ33" i="8"/>
  <c r="BY33" i="8"/>
  <c r="E33" i="8"/>
  <c r="AC33" i="8"/>
  <c r="BA33" i="8"/>
  <c r="M33" i="8"/>
  <c r="BI33" i="8"/>
  <c r="AK33" i="8"/>
  <c r="M31" i="8"/>
  <c r="BQ31" i="8"/>
  <c r="BY31" i="8"/>
  <c r="BA31" i="8"/>
  <c r="BI31" i="8"/>
  <c r="U31" i="8"/>
  <c r="AC31" i="8"/>
  <c r="E31" i="8"/>
  <c r="AK31" i="8"/>
  <c r="BQ29" i="8"/>
  <c r="BI29" i="8"/>
  <c r="E29" i="8"/>
  <c r="U29" i="8"/>
  <c r="AK29" i="8"/>
  <c r="BY29" i="8"/>
  <c r="BA29" i="8"/>
  <c r="AC29" i="8"/>
  <c r="M29" i="8"/>
  <c r="BA27" i="8"/>
  <c r="BI27" i="8"/>
  <c r="U27" i="8"/>
  <c r="BY27" i="8"/>
  <c r="E27" i="8"/>
  <c r="AC27" i="8"/>
  <c r="M27" i="8"/>
  <c r="BQ27" i="8"/>
  <c r="AK27" i="8"/>
  <c r="BA25" i="8"/>
  <c r="M25" i="8"/>
  <c r="BY25" i="8"/>
  <c r="AC25" i="8"/>
  <c r="E25" i="8"/>
  <c r="AK25" i="8"/>
  <c r="U25" i="8"/>
  <c r="BQ25" i="8"/>
  <c r="BI25" i="8"/>
  <c r="BQ22" i="8"/>
  <c r="E22" i="8"/>
  <c r="BY22" i="8"/>
  <c r="M22" i="8"/>
  <c r="BI22" i="8"/>
  <c r="AC22" i="8"/>
  <c r="U22" i="8"/>
  <c r="AK22" i="8"/>
  <c r="BA22" i="8"/>
  <c r="BQ19" i="8"/>
  <c r="BY19" i="8"/>
  <c r="BA19" i="8"/>
  <c r="BI19" i="8"/>
  <c r="M19" i="8"/>
  <c r="AK19" i="8"/>
  <c r="E19" i="8"/>
  <c r="AC19" i="8"/>
  <c r="U19" i="8"/>
  <c r="BY17" i="8"/>
  <c r="AK17" i="8"/>
  <c r="M17" i="8"/>
  <c r="E17" i="8"/>
  <c r="BI17" i="8"/>
  <c r="AC17" i="8"/>
  <c r="BQ17" i="8"/>
  <c r="BA17" i="8"/>
  <c r="U17" i="8"/>
  <c r="AC15" i="8"/>
  <c r="BI15" i="8"/>
  <c r="U15" i="8"/>
  <c r="BY15" i="8"/>
  <c r="AK15" i="8"/>
  <c r="BA15" i="8"/>
  <c r="BQ15" i="8"/>
  <c r="M15" i="8"/>
  <c r="K34" i="8"/>
  <c r="BG34" i="8"/>
  <c r="BW34" i="8"/>
  <c r="AA34" i="8"/>
  <c r="S34" i="8"/>
  <c r="BO34" i="8"/>
  <c r="C34" i="8"/>
  <c r="AI34" i="8"/>
  <c r="AY34" i="8"/>
  <c r="BG33" i="8"/>
  <c r="AA33" i="8"/>
  <c r="S33" i="8"/>
  <c r="BO33" i="8"/>
  <c r="AI33" i="8"/>
  <c r="BW33" i="8"/>
  <c r="AY33" i="8"/>
  <c r="K33" i="8"/>
  <c r="C33" i="8"/>
  <c r="BW32" i="8"/>
  <c r="BG32" i="8"/>
  <c r="C32" i="8"/>
  <c r="AA32" i="8"/>
  <c r="S32" i="8"/>
  <c r="AI32" i="8"/>
  <c r="K32" i="8"/>
  <c r="BO32" i="8"/>
  <c r="AY32" i="8"/>
  <c r="AA31" i="8"/>
  <c r="BW31" i="8"/>
  <c r="BG31" i="8"/>
  <c r="AY31" i="8"/>
  <c r="C31" i="8"/>
  <c r="S31" i="8"/>
  <c r="AI31" i="8"/>
  <c r="K31" i="8"/>
  <c r="BO31" i="8"/>
  <c r="AA30" i="8"/>
  <c r="AY30" i="8"/>
  <c r="BG30" i="8"/>
  <c r="BO30" i="8"/>
  <c r="AI30" i="8"/>
  <c r="K30" i="8"/>
  <c r="S30" i="8"/>
  <c r="C30" i="8"/>
  <c r="BW30" i="8"/>
  <c r="BO29" i="8"/>
  <c r="C29" i="8"/>
  <c r="S29" i="8"/>
  <c r="AI29" i="8"/>
  <c r="AA29" i="8"/>
  <c r="K29" i="8"/>
  <c r="AY29" i="8"/>
  <c r="BW29" i="8"/>
  <c r="BG29" i="8"/>
  <c r="S28" i="8"/>
  <c r="AA28" i="8"/>
  <c r="K28" i="8"/>
  <c r="BW28" i="8"/>
  <c r="AY28" i="8"/>
  <c r="C28" i="8"/>
  <c r="AI28" i="8"/>
  <c r="BO28" i="8"/>
  <c r="BG28" i="8"/>
  <c r="BG27" i="8"/>
  <c r="BW27" i="8"/>
  <c r="AA27" i="8"/>
  <c r="K27" i="8"/>
  <c r="AY27" i="8"/>
  <c r="C27" i="8"/>
  <c r="AI27" i="8"/>
  <c r="S27" i="8"/>
  <c r="BO27" i="8"/>
  <c r="K26" i="8"/>
  <c r="AY26" i="8"/>
  <c r="AI26" i="8"/>
  <c r="C26" i="8"/>
  <c r="BG26" i="8"/>
  <c r="BO26" i="8"/>
  <c r="S26" i="8"/>
  <c r="AA26" i="8"/>
  <c r="BW26" i="8"/>
  <c r="K25" i="8"/>
  <c r="BO25" i="8"/>
  <c r="AY25" i="8"/>
  <c r="BG25" i="8"/>
  <c r="AA25" i="8"/>
  <c r="BW25" i="8"/>
  <c r="S25" i="8"/>
  <c r="AI25" i="8"/>
  <c r="C25" i="8"/>
  <c r="BG24" i="8"/>
  <c r="C24" i="8"/>
  <c r="AY24" i="8"/>
  <c r="S24" i="8"/>
  <c r="AI24" i="8"/>
  <c r="BO24" i="8"/>
  <c r="AA24" i="8"/>
  <c r="BW24" i="8"/>
  <c r="K24" i="8"/>
  <c r="K23" i="8"/>
  <c r="AI23" i="8"/>
  <c r="AA23" i="8"/>
  <c r="C23" i="8"/>
  <c r="BG23" i="8"/>
  <c r="BO23" i="8"/>
  <c r="AY23" i="8"/>
  <c r="BW23" i="8"/>
  <c r="S23" i="8"/>
  <c r="AY22" i="8"/>
  <c r="AA22" i="8"/>
  <c r="BO22" i="8"/>
  <c r="S22" i="8"/>
  <c r="C22" i="8"/>
  <c r="AI22" i="8"/>
  <c r="BG22" i="8"/>
  <c r="BW22" i="8"/>
  <c r="K22" i="8"/>
  <c r="BW21" i="8"/>
  <c r="AI21" i="8"/>
  <c r="BG21" i="8"/>
  <c r="AA21" i="8"/>
  <c r="S21" i="8"/>
  <c r="K21" i="8"/>
  <c r="C21" i="8"/>
  <c r="BO21" i="8"/>
  <c r="AY21" i="8"/>
  <c r="AA20" i="8"/>
  <c r="C20" i="8"/>
  <c r="AY20" i="8"/>
  <c r="BG20" i="8"/>
  <c r="AI20" i="8"/>
  <c r="S20" i="8"/>
  <c r="BW20" i="8"/>
  <c r="K20" i="8"/>
  <c r="BO20" i="8"/>
  <c r="C19" i="8"/>
  <c r="BW19" i="8"/>
  <c r="K19" i="8"/>
  <c r="BO19" i="8"/>
  <c r="AA19" i="8"/>
  <c r="AI19" i="8"/>
  <c r="S19" i="8"/>
  <c r="BG19" i="8"/>
  <c r="AY19" i="8"/>
  <c r="BW18" i="8"/>
  <c r="AY18" i="8"/>
  <c r="AI18" i="8"/>
  <c r="K18" i="8"/>
  <c r="AA18" i="8"/>
  <c r="BG18" i="8"/>
  <c r="S18" i="8"/>
  <c r="BO18" i="8"/>
  <c r="BW17" i="8"/>
  <c r="K17" i="8"/>
  <c r="AY17" i="8"/>
  <c r="AA17" i="8"/>
  <c r="AI17" i="8"/>
  <c r="S17" i="8"/>
  <c r="BO17" i="8"/>
  <c r="BG17" i="8"/>
  <c r="C17" i="8"/>
  <c r="K16" i="8"/>
  <c r="AA16" i="8"/>
  <c r="AY16" i="8"/>
  <c r="S16" i="8"/>
  <c r="BG16" i="8"/>
  <c r="AI16" i="8"/>
  <c r="BO16" i="8"/>
  <c r="BW16" i="8"/>
  <c r="C16" i="8"/>
  <c r="AY15" i="8"/>
  <c r="C15" i="8"/>
  <c r="BW15" i="8"/>
  <c r="AI15" i="8"/>
  <c r="S15" i="8"/>
  <c r="AA15" i="8"/>
  <c r="K15" i="8"/>
  <c r="BG15" i="8"/>
  <c r="BO15" i="8"/>
  <c r="BK33" i="8"/>
  <c r="CA33" i="8"/>
  <c r="W33" i="8"/>
  <c r="AM33" i="8"/>
  <c r="O33" i="8"/>
  <c r="G33" i="8"/>
  <c r="BC33" i="8"/>
  <c r="AE33" i="8"/>
  <c r="BS33" i="8"/>
  <c r="AE29" i="8"/>
  <c r="AM29" i="8"/>
  <c r="BK29" i="8"/>
  <c r="CA29" i="8"/>
  <c r="BS29" i="8"/>
  <c r="BC29" i="8"/>
  <c r="G29" i="8"/>
  <c r="O29" i="8"/>
  <c r="W29" i="8"/>
  <c r="CA27" i="8"/>
  <c r="BC27" i="8"/>
  <c r="BK27" i="8"/>
  <c r="W27" i="8"/>
  <c r="BS27" i="8"/>
  <c r="AM27" i="8"/>
  <c r="AE27" i="8"/>
  <c r="G27" i="8"/>
  <c r="O27" i="8"/>
  <c r="BK25" i="8"/>
  <c r="BS25" i="8"/>
  <c r="AE25" i="8"/>
  <c r="G25" i="8"/>
  <c r="AM25" i="8"/>
  <c r="BC25" i="8"/>
  <c r="O25" i="8"/>
  <c r="CA25" i="8"/>
  <c r="W25" i="8"/>
  <c r="W24" i="8"/>
  <c r="AE24" i="8"/>
  <c r="AM24" i="8"/>
  <c r="BS24" i="8"/>
  <c r="O24" i="8"/>
  <c r="G24" i="8"/>
  <c r="BC24" i="8"/>
  <c r="CA24" i="8"/>
  <c r="BK24" i="8"/>
  <c r="AE22" i="8"/>
  <c r="CA22" i="8"/>
  <c r="BS22" i="8"/>
  <c r="BK22" i="8"/>
  <c r="AM22" i="8"/>
  <c r="W22" i="8"/>
  <c r="G22" i="8"/>
  <c r="BC22" i="8"/>
  <c r="O22" i="8"/>
  <c r="CA20" i="8"/>
  <c r="BC20" i="8"/>
  <c r="BS20" i="8"/>
  <c r="W20" i="8"/>
  <c r="AM20" i="8"/>
  <c r="AE20" i="8"/>
  <c r="G20" i="8"/>
  <c r="BK20" i="8"/>
  <c r="O20" i="8"/>
  <c r="AM18" i="8"/>
  <c r="G18" i="8"/>
  <c r="AE18" i="8"/>
  <c r="CA18" i="8"/>
  <c r="BK18" i="8"/>
  <c r="O18" i="8"/>
  <c r="BC18" i="8"/>
  <c r="BS18" i="8"/>
  <c r="W18" i="8"/>
  <c r="AE15" i="8"/>
  <c r="BC15" i="8"/>
  <c r="W15" i="8"/>
  <c r="AM15" i="8"/>
  <c r="BK15" i="8"/>
  <c r="CA15" i="8"/>
  <c r="BS15" i="8"/>
  <c r="O15" i="8"/>
  <c r="AC34" i="8"/>
  <c r="AK34" i="8"/>
  <c r="BA34" i="8"/>
  <c r="E34" i="8"/>
  <c r="BY34" i="8"/>
  <c r="U34" i="8"/>
  <c r="M34" i="8"/>
  <c r="BQ34" i="8"/>
  <c r="BI34" i="8"/>
  <c r="BY32" i="8"/>
  <c r="AC32" i="8"/>
  <c r="M32" i="8"/>
  <c r="E32" i="8"/>
  <c r="BQ32" i="8"/>
  <c r="BA32" i="8"/>
  <c r="BI32" i="8"/>
  <c r="U32" i="8"/>
  <c r="AK32" i="8"/>
  <c r="AC30" i="8"/>
  <c r="BI30" i="8"/>
  <c r="AK30" i="8"/>
  <c r="BQ30" i="8"/>
  <c r="U30" i="8"/>
  <c r="E30" i="8"/>
  <c r="M30" i="8"/>
  <c r="BY30" i="8"/>
  <c r="BA30" i="8"/>
  <c r="BI28" i="8"/>
  <c r="M28" i="8"/>
  <c r="BQ28" i="8"/>
  <c r="AK28" i="8"/>
  <c r="BY28" i="8"/>
  <c r="E28" i="8"/>
  <c r="AC28" i="8"/>
  <c r="BA28" i="8"/>
  <c r="U28" i="8"/>
  <c r="BQ26" i="8"/>
  <c r="M26" i="8"/>
  <c r="AC26" i="8"/>
  <c r="AK26" i="8"/>
  <c r="BA26" i="8"/>
  <c r="BY26" i="8"/>
  <c r="BI26" i="8"/>
  <c r="U26" i="8"/>
  <c r="E26" i="8"/>
  <c r="U24" i="8"/>
  <c r="M24" i="8"/>
  <c r="BI24" i="8"/>
  <c r="BA24" i="8"/>
  <c r="AC24" i="8"/>
  <c r="AK24" i="8"/>
  <c r="BY24" i="8"/>
  <c r="E24" i="8"/>
  <c r="BQ24" i="8"/>
  <c r="AK23" i="8"/>
  <c r="M23" i="8"/>
  <c r="E23" i="8"/>
  <c r="BA23" i="8"/>
  <c r="AC23" i="8"/>
  <c r="BI23" i="8"/>
  <c r="BY23" i="8"/>
  <c r="BQ23" i="8"/>
  <c r="U23" i="8"/>
  <c r="BI21" i="8"/>
  <c r="U21" i="8"/>
  <c r="BA21" i="8"/>
  <c r="E21" i="8"/>
  <c r="AC21" i="8"/>
  <c r="BY21" i="8"/>
  <c r="M21" i="8"/>
  <c r="BQ21" i="8"/>
  <c r="AK21" i="8"/>
  <c r="E20" i="8"/>
  <c r="AK20" i="8"/>
  <c r="BA20" i="8"/>
  <c r="BY20" i="8"/>
  <c r="AC20" i="8"/>
  <c r="U20" i="8"/>
  <c r="BQ20" i="8"/>
  <c r="BI20" i="8"/>
  <c r="M20" i="8"/>
  <c r="AK18" i="8"/>
  <c r="M18" i="8"/>
  <c r="E18" i="8"/>
  <c r="BI18" i="8"/>
  <c r="U18" i="8"/>
  <c r="BA18" i="8"/>
  <c r="BQ18" i="8"/>
  <c r="BY18" i="8"/>
  <c r="AC18" i="8"/>
  <c r="AC16" i="8"/>
  <c r="M16" i="8"/>
  <c r="BA16" i="8"/>
  <c r="U16" i="8"/>
  <c r="E16" i="8"/>
  <c r="AK16" i="8"/>
  <c r="BY16" i="8"/>
  <c r="BI16" i="8"/>
  <c r="BQ16" i="8"/>
  <c r="C18" i="8"/>
  <c r="E15" i="8"/>
  <c r="G15" i="8"/>
  <c r="G13" i="31" l="1"/>
  <c r="HG20" i="11"/>
  <c r="HG22" i="11"/>
  <c r="G13" i="33" s="1"/>
  <c r="HG15" i="11"/>
  <c r="G13" i="26" s="1"/>
  <c r="HG7" i="11"/>
  <c r="G13" i="18" s="1"/>
  <c r="HG13" i="11"/>
  <c r="G13" i="24" s="1"/>
  <c r="G13" i="34"/>
  <c r="HG23" i="11"/>
  <c r="HG16" i="11"/>
  <c r="G13" i="27" s="1"/>
  <c r="HG9" i="11"/>
  <c r="G13" i="20" s="1"/>
  <c r="G13" i="23"/>
  <c r="HG12" i="11"/>
  <c r="HG21" i="11"/>
  <c r="G13" i="32" s="1"/>
  <c r="HG6" i="11"/>
  <c r="G13" i="17" s="1"/>
  <c r="HG5" i="11"/>
  <c r="G13" i="30"/>
  <c r="HG19" i="11"/>
  <c r="G13" i="29"/>
  <c r="HG18" i="11"/>
  <c r="GY11" i="11"/>
  <c r="G10" i="22" s="1"/>
  <c r="HG17" i="11"/>
  <c r="G13" i="28" s="1"/>
  <c r="G13" i="19"/>
  <c r="HG8" i="11"/>
  <c r="HG10" i="11"/>
  <c r="G13" i="21" s="1"/>
  <c r="HI6" i="11"/>
  <c r="G14" i="17" s="1"/>
  <c r="GQ6" i="11"/>
  <c r="HI20" i="11"/>
  <c r="G14" i="31" s="1"/>
  <c r="GQ20" i="11"/>
  <c r="HI22" i="11"/>
  <c r="G14" i="33" s="1"/>
  <c r="GQ22" i="11"/>
  <c r="HI16" i="11"/>
  <c r="G14" i="27" s="1"/>
  <c r="GQ16" i="11"/>
  <c r="HI12" i="11"/>
  <c r="G14" i="23" s="1"/>
  <c r="GQ12" i="11"/>
  <c r="HI10" i="11"/>
  <c r="G14" i="21" s="1"/>
  <c r="GQ10" i="11"/>
  <c r="DW23" i="11"/>
  <c r="HI23" i="11"/>
  <c r="G14" i="34" s="1"/>
  <c r="GQ23" i="11"/>
  <c r="HI7" i="11"/>
  <c r="G14" i="18" s="1"/>
  <c r="GQ7" i="11"/>
  <c r="HI11" i="11"/>
  <c r="G14" i="22" s="1"/>
  <c r="GQ11" i="11"/>
  <c r="HI8" i="11"/>
  <c r="G14" i="19" s="1"/>
  <c r="GQ8" i="11"/>
  <c r="HI19" i="11"/>
  <c r="G14" i="30" s="1"/>
  <c r="GQ19" i="11"/>
  <c r="HI21" i="11"/>
  <c r="G14" i="32" s="1"/>
  <c r="GQ21" i="11"/>
  <c r="HI15" i="11"/>
  <c r="G14" i="26" s="1"/>
  <c r="GQ15" i="11"/>
  <c r="HI14" i="11"/>
  <c r="G14" i="25" s="1"/>
  <c r="GQ14" i="11"/>
  <c r="Y32" i="35"/>
  <c r="G14" i="15"/>
  <c r="HI13" i="11"/>
  <c r="G14" i="24" s="1"/>
  <c r="GQ13" i="11"/>
  <c r="E14" i="11"/>
  <c r="C8" i="25" s="1"/>
  <c r="EA22" i="11"/>
  <c r="ES10" i="11"/>
  <c r="ES7" i="11"/>
  <c r="DI22" i="11"/>
  <c r="BG13" i="11"/>
  <c r="BG19" i="11"/>
  <c r="BG21" i="11"/>
  <c r="ES19" i="11"/>
  <c r="BG5" i="11"/>
  <c r="AO11" i="11"/>
  <c r="W10" i="11"/>
  <c r="BG16" i="11"/>
  <c r="DI18" i="11"/>
  <c r="CQ7" i="11"/>
  <c r="E8" i="18" s="1"/>
  <c r="AO17" i="11"/>
  <c r="EA11" i="11"/>
  <c r="EA21" i="11"/>
  <c r="CQ11" i="11"/>
  <c r="E8" i="22" s="1"/>
  <c r="EA15" i="11"/>
  <c r="FK18" i="11"/>
  <c r="BY10" i="11"/>
  <c r="FK6" i="11"/>
  <c r="GC15" i="11"/>
  <c r="GC20" i="11"/>
  <c r="GC16" i="11"/>
  <c r="GU20" i="11"/>
  <c r="G8" i="31" s="1"/>
  <c r="GU19" i="11"/>
  <c r="G8" i="30" s="1"/>
  <c r="BY11" i="11"/>
  <c r="ES22" i="11"/>
  <c r="E11" i="11"/>
  <c r="C8" i="22" s="1"/>
  <c r="DI19" i="11"/>
  <c r="DI5" i="11"/>
  <c r="BG23" i="11"/>
  <c r="CQ8" i="11"/>
  <c r="E8" i="19" s="1"/>
  <c r="ES13" i="11"/>
  <c r="DI9" i="11"/>
  <c r="DI12" i="11"/>
  <c r="DI11" i="11"/>
  <c r="ES8" i="11"/>
  <c r="E8" i="11"/>
  <c r="C8" i="19" s="1"/>
  <c r="EA6" i="11"/>
  <c r="EA7" i="11"/>
  <c r="AO10" i="11"/>
  <c r="AO21" i="11"/>
  <c r="FK5" i="11"/>
  <c r="FK17" i="11"/>
  <c r="CQ23" i="11"/>
  <c r="E8" i="34" s="1"/>
  <c r="W14" i="11"/>
  <c r="FK12" i="11"/>
  <c r="GC14" i="11"/>
  <c r="GU12" i="11"/>
  <c r="G8" i="23" s="1"/>
  <c r="CQ10" i="11"/>
  <c r="E8" i="21" s="1"/>
  <c r="AO15" i="11"/>
  <c r="ES18" i="11"/>
  <c r="AO13" i="11"/>
  <c r="BG12" i="11"/>
  <c r="BG9" i="11"/>
  <c r="DI14" i="11"/>
  <c r="EA23" i="11"/>
  <c r="E20" i="11"/>
  <c r="C8" i="31" s="1"/>
  <c r="DI13" i="11"/>
  <c r="E23" i="11"/>
  <c r="C8" i="34" s="1"/>
  <c r="W6" i="11"/>
  <c r="W15" i="11"/>
  <c r="CQ12" i="11"/>
  <c r="E8" i="23" s="1"/>
  <c r="ES9" i="11"/>
  <c r="AO22" i="11"/>
  <c r="BY22" i="11"/>
  <c r="W21" i="11"/>
  <c r="BG20" i="11"/>
  <c r="AO20" i="11"/>
  <c r="W18" i="11"/>
  <c r="BG6" i="11"/>
  <c r="AO23" i="11"/>
  <c r="W11" i="11"/>
  <c r="CQ20" i="11"/>
  <c r="E8" i="31" s="1"/>
  <c r="ES6" i="11"/>
  <c r="BY9" i="11"/>
  <c r="DI21" i="11"/>
  <c r="CQ21" i="11"/>
  <c r="E8" i="32" s="1"/>
  <c r="BY13" i="11"/>
  <c r="AO14" i="11"/>
  <c r="EA19" i="11"/>
  <c r="E19" i="11"/>
  <c r="C8" i="30" s="1"/>
  <c r="E7" i="11"/>
  <c r="C8" i="18" s="1"/>
  <c r="W13" i="11"/>
  <c r="EA18" i="11"/>
  <c r="FK7" i="11"/>
  <c r="FK22" i="11"/>
  <c r="CQ6" i="11"/>
  <c r="E8" i="17" s="1"/>
  <c r="E16" i="11"/>
  <c r="C8" i="27" s="1"/>
  <c r="ES5" i="11"/>
  <c r="M58" i="11"/>
  <c r="M26" i="35" s="1"/>
  <c r="BY5" i="11"/>
  <c r="BY8" i="11"/>
  <c r="GC11" i="11"/>
  <c r="GC8" i="11"/>
  <c r="GC9" i="11"/>
  <c r="FK23" i="11"/>
  <c r="GC18" i="11"/>
  <c r="GU13" i="11"/>
  <c r="G8" i="24" s="1"/>
  <c r="GU21" i="11"/>
  <c r="G8" i="32" s="1"/>
  <c r="GU14" i="11"/>
  <c r="G8" i="25" s="1"/>
  <c r="GU7" i="11"/>
  <c r="G8" i="18" s="1"/>
  <c r="GU11" i="11"/>
  <c r="G8" i="22" s="1"/>
  <c r="CQ15" i="11"/>
  <c r="E8" i="26" s="1"/>
  <c r="EA16" i="11"/>
  <c r="W9" i="11"/>
  <c r="DI17" i="11"/>
  <c r="DI20" i="11"/>
  <c r="AO8" i="11"/>
  <c r="DI23" i="11"/>
  <c r="BY23" i="11"/>
  <c r="AO7" i="11"/>
  <c r="BG10" i="11"/>
  <c r="ES15" i="11"/>
  <c r="E17" i="11"/>
  <c r="C8" i="28" s="1"/>
  <c r="BY18" i="11"/>
  <c r="BG11" i="11"/>
  <c r="ES12" i="11"/>
  <c r="AO5" i="11"/>
  <c r="BY6" i="11"/>
  <c r="AO9" i="11"/>
  <c r="FK8" i="11"/>
  <c r="E9" i="11"/>
  <c r="C8" i="20" s="1"/>
  <c r="FK9" i="11"/>
  <c r="FK20" i="11"/>
  <c r="GC12" i="11"/>
  <c r="GC13" i="11"/>
  <c r="GC7" i="11"/>
  <c r="GU5" i="11"/>
  <c r="GU8" i="11"/>
  <c r="G8" i="19" s="1"/>
  <c r="GU22" i="11"/>
  <c r="G8" i="33" s="1"/>
  <c r="EA8" i="11"/>
  <c r="BY15" i="11"/>
  <c r="CQ22" i="11"/>
  <c r="E8" i="33" s="1"/>
  <c r="DI6" i="11"/>
  <c r="BG18" i="11"/>
  <c r="BG22" i="11"/>
  <c r="BY7" i="11"/>
  <c r="W16" i="11"/>
  <c r="BG7" i="11"/>
  <c r="DI8" i="11"/>
  <c r="BG8" i="11"/>
  <c r="BY19" i="11"/>
  <c r="DI15" i="11"/>
  <c r="CQ17" i="11"/>
  <c r="E8" i="28" s="1"/>
  <c r="BG17" i="11"/>
  <c r="E15" i="11"/>
  <c r="C8" i="26" s="1"/>
  <c r="ES23" i="11"/>
  <c r="E10" i="11"/>
  <c r="C8" i="21" s="1"/>
  <c r="FK13" i="11"/>
  <c r="FK11" i="11"/>
  <c r="BY17" i="11"/>
  <c r="FK21" i="11"/>
  <c r="AO19" i="11"/>
  <c r="FK10" i="11"/>
  <c r="BY16" i="11"/>
  <c r="GC22" i="11"/>
  <c r="GC23" i="11"/>
  <c r="GC5" i="11"/>
  <c r="GU9" i="11"/>
  <c r="G8" i="20" s="1"/>
  <c r="GU6" i="11"/>
  <c r="G8" i="17" s="1"/>
  <c r="GU10" i="11"/>
  <c r="G8" i="21" s="1"/>
  <c r="CQ14" i="11"/>
  <c r="E8" i="25" s="1"/>
  <c r="ES21" i="11"/>
  <c r="ES11" i="11"/>
  <c r="ES14" i="11"/>
  <c r="CQ5" i="11"/>
  <c r="E8" i="16" s="1"/>
  <c r="ES17" i="11"/>
  <c r="W22" i="11"/>
  <c r="W19" i="11"/>
  <c r="BG14" i="11"/>
  <c r="W20" i="11"/>
  <c r="AO16" i="11"/>
  <c r="BY20" i="11"/>
  <c r="CQ19" i="11"/>
  <c r="E8" i="30" s="1"/>
  <c r="W12" i="11"/>
  <c r="CQ13" i="11"/>
  <c r="E8" i="24" s="1"/>
  <c r="EA12" i="11"/>
  <c r="EA20" i="11"/>
  <c r="E22" i="11"/>
  <c r="C8" i="33" s="1"/>
  <c r="DI16" i="11"/>
  <c r="DI10" i="11"/>
  <c r="W5" i="11"/>
  <c r="W17" i="11"/>
  <c r="E12" i="11"/>
  <c r="C8" i="23" s="1"/>
  <c r="W23" i="11"/>
  <c r="CQ18" i="11"/>
  <c r="E8" i="29" s="1"/>
  <c r="ES20" i="11"/>
  <c r="DI7" i="11"/>
  <c r="EA13" i="11"/>
  <c r="AO6" i="11"/>
  <c r="CQ9" i="11"/>
  <c r="E8" i="20" s="1"/>
  <c r="EA17" i="11"/>
  <c r="E21" i="11"/>
  <c r="C8" i="32" s="1"/>
  <c r="CQ16" i="11"/>
  <c r="E8" i="27" s="1"/>
  <c r="BY14" i="11"/>
  <c r="AO12" i="11"/>
  <c r="EA14" i="11"/>
  <c r="FK14" i="11"/>
  <c r="E13" i="11"/>
  <c r="C8" i="24" s="1"/>
  <c r="FK16" i="11"/>
  <c r="ES16" i="11"/>
  <c r="EA5" i="11"/>
  <c r="EA10" i="11"/>
  <c r="FK19" i="11"/>
  <c r="W7" i="11"/>
  <c r="FK15" i="11"/>
  <c r="ES4" i="11"/>
  <c r="GC10" i="11"/>
  <c r="GC6" i="11"/>
  <c r="GC19" i="11"/>
  <c r="GC21" i="11"/>
  <c r="GC17" i="11"/>
  <c r="GU17" i="11"/>
  <c r="G8" i="28" s="1"/>
  <c r="GU23" i="11"/>
  <c r="G8" i="34" s="1"/>
  <c r="GU18" i="11"/>
  <c r="G8" i="29" s="1"/>
  <c r="GU16" i="11"/>
  <c r="G8" i="27" s="1"/>
  <c r="GU15" i="11"/>
  <c r="G8" i="26" s="1"/>
  <c r="AM7" i="11"/>
  <c r="EQ21" i="11"/>
  <c r="AM23" i="11"/>
  <c r="C22" i="11"/>
  <c r="C7" i="33" s="1"/>
  <c r="CO23" i="11"/>
  <c r="E7" i="34" s="1"/>
  <c r="FI12" i="11"/>
  <c r="CO19" i="11"/>
  <c r="E7" i="30" s="1"/>
  <c r="CO15" i="11"/>
  <c r="E7" i="26" s="1"/>
  <c r="EQ15" i="11"/>
  <c r="C9" i="11"/>
  <c r="C7" i="20" s="1"/>
  <c r="AM17" i="11"/>
  <c r="C19" i="11"/>
  <c r="C7" i="30" s="1"/>
  <c r="FI11" i="11"/>
  <c r="C7" i="11"/>
  <c r="C7" i="18" s="1"/>
  <c r="C13" i="11"/>
  <c r="C7" i="24" s="1"/>
  <c r="EQ23" i="11"/>
  <c r="CO7" i="11"/>
  <c r="E7" i="18" s="1"/>
  <c r="C16" i="11"/>
  <c r="C7" i="27" s="1"/>
  <c r="C18" i="11"/>
  <c r="C7" i="29" s="1"/>
  <c r="C17" i="11"/>
  <c r="C7" i="28" s="1"/>
  <c r="C10" i="11"/>
  <c r="C7" i="21" s="1"/>
  <c r="CO21" i="11"/>
  <c r="E7" i="32" s="1"/>
  <c r="CO11" i="11"/>
  <c r="E7" i="22" s="1"/>
  <c r="C7" i="16"/>
  <c r="CO9" i="11"/>
  <c r="E7" i="20" s="1"/>
  <c r="FI15" i="11"/>
  <c r="EQ11" i="11"/>
  <c r="EQ19" i="11"/>
  <c r="C14" i="11"/>
  <c r="C7" i="25" s="1"/>
  <c r="CO5" i="11"/>
  <c r="E7" i="16" s="1"/>
  <c r="CO17" i="11"/>
  <c r="E7" i="28" s="1"/>
  <c r="AM5" i="11"/>
  <c r="AM13" i="11"/>
  <c r="AM19" i="11"/>
  <c r="C12" i="11"/>
  <c r="C7" i="23" s="1"/>
  <c r="C8" i="11"/>
  <c r="C7" i="19" s="1"/>
  <c r="EQ13" i="11"/>
  <c r="AM9" i="11"/>
  <c r="C23" i="11"/>
  <c r="C7" i="34" s="1"/>
  <c r="AM15" i="11"/>
  <c r="C21" i="11"/>
  <c r="C7" i="32" s="1"/>
  <c r="C11" i="11"/>
  <c r="C7" i="22" s="1"/>
  <c r="CO13" i="11"/>
  <c r="E7" i="24" s="1"/>
  <c r="C15" i="11"/>
  <c r="C7" i="26" s="1"/>
  <c r="EQ5" i="11"/>
  <c r="EQ9" i="11"/>
  <c r="EQ17" i="11"/>
  <c r="EQ7" i="11"/>
  <c r="AM11" i="11"/>
  <c r="AM21" i="11"/>
  <c r="C6" i="11"/>
  <c r="C7" i="17" s="1"/>
  <c r="C20" i="11"/>
  <c r="C7" i="31" s="1"/>
  <c r="Y25" i="35"/>
  <c r="G7" i="15"/>
  <c r="DO23" i="11"/>
  <c r="K8" i="11"/>
  <c r="C11" i="19" s="1"/>
  <c r="K10" i="11"/>
  <c r="C11" i="21" s="1"/>
  <c r="CW12" i="11"/>
  <c r="E11" i="23" s="1"/>
  <c r="CE16" i="11"/>
  <c r="K7" i="11"/>
  <c r="C11" i="18" s="1"/>
  <c r="K19" i="11"/>
  <c r="C11" i="30" s="1"/>
  <c r="AU7" i="11"/>
  <c r="K20" i="11"/>
  <c r="C11" i="31" s="1"/>
  <c r="AC13" i="11"/>
  <c r="K18" i="11"/>
  <c r="C11" i="29" s="1"/>
  <c r="DO11" i="11"/>
  <c r="AU12" i="11"/>
  <c r="DO8" i="11"/>
  <c r="K21" i="11"/>
  <c r="C11" i="32" s="1"/>
  <c r="AU14" i="11"/>
  <c r="CE20" i="11"/>
  <c r="Y28" i="35"/>
  <c r="G10" i="15"/>
  <c r="GE4" i="11"/>
  <c r="Y59" i="11"/>
  <c r="GW4" i="11"/>
  <c r="HG4" i="11"/>
  <c r="Y64" i="11"/>
  <c r="GU4" i="11"/>
  <c r="Y58" i="11"/>
  <c r="Y62" i="11"/>
  <c r="HC4" i="11"/>
  <c r="M29" i="35"/>
  <c r="E11" i="15"/>
  <c r="M25" i="35"/>
  <c r="E7" i="15"/>
  <c r="K65" i="11"/>
  <c r="K32" i="35" s="1"/>
  <c r="S64" i="11"/>
  <c r="S31" i="35" s="1"/>
  <c r="GO4" i="11"/>
  <c r="W64" i="11"/>
  <c r="W62" i="11"/>
  <c r="W30" i="35" s="1"/>
  <c r="W29" i="35"/>
  <c r="W28" i="35"/>
  <c r="W27" i="35"/>
  <c r="GC4" i="11"/>
  <c r="W58" i="11"/>
  <c r="W25" i="35"/>
  <c r="U28" i="35"/>
  <c r="C65" i="11"/>
  <c r="K64" i="11"/>
  <c r="AK4" i="11"/>
  <c r="S58" i="11"/>
  <c r="S26" i="35" s="1"/>
  <c r="DW4" i="11"/>
  <c r="E65" i="11"/>
  <c r="E32" i="35" s="1"/>
  <c r="BC4" i="11"/>
  <c r="O65" i="11"/>
  <c r="O32" i="35" s="1"/>
  <c r="I65" i="11"/>
  <c r="I32" i="35" s="1"/>
  <c r="AK23" i="11"/>
  <c r="S4" i="11"/>
  <c r="EO4" i="11"/>
  <c r="M65" i="11"/>
  <c r="EM4" i="11"/>
  <c r="FG23" i="11"/>
  <c r="BU23" i="11"/>
  <c r="BC23" i="11"/>
  <c r="DE4" i="11"/>
  <c r="Q65" i="11"/>
  <c r="Q32" i="35" s="1"/>
  <c r="CM4" i="11"/>
  <c r="G65" i="11"/>
  <c r="G32" i="35" s="1"/>
  <c r="S65" i="11"/>
  <c r="S32" i="35" s="1"/>
  <c r="G64" i="11"/>
  <c r="G31" i="35" s="1"/>
  <c r="FY4" i="11"/>
  <c r="BU4" i="11"/>
  <c r="FG4" i="11"/>
  <c r="U65" i="11"/>
  <c r="U32" i="35" s="1"/>
  <c r="CQ4" i="11"/>
  <c r="AI4" i="11"/>
  <c r="Q4" i="11"/>
  <c r="FY23" i="11"/>
  <c r="FK4" i="11"/>
  <c r="U58" i="11"/>
  <c r="G151" i="7"/>
  <c r="G62" i="11" s="1"/>
  <c r="G30" i="35" s="1"/>
  <c r="DU4" i="11"/>
  <c r="DE23" i="11"/>
  <c r="E14" i="34" s="1"/>
  <c r="CM23" i="11"/>
  <c r="S23" i="11"/>
  <c r="C14" i="34" s="1"/>
  <c r="EO23" i="11"/>
  <c r="FG9" i="11"/>
  <c r="DW9" i="11"/>
  <c r="CM9" i="11"/>
  <c r="BC9" i="11"/>
  <c r="FY9" i="11"/>
  <c r="EO9" i="11"/>
  <c r="DE9" i="11"/>
  <c r="E14" i="20" s="1"/>
  <c r="BU9" i="11"/>
  <c r="S9" i="11"/>
  <c r="C14" i="20" s="1"/>
  <c r="AK9" i="11"/>
  <c r="E58" i="11"/>
  <c r="E26" i="35" s="1"/>
  <c r="W4" i="11"/>
  <c r="I58" i="11"/>
  <c r="I26" i="35" s="1"/>
  <c r="BG4" i="11"/>
  <c r="FG11" i="11"/>
  <c r="DW11" i="11"/>
  <c r="CM11" i="11"/>
  <c r="BC11" i="11"/>
  <c r="FY11" i="11"/>
  <c r="EO11" i="11"/>
  <c r="DE11" i="11"/>
  <c r="E14" i="22" s="1"/>
  <c r="BU11" i="11"/>
  <c r="AK11" i="11"/>
  <c r="S11" i="11"/>
  <c r="C14" i="22" s="1"/>
  <c r="K58" i="11"/>
  <c r="BY4" i="11"/>
  <c r="K28" i="35"/>
  <c r="FG17" i="11"/>
  <c r="DW17" i="11"/>
  <c r="CM17" i="11"/>
  <c r="BC17" i="11"/>
  <c r="FY17" i="11"/>
  <c r="EO17" i="11"/>
  <c r="DE17" i="11"/>
  <c r="E14" i="28" s="1"/>
  <c r="BU17" i="11"/>
  <c r="S17" i="11"/>
  <c r="C14" i="28" s="1"/>
  <c r="AK17" i="11"/>
  <c r="FY12" i="11"/>
  <c r="EO12" i="11"/>
  <c r="DE12" i="11"/>
  <c r="E14" i="23" s="1"/>
  <c r="BU12" i="11"/>
  <c r="FG12" i="11"/>
  <c r="DW12" i="11"/>
  <c r="CM12" i="11"/>
  <c r="BC12" i="11"/>
  <c r="AK12" i="11"/>
  <c r="S12" i="11"/>
  <c r="C14" i="23" s="1"/>
  <c r="O58" i="11"/>
  <c r="O26" i="35" s="1"/>
  <c r="DI4" i="11"/>
  <c r="FY20" i="11"/>
  <c r="EO20" i="11"/>
  <c r="DE20" i="11"/>
  <c r="E14" i="31" s="1"/>
  <c r="BU20" i="11"/>
  <c r="FG20" i="11"/>
  <c r="DW20" i="11"/>
  <c r="CM20" i="11"/>
  <c r="BC20" i="11"/>
  <c r="AK20" i="11"/>
  <c r="S20" i="11"/>
  <c r="C14" i="31" s="1"/>
  <c r="FS4" i="11"/>
  <c r="U62" i="11"/>
  <c r="FG15" i="11"/>
  <c r="DW15" i="11"/>
  <c r="CM15" i="11"/>
  <c r="BC15" i="11"/>
  <c r="FY15" i="11"/>
  <c r="EO15" i="11"/>
  <c r="DE15" i="11"/>
  <c r="E14" i="26" s="1"/>
  <c r="BU15" i="11"/>
  <c r="AK15" i="11"/>
  <c r="S15" i="11"/>
  <c r="C14" i="26" s="1"/>
  <c r="FG7" i="11"/>
  <c r="DW7" i="11"/>
  <c r="CM7" i="11"/>
  <c r="BC7" i="11"/>
  <c r="FY7" i="11"/>
  <c r="EO7" i="11"/>
  <c r="DE7" i="11"/>
  <c r="E14" i="18" s="1"/>
  <c r="BU7" i="11"/>
  <c r="AK7" i="11"/>
  <c r="S7" i="11"/>
  <c r="C14" i="18" s="1"/>
  <c r="FG13" i="11"/>
  <c r="DW13" i="11"/>
  <c r="CM13" i="11"/>
  <c r="BC13" i="11"/>
  <c r="FY13" i="11"/>
  <c r="EO13" i="11"/>
  <c r="DE13" i="11"/>
  <c r="E14" i="24" s="1"/>
  <c r="BU13" i="11"/>
  <c r="S13" i="11"/>
  <c r="C14" i="24" s="1"/>
  <c r="AK13" i="11"/>
  <c r="G58" i="11"/>
  <c r="G26" i="35" s="1"/>
  <c r="AO4" i="11"/>
  <c r="FY22" i="11"/>
  <c r="EO22" i="11"/>
  <c r="DE22" i="11"/>
  <c r="E14" i="33" s="1"/>
  <c r="BU22" i="11"/>
  <c r="FG22" i="11"/>
  <c r="DW22" i="11"/>
  <c r="CM22" i="11"/>
  <c r="BC22" i="11"/>
  <c r="S22" i="11"/>
  <c r="C14" i="33" s="1"/>
  <c r="AK22" i="11"/>
  <c r="U64" i="11"/>
  <c r="FW4" i="11"/>
  <c r="FY8" i="11"/>
  <c r="EO8" i="11"/>
  <c r="DE8" i="11"/>
  <c r="E14" i="19" s="1"/>
  <c r="BU8" i="11"/>
  <c r="FG8" i="11"/>
  <c r="DW8" i="11"/>
  <c r="CM8" i="11"/>
  <c r="BC8" i="11"/>
  <c r="AK8" i="11"/>
  <c r="S8" i="11"/>
  <c r="C14" i="19" s="1"/>
  <c r="M60" i="11"/>
  <c r="CU4" i="11"/>
  <c r="Q58" i="11"/>
  <c r="Q26" i="35" s="1"/>
  <c r="EA4" i="11"/>
  <c r="I64" i="11"/>
  <c r="I31" i="35" s="1"/>
  <c r="BS4" i="11"/>
  <c r="FY14" i="11"/>
  <c r="EO14" i="11"/>
  <c r="DE14" i="11"/>
  <c r="E14" i="25" s="1"/>
  <c r="BU14" i="11"/>
  <c r="FG14" i="11"/>
  <c r="DW14" i="11"/>
  <c r="CM14" i="11"/>
  <c r="BC14" i="11"/>
  <c r="S14" i="11"/>
  <c r="C14" i="25" s="1"/>
  <c r="AK14" i="11"/>
  <c r="M64" i="11"/>
  <c r="DC4" i="11"/>
  <c r="M62" i="11"/>
  <c r="CY4" i="11"/>
  <c r="O62" i="11"/>
  <c r="O30" i="35" s="1"/>
  <c r="DQ4" i="11"/>
  <c r="I62" i="11"/>
  <c r="I30" i="35" s="1"/>
  <c r="BO4" i="11"/>
  <c r="C30" i="35"/>
  <c r="C12" i="15"/>
  <c r="K30" i="35"/>
  <c r="S62" i="11"/>
  <c r="S30" i="35" s="1"/>
  <c r="FA4" i="11"/>
  <c r="C31" i="35"/>
  <c r="C13" i="15"/>
  <c r="C29" i="35"/>
  <c r="C11" i="15"/>
  <c r="C58" i="11"/>
  <c r="E4" i="11"/>
  <c r="U25" i="35"/>
  <c r="K25" i="35"/>
  <c r="U59" i="11"/>
  <c r="FM4" i="11"/>
  <c r="K59" i="11"/>
  <c r="CA4" i="11"/>
  <c r="DK4" i="11"/>
  <c r="O59" i="11"/>
  <c r="O27" i="35" s="1"/>
  <c r="Q59" i="11"/>
  <c r="Q27" i="35" s="1"/>
  <c r="EC4" i="11"/>
  <c r="BI4" i="11"/>
  <c r="I59" i="11"/>
  <c r="I27" i="35" s="1"/>
  <c r="E59" i="11"/>
  <c r="E27" i="35" s="1"/>
  <c r="Y4" i="11"/>
  <c r="S59" i="11"/>
  <c r="S27" i="35" s="1"/>
  <c r="EU4" i="11"/>
  <c r="M59" i="11"/>
  <c r="CS4" i="11"/>
  <c r="C59" i="11"/>
  <c r="G4" i="11"/>
  <c r="AQ4" i="11"/>
  <c r="G59" i="11"/>
  <c r="G27" i="35" s="1"/>
  <c r="I168" i="7"/>
  <c r="BO21" i="11" s="1"/>
  <c r="G168" i="7"/>
  <c r="AW21" i="11" s="1"/>
  <c r="I156" i="7"/>
  <c r="BO9" i="11" s="1"/>
  <c r="G156" i="7"/>
  <c r="AW9" i="11" s="1"/>
  <c r="I152" i="7"/>
  <c r="BO5" i="11" s="1"/>
  <c r="G152" i="7"/>
  <c r="AW5" i="11" s="1"/>
  <c r="I160" i="7"/>
  <c r="BO13" i="11" s="1"/>
  <c r="G160" i="7"/>
  <c r="AW13" i="11" s="1"/>
  <c r="I164" i="7"/>
  <c r="BO17" i="11" s="1"/>
  <c r="G164" i="7"/>
  <c r="AW17" i="11" s="1"/>
  <c r="M37" i="8"/>
  <c r="M38" i="8" s="1"/>
  <c r="AI37" i="8"/>
  <c r="AI38" i="8" s="1"/>
  <c r="BK37" i="8"/>
  <c r="BK38" i="8" s="1"/>
  <c r="BS37" i="8"/>
  <c r="BS38" i="8" s="1"/>
  <c r="AE37" i="8"/>
  <c r="AE38" i="8" s="1"/>
  <c r="AK37" i="8"/>
  <c r="AK38" i="8" s="1"/>
  <c r="AA37" i="8"/>
  <c r="AA38" i="8" s="1"/>
  <c r="BQ37" i="8"/>
  <c r="BQ38" i="8" s="1"/>
  <c r="E37" i="8"/>
  <c r="AC37" i="8"/>
  <c r="AC38" i="8" s="1"/>
  <c r="BG37" i="8"/>
  <c r="BG38" i="8" s="1"/>
  <c r="K37" i="8"/>
  <c r="K38" i="8" s="1"/>
  <c r="C37" i="8"/>
  <c r="C39" i="8" s="1"/>
  <c r="W37" i="8"/>
  <c r="W38" i="8" s="1"/>
  <c r="AM37" i="8"/>
  <c r="AM38" i="8" s="1"/>
  <c r="BI37" i="8"/>
  <c r="BI38" i="8" s="1"/>
  <c r="U37" i="8"/>
  <c r="U38" i="8" s="1"/>
  <c r="BW37" i="8"/>
  <c r="BW38" i="8" s="1"/>
  <c r="S37" i="8"/>
  <c r="S38" i="8" s="1"/>
  <c r="CA37" i="8"/>
  <c r="CA38" i="8" s="1"/>
  <c r="BC37" i="8"/>
  <c r="BC38" i="8" s="1"/>
  <c r="BY37" i="8"/>
  <c r="BY38" i="8" s="1"/>
  <c r="BA37" i="8"/>
  <c r="BA38" i="8" s="1"/>
  <c r="BO37" i="8"/>
  <c r="BO38" i="8" s="1"/>
  <c r="AY37" i="8"/>
  <c r="AY38" i="8" s="1"/>
  <c r="O37" i="8"/>
  <c r="O38" i="8" s="1"/>
  <c r="G37" i="8"/>
  <c r="G39" i="8" l="1"/>
  <c r="E38" i="8"/>
  <c r="E40" i="8" s="1"/>
  <c r="E39" i="8"/>
  <c r="E8" i="15"/>
  <c r="Y27" i="35"/>
  <c r="G9" i="15"/>
  <c r="Y31" i="35"/>
  <c r="G13" i="15"/>
  <c r="Y26" i="35"/>
  <c r="G8" i="15"/>
  <c r="Y30" i="35"/>
  <c r="G12" i="15"/>
  <c r="M31" i="35"/>
  <c r="E13" i="15"/>
  <c r="M28" i="35"/>
  <c r="E10" i="15"/>
  <c r="M27" i="35"/>
  <c r="E9" i="15"/>
  <c r="M30" i="35"/>
  <c r="E12" i="15"/>
  <c r="E14" i="15"/>
  <c r="M32" i="35"/>
  <c r="C14" i="15"/>
  <c r="C32" i="35"/>
  <c r="W31" i="35"/>
  <c r="W26" i="35"/>
  <c r="K31" i="35"/>
  <c r="AW4" i="11"/>
  <c r="U26" i="35"/>
  <c r="U30" i="35"/>
  <c r="U31" i="35"/>
  <c r="K26" i="35"/>
  <c r="C26" i="35"/>
  <c r="C8" i="15"/>
  <c r="C27" i="35"/>
  <c r="C9" i="15"/>
  <c r="K27" i="35"/>
  <c r="U27" i="35"/>
  <c r="G38" i="8"/>
  <c r="G40" i="8" s="1"/>
  <c r="C38" i="8"/>
  <c r="C40" i="8" s="1"/>
  <c r="I34" i="8"/>
  <c r="BU34" i="8"/>
  <c r="AG34" i="8"/>
  <c r="AW34" i="8"/>
  <c r="CC34" i="8"/>
  <c r="Q34" i="8"/>
  <c r="AO34" i="8"/>
  <c r="BE34" i="8"/>
  <c r="Y34" i="8"/>
  <c r="Q33" i="8"/>
  <c r="Y33" i="8"/>
  <c r="BU33" i="8"/>
  <c r="AG33" i="8"/>
  <c r="CC33" i="8"/>
  <c r="AW33" i="8"/>
  <c r="I33" i="8"/>
  <c r="BE33" i="8"/>
  <c r="AO33" i="8"/>
  <c r="AG32" i="8"/>
  <c r="I32" i="8"/>
  <c r="AW32" i="8"/>
  <c r="BU32" i="8"/>
  <c r="Q32" i="8"/>
  <c r="CC32" i="8"/>
  <c r="BE32" i="8"/>
  <c r="AO32" i="8"/>
  <c r="Y32" i="8"/>
  <c r="AO31" i="8"/>
  <c r="Y31" i="8"/>
  <c r="AW31" i="8"/>
  <c r="AG31" i="8"/>
  <c r="BE31" i="8"/>
  <c r="Q31" i="8"/>
  <c r="I31" i="8"/>
  <c r="CC31" i="8"/>
  <c r="BU31" i="8"/>
  <c r="AG30" i="8"/>
  <c r="CC30" i="8"/>
  <c r="Q30" i="8"/>
  <c r="BU30" i="8"/>
  <c r="AO30" i="8"/>
  <c r="BE30" i="8"/>
  <c r="AW30" i="8"/>
  <c r="Y30" i="8"/>
  <c r="I30" i="8"/>
  <c r="BU29" i="8"/>
  <c r="I29" i="8"/>
  <c r="AO29" i="8"/>
  <c r="BE29" i="8"/>
  <c r="Y29" i="8"/>
  <c r="CC29" i="8"/>
  <c r="Q29" i="8"/>
  <c r="AW29" i="8"/>
  <c r="AG29" i="8"/>
  <c r="AW28" i="8"/>
  <c r="AO28" i="8"/>
  <c r="Y28" i="8"/>
  <c r="BE28" i="8"/>
  <c r="Q28" i="8"/>
  <c r="CC28" i="8"/>
  <c r="I28" i="8"/>
  <c r="AG28" i="8"/>
  <c r="BU28" i="8"/>
  <c r="Y27" i="8"/>
  <c r="BU27" i="8"/>
  <c r="Q27" i="8"/>
  <c r="BE27" i="8"/>
  <c r="AG27" i="8"/>
  <c r="AO27" i="8"/>
  <c r="AW27" i="8"/>
  <c r="I27" i="8"/>
  <c r="CC27" i="8"/>
  <c r="AG26" i="8"/>
  <c r="Q26" i="8"/>
  <c r="AO26" i="8"/>
  <c r="BE26" i="8"/>
  <c r="I26" i="8"/>
  <c r="AW26" i="8"/>
  <c r="CC26" i="8"/>
  <c r="Y26" i="8"/>
  <c r="BU26" i="8"/>
  <c r="AO25" i="8"/>
  <c r="CC25" i="8"/>
  <c r="BE25" i="8"/>
  <c r="BU25" i="8"/>
  <c r="I25" i="8"/>
  <c r="Y25" i="8"/>
  <c r="AG25" i="8"/>
  <c r="Q25" i="8"/>
  <c r="AW25" i="8"/>
  <c r="BE24" i="8"/>
  <c r="CC24" i="8"/>
  <c r="Y24" i="8"/>
  <c r="AW24" i="8"/>
  <c r="AO24" i="8"/>
  <c r="Q24" i="8"/>
  <c r="I24" i="8"/>
  <c r="BU24" i="8"/>
  <c r="AG24" i="8"/>
  <c r="I23" i="8"/>
  <c r="BU23" i="8"/>
  <c r="BE23" i="8"/>
  <c r="AG23" i="8"/>
  <c r="CC23" i="8"/>
  <c r="Y23" i="8"/>
  <c r="AO23" i="8"/>
  <c r="Q23" i="8"/>
  <c r="AW23" i="8"/>
  <c r="AO22" i="8"/>
  <c r="Y22" i="8"/>
  <c r="BU22" i="8"/>
  <c r="BE22" i="8"/>
  <c r="AW22" i="8"/>
  <c r="CC22" i="8"/>
  <c r="I22" i="8"/>
  <c r="AG22" i="8"/>
  <c r="Q22" i="8"/>
  <c r="AO21" i="8"/>
  <c r="BU21" i="8"/>
  <c r="I21" i="8"/>
  <c r="AW21" i="8"/>
  <c r="Y21" i="8"/>
  <c r="CC21" i="8"/>
  <c r="AG21" i="8"/>
  <c r="Q21" i="8"/>
  <c r="BE21" i="8"/>
  <c r="AG20" i="8"/>
  <c r="CC20" i="8"/>
  <c r="BE20" i="8"/>
  <c r="BU20" i="8"/>
  <c r="AO20" i="8"/>
  <c r="I20" i="8"/>
  <c r="Y20" i="8"/>
  <c r="AW20" i="8"/>
  <c r="Q20" i="8"/>
  <c r="AO19" i="8"/>
  <c r="Y19" i="8"/>
  <c r="AW19" i="8"/>
  <c r="BU19" i="8"/>
  <c r="BE19" i="8"/>
  <c r="Q19" i="8"/>
  <c r="I19" i="8"/>
  <c r="CC19" i="8"/>
  <c r="AG19" i="8"/>
  <c r="BU18" i="8"/>
  <c r="Q18" i="8"/>
  <c r="AO18" i="8"/>
  <c r="AG18" i="8"/>
  <c r="I18" i="8"/>
  <c r="BE18" i="8"/>
  <c r="CC18" i="8"/>
  <c r="Y18" i="8"/>
  <c r="BU17" i="8"/>
  <c r="AG17" i="8"/>
  <c r="I17" i="8"/>
  <c r="Y17" i="8"/>
  <c r="Q17" i="8"/>
  <c r="BE17" i="8"/>
  <c r="AW17" i="8"/>
  <c r="CC17" i="8"/>
  <c r="AO17" i="8"/>
  <c r="AG16" i="8"/>
  <c r="AO16" i="8"/>
  <c r="AW16" i="8"/>
  <c r="Y16" i="8"/>
  <c r="BU16" i="8"/>
  <c r="I16" i="8"/>
  <c r="CC16" i="8"/>
  <c r="BE16" i="8"/>
  <c r="Q16" i="8"/>
  <c r="AW15" i="8"/>
  <c r="BU15" i="8"/>
  <c r="Q15" i="8"/>
  <c r="CC15" i="8"/>
  <c r="BE15" i="8"/>
  <c r="Y15" i="8"/>
  <c r="AO15" i="8"/>
  <c r="AG15" i="8"/>
  <c r="I15" i="8"/>
  <c r="AW18" i="8"/>
  <c r="CQ54" i="8" l="1"/>
  <c r="CQ81" i="8" s="1"/>
  <c r="CQ51" i="8"/>
  <c r="CQ78" i="8" s="1"/>
  <c r="CQ50" i="8"/>
  <c r="CQ77" i="8" s="1"/>
  <c r="CQ58" i="8"/>
  <c r="CQ85" i="8" s="1"/>
  <c r="CQ55" i="8"/>
  <c r="CQ82" i="8" s="1"/>
  <c r="CQ63" i="8"/>
  <c r="CQ90" i="8" s="1"/>
  <c r="CQ57" i="8"/>
  <c r="CQ84" i="8" s="1"/>
  <c r="CQ62" i="8"/>
  <c r="CQ89" i="8" s="1"/>
  <c r="CQ61" i="8"/>
  <c r="CQ88" i="8" s="1"/>
  <c r="CQ65" i="8"/>
  <c r="CQ92" i="8" s="1"/>
  <c r="CQ67" i="8"/>
  <c r="CQ94" i="8" s="1"/>
  <c r="CQ60" i="8"/>
  <c r="CQ87" i="8" s="1"/>
  <c r="CQ66" i="8"/>
  <c r="CQ93" i="8" s="1"/>
  <c r="CQ53" i="8"/>
  <c r="CQ80" i="8" s="1"/>
  <c r="CQ59" i="8"/>
  <c r="CQ86" i="8" s="1"/>
  <c r="CQ56" i="8"/>
  <c r="CQ83" i="8" s="1"/>
  <c r="CQ64" i="8"/>
  <c r="CQ91" i="8" s="1"/>
  <c r="CQ49" i="8"/>
  <c r="CQ76" i="8" s="1"/>
  <c r="CQ48" i="8"/>
  <c r="CQ75" i="8" s="1"/>
  <c r="CQ52" i="8"/>
  <c r="CQ79" i="8" s="1"/>
  <c r="CI56" i="8"/>
  <c r="CI83" i="8" s="1"/>
  <c r="CI65" i="8"/>
  <c r="CI92" i="8" s="1"/>
  <c r="CI60" i="8"/>
  <c r="CI87" i="8" s="1"/>
  <c r="CI64" i="8"/>
  <c r="CI91" i="8" s="1"/>
  <c r="CI51" i="8"/>
  <c r="CI78" i="8" s="1"/>
  <c r="CI61" i="8"/>
  <c r="CI88" i="8" s="1"/>
  <c r="CI50" i="8"/>
  <c r="CI77" i="8" s="1"/>
  <c r="CI66" i="8"/>
  <c r="CI93" i="8" s="1"/>
  <c r="CI63" i="8"/>
  <c r="CI90" i="8" s="1"/>
  <c r="CI57" i="8"/>
  <c r="CI84" i="8" s="1"/>
  <c r="CI58" i="8"/>
  <c r="CI85" i="8" s="1"/>
  <c r="CI54" i="8"/>
  <c r="CI81" i="8" s="1"/>
  <c r="CI49" i="8"/>
  <c r="CI76" i="8" s="1"/>
  <c r="CI59" i="8"/>
  <c r="CI86" i="8" s="1"/>
  <c r="CI53" i="8"/>
  <c r="CI80" i="8" s="1"/>
  <c r="CI48" i="8"/>
  <c r="CI75" i="8" s="1"/>
  <c r="CI62" i="8"/>
  <c r="CI89" i="8" s="1"/>
  <c r="CI52" i="8"/>
  <c r="CI79" i="8" s="1"/>
  <c r="CI67" i="8"/>
  <c r="CI94" i="8" s="1"/>
  <c r="CI55" i="8"/>
  <c r="CI82" i="8" s="1"/>
  <c r="CM67" i="8"/>
  <c r="CM94" i="8" s="1"/>
  <c r="CM60" i="8"/>
  <c r="CM87" i="8" s="1"/>
  <c r="CM54" i="8"/>
  <c r="CM81" i="8" s="1"/>
  <c r="CM64" i="8"/>
  <c r="CM91" i="8" s="1"/>
  <c r="CM59" i="8"/>
  <c r="CM86" i="8" s="1"/>
  <c r="CM62" i="8"/>
  <c r="CM89" i="8" s="1"/>
  <c r="CM61" i="8"/>
  <c r="CM88" i="8" s="1"/>
  <c r="CM48" i="8"/>
  <c r="CM75" i="8" s="1"/>
  <c r="CM58" i="8"/>
  <c r="CM85" i="8" s="1"/>
  <c r="CM57" i="8"/>
  <c r="CM84" i="8" s="1"/>
  <c r="CM65" i="8"/>
  <c r="CM92" i="8" s="1"/>
  <c r="CM51" i="8"/>
  <c r="CM78" i="8" s="1"/>
  <c r="CM50" i="8"/>
  <c r="CM77" i="8" s="1"/>
  <c r="CM63" i="8"/>
  <c r="CM90" i="8" s="1"/>
  <c r="CM49" i="8"/>
  <c r="CM76" i="8" s="1"/>
  <c r="CM55" i="8"/>
  <c r="CM82" i="8" s="1"/>
  <c r="CM66" i="8"/>
  <c r="CM93" i="8" s="1"/>
  <c r="CM53" i="8"/>
  <c r="CM80" i="8" s="1"/>
  <c r="CM52" i="8"/>
  <c r="CM79" i="8" s="1"/>
  <c r="CM56" i="8"/>
  <c r="CM83" i="8" s="1"/>
  <c r="CE54" i="8"/>
  <c r="CE81" i="8" s="1"/>
  <c r="CE60" i="8"/>
  <c r="CE87" i="8" s="1"/>
  <c r="CE64" i="8"/>
  <c r="CE91" i="8" s="1"/>
  <c r="CE49" i="8"/>
  <c r="CE76" i="8" s="1"/>
  <c r="CE57" i="8"/>
  <c r="CE84" i="8" s="1"/>
  <c r="CE55" i="8"/>
  <c r="CE82" i="8" s="1"/>
  <c r="CE65" i="8"/>
  <c r="CE92" i="8" s="1"/>
  <c r="CE52" i="8"/>
  <c r="CE79" i="8" s="1"/>
  <c r="CE66" i="8"/>
  <c r="CE93" i="8" s="1"/>
  <c r="CE53" i="8"/>
  <c r="CE80" i="8" s="1"/>
  <c r="CE61" i="8"/>
  <c r="CE88" i="8" s="1"/>
  <c r="CE62" i="8"/>
  <c r="CE89" i="8" s="1"/>
  <c r="CE67" i="8"/>
  <c r="CE94" i="8" s="1"/>
  <c r="CE58" i="8"/>
  <c r="CE85" i="8" s="1"/>
  <c r="CE59" i="8"/>
  <c r="CE86" i="8" s="1"/>
  <c r="CE50" i="8"/>
  <c r="CE77" i="8" s="1"/>
  <c r="CE48" i="8"/>
  <c r="CE75" i="8" s="1"/>
  <c r="CE51" i="8"/>
  <c r="CE78" i="8" s="1"/>
  <c r="CE56" i="8"/>
  <c r="CE83" i="8" s="1"/>
  <c r="CE63" i="8"/>
  <c r="CE90" i="8" s="1"/>
  <c r="CO59" i="8"/>
  <c r="CO86" i="8" s="1"/>
  <c r="CO63" i="8"/>
  <c r="CO90" i="8" s="1"/>
  <c r="CO48" i="8"/>
  <c r="CO75" i="8" s="1"/>
  <c r="CO52" i="8"/>
  <c r="CO79" i="8" s="1"/>
  <c r="CO56" i="8"/>
  <c r="CO83" i="8" s="1"/>
  <c r="CO62" i="8"/>
  <c r="CO89" i="8" s="1"/>
  <c r="CO53" i="8"/>
  <c r="CO80" i="8" s="1"/>
  <c r="CO61" i="8"/>
  <c r="CO88" i="8" s="1"/>
  <c r="CO50" i="8"/>
  <c r="CO77" i="8" s="1"/>
  <c r="CO54" i="8"/>
  <c r="CO81" i="8" s="1"/>
  <c r="CO49" i="8"/>
  <c r="CO76" i="8" s="1"/>
  <c r="CO65" i="8"/>
  <c r="CO92" i="8" s="1"/>
  <c r="CO67" i="8"/>
  <c r="CO94" i="8" s="1"/>
  <c r="CO55" i="8"/>
  <c r="CO82" i="8" s="1"/>
  <c r="CO66" i="8"/>
  <c r="CO93" i="8" s="1"/>
  <c r="CO57" i="8"/>
  <c r="CO84" i="8" s="1"/>
  <c r="CO51" i="8"/>
  <c r="CO78" i="8" s="1"/>
  <c r="CO60" i="8"/>
  <c r="CO87" i="8" s="1"/>
  <c r="CO58" i="8"/>
  <c r="CO85" i="8" s="1"/>
  <c r="CO64" i="8"/>
  <c r="CO91" i="8" s="1"/>
  <c r="CG53" i="8"/>
  <c r="CG80" i="8" s="1"/>
  <c r="CG55" i="8"/>
  <c r="CG82" i="8" s="1"/>
  <c r="CG50" i="8"/>
  <c r="CG77" i="8" s="1"/>
  <c r="CG51" i="8"/>
  <c r="CG78" i="8" s="1"/>
  <c r="CG60" i="8"/>
  <c r="CG87" i="8" s="1"/>
  <c r="CG58" i="8"/>
  <c r="CG85" i="8" s="1"/>
  <c r="CG67" i="8"/>
  <c r="CG94" i="8" s="1"/>
  <c r="CG65" i="8"/>
  <c r="CG92" i="8" s="1"/>
  <c r="CG48" i="8"/>
  <c r="CG75" i="8" s="1"/>
  <c r="CG54" i="8"/>
  <c r="CG81" i="8" s="1"/>
  <c r="CG64" i="8"/>
  <c r="CG91" i="8" s="1"/>
  <c r="CG56" i="8"/>
  <c r="CG83" i="8" s="1"/>
  <c r="CG49" i="8"/>
  <c r="CG76" i="8" s="1"/>
  <c r="CG61" i="8"/>
  <c r="CG88" i="8" s="1"/>
  <c r="CG62" i="8"/>
  <c r="CG89" i="8" s="1"/>
  <c r="CG57" i="8"/>
  <c r="CG84" i="8" s="1"/>
  <c r="CG59" i="8"/>
  <c r="CG86" i="8" s="1"/>
  <c r="CG66" i="8"/>
  <c r="CG93" i="8" s="1"/>
  <c r="CG52" i="8"/>
  <c r="CG79" i="8" s="1"/>
  <c r="CG63" i="8"/>
  <c r="CG90" i="8" s="1"/>
  <c r="G49" i="8"/>
  <c r="G76" i="8" s="1"/>
  <c r="G51" i="8"/>
  <c r="G78" i="8" s="1"/>
  <c r="G53" i="8"/>
  <c r="G80" i="8" s="1"/>
  <c r="G55" i="8"/>
  <c r="G82" i="8" s="1"/>
  <c r="G50" i="8"/>
  <c r="G77" i="8" s="1"/>
  <c r="G52" i="8"/>
  <c r="G79" i="8" s="1"/>
  <c r="G54" i="8"/>
  <c r="G81" i="8" s="1"/>
  <c r="CA66" i="8"/>
  <c r="CA93" i="8" s="1"/>
  <c r="CA64" i="8"/>
  <c r="CA91" i="8" s="1"/>
  <c r="CA62" i="8"/>
  <c r="CA89" i="8" s="1"/>
  <c r="CA60" i="8"/>
  <c r="CA87" i="8" s="1"/>
  <c r="CA58" i="8"/>
  <c r="CA85" i="8" s="1"/>
  <c r="CA56" i="8"/>
  <c r="CA83" i="8" s="1"/>
  <c r="CA54" i="8"/>
  <c r="CA81" i="8" s="1"/>
  <c r="CA52" i="8"/>
  <c r="CA79" i="8" s="1"/>
  <c r="CA50" i="8"/>
  <c r="CA77" i="8" s="1"/>
  <c r="CA48" i="8"/>
  <c r="CA75" i="8" s="1"/>
  <c r="BS66" i="8"/>
  <c r="BS93" i="8" s="1"/>
  <c r="BS64" i="8"/>
  <c r="BS91" i="8" s="1"/>
  <c r="BS62" i="8"/>
  <c r="BS89" i="8" s="1"/>
  <c r="BS60" i="8"/>
  <c r="BS87" i="8" s="1"/>
  <c r="BS58" i="8"/>
  <c r="BS85" i="8" s="1"/>
  <c r="BS56" i="8"/>
  <c r="BS83" i="8" s="1"/>
  <c r="BS54" i="8"/>
  <c r="BS81" i="8" s="1"/>
  <c r="BS52" i="8"/>
  <c r="BS79" i="8" s="1"/>
  <c r="BS50" i="8"/>
  <c r="BS77" i="8" s="1"/>
  <c r="BS48" i="8"/>
  <c r="BS75" i="8" s="1"/>
  <c r="BK66" i="8"/>
  <c r="BK93" i="8" s="1"/>
  <c r="BK64" i="8"/>
  <c r="BK91" i="8" s="1"/>
  <c r="BK62" i="8"/>
  <c r="BK89" i="8" s="1"/>
  <c r="BK60" i="8"/>
  <c r="BK87" i="8" s="1"/>
  <c r="BK58" i="8"/>
  <c r="BK85" i="8" s="1"/>
  <c r="BK56" i="8"/>
  <c r="BK83" i="8" s="1"/>
  <c r="BK54" i="8"/>
  <c r="BK81" i="8" s="1"/>
  <c r="BK52" i="8"/>
  <c r="BK79" i="8" s="1"/>
  <c r="BK50" i="8"/>
  <c r="BK77" i="8" s="1"/>
  <c r="BK48" i="8"/>
  <c r="BK75" i="8" s="1"/>
  <c r="BC66" i="8"/>
  <c r="BC93" i="8" s="1"/>
  <c r="BC64" i="8"/>
  <c r="BC91" i="8" s="1"/>
  <c r="BC62" i="8"/>
  <c r="BC89" i="8" s="1"/>
  <c r="BC60" i="8"/>
  <c r="BC87" i="8" s="1"/>
  <c r="BC58" i="8"/>
  <c r="BC85" i="8" s="1"/>
  <c r="BC56" i="8"/>
  <c r="BC83" i="8" s="1"/>
  <c r="BC54" i="8"/>
  <c r="BC81" i="8" s="1"/>
  <c r="BC52" i="8"/>
  <c r="BC79" i="8" s="1"/>
  <c r="BC50" i="8"/>
  <c r="BC77" i="8" s="1"/>
  <c r="BC48" i="8"/>
  <c r="BC75" i="8" s="1"/>
  <c r="AU66" i="8"/>
  <c r="AU93" i="8" s="1"/>
  <c r="AU64" i="8"/>
  <c r="AU91" i="8" s="1"/>
  <c r="AU62" i="8"/>
  <c r="AU89" i="8" s="1"/>
  <c r="AU60" i="8"/>
  <c r="AU87" i="8" s="1"/>
  <c r="AU58" i="8"/>
  <c r="AU85" i="8" s="1"/>
  <c r="AU56" i="8"/>
  <c r="AU83" i="8" s="1"/>
  <c r="AU54" i="8"/>
  <c r="AU81" i="8" s="1"/>
  <c r="AU52" i="8"/>
  <c r="AU79" i="8" s="1"/>
  <c r="AU50" i="8"/>
  <c r="AU77" i="8" s="1"/>
  <c r="AU48" i="8"/>
  <c r="AU75" i="8" s="1"/>
  <c r="AM66" i="8"/>
  <c r="AM93" i="8" s="1"/>
  <c r="AM64" i="8"/>
  <c r="AM91" i="8" s="1"/>
  <c r="AM62" i="8"/>
  <c r="AM89" i="8" s="1"/>
  <c r="AM60" i="8"/>
  <c r="AM87" i="8" s="1"/>
  <c r="AM58" i="8"/>
  <c r="AM85" i="8" s="1"/>
  <c r="AM56" i="8"/>
  <c r="AM83" i="8" s="1"/>
  <c r="AM54" i="8"/>
  <c r="AM81" i="8" s="1"/>
  <c r="AM52" i="8"/>
  <c r="AM79" i="8" s="1"/>
  <c r="AM50" i="8"/>
  <c r="AM77" i="8" s="1"/>
  <c r="AM48" i="8"/>
  <c r="AM75" i="8" s="1"/>
  <c r="AE66" i="8"/>
  <c r="AE93" i="8" s="1"/>
  <c r="AE64" i="8"/>
  <c r="AE91" i="8" s="1"/>
  <c r="AE62" i="8"/>
  <c r="AE89" i="8" s="1"/>
  <c r="AE60" i="8"/>
  <c r="AE87" i="8" s="1"/>
  <c r="AE58" i="8"/>
  <c r="AE85" i="8" s="1"/>
  <c r="AE56" i="8"/>
  <c r="AE83" i="8" s="1"/>
  <c r="AE54" i="8"/>
  <c r="AE81" i="8" s="1"/>
  <c r="AE52" i="8"/>
  <c r="AE79" i="8" s="1"/>
  <c r="AE50" i="8"/>
  <c r="AE77" i="8" s="1"/>
  <c r="AE48" i="8"/>
  <c r="AE75" i="8" s="1"/>
  <c r="W66" i="8"/>
  <c r="W93" i="8" s="1"/>
  <c r="W64" i="8"/>
  <c r="W91" i="8" s="1"/>
  <c r="W62" i="8"/>
  <c r="W89" i="8" s="1"/>
  <c r="W60" i="8"/>
  <c r="W87" i="8" s="1"/>
  <c r="W58" i="8"/>
  <c r="W85" i="8" s="1"/>
  <c r="W56" i="8"/>
  <c r="W83" i="8" s="1"/>
  <c r="W54" i="8"/>
  <c r="W81" i="8" s="1"/>
  <c r="W52" i="8"/>
  <c r="W79" i="8" s="1"/>
  <c r="W50" i="8"/>
  <c r="W77" i="8" s="1"/>
  <c r="W48" i="8"/>
  <c r="W75" i="8" s="1"/>
  <c r="O66" i="8"/>
  <c r="O93" i="8" s="1"/>
  <c r="O64" i="8"/>
  <c r="O91" i="8" s="1"/>
  <c r="CA65" i="8"/>
  <c r="CA92" i="8" s="1"/>
  <c r="CA57" i="8"/>
  <c r="CA84" i="8" s="1"/>
  <c r="CA49" i="8"/>
  <c r="CA76" i="8" s="1"/>
  <c r="BS61" i="8"/>
  <c r="BS88" i="8" s="1"/>
  <c r="BS53" i="8"/>
  <c r="BS80" i="8" s="1"/>
  <c r="BK65" i="8"/>
  <c r="BK92" i="8" s="1"/>
  <c r="BK57" i="8"/>
  <c r="BK84" i="8" s="1"/>
  <c r="BK49" i="8"/>
  <c r="BK76" i="8" s="1"/>
  <c r="BC61" i="8"/>
  <c r="BC88" i="8" s="1"/>
  <c r="BC53" i="8"/>
  <c r="BC80" i="8" s="1"/>
  <c r="AU65" i="8"/>
  <c r="AU92" i="8" s="1"/>
  <c r="AU57" i="8"/>
  <c r="AU84" i="8" s="1"/>
  <c r="AU49" i="8"/>
  <c r="AU76" i="8" s="1"/>
  <c r="AM61" i="8"/>
  <c r="AM88" i="8" s="1"/>
  <c r="AM53" i="8"/>
  <c r="AM80" i="8" s="1"/>
  <c r="AE65" i="8"/>
  <c r="AE92" i="8" s="1"/>
  <c r="AE57" i="8"/>
  <c r="AE84" i="8" s="1"/>
  <c r="AE49" i="8"/>
  <c r="AE76" i="8" s="1"/>
  <c r="W61" i="8"/>
  <c r="W88" i="8" s="1"/>
  <c r="W53" i="8"/>
  <c r="W80" i="8" s="1"/>
  <c r="O65" i="8"/>
  <c r="O92" i="8" s="1"/>
  <c r="O60" i="8"/>
  <c r="O87" i="8" s="1"/>
  <c r="O56" i="8"/>
  <c r="O83" i="8" s="1"/>
  <c r="O52" i="8"/>
  <c r="O79" i="8" s="1"/>
  <c r="O48" i="8"/>
  <c r="O75" i="8" s="1"/>
  <c r="G56" i="8"/>
  <c r="G83" i="8" s="1"/>
  <c r="G58" i="8"/>
  <c r="G85" i="8" s="1"/>
  <c r="G60" i="8"/>
  <c r="G87" i="8" s="1"/>
  <c r="G62" i="8"/>
  <c r="G89" i="8" s="1"/>
  <c r="G64" i="8"/>
  <c r="G91" i="8" s="1"/>
  <c r="G66" i="8"/>
  <c r="G93" i="8" s="1"/>
  <c r="G48" i="8"/>
  <c r="G75" i="8" s="1"/>
  <c r="G67" i="8"/>
  <c r="G94" i="8" s="1"/>
  <c r="CA51" i="8"/>
  <c r="CA78" i="8" s="1"/>
  <c r="BK67" i="8"/>
  <c r="BK94" i="8" s="1"/>
  <c r="BC63" i="8"/>
  <c r="BC90" i="8" s="1"/>
  <c r="BC117" i="8" s="1"/>
  <c r="BC55" i="8"/>
  <c r="BC82" i="8" s="1"/>
  <c r="AU51" i="8"/>
  <c r="AU78" i="8" s="1"/>
  <c r="AE67" i="8"/>
  <c r="AE94" i="8" s="1"/>
  <c r="AE51" i="8"/>
  <c r="AE78" i="8" s="1"/>
  <c r="AE105" i="8" s="1"/>
  <c r="W55" i="8"/>
  <c r="W82" i="8" s="1"/>
  <c r="O57" i="8"/>
  <c r="O84" i="8" s="1"/>
  <c r="O49" i="8"/>
  <c r="O76" i="8" s="1"/>
  <c r="CA63" i="8"/>
  <c r="CA90" i="8" s="1"/>
  <c r="CA117" i="8" s="1"/>
  <c r="CA55" i="8"/>
  <c r="CA82" i="8" s="1"/>
  <c r="BS67" i="8"/>
  <c r="BS94" i="8" s="1"/>
  <c r="BS59" i="8"/>
  <c r="BS86" i="8" s="1"/>
  <c r="BS51" i="8"/>
  <c r="BS78" i="8" s="1"/>
  <c r="BS105" i="8" s="1"/>
  <c r="BK63" i="8"/>
  <c r="BK90" i="8" s="1"/>
  <c r="BK55" i="8"/>
  <c r="BK82" i="8" s="1"/>
  <c r="BC67" i="8"/>
  <c r="BC94" i="8" s="1"/>
  <c r="BC59" i="8"/>
  <c r="BC86" i="8" s="1"/>
  <c r="BC113" i="8" s="1"/>
  <c r="BC51" i="8"/>
  <c r="BC78" i="8" s="1"/>
  <c r="AU63" i="8"/>
  <c r="AU90" i="8" s="1"/>
  <c r="AU55" i="8"/>
  <c r="AU82" i="8" s="1"/>
  <c r="AM67" i="8"/>
  <c r="AM94" i="8" s="1"/>
  <c r="AM121" i="8" s="1"/>
  <c r="AM59" i="8"/>
  <c r="AM86" i="8" s="1"/>
  <c r="AM51" i="8"/>
  <c r="AM78" i="8" s="1"/>
  <c r="AE63" i="8"/>
  <c r="AE90" i="8" s="1"/>
  <c r="AE55" i="8"/>
  <c r="AE82" i="8" s="1"/>
  <c r="AE109" i="8" s="1"/>
  <c r="W67" i="8"/>
  <c r="W94" i="8" s="1"/>
  <c r="W59" i="8"/>
  <c r="W86" i="8" s="1"/>
  <c r="W51" i="8"/>
  <c r="W78" i="8" s="1"/>
  <c r="O63" i="8"/>
  <c r="O90" i="8" s="1"/>
  <c r="O117" i="8" s="1"/>
  <c r="O59" i="8"/>
  <c r="O86" i="8" s="1"/>
  <c r="O55" i="8"/>
  <c r="O82" i="8" s="1"/>
  <c r="O51" i="8"/>
  <c r="O78" i="8" s="1"/>
  <c r="G65" i="8"/>
  <c r="G92" i="8" s="1"/>
  <c r="G119" i="8" s="1"/>
  <c r="CA59" i="8"/>
  <c r="CA86" i="8" s="1"/>
  <c r="BS55" i="8"/>
  <c r="BS82" i="8" s="1"/>
  <c r="BK51" i="8"/>
  <c r="BK78" i="8" s="1"/>
  <c r="AU67" i="8"/>
  <c r="AU94" i="8" s="1"/>
  <c r="AU121" i="8" s="1"/>
  <c r="AM63" i="8"/>
  <c r="AM90" i="8" s="1"/>
  <c r="AE59" i="8"/>
  <c r="AE86" i="8" s="1"/>
  <c r="O67" i="8"/>
  <c r="O94" i="8" s="1"/>
  <c r="O53" i="8"/>
  <c r="O80" i="8" s="1"/>
  <c r="O107" i="8" s="1"/>
  <c r="CA61" i="8"/>
  <c r="CA88" i="8" s="1"/>
  <c r="CA53" i="8"/>
  <c r="CA80" i="8" s="1"/>
  <c r="BS65" i="8"/>
  <c r="BS92" i="8" s="1"/>
  <c r="BS57" i="8"/>
  <c r="BS84" i="8" s="1"/>
  <c r="BS111" i="8" s="1"/>
  <c r="BS49" i="8"/>
  <c r="BS76" i="8" s="1"/>
  <c r="BK61" i="8"/>
  <c r="BK88" i="8" s="1"/>
  <c r="BK53" i="8"/>
  <c r="BK80" i="8" s="1"/>
  <c r="BC65" i="8"/>
  <c r="BC92" i="8" s="1"/>
  <c r="BC119" i="8" s="1"/>
  <c r="BC57" i="8"/>
  <c r="BC84" i="8" s="1"/>
  <c r="BC49" i="8"/>
  <c r="BC76" i="8" s="1"/>
  <c r="AU61" i="8"/>
  <c r="AU88" i="8" s="1"/>
  <c r="AU53" i="8"/>
  <c r="AU80" i="8" s="1"/>
  <c r="AU107" i="8" s="1"/>
  <c r="AM65" i="8"/>
  <c r="AM92" i="8" s="1"/>
  <c r="AM57" i="8"/>
  <c r="AM84" i="8" s="1"/>
  <c r="AM49" i="8"/>
  <c r="AM76" i="8" s="1"/>
  <c r="AE61" i="8"/>
  <c r="AE88" i="8" s="1"/>
  <c r="AE115" i="8" s="1"/>
  <c r="AE53" i="8"/>
  <c r="AE80" i="8" s="1"/>
  <c r="W65" i="8"/>
  <c r="W92" i="8" s="1"/>
  <c r="W57" i="8"/>
  <c r="W84" i="8" s="1"/>
  <c r="W49" i="8"/>
  <c r="W76" i="8" s="1"/>
  <c r="W103" i="8" s="1"/>
  <c r="O62" i="8"/>
  <c r="O89" i="8" s="1"/>
  <c r="O58" i="8"/>
  <c r="O85" i="8" s="1"/>
  <c r="O54" i="8"/>
  <c r="O81" i="8" s="1"/>
  <c r="O50" i="8"/>
  <c r="O77" i="8" s="1"/>
  <c r="O104" i="8" s="1"/>
  <c r="G57" i="8"/>
  <c r="G84" i="8" s="1"/>
  <c r="G59" i="8"/>
  <c r="G86" i="8" s="1"/>
  <c r="G61" i="8"/>
  <c r="G88" i="8" s="1"/>
  <c r="G63" i="8"/>
  <c r="G90" i="8" s="1"/>
  <c r="G117" i="8" s="1"/>
  <c r="CA67" i="8"/>
  <c r="CA94" i="8" s="1"/>
  <c r="BS63" i="8"/>
  <c r="BS90" i="8" s="1"/>
  <c r="BK59" i="8"/>
  <c r="BK86" i="8" s="1"/>
  <c r="AU59" i="8"/>
  <c r="AU86" i="8" s="1"/>
  <c r="AU113" i="8" s="1"/>
  <c r="AM55" i="8"/>
  <c r="AM82" i="8" s="1"/>
  <c r="W63" i="8"/>
  <c r="W90" i="8" s="1"/>
  <c r="O61" i="8"/>
  <c r="O88" i="8" s="1"/>
  <c r="AI66" i="8"/>
  <c r="AI93" i="8" s="1"/>
  <c r="AI64" i="8"/>
  <c r="AI91" i="8" s="1"/>
  <c r="AI62" i="8"/>
  <c r="AI89" i="8" s="1"/>
  <c r="AI60" i="8"/>
  <c r="AI87" i="8" s="1"/>
  <c r="AI58" i="8"/>
  <c r="AI85" i="8" s="1"/>
  <c r="AI56" i="8"/>
  <c r="AI83" i="8" s="1"/>
  <c r="AI54" i="8"/>
  <c r="AI81" i="8" s="1"/>
  <c r="AI52" i="8"/>
  <c r="AI79" i="8" s="1"/>
  <c r="AI50" i="8"/>
  <c r="AI77" i="8" s="1"/>
  <c r="AI48" i="8"/>
  <c r="AI75" i="8" s="1"/>
  <c r="AI61" i="8"/>
  <c r="AI88" i="8" s="1"/>
  <c r="AI53" i="8"/>
  <c r="AI80" i="8" s="1"/>
  <c r="AI65" i="8"/>
  <c r="AI92" i="8" s="1"/>
  <c r="AI57" i="8"/>
  <c r="AI84" i="8" s="1"/>
  <c r="AI49" i="8"/>
  <c r="AI76" i="8" s="1"/>
  <c r="AI63" i="8"/>
  <c r="AI90" i="8" s="1"/>
  <c r="AI55" i="8"/>
  <c r="AI82" i="8" s="1"/>
  <c r="AI67" i="8"/>
  <c r="AI94" i="8" s="1"/>
  <c r="AI59" i="8"/>
  <c r="AI86" i="8" s="1"/>
  <c r="AI51" i="8"/>
  <c r="AI78" i="8" s="1"/>
  <c r="AK67" i="8"/>
  <c r="AK94" i="8" s="1"/>
  <c r="AK65" i="8"/>
  <c r="AK92" i="8" s="1"/>
  <c r="AK63" i="8"/>
  <c r="AK90" i="8" s="1"/>
  <c r="AK61" i="8"/>
  <c r="AK88" i="8" s="1"/>
  <c r="AK59" i="8"/>
  <c r="AK86" i="8" s="1"/>
  <c r="AK57" i="8"/>
  <c r="AK84" i="8" s="1"/>
  <c r="AK55" i="8"/>
  <c r="AK82" i="8" s="1"/>
  <c r="AK53" i="8"/>
  <c r="AK80" i="8" s="1"/>
  <c r="AK51" i="8"/>
  <c r="AK78" i="8" s="1"/>
  <c r="AK49" i="8"/>
  <c r="AK76" i="8" s="1"/>
  <c r="AK66" i="8"/>
  <c r="AK93" i="8" s="1"/>
  <c r="AK64" i="8"/>
  <c r="AK91" i="8" s="1"/>
  <c r="AK62" i="8"/>
  <c r="AK89" i="8" s="1"/>
  <c r="AK60" i="8"/>
  <c r="AK87" i="8" s="1"/>
  <c r="AK58" i="8"/>
  <c r="AK85" i="8" s="1"/>
  <c r="AK56" i="8"/>
  <c r="AK83" i="8" s="1"/>
  <c r="AK54" i="8"/>
  <c r="AK81" i="8" s="1"/>
  <c r="AK52" i="8"/>
  <c r="AK79" i="8" s="1"/>
  <c r="AK50" i="8"/>
  <c r="AK77" i="8" s="1"/>
  <c r="AK48" i="8"/>
  <c r="AK75" i="8" s="1"/>
  <c r="Q37" i="8"/>
  <c r="Q38" i="8" s="1"/>
  <c r="AS48" i="8"/>
  <c r="AS75" i="8" s="1"/>
  <c r="AS49" i="8"/>
  <c r="AS76" i="8" s="1"/>
  <c r="AS50" i="8"/>
  <c r="AS77" i="8" s="1"/>
  <c r="AS51" i="8"/>
  <c r="AS78" i="8" s="1"/>
  <c r="AS52" i="8"/>
  <c r="AS79" i="8" s="1"/>
  <c r="AS53" i="8"/>
  <c r="AS80" i="8" s="1"/>
  <c r="AS54" i="8"/>
  <c r="AS81" i="8" s="1"/>
  <c r="AS55" i="8"/>
  <c r="AS82" i="8" s="1"/>
  <c r="AS56" i="8"/>
  <c r="AS83" i="8" s="1"/>
  <c r="AS57" i="8"/>
  <c r="AS84" i="8" s="1"/>
  <c r="AS58" i="8"/>
  <c r="AS85" i="8" s="1"/>
  <c r="AS59" i="8"/>
  <c r="AS86" i="8" s="1"/>
  <c r="AS60" i="8"/>
  <c r="AS87" i="8" s="1"/>
  <c r="AS61" i="8"/>
  <c r="AS88" i="8" s="1"/>
  <c r="AS62" i="8"/>
  <c r="AS89" i="8" s="1"/>
  <c r="AS63" i="8"/>
  <c r="AS90" i="8" s="1"/>
  <c r="AS64" i="8"/>
  <c r="AS91" i="8" s="1"/>
  <c r="AS65" i="8"/>
  <c r="AS92" i="8" s="1"/>
  <c r="AS66" i="8"/>
  <c r="AS93" i="8" s="1"/>
  <c r="AS67" i="8"/>
  <c r="AS94" i="8" s="1"/>
  <c r="E51" i="8"/>
  <c r="E78" i="8" s="1"/>
  <c r="BI57" i="8"/>
  <c r="BI84" i="8" s="1"/>
  <c r="BI65" i="8"/>
  <c r="BI92" i="8" s="1"/>
  <c r="BI50" i="8"/>
  <c r="BI77" i="8" s="1"/>
  <c r="U55" i="8"/>
  <c r="U82" i="8" s="1"/>
  <c r="BI62" i="8"/>
  <c r="BI89" i="8" s="1"/>
  <c r="E66" i="8"/>
  <c r="E93" i="8" s="1"/>
  <c r="BI54" i="8"/>
  <c r="BI81" i="8" s="1"/>
  <c r="U61" i="8"/>
  <c r="U88" i="8" s="1"/>
  <c r="BQ67" i="8"/>
  <c r="BQ94" i="8" s="1"/>
  <c r="AC49" i="8"/>
  <c r="AC76" i="8" s="1"/>
  <c r="M51" i="8"/>
  <c r="M78" i="8" s="1"/>
  <c r="E54" i="8"/>
  <c r="E81" i="8" s="1"/>
  <c r="BA61" i="8"/>
  <c r="BA88" i="8" s="1"/>
  <c r="AC63" i="8"/>
  <c r="AC90" i="8" s="1"/>
  <c r="BA67" i="8"/>
  <c r="BA94" i="8" s="1"/>
  <c r="BQ52" i="8"/>
  <c r="BQ79" i="8" s="1"/>
  <c r="U51" i="8"/>
  <c r="U78" i="8" s="1"/>
  <c r="M54" i="8"/>
  <c r="M81" i="8" s="1"/>
  <c r="BQ57" i="8"/>
  <c r="BQ84" i="8" s="1"/>
  <c r="M59" i="8"/>
  <c r="M86" i="8" s="1"/>
  <c r="BQ63" i="8"/>
  <c r="BQ90" i="8" s="1"/>
  <c r="U67" i="8"/>
  <c r="U94" i="8" s="1"/>
  <c r="BI48" i="8"/>
  <c r="BI75" i="8" s="1"/>
  <c r="BI52" i="8"/>
  <c r="BI79" i="8" s="1"/>
  <c r="AC62" i="8"/>
  <c r="AC89" i="8" s="1"/>
  <c r="M64" i="8"/>
  <c r="M91" i="8" s="1"/>
  <c r="AC55" i="8"/>
  <c r="AC82" i="8" s="1"/>
  <c r="U64" i="8"/>
  <c r="U91" i="8" s="1"/>
  <c r="BY49" i="8"/>
  <c r="BY76" i="8" s="1"/>
  <c r="M53" i="8"/>
  <c r="M80" i="8" s="1"/>
  <c r="U54" i="8"/>
  <c r="U81" i="8" s="1"/>
  <c r="BA57" i="8"/>
  <c r="BA84" i="8" s="1"/>
  <c r="E61" i="8"/>
  <c r="E88" i="8" s="1"/>
  <c r="U65" i="8"/>
  <c r="U92" i="8" s="1"/>
  <c r="AC67" i="8"/>
  <c r="AC94" i="8" s="1"/>
  <c r="AC50" i="8"/>
  <c r="AC77" i="8" s="1"/>
  <c r="BA58" i="8"/>
  <c r="BA85" i="8" s="1"/>
  <c r="E62" i="8"/>
  <c r="E89" i="8" s="1"/>
  <c r="AC66" i="8"/>
  <c r="AC93" i="8" s="1"/>
  <c r="BY53" i="8"/>
  <c r="BY80" i="8" s="1"/>
  <c r="M48" i="8"/>
  <c r="M75" i="8" s="1"/>
  <c r="BY55" i="8"/>
  <c r="BY82" i="8" s="1"/>
  <c r="AC64" i="8"/>
  <c r="AC91" i="8" s="1"/>
  <c r="BI56" i="8"/>
  <c r="BI83" i="8" s="1"/>
  <c r="E63" i="8"/>
  <c r="E90" i="8" s="1"/>
  <c r="U50" i="8"/>
  <c r="U77" i="8" s="1"/>
  <c r="BY52" i="8"/>
  <c r="BY79" i="8" s="1"/>
  <c r="AC58" i="8"/>
  <c r="AC85" i="8" s="1"/>
  <c r="BY62" i="8"/>
  <c r="BY89" i="8" s="1"/>
  <c r="BI66" i="8"/>
  <c r="BI93" i="8" s="1"/>
  <c r="U59" i="8"/>
  <c r="U86" i="8" s="1"/>
  <c r="M65" i="8"/>
  <c r="M92" i="8" s="1"/>
  <c r="BA51" i="8"/>
  <c r="BA78" i="8" s="1"/>
  <c r="BQ54" i="8"/>
  <c r="BQ81" i="8" s="1"/>
  <c r="AC59" i="8"/>
  <c r="AC86" i="8" s="1"/>
  <c r="U63" i="8"/>
  <c r="U90" i="8" s="1"/>
  <c r="M67" i="8"/>
  <c r="M94" i="8" s="1"/>
  <c r="U52" i="8"/>
  <c r="U79" i="8" s="1"/>
  <c r="BY60" i="8"/>
  <c r="BY87" i="8" s="1"/>
  <c r="BY66" i="8"/>
  <c r="BY93" i="8" s="1"/>
  <c r="AC51" i="8"/>
  <c r="AC78" i="8" s="1"/>
  <c r="BA56" i="8"/>
  <c r="BA83" i="8" s="1"/>
  <c r="BY59" i="8"/>
  <c r="BY86" i="8" s="1"/>
  <c r="BY63" i="8"/>
  <c r="BY90" i="8" s="1"/>
  <c r="BY65" i="8"/>
  <c r="BY92" i="8" s="1"/>
  <c r="BA48" i="8"/>
  <c r="BA75" i="8" s="1"/>
  <c r="AC52" i="8"/>
  <c r="AC79" i="8" s="1"/>
  <c r="BQ55" i="8"/>
  <c r="BQ82" i="8" s="1"/>
  <c r="U60" i="8"/>
  <c r="U87" i="8" s="1"/>
  <c r="BI64" i="8"/>
  <c r="BI91" i="8" s="1"/>
  <c r="M52" i="8"/>
  <c r="M79" i="8" s="1"/>
  <c r="M62" i="8"/>
  <c r="M89" i="8" s="1"/>
  <c r="E48" i="8"/>
  <c r="E75" i="8" s="1"/>
  <c r="BA49" i="8"/>
  <c r="BA76" i="8" s="1"/>
  <c r="BI51" i="8"/>
  <c r="BI78" i="8" s="1"/>
  <c r="BY54" i="8"/>
  <c r="BY81" i="8" s="1"/>
  <c r="E57" i="8"/>
  <c r="E84" i="8" s="1"/>
  <c r="BQ59" i="8"/>
  <c r="BQ86" i="8" s="1"/>
  <c r="BY67" i="8"/>
  <c r="BY94" i="8" s="1"/>
  <c r="AC48" i="8"/>
  <c r="AC75" i="8" s="1"/>
  <c r="BA52" i="8"/>
  <c r="BA79" i="8" s="1"/>
  <c r="BA106" i="8" s="1"/>
  <c r="E58" i="8"/>
  <c r="E85" i="8" s="1"/>
  <c r="BA62" i="8"/>
  <c r="BA89" i="8" s="1"/>
  <c r="M49" i="8"/>
  <c r="M76" i="8" s="1"/>
  <c r="E67" i="8"/>
  <c r="E94" i="8" s="1"/>
  <c r="BY50" i="8"/>
  <c r="BY77" i="8" s="1"/>
  <c r="E60" i="8"/>
  <c r="E87" i="8" s="1"/>
  <c r="BQ58" i="8"/>
  <c r="BQ85" i="8" s="1"/>
  <c r="BQ51" i="8"/>
  <c r="BQ78" i="8" s="1"/>
  <c r="BQ105" i="8" s="1"/>
  <c r="BI61" i="8"/>
  <c r="BI88" i="8" s="1"/>
  <c r="E49" i="8"/>
  <c r="E76" i="8" s="1"/>
  <c r="BQ53" i="8"/>
  <c r="BQ80" i="8" s="1"/>
  <c r="M57" i="8"/>
  <c r="M84" i="8" s="1"/>
  <c r="BA65" i="8"/>
  <c r="BA92" i="8" s="1"/>
  <c r="U48" i="8"/>
  <c r="U75" i="8" s="1"/>
  <c r="BQ62" i="8"/>
  <c r="BQ89" i="8" s="1"/>
  <c r="U53" i="8"/>
  <c r="U80" i="8" s="1"/>
  <c r="U107" i="8" s="1"/>
  <c r="U57" i="8"/>
  <c r="U84" i="8" s="1"/>
  <c r="BQ65" i="8"/>
  <c r="BQ92" i="8" s="1"/>
  <c r="BA55" i="8"/>
  <c r="BA82" i="8" s="1"/>
  <c r="BY56" i="8"/>
  <c r="BY83" i="8" s="1"/>
  <c r="BA60" i="8"/>
  <c r="BA87" i="8" s="1"/>
  <c r="BI53" i="8"/>
  <c r="BI80" i="8" s="1"/>
  <c r="BI63" i="8"/>
  <c r="BI90" i="8" s="1"/>
  <c r="BQ49" i="8"/>
  <c r="BQ76" i="8" s="1"/>
  <c r="BQ103" i="8" s="1"/>
  <c r="BI59" i="8"/>
  <c r="BI86" i="8" s="1"/>
  <c r="BQ64" i="8"/>
  <c r="BQ91" i="8" s="1"/>
  <c r="U49" i="8"/>
  <c r="U76" i="8" s="1"/>
  <c r="AC61" i="8"/>
  <c r="AC88" i="8" s="1"/>
  <c r="BI55" i="8"/>
  <c r="BI82" i="8" s="1"/>
  <c r="E56" i="8"/>
  <c r="E83" i="8" s="1"/>
  <c r="M55" i="8"/>
  <c r="M82" i="8" s="1"/>
  <c r="AC54" i="8"/>
  <c r="AC81" i="8" s="1"/>
  <c r="AC108" i="8" s="1"/>
  <c r="BQ56" i="8"/>
  <c r="BQ83" i="8" s="1"/>
  <c r="BQ61" i="8"/>
  <c r="BQ88" i="8" s="1"/>
  <c r="BA66" i="8"/>
  <c r="BA93" i="8" s="1"/>
  <c r="U58" i="8"/>
  <c r="U85" i="8" s="1"/>
  <c r="BI58" i="8"/>
  <c r="BI85" i="8" s="1"/>
  <c r="BY61" i="8"/>
  <c r="BY88" i="8" s="1"/>
  <c r="BY57" i="8"/>
  <c r="BY84" i="8" s="1"/>
  <c r="AC56" i="8"/>
  <c r="AC83" i="8" s="1"/>
  <c r="AC110" i="8" s="1"/>
  <c r="BA63" i="8"/>
  <c r="BA90" i="8" s="1"/>
  <c r="BY58" i="8"/>
  <c r="BY85" i="8" s="1"/>
  <c r="AC57" i="8"/>
  <c r="AC84" i="8" s="1"/>
  <c r="M50" i="8"/>
  <c r="M77" i="8" s="1"/>
  <c r="M60" i="8"/>
  <c r="M87" i="8" s="1"/>
  <c r="BQ66" i="8"/>
  <c r="BQ93" i="8" s="1"/>
  <c r="BQ60" i="8"/>
  <c r="BQ87" i="8" s="1"/>
  <c r="E53" i="8"/>
  <c r="E80" i="8" s="1"/>
  <c r="E107" i="8" s="1"/>
  <c r="BA59" i="8"/>
  <c r="BA86" i="8" s="1"/>
  <c r="BI67" i="8"/>
  <c r="BI94" i="8" s="1"/>
  <c r="AC60" i="8"/>
  <c r="AC87" i="8" s="1"/>
  <c r="U66" i="8"/>
  <c r="U93" i="8" s="1"/>
  <c r="U62" i="8"/>
  <c r="U89" i="8" s="1"/>
  <c r="BQ48" i="8"/>
  <c r="BQ75" i="8" s="1"/>
  <c r="M66" i="8"/>
  <c r="M93" i="8" s="1"/>
  <c r="M61" i="8"/>
  <c r="M88" i="8" s="1"/>
  <c r="M115" i="8" s="1"/>
  <c r="E52" i="8"/>
  <c r="E79" i="8" s="1"/>
  <c r="BI60" i="8"/>
  <c r="BI87" i="8" s="1"/>
  <c r="BA53" i="8"/>
  <c r="BA80" i="8" s="1"/>
  <c r="AC65" i="8"/>
  <c r="AC92" i="8" s="1"/>
  <c r="BA50" i="8"/>
  <c r="BA77" i="8" s="1"/>
  <c r="BA54" i="8"/>
  <c r="BA81" i="8" s="1"/>
  <c r="E50" i="8"/>
  <c r="E77" i="8" s="1"/>
  <c r="BY51" i="8"/>
  <c r="BY78" i="8" s="1"/>
  <c r="BY105" i="8" s="1"/>
  <c r="M63" i="8"/>
  <c r="M90" i="8" s="1"/>
  <c r="E64" i="8"/>
  <c r="E91" i="8" s="1"/>
  <c r="BY48" i="8"/>
  <c r="BY75" i="8" s="1"/>
  <c r="BY64" i="8"/>
  <c r="BY91" i="8" s="1"/>
  <c r="M56" i="8"/>
  <c r="M83" i="8" s="1"/>
  <c r="U56" i="8"/>
  <c r="U83" i="8" s="1"/>
  <c r="E55" i="8"/>
  <c r="E82" i="8" s="1"/>
  <c r="BI49" i="8"/>
  <c r="BI76" i="8" s="1"/>
  <c r="BI103" i="8" s="1"/>
  <c r="BQ50" i="8"/>
  <c r="BQ77" i="8" s="1"/>
  <c r="M58" i="8"/>
  <c r="M85" i="8" s="1"/>
  <c r="AC53" i="8"/>
  <c r="AC80" i="8" s="1"/>
  <c r="E59" i="8"/>
  <c r="E86" i="8" s="1"/>
  <c r="E65" i="8"/>
  <c r="E92" i="8" s="1"/>
  <c r="BA64" i="8"/>
  <c r="BA91" i="8" s="1"/>
  <c r="BE37" i="8"/>
  <c r="BE38" i="8" s="1"/>
  <c r="I37" i="8"/>
  <c r="AO37" i="8"/>
  <c r="AO38" i="8" s="1"/>
  <c r="BU37" i="8"/>
  <c r="BU38" i="8" s="1"/>
  <c r="AG37" i="8"/>
  <c r="AG38" i="8" s="1"/>
  <c r="Y37" i="8"/>
  <c r="Y38" i="8" s="1"/>
  <c r="CC37" i="8"/>
  <c r="CC38" i="8" s="1"/>
  <c r="AW37" i="8"/>
  <c r="AW38" i="8" s="1"/>
  <c r="AQ49" i="8"/>
  <c r="AQ76" i="8" s="1"/>
  <c r="AQ50" i="8"/>
  <c r="AQ77" i="8" s="1"/>
  <c r="AQ51" i="8"/>
  <c r="AQ78" i="8" s="1"/>
  <c r="AQ52" i="8"/>
  <c r="AQ79" i="8" s="1"/>
  <c r="AQ53" i="8"/>
  <c r="AQ80" i="8" s="1"/>
  <c r="AQ54" i="8"/>
  <c r="AQ81" i="8" s="1"/>
  <c r="AQ55" i="8"/>
  <c r="AQ82" i="8" s="1"/>
  <c r="AQ56" i="8"/>
  <c r="AQ83" i="8" s="1"/>
  <c r="AQ57" i="8"/>
  <c r="AQ84" i="8" s="1"/>
  <c r="AQ58" i="8"/>
  <c r="AQ85" i="8" s="1"/>
  <c r="AQ59" i="8"/>
  <c r="AQ86" i="8" s="1"/>
  <c r="AQ60" i="8"/>
  <c r="AQ87" i="8" s="1"/>
  <c r="AQ61" i="8"/>
  <c r="AQ88" i="8" s="1"/>
  <c r="AQ62" i="8"/>
  <c r="AQ89" i="8" s="1"/>
  <c r="AQ63" i="8"/>
  <c r="AQ90" i="8" s="1"/>
  <c r="AQ64" i="8"/>
  <c r="AQ91" i="8" s="1"/>
  <c r="AQ65" i="8"/>
  <c r="AQ92" i="8" s="1"/>
  <c r="AQ66" i="8"/>
  <c r="AQ93" i="8" s="1"/>
  <c r="AQ67" i="8"/>
  <c r="AQ94" i="8" s="1"/>
  <c r="AQ48" i="8"/>
  <c r="AQ75" i="8" s="1"/>
  <c r="C51" i="8"/>
  <c r="C78" i="8" s="1"/>
  <c r="AY50" i="8"/>
  <c r="AY77" i="8" s="1"/>
  <c r="S53" i="8"/>
  <c r="S80" i="8" s="1"/>
  <c r="BW55" i="8"/>
  <c r="BW82" i="8" s="1"/>
  <c r="K56" i="8"/>
  <c r="K83" i="8" s="1"/>
  <c r="AY58" i="8"/>
  <c r="AY85" i="8" s="1"/>
  <c r="AY60" i="8"/>
  <c r="AY87" i="8" s="1"/>
  <c r="AY62" i="8"/>
  <c r="AY89" i="8" s="1"/>
  <c r="BO64" i="8"/>
  <c r="BO91" i="8" s="1"/>
  <c r="BG65" i="8"/>
  <c r="BG92" i="8" s="1"/>
  <c r="AA67" i="8"/>
  <c r="AA94" i="8" s="1"/>
  <c r="K57" i="8"/>
  <c r="K84" i="8" s="1"/>
  <c r="BO48" i="8"/>
  <c r="BO75" i="8" s="1"/>
  <c r="C49" i="8"/>
  <c r="C76" i="8" s="1"/>
  <c r="K49" i="8"/>
  <c r="K76" i="8" s="1"/>
  <c r="K50" i="8"/>
  <c r="K77" i="8" s="1"/>
  <c r="BO52" i="8"/>
  <c r="BO79" i="8" s="1"/>
  <c r="K54" i="8"/>
  <c r="K81" i="8" s="1"/>
  <c r="BW56" i="8"/>
  <c r="BW83" i="8" s="1"/>
  <c r="BW58" i="8"/>
  <c r="BW85" i="8" s="1"/>
  <c r="S61" i="8"/>
  <c r="S88" i="8" s="1"/>
  <c r="AY65" i="8"/>
  <c r="AY92" i="8" s="1"/>
  <c r="BW67" i="8"/>
  <c r="BW94" i="8" s="1"/>
  <c r="BW49" i="8"/>
  <c r="BW76" i="8" s="1"/>
  <c r="BW50" i="8"/>
  <c r="BW77" i="8" s="1"/>
  <c r="K52" i="8"/>
  <c r="K79" i="8" s="1"/>
  <c r="S54" i="8"/>
  <c r="S81" i="8" s="1"/>
  <c r="AY56" i="8"/>
  <c r="AY83" i="8" s="1"/>
  <c r="C58" i="8"/>
  <c r="C85" i="8" s="1"/>
  <c r="AY59" i="8"/>
  <c r="AY86" i="8" s="1"/>
  <c r="BW61" i="8"/>
  <c r="BW88" i="8" s="1"/>
  <c r="K63" i="8"/>
  <c r="K90" i="8" s="1"/>
  <c r="BO65" i="8"/>
  <c r="BO92" i="8" s="1"/>
  <c r="BG66" i="8"/>
  <c r="BG93" i="8" s="1"/>
  <c r="BO58" i="8"/>
  <c r="BO85" i="8" s="1"/>
  <c r="K62" i="8"/>
  <c r="K89" i="8" s="1"/>
  <c r="C67" i="8"/>
  <c r="C94" i="8" s="1"/>
  <c r="AA51" i="8"/>
  <c r="AA78" i="8" s="1"/>
  <c r="BW53" i="8"/>
  <c r="BW80" i="8" s="1"/>
  <c r="K55" i="8"/>
  <c r="K82" i="8" s="1"/>
  <c r="BG58" i="8"/>
  <c r="BG85" i="8" s="1"/>
  <c r="C60" i="8"/>
  <c r="C87" i="8" s="1"/>
  <c r="BW62" i="8"/>
  <c r="BW89" i="8" s="1"/>
  <c r="AA63" i="8"/>
  <c r="AA90" i="8" s="1"/>
  <c r="C65" i="8"/>
  <c r="C92" i="8" s="1"/>
  <c r="S67" i="8"/>
  <c r="S94" i="8" s="1"/>
  <c r="AA59" i="8"/>
  <c r="AA86" i="8" s="1"/>
  <c r="C64" i="8"/>
  <c r="C91" i="8" s="1"/>
  <c r="S48" i="8"/>
  <c r="S75" i="8" s="1"/>
  <c r="BO50" i="8"/>
  <c r="BO77" i="8" s="1"/>
  <c r="AA52" i="8"/>
  <c r="AA79" i="8" s="1"/>
  <c r="BG54" i="8"/>
  <c r="BG81" i="8" s="1"/>
  <c r="BG56" i="8"/>
  <c r="BG83" i="8" s="1"/>
  <c r="S58" i="8"/>
  <c r="S85" i="8" s="1"/>
  <c r="BO60" i="8"/>
  <c r="BO87" i="8" s="1"/>
  <c r="AA61" i="8"/>
  <c r="AA88" i="8" s="1"/>
  <c r="BO63" i="8"/>
  <c r="BO90" i="8" s="1"/>
  <c r="S50" i="8"/>
  <c r="S77" i="8" s="1"/>
  <c r="BG52" i="8"/>
  <c r="BG79" i="8" s="1"/>
  <c r="AA53" i="8"/>
  <c r="AA80" i="8" s="1"/>
  <c r="BO55" i="8"/>
  <c r="BO82" i="8" s="1"/>
  <c r="BG61" i="8"/>
  <c r="BG88" i="8" s="1"/>
  <c r="K64" i="8"/>
  <c r="K91" i="8" s="1"/>
  <c r="AA66" i="8"/>
  <c r="AA93" i="8" s="1"/>
  <c r="BW48" i="8"/>
  <c r="BW75" i="8" s="1"/>
  <c r="S49" i="8"/>
  <c r="S76" i="8" s="1"/>
  <c r="S52" i="8"/>
  <c r="S79" i="8" s="1"/>
  <c r="AY54" i="8"/>
  <c r="AY81" i="8" s="1"/>
  <c r="AA55" i="8"/>
  <c r="AA82" i="8" s="1"/>
  <c r="S57" i="8"/>
  <c r="S84" i="8" s="1"/>
  <c r="BO59" i="8"/>
  <c r="BO86" i="8" s="1"/>
  <c r="BO61" i="8"/>
  <c r="BO88" i="8" s="1"/>
  <c r="BO62" i="8"/>
  <c r="BO89" i="8" s="1"/>
  <c r="BG64" i="8"/>
  <c r="BG91" i="8" s="1"/>
  <c r="AY61" i="8"/>
  <c r="AY88" i="8" s="1"/>
  <c r="BW65" i="8"/>
  <c r="BW92" i="8" s="1"/>
  <c r="BO49" i="8"/>
  <c r="BO76" i="8" s="1"/>
  <c r="BO51" i="8"/>
  <c r="BO78" i="8" s="1"/>
  <c r="BW52" i="8"/>
  <c r="BW79" i="8" s="1"/>
  <c r="AA54" i="8"/>
  <c r="AA81" i="8" s="1"/>
  <c r="BO56" i="8"/>
  <c r="BO83" i="8" s="1"/>
  <c r="K59" i="8"/>
  <c r="K86" i="8" s="1"/>
  <c r="K61" i="8"/>
  <c r="K88" i="8" s="1"/>
  <c r="K65" i="8"/>
  <c r="K92" i="8" s="1"/>
  <c r="AY67" i="8"/>
  <c r="AY94" i="8" s="1"/>
  <c r="K51" i="8"/>
  <c r="K78" i="8" s="1"/>
  <c r="C53" i="8"/>
  <c r="C80" i="8" s="1"/>
  <c r="S55" i="8"/>
  <c r="S82" i="8" s="1"/>
  <c r="BO57" i="8"/>
  <c r="BO84" i="8" s="1"/>
  <c r="BG60" i="8"/>
  <c r="BG87" i="8" s="1"/>
  <c r="S62" i="8"/>
  <c r="S89" i="8" s="1"/>
  <c r="AY66" i="8"/>
  <c r="AY93" i="8" s="1"/>
  <c r="C57" i="8"/>
  <c r="C84" i="8" s="1"/>
  <c r="AA64" i="8"/>
  <c r="AA91" i="8" s="1"/>
  <c r="BG57" i="8"/>
  <c r="BG84" i="8" s="1"/>
  <c r="AY48" i="8"/>
  <c r="AY75" i="8" s="1"/>
  <c r="C52" i="8"/>
  <c r="C79" i="8" s="1"/>
  <c r="BG48" i="8"/>
  <c r="BG75" i="8" s="1"/>
  <c r="BO53" i="8"/>
  <c r="BO80" i="8" s="1"/>
  <c r="C62" i="8"/>
  <c r="C89" i="8" s="1"/>
  <c r="K48" i="8"/>
  <c r="K75" i="8" s="1"/>
  <c r="K53" i="8"/>
  <c r="K80" i="8" s="1"/>
  <c r="AA56" i="8"/>
  <c r="AA83" i="8" s="1"/>
  <c r="AY63" i="8"/>
  <c r="AY90" i="8" s="1"/>
  <c r="BG59" i="8"/>
  <c r="BG86" i="8" s="1"/>
  <c r="AY52" i="8"/>
  <c r="AY79" i="8" s="1"/>
  <c r="C59" i="8"/>
  <c r="C86" i="8" s="1"/>
  <c r="S66" i="8"/>
  <c r="S93" i="8" s="1"/>
  <c r="C56" i="8"/>
  <c r="C83" i="8" s="1"/>
  <c r="S63" i="8"/>
  <c r="S90" i="8" s="1"/>
  <c r="C50" i="8"/>
  <c r="C77" i="8" s="1"/>
  <c r="BG53" i="8"/>
  <c r="BG80" i="8" s="1"/>
  <c r="BW57" i="8"/>
  <c r="BW84" i="8" s="1"/>
  <c r="K60" i="8"/>
  <c r="K87" i="8" s="1"/>
  <c r="BG49" i="8"/>
  <c r="BG76" i="8" s="1"/>
  <c r="S65" i="8"/>
  <c r="S92" i="8" s="1"/>
  <c r="AA65" i="8"/>
  <c r="AA92" i="8" s="1"/>
  <c r="AA48" i="8"/>
  <c r="AA75" i="8" s="1"/>
  <c r="AY57" i="8"/>
  <c r="AY84" i="8" s="1"/>
  <c r="S56" i="8"/>
  <c r="S83" i="8" s="1"/>
  <c r="C63" i="8"/>
  <c r="C90" i="8" s="1"/>
  <c r="BG55" i="8"/>
  <c r="BG82" i="8" s="1"/>
  <c r="S60" i="8"/>
  <c r="S87" i="8" s="1"/>
  <c r="BW66" i="8"/>
  <c r="BW93" i="8" s="1"/>
  <c r="AY51" i="8"/>
  <c r="AY78" i="8" s="1"/>
  <c r="K58" i="8"/>
  <c r="K85" i="8" s="1"/>
  <c r="AA62" i="8"/>
  <c r="AA89" i="8" s="1"/>
  <c r="C66" i="8"/>
  <c r="C93" i="8" s="1"/>
  <c r="AY64" i="8"/>
  <c r="AY91" i="8" s="1"/>
  <c r="C48" i="8"/>
  <c r="C75" i="8" s="1"/>
  <c r="BW51" i="8"/>
  <c r="BW78" i="8" s="1"/>
  <c r="C55" i="8"/>
  <c r="C82" i="8" s="1"/>
  <c r="BW59" i="8"/>
  <c r="BW86" i="8" s="1"/>
  <c r="K66" i="8"/>
  <c r="K93" i="8" s="1"/>
  <c r="K120" i="8" s="1"/>
  <c r="BO67" i="8"/>
  <c r="BO94" i="8" s="1"/>
  <c r="AY55" i="8"/>
  <c r="AY82" i="8" s="1"/>
  <c r="BW63" i="8"/>
  <c r="BW90" i="8" s="1"/>
  <c r="BO66" i="8"/>
  <c r="BO93" i="8" s="1"/>
  <c r="AA49" i="8"/>
  <c r="AA76" i="8" s="1"/>
  <c r="AA60" i="8"/>
  <c r="AA87" i="8" s="1"/>
  <c r="BG67" i="8"/>
  <c r="BG94" i="8" s="1"/>
  <c r="BG50" i="8"/>
  <c r="BG77" i="8" s="1"/>
  <c r="AY53" i="8"/>
  <c r="AY80" i="8" s="1"/>
  <c r="AA57" i="8"/>
  <c r="AA84" i="8" s="1"/>
  <c r="BW60" i="8"/>
  <c r="BW87" i="8" s="1"/>
  <c r="S64" i="8"/>
  <c r="S91" i="8" s="1"/>
  <c r="S118" i="8" s="1"/>
  <c r="K67" i="8"/>
  <c r="K94" i="8" s="1"/>
  <c r="C54" i="8"/>
  <c r="C81" i="8" s="1"/>
  <c r="C61" i="8"/>
  <c r="C88" i="8" s="1"/>
  <c r="S51" i="8"/>
  <c r="S78" i="8" s="1"/>
  <c r="S105" i="8" s="1"/>
  <c r="S59" i="8"/>
  <c r="S86" i="8" s="1"/>
  <c r="BG51" i="8"/>
  <c r="BG78" i="8" s="1"/>
  <c r="BW54" i="8"/>
  <c r="BW81" i="8" s="1"/>
  <c r="AA58" i="8"/>
  <c r="AA85" i="8" s="1"/>
  <c r="BG62" i="8"/>
  <c r="BG89" i="8" s="1"/>
  <c r="BG63" i="8"/>
  <c r="BG90" i="8" s="1"/>
  <c r="AY49" i="8"/>
  <c r="AY76" i="8" s="1"/>
  <c r="AA50" i="8"/>
  <c r="AA77" i="8" s="1"/>
  <c r="AA104" i="8" s="1"/>
  <c r="BO54" i="8"/>
  <c r="BO81" i="8" s="1"/>
  <c r="BW64" i="8"/>
  <c r="BW91" i="8" s="1"/>
  <c r="BG104" i="8" l="1"/>
  <c r="I38" i="8"/>
  <c r="I40" i="8" s="1"/>
  <c r="I39" i="8"/>
  <c r="BO120" i="8"/>
  <c r="AA112" i="8"/>
  <c r="CO102" i="8"/>
  <c r="CO106" i="8"/>
  <c r="CO110" i="8"/>
  <c r="CO114" i="8"/>
  <c r="CO118" i="8"/>
  <c r="CO113" i="8"/>
  <c r="CO103" i="8"/>
  <c r="CO107" i="8"/>
  <c r="CO111" i="8"/>
  <c r="CO115" i="8"/>
  <c r="CO119" i="8"/>
  <c r="CO109" i="8"/>
  <c r="CO117" i="8"/>
  <c r="CO121" i="8"/>
  <c r="CO104" i="8"/>
  <c r="CO108" i="8"/>
  <c r="CO112" i="8"/>
  <c r="CO116" i="8"/>
  <c r="CO120" i="8"/>
  <c r="CO105" i="8"/>
  <c r="CQ102" i="8"/>
  <c r="CQ106" i="8"/>
  <c r="CQ110" i="8"/>
  <c r="CQ114" i="8"/>
  <c r="CQ118" i="8"/>
  <c r="CQ109" i="8"/>
  <c r="CQ103" i="8"/>
  <c r="CQ107" i="8"/>
  <c r="CQ111" i="8"/>
  <c r="CQ115" i="8"/>
  <c r="CQ119" i="8"/>
  <c r="CQ105" i="8"/>
  <c r="CQ113" i="8"/>
  <c r="CQ121" i="8"/>
  <c r="CQ104" i="8"/>
  <c r="CQ108" i="8"/>
  <c r="CQ112" i="8"/>
  <c r="CQ116" i="8"/>
  <c r="CQ120" i="8"/>
  <c r="CQ117" i="8"/>
  <c r="CM104" i="8"/>
  <c r="CM117" i="8"/>
  <c r="CM116" i="8"/>
  <c r="CM111" i="8"/>
  <c r="CM118" i="8"/>
  <c r="CM110" i="8"/>
  <c r="CM115" i="8"/>
  <c r="CM106" i="8"/>
  <c r="CM103" i="8"/>
  <c r="CM102" i="8"/>
  <c r="CM113" i="8"/>
  <c r="CM119" i="8"/>
  <c r="CM108" i="8"/>
  <c r="CM109" i="8"/>
  <c r="CM107" i="8"/>
  <c r="CM105" i="8"/>
  <c r="CM114" i="8"/>
  <c r="CM120" i="8"/>
  <c r="CM112" i="8"/>
  <c r="CM121" i="8"/>
  <c r="E113" i="8"/>
  <c r="BY118" i="8"/>
  <c r="AC119" i="8"/>
  <c r="U120" i="8"/>
  <c r="M104" i="8"/>
  <c r="G102" i="8"/>
  <c r="CI115" i="8"/>
  <c r="CI111" i="8"/>
  <c r="CI120" i="8"/>
  <c r="CI113" i="8"/>
  <c r="CI102" i="8"/>
  <c r="CI117" i="8"/>
  <c r="CI121" i="8"/>
  <c r="CI105" i="8"/>
  <c r="CI110" i="8"/>
  <c r="CI104" i="8"/>
  <c r="CI107" i="8"/>
  <c r="CI119" i="8"/>
  <c r="CI109" i="8"/>
  <c r="CI108" i="8"/>
  <c r="CI114" i="8"/>
  <c r="CI106" i="8"/>
  <c r="CI112" i="8"/>
  <c r="CI116" i="8"/>
  <c r="CI103" i="8"/>
  <c r="CI118" i="8"/>
  <c r="E102" i="8"/>
  <c r="CG103" i="8"/>
  <c r="CG119" i="8"/>
  <c r="CG114" i="8"/>
  <c r="CG108" i="8"/>
  <c r="CG118" i="8"/>
  <c r="CG111" i="8"/>
  <c r="CG105" i="8"/>
  <c r="CG121" i="8"/>
  <c r="CG120" i="8"/>
  <c r="CG107" i="8"/>
  <c r="CG110" i="8"/>
  <c r="CG102" i="8"/>
  <c r="CG113" i="8"/>
  <c r="CG104" i="8"/>
  <c r="CG112" i="8"/>
  <c r="CG116" i="8"/>
  <c r="CG115" i="8"/>
  <c r="CG106" i="8"/>
  <c r="CG117" i="8"/>
  <c r="CG109" i="8"/>
  <c r="AC115" i="8"/>
  <c r="M111" i="8"/>
  <c r="E111" i="8"/>
  <c r="U112" i="8"/>
  <c r="BY110" i="8"/>
  <c r="E121" i="8"/>
  <c r="C102" i="8"/>
  <c r="CE105" i="8"/>
  <c r="CE114" i="8"/>
  <c r="CE107" i="8"/>
  <c r="CE120" i="8"/>
  <c r="CE108" i="8"/>
  <c r="CE117" i="8"/>
  <c r="CE116" i="8"/>
  <c r="CE111" i="8"/>
  <c r="CE119" i="8"/>
  <c r="CE106" i="8"/>
  <c r="CE102" i="8"/>
  <c r="CE118" i="8"/>
  <c r="CE115" i="8"/>
  <c r="CE104" i="8"/>
  <c r="CE103" i="8"/>
  <c r="CE110" i="8"/>
  <c r="CE113" i="8"/>
  <c r="CE112" i="8"/>
  <c r="CE121" i="8"/>
  <c r="CE109" i="8"/>
  <c r="BK113" i="8"/>
  <c r="O108" i="8"/>
  <c r="AU115" i="8"/>
  <c r="BS119" i="8"/>
  <c r="O105" i="8"/>
  <c r="AE117" i="8"/>
  <c r="BS113" i="8"/>
  <c r="AE121" i="8"/>
  <c r="G112" i="8"/>
  <c r="W117" i="8"/>
  <c r="BS117" i="8"/>
  <c r="G113" i="8"/>
  <c r="O112" i="8"/>
  <c r="W119" i="8"/>
  <c r="AM111" i="8"/>
  <c r="BC103" i="8"/>
  <c r="BK115" i="8"/>
  <c r="CA107" i="8"/>
  <c r="AE113" i="8"/>
  <c r="BS109" i="8"/>
  <c r="O109" i="8"/>
  <c r="W113" i="8"/>
  <c r="AM105" i="8"/>
  <c r="AU117" i="8"/>
  <c r="BK109" i="8"/>
  <c r="BS121" i="8"/>
  <c r="O111" i="8"/>
  <c r="AU105" i="8"/>
  <c r="CA105" i="8"/>
  <c r="G118" i="8"/>
  <c r="G110" i="8"/>
  <c r="O114" i="8"/>
  <c r="AE103" i="8"/>
  <c r="AM115" i="8"/>
  <c r="BC107" i="8"/>
  <c r="BK119" i="8"/>
  <c r="CA111" i="8"/>
  <c r="W102" i="8"/>
  <c r="W110" i="8"/>
  <c r="W118" i="8"/>
  <c r="AE106" i="8"/>
  <c r="AE114" i="8"/>
  <c r="AM102" i="8"/>
  <c r="AM110" i="8"/>
  <c r="AM118" i="8"/>
  <c r="AU106" i="8"/>
  <c r="AU114" i="8"/>
  <c r="BC102" i="8"/>
  <c r="BC110" i="8"/>
  <c r="BC118" i="8"/>
  <c r="BK106" i="8"/>
  <c r="BK114" i="8"/>
  <c r="BS102" i="8"/>
  <c r="BS110" i="8"/>
  <c r="BS118" i="8"/>
  <c r="CA106" i="8"/>
  <c r="CA114" i="8"/>
  <c r="G108" i="8"/>
  <c r="G107" i="8"/>
  <c r="K112" i="8"/>
  <c r="O115" i="8"/>
  <c r="G115" i="8"/>
  <c r="W111" i="8"/>
  <c r="AM103" i="8"/>
  <c r="BK107" i="8"/>
  <c r="O121" i="8"/>
  <c r="BK105" i="8"/>
  <c r="W105" i="8"/>
  <c r="AU109" i="8"/>
  <c r="BC121" i="8"/>
  <c r="O103" i="8"/>
  <c r="BK121" i="8"/>
  <c r="G120" i="8"/>
  <c r="AM109" i="8"/>
  <c r="CA121" i="8"/>
  <c r="G111" i="8"/>
  <c r="O116" i="8"/>
  <c r="AE107" i="8"/>
  <c r="AM119" i="8"/>
  <c r="BC111" i="8"/>
  <c r="BS103" i="8"/>
  <c r="CA115" i="8"/>
  <c r="AM117" i="8"/>
  <c r="CA113" i="8"/>
  <c r="O113" i="8"/>
  <c r="W121" i="8"/>
  <c r="AM113" i="8"/>
  <c r="BC105" i="8"/>
  <c r="BK117" i="8"/>
  <c r="CA109" i="8"/>
  <c r="W109" i="8"/>
  <c r="BC109" i="8"/>
  <c r="G121" i="8"/>
  <c r="G116" i="8"/>
  <c r="O102" i="8"/>
  <c r="AC107" i="8"/>
  <c r="BY102" i="8"/>
  <c r="BA107" i="8"/>
  <c r="AC114" i="8"/>
  <c r="AC111" i="8"/>
  <c r="BA120" i="8"/>
  <c r="U103" i="8"/>
  <c r="BA109" i="8"/>
  <c r="BQ107" i="8"/>
  <c r="M103" i="8"/>
  <c r="BY108" i="8"/>
  <c r="BQ109" i="8"/>
  <c r="BY120" i="8"/>
  <c r="M119" i="8"/>
  <c r="BI110" i="8"/>
  <c r="AC104" i="8"/>
  <c r="U118" i="8"/>
  <c r="M113" i="8"/>
  <c r="U115" i="8"/>
  <c r="E105" i="8"/>
  <c r="AS114" i="8"/>
  <c r="AS106" i="8"/>
  <c r="AK104" i="8"/>
  <c r="AK120" i="8"/>
  <c r="AK109" i="8"/>
  <c r="BA118" i="8"/>
  <c r="M112" i="8"/>
  <c r="U110" i="8"/>
  <c r="E118" i="8"/>
  <c r="BA108" i="8"/>
  <c r="BI114" i="8"/>
  <c r="BQ102" i="8"/>
  <c r="BI121" i="8"/>
  <c r="BQ120" i="8"/>
  <c r="BY112" i="8"/>
  <c r="BY115" i="8"/>
  <c r="BQ115" i="8"/>
  <c r="E110" i="8"/>
  <c r="BQ118" i="8"/>
  <c r="BI107" i="8"/>
  <c r="BQ119" i="8"/>
  <c r="U102" i="8"/>
  <c r="E103" i="8"/>
  <c r="E114" i="8"/>
  <c r="BA116" i="8"/>
  <c r="BY121" i="8"/>
  <c r="BI105" i="8"/>
  <c r="M106" i="8"/>
  <c r="AC106" i="8"/>
  <c r="BY113" i="8"/>
  <c r="BY114" i="8"/>
  <c r="AC113" i="8"/>
  <c r="U113" i="8"/>
  <c r="BY106" i="8"/>
  <c r="AC118" i="8"/>
  <c r="AC120" i="8"/>
  <c r="AC121" i="8"/>
  <c r="U108" i="8"/>
  <c r="AC109" i="8"/>
  <c r="BI102" i="8"/>
  <c r="BQ111" i="8"/>
  <c r="BA121" i="8"/>
  <c r="M105" i="8"/>
  <c r="BI108" i="8"/>
  <c r="BI104" i="8"/>
  <c r="AS121" i="8"/>
  <c r="AS117" i="8"/>
  <c r="AS113" i="8"/>
  <c r="AS109" i="8"/>
  <c r="AS105" i="8"/>
  <c r="AK106" i="8"/>
  <c r="AK114" i="8"/>
  <c r="AK103" i="8"/>
  <c r="AK111" i="8"/>
  <c r="AK119" i="8"/>
  <c r="O119" i="8"/>
  <c r="AE111" i="8"/>
  <c r="AU103" i="8"/>
  <c r="BC115" i="8"/>
  <c r="BS107" i="8"/>
  <c r="CA119" i="8"/>
  <c r="W104" i="8"/>
  <c r="W112" i="8"/>
  <c r="W120" i="8"/>
  <c r="AE108" i="8"/>
  <c r="AE116" i="8"/>
  <c r="AM104" i="8"/>
  <c r="AM112" i="8"/>
  <c r="AM120" i="8"/>
  <c r="AU108" i="8"/>
  <c r="AU116" i="8"/>
  <c r="BC104" i="8"/>
  <c r="BC112" i="8"/>
  <c r="BC120" i="8"/>
  <c r="BK108" i="8"/>
  <c r="BK116" i="8"/>
  <c r="BS104" i="8"/>
  <c r="BS112" i="8"/>
  <c r="BS120" i="8"/>
  <c r="CA108" i="8"/>
  <c r="CA116" i="8"/>
  <c r="G106" i="8"/>
  <c r="G105" i="8"/>
  <c r="E109" i="8"/>
  <c r="E104" i="8"/>
  <c r="M120" i="8"/>
  <c r="BQ114" i="8"/>
  <c r="BY111" i="8"/>
  <c r="M109" i="8"/>
  <c r="BI117" i="8"/>
  <c r="BQ116" i="8"/>
  <c r="BQ112" i="8"/>
  <c r="AC102" i="8"/>
  <c r="M116" i="8"/>
  <c r="BY117" i="8"/>
  <c r="U117" i="8"/>
  <c r="AC112" i="8"/>
  <c r="BY107" i="8"/>
  <c r="BA111" i="8"/>
  <c r="BI106" i="8"/>
  <c r="BQ106" i="8"/>
  <c r="E108" i="8"/>
  <c r="U109" i="8"/>
  <c r="AS118" i="8"/>
  <c r="AS110" i="8"/>
  <c r="AS102" i="8"/>
  <c r="AK112" i="8"/>
  <c r="AK117" i="8"/>
  <c r="E119" i="8"/>
  <c r="BQ104" i="8"/>
  <c r="M110" i="8"/>
  <c r="M117" i="8"/>
  <c r="BA104" i="8"/>
  <c r="E106" i="8"/>
  <c r="U116" i="8"/>
  <c r="BA113" i="8"/>
  <c r="M114" i="8"/>
  <c r="BA117" i="8"/>
  <c r="BI112" i="8"/>
  <c r="BQ110" i="8"/>
  <c r="BI109" i="8"/>
  <c r="BI113" i="8"/>
  <c r="BA114" i="8"/>
  <c r="U111" i="8"/>
  <c r="BA119" i="8"/>
  <c r="AA102" i="8"/>
  <c r="S117" i="8"/>
  <c r="BG102" i="8"/>
  <c r="BG114" i="8"/>
  <c r="BO105" i="8"/>
  <c r="S111" i="8"/>
  <c r="BG115" i="8"/>
  <c r="BO104" i="8"/>
  <c r="C114" i="8"/>
  <c r="BG120" i="8"/>
  <c r="AY119" i="8"/>
  <c r="C103" i="8"/>
  <c r="AY112" i="8"/>
  <c r="AQ116" i="8"/>
  <c r="AQ108" i="8"/>
  <c r="AI113" i="8"/>
  <c r="AI108" i="8"/>
  <c r="BW108" i="8"/>
  <c r="BW114" i="8"/>
  <c r="BW113" i="8"/>
  <c r="AY105" i="8"/>
  <c r="AA119" i="8"/>
  <c r="BG113" i="8"/>
  <c r="C106" i="8"/>
  <c r="BO111" i="8"/>
  <c r="BO110" i="8"/>
  <c r="AA109" i="8"/>
  <c r="BO109" i="8"/>
  <c r="BG110" i="8"/>
  <c r="C119" i="8"/>
  <c r="C121" i="8"/>
  <c r="BW104" i="8"/>
  <c r="BO106" i="8"/>
  <c r="BO118" i="8"/>
  <c r="AQ119" i="8"/>
  <c r="AQ111" i="8"/>
  <c r="AQ103" i="8"/>
  <c r="AI121" i="8"/>
  <c r="AI110" i="8"/>
  <c r="BO108" i="8"/>
  <c r="BG116" i="8"/>
  <c r="S113" i="8"/>
  <c r="K121" i="8"/>
  <c r="AY107" i="8"/>
  <c r="AA103" i="8"/>
  <c r="BO121" i="8"/>
  <c r="BW105" i="8"/>
  <c r="AA116" i="8"/>
  <c r="S114" i="8"/>
  <c r="AY111" i="8"/>
  <c r="BG103" i="8"/>
  <c r="C104" i="8"/>
  <c r="C113" i="8"/>
  <c r="AA110" i="8"/>
  <c r="BO107" i="8"/>
  <c r="BG111" i="8"/>
  <c r="S116" i="8"/>
  <c r="C107" i="8"/>
  <c r="K115" i="8"/>
  <c r="BW106" i="8"/>
  <c r="AY115" i="8"/>
  <c r="BO113" i="8"/>
  <c r="S106" i="8"/>
  <c r="K118" i="8"/>
  <c r="BG106" i="8"/>
  <c r="BO114" i="8"/>
  <c r="AA106" i="8"/>
  <c r="AA113" i="8"/>
  <c r="BW116" i="8"/>
  <c r="BW107" i="8"/>
  <c r="BO112" i="8"/>
  <c r="BW115" i="8"/>
  <c r="S108" i="8"/>
  <c r="BW121" i="8"/>
  <c r="BW110" i="8"/>
  <c r="K103" i="8"/>
  <c r="AA121" i="8"/>
  <c r="AY114" i="8"/>
  <c r="S107" i="8"/>
  <c r="AQ121" i="8"/>
  <c r="AQ117" i="8"/>
  <c r="AQ113" i="8"/>
  <c r="AQ109" i="8"/>
  <c r="AQ105" i="8"/>
  <c r="U114" i="8"/>
  <c r="BY119" i="8"/>
  <c r="AC105" i="8"/>
  <c r="M121" i="8"/>
  <c r="BA105" i="8"/>
  <c r="BY116" i="8"/>
  <c r="E117" i="8"/>
  <c r="M102" i="8"/>
  <c r="BA112" i="8"/>
  <c r="E115" i="8"/>
  <c r="BY103" i="8"/>
  <c r="AC116" i="8"/>
  <c r="BQ117" i="8"/>
  <c r="U105" i="8"/>
  <c r="BA115" i="8"/>
  <c r="BQ121" i="8"/>
  <c r="BI116" i="8"/>
  <c r="BI111" i="8"/>
  <c r="AS119" i="8"/>
  <c r="AS115" i="8"/>
  <c r="AS111" i="8"/>
  <c r="AS107" i="8"/>
  <c r="AS103" i="8"/>
  <c r="AK102" i="8"/>
  <c r="AK110" i="8"/>
  <c r="AK118" i="8"/>
  <c r="AK107" i="8"/>
  <c r="AK115" i="8"/>
  <c r="AI105" i="8"/>
  <c r="AI117" i="8"/>
  <c r="AI107" i="8"/>
  <c r="AI106" i="8"/>
  <c r="AI114" i="8"/>
  <c r="O110" i="8"/>
  <c r="W115" i="8"/>
  <c r="AM107" i="8"/>
  <c r="AU119" i="8"/>
  <c r="BK111" i="8"/>
  <c r="CA103" i="8"/>
  <c r="O120" i="8"/>
  <c r="W108" i="8"/>
  <c r="W116" i="8"/>
  <c r="AE104" i="8"/>
  <c r="AE112" i="8"/>
  <c r="AE120" i="8"/>
  <c r="AM108" i="8"/>
  <c r="AM116" i="8"/>
  <c r="AU104" i="8"/>
  <c r="AU112" i="8"/>
  <c r="AU120" i="8"/>
  <c r="BC108" i="8"/>
  <c r="BC116" i="8"/>
  <c r="BK104" i="8"/>
  <c r="BK112" i="8"/>
  <c r="BK120" i="8"/>
  <c r="BS108" i="8"/>
  <c r="BS116" i="8"/>
  <c r="CA104" i="8"/>
  <c r="CA112" i="8"/>
  <c r="CA120" i="8"/>
  <c r="G109" i="8"/>
  <c r="BG109" i="8"/>
  <c r="K114" i="8"/>
  <c r="AY106" i="8"/>
  <c r="K107" i="8"/>
  <c r="AA118" i="8"/>
  <c r="K105" i="8"/>
  <c r="K113" i="8"/>
  <c r="BG118" i="8"/>
  <c r="S103" i="8"/>
  <c r="S104" i="8"/>
  <c r="S112" i="8"/>
  <c r="S121" i="8"/>
  <c r="AA105" i="8"/>
  <c r="AY113" i="8"/>
  <c r="K106" i="8"/>
  <c r="K108" i="8"/>
  <c r="BG119" i="8"/>
  <c r="AY104" i="8"/>
  <c r="AQ120" i="8"/>
  <c r="AQ112" i="8"/>
  <c r="AQ104" i="8"/>
  <c r="AI103" i="8"/>
  <c r="AI115" i="8"/>
  <c r="AI116" i="8"/>
  <c r="AY103" i="8"/>
  <c r="C115" i="8"/>
  <c r="BG121" i="8"/>
  <c r="BW117" i="8"/>
  <c r="AY118" i="8"/>
  <c r="C117" i="8"/>
  <c r="BW111" i="8"/>
  <c r="C110" i="8"/>
  <c r="K102" i="8"/>
  <c r="C111" i="8"/>
  <c r="AY121" i="8"/>
  <c r="BO103" i="8"/>
  <c r="BO116" i="8"/>
  <c r="BW102" i="8"/>
  <c r="BO117" i="8"/>
  <c r="S102" i="8"/>
  <c r="BG112" i="8"/>
  <c r="BO119" i="8"/>
  <c r="C112" i="8"/>
  <c r="S115" i="8"/>
  <c r="BO102" i="8"/>
  <c r="K110" i="8"/>
  <c r="C105" i="8"/>
  <c r="AQ115" i="8"/>
  <c r="AQ107" i="8"/>
  <c r="AI111" i="8"/>
  <c r="AI102" i="8"/>
  <c r="AI118" i="8"/>
  <c r="BW118" i="8"/>
  <c r="BG117" i="8"/>
  <c r="BG105" i="8"/>
  <c r="C108" i="8"/>
  <c r="AA111" i="8"/>
  <c r="AA114" i="8"/>
  <c r="AY109" i="8"/>
  <c r="C109" i="8"/>
  <c r="C120" i="8"/>
  <c r="BW120" i="8"/>
  <c r="S110" i="8"/>
  <c r="S119" i="8"/>
  <c r="BG107" i="8"/>
  <c r="S120" i="8"/>
  <c r="AY117" i="8"/>
  <c r="C116" i="8"/>
  <c r="AY102" i="8"/>
  <c r="AY120" i="8"/>
  <c r="S109" i="8"/>
  <c r="K119" i="8"/>
  <c r="AA108" i="8"/>
  <c r="BW119" i="8"/>
  <c r="BO115" i="8"/>
  <c r="AY108" i="8"/>
  <c r="AA120" i="8"/>
  <c r="AA107" i="8"/>
  <c r="AA115" i="8"/>
  <c r="BG108" i="8"/>
  <c r="C118" i="8"/>
  <c r="AA117" i="8"/>
  <c r="K109" i="8"/>
  <c r="K116" i="8"/>
  <c r="K117" i="8"/>
  <c r="AY110" i="8"/>
  <c r="BW103" i="8"/>
  <c r="BW112" i="8"/>
  <c r="K104" i="8"/>
  <c r="K111" i="8"/>
  <c r="AY116" i="8"/>
  <c r="BW109" i="8"/>
  <c r="AQ102" i="8"/>
  <c r="AQ118" i="8"/>
  <c r="AQ114" i="8"/>
  <c r="AQ110" i="8"/>
  <c r="AQ106" i="8"/>
  <c r="BI115" i="8"/>
  <c r="BY104" i="8"/>
  <c r="E112" i="8"/>
  <c r="BQ113" i="8"/>
  <c r="BA103" i="8"/>
  <c r="BI118" i="8"/>
  <c r="BA102" i="8"/>
  <c r="BA110" i="8"/>
  <c r="U106" i="8"/>
  <c r="BQ108" i="8"/>
  <c r="BI120" i="8"/>
  <c r="U104" i="8"/>
  <c r="BY109" i="8"/>
  <c r="E116" i="8"/>
  <c r="U119" i="8"/>
  <c r="M107" i="8"/>
  <c r="M118" i="8"/>
  <c r="U121" i="8"/>
  <c r="M108" i="8"/>
  <c r="AC117" i="8"/>
  <c r="AC103" i="8"/>
  <c r="E120" i="8"/>
  <c r="BI119" i="8"/>
  <c r="AS120" i="8"/>
  <c r="AS116" i="8"/>
  <c r="AS112" i="8"/>
  <c r="AS108" i="8"/>
  <c r="AS104" i="8"/>
  <c r="AK108" i="8"/>
  <c r="AK116" i="8"/>
  <c r="AK105" i="8"/>
  <c r="AK113" i="8"/>
  <c r="AK121" i="8"/>
  <c r="AI109" i="8"/>
  <c r="AI119" i="8"/>
  <c r="AI104" i="8"/>
  <c r="AI112" i="8"/>
  <c r="AI120" i="8"/>
  <c r="G114" i="8"/>
  <c r="O106" i="8"/>
  <c r="W107" i="8"/>
  <c r="AE119" i="8"/>
  <c r="AU111" i="8"/>
  <c r="BK103" i="8"/>
  <c r="BS115" i="8"/>
  <c r="O118" i="8"/>
  <c r="W106" i="8"/>
  <c r="W114" i="8"/>
  <c r="AE102" i="8"/>
  <c r="AE110" i="8"/>
  <c r="AE118" i="8"/>
  <c r="AM106" i="8"/>
  <c r="AM114" i="8"/>
  <c r="AU102" i="8"/>
  <c r="AU110" i="8"/>
  <c r="AU118" i="8"/>
  <c r="BC106" i="8"/>
  <c r="BC114" i="8"/>
  <c r="BK102" i="8"/>
  <c r="BK110" i="8"/>
  <c r="BK118" i="8"/>
  <c r="BS106" i="8"/>
  <c r="BS114" i="8"/>
  <c r="CA102" i="8"/>
  <c r="CA110" i="8"/>
  <c r="CA118" i="8"/>
  <c r="G104" i="8"/>
  <c r="G103" i="8"/>
  <c r="CS60" i="8" l="1"/>
  <c r="CS87" i="8" s="1"/>
  <c r="CS53" i="8"/>
  <c r="CS80" i="8" s="1"/>
  <c r="CS48" i="8"/>
  <c r="CS75" i="8" s="1"/>
  <c r="CS64" i="8"/>
  <c r="CS91" i="8" s="1"/>
  <c r="CS61" i="8"/>
  <c r="CS88" i="8" s="1"/>
  <c r="CS57" i="8"/>
  <c r="CS84" i="8" s="1"/>
  <c r="CS59" i="8"/>
  <c r="CS86" i="8" s="1"/>
  <c r="CS67" i="8"/>
  <c r="CS94" i="8" s="1"/>
  <c r="CS65" i="8"/>
  <c r="CS92" i="8" s="1"/>
  <c r="CS49" i="8"/>
  <c r="CS76" i="8" s="1"/>
  <c r="CS54" i="8"/>
  <c r="CS81" i="8" s="1"/>
  <c r="CS52" i="8"/>
  <c r="CS79" i="8" s="1"/>
  <c r="CS51" i="8"/>
  <c r="CS78" i="8" s="1"/>
  <c r="CS55" i="8"/>
  <c r="CS82" i="8" s="1"/>
  <c r="CS58" i="8"/>
  <c r="CS85" i="8" s="1"/>
  <c r="CS62" i="8"/>
  <c r="CS89" i="8" s="1"/>
  <c r="CS50" i="8"/>
  <c r="CS77" i="8" s="1"/>
  <c r="CS63" i="8"/>
  <c r="CS90" i="8" s="1"/>
  <c r="CS66" i="8"/>
  <c r="CS93" i="8" s="1"/>
  <c r="CS56" i="8"/>
  <c r="CS83" i="8" s="1"/>
  <c r="CK51" i="8"/>
  <c r="CK78" i="8" s="1"/>
  <c r="CK55" i="8"/>
  <c r="CK82" i="8" s="1"/>
  <c r="CK52" i="8"/>
  <c r="CK79" i="8" s="1"/>
  <c r="CK57" i="8"/>
  <c r="CK84" i="8" s="1"/>
  <c r="CK59" i="8"/>
  <c r="CK86" i="8" s="1"/>
  <c r="CK62" i="8"/>
  <c r="CK89" i="8" s="1"/>
  <c r="CK63" i="8"/>
  <c r="CK90" i="8" s="1"/>
  <c r="CK64" i="8"/>
  <c r="CK91" i="8" s="1"/>
  <c r="CK67" i="8"/>
  <c r="CK94" i="8" s="1"/>
  <c r="CK49" i="8"/>
  <c r="CK76" i="8" s="1"/>
  <c r="CK50" i="8"/>
  <c r="CK77" i="8" s="1"/>
  <c r="CK53" i="8"/>
  <c r="CK80" i="8" s="1"/>
  <c r="CK66" i="8"/>
  <c r="CK93" i="8" s="1"/>
  <c r="CK61" i="8"/>
  <c r="CK88" i="8" s="1"/>
  <c r="CK56" i="8"/>
  <c r="CK83" i="8" s="1"/>
  <c r="CK65" i="8"/>
  <c r="CK92" i="8" s="1"/>
  <c r="CK54" i="8"/>
  <c r="CK81" i="8" s="1"/>
  <c r="CK58" i="8"/>
  <c r="CK85" i="8" s="1"/>
  <c r="CK48" i="8"/>
  <c r="CK75" i="8" s="1"/>
  <c r="CK60" i="8"/>
  <c r="CK87" i="8" s="1"/>
  <c r="CC67" i="8"/>
  <c r="CC94" i="8" s="1"/>
  <c r="CC65" i="8"/>
  <c r="CC92" i="8" s="1"/>
  <c r="CC63" i="8"/>
  <c r="CC90" i="8" s="1"/>
  <c r="CC61" i="8"/>
  <c r="CC88" i="8" s="1"/>
  <c r="CC59" i="8"/>
  <c r="CC86" i="8" s="1"/>
  <c r="CC57" i="8"/>
  <c r="CC84" i="8" s="1"/>
  <c r="CC55" i="8"/>
  <c r="CC82" i="8" s="1"/>
  <c r="CC53" i="8"/>
  <c r="CC80" i="8" s="1"/>
  <c r="CC51" i="8"/>
  <c r="CC78" i="8" s="1"/>
  <c r="CC49" i="8"/>
  <c r="CC76" i="8" s="1"/>
  <c r="BU67" i="8"/>
  <c r="BU94" i="8" s="1"/>
  <c r="BU65" i="8"/>
  <c r="BU92" i="8" s="1"/>
  <c r="BU63" i="8"/>
  <c r="BU90" i="8" s="1"/>
  <c r="BU61" i="8"/>
  <c r="BU88" i="8" s="1"/>
  <c r="BU59" i="8"/>
  <c r="BU86" i="8" s="1"/>
  <c r="BU57" i="8"/>
  <c r="BU84" i="8" s="1"/>
  <c r="BU55" i="8"/>
  <c r="BU82" i="8" s="1"/>
  <c r="BU53" i="8"/>
  <c r="BU80" i="8" s="1"/>
  <c r="BU51" i="8"/>
  <c r="BU78" i="8" s="1"/>
  <c r="BU49" i="8"/>
  <c r="BU76" i="8" s="1"/>
  <c r="BM67" i="8"/>
  <c r="BM94" i="8" s="1"/>
  <c r="BM65" i="8"/>
  <c r="BM92" i="8" s="1"/>
  <c r="BM63" i="8"/>
  <c r="BM90" i="8" s="1"/>
  <c r="BM61" i="8"/>
  <c r="BM88" i="8" s="1"/>
  <c r="BM59" i="8"/>
  <c r="BM86" i="8" s="1"/>
  <c r="BM57" i="8"/>
  <c r="BM84" i="8" s="1"/>
  <c r="BM55" i="8"/>
  <c r="BM82" i="8" s="1"/>
  <c r="BM53" i="8"/>
  <c r="BM80" i="8" s="1"/>
  <c r="BM51" i="8"/>
  <c r="BM78" i="8" s="1"/>
  <c r="BM49" i="8"/>
  <c r="BM76" i="8" s="1"/>
  <c r="BE67" i="8"/>
  <c r="BE94" i="8" s="1"/>
  <c r="BE65" i="8"/>
  <c r="BE92" i="8" s="1"/>
  <c r="BE63" i="8"/>
  <c r="BE90" i="8" s="1"/>
  <c r="BE61" i="8"/>
  <c r="BE88" i="8" s="1"/>
  <c r="BE59" i="8"/>
  <c r="BE86" i="8" s="1"/>
  <c r="BE57" i="8"/>
  <c r="BE84" i="8" s="1"/>
  <c r="BE55" i="8"/>
  <c r="BE82" i="8" s="1"/>
  <c r="BE53" i="8"/>
  <c r="BE80" i="8" s="1"/>
  <c r="BE51" i="8"/>
  <c r="BE78" i="8" s="1"/>
  <c r="BE49" i="8"/>
  <c r="BE76" i="8" s="1"/>
  <c r="AW67" i="8"/>
  <c r="AW94" i="8" s="1"/>
  <c r="AW65" i="8"/>
  <c r="AW92" i="8" s="1"/>
  <c r="AW63" i="8"/>
  <c r="AW90" i="8" s="1"/>
  <c r="AW61" i="8"/>
  <c r="AW88" i="8" s="1"/>
  <c r="AW59" i="8"/>
  <c r="AW86" i="8" s="1"/>
  <c r="AW57" i="8"/>
  <c r="AW84" i="8" s="1"/>
  <c r="AW55" i="8"/>
  <c r="AW82" i="8" s="1"/>
  <c r="AW53" i="8"/>
  <c r="AW80" i="8" s="1"/>
  <c r="AW51" i="8"/>
  <c r="AW78" i="8" s="1"/>
  <c r="AW49" i="8"/>
  <c r="AW76" i="8" s="1"/>
  <c r="AO67" i="8"/>
  <c r="AO94" i="8" s="1"/>
  <c r="AO65" i="8"/>
  <c r="AO92" i="8" s="1"/>
  <c r="AO63" i="8"/>
  <c r="AO90" i="8" s="1"/>
  <c r="AO61" i="8"/>
  <c r="AO88" i="8" s="1"/>
  <c r="AO59" i="8"/>
  <c r="AO86" i="8" s="1"/>
  <c r="AO57" i="8"/>
  <c r="AO84" i="8" s="1"/>
  <c r="AO55" i="8"/>
  <c r="AO82" i="8" s="1"/>
  <c r="AO53" i="8"/>
  <c r="AO80" i="8" s="1"/>
  <c r="AO51" i="8"/>
  <c r="AO78" i="8" s="1"/>
  <c r="AO49" i="8"/>
  <c r="AO76" i="8" s="1"/>
  <c r="AG67" i="8"/>
  <c r="AG94" i="8" s="1"/>
  <c r="AG65" i="8"/>
  <c r="AG92" i="8" s="1"/>
  <c r="AG63" i="8"/>
  <c r="AG90" i="8" s="1"/>
  <c r="AG61" i="8"/>
  <c r="AG88" i="8" s="1"/>
  <c r="AG59" i="8"/>
  <c r="AG86" i="8" s="1"/>
  <c r="AG57" i="8"/>
  <c r="AG84" i="8" s="1"/>
  <c r="AG55" i="8"/>
  <c r="AG82" i="8" s="1"/>
  <c r="AG53" i="8"/>
  <c r="AG80" i="8" s="1"/>
  <c r="AG51" i="8"/>
  <c r="AG78" i="8" s="1"/>
  <c r="AG49" i="8"/>
  <c r="AG76" i="8" s="1"/>
  <c r="Y67" i="8"/>
  <c r="Y94" i="8" s="1"/>
  <c r="Y65" i="8"/>
  <c r="Y92" i="8" s="1"/>
  <c r="Y63" i="8"/>
  <c r="Y90" i="8" s="1"/>
  <c r="Y61" i="8"/>
  <c r="Y88" i="8" s="1"/>
  <c r="Y59" i="8"/>
  <c r="Y86" i="8" s="1"/>
  <c r="Y57" i="8"/>
  <c r="Y84" i="8" s="1"/>
  <c r="Y55" i="8"/>
  <c r="Y82" i="8" s="1"/>
  <c r="Y53" i="8"/>
  <c r="Y80" i="8" s="1"/>
  <c r="Y51" i="8"/>
  <c r="Y78" i="8" s="1"/>
  <c r="Y49" i="8"/>
  <c r="Y76" i="8" s="1"/>
  <c r="Q67" i="8"/>
  <c r="Q94" i="8" s="1"/>
  <c r="Q65" i="8"/>
  <c r="Q92" i="8" s="1"/>
  <c r="Q63" i="8"/>
  <c r="Q90" i="8" s="1"/>
  <c r="Q61" i="8"/>
  <c r="Q88" i="8" s="1"/>
  <c r="Q59" i="8"/>
  <c r="Q86" i="8" s="1"/>
  <c r="Q57" i="8"/>
  <c r="Q84" i="8" s="1"/>
  <c r="Q55" i="8"/>
  <c r="Q82" i="8" s="1"/>
  <c r="Q53" i="8"/>
  <c r="Q80" i="8" s="1"/>
  <c r="Q51" i="8"/>
  <c r="Q78" i="8" s="1"/>
  <c r="Q49" i="8"/>
  <c r="Q76" i="8" s="1"/>
  <c r="CC66" i="8"/>
  <c r="CC93" i="8" s="1"/>
  <c r="CC64" i="8"/>
  <c r="CC91" i="8" s="1"/>
  <c r="CC62" i="8"/>
  <c r="CC89" i="8" s="1"/>
  <c r="CC60" i="8"/>
  <c r="CC87" i="8" s="1"/>
  <c r="CC58" i="8"/>
  <c r="CC85" i="8" s="1"/>
  <c r="CC56" i="8"/>
  <c r="CC83" i="8" s="1"/>
  <c r="CC54" i="8"/>
  <c r="CC81" i="8" s="1"/>
  <c r="CC52" i="8"/>
  <c r="CC79" i="8" s="1"/>
  <c r="CC50" i="8"/>
  <c r="CC77" i="8" s="1"/>
  <c r="CC48" i="8"/>
  <c r="CC75" i="8" s="1"/>
  <c r="BU66" i="8"/>
  <c r="BU93" i="8" s="1"/>
  <c r="BU64" i="8"/>
  <c r="BU91" i="8" s="1"/>
  <c r="BU62" i="8"/>
  <c r="BU89" i="8" s="1"/>
  <c r="BU60" i="8"/>
  <c r="BU87" i="8" s="1"/>
  <c r="BU58" i="8"/>
  <c r="BU85" i="8" s="1"/>
  <c r="BU56" i="8"/>
  <c r="BU83" i="8" s="1"/>
  <c r="BU54" i="8"/>
  <c r="BU81" i="8" s="1"/>
  <c r="BU52" i="8"/>
  <c r="BU79" i="8" s="1"/>
  <c r="BU50" i="8"/>
  <c r="BU77" i="8" s="1"/>
  <c r="BU48" i="8"/>
  <c r="BU75" i="8" s="1"/>
  <c r="BM66" i="8"/>
  <c r="BM93" i="8" s="1"/>
  <c r="BM64" i="8"/>
  <c r="BM91" i="8" s="1"/>
  <c r="BM62" i="8"/>
  <c r="BM89" i="8" s="1"/>
  <c r="BM60" i="8"/>
  <c r="BM87" i="8" s="1"/>
  <c r="BM58" i="8"/>
  <c r="BM85" i="8" s="1"/>
  <c r="BM56" i="8"/>
  <c r="BM83" i="8" s="1"/>
  <c r="BM54" i="8"/>
  <c r="BM81" i="8" s="1"/>
  <c r="BM52" i="8"/>
  <c r="BM79" i="8" s="1"/>
  <c r="BM50" i="8"/>
  <c r="BM77" i="8" s="1"/>
  <c r="BM48" i="8"/>
  <c r="BM75" i="8" s="1"/>
  <c r="BE66" i="8"/>
  <c r="BE93" i="8" s="1"/>
  <c r="BE64" i="8"/>
  <c r="BE91" i="8" s="1"/>
  <c r="BE62" i="8"/>
  <c r="BE89" i="8" s="1"/>
  <c r="BE60" i="8"/>
  <c r="BE87" i="8" s="1"/>
  <c r="BE58" i="8"/>
  <c r="BE85" i="8" s="1"/>
  <c r="BE56" i="8"/>
  <c r="BE83" i="8" s="1"/>
  <c r="BE54" i="8"/>
  <c r="BE81" i="8" s="1"/>
  <c r="BE52" i="8"/>
  <c r="BE79" i="8" s="1"/>
  <c r="BE50" i="8"/>
  <c r="BE77" i="8" s="1"/>
  <c r="BE48" i="8"/>
  <c r="BE75" i="8" s="1"/>
  <c r="AW66" i="8"/>
  <c r="AW93" i="8" s="1"/>
  <c r="AW64" i="8"/>
  <c r="AW91" i="8" s="1"/>
  <c r="AW62" i="8"/>
  <c r="AW89" i="8" s="1"/>
  <c r="AW60" i="8"/>
  <c r="AW87" i="8" s="1"/>
  <c r="AW58" i="8"/>
  <c r="AW85" i="8" s="1"/>
  <c r="AW56" i="8"/>
  <c r="AW83" i="8" s="1"/>
  <c r="AW54" i="8"/>
  <c r="AW81" i="8" s="1"/>
  <c r="AW52" i="8"/>
  <c r="AW79" i="8" s="1"/>
  <c r="AW50" i="8"/>
  <c r="AW77" i="8" s="1"/>
  <c r="AW48" i="8"/>
  <c r="AW75" i="8" s="1"/>
  <c r="AO66" i="8"/>
  <c r="AO93" i="8" s="1"/>
  <c r="AO64" i="8"/>
  <c r="AO91" i="8" s="1"/>
  <c r="AO62" i="8"/>
  <c r="AO89" i="8" s="1"/>
  <c r="AO60" i="8"/>
  <c r="AO87" i="8" s="1"/>
  <c r="AO58" i="8"/>
  <c r="AO85" i="8" s="1"/>
  <c r="AO56" i="8"/>
  <c r="AO83" i="8" s="1"/>
  <c r="AO54" i="8"/>
  <c r="AO81" i="8" s="1"/>
  <c r="AO52" i="8"/>
  <c r="AO79" i="8" s="1"/>
  <c r="AO50" i="8"/>
  <c r="AO77" i="8" s="1"/>
  <c r="AO48" i="8"/>
  <c r="AO75" i="8" s="1"/>
  <c r="AG66" i="8"/>
  <c r="AG93" i="8" s="1"/>
  <c r="AG64" i="8"/>
  <c r="AG91" i="8" s="1"/>
  <c r="AG62" i="8"/>
  <c r="AG89" i="8" s="1"/>
  <c r="AG60" i="8"/>
  <c r="AG87" i="8" s="1"/>
  <c r="AG58" i="8"/>
  <c r="AG85" i="8" s="1"/>
  <c r="AG56" i="8"/>
  <c r="AG83" i="8" s="1"/>
  <c r="AG54" i="8"/>
  <c r="AG81" i="8" s="1"/>
  <c r="AG52" i="8"/>
  <c r="AG79" i="8" s="1"/>
  <c r="AG50" i="8"/>
  <c r="AG77" i="8" s="1"/>
  <c r="AG48" i="8"/>
  <c r="AG75" i="8" s="1"/>
  <c r="Y66" i="8"/>
  <c r="Y93" i="8" s="1"/>
  <c r="Y64" i="8"/>
  <c r="Y91" i="8" s="1"/>
  <c r="Y62" i="8"/>
  <c r="Y89" i="8" s="1"/>
  <c r="Y60" i="8"/>
  <c r="Y87" i="8" s="1"/>
  <c r="Y58" i="8"/>
  <c r="Y85" i="8" s="1"/>
  <c r="Y56" i="8"/>
  <c r="Y83" i="8" s="1"/>
  <c r="Y54" i="8"/>
  <c r="Y81" i="8" s="1"/>
  <c r="Y52" i="8"/>
  <c r="Y79" i="8" s="1"/>
  <c r="Y50" i="8"/>
  <c r="Y77" i="8" s="1"/>
  <c r="Y48" i="8"/>
  <c r="Y75" i="8" s="1"/>
  <c r="Q66" i="8"/>
  <c r="Q93" i="8" s="1"/>
  <c r="Q64" i="8"/>
  <c r="Q91" i="8" s="1"/>
  <c r="Q62" i="8"/>
  <c r="Q89" i="8" s="1"/>
  <c r="Q60" i="8"/>
  <c r="Q87" i="8" s="1"/>
  <c r="Q58" i="8"/>
  <c r="Q85" i="8" s="1"/>
  <c r="Q56" i="8"/>
  <c r="Q83" i="8" s="1"/>
  <c r="Q54" i="8"/>
  <c r="Q81" i="8" s="1"/>
  <c r="Q52" i="8"/>
  <c r="Q79" i="8" s="1"/>
  <c r="Q50" i="8"/>
  <c r="Q77" i="8" s="1"/>
  <c r="Q48" i="8"/>
  <c r="Q75" i="8" s="1"/>
  <c r="I52" i="8"/>
  <c r="I79" i="8" s="1"/>
  <c r="I48" i="8"/>
  <c r="I75" i="8" s="1"/>
  <c r="I66" i="8"/>
  <c r="I93" i="8" s="1"/>
  <c r="I55" i="8"/>
  <c r="I82" i="8" s="1"/>
  <c r="I61" i="8"/>
  <c r="I88" i="8" s="1"/>
  <c r="I67" i="8"/>
  <c r="I94" i="8" s="1"/>
  <c r="I49" i="8"/>
  <c r="I76" i="8" s="1"/>
  <c r="I53" i="8"/>
  <c r="I80" i="8" s="1"/>
  <c r="I56" i="8"/>
  <c r="I83" i="8" s="1"/>
  <c r="I58" i="8"/>
  <c r="I85" i="8" s="1"/>
  <c r="I60" i="8"/>
  <c r="I87" i="8" s="1"/>
  <c r="I62" i="8"/>
  <c r="I89" i="8" s="1"/>
  <c r="I64" i="8"/>
  <c r="I91" i="8" s="1"/>
  <c r="I57" i="8"/>
  <c r="I84" i="8" s="1"/>
  <c r="I63" i="8"/>
  <c r="I90" i="8" s="1"/>
  <c r="I50" i="8"/>
  <c r="I77" i="8" s="1"/>
  <c r="I54" i="8"/>
  <c r="I81" i="8" s="1"/>
  <c r="I51" i="8"/>
  <c r="I78" i="8" s="1"/>
  <c r="I105" i="8" s="1"/>
  <c r="G131" i="8" s="1"/>
  <c r="I59" i="8"/>
  <c r="I86" i="8" s="1"/>
  <c r="I65" i="8"/>
  <c r="I92" i="8" s="1"/>
  <c r="I112" i="8" l="1"/>
  <c r="G138" i="8" s="1"/>
  <c r="CS102" i="8"/>
  <c r="CS106" i="8"/>
  <c r="CS110" i="8"/>
  <c r="CS114" i="8"/>
  <c r="CS118" i="8"/>
  <c r="CS105" i="8"/>
  <c r="CS117" i="8"/>
  <c r="CS103" i="8"/>
  <c r="CS107" i="8"/>
  <c r="CS111" i="8"/>
  <c r="CS115" i="8"/>
  <c r="CS119" i="8"/>
  <c r="CS113" i="8"/>
  <c r="CS104" i="8"/>
  <c r="CS108" i="8"/>
  <c r="CS112" i="8"/>
  <c r="CS116" i="8"/>
  <c r="CS120" i="8"/>
  <c r="CS109" i="8"/>
  <c r="CS121" i="8"/>
  <c r="I102" i="8"/>
  <c r="G128" i="8" s="1"/>
  <c r="CK102" i="8"/>
  <c r="CK116" i="8"/>
  <c r="CK113" i="8"/>
  <c r="CK117" i="8"/>
  <c r="CK118" i="8"/>
  <c r="CK115" i="8"/>
  <c r="CK104" i="8"/>
  <c r="CK120" i="8"/>
  <c r="CK107" i="8"/>
  <c r="CK106" i="8"/>
  <c r="CK103" i="8"/>
  <c r="CK121" i="8"/>
  <c r="CK108" i="8"/>
  <c r="CK111" i="8"/>
  <c r="CK110" i="8"/>
  <c r="CK119" i="8"/>
  <c r="CK112" i="8"/>
  <c r="CK105" i="8"/>
  <c r="CK114" i="8"/>
  <c r="CK109" i="8"/>
  <c r="I111" i="8"/>
  <c r="G137" i="8" s="1"/>
  <c r="I121" i="8"/>
  <c r="G147" i="8" s="1"/>
  <c r="Q106" i="8"/>
  <c r="Y102" i="8"/>
  <c r="Y118" i="8"/>
  <c r="AG114" i="8"/>
  <c r="AO110" i="8"/>
  <c r="AO118" i="8"/>
  <c r="AW114" i="8"/>
  <c r="C140" i="8" s="1"/>
  <c r="BE102" i="8"/>
  <c r="BE118" i="8"/>
  <c r="BM114" i="8"/>
  <c r="BU110" i="8"/>
  <c r="BU118" i="8"/>
  <c r="CC114" i="8"/>
  <c r="Q103" i="8"/>
  <c r="Q119" i="8"/>
  <c r="Y115" i="8"/>
  <c r="AG111" i="8"/>
  <c r="AG119" i="8"/>
  <c r="AO115" i="8"/>
  <c r="AW111" i="8"/>
  <c r="C137" i="8" s="1"/>
  <c r="BE107" i="8"/>
  <c r="BM103" i="8"/>
  <c r="BM119" i="8"/>
  <c r="BU107" i="8"/>
  <c r="CC103" i="8"/>
  <c r="CC119" i="8"/>
  <c r="I108" i="8"/>
  <c r="G134" i="8" s="1"/>
  <c r="I110" i="8"/>
  <c r="G136" i="8" s="1"/>
  <c r="I106" i="8"/>
  <c r="G132" i="8" s="1"/>
  <c r="Q116" i="8"/>
  <c r="Y104" i="8"/>
  <c r="Y120" i="8"/>
  <c r="AG116" i="8"/>
  <c r="AO104" i="8"/>
  <c r="AO120" i="8"/>
  <c r="AW116" i="8"/>
  <c r="C142" i="8" s="1"/>
  <c r="BE104" i="8"/>
  <c r="BE120" i="8"/>
  <c r="BM116" i="8"/>
  <c r="BU104" i="8"/>
  <c r="BU120" i="8"/>
  <c r="CC116" i="8"/>
  <c r="Q105" i="8"/>
  <c r="Q121" i="8"/>
  <c r="Y109" i="8"/>
  <c r="AG105" i="8"/>
  <c r="AG113" i="8"/>
  <c r="AG121" i="8"/>
  <c r="AO109" i="8"/>
  <c r="AW105" i="8"/>
  <c r="C131" i="8" s="1"/>
  <c r="K131" i="8" s="1"/>
  <c r="C156" i="8" s="1"/>
  <c r="HE7" i="11" s="1"/>
  <c r="AW113" i="8"/>
  <c r="C139" i="8" s="1"/>
  <c r="AW121" i="8"/>
  <c r="C147" i="8" s="1"/>
  <c r="BE109" i="8"/>
  <c r="BE117" i="8"/>
  <c r="BM105" i="8"/>
  <c r="BM113" i="8"/>
  <c r="BM121" i="8"/>
  <c r="BU109" i="8"/>
  <c r="BU117" i="8"/>
  <c r="CC105" i="8"/>
  <c r="CC113" i="8"/>
  <c r="CC121" i="8"/>
  <c r="I119" i="8"/>
  <c r="G145" i="8" s="1"/>
  <c r="I104" i="8"/>
  <c r="G130" i="8" s="1"/>
  <c r="I116" i="8"/>
  <c r="G142" i="8" s="1"/>
  <c r="I107" i="8"/>
  <c r="G133" i="8" s="1"/>
  <c r="I109" i="8"/>
  <c r="G135" i="8" s="1"/>
  <c r="Q102" i="8"/>
  <c r="Q110" i="8"/>
  <c r="Q118" i="8"/>
  <c r="Y106" i="8"/>
  <c r="Y114" i="8"/>
  <c r="AG102" i="8"/>
  <c r="AG110" i="8"/>
  <c r="AG118" i="8"/>
  <c r="AO106" i="8"/>
  <c r="AO114" i="8"/>
  <c r="AW102" i="8"/>
  <c r="C128" i="8" s="1"/>
  <c r="AW110" i="8"/>
  <c r="C136" i="8" s="1"/>
  <c r="AW118" i="8"/>
  <c r="C144" i="8" s="1"/>
  <c r="BE106" i="8"/>
  <c r="BE114" i="8"/>
  <c r="BM102" i="8"/>
  <c r="BM110" i="8"/>
  <c r="BM118" i="8"/>
  <c r="BU106" i="8"/>
  <c r="BU114" i="8"/>
  <c r="CC102" i="8"/>
  <c r="CC110" i="8"/>
  <c r="CC118" i="8"/>
  <c r="Q107" i="8"/>
  <c r="Q115" i="8"/>
  <c r="Y103" i="8"/>
  <c r="Y111" i="8"/>
  <c r="Y119" i="8"/>
  <c r="AG107" i="8"/>
  <c r="AG115" i="8"/>
  <c r="AO103" i="8"/>
  <c r="AO111" i="8"/>
  <c r="AO119" i="8"/>
  <c r="AW107" i="8"/>
  <c r="C133" i="8" s="1"/>
  <c r="AW115" i="8"/>
  <c r="C141" i="8" s="1"/>
  <c r="BE103" i="8"/>
  <c r="BE111" i="8"/>
  <c r="BE119" i="8"/>
  <c r="BM107" i="8"/>
  <c r="BM115" i="8"/>
  <c r="BU103" i="8"/>
  <c r="BU111" i="8"/>
  <c r="BU119" i="8"/>
  <c r="CC107" i="8"/>
  <c r="CC115" i="8"/>
  <c r="Q114" i="8"/>
  <c r="Y110" i="8"/>
  <c r="AG106" i="8"/>
  <c r="AO102" i="8"/>
  <c r="AW106" i="8"/>
  <c r="C132" i="8" s="1"/>
  <c r="BE110" i="8"/>
  <c r="BM106" i="8"/>
  <c r="BU102" i="8"/>
  <c r="CC106" i="8"/>
  <c r="Q111" i="8"/>
  <c r="Y107" i="8"/>
  <c r="AG103" i="8"/>
  <c r="AO107" i="8"/>
  <c r="AW103" i="8"/>
  <c r="C129" i="8" s="1"/>
  <c r="AW119" i="8"/>
  <c r="C145" i="8" s="1"/>
  <c r="K145" i="8" s="1"/>
  <c r="C170" i="8" s="1"/>
  <c r="HE21" i="11" s="1"/>
  <c r="BE115" i="8"/>
  <c r="BM111" i="8"/>
  <c r="BU115" i="8"/>
  <c r="CC111" i="8"/>
  <c r="I118" i="8"/>
  <c r="G144" i="8" s="1"/>
  <c r="I115" i="8"/>
  <c r="G141" i="8" s="1"/>
  <c r="Q108" i="8"/>
  <c r="Y112" i="8"/>
  <c r="AG108" i="8"/>
  <c r="AO112" i="8"/>
  <c r="AW108" i="8"/>
  <c r="C134" i="8" s="1"/>
  <c r="BE112" i="8"/>
  <c r="BM108" i="8"/>
  <c r="BU112" i="8"/>
  <c r="CC108" i="8"/>
  <c r="Q113" i="8"/>
  <c r="Y117" i="8"/>
  <c r="AO117" i="8"/>
  <c r="I113" i="8"/>
  <c r="G139" i="8" s="1"/>
  <c r="I117" i="8"/>
  <c r="G143" i="8" s="1"/>
  <c r="I114" i="8"/>
  <c r="G140" i="8" s="1"/>
  <c r="I103" i="8"/>
  <c r="G129" i="8" s="1"/>
  <c r="I120" i="8"/>
  <c r="G146" i="8" s="1"/>
  <c r="Q104" i="8"/>
  <c r="Q112" i="8"/>
  <c r="Q120" i="8"/>
  <c r="Y108" i="8"/>
  <c r="Y116" i="8"/>
  <c r="AG104" i="8"/>
  <c r="AG112" i="8"/>
  <c r="AG120" i="8"/>
  <c r="AO108" i="8"/>
  <c r="AO116" i="8"/>
  <c r="AW104" i="8"/>
  <c r="C130" i="8" s="1"/>
  <c r="AW112" i="8"/>
  <c r="C138" i="8" s="1"/>
  <c r="K138" i="8" s="1"/>
  <c r="C163" i="8" s="1"/>
  <c r="HE14" i="11" s="1"/>
  <c r="AW120" i="8"/>
  <c r="C146" i="8" s="1"/>
  <c r="BE108" i="8"/>
  <c r="BE116" i="8"/>
  <c r="BM104" i="8"/>
  <c r="BM112" i="8"/>
  <c r="BM120" i="8"/>
  <c r="BU108" i="8"/>
  <c r="BU116" i="8"/>
  <c r="CC104" i="8"/>
  <c r="CC112" i="8"/>
  <c r="CC120" i="8"/>
  <c r="Q109" i="8"/>
  <c r="Q117" i="8"/>
  <c r="Y105" i="8"/>
  <c r="Y113" i="8"/>
  <c r="Y121" i="8"/>
  <c r="AG109" i="8"/>
  <c r="AG117" i="8"/>
  <c r="AO105" i="8"/>
  <c r="AO113" i="8"/>
  <c r="AO121" i="8"/>
  <c r="AW109" i="8"/>
  <c r="C135" i="8" s="1"/>
  <c r="AW117" i="8"/>
  <c r="C143" i="8" s="1"/>
  <c r="BE105" i="8"/>
  <c r="BE113" i="8"/>
  <c r="BE121" i="8"/>
  <c r="BM109" i="8"/>
  <c r="BM117" i="8"/>
  <c r="BU105" i="8"/>
  <c r="BU113" i="8"/>
  <c r="BU121" i="8"/>
  <c r="CC109" i="8"/>
  <c r="CC117" i="8"/>
  <c r="K132" i="8" l="1"/>
  <c r="C157" i="8" s="1"/>
  <c r="HE8" i="11" s="1"/>
  <c r="Y34" i="11"/>
  <c r="M19" i="13" s="1"/>
  <c r="GM8" i="11"/>
  <c r="W34" i="11" s="1"/>
  <c r="O21" i="11"/>
  <c r="C47" i="11" s="1"/>
  <c r="C22" i="13" s="1"/>
  <c r="Y47" i="11"/>
  <c r="M22" i="13" s="1"/>
  <c r="GM21" i="11"/>
  <c r="W47" i="11" s="1"/>
  <c r="Y40" i="11"/>
  <c r="M18" i="13" s="1"/>
  <c r="GM14" i="11"/>
  <c r="W40" i="11" s="1"/>
  <c r="Y33" i="11"/>
  <c r="M16" i="13" s="1"/>
  <c r="GM7" i="11"/>
  <c r="W33" i="11" s="1"/>
  <c r="K137" i="8"/>
  <c r="C162" i="8" s="1"/>
  <c r="HE13" i="11" s="1"/>
  <c r="K128" i="8"/>
  <c r="C153" i="8" s="1"/>
  <c r="M63" i="11" s="1"/>
  <c r="K147" i="8"/>
  <c r="C172" i="8" s="1"/>
  <c r="EK21" i="11"/>
  <c r="Q47" i="11" s="1"/>
  <c r="K135" i="8"/>
  <c r="C160" i="8" s="1"/>
  <c r="HE11" i="11" s="1"/>
  <c r="AG4" i="11"/>
  <c r="E30" i="11" s="1"/>
  <c r="K146" i="8"/>
  <c r="C171" i="8" s="1"/>
  <c r="HE22" i="11" s="1"/>
  <c r="CI21" i="11"/>
  <c r="K47" i="11" s="1"/>
  <c r="K133" i="8"/>
  <c r="C158" i="8" s="1"/>
  <c r="HE9" i="11" s="1"/>
  <c r="K139" i="8"/>
  <c r="C164" i="8" s="1"/>
  <c r="HE15" i="11" s="1"/>
  <c r="K142" i="8"/>
  <c r="C167" i="8" s="1"/>
  <c r="HE18" i="11" s="1"/>
  <c r="AY21" i="11"/>
  <c r="G47" i="11" s="1"/>
  <c r="FC21" i="11"/>
  <c r="S47" i="11" s="1"/>
  <c r="DA21" i="11"/>
  <c r="M47" i="11" s="1"/>
  <c r="AG21" i="11"/>
  <c r="E47" i="11" s="1"/>
  <c r="FU21" i="11"/>
  <c r="U47" i="11" s="1"/>
  <c r="K143" i="8"/>
  <c r="C168" i="8" s="1"/>
  <c r="HE19" i="11" s="1"/>
  <c r="K130" i="8"/>
  <c r="C155" i="8" s="1"/>
  <c r="HE6" i="11" s="1"/>
  <c r="K144" i="8"/>
  <c r="C169" i="8" s="1"/>
  <c r="HE20" i="11" s="1"/>
  <c r="DA13" i="11"/>
  <c r="M39" i="11" s="1"/>
  <c r="K136" i="8"/>
  <c r="C161" i="8" s="1"/>
  <c r="HE12" i="11" s="1"/>
  <c r="K140" i="8"/>
  <c r="C165" i="8" s="1"/>
  <c r="HE16" i="11" s="1"/>
  <c r="DS21" i="11"/>
  <c r="O47" i="11" s="1"/>
  <c r="BQ21" i="11"/>
  <c r="I47" i="11" s="1"/>
  <c r="FC14" i="11"/>
  <c r="S40" i="11" s="1"/>
  <c r="AY14" i="11"/>
  <c r="G40" i="11" s="1"/>
  <c r="FU14" i="11"/>
  <c r="U40" i="11" s="1"/>
  <c r="O14" i="11"/>
  <c r="C40" i="11" s="1"/>
  <c r="C14" i="13" s="1"/>
  <c r="BQ14" i="11"/>
  <c r="I40" i="11" s="1"/>
  <c r="EK14" i="11"/>
  <c r="Q40" i="11" s="1"/>
  <c r="DA14" i="11"/>
  <c r="M40" i="11" s="1"/>
  <c r="AG14" i="11"/>
  <c r="E40" i="11" s="1"/>
  <c r="CI14" i="11"/>
  <c r="K40" i="11" s="1"/>
  <c r="DS14" i="11"/>
  <c r="O40" i="11" s="1"/>
  <c r="K134" i="8"/>
  <c r="C159" i="8" s="1"/>
  <c r="HE10" i="11" s="1"/>
  <c r="K129" i="8"/>
  <c r="C154" i="8" s="1"/>
  <c r="HE5" i="11" s="1"/>
  <c r="K141" i="8"/>
  <c r="C166" i="8" s="1"/>
  <c r="HE17" i="11" s="1"/>
  <c r="CI7" i="11"/>
  <c r="K33" i="11" s="1"/>
  <c r="O7" i="11"/>
  <c r="C33" i="11" s="1"/>
  <c r="C21" i="13" s="1"/>
  <c r="AY7" i="11"/>
  <c r="G33" i="11" s="1"/>
  <c r="DA7" i="11"/>
  <c r="M33" i="11" s="1"/>
  <c r="FU7" i="11"/>
  <c r="U33" i="11" s="1"/>
  <c r="BQ7" i="11"/>
  <c r="I33" i="11" s="1"/>
  <c r="DS7" i="11"/>
  <c r="O33" i="11" s="1"/>
  <c r="EK7" i="11"/>
  <c r="Q33" i="11" s="1"/>
  <c r="FC7" i="11"/>
  <c r="S33" i="11" s="1"/>
  <c r="AG7" i="11"/>
  <c r="E33" i="11" s="1"/>
  <c r="CI8" i="11"/>
  <c r="K34" i="11" s="1"/>
  <c r="FU8" i="11"/>
  <c r="U34" i="11" s="1"/>
  <c r="AY8" i="11"/>
  <c r="G34" i="11" s="1"/>
  <c r="AG8" i="11"/>
  <c r="E34" i="11" s="1"/>
  <c r="FC8" i="11"/>
  <c r="S34" i="11" s="1"/>
  <c r="BQ8" i="11"/>
  <c r="I34" i="11" s="1"/>
  <c r="EK8" i="11"/>
  <c r="Q34" i="11" s="1"/>
  <c r="DS8" i="11"/>
  <c r="O34" i="11" s="1"/>
  <c r="O8" i="11"/>
  <c r="C34" i="11" s="1"/>
  <c r="C17" i="13" s="1"/>
  <c r="DA8" i="11"/>
  <c r="M34" i="11" s="1"/>
  <c r="FU23" i="11" l="1"/>
  <c r="U49" i="11" s="1"/>
  <c r="HE23" i="11"/>
  <c r="O13" i="11"/>
  <c r="C39" i="11" s="1"/>
  <c r="C15" i="13" s="1"/>
  <c r="AY13" i="11"/>
  <c r="G39" i="11" s="1"/>
  <c r="DS13" i="11"/>
  <c r="O39" i="11" s="1"/>
  <c r="FC13" i="11"/>
  <c r="S39" i="11" s="1"/>
  <c r="CI13" i="11"/>
  <c r="K39" i="11" s="1"/>
  <c r="C63" i="11"/>
  <c r="BQ13" i="11"/>
  <c r="I39" i="11" s="1"/>
  <c r="AG13" i="11"/>
  <c r="E39" i="11" s="1"/>
  <c r="Q63" i="11"/>
  <c r="C4" i="35"/>
  <c r="FU4" i="11"/>
  <c r="U30" i="11" s="1"/>
  <c r="C12" i="35" s="1"/>
  <c r="Y38" i="11"/>
  <c r="M11" i="13" s="1"/>
  <c r="GM12" i="11"/>
  <c r="W38" i="11" s="1"/>
  <c r="CI6" i="11"/>
  <c r="K32" i="11" s="1"/>
  <c r="Y32" i="11"/>
  <c r="M21" i="13" s="1"/>
  <c r="GM6" i="11"/>
  <c r="W32" i="11" s="1"/>
  <c r="FC18" i="11"/>
  <c r="S44" i="11" s="1"/>
  <c r="Y44" i="11"/>
  <c r="M6" i="13" s="1"/>
  <c r="GM18" i="11"/>
  <c r="W44" i="11" s="1"/>
  <c r="DA23" i="11"/>
  <c r="M49" i="11" s="1"/>
  <c r="Y49" i="11"/>
  <c r="M9" i="13" s="1"/>
  <c r="GM23" i="11"/>
  <c r="W49" i="11" s="1"/>
  <c r="CI23" i="11"/>
  <c r="K49" i="11" s="1"/>
  <c r="BQ19" i="11"/>
  <c r="I45" i="11" s="1"/>
  <c r="Y45" i="11"/>
  <c r="M23" i="13" s="1"/>
  <c r="GM19" i="11"/>
  <c r="W45" i="11" s="1"/>
  <c r="DS15" i="11"/>
  <c r="O41" i="11" s="1"/>
  <c r="Y41" i="11"/>
  <c r="M10" i="13" s="1"/>
  <c r="GM15" i="11"/>
  <c r="W41" i="11" s="1"/>
  <c r="FC22" i="11"/>
  <c r="S48" i="11" s="1"/>
  <c r="Y48" i="11"/>
  <c r="M4" i="13" s="1"/>
  <c r="GM22" i="11"/>
  <c r="W48" i="11" s="1"/>
  <c r="W63" i="11"/>
  <c r="HE4" i="11"/>
  <c r="Y30" i="11" s="1"/>
  <c r="Y63" i="11"/>
  <c r="GM4" i="11"/>
  <c r="W30" i="11" s="1"/>
  <c r="Y36" i="11"/>
  <c r="M20" i="13" s="1"/>
  <c r="GM10" i="11"/>
  <c r="W36" i="11" s="1"/>
  <c r="AG23" i="11"/>
  <c r="E49" i="11" s="1"/>
  <c r="O23" i="11"/>
  <c r="C49" i="11" s="1"/>
  <c r="C8" i="13" s="1"/>
  <c r="AY9" i="11"/>
  <c r="G35" i="11" s="1"/>
  <c r="Y35" i="11"/>
  <c r="M7" i="13" s="1"/>
  <c r="GM9" i="11"/>
  <c r="W35" i="11" s="1"/>
  <c r="U63" i="11"/>
  <c r="EK11" i="11"/>
  <c r="Q37" i="11" s="1"/>
  <c r="Y37" i="11"/>
  <c r="M13" i="13" s="1"/>
  <c r="GM11" i="11"/>
  <c r="W37" i="11" s="1"/>
  <c r="K63" i="11"/>
  <c r="EK13" i="11"/>
  <c r="Q39" i="11" s="1"/>
  <c r="Y39" i="11"/>
  <c r="M14" i="13" s="1"/>
  <c r="GM13" i="11"/>
  <c r="W39" i="11" s="1"/>
  <c r="Y31" i="11"/>
  <c r="M5" i="13" s="1"/>
  <c r="GM5" i="11"/>
  <c r="W31" i="11" s="1"/>
  <c r="Y43" i="11"/>
  <c r="M17" i="13" s="1"/>
  <c r="GM17" i="11"/>
  <c r="W43" i="11" s="1"/>
  <c r="Y42" i="11"/>
  <c r="M8" i="13" s="1"/>
  <c r="GM16" i="11"/>
  <c r="W42" i="11" s="1"/>
  <c r="Y46" i="11"/>
  <c r="M15" i="13" s="1"/>
  <c r="GM20" i="11"/>
  <c r="W46" i="11" s="1"/>
  <c r="G63" i="11"/>
  <c r="FC4" i="11"/>
  <c r="S30" i="11" s="1"/>
  <c r="FU13" i="11"/>
  <c r="U39" i="11" s="1"/>
  <c r="DS23" i="11"/>
  <c r="O49" i="11" s="1"/>
  <c r="BQ4" i="11"/>
  <c r="I30" i="11" s="1"/>
  <c r="EK23" i="11"/>
  <c r="Q49" i="11" s="1"/>
  <c r="FC23" i="11"/>
  <c r="S49" i="11" s="1"/>
  <c r="O4" i="11"/>
  <c r="C30" i="11" s="1"/>
  <c r="AY23" i="11"/>
  <c r="G49" i="11" s="1"/>
  <c r="DS4" i="11"/>
  <c r="O30" i="11" s="1"/>
  <c r="BQ23" i="11"/>
  <c r="I49" i="11" s="1"/>
  <c r="AY4" i="11"/>
  <c r="G30" i="11" s="1"/>
  <c r="CI4" i="11"/>
  <c r="K30" i="11" s="1"/>
  <c r="O63" i="11"/>
  <c r="S63" i="11"/>
  <c r="I63" i="11"/>
  <c r="E63" i="11"/>
  <c r="EK4" i="11"/>
  <c r="Q30" i="11" s="1"/>
  <c r="DA4" i="11"/>
  <c r="M30" i="11" s="1"/>
  <c r="DS9" i="11"/>
  <c r="O35" i="11" s="1"/>
  <c r="AY11" i="11"/>
  <c r="G37" i="11" s="1"/>
  <c r="CI22" i="11"/>
  <c r="K48" i="11" s="1"/>
  <c r="CI11" i="11"/>
  <c r="K37" i="11" s="1"/>
  <c r="DS11" i="11"/>
  <c r="O37" i="11" s="1"/>
  <c r="AG18" i="11"/>
  <c r="E44" i="11" s="1"/>
  <c r="E56" i="11"/>
  <c r="AG11" i="11"/>
  <c r="E37" i="11" s="1"/>
  <c r="BQ11" i="11"/>
  <c r="I37" i="11" s="1"/>
  <c r="DA11" i="11"/>
  <c r="M37" i="11" s="1"/>
  <c r="O11" i="11"/>
  <c r="C37" i="11" s="1"/>
  <c r="C10" i="13" s="1"/>
  <c r="FU11" i="11"/>
  <c r="U37" i="11" s="1"/>
  <c r="FC11" i="11"/>
  <c r="S37" i="11" s="1"/>
  <c r="O22" i="11"/>
  <c r="C48" i="11" s="1"/>
  <c r="C4" i="13" s="1"/>
  <c r="CI18" i="11"/>
  <c r="K44" i="11" s="1"/>
  <c r="O18" i="11"/>
  <c r="C44" i="11" s="1"/>
  <c r="C13" i="13" s="1"/>
  <c r="BQ18" i="11"/>
  <c r="I44" i="11" s="1"/>
  <c r="AY18" i="11"/>
  <c r="G44" i="11" s="1"/>
  <c r="AG22" i="11"/>
  <c r="E48" i="11" s="1"/>
  <c r="FU22" i="11"/>
  <c r="U48" i="11" s="1"/>
  <c r="BQ22" i="11"/>
  <c r="I48" i="11" s="1"/>
  <c r="DA22" i="11"/>
  <c r="M48" i="11" s="1"/>
  <c r="AY22" i="11"/>
  <c r="G48" i="11" s="1"/>
  <c r="FC9" i="11"/>
  <c r="S35" i="11" s="1"/>
  <c r="EK6" i="11"/>
  <c r="Q32" i="11" s="1"/>
  <c r="DS22" i="11"/>
  <c r="O48" i="11" s="1"/>
  <c r="EK22" i="11"/>
  <c r="Q48" i="11" s="1"/>
  <c r="EK18" i="11"/>
  <c r="Q44" i="11" s="1"/>
  <c r="FU18" i="11"/>
  <c r="U44" i="11" s="1"/>
  <c r="FC15" i="11"/>
  <c r="S41" i="11" s="1"/>
  <c r="BQ15" i="11"/>
  <c r="I41" i="11" s="1"/>
  <c r="FU9" i="11"/>
  <c r="U35" i="11" s="1"/>
  <c r="CI9" i="11"/>
  <c r="K35" i="11" s="1"/>
  <c r="AG9" i="11"/>
  <c r="E35" i="11" s="1"/>
  <c r="BQ9" i="11"/>
  <c r="I35" i="11" s="1"/>
  <c r="EK9" i="11"/>
  <c r="Q35" i="11" s="1"/>
  <c r="DA9" i="11"/>
  <c r="M35" i="11" s="1"/>
  <c r="FU6" i="11"/>
  <c r="U32" i="11" s="1"/>
  <c r="O9" i="11"/>
  <c r="C35" i="11" s="1"/>
  <c r="C6" i="13" s="1"/>
  <c r="DS18" i="11"/>
  <c r="O44" i="11" s="1"/>
  <c r="DA18" i="11"/>
  <c r="M44" i="11" s="1"/>
  <c r="DA6" i="11"/>
  <c r="M32" i="11" s="1"/>
  <c r="O6" i="11"/>
  <c r="C32" i="11" s="1"/>
  <c r="C19" i="13" s="1"/>
  <c r="FU15" i="11"/>
  <c r="U41" i="11" s="1"/>
  <c r="EK15" i="11"/>
  <c r="Q41" i="11" s="1"/>
  <c r="DA15" i="11"/>
  <c r="M41" i="11" s="1"/>
  <c r="AG15" i="11"/>
  <c r="E41" i="11" s="1"/>
  <c r="O15" i="11"/>
  <c r="C41" i="11" s="1"/>
  <c r="C9" i="13" s="1"/>
  <c r="BQ6" i="11"/>
  <c r="I32" i="11" s="1"/>
  <c r="FC6" i="11"/>
  <c r="S32" i="11" s="1"/>
  <c r="DS6" i="11"/>
  <c r="O32" i="11" s="1"/>
  <c r="AY6" i="11"/>
  <c r="G32" i="11" s="1"/>
  <c r="AG6" i="11"/>
  <c r="E32" i="11" s="1"/>
  <c r="CI15" i="11"/>
  <c r="K41" i="11" s="1"/>
  <c r="AY15" i="11"/>
  <c r="G41" i="11" s="1"/>
  <c r="CI19" i="11"/>
  <c r="K45" i="11" s="1"/>
  <c r="AY19" i="11"/>
  <c r="G45" i="11" s="1"/>
  <c r="EK19" i="11"/>
  <c r="Q45" i="11" s="1"/>
  <c r="AG19" i="11"/>
  <c r="E45" i="11" s="1"/>
  <c r="FC19" i="11"/>
  <c r="S45" i="11" s="1"/>
  <c r="DA19" i="11"/>
  <c r="M45" i="11" s="1"/>
  <c r="O19" i="11"/>
  <c r="C45" i="11" s="1"/>
  <c r="C23" i="13" s="1"/>
  <c r="DS19" i="11"/>
  <c r="O45" i="11" s="1"/>
  <c r="FU19" i="11"/>
  <c r="U45" i="11" s="1"/>
  <c r="O17" i="11"/>
  <c r="C43" i="11" s="1"/>
  <c r="C16" i="13" s="1"/>
  <c r="BQ17" i="11"/>
  <c r="I43" i="11" s="1"/>
  <c r="DS17" i="11"/>
  <c r="O43" i="11" s="1"/>
  <c r="CI17" i="11"/>
  <c r="K43" i="11" s="1"/>
  <c r="FU17" i="11"/>
  <c r="U43" i="11" s="1"/>
  <c r="AY17" i="11"/>
  <c r="G43" i="11" s="1"/>
  <c r="DA17" i="11"/>
  <c r="M43" i="11" s="1"/>
  <c r="AG17" i="11"/>
  <c r="E43" i="11" s="1"/>
  <c r="EK17" i="11"/>
  <c r="Q43" i="11" s="1"/>
  <c r="FC17" i="11"/>
  <c r="S43" i="11" s="1"/>
  <c r="DS20" i="11"/>
  <c r="O46" i="11" s="1"/>
  <c r="AY20" i="11"/>
  <c r="G46" i="11" s="1"/>
  <c r="EK20" i="11"/>
  <c r="Q46" i="11" s="1"/>
  <c r="FC20" i="11"/>
  <c r="S46" i="11" s="1"/>
  <c r="DA20" i="11"/>
  <c r="M46" i="11" s="1"/>
  <c r="AG20" i="11"/>
  <c r="E46" i="11" s="1"/>
  <c r="CI20" i="11"/>
  <c r="K46" i="11" s="1"/>
  <c r="FU20" i="11"/>
  <c r="U46" i="11" s="1"/>
  <c r="BQ20" i="11"/>
  <c r="I46" i="11" s="1"/>
  <c r="O20" i="11"/>
  <c r="C46" i="11" s="1"/>
  <c r="C18" i="13" s="1"/>
  <c r="C31" i="11"/>
  <c r="C7" i="13" s="1"/>
  <c r="BQ5" i="11"/>
  <c r="I31" i="11" s="1"/>
  <c r="DS5" i="11"/>
  <c r="O31" i="11" s="1"/>
  <c r="DA5" i="11"/>
  <c r="M31" i="11" s="1"/>
  <c r="FU5" i="11"/>
  <c r="U31" i="11" s="1"/>
  <c r="AY5" i="11"/>
  <c r="G31" i="11" s="1"/>
  <c r="AG5" i="11"/>
  <c r="E31" i="11" s="1"/>
  <c r="EK5" i="11"/>
  <c r="Q31" i="11" s="1"/>
  <c r="CI5" i="11"/>
  <c r="K31" i="11" s="1"/>
  <c r="FC5" i="11"/>
  <c r="S31" i="11" s="1"/>
  <c r="DA16" i="11"/>
  <c r="M42" i="11" s="1"/>
  <c r="AG16" i="11"/>
  <c r="E42" i="11" s="1"/>
  <c r="CI16" i="11"/>
  <c r="K42" i="11" s="1"/>
  <c r="FU16" i="11"/>
  <c r="U42" i="11" s="1"/>
  <c r="FC16" i="11"/>
  <c r="S42" i="11" s="1"/>
  <c r="BQ16" i="11"/>
  <c r="I42" i="11" s="1"/>
  <c r="EK16" i="11"/>
  <c r="Q42" i="11" s="1"/>
  <c r="DS16" i="11"/>
  <c r="O42" i="11" s="1"/>
  <c r="AY16" i="11"/>
  <c r="G42" i="11" s="1"/>
  <c r="O16" i="11"/>
  <c r="C42" i="11" s="1"/>
  <c r="C5" i="13" s="1"/>
  <c r="FC10" i="11"/>
  <c r="S36" i="11" s="1"/>
  <c r="AY10" i="11"/>
  <c r="G36" i="11" s="1"/>
  <c r="FU10" i="11"/>
  <c r="U36" i="11" s="1"/>
  <c r="DA10" i="11"/>
  <c r="M36" i="11" s="1"/>
  <c r="AG10" i="11"/>
  <c r="E36" i="11" s="1"/>
  <c r="CI10" i="11"/>
  <c r="K36" i="11" s="1"/>
  <c r="EK10" i="11"/>
  <c r="Q36" i="11" s="1"/>
  <c r="DS10" i="11"/>
  <c r="O36" i="11" s="1"/>
  <c r="BQ10" i="11"/>
  <c r="I36" i="11" s="1"/>
  <c r="O10" i="11"/>
  <c r="C36" i="11" s="1"/>
  <c r="C20" i="13" s="1"/>
  <c r="CI12" i="11"/>
  <c r="K38" i="11" s="1"/>
  <c r="FU12" i="11"/>
  <c r="U38" i="11" s="1"/>
  <c r="AY12" i="11"/>
  <c r="G38" i="11" s="1"/>
  <c r="AG12" i="11"/>
  <c r="E38" i="11" s="1"/>
  <c r="FC12" i="11"/>
  <c r="S38" i="11" s="1"/>
  <c r="BQ12" i="11"/>
  <c r="I38" i="11" s="1"/>
  <c r="O12" i="11"/>
  <c r="C38" i="11" s="1"/>
  <c r="C11" i="13" s="1"/>
  <c r="DS12" i="11"/>
  <c r="O38" i="11" s="1"/>
  <c r="EK12" i="11"/>
  <c r="Q38" i="11" s="1"/>
  <c r="DA12" i="11"/>
  <c r="M38" i="11" s="1"/>
  <c r="E24" i="35" l="1"/>
  <c r="C5" i="35"/>
  <c r="C3" i="35"/>
  <c r="C12" i="13"/>
  <c r="U56" i="11"/>
  <c r="C7" i="35"/>
  <c r="I56" i="11"/>
  <c r="M56" i="11"/>
  <c r="M12" i="13"/>
  <c r="C10" i="35"/>
  <c r="C9" i="35"/>
  <c r="S56" i="11"/>
  <c r="C11" i="35"/>
  <c r="Y56" i="11"/>
  <c r="Y24" i="35" s="1"/>
  <c r="C14" i="35"/>
  <c r="C13" i="35"/>
  <c r="W56" i="11"/>
  <c r="G56" i="11"/>
  <c r="C6" i="35"/>
  <c r="C56" i="11"/>
  <c r="C8" i="35"/>
  <c r="O56" i="11"/>
  <c r="K56" i="11"/>
  <c r="Q56" i="11"/>
  <c r="W24" i="35" l="1"/>
  <c r="U24" i="35"/>
  <c r="O24" i="35"/>
  <c r="G24" i="35"/>
  <c r="Q24" i="35"/>
  <c r="C24" i="35"/>
  <c r="S24" i="35"/>
  <c r="M24" i="35"/>
  <c r="K24" i="35"/>
  <c r="I24" i="35"/>
</calcChain>
</file>

<file path=xl/sharedStrings.xml><?xml version="1.0" encoding="utf-8"?>
<sst xmlns="http://schemas.openxmlformats.org/spreadsheetml/2006/main" count="5666" uniqueCount="339">
  <si>
    <t>Andalucía</t>
  </si>
  <si>
    <t>Aragón</t>
  </si>
  <si>
    <t>Asturias, Principado de</t>
  </si>
  <si>
    <t>Balears, Illes</t>
  </si>
  <si>
    <t>Canarias</t>
  </si>
  <si>
    <t>Cantabria</t>
  </si>
  <si>
    <t>Castilla y León</t>
  </si>
  <si>
    <t>Castilla - La Mancha</t>
  </si>
  <si>
    <t>Cataluña</t>
  </si>
  <si>
    <t>Comunitat Valenciana</t>
  </si>
  <si>
    <t>Extremadura</t>
  </si>
  <si>
    <t>Galicia</t>
  </si>
  <si>
    <t>Madrid, Comunidad de</t>
  </si>
  <si>
    <t>Murcia, Región de</t>
  </si>
  <si>
    <t>Navarra, Comunidad Foral de</t>
  </si>
  <si>
    <t>País Vasco</t>
  </si>
  <si>
    <t>Rioja, La</t>
  </si>
  <si>
    <t>Ceuta</t>
  </si>
  <si>
    <t>Melilla</t>
  </si>
  <si>
    <t>maximos</t>
  </si>
  <si>
    <t>minimos</t>
  </si>
  <si>
    <t>DIMENSIÓN 2. TRABAJO</t>
  </si>
  <si>
    <t>2.1.1 Tasa de empleo SENTIDO (+)</t>
  </si>
  <si>
    <t>DATOS ORIGINALES</t>
  </si>
  <si>
    <t>DIMENSIÓN 9. EXPERIENCIA GENERAL DE LA VIDA</t>
  </si>
  <si>
    <t>9.2.1. Sentimientos positivos</t>
  </si>
  <si>
    <t>9.1.1. Satisfacción global con la vida</t>
  </si>
  <si>
    <t>9.3.1. Evaluación del sentido y propósito de la vida</t>
  </si>
  <si>
    <t>2.1. CANTIDAD</t>
  </si>
  <si>
    <t>2.2. CALIDAD</t>
  </si>
  <si>
    <t>DIMENSIÓN 7. GOBERNANZA Y DERECHOS BÁSICOS</t>
  </si>
  <si>
    <t>7.1. INSTITUCIONES Y SERVICIOS PÚBLICOS</t>
  </si>
  <si>
    <t>7.2. PARTICIPACIÓN CIUDADANA</t>
  </si>
  <si>
    <t>7.2.1. Participación en actividades políticas</t>
  </si>
  <si>
    <t>DIMENSIÓN 8. ENTORNO Y MEDIOAMBIENTE</t>
  </si>
  <si>
    <t>9.1. SATISFACCIÓN GLOBAL CON LA VIDA</t>
  </si>
  <si>
    <t>9.2. SENTIMIENTOS Y EMOCIONES</t>
  </si>
  <si>
    <t>9.3. SENTIDO Y PROPÓSITO DE LA VIDA</t>
  </si>
  <si>
    <t>8.1. CONTAMINACIÓN, RUIDOS</t>
  </si>
  <si>
    <t>8.2. ACCESO A ZONAS VERDES Y DE RECREO</t>
  </si>
  <si>
    <t>8.3. ENTORNO AMBIENTAL</t>
  </si>
  <si>
    <t>8.1.1. Población que sufre problemas de contaminación y otros problemas ambientales</t>
  </si>
  <si>
    <t>8.1.2. Población que sufre problemas de ruidos producidos por vecinos o del exterior</t>
  </si>
  <si>
    <t>DIMENSIÓN 6. SEGURIDAD FÍSICA Y PERSONAL</t>
  </si>
  <si>
    <t>6.1. SEGURIDAD FÍSICA Y PERSONAL</t>
  </si>
  <si>
    <t>DIMENSIÓN 4. EDUCACIÓN</t>
  </si>
  <si>
    <t>4.2. FORMACIÓN CONTINÚA</t>
  </si>
  <si>
    <t>4.2.1. Personas de 25 a 64 años que han recibido formación durante las últimas 4 semanas</t>
  </si>
  <si>
    <t>4.1.4. Abandono temprano de la educación-formación en la población de 18 a 24 años</t>
  </si>
  <si>
    <t>DIMENSIÓN 5. OCIO Y RELACIONES SOCIALES</t>
  </si>
  <si>
    <t>5.1. OCIO</t>
  </si>
  <si>
    <t>5.2. RELACIONES SOCIALES</t>
  </si>
  <si>
    <t>5.1.2. Asistencia a eventos culturales y deportivos</t>
  </si>
  <si>
    <t>5.2.3. Tener familiares, amigos o vecinos a los que pedir ayuda</t>
  </si>
  <si>
    <t>5.2.4. Tener alguien con quien hablar de temas personales</t>
  </si>
  <si>
    <t>DIMENSIÓN 3. SALUD</t>
  </si>
  <si>
    <t>3.2.1. Necesidades no satisfechas de cuidados médicos</t>
  </si>
  <si>
    <t>3.3. DETERMINANTES DE SALUD</t>
  </si>
  <si>
    <t>3.3.2. Fumadores diarios</t>
  </si>
  <si>
    <t>3.1.5. Personas con limitaciones en la actividad diaria en los últimos 6 meses</t>
  </si>
  <si>
    <t>3.1.4. Morbilidad crónica.</t>
  </si>
  <si>
    <t>3.2. ACCESO A CUIDADOS SANITARIOS</t>
  </si>
  <si>
    <t>3.1. RESULTADOS</t>
  </si>
  <si>
    <t>1.3.3. Retrasos en los pagos</t>
  </si>
  <si>
    <t>1.3.2. Incapacidad de hacer frente a gastos económicos imprevistos</t>
  </si>
  <si>
    <t>1.1.2. Población en riesgo de pobreza relativa según distintos umbrales</t>
  </si>
  <si>
    <t>1.1.4. Desigualdad</t>
  </si>
  <si>
    <t>1.2.3. Población que vive en hogares con determinadas deficiencias en la vivienda</t>
  </si>
  <si>
    <t>1.2.4. Población con falta de espacio en la vivienda</t>
  </si>
  <si>
    <t>1.2.5. Población con gasto elevado en vivienda</t>
  </si>
  <si>
    <t>DIMENSIÓN 1. CONDICIONES MATERIALES DE VIDA</t>
  </si>
  <si>
    <t>3.3.2. Fumadores diarios (% de población)</t>
  </si>
  <si>
    <t>1.1.1. Renta  mediana</t>
  </si>
  <si>
    <t>1.1.1. Renta mediana</t>
  </si>
  <si>
    <t xml:space="preserve">1.2.1. Dificultades medias /altas para llegar a fin de mes </t>
  </si>
  <si>
    <t>1.2.2. Carencia material y carencia material severa</t>
  </si>
  <si>
    <t>1.2.6. Satisfacción media/alta con la vivienda</t>
  </si>
  <si>
    <t>1.1.1. Renta  mediana SENTIDO (+)</t>
  </si>
  <si>
    <t>1.1.2. Población en riesgo de pobreza relativa SENTIDO ( -)</t>
  </si>
  <si>
    <t>1.1.4. Desigualdad SENTIDO (-)</t>
  </si>
  <si>
    <t>1.2.1. Dificultades medias /altas para llegar a fin de mes SENTIDO (-)</t>
  </si>
  <si>
    <t>1.2.2. Carencia material y carencia material severa SENTIDO (-)</t>
  </si>
  <si>
    <t>1.3.3. Retrasos en los pagos SENTIDO (-)</t>
  </si>
  <si>
    <t>1.3.2. Incapacidad de hacer frente a gastos económicos imprevistos SENTIDO (-)</t>
  </si>
  <si>
    <t>1.2.5. Población con gasto elevado en vivienda SENTIDO (-)</t>
  </si>
  <si>
    <t>1.2.4. Población con falta de espacio en la vivienda SENTIDO (-)</t>
  </si>
  <si>
    <t>1.2.3. Población que vive en hogares con determinadas deficiencias en la vivienda SENTIDO (-)</t>
  </si>
  <si>
    <t>2.1.2 Tasa de paro SENTIDO (-)</t>
  </si>
  <si>
    <t>2.1.3 Tasa de paro de larga duración SENTIDO (-)</t>
  </si>
  <si>
    <t>2.2.1. Salarios bajos SENTIDO (-)</t>
  </si>
  <si>
    <t>2.2.3 Trabajo temporal SENTIDO (-)</t>
  </si>
  <si>
    <t>3.1.1. Esperanza de vida al nacer SENTIDO (+)</t>
  </si>
  <si>
    <t>3.1.1. Esperanza de vida al nacer</t>
  </si>
  <si>
    <t>3.1.3. Salud autopercibida buena / muy buena SENTIDO(+)</t>
  </si>
  <si>
    <t>3.1.3. Salud autopercibida buena/ muy buena</t>
  </si>
  <si>
    <t>3.1.5. Personas con limitaciones en la actividad diaria en los últimos 6 meses SENTIDO (-)</t>
  </si>
  <si>
    <t>3.2.1. Necesidades no satisfechas de cuidados médicos SENTIDO (-)</t>
  </si>
  <si>
    <t>3.1.4. Morbilidad crónica SENTIDO (-)</t>
  </si>
  <si>
    <t>3.3.2. Fumadores diarios SENTIDO (-)</t>
  </si>
  <si>
    <t>3.3.1. Índice de masa corporal (de sobrepeso y obesidad) SENTIDO (-)</t>
  </si>
  <si>
    <t xml:space="preserve">3.3.1. Índice de masa corporal (de sobrepeso y obesidad) </t>
  </si>
  <si>
    <t xml:space="preserve">3.3.3. Ejericicio físico regular </t>
  </si>
  <si>
    <t>3.3.3. Ejericicio físico regular SENTIDO (+)</t>
  </si>
  <si>
    <t>9.1.1. Satisfacción global con la vida SENTIDO (+)</t>
  </si>
  <si>
    <t>9.2.1. Sentimientos positivos SENTIDO (+)</t>
  </si>
  <si>
    <t>9.3.1. Evaluación del sentido y propósito de la vida SENTIDO (+)</t>
  </si>
  <si>
    <t>8.1.1. Población que sufre problemas de contaminación y otros problemas ambientales SENTIDO (-)</t>
  </si>
  <si>
    <t>8.1.2. Población que sufre problemas de ruidos producidos por vecinos o del exterior SENTIDO (-)</t>
  </si>
  <si>
    <t>8.1.3. Media ponderada con la población de la concentración media anual de PM10  municipios &gt; 50.000 habitantes (µg/m3) SENTIDO (-)</t>
  </si>
  <si>
    <t>8.3.1. Satisfacción media/alta con el entorno en el que vive</t>
  </si>
  <si>
    <t>7.1.3. Confianza media/alta en la policía</t>
  </si>
  <si>
    <t>7.2.1. Participación en actividades políticas SENTIDO (+)</t>
  </si>
  <si>
    <t>6.1.1. Tasa de homicidios</t>
  </si>
  <si>
    <t>6.1.1. Tasa de homicidios SENTIDO (-)</t>
  </si>
  <si>
    <t xml:space="preserve">6.1.2 Percepcion de crimen, violencia, vandalismo en la zona  SENTIDO (-) </t>
  </si>
  <si>
    <t>6.1.2 Percepcion de crimen, violencia, vandalismo en la zona</t>
  </si>
  <si>
    <t>6.1.1. Tasa de criminalidad SENTIDO (-)</t>
  </si>
  <si>
    <t>6.1.1. Tasa de criminalidad</t>
  </si>
  <si>
    <t>5.1.1. Satisfacción media/alta con el tiempo disponible</t>
  </si>
  <si>
    <t>5.1.1. Satisfacción alta o muy alta con el tiempo disponible SENTIDO (+)</t>
  </si>
  <si>
    <t>5.1.1. Satisfacción alta o muy alta con el tiempo disponible</t>
  </si>
  <si>
    <t xml:space="preserve">6.1.3. Percepción de (bastante o mucha) seguridad </t>
  </si>
  <si>
    <t>6.1.3. Percepción de (bastante o mucha) seguridad SENTIDO +</t>
  </si>
  <si>
    <t>7.1.2. Confianza alta o muy alta en el sistema judicial SENTIDO (+)</t>
  </si>
  <si>
    <t>7.1.3. Confianza alta o muy alta en la policía SENTIDO (+)</t>
  </si>
  <si>
    <t>7.1.1. Confianza alta o muy alta en el sistema político SENTIDO (+)</t>
  </si>
  <si>
    <t>7.1.1. Confianza alta o muy alta en el sistema político</t>
  </si>
  <si>
    <t>7.1.2. Confianza alta o muy alta en el sistema judicial</t>
  </si>
  <si>
    <t>7.1.3. Confianza alta o muy alta en la policía</t>
  </si>
  <si>
    <t>7.1.2. Confianza alta o muy altaen el sistema judicial</t>
  </si>
  <si>
    <t>7.1.3. Confianza alta o muy altaen la policía</t>
  </si>
  <si>
    <t>8.2.1. Satisfación alta o muy alta con las zonas verdes y áreas recreativas SENTIDO (+)</t>
  </si>
  <si>
    <t>8.3.1. Satisfacción alta o muy alta con el entorno en el que vive SENTIDO (+)</t>
  </si>
  <si>
    <t>8.2.1. Satisfación alta o muy alta con las zonas verdes y áreas recreativas</t>
  </si>
  <si>
    <t>8.3.1. Satisfacción alta o muy alta con el entorno en el que vive</t>
  </si>
  <si>
    <t>5.2.1. Frecuencia alta de las reuniones con amigos</t>
  </si>
  <si>
    <t>5.2.1. Frecuencia alta de las reuniones con amigos SENTIDO (+)</t>
  </si>
  <si>
    <t>5.2.2. Satisfacción alta o muy alta con las relaciones personales</t>
  </si>
  <si>
    <t>5.2.2. Satisfacción alta o muy alta con las relaciones personales SENTIDO (+)</t>
  </si>
  <si>
    <t>5.2.3. Tener familiares, amigos o vecinos a los que pedir ayuda SENTIDO (+)</t>
  </si>
  <si>
    <t>5.2.4. Tener alguien con quien hablar de temas personales SENTIDO (+)</t>
  </si>
  <si>
    <t>5.2.5. Confianza alta o muy alta en los demás</t>
  </si>
  <si>
    <t>5.2.5. Confianza alta o muy alta en los demás SENTIDO (+)</t>
  </si>
  <si>
    <t>2.2.4 Satisfacción alta o muy alta con el trabajo SENTIDO (+)</t>
  </si>
  <si>
    <t>1.2.6. Satisfacción alta o muy alta con la vivienda SENTIDO (+)</t>
  </si>
  <si>
    <t>1.2.6. Satisfacción alta o muy alta con la vivienda</t>
  </si>
  <si>
    <t>1.1.5. Satisfacción alta o muy alta con la situación económica del hogar SENTIDO (+)</t>
  </si>
  <si>
    <t>1.1.5. Satisfacción alta o muy alta con la situación económica del hogar</t>
  </si>
  <si>
    <t>4.1.1 Poblacion con nivel superior (5-8) SENTIDO (+)</t>
  </si>
  <si>
    <t xml:space="preserve">4.1.1 Poblacion con nivel superior (5-8) </t>
  </si>
  <si>
    <t>4.1.2 Poblacion adulta (25-64) con nivel superior (5-8) SENTIDO (+)</t>
  </si>
  <si>
    <t>4.1.2 Poblacion adulta (65 o más) con nivel superior (5-8) SENTIDO (+)</t>
  </si>
  <si>
    <t xml:space="preserve">4.1.2 Poblacion adulta (65 o más) con nivel superior (5-8) </t>
  </si>
  <si>
    <t>4.1.3 Poblacion joven (de 18 a 24 años) con nivel superior (5-8) SENTIDO (+)</t>
  </si>
  <si>
    <t xml:space="preserve">4.1.3 Poblacion joven (de 18 a 24 años) con nivel superior (5-8) </t>
  </si>
  <si>
    <t xml:space="preserve">4.1.2 Poblacion adulta (de 25 a 64 años) con nivel superior (5-8) </t>
  </si>
  <si>
    <t>4.1.4. Abandono temprano de la educación-formación en la población de 18 a 24 años SENTIDO (-)</t>
  </si>
  <si>
    <t>4.2.1. Personas de 25 a 64 años que han recibido formación en las últimas 4 semanas SENTIDO (+)</t>
  </si>
  <si>
    <t>maximos totales</t>
  </si>
  <si>
    <t>minimos totales</t>
  </si>
  <si>
    <t>MEDIA INDIC</t>
  </si>
  <si>
    <t>VAR INDIC</t>
  </si>
  <si>
    <t>AMPI</t>
  </si>
  <si>
    <t>TOTAL AMPI DIMENSION 9</t>
  </si>
  <si>
    <t>TOTAL AMPI DIMENSION 2</t>
  </si>
  <si>
    <t>TOTAL AMPI DIMENSION 8</t>
  </si>
  <si>
    <t>COMENTARIO</t>
  </si>
  <si>
    <t>Solo se disponen observaciones del año 2013, por lo tanto no se puede hacer una serie temporal. El re-escalado se hace sobre el año disponible,  y solo se obtiene un valor del índice para ese año.</t>
  </si>
  <si>
    <t>Año</t>
  </si>
  <si>
    <t>Varianza</t>
  </si>
  <si>
    <t>TOTAL AMPI DIMENSION 7</t>
  </si>
  <si>
    <t>TOTAL AMPI DIMENSION 6</t>
  </si>
  <si>
    <t>4.1. COMPETENCIAS Y HABILIDADES</t>
  </si>
  <si>
    <t>TOTAL AMPI DIMENSION 3</t>
  </si>
  <si>
    <t>TOTAL AMPI DIMENSION 5</t>
  </si>
  <si>
    <t>TOTAL AMPI DIMENSION 1</t>
  </si>
  <si>
    <t>TOTAL AMPI DIMENSION 4</t>
  </si>
  <si>
    <t>1.2.2. Carencia material severa SENTIDO (-)</t>
  </si>
  <si>
    <t>2.1.4. Empleo involuntario a tiempo parcial SENTIDO (-)</t>
  </si>
  <si>
    <t>2.2.2 Jornadas largas y muy largas SENTIDO (-)</t>
  </si>
  <si>
    <t>2.1.4. Empleo involuntario a tiempo parcial. SENTIDO( -)</t>
  </si>
  <si>
    <t>2.2.2 Jornadas largas y muy largas . SENTIDO (-)</t>
  </si>
  <si>
    <t>5.1.2. Asistencia a eventos culturales y deportivos. SENTIDO (+)</t>
  </si>
  <si>
    <t>dim 1</t>
  </si>
  <si>
    <t>dim 2</t>
  </si>
  <si>
    <t>dim 3</t>
  </si>
  <si>
    <t>dim 4</t>
  </si>
  <si>
    <t>dim 5</t>
  </si>
  <si>
    <t>dim 6</t>
  </si>
  <si>
    <t>dim 7</t>
  </si>
  <si>
    <t>dim 8</t>
  </si>
  <si>
    <t>dim 9</t>
  </si>
  <si>
    <t>GLOBAL POR DIMENSIONES</t>
  </si>
  <si>
    <t>GLOBAL</t>
  </si>
  <si>
    <t>Evolución de indicadores nacionales por dimensión</t>
  </si>
  <si>
    <t>Global</t>
  </si>
  <si>
    <t>2. Trabajo</t>
  </si>
  <si>
    <t>4. Educación</t>
  </si>
  <si>
    <t>AMPI 2008</t>
  </si>
  <si>
    <t>AMPI 2009</t>
  </si>
  <si>
    <t>AMPI 2010</t>
  </si>
  <si>
    <t>AMPI 2011</t>
  </si>
  <si>
    <t>AMPI 2012</t>
  </si>
  <si>
    <t>AMPI 2013</t>
  </si>
  <si>
    <t>AMPI 2014</t>
  </si>
  <si>
    <t>AMPI 2015</t>
  </si>
  <si>
    <t>AMPI 2016</t>
  </si>
  <si>
    <t>AMPI 2017</t>
  </si>
  <si>
    <t>2008=100</t>
  </si>
  <si>
    <t>1. Condiciones materiales de vida</t>
  </si>
  <si>
    <t>3. Salud</t>
  </si>
  <si>
    <t>5. Ocio y relaciones sociales</t>
  </si>
  <si>
    <t>6. Seguridad física y personal</t>
  </si>
  <si>
    <t>Principado de Asturias</t>
  </si>
  <si>
    <t>Illes Balears</t>
  </si>
  <si>
    <t>Castilla-La Mancha</t>
  </si>
  <si>
    <t>Comunidad de Madrid</t>
  </si>
  <si>
    <t>Región de Murcia</t>
  </si>
  <si>
    <t>La Rioja</t>
  </si>
  <si>
    <t>8. Entorno y medio-ambiente</t>
  </si>
  <si>
    <t>Com. Foral de Navarra</t>
  </si>
  <si>
    <t>Evolución calidad de vida por dimensiones y global</t>
  </si>
  <si>
    <t>8. Entorno y medioambiente</t>
  </si>
  <si>
    <t>Evolución valores AMPI Calidad Global</t>
  </si>
  <si>
    <t>1.1. Condiciones económicas</t>
  </si>
  <si>
    <t>1.1.1. Renta media y mediana</t>
  </si>
  <si>
    <t>1.1.3. Población en riesgo de pobreza con umbral fijo en el año 2008</t>
  </si>
  <si>
    <t>1.1.4. Desigualdad (S80/S20)</t>
  </si>
  <si>
    <t>1.1.5. Satisfacción con la situación económica del hogar</t>
  </si>
  <si>
    <t>1.1.6. Renta disponible ajustada bruta de los hogares</t>
  </si>
  <si>
    <t>1.1.7. Gasto en consumo final de los hogares</t>
  </si>
  <si>
    <t>1.2. Condiciones materiales</t>
  </si>
  <si>
    <t>1.2.1. Dificultades para llegar a fin de mes</t>
  </si>
  <si>
    <t>1.2.2. Carencia material</t>
  </si>
  <si>
    <t>1.2.6. Satisfacción con la vivienda</t>
  </si>
  <si>
    <t>1.3. Seguridad económica</t>
  </si>
  <si>
    <t>1.3.1. Riqueza neta de los hogares</t>
  </si>
  <si>
    <t>Total</t>
  </si>
  <si>
    <t>PASO 1. DATOS NORMALIZADOS POR RANGO Y POSITIVOS</t>
  </si>
  <si>
    <t>PASO 2. DATOS RE-ESCALADOS 85-115</t>
  </si>
  <si>
    <t>PASO 3. DATOS RE-ESCALADOS CON VALOR NACIONAL 2008=100</t>
  </si>
  <si>
    <t>PASO 4. CALCULO VALOR AMPI</t>
  </si>
  <si>
    <t>2.1. Cantidad</t>
  </si>
  <si>
    <t>2.1.1. Tasa de empleo</t>
  </si>
  <si>
    <t>2.1.2. Tasa de paro</t>
  </si>
  <si>
    <t>2.1.3. Tasa de paro de larga duración (porcentaje sobre la población activa)</t>
  </si>
  <si>
    <t>2.1.4. Empleo involuntario a tiempo parcial (porcentaje sobre el empleo total a tiempo parcial)</t>
  </si>
  <si>
    <t>2.2.1. Salarios bajos</t>
  </si>
  <si>
    <t>2.2.2. Jornadas largas</t>
  </si>
  <si>
    <t>2.2.3. Trabajo temporal</t>
  </si>
  <si>
    <t>2.2.4. Satisfacción con el trabajo</t>
  </si>
  <si>
    <t>2.2. Calidad</t>
  </si>
  <si>
    <t>2.1.2 Tasa de paro SENTIDO
(-)</t>
  </si>
  <si>
    <t>3.1. Resultados</t>
  </si>
  <si>
    <t>3.1.1. Esperanza de vida a diferentes edades</t>
  </si>
  <si>
    <t>3.1.2. Esperanza de vida en buena salud</t>
  </si>
  <si>
    <t>3.1.3. Salud autopercibida</t>
  </si>
  <si>
    <t>3.1.4. Morbilidad crónica. Personas con enfermedades o problemas de salud de larga duración</t>
  </si>
  <si>
    <t>3.2. Acceso a cuidados sanitarios</t>
  </si>
  <si>
    <t>3.3. Determinantes de salud</t>
  </si>
  <si>
    <t>3.3.1. Índice de masa corporal</t>
  </si>
  <si>
    <t>3.3.3. Ejercicio físico regular y sedentarismo en el tiempo libre</t>
  </si>
  <si>
    <t>4.1. Competencias y habilidades</t>
  </si>
  <si>
    <t>4.1.1. Nivel de formación alcanzado por la población total</t>
  </si>
  <si>
    <t>4.1.2. Nivel de formación alcanzado por la población adulta</t>
  </si>
  <si>
    <t>4.1.3. Nivel de formación alcanzado por la población joven (de 18 a 24 años)</t>
  </si>
  <si>
    <t>4.2. Formación continua</t>
  </si>
  <si>
    <t>5.1. Ocio</t>
  </si>
  <si>
    <t>5.1.1. Satisfacción con el tiempo disponible</t>
  </si>
  <si>
    <t>5.2. Relaciones sociales</t>
  </si>
  <si>
    <t>5.2.1. Frecuencia de las reuniones con amigos, familiares o compañeros</t>
  </si>
  <si>
    <t>5.2.2. Satisfacción con las relaciones personales</t>
  </si>
  <si>
    <t>5.2.5. Confianza en los demás</t>
  </si>
  <si>
    <t>PASO 3. DATOS RE-ESCALADOS CON VALOR NACIONAL 2013=100</t>
  </si>
  <si>
    <t>6.1. Seguridad física y personal</t>
  </si>
  <si>
    <t>6.1.1. Homicidios, victimizaciones</t>
  </si>
  <si>
    <t>6.1.2. Delincuencia o vandalismo en la zona</t>
  </si>
  <si>
    <t>6.1.3. Percepción de seguridad (al pasear solo de noche)</t>
  </si>
  <si>
    <t>7.1. Instituciones y servicios públicos</t>
  </si>
  <si>
    <t>7.1.1. Confianza en el sistema político</t>
  </si>
  <si>
    <t>7.1.2. Confianza en el sistema judicial</t>
  </si>
  <si>
    <t>7.1.3. Confianza en la policía</t>
  </si>
  <si>
    <t>7.2. Participación ciudadana</t>
  </si>
  <si>
    <t>8.1. Contaminación, ruidos</t>
  </si>
  <si>
    <t>8.1.3. Población urbana expuesta a contaminación del aire (micropartículas PM10, PM2,5)</t>
  </si>
  <si>
    <t>8.2. Acceso a zonas verdes y de recreo</t>
  </si>
  <si>
    <t>8.2.1. Satisfacción con las zonas verdes y áreas recreativas</t>
  </si>
  <si>
    <t>8.3. Entorno ambiental</t>
  </si>
  <si>
    <t>8.3.1. Satisfacción con el entorno en que vive</t>
  </si>
  <si>
    <t>9.1. Satisfacción global con la vida</t>
  </si>
  <si>
    <t>9.2. Sentimientos y emociones</t>
  </si>
  <si>
    <t>9.2.1 Sentimientos positivos</t>
  </si>
  <si>
    <t>9.3. Sentido y propósito de la vida</t>
  </si>
  <si>
    <t>7. Gobernanza y derechos básicos</t>
  </si>
  <si>
    <t>9. Experiencia general de la vida</t>
  </si>
  <si>
    <t xml:space="preserve"> </t>
  </si>
  <si>
    <t>Instituto Nacional de Estadística</t>
  </si>
  <si>
    <t>Evolución Calidad de Vida global y por dimensiones 2008-2019. Total nacional y Comunidades Autónomas</t>
  </si>
  <si>
    <t>Gráfico Indicador calidad de vida global. Evolución 2008-2019</t>
  </si>
  <si>
    <t>Radar Total nacional calidad de vida por dimensiones. 2008-2019</t>
  </si>
  <si>
    <t>Radar Andalucía calidad de vida por dimensiones. 2008-2019</t>
  </si>
  <si>
    <t>Radar Aragón calidad de vida por dimensiones. 2008-2019</t>
  </si>
  <si>
    <t>Radar Principado de Asturias calidad de vida por dimensiones. 2008-2019</t>
  </si>
  <si>
    <t>Radar Illes Balears calidad de vida por dimensiones. 2008-2019</t>
  </si>
  <si>
    <t>Radar Canarias calidad de vida por dimensiones. 2008-2019</t>
  </si>
  <si>
    <t>Radar Cantabria calidad de vida por dimensiones. 2008-2019</t>
  </si>
  <si>
    <t>Radar Castilla y León calidad de vida por dimensiones. 2008-2019</t>
  </si>
  <si>
    <t>Radar Castilla - La Mancha calidad de vida por dimensiones. 2008-2019</t>
  </si>
  <si>
    <t>Radar Cataluña calidad de vida por dimensiones. 2008-2019</t>
  </si>
  <si>
    <t>Radar Comunitat Valenciana calidad de vida por dimensiones. 2008-2019</t>
  </si>
  <si>
    <t>Radar Extremadura calidad de vida por dimensiones. 2008-2019</t>
  </si>
  <si>
    <t>Radar Galicia calidad de vida por dimensiones. 2008-2019</t>
  </si>
  <si>
    <t>Radar Comunidad de Madrid calidad de vida por dimensiones. 2008-2019</t>
  </si>
  <si>
    <t>Radar Región de Murcia calidad de vida por dimensiones. 2008-2019</t>
  </si>
  <si>
    <t>Radar Comunidad Foral de Navarra calidad de vida por dimensiones. 2008-2019</t>
  </si>
  <si>
    <t>Radar País Vasco calidad de vida por dimensiones. 2008-2019</t>
  </si>
  <si>
    <t>Radar La Rioja calidad de vida por dimensiones. 2008-2019</t>
  </si>
  <si>
    <t>Radar Ceuta calidad de vida por dimensiones. 2008-2019</t>
  </si>
  <si>
    <t>Radar Melilla calidad de vida por dimensiones. 2008-2019</t>
  </si>
  <si>
    <t>VALORES AMPI 2008, 2013 y 2019 por dimensiones</t>
  </si>
  <si>
    <t>VALORES AMPI 2008, 2013 y 2019 por dimensiones
Total nacional 2008=100</t>
  </si>
  <si>
    <t>Solo se obtiene 2 valores del indicador porque solo se tienen datos del año 2013 y 2018, por lo tanto no se puede construir una serie temporal</t>
  </si>
  <si>
    <t>AMPI 2019</t>
  </si>
  <si>
    <t>AMPI 2018</t>
  </si>
  <si>
    <t>Total Nacional</t>
  </si>
  <si>
    <t xml:space="preserve"> Global</t>
  </si>
  <si>
    <t>Valores AMPI global por CC. AA. 2008</t>
  </si>
  <si>
    <t>Valores AMPI global por CC. AA. 2019</t>
  </si>
  <si>
    <t>Dimensión 1. Cálculo valores AMPI (2008-2019). Total nacional y CC. AA</t>
  </si>
  <si>
    <t>Dimensión 2. Cálculo valores AMPI (2008-2019). Total nacional y CC. AA</t>
  </si>
  <si>
    <t>Dimensión 3. Cálculo valores AMPI (2008-2019). Total nacional y CC. AA</t>
  </si>
  <si>
    <t>Dimensión 4. Cálculo valores AMPI (2008-2019). Total nacional y CC. AA</t>
  </si>
  <si>
    <t>Dimensión 5. Cálculo valores AMPI (2013, 2015, 2018). Total nacional y CC. AA</t>
  </si>
  <si>
    <t>Dimensión 6. Cálculo valores AMPI (2008-2019). Total nacional y CC. AA</t>
  </si>
  <si>
    <t>Dimensión 7. Cálculo valores AMPI (año 2013). Total nacional y CC. AA</t>
  </si>
  <si>
    <t>Dimensión 8. Cálculo valores AMPI (2008-2019). Total nacional y CC. AA</t>
  </si>
  <si>
    <t>Dimensión 9. Cálculo valores AMPI (año 2013 y 2018). Total nacional y CC. AA</t>
  </si>
  <si>
    <t>AMPI Calidad de vida global y por dimensiones. Total nacional y CC. AA</t>
  </si>
  <si>
    <t>Calidad de vida global por CC. AA. Año 2008, Año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</si>
</sst>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3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22"/>
      <color indexed="16"/>
      <name val="Arial"/>
      <family val="2"/>
    </font>
    <font>
      <b/>
      <sz val="12"/>
      <color indexed="8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0"/>
      <color rgb="FF000080"/>
      <name val="Arial"/>
      <family val="2"/>
    </font>
    <font>
      <b/>
      <sz val="8"/>
      <color theme="4" tint="-0.249977111117893"/>
      <name val="Arial"/>
      <family val="2"/>
    </font>
    <font>
      <sz val="8"/>
      <color theme="4" tint="-0.249977111117893"/>
      <name val="Arial"/>
      <family val="2"/>
    </font>
    <font>
      <sz val="9"/>
      <color theme="4" tint="-0.249977111117893"/>
      <name val="Arial"/>
      <family val="2"/>
    </font>
    <font>
      <sz val="8"/>
      <color rgb="FF002060"/>
      <name val="Arial"/>
      <family val="2"/>
    </font>
    <font>
      <b/>
      <sz val="8"/>
      <color rgb="FF0083E6"/>
      <name val="Arial"/>
      <family val="2"/>
    </font>
    <font>
      <b/>
      <sz val="8"/>
      <color rgb="FFFF0000"/>
      <name val="Arial"/>
      <family val="2"/>
    </font>
    <font>
      <sz val="8"/>
      <color rgb="FFFF0000"/>
      <name val="Arial"/>
      <family val="2"/>
    </font>
    <font>
      <b/>
      <sz val="9"/>
      <color rgb="FFFF0000"/>
      <name val="Arial"/>
      <family val="2"/>
    </font>
    <font>
      <sz val="9"/>
      <color rgb="FFFF0000"/>
      <name val="Arial"/>
      <family val="2"/>
    </font>
    <font>
      <sz val="12"/>
      <color rgb="FFFF0000"/>
      <name val="Arial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B6C5DF"/>
        <bgColor indexed="64"/>
      </patternFill>
    </fill>
    <fill>
      <patternFill patternType="solid">
        <fgColor rgb="FFDEE7F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16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hair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theme="0"/>
      </left>
      <right/>
      <top/>
      <bottom/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3" fillId="0" borderId="0"/>
    <xf numFmtId="0" fontId="3" fillId="0" borderId="0"/>
    <xf numFmtId="0" fontId="22" fillId="0" borderId="0" applyNumberFormat="0" applyFill="0" applyBorder="0" applyAlignment="0" applyProtection="0"/>
  </cellStyleXfs>
  <cellXfs count="476">
    <xf numFmtId="0" fontId="0" fillId="0" borderId="0" xfId="0"/>
    <xf numFmtId="165" fontId="8" fillId="0" borderId="0" xfId="0" applyNumberFormat="1" applyFont="1" applyFill="1" applyBorder="1" applyAlignment="1">
      <alignment horizontal="right"/>
    </xf>
    <xf numFmtId="164" fontId="6" fillId="0" borderId="0" xfId="0" applyNumberFormat="1" applyFont="1" applyFill="1" applyBorder="1" applyAlignment="1">
      <alignment horizontal="right"/>
    </xf>
    <xf numFmtId="164" fontId="6" fillId="0" borderId="0" xfId="0" applyNumberFormat="1" applyFont="1" applyFill="1" applyBorder="1" applyAlignment="1">
      <alignment horizontal="center"/>
    </xf>
    <xf numFmtId="164" fontId="6" fillId="0" borderId="0" xfId="0" applyNumberFormat="1" applyFont="1" applyFill="1" applyBorder="1"/>
    <xf numFmtId="2" fontId="6" fillId="0" borderId="0" xfId="0" applyNumberFormat="1" applyFont="1" applyFill="1" applyBorder="1" applyAlignment="1">
      <alignment horizontal="center" vertical="center"/>
    </xf>
    <xf numFmtId="165" fontId="4" fillId="0" borderId="0" xfId="0" applyNumberFormat="1" applyFont="1" applyFill="1" applyBorder="1" applyAlignment="1">
      <alignment horizontal="center"/>
    </xf>
    <xf numFmtId="0" fontId="0" fillId="0" borderId="0" xfId="0" applyFill="1"/>
    <xf numFmtId="2" fontId="13" fillId="0" borderId="0" xfId="0" applyNumberFormat="1" applyFont="1" applyFill="1"/>
    <xf numFmtId="0" fontId="13" fillId="0" borderId="0" xfId="0" applyFont="1" applyFill="1"/>
    <xf numFmtId="0" fontId="0" fillId="0" borderId="0" xfId="0" applyFill="1" applyBorder="1"/>
    <xf numFmtId="2" fontId="14" fillId="0" borderId="2" xfId="0" applyNumberFormat="1" applyFont="1" applyFill="1" applyBorder="1" applyAlignment="1">
      <alignment vertical="center"/>
    </xf>
    <xf numFmtId="2" fontId="13" fillId="0" borderId="2" xfId="0" applyNumberFormat="1" applyFont="1" applyFill="1" applyBorder="1" applyAlignment="1">
      <alignment vertical="center"/>
    </xf>
    <xf numFmtId="0" fontId="13" fillId="0" borderId="2" xfId="0" applyFont="1" applyFill="1" applyBorder="1" applyAlignment="1">
      <alignment vertical="center"/>
    </xf>
    <xf numFmtId="0" fontId="12" fillId="0" borderId="3" xfId="0" applyFont="1" applyFill="1" applyBorder="1" applyAlignment="1">
      <alignment vertical="center"/>
    </xf>
    <xf numFmtId="0" fontId="12" fillId="0" borderId="0" xfId="0" applyFont="1" applyFill="1" applyAlignment="1">
      <alignment vertical="center"/>
    </xf>
    <xf numFmtId="0" fontId="12" fillId="0" borderId="4" xfId="0" applyFont="1" applyFill="1" applyBorder="1" applyAlignment="1">
      <alignment horizontal="right" vertical="center"/>
    </xf>
    <xf numFmtId="0" fontId="12" fillId="0" borderId="0" xfId="0" applyFont="1" applyFill="1" applyBorder="1" applyAlignment="1">
      <alignment vertical="center"/>
    </xf>
    <xf numFmtId="0" fontId="12" fillId="0" borderId="4" xfId="0" applyFont="1" applyFill="1" applyBorder="1" applyAlignment="1">
      <alignment vertical="center"/>
    </xf>
    <xf numFmtId="1" fontId="12" fillId="0" borderId="0" xfId="0" applyNumberFormat="1" applyFont="1" applyFill="1" applyAlignment="1">
      <alignment vertical="center"/>
    </xf>
    <xf numFmtId="2" fontId="12" fillId="0" borderId="0" xfId="0" applyNumberFormat="1" applyFont="1" applyFill="1" applyAlignment="1">
      <alignment vertical="center"/>
    </xf>
    <xf numFmtId="2" fontId="12" fillId="0" borderId="0" xfId="0" applyNumberFormat="1" applyFont="1" applyFill="1" applyBorder="1" applyAlignment="1">
      <alignment vertical="center"/>
    </xf>
    <xf numFmtId="1" fontId="12" fillId="0" borderId="4" xfId="0" applyNumberFormat="1" applyFont="1" applyFill="1" applyBorder="1" applyAlignment="1">
      <alignment vertical="center"/>
    </xf>
    <xf numFmtId="2" fontId="12" fillId="0" borderId="4" xfId="0" applyNumberFormat="1" applyFont="1" applyFill="1" applyBorder="1" applyAlignment="1">
      <alignment vertical="center"/>
    </xf>
    <xf numFmtId="0" fontId="14" fillId="0" borderId="3" xfId="0" applyFont="1" applyFill="1" applyBorder="1" applyAlignment="1">
      <alignment vertical="center"/>
    </xf>
    <xf numFmtId="0" fontId="12" fillId="0" borderId="4" xfId="0" applyFont="1" applyFill="1" applyBorder="1" applyAlignment="1">
      <alignment horizontal="left" vertical="center"/>
    </xf>
    <xf numFmtId="0" fontId="6" fillId="0" borderId="4" xfId="0" applyFont="1" applyFill="1" applyBorder="1" applyAlignment="1">
      <alignment horizontal="left" vertical="center"/>
    </xf>
    <xf numFmtId="0" fontId="6" fillId="0" borderId="0" xfId="0" applyFont="1" applyFill="1" applyBorder="1" applyAlignment="1">
      <alignment vertical="center"/>
    </xf>
    <xf numFmtId="2" fontId="6" fillId="0" borderId="0" xfId="0" applyNumberFormat="1" applyFont="1" applyFill="1" applyAlignment="1">
      <alignment vertical="center"/>
    </xf>
    <xf numFmtId="2" fontId="6" fillId="0" borderId="0" xfId="0" applyNumberFormat="1" applyFont="1" applyFill="1" applyBorder="1" applyAlignment="1">
      <alignment vertical="center"/>
    </xf>
    <xf numFmtId="2" fontId="6" fillId="0" borderId="4" xfId="0" applyNumberFormat="1" applyFont="1" applyFill="1" applyBorder="1" applyAlignment="1">
      <alignment vertical="center"/>
    </xf>
    <xf numFmtId="0" fontId="6" fillId="0" borderId="4" xfId="0" applyFont="1" applyFill="1" applyBorder="1" applyAlignment="1">
      <alignment vertical="center"/>
    </xf>
    <xf numFmtId="0" fontId="6" fillId="0" borderId="5" xfId="0" applyFont="1" applyFill="1" applyBorder="1" applyAlignment="1">
      <alignment vertical="center"/>
    </xf>
    <xf numFmtId="2" fontId="0" fillId="0" borderId="0" xfId="0" applyNumberFormat="1" applyFill="1" applyBorder="1"/>
    <xf numFmtId="0" fontId="12" fillId="0" borderId="0" xfId="0" applyFont="1" applyFill="1" applyBorder="1" applyAlignment="1">
      <alignment horizontal="left" vertical="center"/>
    </xf>
    <xf numFmtId="0" fontId="14" fillId="0" borderId="2" xfId="0" applyFont="1" applyFill="1" applyBorder="1"/>
    <xf numFmtId="0" fontId="12" fillId="0" borderId="6" xfId="0" applyFont="1" applyFill="1" applyBorder="1" applyAlignment="1">
      <alignment horizontal="left" vertical="center"/>
    </xf>
    <xf numFmtId="0" fontId="12" fillId="0" borderId="5" xfId="0" applyFont="1" applyFill="1" applyBorder="1" applyAlignment="1">
      <alignment vertical="center"/>
    </xf>
    <xf numFmtId="0" fontId="15" fillId="0" borderId="0" xfId="0" applyFont="1" applyFill="1" applyAlignment="1">
      <alignment vertical="center"/>
    </xf>
    <xf numFmtId="0" fontId="15" fillId="0" borderId="0" xfId="0" applyFont="1" applyAlignment="1">
      <alignment vertical="center"/>
    </xf>
    <xf numFmtId="0" fontId="15" fillId="0" borderId="3" xfId="0" applyFont="1" applyFill="1" applyBorder="1" applyAlignment="1">
      <alignment vertical="center"/>
    </xf>
    <xf numFmtId="0" fontId="12" fillId="0" borderId="3" xfId="0" applyFont="1" applyFill="1" applyBorder="1" applyAlignment="1">
      <alignment horizontal="left" vertical="center"/>
    </xf>
    <xf numFmtId="0" fontId="15" fillId="0" borderId="0" xfId="0" applyFont="1" applyFill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64" fontId="10" fillId="0" borderId="0" xfId="0" applyNumberFormat="1" applyFont="1" applyFill="1" applyBorder="1"/>
    <xf numFmtId="4" fontId="4" fillId="0" borderId="0" xfId="0" applyNumberFormat="1" applyFont="1" applyFill="1" applyBorder="1" applyAlignment="1">
      <alignment horizontal="center" vertical="center"/>
    </xf>
    <xf numFmtId="165" fontId="4" fillId="0" borderId="0" xfId="0" applyNumberFormat="1" applyFont="1" applyFill="1" applyBorder="1" applyAlignment="1">
      <alignment horizontal="right" vertical="center"/>
    </xf>
    <xf numFmtId="165" fontId="2" fillId="0" borderId="0" xfId="0" applyNumberFormat="1" applyFont="1" applyFill="1" applyBorder="1" applyAlignment="1"/>
    <xf numFmtId="164" fontId="4" fillId="0" borderId="0" xfId="0" applyNumberFormat="1" applyFont="1" applyFill="1" applyBorder="1" applyAlignment="1">
      <alignment horizontal="right" vertical="center"/>
    </xf>
    <xf numFmtId="164" fontId="4" fillId="0" borderId="0" xfId="0" applyNumberFormat="1" applyFont="1" applyFill="1" applyBorder="1" applyAlignment="1">
      <alignment horizontal="right"/>
    </xf>
    <xf numFmtId="165" fontId="2" fillId="0" borderId="0" xfId="0" applyNumberFormat="1" applyFont="1" applyFill="1" applyBorder="1" applyAlignment="1">
      <alignment horizontal="center"/>
    </xf>
    <xf numFmtId="2" fontId="2" fillId="0" borderId="0" xfId="0" applyNumberFormat="1" applyFont="1" applyFill="1" applyBorder="1" applyAlignment="1">
      <alignment horizontal="center"/>
    </xf>
    <xf numFmtId="165" fontId="2" fillId="0" borderId="0" xfId="0" applyNumberFormat="1" applyFont="1" applyFill="1" applyBorder="1" applyAlignment="1">
      <alignment horizontal="right" vertical="center"/>
    </xf>
    <xf numFmtId="165" fontId="7" fillId="0" borderId="0" xfId="0" applyNumberFormat="1" applyFont="1" applyFill="1" applyBorder="1" applyAlignment="1">
      <alignment horizontal="right"/>
    </xf>
    <xf numFmtId="164" fontId="5" fillId="0" borderId="0" xfId="0" applyNumberFormat="1" applyFont="1" applyFill="1" applyBorder="1" applyAlignment="1">
      <alignment horizontal="right"/>
    </xf>
    <xf numFmtId="2" fontId="5" fillId="0" borderId="0" xfId="0" applyNumberFormat="1" applyFont="1" applyFill="1" applyBorder="1" applyAlignment="1">
      <alignment horizontal="center" vertical="center"/>
    </xf>
    <xf numFmtId="164" fontId="2" fillId="0" borderId="0" xfId="0" applyNumberFormat="1" applyFont="1" applyFill="1" applyBorder="1" applyAlignment="1">
      <alignment horizontal="center"/>
    </xf>
    <xf numFmtId="165" fontId="2" fillId="0" borderId="0" xfId="0" applyNumberFormat="1" applyFont="1" applyFill="1" applyBorder="1" applyAlignment="1">
      <alignment horizontal="right"/>
    </xf>
    <xf numFmtId="3" fontId="5" fillId="0" borderId="4" xfId="0" applyNumberFormat="1" applyFont="1" applyFill="1" applyBorder="1" applyAlignment="1">
      <alignment horizontal="right"/>
    </xf>
    <xf numFmtId="3" fontId="5" fillId="0" borderId="0" xfId="0" applyNumberFormat="1" applyFont="1" applyFill="1" applyBorder="1" applyAlignment="1">
      <alignment horizontal="right"/>
    </xf>
    <xf numFmtId="164" fontId="5" fillId="0" borderId="4" xfId="0" applyNumberFormat="1" applyFont="1" applyFill="1" applyBorder="1" applyAlignment="1">
      <alignment horizontal="right"/>
    </xf>
    <xf numFmtId="164" fontId="2" fillId="0" borderId="4" xfId="0" applyNumberFormat="1" applyFont="1" applyFill="1" applyBorder="1" applyAlignment="1">
      <alignment horizontal="right" vertical="center"/>
    </xf>
    <xf numFmtId="164" fontId="2" fillId="0" borderId="0" xfId="0" applyNumberFormat="1" applyFont="1" applyFill="1" applyBorder="1" applyAlignment="1">
      <alignment horizontal="right" vertical="center"/>
    </xf>
    <xf numFmtId="164" fontId="9" fillId="0" borderId="4" xfId="0" applyNumberFormat="1" applyFont="1" applyFill="1" applyBorder="1" applyAlignment="1">
      <alignment horizontal="right"/>
    </xf>
    <xf numFmtId="164" fontId="9" fillId="0" borderId="0" xfId="0" applyNumberFormat="1" applyFont="1" applyFill="1" applyBorder="1" applyAlignment="1">
      <alignment horizontal="right"/>
    </xf>
    <xf numFmtId="164" fontId="7" fillId="0" borderId="4" xfId="0" applyNumberFormat="1" applyFont="1" applyFill="1" applyBorder="1" applyAlignment="1">
      <alignment horizontal="right"/>
    </xf>
    <xf numFmtId="164" fontId="7" fillId="0" borderId="0" xfId="0" applyNumberFormat="1" applyFont="1" applyFill="1" applyBorder="1" applyAlignment="1">
      <alignment horizontal="right"/>
    </xf>
    <xf numFmtId="3" fontId="6" fillId="0" borderId="0" xfId="0" applyNumberFormat="1" applyFont="1" applyFill="1" applyBorder="1" applyAlignment="1">
      <alignment horizontal="right"/>
    </xf>
    <xf numFmtId="164" fontId="10" fillId="0" borderId="0" xfId="0" applyNumberFormat="1" applyFont="1" applyFill="1" applyBorder="1" applyAlignment="1">
      <alignment horizontal="right"/>
    </xf>
    <xf numFmtId="164" fontId="8" fillId="0" borderId="0" xfId="0" applyNumberFormat="1" applyFont="1" applyFill="1" applyBorder="1" applyAlignment="1">
      <alignment horizontal="right"/>
    </xf>
    <xf numFmtId="3" fontId="6" fillId="0" borderId="4" xfId="0" applyNumberFormat="1" applyFont="1" applyFill="1" applyBorder="1" applyAlignment="1">
      <alignment horizontal="right"/>
    </xf>
    <xf numFmtId="164" fontId="6" fillId="0" borderId="4" xfId="0" applyNumberFormat="1" applyFont="1" applyFill="1" applyBorder="1" applyAlignment="1">
      <alignment horizontal="right"/>
    </xf>
    <xf numFmtId="164" fontId="4" fillId="0" borderId="4" xfId="0" applyNumberFormat="1" applyFont="1" applyFill="1" applyBorder="1" applyAlignment="1">
      <alignment horizontal="right" vertical="center"/>
    </xf>
    <xf numFmtId="164" fontId="10" fillId="0" borderId="4" xfId="0" applyNumberFormat="1" applyFont="1" applyFill="1" applyBorder="1" applyAlignment="1">
      <alignment horizontal="right"/>
    </xf>
    <xf numFmtId="164" fontId="8" fillId="0" borderId="4" xfId="0" applyNumberFormat="1" applyFont="1" applyFill="1" applyBorder="1" applyAlignment="1">
      <alignment horizontal="right"/>
    </xf>
    <xf numFmtId="0" fontId="6" fillId="0" borderId="0" xfId="0" applyFont="1" applyFill="1" applyBorder="1" applyAlignment="1">
      <alignment horizontal="right"/>
    </xf>
    <xf numFmtId="0" fontId="6" fillId="0" borderId="0" xfId="0" applyFont="1" applyFill="1" applyBorder="1" applyAlignment="1">
      <alignment horizontal="left"/>
    </xf>
    <xf numFmtId="0" fontId="5" fillId="0" borderId="4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right"/>
    </xf>
    <xf numFmtId="164" fontId="2" fillId="0" borderId="4" xfId="0" applyNumberFormat="1" applyFont="1" applyFill="1" applyBorder="1" applyAlignment="1">
      <alignment horizontal="right"/>
    </xf>
    <xf numFmtId="164" fontId="2" fillId="0" borderId="0" xfId="0" applyNumberFormat="1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6" fillId="0" borderId="0" xfId="0" applyFont="1" applyFill="1" applyAlignment="1">
      <alignment horizontal="left"/>
    </xf>
    <xf numFmtId="0" fontId="6" fillId="0" borderId="0" xfId="0" applyFont="1" applyFill="1" applyAlignment="1">
      <alignment horizontal="right"/>
    </xf>
    <xf numFmtId="0" fontId="6" fillId="0" borderId="4" xfId="0" applyFont="1" applyFill="1" applyBorder="1" applyAlignment="1">
      <alignment horizontal="left"/>
    </xf>
    <xf numFmtId="164" fontId="4" fillId="0" borderId="4" xfId="0" applyNumberFormat="1" applyFont="1" applyFill="1" applyBorder="1" applyAlignment="1">
      <alignment horizontal="right"/>
    </xf>
    <xf numFmtId="0" fontId="6" fillId="0" borderId="4" xfId="0" applyFont="1" applyFill="1" applyBorder="1" applyAlignment="1">
      <alignment horizontal="right"/>
    </xf>
    <xf numFmtId="4" fontId="6" fillId="0" borderId="0" xfId="0" applyNumberFormat="1" applyFont="1" applyFill="1" applyBorder="1"/>
    <xf numFmtId="2" fontId="6" fillId="0" borderId="0" xfId="0" applyNumberFormat="1" applyFont="1" applyFill="1"/>
    <xf numFmtId="2" fontId="6" fillId="0" borderId="0" xfId="0" applyNumberFormat="1" applyFont="1" applyFill="1" applyBorder="1"/>
    <xf numFmtId="0" fontId="6" fillId="0" borderId="0" xfId="0" applyFont="1" applyFill="1"/>
    <xf numFmtId="0" fontId="6" fillId="0" borderId="0" xfId="0" applyFont="1" applyFill="1" applyBorder="1"/>
    <xf numFmtId="4" fontId="4" fillId="0" borderId="0" xfId="0" applyNumberFormat="1" applyFont="1" applyFill="1" applyBorder="1" applyAlignment="1">
      <alignment horizontal="right"/>
    </xf>
    <xf numFmtId="4" fontId="4" fillId="0" borderId="4" xfId="0" applyNumberFormat="1" applyFont="1" applyFill="1" applyBorder="1" applyAlignment="1">
      <alignment horizontal="right"/>
    </xf>
    <xf numFmtId="0" fontId="5" fillId="0" borderId="0" xfId="0" applyFont="1" applyFill="1" applyBorder="1"/>
    <xf numFmtId="4" fontId="2" fillId="0" borderId="7" xfId="0" applyNumberFormat="1" applyFont="1" applyFill="1" applyBorder="1" applyAlignment="1">
      <alignment horizontal="right"/>
    </xf>
    <xf numFmtId="0" fontId="2" fillId="0" borderId="0" xfId="0" applyFont="1" applyFill="1" applyBorder="1"/>
    <xf numFmtId="2" fontId="2" fillId="0" borderId="0" xfId="0" applyNumberFormat="1" applyFont="1" applyFill="1" applyBorder="1"/>
    <xf numFmtId="0" fontId="4" fillId="0" borderId="0" xfId="0" applyFont="1" applyFill="1" applyBorder="1" applyAlignment="1">
      <alignment horizontal="left"/>
    </xf>
    <xf numFmtId="2" fontId="4" fillId="0" borderId="0" xfId="0" applyNumberFormat="1" applyFont="1" applyFill="1" applyBorder="1"/>
    <xf numFmtId="0" fontId="16" fillId="0" borderId="0" xfId="0" applyFont="1" applyFill="1" applyBorder="1"/>
    <xf numFmtId="0" fontId="12" fillId="0" borderId="0" xfId="0" applyFont="1" applyFill="1"/>
    <xf numFmtId="0" fontId="17" fillId="0" borderId="0" xfId="0" applyFont="1" applyFill="1" applyBorder="1" applyAlignment="1">
      <alignment horizontal="left"/>
    </xf>
    <xf numFmtId="0" fontId="4" fillId="0" borderId="4" xfId="0" applyFont="1" applyFill="1" applyBorder="1" applyAlignment="1">
      <alignment horizontal="left"/>
    </xf>
    <xf numFmtId="2" fontId="4" fillId="0" borderId="4" xfId="0" applyNumberFormat="1" applyFont="1" applyFill="1" applyBorder="1"/>
    <xf numFmtId="2" fontId="2" fillId="0" borderId="7" xfId="0" applyNumberFormat="1" applyFont="1" applyFill="1" applyBorder="1"/>
    <xf numFmtId="165" fontId="7" fillId="0" borderId="7" xfId="0" applyNumberFormat="1" applyFont="1" applyFill="1" applyBorder="1" applyAlignment="1">
      <alignment horizontal="right"/>
    </xf>
    <xf numFmtId="165" fontId="2" fillId="0" borderId="7" xfId="0" applyNumberFormat="1" applyFont="1" applyFill="1" applyBorder="1" applyAlignment="1">
      <alignment horizontal="right" vertical="center"/>
    </xf>
    <xf numFmtId="165" fontId="8" fillId="0" borderId="4" xfId="0" applyNumberFormat="1" applyFont="1" applyFill="1" applyBorder="1" applyAlignment="1">
      <alignment horizontal="right"/>
    </xf>
    <xf numFmtId="0" fontId="6" fillId="0" borderId="5" xfId="0" applyFont="1" applyFill="1" applyBorder="1" applyAlignment="1">
      <alignment horizontal="left"/>
    </xf>
    <xf numFmtId="2" fontId="7" fillId="0" borderId="0" xfId="0" applyNumberFormat="1" applyFont="1" applyFill="1" applyBorder="1" applyAlignment="1">
      <alignment horizontal="right" vertical="center"/>
    </xf>
    <xf numFmtId="2" fontId="5" fillId="0" borderId="0" xfId="0" applyNumberFormat="1" applyFont="1" applyFill="1" applyBorder="1" applyAlignment="1">
      <alignment horizontal="right" vertical="center"/>
    </xf>
    <xf numFmtId="2" fontId="2" fillId="0" borderId="0" xfId="0" applyNumberFormat="1" applyFont="1" applyFill="1" applyBorder="1" applyAlignment="1">
      <alignment horizontal="right" vertical="center"/>
    </xf>
    <xf numFmtId="2" fontId="9" fillId="0" borderId="0" xfId="0" applyNumberFormat="1" applyFont="1" applyFill="1" applyBorder="1" applyAlignment="1">
      <alignment horizontal="right" vertical="center"/>
    </xf>
    <xf numFmtId="2" fontId="8" fillId="0" borderId="0" xfId="0" applyNumberFormat="1" applyFont="1" applyFill="1" applyBorder="1" applyAlignment="1">
      <alignment horizontal="right" vertical="center"/>
    </xf>
    <xf numFmtId="2" fontId="6" fillId="0" borderId="0" xfId="0" applyNumberFormat="1" applyFont="1" applyFill="1" applyBorder="1" applyAlignment="1">
      <alignment horizontal="right" vertical="center"/>
    </xf>
    <xf numFmtId="2" fontId="4" fillId="0" borderId="0" xfId="0" applyNumberFormat="1" applyFont="1" applyFill="1" applyBorder="1" applyAlignment="1">
      <alignment horizontal="right" vertical="center"/>
    </xf>
    <xf numFmtId="2" fontId="10" fillId="0" borderId="0" xfId="0" applyNumberFormat="1" applyFont="1" applyFill="1" applyBorder="1" applyAlignment="1">
      <alignment horizontal="right" vertical="center"/>
    </xf>
    <xf numFmtId="2" fontId="8" fillId="0" borderId="4" xfId="0" applyNumberFormat="1" applyFont="1" applyFill="1" applyBorder="1" applyAlignment="1">
      <alignment horizontal="right" vertical="center"/>
    </xf>
    <xf numFmtId="2" fontId="6" fillId="0" borderId="4" xfId="0" applyNumberFormat="1" applyFont="1" applyFill="1" applyBorder="1" applyAlignment="1">
      <alignment horizontal="right" vertical="center"/>
    </xf>
    <xf numFmtId="2" fontId="4" fillId="0" borderId="4" xfId="0" applyNumberFormat="1" applyFont="1" applyFill="1" applyBorder="1" applyAlignment="1">
      <alignment horizontal="right" vertical="center"/>
    </xf>
    <xf numFmtId="2" fontId="10" fillId="0" borderId="4" xfId="0" applyNumberFormat="1" applyFont="1" applyFill="1" applyBorder="1" applyAlignment="1">
      <alignment horizontal="right" vertical="center"/>
    </xf>
    <xf numFmtId="2" fontId="7" fillId="0" borderId="7" xfId="0" applyNumberFormat="1" applyFont="1" applyFill="1" applyBorder="1" applyAlignment="1">
      <alignment horizontal="right" vertical="center"/>
    </xf>
    <xf numFmtId="2" fontId="5" fillId="0" borderId="7" xfId="0" applyNumberFormat="1" applyFont="1" applyFill="1" applyBorder="1" applyAlignment="1">
      <alignment horizontal="right" vertical="center"/>
    </xf>
    <xf numFmtId="2" fontId="2" fillId="0" borderId="7" xfId="0" applyNumberFormat="1" applyFont="1" applyFill="1" applyBorder="1" applyAlignment="1">
      <alignment horizontal="right" vertical="center"/>
    </xf>
    <xf numFmtId="2" fontId="9" fillId="0" borderId="7" xfId="0" applyNumberFormat="1" applyFont="1" applyFill="1" applyBorder="1" applyAlignment="1">
      <alignment horizontal="right" vertical="center"/>
    </xf>
    <xf numFmtId="2" fontId="6" fillId="0" borderId="4" xfId="0" applyNumberFormat="1" applyFont="1" applyFill="1" applyBorder="1" applyAlignment="1">
      <alignment horizontal="center" vertical="center"/>
    </xf>
    <xf numFmtId="4" fontId="2" fillId="0" borderId="0" xfId="0" applyNumberFormat="1" applyFont="1" applyFill="1" applyBorder="1" applyAlignment="1">
      <alignment horizontal="right"/>
    </xf>
    <xf numFmtId="0" fontId="16" fillId="0" borderId="10" xfId="0" applyFont="1" applyFill="1" applyBorder="1"/>
    <xf numFmtId="2" fontId="5" fillId="0" borderId="4" xfId="0" applyNumberFormat="1" applyFont="1" applyFill="1" applyBorder="1" applyAlignment="1">
      <alignment horizontal="right"/>
    </xf>
    <xf numFmtId="2" fontId="5" fillId="0" borderId="0" xfId="0" applyNumberFormat="1" applyFont="1" applyFill="1" applyBorder="1" applyAlignment="1">
      <alignment horizontal="right"/>
    </xf>
    <xf numFmtId="2" fontId="2" fillId="0" borderId="4" xfId="0" applyNumberFormat="1" applyFont="1" applyFill="1" applyBorder="1" applyAlignment="1">
      <alignment horizontal="right" vertical="center"/>
    </xf>
    <xf numFmtId="2" fontId="9" fillId="0" borderId="4" xfId="0" applyNumberFormat="1" applyFont="1" applyFill="1" applyBorder="1" applyAlignment="1">
      <alignment horizontal="right"/>
    </xf>
    <xf numFmtId="2" fontId="9" fillId="0" borderId="0" xfId="0" applyNumberFormat="1" applyFont="1" applyFill="1" applyBorder="1" applyAlignment="1">
      <alignment horizontal="right"/>
    </xf>
    <xf numFmtId="2" fontId="7" fillId="0" borderId="4" xfId="0" applyNumberFormat="1" applyFont="1" applyFill="1" applyBorder="1" applyAlignment="1">
      <alignment horizontal="right"/>
    </xf>
    <xf numFmtId="2" fontId="7" fillId="0" borderId="0" xfId="0" applyNumberFormat="1" applyFont="1" applyFill="1" applyBorder="1" applyAlignment="1">
      <alignment horizontal="right"/>
    </xf>
    <xf numFmtId="2" fontId="2" fillId="0" borderId="4" xfId="0" applyNumberFormat="1" applyFont="1" applyFill="1" applyBorder="1" applyAlignment="1">
      <alignment horizontal="right"/>
    </xf>
    <xf numFmtId="2" fontId="2" fillId="0" borderId="0" xfId="0" applyNumberFormat="1" applyFont="1" applyFill="1" applyBorder="1" applyAlignment="1">
      <alignment horizontal="right"/>
    </xf>
    <xf numFmtId="2" fontId="6" fillId="0" borderId="0" xfId="0" applyNumberFormat="1" applyFont="1" applyFill="1" applyBorder="1" applyAlignment="1">
      <alignment horizontal="right"/>
    </xf>
    <xf numFmtId="2" fontId="10" fillId="0" borderId="0" xfId="0" applyNumberFormat="1" applyFont="1" applyFill="1" applyBorder="1" applyAlignment="1">
      <alignment horizontal="right"/>
    </xf>
    <xf numFmtId="2" fontId="8" fillId="0" borderId="0" xfId="0" applyNumberFormat="1" applyFont="1" applyFill="1" applyBorder="1" applyAlignment="1">
      <alignment horizontal="right"/>
    </xf>
    <xf numFmtId="2" fontId="4" fillId="0" borderId="0" xfId="0" applyNumberFormat="1" applyFont="1" applyFill="1" applyBorder="1" applyAlignment="1">
      <alignment horizontal="right"/>
    </xf>
    <xf numFmtId="2" fontId="6" fillId="0" borderId="4" xfId="0" applyNumberFormat="1" applyFont="1" applyFill="1" applyBorder="1" applyAlignment="1">
      <alignment horizontal="right"/>
    </xf>
    <xf numFmtId="2" fontId="10" fillId="0" borderId="4" xfId="0" applyNumberFormat="1" applyFont="1" applyFill="1" applyBorder="1" applyAlignment="1">
      <alignment horizontal="right"/>
    </xf>
    <xf numFmtId="2" fontId="8" fillId="0" borderId="4" xfId="0" applyNumberFormat="1" applyFont="1" applyFill="1" applyBorder="1" applyAlignment="1">
      <alignment horizontal="right"/>
    </xf>
    <xf numFmtId="2" fontId="4" fillId="0" borderId="4" xfId="0" applyNumberFormat="1" applyFont="1" applyFill="1" applyBorder="1" applyAlignment="1">
      <alignment horizontal="right"/>
    </xf>
    <xf numFmtId="4" fontId="7" fillId="0" borderId="7" xfId="0" applyNumberFormat="1" applyFont="1" applyFill="1" applyBorder="1" applyAlignment="1">
      <alignment horizontal="right"/>
    </xf>
    <xf numFmtId="4" fontId="7" fillId="0" borderId="0" xfId="0" applyNumberFormat="1" applyFont="1" applyFill="1" applyBorder="1" applyAlignment="1">
      <alignment horizontal="right"/>
    </xf>
    <xf numFmtId="4" fontId="5" fillId="0" borderId="7" xfId="0" applyNumberFormat="1" applyFont="1" applyFill="1" applyBorder="1" applyAlignment="1">
      <alignment horizontal="right"/>
    </xf>
    <xf numFmtId="4" fontId="5" fillId="0" borderId="0" xfId="0" applyNumberFormat="1" applyFont="1" applyFill="1" applyBorder="1" applyAlignment="1">
      <alignment horizontal="right"/>
    </xf>
    <xf numFmtId="4" fontId="2" fillId="0" borderId="7" xfId="0" applyNumberFormat="1" applyFont="1" applyFill="1" applyBorder="1" applyAlignment="1">
      <alignment horizontal="right" vertical="center"/>
    </xf>
    <xf numFmtId="4" fontId="2" fillId="0" borderId="0" xfId="0" applyNumberFormat="1" applyFont="1" applyFill="1" applyBorder="1" applyAlignment="1">
      <alignment horizontal="right" vertical="center"/>
    </xf>
    <xf numFmtId="4" fontId="9" fillId="0" borderId="7" xfId="0" applyNumberFormat="1" applyFont="1" applyFill="1" applyBorder="1" applyAlignment="1">
      <alignment horizontal="right"/>
    </xf>
    <xf numFmtId="4" fontId="9" fillId="0" borderId="0" xfId="0" applyNumberFormat="1" applyFont="1" applyFill="1" applyBorder="1" applyAlignment="1">
      <alignment horizontal="right"/>
    </xf>
    <xf numFmtId="4" fontId="8" fillId="0" borderId="0" xfId="0" applyNumberFormat="1" applyFont="1" applyFill="1" applyBorder="1" applyAlignment="1">
      <alignment horizontal="right"/>
    </xf>
    <xf numFmtId="4" fontId="6" fillId="0" borderId="0" xfId="0" applyNumberFormat="1" applyFont="1" applyFill="1" applyBorder="1" applyAlignment="1">
      <alignment horizontal="right"/>
    </xf>
    <xf numFmtId="4" fontId="4" fillId="0" borderId="0" xfId="0" applyNumberFormat="1" applyFont="1" applyFill="1" applyBorder="1" applyAlignment="1">
      <alignment horizontal="right" vertical="center"/>
    </xf>
    <xf numFmtId="4" fontId="10" fillId="0" borderId="0" xfId="0" applyNumberFormat="1" applyFont="1" applyFill="1" applyBorder="1" applyAlignment="1">
      <alignment horizontal="right"/>
    </xf>
    <xf numFmtId="4" fontId="8" fillId="0" borderId="4" xfId="0" applyNumberFormat="1" applyFont="1" applyFill="1" applyBorder="1" applyAlignment="1">
      <alignment horizontal="right"/>
    </xf>
    <xf numFmtId="4" fontId="6" fillId="0" borderId="4" xfId="0" applyNumberFormat="1" applyFont="1" applyFill="1" applyBorder="1" applyAlignment="1">
      <alignment horizontal="right"/>
    </xf>
    <xf numFmtId="4" fontId="4" fillId="0" borderId="4" xfId="0" applyNumberFormat="1" applyFont="1" applyFill="1" applyBorder="1" applyAlignment="1">
      <alignment horizontal="right" vertical="center"/>
    </xf>
    <xf numFmtId="4" fontId="10" fillId="0" borderId="4" xfId="0" applyNumberFormat="1" applyFont="1" applyFill="1" applyBorder="1" applyAlignment="1">
      <alignment horizontal="right"/>
    </xf>
    <xf numFmtId="4" fontId="6" fillId="0" borderId="0" xfId="0" applyNumberFormat="1" applyFont="1" applyFill="1" applyBorder="1" applyAlignment="1">
      <alignment horizontal="center"/>
    </xf>
    <xf numFmtId="4" fontId="10" fillId="0" borderId="0" xfId="0" applyNumberFormat="1" applyFont="1" applyFill="1" applyBorder="1"/>
    <xf numFmtId="4" fontId="2" fillId="0" borderId="0" xfId="0" applyNumberFormat="1" applyFont="1" applyFill="1" applyBorder="1" applyAlignment="1">
      <alignment horizontal="center"/>
    </xf>
    <xf numFmtId="4" fontId="4" fillId="0" borderId="0" xfId="0" applyNumberFormat="1" applyFont="1" applyFill="1" applyBorder="1" applyAlignment="1">
      <alignment horizontal="center"/>
    </xf>
    <xf numFmtId="165" fontId="5" fillId="0" borderId="7" xfId="0" applyNumberFormat="1" applyFont="1" applyFill="1" applyBorder="1" applyAlignment="1">
      <alignment horizontal="right"/>
    </xf>
    <xf numFmtId="165" fontId="5" fillId="0" borderId="0" xfId="0" applyNumberFormat="1" applyFont="1" applyFill="1" applyBorder="1" applyAlignment="1">
      <alignment horizontal="right"/>
    </xf>
    <xf numFmtId="165" fontId="2" fillId="0" borderId="7" xfId="0" applyNumberFormat="1" applyFont="1" applyFill="1" applyBorder="1" applyAlignment="1">
      <alignment horizontal="right"/>
    </xf>
    <xf numFmtId="165" fontId="9" fillId="0" borderId="7" xfId="0" applyNumberFormat="1" applyFont="1" applyFill="1" applyBorder="1" applyAlignment="1">
      <alignment horizontal="right"/>
    </xf>
    <xf numFmtId="165" fontId="9" fillId="0" borderId="0" xfId="0" applyNumberFormat="1" applyFont="1" applyFill="1" applyBorder="1" applyAlignment="1">
      <alignment horizontal="right"/>
    </xf>
    <xf numFmtId="165" fontId="6" fillId="0" borderId="0" xfId="0" applyNumberFormat="1" applyFont="1" applyFill="1" applyBorder="1" applyAlignment="1">
      <alignment horizontal="right"/>
    </xf>
    <xf numFmtId="165" fontId="10" fillId="0" borderId="0" xfId="0" applyNumberFormat="1" applyFont="1" applyFill="1" applyBorder="1" applyAlignment="1">
      <alignment horizontal="right"/>
    </xf>
    <xf numFmtId="165" fontId="6" fillId="0" borderId="4" xfId="0" applyNumberFormat="1" applyFont="1" applyFill="1" applyBorder="1" applyAlignment="1">
      <alignment horizontal="right"/>
    </xf>
    <xf numFmtId="165" fontId="4" fillId="0" borderId="4" xfId="0" applyNumberFormat="1" applyFont="1" applyFill="1" applyBorder="1" applyAlignment="1">
      <alignment horizontal="right" vertical="center"/>
    </xf>
    <xf numFmtId="165" fontId="10" fillId="0" borderId="4" xfId="0" applyNumberFormat="1" applyFont="1" applyFill="1" applyBorder="1" applyAlignment="1">
      <alignment horizontal="right"/>
    </xf>
    <xf numFmtId="165" fontId="4" fillId="0" borderId="0" xfId="0" applyNumberFormat="1" applyFont="1" applyFill="1" applyBorder="1" applyAlignment="1">
      <alignment horizontal="center" vertical="center"/>
    </xf>
    <xf numFmtId="165" fontId="6" fillId="0" borderId="0" xfId="0" applyNumberFormat="1" applyFont="1" applyFill="1" applyBorder="1" applyAlignment="1">
      <alignment horizontal="center"/>
    </xf>
    <xf numFmtId="165" fontId="10" fillId="0" borderId="0" xfId="0" applyNumberFormat="1" applyFont="1" applyFill="1" applyBorder="1"/>
    <xf numFmtId="164" fontId="4" fillId="0" borderId="0" xfId="0" applyNumberFormat="1" applyFont="1" applyFill="1" applyBorder="1" applyAlignment="1">
      <alignment horizontal="center"/>
    </xf>
    <xf numFmtId="0" fontId="5" fillId="0" borderId="7" xfId="0" applyFont="1" applyFill="1" applyBorder="1" applyAlignment="1">
      <alignment horizontal="left"/>
    </xf>
    <xf numFmtId="164" fontId="4" fillId="0" borderId="4" xfId="0" applyNumberFormat="1" applyFont="1" applyFill="1" applyBorder="1" applyAlignment="1">
      <alignment horizontal="center"/>
    </xf>
    <xf numFmtId="4" fontId="4" fillId="0" borderId="4" xfId="0" applyNumberFormat="1" applyFont="1" applyFill="1" applyBorder="1" applyAlignment="1">
      <alignment horizontal="center"/>
    </xf>
    <xf numFmtId="0" fontId="11" fillId="0" borderId="4" xfId="0" applyFont="1" applyFill="1" applyBorder="1" applyAlignment="1"/>
    <xf numFmtId="0" fontId="5" fillId="0" borderId="4" xfId="0" applyFont="1" applyFill="1" applyBorder="1" applyAlignment="1"/>
    <xf numFmtId="0" fontId="6" fillId="0" borderId="4" xfId="0" applyFont="1" applyFill="1" applyBorder="1" applyAlignment="1"/>
    <xf numFmtId="0" fontId="5" fillId="0" borderId="7" xfId="0" applyFont="1" applyFill="1" applyBorder="1"/>
    <xf numFmtId="0" fontId="6" fillId="0" borderId="7" xfId="0" applyFont="1" applyFill="1" applyBorder="1"/>
    <xf numFmtId="0" fontId="6" fillId="0" borderId="4" xfId="0" applyFont="1" applyFill="1" applyBorder="1"/>
    <xf numFmtId="0" fontId="11" fillId="0" borderId="2" xfId="0" applyFont="1" applyFill="1" applyBorder="1"/>
    <xf numFmtId="0" fontId="6" fillId="0" borderId="2" xfId="0" applyFont="1" applyFill="1" applyBorder="1"/>
    <xf numFmtId="0" fontId="12" fillId="0" borderId="0" xfId="0" applyFont="1" applyFill="1" applyBorder="1"/>
    <xf numFmtId="0" fontId="11" fillId="0" borderId="3" xfId="0" applyFont="1" applyFill="1" applyBorder="1" applyAlignment="1">
      <alignment horizontal="left"/>
    </xf>
    <xf numFmtId="0" fontId="11" fillId="0" borderId="3" xfId="0" applyFont="1" applyFill="1" applyBorder="1" applyAlignment="1">
      <alignment horizontal="center"/>
    </xf>
    <xf numFmtId="0" fontId="11" fillId="0" borderId="1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center"/>
    </xf>
    <xf numFmtId="0" fontId="6" fillId="0" borderId="0" xfId="0" applyFont="1" applyFill="1" applyBorder="1" applyAlignment="1">
      <alignment vertical="top" wrapText="1"/>
    </xf>
    <xf numFmtId="165" fontId="6" fillId="0" borderId="5" xfId="0" applyNumberFormat="1" applyFont="1" applyFill="1" applyBorder="1"/>
    <xf numFmtId="165" fontId="6" fillId="0" borderId="0" xfId="0" applyNumberFormat="1" applyFont="1" applyFill="1" applyBorder="1"/>
    <xf numFmtId="165" fontId="6" fillId="0" borderId="0" xfId="0" applyNumberFormat="1" applyFont="1" applyFill="1"/>
    <xf numFmtId="165" fontId="11" fillId="0" borderId="0" xfId="0" applyNumberFormat="1" applyFont="1" applyFill="1" applyBorder="1" applyAlignment="1">
      <alignment horizontal="left"/>
    </xf>
    <xf numFmtId="165" fontId="5" fillId="0" borderId="0" xfId="0" applyNumberFormat="1" applyFont="1" applyFill="1" applyBorder="1" applyAlignment="1">
      <alignment horizontal="center"/>
    </xf>
    <xf numFmtId="165" fontId="6" fillId="0" borderId="4" xfId="0" applyNumberFormat="1" applyFont="1" applyFill="1" applyBorder="1"/>
    <xf numFmtId="165" fontId="5" fillId="0" borderId="4" xfId="0" applyNumberFormat="1" applyFont="1" applyFill="1" applyBorder="1" applyAlignment="1">
      <alignment horizontal="left" vertical="top"/>
    </xf>
    <xf numFmtId="165" fontId="5" fillId="0" borderId="4" xfId="0" applyNumberFormat="1" applyFont="1" applyFill="1" applyBorder="1" applyAlignment="1">
      <alignment horizontal="center"/>
    </xf>
    <xf numFmtId="165" fontId="5" fillId="0" borderId="4" xfId="0" applyNumberFormat="1" applyFont="1" applyFill="1" applyBorder="1" applyAlignment="1">
      <alignment horizontal="left" vertical="top" wrapText="1"/>
    </xf>
    <xf numFmtId="165" fontId="4" fillId="0" borderId="0" xfId="0" applyNumberFormat="1" applyFont="1" applyFill="1" applyBorder="1" applyAlignment="1">
      <alignment horizontal="right"/>
    </xf>
    <xf numFmtId="165" fontId="4" fillId="0" borderId="4" xfId="0" applyNumberFormat="1" applyFont="1" applyFill="1" applyBorder="1" applyAlignment="1">
      <alignment horizontal="right"/>
    </xf>
    <xf numFmtId="2" fontId="6" fillId="0" borderId="4" xfId="0" applyNumberFormat="1" applyFont="1" applyFill="1" applyBorder="1"/>
    <xf numFmtId="0" fontId="6" fillId="0" borderId="0" xfId="0" applyFont="1" applyFill="1" applyAlignment="1"/>
    <xf numFmtId="0" fontId="6" fillId="0" borderId="0" xfId="0" applyFont="1" applyFill="1" applyBorder="1" applyAlignment="1"/>
    <xf numFmtId="0" fontId="5" fillId="0" borderId="0" xfId="0" applyFont="1" applyFill="1"/>
    <xf numFmtId="0" fontId="7" fillId="0" borderId="7" xfId="0" applyNumberFormat="1" applyFont="1" applyFill="1" applyBorder="1" applyAlignment="1">
      <alignment horizontal="right"/>
    </xf>
    <xf numFmtId="0" fontId="8" fillId="0" borderId="0" xfId="0" applyNumberFormat="1" applyFont="1" applyFill="1" applyBorder="1" applyAlignment="1">
      <alignment horizontal="right"/>
    </xf>
    <xf numFmtId="0" fontId="8" fillId="0" borderId="4" xfId="0" applyNumberFormat="1" applyFont="1" applyFill="1" applyBorder="1" applyAlignment="1">
      <alignment horizontal="right"/>
    </xf>
    <xf numFmtId="0" fontId="6" fillId="0" borderId="5" xfId="0" applyFont="1" applyFill="1" applyBorder="1"/>
    <xf numFmtId="0" fontId="11" fillId="0" borderId="0" xfId="0" applyFont="1" applyFill="1" applyBorder="1"/>
    <xf numFmtId="2" fontId="6" fillId="0" borderId="6" xfId="0" applyNumberFormat="1" applyFont="1" applyFill="1" applyBorder="1" applyAlignment="1">
      <alignment vertical="center"/>
    </xf>
    <xf numFmtId="0" fontId="11" fillId="0" borderId="2" xfId="0" applyFont="1" applyFill="1" applyBorder="1" applyAlignment="1">
      <alignment horizontal="left"/>
    </xf>
    <xf numFmtId="2" fontId="14" fillId="0" borderId="2" xfId="0" applyNumberFormat="1" applyFont="1" applyFill="1" applyBorder="1" applyAlignment="1"/>
    <xf numFmtId="0" fontId="3" fillId="0" borderId="0" xfId="2" applyFont="1" applyFill="1" applyAlignment="1">
      <alignment vertical="center"/>
    </xf>
    <xf numFmtId="0" fontId="18" fillId="0" borderId="0" xfId="2" applyFont="1" applyFill="1" applyAlignment="1">
      <alignment vertical="center"/>
    </xf>
    <xf numFmtId="0" fontId="19" fillId="2" borderId="11" xfId="2" applyFont="1" applyFill="1" applyBorder="1" applyAlignment="1">
      <alignment horizontal="left" vertical="center"/>
    </xf>
    <xf numFmtId="0" fontId="20" fillId="0" borderId="0" xfId="2" applyFont="1" applyFill="1" applyAlignment="1">
      <alignment vertical="center"/>
    </xf>
    <xf numFmtId="0" fontId="21" fillId="0" borderId="0" xfId="0" applyFont="1" applyAlignment="1">
      <alignment vertical="center"/>
    </xf>
    <xf numFmtId="0" fontId="21" fillId="0" borderId="0" xfId="0" applyFont="1" applyFill="1" applyAlignment="1">
      <alignment vertical="center"/>
    </xf>
    <xf numFmtId="0" fontId="23" fillId="3" borderId="12" xfId="3" applyFont="1" applyFill="1" applyBorder="1" applyAlignment="1" applyProtection="1">
      <alignment vertical="center"/>
    </xf>
    <xf numFmtId="3" fontId="25" fillId="0" borderId="4" xfId="0" applyNumberFormat="1" applyFont="1" applyFill="1" applyBorder="1" applyAlignment="1">
      <alignment horizontal="right"/>
    </xf>
    <xf numFmtId="164" fontId="25" fillId="0" borderId="4" xfId="0" applyNumberFormat="1" applyFont="1" applyFill="1" applyBorder="1" applyAlignment="1">
      <alignment horizontal="right"/>
    </xf>
    <xf numFmtId="164" fontId="25" fillId="0" borderId="4" xfId="0" applyNumberFormat="1" applyFont="1" applyFill="1" applyBorder="1" applyAlignment="1">
      <alignment horizontal="right" vertical="center"/>
    </xf>
    <xf numFmtId="0" fontId="25" fillId="0" borderId="0" xfId="0" applyFont="1" applyFill="1"/>
    <xf numFmtId="0" fontId="25" fillId="0" borderId="0" xfId="0" applyFont="1" applyFill="1" applyBorder="1"/>
    <xf numFmtId="4" fontId="24" fillId="0" borderId="0" xfId="0" applyNumberFormat="1" applyFont="1" applyFill="1" applyBorder="1" applyAlignment="1">
      <alignment horizontal="right"/>
    </xf>
    <xf numFmtId="4" fontId="25" fillId="0" borderId="0" xfId="0" applyNumberFormat="1" applyFont="1" applyFill="1" applyBorder="1" applyAlignment="1">
      <alignment horizontal="right"/>
    </xf>
    <xf numFmtId="4" fontId="25" fillId="0" borderId="4" xfId="0" applyNumberFormat="1" applyFont="1" applyFill="1" applyBorder="1" applyAlignment="1">
      <alignment horizontal="right"/>
    </xf>
    <xf numFmtId="164" fontId="25" fillId="0" borderId="0" xfId="0" applyNumberFormat="1" applyFont="1" applyFill="1" applyBorder="1"/>
    <xf numFmtId="2" fontId="24" fillId="0" borderId="0" xfId="0" applyNumberFormat="1" applyFont="1" applyFill="1" applyBorder="1" applyAlignment="1">
      <alignment horizontal="center" vertical="center"/>
    </xf>
    <xf numFmtId="2" fontId="25" fillId="0" borderId="0" xfId="0" applyNumberFormat="1" applyFont="1" applyFill="1" applyBorder="1" applyAlignment="1">
      <alignment horizontal="center" vertical="center"/>
    </xf>
    <xf numFmtId="2" fontId="25" fillId="0" borderId="4" xfId="0" applyNumberFormat="1" applyFont="1" applyFill="1" applyBorder="1" applyAlignment="1">
      <alignment horizontal="center" vertical="center"/>
    </xf>
    <xf numFmtId="0" fontId="27" fillId="0" borderId="0" xfId="0" applyFont="1" applyFill="1"/>
    <xf numFmtId="165" fontId="28" fillId="0" borderId="4" xfId="0" applyNumberFormat="1" applyFont="1" applyFill="1" applyBorder="1" applyAlignment="1">
      <alignment horizontal="left" vertical="top"/>
    </xf>
    <xf numFmtId="0" fontId="17" fillId="0" borderId="1" xfId="0" applyFont="1" applyFill="1" applyBorder="1" applyAlignment="1">
      <alignment horizontal="left"/>
    </xf>
    <xf numFmtId="0" fontId="17" fillId="0" borderId="1" xfId="0" applyFont="1" applyFill="1" applyBorder="1"/>
    <xf numFmtId="0" fontId="30" fillId="0" borderId="0" xfId="0" applyFont="1" applyFill="1" applyBorder="1"/>
    <xf numFmtId="4" fontId="30" fillId="0" borderId="0" xfId="0" applyNumberFormat="1" applyFont="1" applyFill="1" applyBorder="1" applyAlignment="1">
      <alignment horizontal="right"/>
    </xf>
    <xf numFmtId="3" fontId="2" fillId="0" borderId="4" xfId="0" applyNumberFormat="1" applyFont="1" applyFill="1" applyBorder="1" applyAlignment="1">
      <alignment horizontal="right"/>
    </xf>
    <xf numFmtId="3" fontId="2" fillId="0" borderId="0" xfId="0" applyNumberFormat="1" applyFont="1" applyFill="1" applyBorder="1" applyAlignment="1">
      <alignment horizontal="right"/>
    </xf>
    <xf numFmtId="3" fontId="4" fillId="0" borderId="0" xfId="0" applyNumberFormat="1" applyFont="1" applyFill="1" applyBorder="1" applyAlignment="1">
      <alignment horizontal="right"/>
    </xf>
    <xf numFmtId="3" fontId="4" fillId="0" borderId="4" xfId="0" applyNumberFormat="1" applyFont="1" applyFill="1" applyBorder="1" applyAlignment="1">
      <alignment horizontal="right"/>
    </xf>
    <xf numFmtId="0" fontId="5" fillId="0" borderId="7" xfId="0" applyFont="1" applyFill="1" applyBorder="1" applyAlignment="1"/>
    <xf numFmtId="0" fontId="5" fillId="0" borderId="0" xfId="0" applyFont="1" applyFill="1" applyBorder="1" applyAlignment="1">
      <alignment wrapText="1"/>
    </xf>
    <xf numFmtId="0" fontId="5" fillId="0" borderId="7" xfId="0" applyFont="1" applyFill="1" applyBorder="1" applyAlignment="1">
      <alignment wrapText="1"/>
    </xf>
    <xf numFmtId="0" fontId="6" fillId="0" borderId="4" xfId="0" applyFont="1" applyFill="1" applyBorder="1" applyAlignment="1">
      <alignment vertical="top" wrapText="1"/>
    </xf>
    <xf numFmtId="0" fontId="5" fillId="0" borderId="7" xfId="0" applyFont="1" applyFill="1" applyBorder="1" applyAlignment="1">
      <alignment horizontal="center"/>
    </xf>
    <xf numFmtId="0" fontId="6" fillId="0" borderId="7" xfId="0" applyFont="1" applyFill="1" applyBorder="1" applyAlignment="1">
      <alignment vertical="top" wrapText="1"/>
    </xf>
    <xf numFmtId="164" fontId="4" fillId="0" borderId="0" xfId="0" applyNumberFormat="1" applyFont="1" applyFill="1" applyBorder="1"/>
    <xf numFmtId="4" fontId="4" fillId="0" borderId="0" xfId="0" applyNumberFormat="1" applyFont="1" applyFill="1" applyBorder="1"/>
    <xf numFmtId="0" fontId="5" fillId="0" borderId="7" xfId="0" applyFont="1" applyFill="1" applyBorder="1" applyAlignment="1">
      <alignment horizontal="left" vertical="top"/>
    </xf>
    <xf numFmtId="0" fontId="5" fillId="0" borderId="0" xfId="0" applyFont="1" applyFill="1" applyBorder="1" applyAlignment="1">
      <alignment horizontal="center" vertical="top" wrapText="1"/>
    </xf>
    <xf numFmtId="0" fontId="5" fillId="0" borderId="7" xfId="0" applyFont="1" applyFill="1" applyBorder="1" applyAlignment="1">
      <alignment horizontal="left" vertical="top" wrapText="1"/>
    </xf>
    <xf numFmtId="165" fontId="4" fillId="0" borderId="0" xfId="0" applyNumberFormat="1" applyFont="1" applyFill="1" applyBorder="1"/>
    <xf numFmtId="0" fontId="17" fillId="0" borderId="3" xfId="0" applyFont="1" applyFill="1" applyBorder="1" applyAlignment="1">
      <alignment horizontal="left"/>
    </xf>
    <xf numFmtId="0" fontId="17" fillId="0" borderId="3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vertical="top" wrapText="1"/>
    </xf>
    <xf numFmtId="165" fontId="4" fillId="0" borderId="5" xfId="0" applyNumberFormat="1" applyFont="1" applyFill="1" applyBorder="1"/>
    <xf numFmtId="165" fontId="4" fillId="0" borderId="0" xfId="0" applyNumberFormat="1" applyFont="1" applyFill="1"/>
    <xf numFmtId="165" fontId="17" fillId="0" borderId="0" xfId="0" applyNumberFormat="1" applyFont="1" applyFill="1" applyBorder="1" applyAlignment="1">
      <alignment horizontal="left"/>
    </xf>
    <xf numFmtId="0" fontId="5" fillId="0" borderId="5" xfId="0" applyFont="1" applyFill="1" applyBorder="1" applyAlignment="1">
      <alignment horizontal="left" vertical="top"/>
    </xf>
    <xf numFmtId="0" fontId="5" fillId="0" borderId="7" xfId="0" applyFont="1" applyFill="1" applyBorder="1" applyAlignment="1">
      <alignment horizontal="left" wrapText="1"/>
    </xf>
    <xf numFmtId="165" fontId="2" fillId="0" borderId="4" xfId="0" applyNumberFormat="1" applyFont="1" applyFill="1" applyBorder="1" applyAlignment="1">
      <alignment horizontal="left" vertical="top"/>
    </xf>
    <xf numFmtId="0" fontId="6" fillId="0" borderId="0" xfId="0" applyFont="1" applyFill="1" applyBorder="1" applyAlignment="1">
      <alignment horizontal="left" vertical="top" wrapText="1"/>
    </xf>
    <xf numFmtId="0" fontId="6" fillId="0" borderId="0" xfId="0" applyFont="1" applyFill="1" applyBorder="1" applyAlignment="1">
      <alignment horizontal="left" vertical="center" wrapText="1"/>
    </xf>
    <xf numFmtId="4" fontId="29" fillId="0" borderId="0" xfId="0" applyNumberFormat="1" applyFont="1" applyFill="1" applyBorder="1" applyAlignment="1">
      <alignment horizontal="right"/>
    </xf>
    <xf numFmtId="1" fontId="12" fillId="0" borderId="0" xfId="0" applyNumberFormat="1" applyFont="1" applyFill="1" applyBorder="1" applyAlignment="1">
      <alignment vertical="center"/>
    </xf>
    <xf numFmtId="0" fontId="13" fillId="0" borderId="4" xfId="0" applyFont="1" applyFill="1" applyBorder="1"/>
    <xf numFmtId="164" fontId="29" fillId="0" borderId="0" xfId="0" applyNumberFormat="1" applyFont="1" applyFill="1" applyBorder="1" applyAlignment="1">
      <alignment horizontal="right" vertical="center"/>
    </xf>
    <xf numFmtId="164" fontId="30" fillId="0" borderId="0" xfId="0" applyNumberFormat="1" applyFont="1" applyFill="1" applyBorder="1" applyAlignment="1">
      <alignment horizontal="right" vertical="center"/>
    </xf>
    <xf numFmtId="164" fontId="30" fillId="0" borderId="4" xfId="0" applyNumberFormat="1" applyFont="1" applyFill="1" applyBorder="1" applyAlignment="1">
      <alignment horizontal="right" vertical="center"/>
    </xf>
    <xf numFmtId="2" fontId="30" fillId="0" borderId="0" xfId="0" applyNumberFormat="1" applyFont="1" applyFill="1" applyBorder="1"/>
    <xf numFmtId="2" fontId="29" fillId="0" borderId="0" xfId="0" applyNumberFormat="1" applyFont="1" applyFill="1" applyBorder="1" applyAlignment="1">
      <alignment horizontal="right" vertical="center"/>
    </xf>
    <xf numFmtId="2" fontId="30" fillId="0" borderId="0" xfId="0" applyNumberFormat="1" applyFont="1" applyFill="1" applyBorder="1" applyAlignment="1">
      <alignment horizontal="right" vertical="center"/>
    </xf>
    <xf numFmtId="2" fontId="30" fillId="0" borderId="4" xfId="0" applyNumberFormat="1" applyFont="1" applyFill="1" applyBorder="1" applyAlignment="1">
      <alignment horizontal="right" vertical="center"/>
    </xf>
    <xf numFmtId="0" fontId="33" fillId="0" borderId="0" xfId="2" applyFont="1" applyFill="1" applyAlignment="1">
      <alignment vertical="center"/>
    </xf>
    <xf numFmtId="0" fontId="16" fillId="0" borderId="13" xfId="0" applyFont="1" applyFill="1" applyBorder="1"/>
    <xf numFmtId="4" fontId="4" fillId="0" borderId="5" xfId="0" applyNumberFormat="1" applyFont="1" applyFill="1" applyBorder="1"/>
    <xf numFmtId="2" fontId="30" fillId="0" borderId="0" xfId="0" applyNumberFormat="1" applyFont="1" applyFill="1"/>
    <xf numFmtId="0" fontId="29" fillId="0" borderId="0" xfId="0" applyFont="1" applyFill="1"/>
    <xf numFmtId="0" fontId="4" fillId="0" borderId="0" xfId="0" applyFont="1" applyFill="1"/>
    <xf numFmtId="0" fontId="4" fillId="0" borderId="0" xfId="0" applyFont="1" applyFill="1" applyBorder="1"/>
    <xf numFmtId="165" fontId="30" fillId="0" borderId="0" xfId="0" applyNumberFormat="1" applyFont="1" applyFill="1"/>
    <xf numFmtId="0" fontId="11" fillId="0" borderId="4" xfId="0" applyFont="1" applyFill="1" applyBorder="1" applyAlignment="1">
      <alignment horizontal="left"/>
    </xf>
    <xf numFmtId="0" fontId="5" fillId="0" borderId="4" xfId="0" applyFont="1" applyFill="1" applyBorder="1"/>
    <xf numFmtId="0" fontId="30" fillId="0" borderId="0" xfId="0" applyFont="1" applyFill="1"/>
    <xf numFmtId="0" fontId="29" fillId="0" borderId="0" xfId="0" applyFont="1" applyFill="1" applyBorder="1"/>
    <xf numFmtId="0" fontId="30" fillId="0" borderId="2" xfId="0" applyFont="1" applyFill="1" applyBorder="1"/>
    <xf numFmtId="0" fontId="4" fillId="0" borderId="2" xfId="0" applyFont="1" applyFill="1" applyBorder="1"/>
    <xf numFmtId="0" fontId="29" fillId="0" borderId="0" xfId="0" applyFont="1" applyFill="1" applyBorder="1" applyAlignment="1">
      <alignment horizontal="center"/>
    </xf>
    <xf numFmtId="0" fontId="2" fillId="0" borderId="7" xfId="0" applyFont="1" applyFill="1" applyBorder="1" applyAlignment="1"/>
    <xf numFmtId="0" fontId="2" fillId="0" borderId="0" xfId="0" applyFont="1" applyFill="1" applyBorder="1" applyAlignment="1">
      <alignment wrapText="1"/>
    </xf>
    <xf numFmtId="0" fontId="2" fillId="0" borderId="7" xfId="0" applyFont="1" applyFill="1" applyBorder="1" applyAlignment="1">
      <alignment wrapText="1"/>
    </xf>
    <xf numFmtId="0" fontId="29" fillId="0" borderId="0" xfId="0" applyFont="1" applyFill="1" applyBorder="1" applyAlignment="1">
      <alignment wrapText="1"/>
    </xf>
    <xf numFmtId="0" fontId="4" fillId="0" borderId="4" xfId="0" applyFont="1" applyFill="1" applyBorder="1" applyAlignment="1">
      <alignment vertical="top" wrapText="1"/>
    </xf>
    <xf numFmtId="0" fontId="30" fillId="0" borderId="0" xfId="0" applyFont="1" applyFill="1" applyBorder="1" applyAlignment="1">
      <alignment vertical="top" wrapText="1"/>
    </xf>
    <xf numFmtId="3" fontId="6" fillId="0" borderId="0" xfId="0" applyNumberFormat="1" applyFont="1" applyFill="1"/>
    <xf numFmtId="3" fontId="30" fillId="0" borderId="0" xfId="0" applyNumberFormat="1" applyFont="1" applyFill="1"/>
    <xf numFmtId="0" fontId="12" fillId="0" borderId="0" xfId="0" applyFont="1" applyFill="1" applyAlignment="1"/>
    <xf numFmtId="0" fontId="12" fillId="0" borderId="0" xfId="0" applyFont="1" applyFill="1" applyBorder="1" applyAlignment="1"/>
    <xf numFmtId="0" fontId="11" fillId="0" borderId="0" xfId="0" applyFont="1" applyFill="1" applyBorder="1" applyAlignment="1">
      <alignment horizontal="center"/>
    </xf>
    <xf numFmtId="0" fontId="31" fillId="0" borderId="0" xfId="0" applyFont="1" applyFill="1" applyBorder="1" applyAlignment="1">
      <alignment horizontal="center"/>
    </xf>
    <xf numFmtId="0" fontId="2" fillId="0" borderId="0" xfId="0" applyFont="1" applyFill="1"/>
    <xf numFmtId="0" fontId="2" fillId="0" borderId="7" xfId="0" applyFont="1" applyFill="1" applyBorder="1"/>
    <xf numFmtId="0" fontId="4" fillId="0" borderId="4" xfId="0" applyFont="1" applyFill="1" applyBorder="1"/>
    <xf numFmtId="0" fontId="30" fillId="0" borderId="4" xfId="0" applyFont="1" applyFill="1" applyBorder="1"/>
    <xf numFmtId="0" fontId="5" fillId="0" borderId="2" xfId="0" applyFont="1" applyFill="1" applyBorder="1"/>
    <xf numFmtId="0" fontId="32" fillId="0" borderId="0" xfId="0" applyFont="1" applyFill="1" applyBorder="1"/>
    <xf numFmtId="0" fontId="16" fillId="0" borderId="0" xfId="0" applyFont="1" applyFill="1"/>
    <xf numFmtId="0" fontId="25" fillId="0" borderId="2" xfId="0" applyFont="1" applyFill="1" applyBorder="1"/>
    <xf numFmtId="0" fontId="24" fillId="0" borderId="0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25" fillId="0" borderId="0" xfId="0" applyFont="1" applyFill="1" applyBorder="1" applyAlignment="1">
      <alignment vertical="top" wrapText="1"/>
    </xf>
    <xf numFmtId="4" fontId="29" fillId="0" borderId="0" xfId="0" applyNumberFormat="1" applyFont="1" applyFill="1" applyBorder="1" applyAlignment="1">
      <alignment horizontal="right" vertical="center"/>
    </xf>
    <xf numFmtId="4" fontId="30" fillId="0" borderId="0" xfId="0" applyNumberFormat="1" applyFont="1" applyFill="1" applyBorder="1" applyAlignment="1">
      <alignment horizontal="right" vertical="center"/>
    </xf>
    <xf numFmtId="4" fontId="30" fillId="0" borderId="4" xfId="0" applyNumberFormat="1" applyFont="1" applyFill="1" applyBorder="1" applyAlignment="1">
      <alignment horizontal="right"/>
    </xf>
    <xf numFmtId="4" fontId="30" fillId="0" borderId="4" xfId="0" applyNumberFormat="1" applyFont="1" applyFill="1" applyBorder="1" applyAlignment="1">
      <alignment horizontal="right" vertical="center"/>
    </xf>
    <xf numFmtId="164" fontId="30" fillId="0" borderId="0" xfId="0" applyNumberFormat="1" applyFont="1" applyFill="1" applyBorder="1"/>
    <xf numFmtId="165" fontId="30" fillId="0" borderId="0" xfId="0" applyNumberFormat="1" applyFont="1" applyFill="1" applyBorder="1" applyAlignment="1">
      <alignment horizontal="right"/>
    </xf>
    <xf numFmtId="164" fontId="30" fillId="0" borderId="0" xfId="0" applyNumberFormat="1" applyFont="1" applyFill="1" applyBorder="1" applyAlignment="1">
      <alignment horizontal="right"/>
    </xf>
    <xf numFmtId="164" fontId="30" fillId="0" borderId="0" xfId="0" applyNumberFormat="1" applyFont="1" applyFill="1" applyBorder="1" applyAlignment="1">
      <alignment horizontal="center"/>
    </xf>
    <xf numFmtId="4" fontId="6" fillId="0" borderId="5" xfId="0" applyNumberFormat="1" applyFont="1" applyFill="1" applyBorder="1"/>
    <xf numFmtId="4" fontId="25" fillId="0" borderId="0" xfId="0" applyNumberFormat="1" applyFont="1" applyFill="1" applyBorder="1"/>
    <xf numFmtId="4" fontId="30" fillId="0" borderId="0" xfId="0" applyNumberFormat="1" applyFont="1" applyFill="1" applyBorder="1"/>
    <xf numFmtId="4" fontId="6" fillId="0" borderId="4" xfId="0" applyNumberFormat="1" applyFont="1" applyFill="1" applyBorder="1"/>
    <xf numFmtId="4" fontId="25" fillId="0" borderId="4" xfId="0" applyNumberFormat="1" applyFont="1" applyFill="1" applyBorder="1"/>
    <xf numFmtId="4" fontId="4" fillId="0" borderId="4" xfId="0" applyNumberFormat="1" applyFont="1" applyFill="1" applyBorder="1"/>
    <xf numFmtId="4" fontId="30" fillId="0" borderId="4" xfId="0" applyNumberFormat="1" applyFont="1" applyFill="1" applyBorder="1"/>
    <xf numFmtId="0" fontId="4" fillId="0" borderId="7" xfId="0" applyFont="1" applyFill="1" applyBorder="1" applyAlignment="1">
      <alignment vertical="top" wrapText="1"/>
    </xf>
    <xf numFmtId="2" fontId="29" fillId="0" borderId="0" xfId="0" applyNumberFormat="1" applyFont="1" applyFill="1" applyBorder="1" applyAlignment="1">
      <alignment horizontal="center" vertical="center"/>
    </xf>
    <xf numFmtId="2" fontId="30" fillId="0" borderId="0" xfId="0" applyNumberFormat="1" applyFont="1" applyFill="1" applyBorder="1" applyAlignment="1">
      <alignment horizontal="center" vertical="center"/>
    </xf>
    <xf numFmtId="2" fontId="30" fillId="0" borderId="4" xfId="0" applyNumberFormat="1" applyFont="1" applyFill="1" applyBorder="1" applyAlignment="1">
      <alignment horizontal="center" vertical="center"/>
    </xf>
    <xf numFmtId="0" fontId="24" fillId="0" borderId="0" xfId="0" applyFont="1" applyFill="1" applyBorder="1"/>
    <xf numFmtId="0" fontId="25" fillId="0" borderId="4" xfId="0" applyFont="1" applyFill="1" applyBorder="1"/>
    <xf numFmtId="0" fontId="26" fillId="0" borderId="0" xfId="0" applyFont="1" applyFill="1" applyBorder="1"/>
    <xf numFmtId="0" fontId="26" fillId="0" borderId="0" xfId="0" applyFont="1" applyFill="1"/>
    <xf numFmtId="0" fontId="32" fillId="0" borderId="0" xfId="0" applyFont="1" applyFill="1"/>
    <xf numFmtId="0" fontId="11" fillId="0" borderId="4" xfId="0" applyFont="1" applyFill="1" applyBorder="1"/>
    <xf numFmtId="0" fontId="17" fillId="0" borderId="0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center" vertical="top" wrapText="1"/>
    </xf>
    <xf numFmtId="0" fontId="2" fillId="0" borderId="7" xfId="0" applyFont="1" applyFill="1" applyBorder="1" applyAlignment="1">
      <alignment horizontal="left" vertical="top" wrapText="1"/>
    </xf>
    <xf numFmtId="0" fontId="29" fillId="0" borderId="0" xfId="0" applyFont="1" applyFill="1" applyBorder="1" applyAlignment="1">
      <alignment horizontal="center" vertical="top" wrapText="1"/>
    </xf>
    <xf numFmtId="4" fontId="30" fillId="0" borderId="0" xfId="0" applyNumberFormat="1" applyFont="1" applyFill="1" applyBorder="1" applyAlignment="1">
      <alignment horizontal="center"/>
    </xf>
    <xf numFmtId="4" fontId="29" fillId="0" borderId="7" xfId="0" applyNumberFormat="1" applyFont="1" applyFill="1" applyBorder="1" applyAlignment="1">
      <alignment horizontal="right"/>
    </xf>
    <xf numFmtId="4" fontId="29" fillId="0" borderId="7" xfId="0" applyNumberFormat="1" applyFont="1" applyFill="1" applyBorder="1" applyAlignment="1">
      <alignment horizontal="right" vertical="center"/>
    </xf>
    <xf numFmtId="0" fontId="5" fillId="0" borderId="5" xfId="0" applyFont="1" applyFill="1" applyBorder="1"/>
    <xf numFmtId="0" fontId="2" fillId="0" borderId="5" xfId="0" applyFont="1" applyFill="1" applyBorder="1"/>
    <xf numFmtId="0" fontId="5" fillId="0" borderId="0" xfId="0" applyFont="1" applyFill="1" applyBorder="1" applyAlignment="1">
      <alignment vertical="top" wrapText="1"/>
    </xf>
    <xf numFmtId="165" fontId="29" fillId="0" borderId="0" xfId="0" applyNumberFormat="1" applyFont="1" applyFill="1" applyBorder="1" applyAlignment="1">
      <alignment horizontal="right"/>
    </xf>
    <xf numFmtId="165" fontId="29" fillId="0" borderId="0" xfId="0" applyNumberFormat="1" applyFont="1" applyFill="1" applyBorder="1" applyAlignment="1">
      <alignment horizontal="right" vertical="center"/>
    </xf>
    <xf numFmtId="165" fontId="30" fillId="0" borderId="0" xfId="0" applyNumberFormat="1" applyFont="1" applyFill="1" applyBorder="1" applyAlignment="1">
      <alignment horizontal="right" vertical="center"/>
    </xf>
    <xf numFmtId="165" fontId="30" fillId="0" borderId="4" xfId="0" applyNumberFormat="1" applyFont="1" applyFill="1" applyBorder="1" applyAlignment="1">
      <alignment horizontal="right"/>
    </xf>
    <xf numFmtId="165" fontId="30" fillId="0" borderId="4" xfId="0" applyNumberFormat="1" applyFont="1" applyFill="1" applyBorder="1" applyAlignment="1">
      <alignment horizontal="right" vertical="center"/>
    </xf>
    <xf numFmtId="165" fontId="30" fillId="0" borderId="0" xfId="0" applyNumberFormat="1" applyFont="1" applyFill="1" applyBorder="1" applyAlignment="1">
      <alignment horizontal="center"/>
    </xf>
    <xf numFmtId="165" fontId="30" fillId="0" borderId="0" xfId="0" applyNumberFormat="1" applyFont="1" applyFill="1" applyBorder="1" applyAlignment="1">
      <alignment horizontal="center" vertical="center"/>
    </xf>
    <xf numFmtId="165" fontId="30" fillId="0" borderId="0" xfId="0" applyNumberFormat="1" applyFont="1" applyFill="1" applyBorder="1"/>
    <xf numFmtId="165" fontId="29" fillId="0" borderId="0" xfId="0" applyNumberFormat="1" applyFont="1" applyFill="1" applyBorder="1" applyAlignment="1">
      <alignment horizontal="center"/>
    </xf>
    <xf numFmtId="165" fontId="31" fillId="0" borderId="0" xfId="0" applyNumberFormat="1" applyFont="1" applyFill="1" applyBorder="1" applyAlignment="1">
      <alignment horizontal="left"/>
    </xf>
    <xf numFmtId="165" fontId="28" fillId="0" borderId="4" xfId="0" applyNumberFormat="1" applyFont="1" applyFill="1" applyBorder="1" applyAlignment="1">
      <alignment horizontal="center"/>
    </xf>
    <xf numFmtId="165" fontId="28" fillId="0" borderId="4" xfId="0" applyNumberFormat="1" applyFont="1" applyFill="1" applyBorder="1" applyAlignment="1">
      <alignment horizontal="left" vertical="top" wrapText="1"/>
    </xf>
    <xf numFmtId="165" fontId="29" fillId="0" borderId="4" xfId="0" applyNumberFormat="1" applyFont="1" applyFill="1" applyBorder="1" applyAlignment="1">
      <alignment horizontal="left" vertical="top"/>
    </xf>
    <xf numFmtId="165" fontId="29" fillId="0" borderId="4" xfId="0" applyNumberFormat="1" applyFont="1" applyFill="1" applyBorder="1" applyAlignment="1">
      <alignment horizontal="center"/>
    </xf>
    <xf numFmtId="165" fontId="29" fillId="0" borderId="4" xfId="0" applyNumberFormat="1" applyFont="1" applyFill="1" applyBorder="1" applyAlignment="1">
      <alignment horizontal="left" vertical="top" wrapText="1"/>
    </xf>
    <xf numFmtId="0" fontId="34" fillId="0" borderId="0" xfId="0" applyFont="1" applyFill="1"/>
    <xf numFmtId="0" fontId="35" fillId="0" borderId="0" xfId="0" applyFont="1" applyFill="1"/>
    <xf numFmtId="164" fontId="29" fillId="0" borderId="0" xfId="0" applyNumberFormat="1" applyFont="1" applyFill="1" applyBorder="1" applyAlignment="1">
      <alignment horizontal="center"/>
    </xf>
    <xf numFmtId="164" fontId="30" fillId="0" borderId="4" xfId="0" applyNumberFormat="1" applyFont="1" applyFill="1" applyBorder="1" applyAlignment="1">
      <alignment horizontal="center"/>
    </xf>
    <xf numFmtId="0" fontId="17" fillId="0" borderId="4" xfId="0" applyFont="1" applyFill="1" applyBorder="1" applyAlignment="1">
      <alignment horizontal="left"/>
    </xf>
    <xf numFmtId="0" fontId="2" fillId="0" borderId="4" xfId="0" applyFont="1" applyFill="1" applyBorder="1" applyAlignment="1">
      <alignment horizontal="left"/>
    </xf>
    <xf numFmtId="4" fontId="30" fillId="0" borderId="0" xfId="0" applyNumberFormat="1" applyFont="1" applyFill="1" applyBorder="1" applyAlignment="1">
      <alignment horizontal="center" vertical="center"/>
    </xf>
    <xf numFmtId="0" fontId="29" fillId="0" borderId="4" xfId="0" applyFont="1" applyFill="1" applyBorder="1" applyAlignment="1">
      <alignment horizontal="left"/>
    </xf>
    <xf numFmtId="0" fontId="29" fillId="0" borderId="7" xfId="0" applyFont="1" applyFill="1" applyBorder="1" applyAlignment="1">
      <alignment horizontal="left" vertical="top"/>
    </xf>
    <xf numFmtId="0" fontId="2" fillId="0" borderId="5" xfId="0" applyFont="1" applyFill="1" applyBorder="1" applyAlignment="1">
      <alignment horizontal="left" vertical="top"/>
    </xf>
    <xf numFmtId="0" fontId="2" fillId="0" borderId="7" xfId="0" applyFont="1" applyFill="1" applyBorder="1" applyAlignment="1">
      <alignment horizontal="left" wrapText="1"/>
    </xf>
    <xf numFmtId="0" fontId="5" fillId="0" borderId="3" xfId="0" applyFont="1" applyFill="1" applyBorder="1" applyAlignment="1">
      <alignment horizontal="center"/>
    </xf>
    <xf numFmtId="0" fontId="5" fillId="0" borderId="0" xfId="0" applyFont="1" applyFill="1" applyBorder="1" applyAlignment="1"/>
    <xf numFmtId="0" fontId="5" fillId="0" borderId="0" xfId="0" applyFont="1" applyFill="1" applyAlignment="1">
      <alignment horizontal="left"/>
    </xf>
    <xf numFmtId="0" fontId="4" fillId="0" borderId="0" xfId="0" applyFont="1" applyFill="1" applyBorder="1" applyAlignment="1">
      <alignment horizontal="left" vertical="top" wrapText="1"/>
    </xf>
    <xf numFmtId="0" fontId="4" fillId="0" borderId="0" xfId="0" applyFont="1" applyFill="1" applyBorder="1" applyAlignment="1">
      <alignment horizontal="left" vertical="center" wrapText="1"/>
    </xf>
    <xf numFmtId="0" fontId="30" fillId="0" borderId="0" xfId="0" applyFont="1" applyFill="1" applyBorder="1" applyAlignment="1">
      <alignment horizontal="left" vertical="top" wrapText="1"/>
    </xf>
    <xf numFmtId="4" fontId="6" fillId="0" borderId="0" xfId="0" applyNumberFormat="1" applyFont="1" applyFill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0" borderId="0" xfId="0" applyFont="1" applyFill="1" applyBorder="1" applyAlignment="1"/>
    <xf numFmtId="2" fontId="4" fillId="0" borderId="0" xfId="0" applyNumberFormat="1" applyFont="1" applyFill="1"/>
    <xf numFmtId="0" fontId="2" fillId="0" borderId="7" xfId="0" applyNumberFormat="1" applyFont="1" applyFill="1" applyBorder="1" applyAlignment="1">
      <alignment horizontal="right"/>
    </xf>
    <xf numFmtId="0" fontId="4" fillId="0" borderId="0" xfId="0" applyNumberFormat="1" applyFont="1" applyFill="1" applyBorder="1" applyAlignment="1">
      <alignment horizontal="right"/>
    </xf>
    <xf numFmtId="0" fontId="4" fillId="0" borderId="4" xfId="0" applyNumberFormat="1" applyFont="1" applyFill="1" applyBorder="1" applyAlignment="1">
      <alignment horizontal="right"/>
    </xf>
    <xf numFmtId="0" fontId="5" fillId="0" borderId="1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left" vertical="top"/>
    </xf>
    <xf numFmtId="0" fontId="5" fillId="0" borderId="0" xfId="0" applyFont="1" applyFill="1" applyBorder="1" applyAlignment="1">
      <alignment horizontal="left"/>
    </xf>
    <xf numFmtId="0" fontId="6" fillId="0" borderId="1" xfId="0" applyFont="1" applyFill="1" applyBorder="1"/>
    <xf numFmtId="0" fontId="6" fillId="0" borderId="0" xfId="0" applyFont="1" applyFill="1" applyBorder="1" applyAlignment="1">
      <alignment horizontal="center"/>
    </xf>
    <xf numFmtId="0" fontId="30" fillId="0" borderId="4" xfId="0" applyFont="1" applyFill="1" applyBorder="1" applyAlignment="1">
      <alignment horizontal="left"/>
    </xf>
    <xf numFmtId="2" fontId="30" fillId="0" borderId="4" xfId="0" applyNumberFormat="1" applyFont="1" applyFill="1" applyBorder="1"/>
    <xf numFmtId="0" fontId="29" fillId="0" borderId="0" xfId="0" applyFont="1" applyFill="1" applyBorder="1" applyAlignment="1">
      <alignment vertical="top" wrapText="1"/>
    </xf>
    <xf numFmtId="0" fontId="31" fillId="0" borderId="0" xfId="0" applyFont="1" applyFill="1" applyBorder="1"/>
    <xf numFmtId="0" fontId="29" fillId="0" borderId="0" xfId="0" applyFont="1" applyFill="1" applyBorder="1" applyAlignment="1">
      <alignment horizontal="right"/>
    </xf>
    <xf numFmtId="0" fontId="11" fillId="0" borderId="0" xfId="0" applyFont="1" applyFill="1"/>
    <xf numFmtId="0" fontId="6" fillId="0" borderId="0" xfId="0" quotePrefix="1" applyFont="1" applyFill="1"/>
    <xf numFmtId="2" fontId="0" fillId="0" borderId="0" xfId="0" applyNumberFormat="1" applyFill="1"/>
    <xf numFmtId="0" fontId="16" fillId="0" borderId="4" xfId="0" applyFont="1" applyFill="1" applyBorder="1" applyAlignment="1">
      <alignment horizontal="left" vertical="center"/>
    </xf>
    <xf numFmtId="2" fontId="4" fillId="0" borderId="4" xfId="0" applyNumberFormat="1" applyFont="1" applyFill="1" applyBorder="1" applyAlignment="1">
      <alignment vertical="center"/>
    </xf>
    <xf numFmtId="0" fontId="14" fillId="0" borderId="2" xfId="0" applyFont="1" applyFill="1" applyBorder="1" applyAlignment="1">
      <alignment horizontal="left"/>
    </xf>
    <xf numFmtId="0" fontId="0" fillId="0" borderId="2" xfId="0" applyFill="1" applyBorder="1" applyAlignment="1">
      <alignment vertical="center"/>
    </xf>
    <xf numFmtId="2" fontId="1" fillId="0" borderId="2" xfId="0" applyNumberFormat="1" applyFont="1" applyFill="1" applyBorder="1" applyAlignment="1">
      <alignment vertical="center"/>
    </xf>
    <xf numFmtId="2" fontId="0" fillId="0" borderId="2" xfId="0" applyNumberFormat="1" applyFill="1" applyBorder="1" applyAlignment="1">
      <alignment vertical="center"/>
    </xf>
    <xf numFmtId="0" fontId="16" fillId="0" borderId="3" xfId="0" applyFont="1" applyFill="1" applyBorder="1" applyAlignment="1">
      <alignment horizontal="left" vertical="center"/>
    </xf>
    <xf numFmtId="0" fontId="11" fillId="0" borderId="4" xfId="0" applyFont="1" applyFill="1" applyBorder="1" applyAlignment="1">
      <alignment vertical="center"/>
    </xf>
    <xf numFmtId="0" fontId="6" fillId="0" borderId="0" xfId="0" applyFont="1" applyFill="1" applyAlignment="1">
      <alignment vertical="center"/>
    </xf>
    <xf numFmtId="2" fontId="4" fillId="0" borderId="0" xfId="0" applyNumberFormat="1" applyFont="1" applyFill="1" applyAlignment="1">
      <alignment vertical="center"/>
    </xf>
    <xf numFmtId="0" fontId="15" fillId="0" borderId="0" xfId="0" applyFont="1" applyFill="1" applyBorder="1" applyAlignment="1">
      <alignment vertical="center"/>
    </xf>
    <xf numFmtId="2" fontId="4" fillId="0" borderId="0" xfId="0" applyNumberFormat="1" applyFont="1" applyFill="1" applyBorder="1" applyAlignment="1">
      <alignment vertical="center"/>
    </xf>
    <xf numFmtId="0" fontId="15" fillId="0" borderId="4" xfId="0" applyFont="1" applyFill="1" applyBorder="1" applyAlignment="1">
      <alignment vertical="center"/>
    </xf>
    <xf numFmtId="2" fontId="0" fillId="0" borderId="0" xfId="0" applyNumberFormat="1" applyFont="1" applyFill="1"/>
    <xf numFmtId="2" fontId="16" fillId="0" borderId="0" xfId="0" applyNumberFormat="1" applyFont="1" applyFill="1" applyAlignment="1">
      <alignment vertical="center"/>
    </xf>
    <xf numFmtId="4" fontId="13" fillId="0" borderId="0" xfId="0" applyNumberFormat="1" applyFont="1" applyFill="1"/>
    <xf numFmtId="4" fontId="0" fillId="0" borderId="0" xfId="0" applyNumberFormat="1" applyFill="1"/>
    <xf numFmtId="2" fontId="16" fillId="0" borderId="0" xfId="0" applyNumberFormat="1" applyFont="1" applyFill="1" applyBorder="1" applyAlignment="1">
      <alignment vertical="center"/>
    </xf>
    <xf numFmtId="2" fontId="16" fillId="0" borderId="4" xfId="0" applyNumberFormat="1" applyFont="1" applyFill="1" applyBorder="1" applyAlignment="1">
      <alignment vertical="center"/>
    </xf>
    <xf numFmtId="2" fontId="11" fillId="0" borderId="2" xfId="0" applyNumberFormat="1" applyFont="1" applyFill="1" applyBorder="1" applyAlignment="1">
      <alignment vertical="center"/>
    </xf>
    <xf numFmtId="2" fontId="12" fillId="0" borderId="2" xfId="0" applyNumberFormat="1" applyFont="1" applyFill="1" applyBorder="1" applyAlignment="1">
      <alignment vertical="center"/>
    </xf>
    <xf numFmtId="2" fontId="12" fillId="0" borderId="3" xfId="0" applyNumberFormat="1" applyFont="1" applyFill="1" applyBorder="1" applyAlignment="1">
      <alignment vertical="center"/>
    </xf>
    <xf numFmtId="0" fontId="11" fillId="0" borderId="3" xfId="0" applyNumberFormat="1" applyFont="1" applyFill="1" applyBorder="1" applyAlignment="1">
      <alignment horizontal="left" vertical="center"/>
    </xf>
    <xf numFmtId="2" fontId="11" fillId="0" borderId="0" xfId="0" applyNumberFormat="1" applyFont="1" applyFill="1" applyAlignment="1">
      <alignment vertical="center"/>
    </xf>
    <xf numFmtId="2" fontId="5" fillId="0" borderId="0" xfId="0" applyNumberFormat="1" applyFont="1" applyFill="1" applyAlignment="1">
      <alignment vertical="center"/>
    </xf>
    <xf numFmtId="2" fontId="17" fillId="0" borderId="0" xfId="0" applyNumberFormat="1" applyFont="1" applyFill="1" applyAlignment="1">
      <alignment vertical="center"/>
    </xf>
    <xf numFmtId="2" fontId="2" fillId="0" borderId="0" xfId="0" applyNumberFormat="1" applyFont="1" applyFill="1" applyAlignment="1">
      <alignment vertical="center"/>
    </xf>
    <xf numFmtId="0" fontId="0" fillId="0" borderId="0" xfId="0" applyBorder="1"/>
    <xf numFmtId="0" fontId="0" fillId="0" borderId="2" xfId="0" applyBorder="1"/>
    <xf numFmtId="4" fontId="8" fillId="4" borderId="0" xfId="0" applyNumberFormat="1" applyFont="1" applyFill="1" applyBorder="1" applyAlignment="1">
      <alignment horizontal="right"/>
    </xf>
    <xf numFmtId="4" fontId="8" fillId="4" borderId="4" xfId="0" applyNumberFormat="1" applyFont="1" applyFill="1" applyBorder="1" applyAlignment="1">
      <alignment horizontal="right"/>
    </xf>
    <xf numFmtId="4" fontId="4" fillId="4" borderId="0" xfId="0" applyNumberFormat="1" applyFont="1" applyFill="1" applyBorder="1" applyAlignment="1">
      <alignment horizontal="right"/>
    </xf>
    <xf numFmtId="4" fontId="4" fillId="4" borderId="4" xfId="0" applyNumberFormat="1" applyFont="1" applyFill="1" applyBorder="1" applyAlignment="1">
      <alignment horizontal="right"/>
    </xf>
    <xf numFmtId="4" fontId="8" fillId="5" borderId="0" xfId="0" applyNumberFormat="1" applyFont="1" applyFill="1" applyBorder="1" applyAlignment="1">
      <alignment horizontal="right"/>
    </xf>
    <xf numFmtId="4" fontId="8" fillId="5" borderId="4" xfId="0" applyNumberFormat="1" applyFont="1" applyFill="1" applyBorder="1" applyAlignment="1">
      <alignment horizontal="right"/>
    </xf>
    <xf numFmtId="4" fontId="8" fillId="6" borderId="0" xfId="0" applyNumberFormat="1" applyFont="1" applyFill="1" applyBorder="1" applyAlignment="1">
      <alignment horizontal="right"/>
    </xf>
    <xf numFmtId="4" fontId="8" fillId="6" borderId="4" xfId="0" applyNumberFormat="1" applyFont="1" applyFill="1" applyBorder="1" applyAlignment="1">
      <alignment horizontal="right"/>
    </xf>
    <xf numFmtId="4" fontId="4" fillId="6" borderId="0" xfId="0" applyNumberFormat="1" applyFont="1" applyFill="1" applyBorder="1" applyAlignment="1">
      <alignment horizontal="right"/>
    </xf>
    <xf numFmtId="4" fontId="4" fillId="6" borderId="4" xfId="0" applyNumberFormat="1" applyFont="1" applyFill="1" applyBorder="1" applyAlignment="1">
      <alignment horizontal="right"/>
    </xf>
    <xf numFmtId="4" fontId="8" fillId="7" borderId="0" xfId="0" applyNumberFormat="1" applyFont="1" applyFill="1" applyBorder="1" applyAlignment="1">
      <alignment horizontal="right"/>
    </xf>
    <xf numFmtId="4" fontId="8" fillId="7" borderId="4" xfId="0" applyNumberFormat="1" applyFont="1" applyFill="1" applyBorder="1" applyAlignment="1">
      <alignment horizontal="right"/>
    </xf>
    <xf numFmtId="4" fontId="4" fillId="7" borderId="0" xfId="0" applyNumberFormat="1" applyFont="1" applyFill="1" applyBorder="1" applyAlignment="1">
      <alignment horizontal="right"/>
    </xf>
    <xf numFmtId="4" fontId="4" fillId="7" borderId="4" xfId="0" applyNumberFormat="1" applyFont="1" applyFill="1" applyBorder="1" applyAlignment="1">
      <alignment horizontal="right"/>
    </xf>
    <xf numFmtId="4" fontId="8" fillId="8" borderId="0" xfId="0" applyNumberFormat="1" applyFont="1" applyFill="1" applyBorder="1" applyAlignment="1">
      <alignment horizontal="right"/>
    </xf>
    <xf numFmtId="4" fontId="8" fillId="8" borderId="4" xfId="0" applyNumberFormat="1" applyFont="1" applyFill="1" applyBorder="1" applyAlignment="1">
      <alignment horizontal="right"/>
    </xf>
    <xf numFmtId="4" fontId="4" fillId="8" borderId="0" xfId="0" applyNumberFormat="1" applyFont="1" applyFill="1" applyBorder="1" applyAlignment="1">
      <alignment horizontal="right"/>
    </xf>
    <xf numFmtId="4" fontId="4" fillId="8" borderId="4" xfId="0" applyNumberFormat="1" applyFont="1" applyFill="1" applyBorder="1" applyAlignment="1">
      <alignment horizontal="right"/>
    </xf>
    <xf numFmtId="4" fontId="8" fillId="9" borderId="0" xfId="0" applyNumberFormat="1" applyFont="1" applyFill="1" applyBorder="1" applyAlignment="1">
      <alignment horizontal="right"/>
    </xf>
    <xf numFmtId="4" fontId="8" fillId="9" borderId="4" xfId="0" applyNumberFormat="1" applyFont="1" applyFill="1" applyBorder="1" applyAlignment="1">
      <alignment horizontal="right"/>
    </xf>
    <xf numFmtId="4" fontId="4" fillId="9" borderId="0" xfId="0" applyNumberFormat="1" applyFont="1" applyFill="1" applyBorder="1" applyAlignment="1">
      <alignment horizontal="right"/>
    </xf>
    <xf numFmtId="4" fontId="4" fillId="9" borderId="4" xfId="0" applyNumberFormat="1" applyFont="1" applyFill="1" applyBorder="1" applyAlignment="1">
      <alignment horizontal="right"/>
    </xf>
    <xf numFmtId="0" fontId="11" fillId="0" borderId="4" xfId="0" applyFont="1" applyFill="1" applyBorder="1" applyAlignment="1">
      <alignment horizontal="left"/>
    </xf>
    <xf numFmtId="0" fontId="17" fillId="0" borderId="4" xfId="0" applyFont="1" applyFill="1" applyBorder="1" applyAlignment="1">
      <alignment horizontal="left"/>
    </xf>
    <xf numFmtId="0" fontId="17" fillId="0" borderId="14" xfId="0" applyFont="1" applyFill="1" applyBorder="1" applyAlignment="1">
      <alignment horizontal="left"/>
    </xf>
    <xf numFmtId="0" fontId="17" fillId="0" borderId="15" xfId="0" applyFont="1" applyFill="1" applyBorder="1" applyAlignment="1">
      <alignment horizontal="left"/>
    </xf>
    <xf numFmtId="0" fontId="17" fillId="0" borderId="13" xfId="0" applyFont="1" applyFill="1" applyBorder="1" applyAlignment="1">
      <alignment horizontal="left"/>
    </xf>
    <xf numFmtId="0" fontId="17" fillId="0" borderId="9" xfId="0" applyFont="1" applyFill="1" applyBorder="1" applyAlignment="1">
      <alignment horizontal="left"/>
    </xf>
    <xf numFmtId="0" fontId="17" fillId="0" borderId="8" xfId="0" applyFont="1" applyFill="1" applyBorder="1" applyAlignment="1">
      <alignment horizontal="left"/>
    </xf>
    <xf numFmtId="0" fontId="17" fillId="0" borderId="10" xfId="0" applyFont="1" applyFill="1" applyBorder="1" applyAlignment="1">
      <alignment horizontal="left"/>
    </xf>
    <xf numFmtId="0" fontId="11" fillId="0" borderId="9" xfId="0" applyFont="1" applyFill="1" applyBorder="1" applyAlignment="1">
      <alignment horizontal="left"/>
    </xf>
    <xf numFmtId="0" fontId="11" fillId="0" borderId="8" xfId="0" applyFont="1" applyFill="1" applyBorder="1" applyAlignment="1">
      <alignment horizontal="left"/>
    </xf>
    <xf numFmtId="0" fontId="11" fillId="0" borderId="10" xfId="0" applyFont="1" applyFill="1" applyBorder="1" applyAlignment="1">
      <alignment horizontal="left"/>
    </xf>
    <xf numFmtId="0" fontId="11" fillId="0" borderId="14" xfId="0" applyFont="1" applyFill="1" applyBorder="1" applyAlignment="1">
      <alignment horizontal="left"/>
    </xf>
    <xf numFmtId="0" fontId="11" fillId="0" borderId="15" xfId="0" applyFont="1" applyFill="1" applyBorder="1" applyAlignment="1">
      <alignment horizontal="left"/>
    </xf>
    <xf numFmtId="0" fontId="11" fillId="0" borderId="13" xfId="0" applyFont="1" applyFill="1" applyBorder="1" applyAlignment="1">
      <alignment horizontal="left"/>
    </xf>
    <xf numFmtId="2" fontId="11" fillId="0" borderId="2" xfId="0" applyNumberFormat="1" applyFont="1" applyFill="1" applyBorder="1" applyAlignment="1">
      <alignment horizontal="left" vertical="center" wrapText="1"/>
    </xf>
  </cellXfs>
  <cellStyles count="4">
    <cellStyle name="Hipervínculo" xfId="3" builtinId="8"/>
    <cellStyle name="Normal" xfId="0" builtinId="0"/>
    <cellStyle name="Normal 2" xfId="1" xr:uid="{00000000-0005-0000-0000-000002000000}"/>
    <cellStyle name="Normal_Lista Tablas" xfId="2" xr:uid="{00000000-0005-0000-0000-000003000000}"/>
  </cellStyles>
  <dxfs count="0"/>
  <tableStyles count="0" defaultTableStyle="TableStyleMedium2" defaultPivotStyle="PivotStyleLight16"/>
  <colors>
    <mruColors>
      <color rgb="FF70AD47"/>
      <color rgb="FFFF2F2F"/>
      <color rgb="FFED7D31"/>
      <color rgb="FF0083E6"/>
      <color rgb="FF9148C8"/>
      <color rgb="FFFEA8B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6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7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8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9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0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1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2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3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4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6.xml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7.xml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8.xml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9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'AMPI global'!$A$54</c:f>
          <c:strCache>
            <c:ptCount val="1"/>
            <c:pt idx="0">
              <c:v>Evolución de indicadores nacionales por dimensión</c:v>
            </c:pt>
          </c:strCache>
        </c:strRef>
      </c:tx>
      <c:layout>
        <c:manualLayout>
          <c:xMode val="edge"/>
          <c:yMode val="edge"/>
          <c:x val="5.5894003893498856E-2"/>
          <c:y val="2.58247202902487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'AMPI global'!$A$56</c:f>
              <c:strCache>
                <c:ptCount val="1"/>
                <c:pt idx="0">
                  <c:v>Global</c:v>
                </c:pt>
              </c:strCache>
            </c:strRef>
          </c:tx>
          <c:spPr>
            <a:ln w="5715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('AMPI global'!$C$55,'AMPI global'!$E$55,'AMPI global'!$G$55,'AMPI global'!$I$55,'AMPI global'!$K$55,'AMPI global'!$M$55,'AMPI global'!$O$55,'AMPI global'!$Q$55,'AMPI global'!$S$55,'AMPI global'!$U$55,'AMPI global'!$W$55,'AMPI global'!$Y$55)</c:f>
              <c:numCache>
                <c:formatCode>General</c:formatCode>
                <c:ptCount val="12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</c:numCache>
            </c:numRef>
          </c:cat>
          <c:val>
            <c:numRef>
              <c:f>('AMPI global'!$C$56,'AMPI global'!$E$56,'AMPI global'!$G$56,'AMPI global'!$I$56,'AMPI global'!$K$56,'AMPI global'!$M$56,'AMPI global'!$O$56,'AMPI global'!$Q$56,'AMPI global'!$S$56,'AMPI global'!$U$56,'AMPI global'!$W$56,'AMPI global'!$Y$56)</c:f>
              <c:numCache>
                <c:formatCode>#,##0.00</c:formatCode>
                <c:ptCount val="12"/>
                <c:pt idx="0">
                  <c:v>100</c:v>
                </c:pt>
                <c:pt idx="1">
                  <c:v>99.656032655033357</c:v>
                </c:pt>
                <c:pt idx="2">
                  <c:v>99.988271250671616</c:v>
                </c:pt>
                <c:pt idx="3">
                  <c:v>100.22253558624507</c:v>
                </c:pt>
                <c:pt idx="4">
                  <c:v>100.15349668788552</c:v>
                </c:pt>
                <c:pt idx="5">
                  <c:v>99.998791787240634</c:v>
                </c:pt>
                <c:pt idx="6">
                  <c:v>100.07387754065006</c:v>
                </c:pt>
                <c:pt idx="7">
                  <c:v>100.53227746830152</c:v>
                </c:pt>
                <c:pt idx="8">
                  <c:v>100.82707187873103</c:v>
                </c:pt>
                <c:pt idx="9">
                  <c:v>101.35479242941122</c:v>
                </c:pt>
                <c:pt idx="10">
                  <c:v>101.82097539837997</c:v>
                </c:pt>
                <c:pt idx="11">
                  <c:v>102.18689618887554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8D-4F8D-AC5C-F2C0C33373DE}"/>
            </c:ext>
          </c:extLst>
        </c:ser>
        <c:ser>
          <c:idx val="1"/>
          <c:order val="1"/>
          <c:tx>
            <c:strRef>
              <c:f>'AMPI global'!$A$57</c:f>
              <c:strCache>
                <c:ptCount val="1"/>
                <c:pt idx="0">
                  <c:v>1. Condiciones materiales de vida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('AMPI global'!$C$55,'AMPI global'!$E$55,'AMPI global'!$G$55,'AMPI global'!$I$55,'AMPI global'!$K$55,'AMPI global'!$M$55,'AMPI global'!$O$55,'AMPI global'!$Q$55,'AMPI global'!$S$55,'AMPI global'!$U$55,'AMPI global'!$W$55,'AMPI global'!$Y$55)</c:f>
              <c:numCache>
                <c:formatCode>General</c:formatCode>
                <c:ptCount val="12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</c:numCache>
            </c:numRef>
          </c:cat>
          <c:val>
            <c:numRef>
              <c:f>('AMPI global'!$C$57,'AMPI global'!$E$57,'AMPI global'!$G$57,'AMPI global'!$I$57,'AMPI global'!$K$57,'AMPI global'!$M$57,'AMPI global'!$O$57,'AMPI global'!$Q$57,'AMPI global'!$S$57,'AMPI global'!$U$57,'AMPI global'!$W$57,'AMPI global'!$Y$57)</c:f>
              <c:numCache>
                <c:formatCode>#,##0.00</c:formatCode>
                <c:ptCount val="12"/>
                <c:pt idx="0">
                  <c:v>100</c:v>
                </c:pt>
                <c:pt idx="1">
                  <c:v>99.201487521527312</c:v>
                </c:pt>
                <c:pt idx="2">
                  <c:v>98.775312832700394</c:v>
                </c:pt>
                <c:pt idx="3">
                  <c:v>99.288371269086127</c:v>
                </c:pt>
                <c:pt idx="4">
                  <c:v>98.623210178717983</c:v>
                </c:pt>
                <c:pt idx="5">
                  <c:v>98.161850283321343</c:v>
                </c:pt>
                <c:pt idx="6">
                  <c:v>97.574585097600419</c:v>
                </c:pt>
                <c:pt idx="7">
                  <c:v>98.185149763809989</c:v>
                </c:pt>
                <c:pt idx="8">
                  <c:v>98.504105426895805</c:v>
                </c:pt>
                <c:pt idx="9">
                  <c:v>99.654940220311275</c:v>
                </c:pt>
                <c:pt idx="10">
                  <c:v>100.45855564951525</c:v>
                </c:pt>
                <c:pt idx="11">
                  <c:v>101.08207317031615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8D-4F8D-AC5C-F2C0C33373DE}"/>
            </c:ext>
          </c:extLst>
        </c:ser>
        <c:ser>
          <c:idx val="2"/>
          <c:order val="2"/>
          <c:tx>
            <c:strRef>
              <c:f>'AMPI global'!$A$58</c:f>
              <c:strCache>
                <c:ptCount val="1"/>
                <c:pt idx="0">
                  <c:v>2. Trabajo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('AMPI global'!$C$55,'AMPI global'!$E$55,'AMPI global'!$G$55,'AMPI global'!$I$55,'AMPI global'!$K$55,'AMPI global'!$M$55,'AMPI global'!$O$55,'AMPI global'!$Q$55,'AMPI global'!$S$55,'AMPI global'!$U$55,'AMPI global'!$W$55,'AMPI global'!$Y$55)</c:f>
              <c:numCache>
                <c:formatCode>General</c:formatCode>
                <c:ptCount val="12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</c:numCache>
            </c:numRef>
          </c:cat>
          <c:val>
            <c:numRef>
              <c:f>('AMPI global'!$C$58,'AMPI global'!$E$58,'AMPI global'!$G$58,'AMPI global'!$I$58,'AMPI global'!$K$58,'AMPI global'!$M$58,'AMPI global'!$O$58,'AMPI global'!$Q$58,'AMPI global'!$S$58,'AMPI global'!$U$58,'AMPI global'!$W$58,'AMPI global'!$Y$58)</c:f>
              <c:numCache>
                <c:formatCode>#,##0.00</c:formatCode>
                <c:ptCount val="12"/>
                <c:pt idx="0">
                  <c:v>100</c:v>
                </c:pt>
                <c:pt idx="1">
                  <c:v>98.381068857275423</c:v>
                </c:pt>
                <c:pt idx="2">
                  <c:v>97.343973449403265</c:v>
                </c:pt>
                <c:pt idx="3">
                  <c:v>96.022573815635951</c:v>
                </c:pt>
                <c:pt idx="4">
                  <c:v>95.080112126321836</c:v>
                </c:pt>
                <c:pt idx="5">
                  <c:v>94.128484454157771</c:v>
                </c:pt>
                <c:pt idx="6">
                  <c:v>94.536622352454586</c:v>
                </c:pt>
                <c:pt idx="7">
                  <c:v>95.318249595568489</c:v>
                </c:pt>
                <c:pt idx="8">
                  <c:v>96.148402308929107</c:v>
                </c:pt>
                <c:pt idx="9">
                  <c:v>97.193560172552793</c:v>
                </c:pt>
                <c:pt idx="10">
                  <c:v>98.905342552115414</c:v>
                </c:pt>
                <c:pt idx="11">
                  <c:v>99.728952747831016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78D-4F8D-AC5C-F2C0C33373DE}"/>
            </c:ext>
          </c:extLst>
        </c:ser>
        <c:ser>
          <c:idx val="3"/>
          <c:order val="3"/>
          <c:tx>
            <c:strRef>
              <c:f>'AMPI global'!$A$59</c:f>
              <c:strCache>
                <c:ptCount val="1"/>
                <c:pt idx="0">
                  <c:v>3. Salud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('AMPI global'!$C$55,'AMPI global'!$E$55,'AMPI global'!$G$55,'AMPI global'!$I$55,'AMPI global'!$K$55,'AMPI global'!$M$55,'AMPI global'!$O$55,'AMPI global'!$Q$55,'AMPI global'!$S$55,'AMPI global'!$U$55,'AMPI global'!$W$55,'AMPI global'!$Y$55)</c:f>
              <c:numCache>
                <c:formatCode>General</c:formatCode>
                <c:ptCount val="12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</c:numCache>
            </c:numRef>
          </c:cat>
          <c:val>
            <c:numRef>
              <c:f>('AMPI global'!$C$59,'AMPI global'!$E$59,'AMPI global'!$G$59,'AMPI global'!$I$59,'AMPI global'!$K$59,'AMPI global'!$M$59,'AMPI global'!$O$59,'AMPI global'!$Q$59,'AMPI global'!$S$59,'AMPI global'!$U$59,'AMPI global'!$W$59,'AMPI global'!$Y$59)</c:f>
              <c:numCache>
                <c:formatCode>#,##0.00</c:formatCode>
                <c:ptCount val="12"/>
                <c:pt idx="0">
                  <c:v>100</c:v>
                </c:pt>
                <c:pt idx="1">
                  <c:v>99.207684263469247</c:v>
                </c:pt>
                <c:pt idx="2">
                  <c:v>100.2551000999328</c:v>
                </c:pt>
                <c:pt idx="3">
                  <c:v>101.71463436428394</c:v>
                </c:pt>
                <c:pt idx="4">
                  <c:v>101.77766360246346</c:v>
                </c:pt>
                <c:pt idx="5">
                  <c:v>100.725825590285</c:v>
                </c:pt>
                <c:pt idx="6">
                  <c:v>102.19916035586225</c:v>
                </c:pt>
                <c:pt idx="7">
                  <c:v>102.32097406712749</c:v>
                </c:pt>
                <c:pt idx="8">
                  <c:v>103.01904911652073</c:v>
                </c:pt>
                <c:pt idx="9">
                  <c:v>104.57161061269127</c:v>
                </c:pt>
                <c:pt idx="10">
                  <c:v>103.51272303950728</c:v>
                </c:pt>
                <c:pt idx="11">
                  <c:v>104.35258590207579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78D-4F8D-AC5C-F2C0C33373DE}"/>
            </c:ext>
          </c:extLst>
        </c:ser>
        <c:ser>
          <c:idx val="4"/>
          <c:order val="4"/>
          <c:tx>
            <c:strRef>
              <c:f>'AMPI global'!$A$60</c:f>
              <c:strCache>
                <c:ptCount val="1"/>
                <c:pt idx="0">
                  <c:v>4. Educación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('AMPI global'!$C$55,'AMPI global'!$E$55,'AMPI global'!$G$55,'AMPI global'!$I$55,'AMPI global'!$K$55,'AMPI global'!$M$55,'AMPI global'!$O$55,'AMPI global'!$Q$55,'AMPI global'!$S$55,'AMPI global'!$U$55,'AMPI global'!$W$55,'AMPI global'!$Y$55)</c:f>
              <c:numCache>
                <c:formatCode>General</c:formatCode>
                <c:ptCount val="12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</c:numCache>
            </c:numRef>
          </c:cat>
          <c:val>
            <c:numRef>
              <c:f>('AMPI global'!$C$60,'AMPI global'!$E$60,'AMPI global'!$G$60,'AMPI global'!$I$60,'AMPI global'!$K$60,'AMPI global'!$M$60,'AMPI global'!$O$60,'AMPI global'!$Q$60,'AMPI global'!$S$60,'AMPI global'!$U$60,'AMPI global'!$W$60,'AMPI global'!$Y$60)</c:f>
              <c:numCache>
                <c:formatCode>#,##0.00</c:formatCode>
                <c:ptCount val="12"/>
                <c:pt idx="0">
                  <c:v>100</c:v>
                </c:pt>
                <c:pt idx="1">
                  <c:v>100.23214265032264</c:v>
                </c:pt>
                <c:pt idx="2">
                  <c:v>101.42329135246015</c:v>
                </c:pt>
                <c:pt idx="3">
                  <c:v>102.13238010635823</c:v>
                </c:pt>
                <c:pt idx="4">
                  <c:v>102.50743172500783</c:v>
                </c:pt>
                <c:pt idx="5">
                  <c:v>103.28944206395809</c:v>
                </c:pt>
                <c:pt idx="6">
                  <c:v>103.06994746384967</c:v>
                </c:pt>
                <c:pt idx="7">
                  <c:v>103.50478875255165</c:v>
                </c:pt>
                <c:pt idx="8">
                  <c:v>103.82300175778833</c:v>
                </c:pt>
                <c:pt idx="9">
                  <c:v>104.51267484107741</c:v>
                </c:pt>
                <c:pt idx="10">
                  <c:v>105.388086753016</c:v>
                </c:pt>
                <c:pt idx="11">
                  <c:v>106.12767729582329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78D-4F8D-AC5C-F2C0C33373DE}"/>
            </c:ext>
          </c:extLst>
        </c:ser>
        <c:ser>
          <c:idx val="5"/>
          <c:order val="5"/>
          <c:tx>
            <c:strRef>
              <c:f>'AMPI global'!$A$61</c:f>
              <c:strCache>
                <c:ptCount val="1"/>
                <c:pt idx="0">
                  <c:v>5. Ocio y relaciones sociales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('AMPI global'!$C$55,'AMPI global'!$E$55,'AMPI global'!$G$55,'AMPI global'!$I$55,'AMPI global'!$K$55,'AMPI global'!$M$55,'AMPI global'!$O$55,'AMPI global'!$Q$55,'AMPI global'!$S$55,'AMPI global'!$U$55,'AMPI global'!$W$55,'AMPI global'!$Y$55)</c:f>
              <c:numCache>
                <c:formatCode>General</c:formatCode>
                <c:ptCount val="12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</c:numCache>
            </c:numRef>
          </c:cat>
          <c:val>
            <c:numRef>
              <c:f>('AMPI global'!$C$61,'AMPI global'!$E$61,'AMPI global'!$G$61,'AMPI global'!$I$61,'AMPI global'!$K$61,'AMPI global'!$M$61,'AMPI global'!$O$61,'AMPI global'!$Q$61,'AMPI global'!$S$61,'AMPI global'!$U$61,'AMPI global'!$W$61,'AMPI global'!$Y$61)</c:f>
              <c:numCache>
                <c:formatCode>#,##0.00</c:formatCode>
                <c:ptCount val="12"/>
                <c:pt idx="0">
                  <c:v>100</c:v>
                </c:pt>
                <c:pt idx="1">
                  <c:v>100</c:v>
                </c:pt>
                <c:pt idx="2">
                  <c:v>99.816208703838001</c:v>
                </c:pt>
                <c:pt idx="3">
                  <c:v>99.816208703838001</c:v>
                </c:pt>
                <c:pt idx="4">
                  <c:v>99.622305293074518</c:v>
                </c:pt>
                <c:pt idx="5">
                  <c:v>99.622305293074518</c:v>
                </c:pt>
                <c:pt idx="6">
                  <c:v>99.58231582185519</c:v>
                </c:pt>
                <c:pt idx="7">
                  <c:v>100.93569861896454</c:v>
                </c:pt>
                <c:pt idx="8">
                  <c:v>100.93569861896454</c:v>
                </c:pt>
                <c:pt idx="9">
                  <c:v>100.93569861896454</c:v>
                </c:pt>
                <c:pt idx="10">
                  <c:v>99.135815246087404</c:v>
                </c:pt>
                <c:pt idx="11">
                  <c:v>99.135815246087404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78D-4F8D-AC5C-F2C0C33373DE}"/>
            </c:ext>
          </c:extLst>
        </c:ser>
        <c:ser>
          <c:idx val="6"/>
          <c:order val="6"/>
          <c:tx>
            <c:strRef>
              <c:f>'AMPI global'!$A$62</c:f>
              <c:strCache>
                <c:ptCount val="1"/>
                <c:pt idx="0">
                  <c:v>6. Seguridad física y personal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('AMPI global'!$C$55,'AMPI global'!$E$55,'AMPI global'!$G$55,'AMPI global'!$I$55,'AMPI global'!$K$55,'AMPI global'!$M$55,'AMPI global'!$O$55,'AMPI global'!$Q$55,'AMPI global'!$S$55,'AMPI global'!$U$55,'AMPI global'!$W$55,'AMPI global'!$Y$55)</c:f>
              <c:numCache>
                <c:formatCode>General</c:formatCode>
                <c:ptCount val="12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</c:numCache>
            </c:numRef>
          </c:cat>
          <c:val>
            <c:numRef>
              <c:f>('AMPI global'!$C$62,'AMPI global'!$E$62,'AMPI global'!$G$62,'AMPI global'!$I$62,'AMPI global'!$K$62,'AMPI global'!$M$62,'AMPI global'!$O$62,'AMPI global'!$Q$62,'AMPI global'!$S$62,'AMPI global'!$U$62,'AMPI global'!$W$62,'AMPI global'!$Y$62)</c:f>
              <c:numCache>
                <c:formatCode>0.00</c:formatCode>
                <c:ptCount val="12"/>
                <c:pt idx="0">
                  <c:v>100</c:v>
                </c:pt>
                <c:pt idx="1">
                  <c:v>99.632779234966662</c:v>
                </c:pt>
                <c:pt idx="2">
                  <c:v>100.33838582390541</c:v>
                </c:pt>
                <c:pt idx="3">
                  <c:v>100.33838582390541</c:v>
                </c:pt>
                <c:pt idx="4">
                  <c:v>100.9091941826487</c:v>
                </c:pt>
                <c:pt idx="5">
                  <c:v>101.12940058703278</c:v>
                </c:pt>
                <c:pt idx="6">
                  <c:v>100.67308947861453</c:v>
                </c:pt>
                <c:pt idx="7">
                  <c:v>101.89096648068005</c:v>
                </c:pt>
                <c:pt idx="8">
                  <c:v>101.92548008119631</c:v>
                </c:pt>
                <c:pt idx="9">
                  <c:v>102.13352617492296</c:v>
                </c:pt>
                <c:pt idx="10">
                  <c:v>101.52529717392721</c:v>
                </c:pt>
                <c:pt idx="11">
                  <c:v>101.38008314418553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78D-4F8D-AC5C-F2C0C33373DE}"/>
            </c:ext>
          </c:extLst>
        </c:ser>
        <c:ser>
          <c:idx val="8"/>
          <c:order val="8"/>
          <c:tx>
            <c:strRef>
              <c:f>'AMPI global'!$A$64</c:f>
              <c:strCache>
                <c:ptCount val="1"/>
                <c:pt idx="0">
                  <c:v>8. Entorno y medioambiente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('AMPI global'!$C$55,'AMPI global'!$E$55,'AMPI global'!$G$55,'AMPI global'!$I$55,'AMPI global'!$K$55,'AMPI global'!$M$55,'AMPI global'!$O$55,'AMPI global'!$Q$55,'AMPI global'!$S$55,'AMPI global'!$U$55,'AMPI global'!$W$55,'AMPI global'!$Y$55)</c:f>
              <c:numCache>
                <c:formatCode>General</c:formatCode>
                <c:ptCount val="12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</c:numCache>
            </c:numRef>
          </c:cat>
          <c:val>
            <c:numRef>
              <c:f>('AMPI global'!$C$64,'AMPI global'!$E$64,'AMPI global'!$G$64,'AMPI global'!$I$64,'AMPI global'!$K$64,'AMPI global'!$M$64,'AMPI global'!$O$64,'AMPI global'!$Q$64,'AMPI global'!$S$64,'AMPI global'!$U$64,'AMPI global'!$W$64,'AMPI global'!$Y$64)</c:f>
              <c:numCache>
                <c:formatCode>0.00</c:formatCode>
                <c:ptCount val="12"/>
                <c:pt idx="0">
                  <c:v>100</c:v>
                </c:pt>
                <c:pt idx="1">
                  <c:v>100.24913136773893</c:v>
                </c:pt>
                <c:pt idx="2">
                  <c:v>101.9421689938045</c:v>
                </c:pt>
                <c:pt idx="3">
                  <c:v>102.69026619309795</c:v>
                </c:pt>
                <c:pt idx="4">
                  <c:v>102.86155308273534</c:v>
                </c:pt>
                <c:pt idx="5">
                  <c:v>102.93181781333615</c:v>
                </c:pt>
                <c:pt idx="6">
                  <c:v>103.02917729561391</c:v>
                </c:pt>
                <c:pt idx="7">
                  <c:v>102.63466993601151</c:v>
                </c:pt>
                <c:pt idx="8">
                  <c:v>103.08790959828454</c:v>
                </c:pt>
                <c:pt idx="9">
                  <c:v>103.19112122418072</c:v>
                </c:pt>
                <c:pt idx="10">
                  <c:v>103.05874020434581</c:v>
                </c:pt>
                <c:pt idx="11">
                  <c:v>103.4706602266551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78D-4F8D-AC5C-F2C0C33373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8339040"/>
        <c:axId val="1588342304"/>
        <c:extLst>
          <c:ext xmlns:c15="http://schemas.microsoft.com/office/drawing/2012/chart" uri="{02D57815-91ED-43cb-92C2-25804820EDAC}">
            <c15:filteredLine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'AMPI global'!$A$63</c15:sqref>
                        </c15:formulaRef>
                      </c:ext>
                    </c:extLst>
                    <c:strCache>
                      <c:ptCount val="1"/>
                      <c:pt idx="0">
                        <c:v>7. Gobernanza y derechos básicos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('AMPI global'!$C$55,'AMPI global'!$E$55,'AMPI global'!$G$55,'AMPI global'!$I$55,'AMPI global'!$K$55,'AMPI global'!$M$55,'AMPI global'!$O$55,'AMPI global'!$Q$55,'AMPI global'!$S$55,'AMPI global'!$U$55,'AMPI global'!$W$55,'AMPI global'!$Y$55)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2008</c:v>
                      </c:pt>
                      <c:pt idx="1">
                        <c:v>2009</c:v>
                      </c:pt>
                      <c:pt idx="2">
                        <c:v>2010</c:v>
                      </c:pt>
                      <c:pt idx="3">
                        <c:v>2011</c:v>
                      </c:pt>
                      <c:pt idx="4">
                        <c:v>2012</c:v>
                      </c:pt>
                      <c:pt idx="5">
                        <c:v>2013</c:v>
                      </c:pt>
                      <c:pt idx="6">
                        <c:v>2014</c:v>
                      </c:pt>
                      <c:pt idx="7">
                        <c:v>2015</c:v>
                      </c:pt>
                      <c:pt idx="8">
                        <c:v>2016</c:v>
                      </c:pt>
                      <c:pt idx="9">
                        <c:v>2017</c:v>
                      </c:pt>
                      <c:pt idx="10">
                        <c:v>2018</c:v>
                      </c:pt>
                      <c:pt idx="11">
                        <c:v>2019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('AMPI global'!$C$63,'AMPI global'!$E$63,'AMPI global'!$G$63,'AMPI global'!$I$63,'AMPI global'!$K$63,'AMPI global'!$M$63,'AMPI global'!$O$63,'AMPI global'!$Q$63,'AMPI global'!$S$63,'AMPI global'!$U$63,'AMPI global'!$W$63,'AMPI global'!$Y$63)</c15:sqref>
                        </c15:formulaRef>
                      </c:ext>
                    </c:extLst>
                    <c:numCache>
                      <c:formatCode>0.00</c:formatCode>
                      <c:ptCount val="12"/>
                      <c:pt idx="0">
                        <c:v>100</c:v>
                      </c:pt>
                      <c:pt idx="1">
                        <c:v>100</c:v>
                      </c:pt>
                      <c:pt idx="2">
                        <c:v>100</c:v>
                      </c:pt>
                      <c:pt idx="3">
                        <c:v>100</c:v>
                      </c:pt>
                      <c:pt idx="4">
                        <c:v>100</c:v>
                      </c:pt>
                      <c:pt idx="5">
                        <c:v>100</c:v>
                      </c:pt>
                      <c:pt idx="6">
                        <c:v>100</c:v>
                      </c:pt>
                      <c:pt idx="7">
                        <c:v>100</c:v>
                      </c:pt>
                      <c:pt idx="8">
                        <c:v>100</c:v>
                      </c:pt>
                      <c:pt idx="9">
                        <c:v>100</c:v>
                      </c:pt>
                      <c:pt idx="10">
                        <c:v>100</c:v>
                      </c:pt>
                      <c:pt idx="11">
                        <c:v>100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078D-4F8D-AC5C-F2C0C33373DE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'AMPI global'!$A$65</c15:sqref>
                        </c15:formulaRef>
                      </c:ext>
                    </c:extLst>
                    <c:strCache>
                      <c:ptCount val="1"/>
                      <c:pt idx="0">
                        <c:v>9. Experiencia general de la vida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('AMPI global'!$C$55,'AMPI global'!$E$55,'AMPI global'!$G$55,'AMPI global'!$I$55,'AMPI global'!$K$55,'AMPI global'!$M$55,'AMPI global'!$O$55,'AMPI global'!$Q$55,'AMPI global'!$S$55,'AMPI global'!$U$55,'AMPI global'!$W$55,'AMPI global'!$Y$55)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2008</c:v>
                      </c:pt>
                      <c:pt idx="1">
                        <c:v>2009</c:v>
                      </c:pt>
                      <c:pt idx="2">
                        <c:v>2010</c:v>
                      </c:pt>
                      <c:pt idx="3">
                        <c:v>2011</c:v>
                      </c:pt>
                      <c:pt idx="4">
                        <c:v>2012</c:v>
                      </c:pt>
                      <c:pt idx="5">
                        <c:v>2013</c:v>
                      </c:pt>
                      <c:pt idx="6">
                        <c:v>2014</c:v>
                      </c:pt>
                      <c:pt idx="7">
                        <c:v>2015</c:v>
                      </c:pt>
                      <c:pt idx="8">
                        <c:v>2016</c:v>
                      </c:pt>
                      <c:pt idx="9">
                        <c:v>2017</c:v>
                      </c:pt>
                      <c:pt idx="10">
                        <c:v>2018</c:v>
                      </c:pt>
                      <c:pt idx="11">
                        <c:v>2019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('AMPI global'!$C$65,'AMPI global'!$E$65,'AMPI global'!$G$65,'AMPI global'!$I$65,'AMPI global'!$K$65,'AMPI global'!$M$65,'AMPI global'!$O$65,'AMPI global'!$Q$65,'AMPI global'!$S$65,'AMPI global'!$U$65,'AMPI global'!$W$65,'AMPI global'!$Y$65)</c15:sqref>
                        </c15:formulaRef>
                      </c:ext>
                    </c:extLst>
                    <c:numCache>
                      <c:formatCode>0.00</c:formatCode>
                      <c:ptCount val="12"/>
                      <c:pt idx="0">
                        <c:v>100</c:v>
                      </c:pt>
                      <c:pt idx="1">
                        <c:v>100</c:v>
                      </c:pt>
                      <c:pt idx="2">
                        <c:v>100</c:v>
                      </c:pt>
                      <c:pt idx="3">
                        <c:v>100</c:v>
                      </c:pt>
                      <c:pt idx="4">
                        <c:v>100</c:v>
                      </c:pt>
                      <c:pt idx="5">
                        <c:v>100</c:v>
                      </c:pt>
                      <c:pt idx="6">
                        <c:v>100</c:v>
                      </c:pt>
                      <c:pt idx="7">
                        <c:v>100</c:v>
                      </c:pt>
                      <c:pt idx="8">
                        <c:v>100</c:v>
                      </c:pt>
                      <c:pt idx="9">
                        <c:v>100</c:v>
                      </c:pt>
                      <c:pt idx="10">
                        <c:v>104.40421796690545</c:v>
                      </c:pt>
                      <c:pt idx="11">
                        <c:v>104.40421796690545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078D-4F8D-AC5C-F2C0C33373DE}"/>
                  </c:ext>
                </c:extLst>
              </c15:ser>
            </c15:filteredLineSeries>
          </c:ext>
        </c:extLst>
      </c:lineChart>
      <c:catAx>
        <c:axId val="1588339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ES"/>
          </a:p>
        </c:txPr>
        <c:crossAx val="1588342304"/>
        <c:crosses val="autoZero"/>
        <c:auto val="1"/>
        <c:lblAlgn val="ctr"/>
        <c:lblOffset val="100"/>
        <c:noMultiLvlLbl val="0"/>
      </c:catAx>
      <c:valAx>
        <c:axId val="1588342304"/>
        <c:scaling>
          <c:orientation val="minMax"/>
          <c:min val="9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ES"/>
          </a:p>
        </c:txPr>
        <c:crossAx val="1588339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0537566490171128E-2"/>
          <c:y val="0.81470341698015625"/>
          <c:w val="0.92346426095694367"/>
          <c:h val="0.1665027638035744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b="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100"/>
            </a:pPr>
            <a:r>
              <a:rPr lang="en-US" sz="1100"/>
              <a:t>Indicador</a:t>
            </a:r>
            <a:r>
              <a:rPr lang="en-US" sz="1100" baseline="0"/>
              <a:t> calidad de vida por dimensiones. Años 2008, 2013, 2019.   Cantabria</a:t>
            </a:r>
            <a:r>
              <a:rPr lang="en-US" sz="1100"/>
              <a:t> </a:t>
            </a:r>
          </a:p>
        </c:rich>
      </c:tx>
      <c:layout>
        <c:manualLayout>
          <c:xMode val="edge"/>
          <c:yMode val="edge"/>
          <c:x val="0.13047496596832958"/>
          <c:y val="2.370369817353206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232952200629196"/>
          <c:y val="0.27684636294048109"/>
          <c:w val="0.56659461886383955"/>
          <c:h val="0.50993490581862799"/>
        </c:manualLayout>
      </c:layout>
      <c:radarChart>
        <c:radarStyle val="marker"/>
        <c:varyColors val="0"/>
        <c:ser>
          <c:idx val="0"/>
          <c:order val="0"/>
          <c:tx>
            <c:strRef>
              <c:f>'Rad Cantabria'!$C$6</c:f>
              <c:strCache>
                <c:ptCount val="1"/>
                <c:pt idx="0">
                  <c:v>2008</c:v>
                </c:pt>
              </c:strCache>
            </c:strRef>
          </c:tx>
          <c:marker>
            <c:symbol val="none"/>
          </c:marker>
          <c:cat>
            <c:strRef>
              <c:f>'Rad Cantabria'!$A$7:$A$14</c:f>
              <c:strCache>
                <c:ptCount val="8"/>
                <c:pt idx="0">
                  <c:v>1. Condiciones materiales de vida</c:v>
                </c:pt>
                <c:pt idx="1">
                  <c:v>2. Trabajo</c:v>
                </c:pt>
                <c:pt idx="2">
                  <c:v>3. Salud</c:v>
                </c:pt>
                <c:pt idx="3">
                  <c:v>4. Educación</c:v>
                </c:pt>
                <c:pt idx="4">
                  <c:v>5. Ocio y relaciones sociales</c:v>
                </c:pt>
                <c:pt idx="5">
                  <c:v>6. Seguridad física y personal</c:v>
                </c:pt>
                <c:pt idx="6">
                  <c:v>8. Entorno y medio-ambiente</c:v>
                </c:pt>
                <c:pt idx="7">
                  <c:v>9. Experiencia general de la vida</c:v>
                </c:pt>
              </c:strCache>
            </c:strRef>
          </c:cat>
          <c:val>
            <c:numRef>
              <c:f>'Rad Cantabria'!$C$7:$C$14</c:f>
              <c:numCache>
                <c:formatCode>0.00</c:formatCode>
                <c:ptCount val="8"/>
                <c:pt idx="0">
                  <c:v>102.14319007641132</c:v>
                </c:pt>
                <c:pt idx="1">
                  <c:v>101.35811009190031</c:v>
                </c:pt>
                <c:pt idx="2">
                  <c:v>101.10668738091358</c:v>
                </c:pt>
                <c:pt idx="3">
                  <c:v>101.22571469825932</c:v>
                </c:pt>
                <c:pt idx="4">
                  <c:v>103.292101407289</c:v>
                </c:pt>
                <c:pt idx="5">
                  <c:v>108.27608019578895</c:v>
                </c:pt>
                <c:pt idx="6">
                  <c:v>105.52298846814585</c:v>
                </c:pt>
                <c:pt idx="7">
                  <c:v>100.59966399075235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5C-4C34-BF3B-52F2E7EA5C4A}"/>
            </c:ext>
          </c:extLst>
        </c:ser>
        <c:ser>
          <c:idx val="1"/>
          <c:order val="1"/>
          <c:tx>
            <c:strRef>
              <c:f>'Rad Cantabria'!$E$6</c:f>
              <c:strCache>
                <c:ptCount val="1"/>
                <c:pt idx="0">
                  <c:v>2013</c:v>
                </c:pt>
              </c:strCache>
            </c:strRef>
          </c:tx>
          <c:spPr>
            <a:ln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'Rad Cantabria'!$A$7:$A$14</c:f>
              <c:strCache>
                <c:ptCount val="8"/>
                <c:pt idx="0">
                  <c:v>1. Condiciones materiales de vida</c:v>
                </c:pt>
                <c:pt idx="1">
                  <c:v>2. Trabajo</c:v>
                </c:pt>
                <c:pt idx="2">
                  <c:v>3. Salud</c:v>
                </c:pt>
                <c:pt idx="3">
                  <c:v>4. Educación</c:v>
                </c:pt>
                <c:pt idx="4">
                  <c:v>5. Ocio y relaciones sociales</c:v>
                </c:pt>
                <c:pt idx="5">
                  <c:v>6. Seguridad física y personal</c:v>
                </c:pt>
                <c:pt idx="6">
                  <c:v>8. Entorno y medio-ambiente</c:v>
                </c:pt>
                <c:pt idx="7">
                  <c:v>9. Experiencia general de la vida</c:v>
                </c:pt>
              </c:strCache>
            </c:strRef>
          </c:cat>
          <c:val>
            <c:numRef>
              <c:f>'Rad Cantabria'!$E$7:$E$14</c:f>
              <c:numCache>
                <c:formatCode>0.00</c:formatCode>
                <c:ptCount val="8"/>
                <c:pt idx="0">
                  <c:v>99.414061158232002</c:v>
                </c:pt>
                <c:pt idx="1">
                  <c:v>95.995421093389808</c:v>
                </c:pt>
                <c:pt idx="2">
                  <c:v>100.33316918621313</c:v>
                </c:pt>
                <c:pt idx="3">
                  <c:v>105.84526402274648</c:v>
                </c:pt>
                <c:pt idx="4">
                  <c:v>104.64906238360726</c:v>
                </c:pt>
                <c:pt idx="5">
                  <c:v>108.42772879106873</c:v>
                </c:pt>
                <c:pt idx="6">
                  <c:v>106.82463718982639</c:v>
                </c:pt>
                <c:pt idx="7">
                  <c:v>100.59966399075235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5C-4C34-BF3B-52F2E7EA5C4A}"/>
            </c:ext>
          </c:extLst>
        </c:ser>
        <c:ser>
          <c:idx val="2"/>
          <c:order val="2"/>
          <c:tx>
            <c:strRef>
              <c:f>'Rad Cantabria'!$G$6</c:f>
              <c:strCache>
                <c:ptCount val="1"/>
                <c:pt idx="0">
                  <c:v>2019</c:v>
                </c:pt>
              </c:strCache>
            </c:strRef>
          </c:tx>
          <c:spPr>
            <a:ln>
              <a:solidFill>
                <a:srgbClr val="70AD47"/>
              </a:solidFill>
            </a:ln>
          </c:spPr>
          <c:marker>
            <c:symbol val="none"/>
          </c:marker>
          <c:cat>
            <c:strRef>
              <c:f>'Rad Cantabria'!$A$7:$A$14</c:f>
              <c:strCache>
                <c:ptCount val="8"/>
                <c:pt idx="0">
                  <c:v>1. Condiciones materiales de vida</c:v>
                </c:pt>
                <c:pt idx="1">
                  <c:v>2. Trabajo</c:v>
                </c:pt>
                <c:pt idx="2">
                  <c:v>3. Salud</c:v>
                </c:pt>
                <c:pt idx="3">
                  <c:v>4. Educación</c:v>
                </c:pt>
                <c:pt idx="4">
                  <c:v>5. Ocio y relaciones sociales</c:v>
                </c:pt>
                <c:pt idx="5">
                  <c:v>6. Seguridad física y personal</c:v>
                </c:pt>
                <c:pt idx="6">
                  <c:v>8. Entorno y medio-ambiente</c:v>
                </c:pt>
                <c:pt idx="7">
                  <c:v>9. Experiencia general de la vida</c:v>
                </c:pt>
              </c:strCache>
            </c:strRef>
          </c:cat>
          <c:val>
            <c:numRef>
              <c:f>'Rad Cantabria'!$G$7:$G$14</c:f>
              <c:numCache>
                <c:formatCode>0.00</c:formatCode>
                <c:ptCount val="8"/>
                <c:pt idx="0">
                  <c:v>103.73661235946406</c:v>
                </c:pt>
                <c:pt idx="1">
                  <c:v>101.48698866942831</c:v>
                </c:pt>
                <c:pt idx="2">
                  <c:v>105.93669985574958</c:v>
                </c:pt>
                <c:pt idx="3">
                  <c:v>108.40859231742836</c:v>
                </c:pt>
                <c:pt idx="4">
                  <c:v>105.59243961195116</c:v>
                </c:pt>
                <c:pt idx="5">
                  <c:v>108.99417945997973</c:v>
                </c:pt>
                <c:pt idx="6">
                  <c:v>108.15184073730373</c:v>
                </c:pt>
                <c:pt idx="7">
                  <c:v>106.38390586452498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5C-4C34-BF3B-52F2E7EA5C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8342848"/>
        <c:axId val="1588343392"/>
      </c:radarChart>
      <c:catAx>
        <c:axId val="1588342848"/>
        <c:scaling>
          <c:orientation val="minMax"/>
        </c:scaling>
        <c:delete val="0"/>
        <c:axPos val="b"/>
        <c:majorGridlines/>
        <c:numFmt formatCode="General" sourceLinked="0"/>
        <c:majorTickMark val="none"/>
        <c:minorTickMark val="none"/>
        <c:tickLblPos val="nextTo"/>
        <c:spPr>
          <a:ln w="9525">
            <a:noFill/>
          </a:ln>
        </c:spPr>
        <c:txPr>
          <a:bodyPr/>
          <a:lstStyle/>
          <a:p>
            <a:pPr>
              <a:defRPr lang="en-US" sz="800"/>
            </a:pPr>
            <a:endParaRPr lang="es-ES"/>
          </a:p>
        </c:txPr>
        <c:crossAx val="1588343392"/>
        <c:crosses val="autoZero"/>
        <c:auto val="1"/>
        <c:lblAlgn val="ctr"/>
        <c:lblOffset val="100"/>
        <c:noMultiLvlLbl val="0"/>
      </c:catAx>
      <c:valAx>
        <c:axId val="1588343392"/>
        <c:scaling>
          <c:orientation val="minMax"/>
          <c:min val="40"/>
        </c:scaling>
        <c:delete val="0"/>
        <c:axPos val="l"/>
        <c:majorGridlines/>
        <c:numFmt formatCode="0" sourceLinked="0"/>
        <c:majorTickMark val="none"/>
        <c:minorTickMark val="none"/>
        <c:tickLblPos val="nextTo"/>
        <c:txPr>
          <a:bodyPr/>
          <a:lstStyle/>
          <a:p>
            <a:pPr>
              <a:defRPr lang="en-US" sz="700"/>
            </a:pPr>
            <a:endParaRPr lang="es-ES"/>
          </a:p>
        </c:txPr>
        <c:crossAx val="1588342848"/>
        <c:crosses val="autoZero"/>
        <c:crossBetween val="between"/>
        <c:majorUnit val="20"/>
      </c:valAx>
    </c:plotArea>
    <c:legend>
      <c:legendPos val="b"/>
      <c:layout>
        <c:manualLayout>
          <c:xMode val="edge"/>
          <c:yMode val="edge"/>
          <c:x val="0.17203905823895746"/>
          <c:y val="0.86484622575766079"/>
          <c:w val="0.60071894052458263"/>
          <c:h val="4.398692470412955E-2"/>
        </c:manualLayout>
      </c:layout>
      <c:overlay val="0"/>
      <c:spPr>
        <a:ln>
          <a:solidFill>
            <a:schemeClr val="accent1"/>
          </a:solidFill>
        </a:ln>
      </c:spPr>
      <c:txPr>
        <a:bodyPr/>
        <a:lstStyle/>
        <a:p>
          <a:pPr>
            <a:defRPr lang="en-US" sz="800"/>
          </a:pPr>
          <a:endParaRPr lang="es-ES"/>
        </a:p>
      </c:txPr>
    </c:legend>
    <c:plotVisOnly val="1"/>
    <c:dispBlanksAs val="gap"/>
    <c:showDLblsOverMax val="0"/>
  </c:chart>
  <c:spPr>
    <a:ln>
      <a:solidFill>
        <a:sysClr val="windowText" lastClr="000000"/>
      </a:solidFill>
    </a:ln>
  </c:spPr>
  <c:txPr>
    <a:bodyPr/>
    <a:lstStyle/>
    <a:p>
      <a:pPr>
        <a:defRPr>
          <a:latin typeface="Arial" pitchFamily="34" charset="0"/>
          <a:cs typeface="Arial" pitchFamily="34" charset="0"/>
        </a:defRPr>
      </a:pPr>
      <a:endParaRPr lang="es-ES"/>
    </a:p>
  </c:txPr>
  <c:printSettings>
    <c:headerFooter/>
    <c:pageMargins b="0.75000000000000289" l="0.70000000000000062" r="0.70000000000000062" t="0.75000000000000289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100"/>
            </a:pPr>
            <a:r>
              <a:rPr lang="en-US" sz="1100"/>
              <a:t>Indicador</a:t>
            </a:r>
            <a:r>
              <a:rPr lang="en-US" sz="1100" baseline="0"/>
              <a:t> calidad de vida por dimensiones. Años 2008, 2013, 2019. Castilla y León</a:t>
            </a:r>
            <a:r>
              <a:rPr lang="en-US" sz="1100"/>
              <a:t> </a:t>
            </a:r>
          </a:p>
        </c:rich>
      </c:tx>
      <c:layout>
        <c:manualLayout>
          <c:xMode val="edge"/>
          <c:yMode val="edge"/>
          <c:x val="0.13047496596832958"/>
          <c:y val="2.370369817353206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232952200629196"/>
          <c:y val="0.27684636294048109"/>
          <c:w val="0.56659461886383955"/>
          <c:h val="0.50993490581862799"/>
        </c:manualLayout>
      </c:layout>
      <c:radarChart>
        <c:radarStyle val="marker"/>
        <c:varyColors val="0"/>
        <c:ser>
          <c:idx val="0"/>
          <c:order val="0"/>
          <c:tx>
            <c:strRef>
              <c:f>'Rad Castilla y León'!$C$6</c:f>
              <c:strCache>
                <c:ptCount val="1"/>
                <c:pt idx="0">
                  <c:v>2008</c:v>
                </c:pt>
              </c:strCache>
            </c:strRef>
          </c:tx>
          <c:spPr>
            <a:ln w="28575">
              <a:solidFill>
                <a:srgbClr val="0083E6"/>
              </a:solidFill>
              <a:prstDash val="solid"/>
            </a:ln>
          </c:spPr>
          <c:marker>
            <c:symbol val="none"/>
          </c:marker>
          <c:cat>
            <c:strRef>
              <c:f>'Rad Castilla y León'!$A$7:$A$14</c:f>
              <c:strCache>
                <c:ptCount val="8"/>
                <c:pt idx="0">
                  <c:v>1. Condiciones materiales de vida</c:v>
                </c:pt>
                <c:pt idx="1">
                  <c:v>2. Trabajo</c:v>
                </c:pt>
                <c:pt idx="2">
                  <c:v>3. Salud</c:v>
                </c:pt>
                <c:pt idx="3">
                  <c:v>4. Educación</c:v>
                </c:pt>
                <c:pt idx="4">
                  <c:v>5. Ocio y relaciones sociales</c:v>
                </c:pt>
                <c:pt idx="5">
                  <c:v>6. Seguridad física y personal</c:v>
                </c:pt>
                <c:pt idx="6">
                  <c:v>8. Entorno y medio-ambiente</c:v>
                </c:pt>
                <c:pt idx="7">
                  <c:v>9. Experiencia general de la vida</c:v>
                </c:pt>
              </c:strCache>
            </c:strRef>
          </c:cat>
          <c:val>
            <c:numRef>
              <c:f>'Rad Castilla y León'!$C$7:$C$14</c:f>
              <c:numCache>
                <c:formatCode>0.00</c:formatCode>
                <c:ptCount val="8"/>
                <c:pt idx="0">
                  <c:v>101.39968398444645</c:v>
                </c:pt>
                <c:pt idx="1">
                  <c:v>98.922592347789205</c:v>
                </c:pt>
                <c:pt idx="2">
                  <c:v>99.286364276141327</c:v>
                </c:pt>
                <c:pt idx="3">
                  <c:v>101.1772373447666</c:v>
                </c:pt>
                <c:pt idx="4">
                  <c:v>98.834593302844141</c:v>
                </c:pt>
                <c:pt idx="5">
                  <c:v>105.77769915009139</c:v>
                </c:pt>
                <c:pt idx="6">
                  <c:v>105.11833641988484</c:v>
                </c:pt>
                <c:pt idx="7">
                  <c:v>89.195063216929483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5D-4B4B-B066-9765B3195CAB}"/>
            </c:ext>
          </c:extLst>
        </c:ser>
        <c:ser>
          <c:idx val="1"/>
          <c:order val="1"/>
          <c:tx>
            <c:strRef>
              <c:f>'Rad Castilla y León'!$E$6</c:f>
              <c:strCache>
                <c:ptCount val="1"/>
                <c:pt idx="0">
                  <c:v>2013</c:v>
                </c:pt>
              </c:strCache>
            </c:strRef>
          </c:tx>
          <c:spPr>
            <a:ln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'Rad Castilla y León'!$A$7:$A$14</c:f>
              <c:strCache>
                <c:ptCount val="8"/>
                <c:pt idx="0">
                  <c:v>1. Condiciones materiales de vida</c:v>
                </c:pt>
                <c:pt idx="1">
                  <c:v>2. Trabajo</c:v>
                </c:pt>
                <c:pt idx="2">
                  <c:v>3. Salud</c:v>
                </c:pt>
                <c:pt idx="3">
                  <c:v>4. Educación</c:v>
                </c:pt>
                <c:pt idx="4">
                  <c:v>5. Ocio y relaciones sociales</c:v>
                </c:pt>
                <c:pt idx="5">
                  <c:v>6. Seguridad física y personal</c:v>
                </c:pt>
                <c:pt idx="6">
                  <c:v>8. Entorno y medio-ambiente</c:v>
                </c:pt>
                <c:pt idx="7">
                  <c:v>9. Experiencia general de la vida</c:v>
                </c:pt>
              </c:strCache>
            </c:strRef>
          </c:cat>
          <c:val>
            <c:numRef>
              <c:f>'Rad Castilla y León'!$E$7:$E$14</c:f>
              <c:numCache>
                <c:formatCode>0.00</c:formatCode>
                <c:ptCount val="8"/>
                <c:pt idx="0">
                  <c:v>101.15789940284954</c:v>
                </c:pt>
                <c:pt idx="1">
                  <c:v>94.846894485375657</c:v>
                </c:pt>
                <c:pt idx="2">
                  <c:v>100.6349365018654</c:v>
                </c:pt>
                <c:pt idx="3">
                  <c:v>104.25874434377457</c:v>
                </c:pt>
                <c:pt idx="4">
                  <c:v>98.35628291062558</c:v>
                </c:pt>
                <c:pt idx="5">
                  <c:v>106.47671176233638</c:v>
                </c:pt>
                <c:pt idx="6">
                  <c:v>108.86308806240132</c:v>
                </c:pt>
                <c:pt idx="7">
                  <c:v>89.195063216929483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5D-4B4B-B066-9765B3195CAB}"/>
            </c:ext>
          </c:extLst>
        </c:ser>
        <c:ser>
          <c:idx val="2"/>
          <c:order val="2"/>
          <c:tx>
            <c:strRef>
              <c:f>'Rad Castilla y León'!$G$6</c:f>
              <c:strCache>
                <c:ptCount val="1"/>
                <c:pt idx="0">
                  <c:v>2019</c:v>
                </c:pt>
              </c:strCache>
            </c:strRef>
          </c:tx>
          <c:spPr>
            <a:ln>
              <a:solidFill>
                <a:srgbClr val="70AD47"/>
              </a:solidFill>
            </a:ln>
          </c:spPr>
          <c:marker>
            <c:symbol val="none"/>
          </c:marker>
          <c:cat>
            <c:strRef>
              <c:f>'Rad Castilla y León'!$A$7:$A$14</c:f>
              <c:strCache>
                <c:ptCount val="8"/>
                <c:pt idx="0">
                  <c:v>1. Condiciones materiales de vida</c:v>
                </c:pt>
                <c:pt idx="1">
                  <c:v>2. Trabajo</c:v>
                </c:pt>
                <c:pt idx="2">
                  <c:v>3. Salud</c:v>
                </c:pt>
                <c:pt idx="3">
                  <c:v>4. Educación</c:v>
                </c:pt>
                <c:pt idx="4">
                  <c:v>5. Ocio y relaciones sociales</c:v>
                </c:pt>
                <c:pt idx="5">
                  <c:v>6. Seguridad física y personal</c:v>
                </c:pt>
                <c:pt idx="6">
                  <c:v>8. Entorno y medio-ambiente</c:v>
                </c:pt>
                <c:pt idx="7">
                  <c:v>9. Experiencia general de la vida</c:v>
                </c:pt>
              </c:strCache>
            </c:strRef>
          </c:cat>
          <c:val>
            <c:numRef>
              <c:f>'Rad Castilla y León'!$G$7:$G$14</c:f>
              <c:numCache>
                <c:formatCode>0.00</c:formatCode>
                <c:ptCount val="8"/>
                <c:pt idx="0">
                  <c:v>104.27313406217421</c:v>
                </c:pt>
                <c:pt idx="1">
                  <c:v>100.47102344441883</c:v>
                </c:pt>
                <c:pt idx="2">
                  <c:v>103.64761517735604</c:v>
                </c:pt>
                <c:pt idx="3">
                  <c:v>106.45249683175062</c:v>
                </c:pt>
                <c:pt idx="4">
                  <c:v>102.90222047213739</c:v>
                </c:pt>
                <c:pt idx="5">
                  <c:v>106.90687592003475</c:v>
                </c:pt>
                <c:pt idx="6">
                  <c:v>108.64195349852751</c:v>
                </c:pt>
                <c:pt idx="7">
                  <c:v>98.056862943285523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5D-4B4B-B066-9765B3195C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283776"/>
        <c:axId val="1542284320"/>
      </c:radarChart>
      <c:catAx>
        <c:axId val="1542283776"/>
        <c:scaling>
          <c:orientation val="minMax"/>
        </c:scaling>
        <c:delete val="0"/>
        <c:axPos val="b"/>
        <c:majorGridlines/>
        <c:numFmt formatCode="General" sourceLinked="0"/>
        <c:majorTickMark val="none"/>
        <c:minorTickMark val="none"/>
        <c:tickLblPos val="nextTo"/>
        <c:spPr>
          <a:ln w="9525">
            <a:noFill/>
          </a:ln>
        </c:spPr>
        <c:txPr>
          <a:bodyPr/>
          <a:lstStyle/>
          <a:p>
            <a:pPr>
              <a:defRPr lang="en-US" sz="800"/>
            </a:pPr>
            <a:endParaRPr lang="es-ES"/>
          </a:p>
        </c:txPr>
        <c:crossAx val="1542284320"/>
        <c:crosses val="autoZero"/>
        <c:auto val="1"/>
        <c:lblAlgn val="ctr"/>
        <c:lblOffset val="100"/>
        <c:noMultiLvlLbl val="0"/>
      </c:catAx>
      <c:valAx>
        <c:axId val="1542284320"/>
        <c:scaling>
          <c:orientation val="minMax"/>
          <c:min val="40"/>
        </c:scaling>
        <c:delete val="0"/>
        <c:axPos val="l"/>
        <c:majorGridlines/>
        <c:numFmt formatCode="0" sourceLinked="0"/>
        <c:majorTickMark val="none"/>
        <c:minorTickMark val="none"/>
        <c:tickLblPos val="nextTo"/>
        <c:txPr>
          <a:bodyPr/>
          <a:lstStyle/>
          <a:p>
            <a:pPr>
              <a:defRPr lang="en-US" sz="700"/>
            </a:pPr>
            <a:endParaRPr lang="es-ES"/>
          </a:p>
        </c:txPr>
        <c:crossAx val="1542283776"/>
        <c:crosses val="autoZero"/>
        <c:crossBetween val="between"/>
        <c:majorUnit val="20"/>
      </c:valAx>
    </c:plotArea>
    <c:legend>
      <c:legendPos val="b"/>
      <c:layout>
        <c:manualLayout>
          <c:xMode val="edge"/>
          <c:yMode val="edge"/>
          <c:x val="0.17203905823895746"/>
          <c:y val="0.86484622575766079"/>
          <c:w val="0.60252290244443019"/>
          <c:h val="4.398692470412955E-2"/>
        </c:manualLayout>
      </c:layout>
      <c:overlay val="0"/>
      <c:spPr>
        <a:ln>
          <a:solidFill>
            <a:schemeClr val="accent1"/>
          </a:solidFill>
        </a:ln>
      </c:spPr>
      <c:txPr>
        <a:bodyPr/>
        <a:lstStyle/>
        <a:p>
          <a:pPr>
            <a:defRPr lang="en-US" sz="800"/>
          </a:pPr>
          <a:endParaRPr lang="es-ES"/>
        </a:p>
      </c:txPr>
    </c:legend>
    <c:plotVisOnly val="1"/>
    <c:dispBlanksAs val="gap"/>
    <c:showDLblsOverMax val="0"/>
  </c:chart>
  <c:spPr>
    <a:ln>
      <a:solidFill>
        <a:sysClr val="windowText" lastClr="000000"/>
      </a:solidFill>
    </a:ln>
  </c:spPr>
  <c:txPr>
    <a:bodyPr/>
    <a:lstStyle/>
    <a:p>
      <a:pPr>
        <a:defRPr>
          <a:latin typeface="Arial" pitchFamily="34" charset="0"/>
          <a:cs typeface="Arial" pitchFamily="34" charset="0"/>
        </a:defRPr>
      </a:pPr>
      <a:endParaRPr lang="es-ES"/>
    </a:p>
  </c:txPr>
  <c:printSettings>
    <c:headerFooter/>
    <c:pageMargins b="0.75000000000000289" l="0.70000000000000062" r="0.70000000000000062" t="0.75000000000000289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100"/>
            </a:pPr>
            <a:r>
              <a:rPr lang="en-US" sz="1100"/>
              <a:t>Indicador</a:t>
            </a:r>
            <a:r>
              <a:rPr lang="en-US" sz="1100" baseline="0"/>
              <a:t> calidad de vida por dimensiones. Años 2008, 2013, 2019. Castilla-La Mancha</a:t>
            </a:r>
            <a:r>
              <a:rPr lang="en-US" sz="1100"/>
              <a:t> </a:t>
            </a:r>
          </a:p>
        </c:rich>
      </c:tx>
      <c:layout>
        <c:manualLayout>
          <c:xMode val="edge"/>
          <c:yMode val="edge"/>
          <c:x val="0.13047496596832958"/>
          <c:y val="2.370369817353206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232952200629196"/>
          <c:y val="0.27684636294048109"/>
          <c:w val="0.56659461886383955"/>
          <c:h val="0.50993490581862799"/>
        </c:manualLayout>
      </c:layout>
      <c:radarChart>
        <c:radarStyle val="marker"/>
        <c:varyColors val="0"/>
        <c:ser>
          <c:idx val="0"/>
          <c:order val="0"/>
          <c:tx>
            <c:strRef>
              <c:f>'Rad Castilla-La Mancha'!$C$6</c:f>
              <c:strCache>
                <c:ptCount val="1"/>
                <c:pt idx="0">
                  <c:v>2008</c:v>
                </c:pt>
              </c:strCache>
            </c:strRef>
          </c:tx>
          <c:spPr>
            <a:ln w="28575">
              <a:solidFill>
                <a:srgbClr val="0083E6"/>
              </a:solidFill>
              <a:prstDash val="solid"/>
            </a:ln>
          </c:spPr>
          <c:marker>
            <c:symbol val="none"/>
          </c:marker>
          <c:cat>
            <c:strRef>
              <c:f>'Rad Castilla-La Mancha'!$A$7:$A$14</c:f>
              <c:strCache>
                <c:ptCount val="8"/>
                <c:pt idx="0">
                  <c:v>1. Condiciones materiales de vida</c:v>
                </c:pt>
                <c:pt idx="1">
                  <c:v>2. Trabajo</c:v>
                </c:pt>
                <c:pt idx="2">
                  <c:v>3. Salud</c:v>
                </c:pt>
                <c:pt idx="3">
                  <c:v>4. Educación</c:v>
                </c:pt>
                <c:pt idx="4">
                  <c:v>5. Ocio y relaciones sociales</c:v>
                </c:pt>
                <c:pt idx="5">
                  <c:v>6. Seguridad física y personal</c:v>
                </c:pt>
                <c:pt idx="6">
                  <c:v>8. Entorno y medio-ambiente</c:v>
                </c:pt>
                <c:pt idx="7">
                  <c:v>9. Experiencia general de la vida</c:v>
                </c:pt>
              </c:strCache>
            </c:strRef>
          </c:cat>
          <c:val>
            <c:numRef>
              <c:f>'Rad Castilla-La Mancha'!$C$7:$C$14</c:f>
              <c:numCache>
                <c:formatCode>0.00</c:formatCode>
                <c:ptCount val="8"/>
                <c:pt idx="0">
                  <c:v>99.794681257421558</c:v>
                </c:pt>
                <c:pt idx="1">
                  <c:v>99.454253605930788</c:v>
                </c:pt>
                <c:pt idx="2">
                  <c:v>96.000206508770063</c:v>
                </c:pt>
                <c:pt idx="3">
                  <c:v>94.744882428178457</c:v>
                </c:pt>
                <c:pt idx="4">
                  <c:v>99.565894123826496</c:v>
                </c:pt>
                <c:pt idx="5">
                  <c:v>105.42168428204678</c:v>
                </c:pt>
                <c:pt idx="6">
                  <c:v>103.51609031440006</c:v>
                </c:pt>
                <c:pt idx="7">
                  <c:v>99.565588004312417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E9-4F90-B82E-4060AE3FA48E}"/>
            </c:ext>
          </c:extLst>
        </c:ser>
        <c:ser>
          <c:idx val="1"/>
          <c:order val="1"/>
          <c:tx>
            <c:strRef>
              <c:f>'Rad Castilla-La Mancha'!$E$6</c:f>
              <c:strCache>
                <c:ptCount val="1"/>
                <c:pt idx="0">
                  <c:v>2013</c:v>
                </c:pt>
              </c:strCache>
            </c:strRef>
          </c:tx>
          <c:spPr>
            <a:ln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'Rad Castilla-La Mancha'!$A$7:$A$14</c:f>
              <c:strCache>
                <c:ptCount val="8"/>
                <c:pt idx="0">
                  <c:v>1. Condiciones materiales de vida</c:v>
                </c:pt>
                <c:pt idx="1">
                  <c:v>2. Trabajo</c:v>
                </c:pt>
                <c:pt idx="2">
                  <c:v>3. Salud</c:v>
                </c:pt>
                <c:pt idx="3">
                  <c:v>4. Educación</c:v>
                </c:pt>
                <c:pt idx="4">
                  <c:v>5. Ocio y relaciones sociales</c:v>
                </c:pt>
                <c:pt idx="5">
                  <c:v>6. Seguridad física y personal</c:v>
                </c:pt>
                <c:pt idx="6">
                  <c:v>8. Entorno y medio-ambiente</c:v>
                </c:pt>
                <c:pt idx="7">
                  <c:v>9. Experiencia general de la vida</c:v>
                </c:pt>
              </c:strCache>
            </c:strRef>
          </c:cat>
          <c:val>
            <c:numRef>
              <c:f>'Rad Castilla-La Mancha'!$E$7:$E$14</c:f>
              <c:numCache>
                <c:formatCode>0.00</c:formatCode>
                <c:ptCount val="8"/>
                <c:pt idx="0">
                  <c:v>96.904546573914146</c:v>
                </c:pt>
                <c:pt idx="1">
                  <c:v>92.692053026225636</c:v>
                </c:pt>
                <c:pt idx="2">
                  <c:v>98.497907756498961</c:v>
                </c:pt>
                <c:pt idx="3">
                  <c:v>98.700840109218746</c:v>
                </c:pt>
                <c:pt idx="4">
                  <c:v>99.701820296561365</c:v>
                </c:pt>
                <c:pt idx="5">
                  <c:v>106.32294765174423</c:v>
                </c:pt>
                <c:pt idx="6">
                  <c:v>106.46165460151396</c:v>
                </c:pt>
                <c:pt idx="7">
                  <c:v>99.565588004312417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E9-4F90-B82E-4060AE3FA48E}"/>
            </c:ext>
          </c:extLst>
        </c:ser>
        <c:ser>
          <c:idx val="2"/>
          <c:order val="2"/>
          <c:tx>
            <c:strRef>
              <c:f>'Rad Castilla-La Mancha'!$G$6</c:f>
              <c:strCache>
                <c:ptCount val="1"/>
                <c:pt idx="0">
                  <c:v>2019</c:v>
                </c:pt>
              </c:strCache>
            </c:strRef>
          </c:tx>
          <c:spPr>
            <a:ln>
              <a:solidFill>
                <a:srgbClr val="70AD47"/>
              </a:solidFill>
            </a:ln>
          </c:spPr>
          <c:marker>
            <c:symbol val="none"/>
          </c:marker>
          <c:cat>
            <c:strRef>
              <c:f>'Rad Castilla-La Mancha'!$A$7:$A$14</c:f>
              <c:strCache>
                <c:ptCount val="8"/>
                <c:pt idx="0">
                  <c:v>1. Condiciones materiales de vida</c:v>
                </c:pt>
                <c:pt idx="1">
                  <c:v>2. Trabajo</c:v>
                </c:pt>
                <c:pt idx="2">
                  <c:v>3. Salud</c:v>
                </c:pt>
                <c:pt idx="3">
                  <c:v>4. Educación</c:v>
                </c:pt>
                <c:pt idx="4">
                  <c:v>5. Ocio y relaciones sociales</c:v>
                </c:pt>
                <c:pt idx="5">
                  <c:v>6. Seguridad física y personal</c:v>
                </c:pt>
                <c:pt idx="6">
                  <c:v>8. Entorno y medio-ambiente</c:v>
                </c:pt>
                <c:pt idx="7">
                  <c:v>9. Experiencia general de la vida</c:v>
                </c:pt>
              </c:strCache>
            </c:strRef>
          </c:cat>
          <c:val>
            <c:numRef>
              <c:f>'Rad Castilla-La Mancha'!$G$7:$G$14</c:f>
              <c:numCache>
                <c:formatCode>0.00</c:formatCode>
                <c:ptCount val="8"/>
                <c:pt idx="0">
                  <c:v>100.88956612500739</c:v>
                </c:pt>
                <c:pt idx="1">
                  <c:v>98.217675159881011</c:v>
                </c:pt>
                <c:pt idx="2">
                  <c:v>102.72922385833972</c:v>
                </c:pt>
                <c:pt idx="3">
                  <c:v>100.45412408501278</c:v>
                </c:pt>
                <c:pt idx="4">
                  <c:v>97.167522718144696</c:v>
                </c:pt>
                <c:pt idx="5">
                  <c:v>106.54130038468153</c:v>
                </c:pt>
                <c:pt idx="6">
                  <c:v>107.35367671296189</c:v>
                </c:pt>
                <c:pt idx="7">
                  <c:v>101.37342497954637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E9-4F90-B82E-4060AE3FA4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2627472"/>
        <c:axId val="1697355680"/>
      </c:radarChart>
      <c:catAx>
        <c:axId val="1372627472"/>
        <c:scaling>
          <c:orientation val="minMax"/>
        </c:scaling>
        <c:delete val="0"/>
        <c:axPos val="b"/>
        <c:majorGridlines/>
        <c:numFmt formatCode="General" sourceLinked="0"/>
        <c:majorTickMark val="none"/>
        <c:minorTickMark val="none"/>
        <c:tickLblPos val="nextTo"/>
        <c:spPr>
          <a:ln w="9525">
            <a:noFill/>
          </a:ln>
        </c:spPr>
        <c:txPr>
          <a:bodyPr/>
          <a:lstStyle/>
          <a:p>
            <a:pPr>
              <a:defRPr lang="en-US" sz="800"/>
            </a:pPr>
            <a:endParaRPr lang="es-ES"/>
          </a:p>
        </c:txPr>
        <c:crossAx val="1697355680"/>
        <c:crosses val="autoZero"/>
        <c:auto val="1"/>
        <c:lblAlgn val="ctr"/>
        <c:lblOffset val="100"/>
        <c:noMultiLvlLbl val="0"/>
      </c:catAx>
      <c:valAx>
        <c:axId val="1697355680"/>
        <c:scaling>
          <c:orientation val="minMax"/>
          <c:min val="40"/>
        </c:scaling>
        <c:delete val="0"/>
        <c:axPos val="l"/>
        <c:majorGridlines/>
        <c:numFmt formatCode="0" sourceLinked="0"/>
        <c:majorTickMark val="none"/>
        <c:minorTickMark val="none"/>
        <c:tickLblPos val="nextTo"/>
        <c:txPr>
          <a:bodyPr/>
          <a:lstStyle/>
          <a:p>
            <a:pPr>
              <a:defRPr lang="en-US" sz="700"/>
            </a:pPr>
            <a:endParaRPr lang="es-ES"/>
          </a:p>
        </c:txPr>
        <c:crossAx val="1372627472"/>
        <c:crosses val="autoZero"/>
        <c:crossBetween val="between"/>
        <c:majorUnit val="20"/>
      </c:valAx>
    </c:plotArea>
    <c:legend>
      <c:legendPos val="b"/>
      <c:layout>
        <c:manualLayout>
          <c:xMode val="edge"/>
          <c:yMode val="edge"/>
          <c:x val="0.17203905823895746"/>
          <c:y val="0.86484622575766079"/>
          <c:w val="0.60433773161163173"/>
          <c:h val="4.398692470412955E-2"/>
        </c:manualLayout>
      </c:layout>
      <c:overlay val="0"/>
      <c:spPr>
        <a:ln>
          <a:solidFill>
            <a:schemeClr val="accent1"/>
          </a:solidFill>
        </a:ln>
      </c:spPr>
      <c:txPr>
        <a:bodyPr/>
        <a:lstStyle/>
        <a:p>
          <a:pPr>
            <a:defRPr lang="en-US" sz="800"/>
          </a:pPr>
          <a:endParaRPr lang="es-ES"/>
        </a:p>
      </c:txPr>
    </c:legend>
    <c:plotVisOnly val="1"/>
    <c:dispBlanksAs val="gap"/>
    <c:showDLblsOverMax val="0"/>
  </c:chart>
  <c:spPr>
    <a:ln>
      <a:solidFill>
        <a:sysClr val="windowText" lastClr="000000"/>
      </a:solidFill>
    </a:ln>
  </c:spPr>
  <c:txPr>
    <a:bodyPr/>
    <a:lstStyle/>
    <a:p>
      <a:pPr>
        <a:defRPr>
          <a:latin typeface="Arial" pitchFamily="34" charset="0"/>
          <a:cs typeface="Arial" pitchFamily="34" charset="0"/>
        </a:defRPr>
      </a:pPr>
      <a:endParaRPr lang="es-ES"/>
    </a:p>
  </c:txPr>
  <c:printSettings>
    <c:headerFooter/>
    <c:pageMargins b="0.75000000000000289" l="0.70000000000000062" r="0.70000000000000062" t="0.75000000000000289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100"/>
            </a:pPr>
            <a:r>
              <a:rPr lang="en-US" sz="1100"/>
              <a:t>Indicador</a:t>
            </a:r>
            <a:r>
              <a:rPr lang="en-US" sz="1100" baseline="0"/>
              <a:t> calidad de vida por dimensiones. Años 2008, 2013, 2019. Cataluña</a:t>
            </a:r>
            <a:r>
              <a:rPr lang="en-US" sz="1100"/>
              <a:t> </a:t>
            </a:r>
          </a:p>
        </c:rich>
      </c:tx>
      <c:layout>
        <c:manualLayout>
          <c:xMode val="edge"/>
          <c:yMode val="edge"/>
          <c:x val="0.13047496596832958"/>
          <c:y val="2.370369817353206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232952200629196"/>
          <c:y val="0.27684636294048109"/>
          <c:w val="0.56659461886383955"/>
          <c:h val="0.50993490581862799"/>
        </c:manualLayout>
      </c:layout>
      <c:radarChart>
        <c:radarStyle val="marker"/>
        <c:varyColors val="0"/>
        <c:ser>
          <c:idx val="0"/>
          <c:order val="0"/>
          <c:tx>
            <c:strRef>
              <c:f>'Rad Cataluña'!$C$6</c:f>
              <c:strCache>
                <c:ptCount val="1"/>
                <c:pt idx="0">
                  <c:v>2008</c:v>
                </c:pt>
              </c:strCache>
            </c:strRef>
          </c:tx>
          <c:spPr>
            <a:ln w="28575">
              <a:solidFill>
                <a:srgbClr val="0083E6"/>
              </a:solidFill>
              <a:prstDash val="solid"/>
            </a:ln>
          </c:spPr>
          <c:marker>
            <c:symbol val="none"/>
          </c:marker>
          <c:cat>
            <c:strRef>
              <c:f>'Rad Cataluña'!$A$7:$A$14</c:f>
              <c:strCache>
                <c:ptCount val="8"/>
                <c:pt idx="0">
                  <c:v>1. Condiciones materiales de vida</c:v>
                </c:pt>
                <c:pt idx="1">
                  <c:v>2. Trabajo</c:v>
                </c:pt>
                <c:pt idx="2">
                  <c:v>3. Salud</c:v>
                </c:pt>
                <c:pt idx="3">
                  <c:v>4. Educación</c:v>
                </c:pt>
                <c:pt idx="4">
                  <c:v>5. Ocio y relaciones sociales</c:v>
                </c:pt>
                <c:pt idx="5">
                  <c:v>6. Seguridad física y personal</c:v>
                </c:pt>
                <c:pt idx="6">
                  <c:v>8. Entorno y medio-ambiente</c:v>
                </c:pt>
                <c:pt idx="7">
                  <c:v>9. Experiencia general de la vida</c:v>
                </c:pt>
              </c:strCache>
            </c:strRef>
          </c:cat>
          <c:val>
            <c:numRef>
              <c:f>'Rad Cataluña'!$C$7:$C$14</c:f>
              <c:numCache>
                <c:formatCode>0.00</c:formatCode>
                <c:ptCount val="8"/>
                <c:pt idx="0">
                  <c:v>100.76659965480729</c:v>
                </c:pt>
                <c:pt idx="1">
                  <c:v>102.22326361521193</c:v>
                </c:pt>
                <c:pt idx="2">
                  <c:v>103.05556078688832</c:v>
                </c:pt>
                <c:pt idx="3">
                  <c:v>98.335013230987272</c:v>
                </c:pt>
                <c:pt idx="4">
                  <c:v>102.10293235125545</c:v>
                </c:pt>
                <c:pt idx="5">
                  <c:v>96.158819293106049</c:v>
                </c:pt>
                <c:pt idx="6">
                  <c:v>98.202805419511492</c:v>
                </c:pt>
                <c:pt idx="7">
                  <c:v>101.22434807372476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04-464C-9BFE-C8F80F81516A}"/>
            </c:ext>
          </c:extLst>
        </c:ser>
        <c:ser>
          <c:idx val="1"/>
          <c:order val="1"/>
          <c:tx>
            <c:strRef>
              <c:f>'Rad Cataluña'!$E$6</c:f>
              <c:strCache>
                <c:ptCount val="1"/>
                <c:pt idx="0">
                  <c:v>2013</c:v>
                </c:pt>
              </c:strCache>
            </c:strRef>
          </c:tx>
          <c:spPr>
            <a:ln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'Rad Cataluña'!$A$7:$A$14</c:f>
              <c:strCache>
                <c:ptCount val="8"/>
                <c:pt idx="0">
                  <c:v>1. Condiciones materiales de vida</c:v>
                </c:pt>
                <c:pt idx="1">
                  <c:v>2. Trabajo</c:v>
                </c:pt>
                <c:pt idx="2">
                  <c:v>3. Salud</c:v>
                </c:pt>
                <c:pt idx="3">
                  <c:v>4. Educación</c:v>
                </c:pt>
                <c:pt idx="4">
                  <c:v>5. Ocio y relaciones sociales</c:v>
                </c:pt>
                <c:pt idx="5">
                  <c:v>6. Seguridad física y personal</c:v>
                </c:pt>
                <c:pt idx="6">
                  <c:v>8. Entorno y medio-ambiente</c:v>
                </c:pt>
                <c:pt idx="7">
                  <c:v>9. Experiencia general de la vida</c:v>
                </c:pt>
              </c:strCache>
            </c:strRef>
          </c:cat>
          <c:val>
            <c:numRef>
              <c:f>'Rad Cataluña'!$E$7:$E$14</c:f>
              <c:numCache>
                <c:formatCode>0.00</c:formatCode>
                <c:ptCount val="8"/>
                <c:pt idx="0">
                  <c:v>99.571936534237551</c:v>
                </c:pt>
                <c:pt idx="1">
                  <c:v>96.261422556801321</c:v>
                </c:pt>
                <c:pt idx="2">
                  <c:v>104.53361947155295</c:v>
                </c:pt>
                <c:pt idx="3">
                  <c:v>102.25639255193367</c:v>
                </c:pt>
                <c:pt idx="4">
                  <c:v>101.5625271488715</c:v>
                </c:pt>
                <c:pt idx="5">
                  <c:v>96.680203602419368</c:v>
                </c:pt>
                <c:pt idx="6">
                  <c:v>102.65431562840597</c:v>
                </c:pt>
                <c:pt idx="7">
                  <c:v>101.22434807372476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04-464C-9BFE-C8F80F81516A}"/>
            </c:ext>
          </c:extLst>
        </c:ser>
        <c:ser>
          <c:idx val="2"/>
          <c:order val="2"/>
          <c:tx>
            <c:strRef>
              <c:f>'Rad Cataluña'!$G$6</c:f>
              <c:strCache>
                <c:ptCount val="1"/>
                <c:pt idx="0">
                  <c:v>2019</c:v>
                </c:pt>
              </c:strCache>
            </c:strRef>
          </c:tx>
          <c:spPr>
            <a:ln>
              <a:solidFill>
                <a:srgbClr val="70AD47"/>
              </a:solidFill>
            </a:ln>
          </c:spPr>
          <c:marker>
            <c:symbol val="none"/>
          </c:marker>
          <c:cat>
            <c:strRef>
              <c:f>'Rad Cataluña'!$A$7:$A$14</c:f>
              <c:strCache>
                <c:ptCount val="8"/>
                <c:pt idx="0">
                  <c:v>1. Condiciones materiales de vida</c:v>
                </c:pt>
                <c:pt idx="1">
                  <c:v>2. Trabajo</c:v>
                </c:pt>
                <c:pt idx="2">
                  <c:v>3. Salud</c:v>
                </c:pt>
                <c:pt idx="3">
                  <c:v>4. Educación</c:v>
                </c:pt>
                <c:pt idx="4">
                  <c:v>5. Ocio y relaciones sociales</c:v>
                </c:pt>
                <c:pt idx="5">
                  <c:v>6. Seguridad física y personal</c:v>
                </c:pt>
                <c:pt idx="6">
                  <c:v>8. Entorno y medio-ambiente</c:v>
                </c:pt>
                <c:pt idx="7">
                  <c:v>9. Experiencia general de la vida</c:v>
                </c:pt>
              </c:strCache>
            </c:strRef>
          </c:cat>
          <c:val>
            <c:numRef>
              <c:f>'Rad Cataluña'!$G$7:$G$14</c:f>
              <c:numCache>
                <c:formatCode>0.00</c:formatCode>
                <c:ptCount val="8"/>
                <c:pt idx="0">
                  <c:v>101.82659469235801</c:v>
                </c:pt>
                <c:pt idx="1">
                  <c:v>102.69896388022491</c:v>
                </c:pt>
                <c:pt idx="2">
                  <c:v>106.23935307243116</c:v>
                </c:pt>
                <c:pt idx="3">
                  <c:v>106.48926610019757</c:v>
                </c:pt>
                <c:pt idx="4">
                  <c:v>96.372493655301241</c:v>
                </c:pt>
                <c:pt idx="5">
                  <c:v>97.813221654095059</c:v>
                </c:pt>
                <c:pt idx="6">
                  <c:v>103.06551361439793</c:v>
                </c:pt>
                <c:pt idx="7">
                  <c:v>106.61712968232877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04-464C-9BFE-C8F80F8151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7346976"/>
        <c:axId val="1697343712"/>
      </c:radarChart>
      <c:catAx>
        <c:axId val="1697346976"/>
        <c:scaling>
          <c:orientation val="minMax"/>
        </c:scaling>
        <c:delete val="0"/>
        <c:axPos val="b"/>
        <c:majorGridlines/>
        <c:numFmt formatCode="General" sourceLinked="0"/>
        <c:majorTickMark val="none"/>
        <c:minorTickMark val="none"/>
        <c:tickLblPos val="nextTo"/>
        <c:spPr>
          <a:ln w="9525">
            <a:noFill/>
          </a:ln>
        </c:spPr>
        <c:txPr>
          <a:bodyPr/>
          <a:lstStyle/>
          <a:p>
            <a:pPr>
              <a:defRPr lang="en-US" sz="800"/>
            </a:pPr>
            <a:endParaRPr lang="es-ES"/>
          </a:p>
        </c:txPr>
        <c:crossAx val="1697343712"/>
        <c:crosses val="autoZero"/>
        <c:auto val="1"/>
        <c:lblAlgn val="ctr"/>
        <c:lblOffset val="100"/>
        <c:noMultiLvlLbl val="0"/>
      </c:catAx>
      <c:valAx>
        <c:axId val="1697343712"/>
        <c:scaling>
          <c:orientation val="minMax"/>
          <c:min val="40"/>
        </c:scaling>
        <c:delete val="0"/>
        <c:axPos val="l"/>
        <c:majorGridlines/>
        <c:numFmt formatCode="0" sourceLinked="0"/>
        <c:majorTickMark val="none"/>
        <c:minorTickMark val="none"/>
        <c:tickLblPos val="nextTo"/>
        <c:txPr>
          <a:bodyPr/>
          <a:lstStyle/>
          <a:p>
            <a:pPr>
              <a:defRPr lang="en-US" sz="700"/>
            </a:pPr>
            <a:endParaRPr lang="es-ES"/>
          </a:p>
        </c:txPr>
        <c:crossAx val="1697346976"/>
        <c:crosses val="autoZero"/>
        <c:crossBetween val="between"/>
        <c:majorUnit val="20"/>
      </c:valAx>
    </c:plotArea>
    <c:legend>
      <c:legendPos val="b"/>
      <c:layout>
        <c:manualLayout>
          <c:xMode val="edge"/>
          <c:yMode val="edge"/>
          <c:x val="0.17203905823895746"/>
          <c:y val="0.86484622575766079"/>
          <c:w val="0.60071894052458263"/>
          <c:h val="4.398692470412955E-2"/>
        </c:manualLayout>
      </c:layout>
      <c:overlay val="0"/>
      <c:spPr>
        <a:ln>
          <a:solidFill>
            <a:schemeClr val="accent1"/>
          </a:solidFill>
        </a:ln>
      </c:spPr>
      <c:txPr>
        <a:bodyPr/>
        <a:lstStyle/>
        <a:p>
          <a:pPr>
            <a:defRPr lang="en-US" sz="800"/>
          </a:pPr>
          <a:endParaRPr lang="es-ES"/>
        </a:p>
      </c:txPr>
    </c:legend>
    <c:plotVisOnly val="1"/>
    <c:dispBlanksAs val="gap"/>
    <c:showDLblsOverMax val="0"/>
  </c:chart>
  <c:spPr>
    <a:ln>
      <a:solidFill>
        <a:sysClr val="windowText" lastClr="000000"/>
      </a:solidFill>
    </a:ln>
  </c:spPr>
  <c:txPr>
    <a:bodyPr/>
    <a:lstStyle/>
    <a:p>
      <a:pPr>
        <a:defRPr>
          <a:latin typeface="Arial" pitchFamily="34" charset="0"/>
          <a:cs typeface="Arial" pitchFamily="34" charset="0"/>
        </a:defRPr>
      </a:pPr>
      <a:endParaRPr lang="es-ES"/>
    </a:p>
  </c:txPr>
  <c:printSettings>
    <c:headerFooter/>
    <c:pageMargins b="0.75000000000000289" l="0.70000000000000062" r="0.70000000000000062" t="0.75000000000000289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100"/>
            </a:pPr>
            <a:r>
              <a:rPr lang="en-US" sz="1100"/>
              <a:t>Indicador</a:t>
            </a:r>
            <a:r>
              <a:rPr lang="en-US" sz="1100" baseline="0"/>
              <a:t> calidad de vida por dimensiones. Años 2008, 2013, 2019. Comunitat Valenciana</a:t>
            </a:r>
            <a:r>
              <a:rPr lang="en-US" sz="1100"/>
              <a:t> </a:t>
            </a:r>
          </a:p>
        </c:rich>
      </c:tx>
      <c:layout>
        <c:manualLayout>
          <c:xMode val="edge"/>
          <c:yMode val="edge"/>
          <c:x val="0.13047496596832958"/>
          <c:y val="2.370369817353206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232952200629196"/>
          <c:y val="0.27684636294048109"/>
          <c:w val="0.56659461886383955"/>
          <c:h val="0.50993490581862799"/>
        </c:manualLayout>
      </c:layout>
      <c:radarChart>
        <c:radarStyle val="marker"/>
        <c:varyColors val="0"/>
        <c:ser>
          <c:idx val="0"/>
          <c:order val="0"/>
          <c:tx>
            <c:strRef>
              <c:f>'Rad C Valenciana'!$C$6</c:f>
              <c:strCache>
                <c:ptCount val="1"/>
                <c:pt idx="0">
                  <c:v>2008</c:v>
                </c:pt>
              </c:strCache>
            </c:strRef>
          </c:tx>
          <c:spPr>
            <a:ln w="28575">
              <a:solidFill>
                <a:srgbClr val="0083E6"/>
              </a:solidFill>
              <a:prstDash val="solid"/>
            </a:ln>
          </c:spPr>
          <c:marker>
            <c:symbol val="none"/>
          </c:marker>
          <c:cat>
            <c:strRef>
              <c:f>'Rad C Valenciana'!$A$7:$A$14</c:f>
              <c:strCache>
                <c:ptCount val="8"/>
                <c:pt idx="0">
                  <c:v>1. Condiciones materiales de vida</c:v>
                </c:pt>
                <c:pt idx="1">
                  <c:v>2. Trabajo</c:v>
                </c:pt>
                <c:pt idx="2">
                  <c:v>3. Salud</c:v>
                </c:pt>
                <c:pt idx="3">
                  <c:v>4. Educación</c:v>
                </c:pt>
                <c:pt idx="4">
                  <c:v>5. Ocio y relaciones sociales</c:v>
                </c:pt>
                <c:pt idx="5">
                  <c:v>6. Seguridad física y personal</c:v>
                </c:pt>
                <c:pt idx="6">
                  <c:v>8. Entorno y medio-ambiente</c:v>
                </c:pt>
                <c:pt idx="7">
                  <c:v>9. Experiencia general de la vida</c:v>
                </c:pt>
              </c:strCache>
            </c:strRef>
          </c:cat>
          <c:val>
            <c:numRef>
              <c:f>'Rad C Valenciana'!$C$7:$C$14</c:f>
              <c:numCache>
                <c:formatCode>0.00</c:formatCode>
                <c:ptCount val="8"/>
                <c:pt idx="0">
                  <c:v>98.95676680304382</c:v>
                </c:pt>
                <c:pt idx="1">
                  <c:v>99.549430297450428</c:v>
                </c:pt>
                <c:pt idx="2">
                  <c:v>98.580715598825023</c:v>
                </c:pt>
                <c:pt idx="3">
                  <c:v>99.828232114475313</c:v>
                </c:pt>
                <c:pt idx="4">
                  <c:v>100.44565009405704</c:v>
                </c:pt>
                <c:pt idx="5">
                  <c:v>96.997474110975361</c:v>
                </c:pt>
                <c:pt idx="6">
                  <c:v>97.716652921637547</c:v>
                </c:pt>
                <c:pt idx="7">
                  <c:v>105.07211240623957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02-42A3-83E3-0693D0896F31}"/>
            </c:ext>
          </c:extLst>
        </c:ser>
        <c:ser>
          <c:idx val="1"/>
          <c:order val="1"/>
          <c:tx>
            <c:strRef>
              <c:f>'Rad C Valenciana'!$E$6</c:f>
              <c:strCache>
                <c:ptCount val="1"/>
                <c:pt idx="0">
                  <c:v>2013</c:v>
                </c:pt>
              </c:strCache>
            </c:strRef>
          </c:tx>
          <c:spPr>
            <a:ln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'Rad C Valenciana'!$A$7:$A$14</c:f>
              <c:strCache>
                <c:ptCount val="8"/>
                <c:pt idx="0">
                  <c:v>1. Condiciones materiales de vida</c:v>
                </c:pt>
                <c:pt idx="1">
                  <c:v>2. Trabajo</c:v>
                </c:pt>
                <c:pt idx="2">
                  <c:v>3. Salud</c:v>
                </c:pt>
                <c:pt idx="3">
                  <c:v>4. Educación</c:v>
                </c:pt>
                <c:pt idx="4">
                  <c:v>5. Ocio y relaciones sociales</c:v>
                </c:pt>
                <c:pt idx="5">
                  <c:v>6. Seguridad física y personal</c:v>
                </c:pt>
                <c:pt idx="6">
                  <c:v>8. Entorno y medio-ambiente</c:v>
                </c:pt>
                <c:pt idx="7">
                  <c:v>9. Experiencia general de la vida</c:v>
                </c:pt>
              </c:strCache>
            </c:strRef>
          </c:cat>
          <c:val>
            <c:numRef>
              <c:f>'Rad C Valenciana'!$E$7:$E$14</c:f>
              <c:numCache>
                <c:formatCode>0.00</c:formatCode>
                <c:ptCount val="8"/>
                <c:pt idx="0">
                  <c:v>97.717358134140781</c:v>
                </c:pt>
                <c:pt idx="1">
                  <c:v>92.909660908124806</c:v>
                </c:pt>
                <c:pt idx="2">
                  <c:v>99.48288367232341</c:v>
                </c:pt>
                <c:pt idx="3">
                  <c:v>103.69726551069073</c:v>
                </c:pt>
                <c:pt idx="4">
                  <c:v>101.07876842430508</c:v>
                </c:pt>
                <c:pt idx="5">
                  <c:v>100.32801180098862</c:v>
                </c:pt>
                <c:pt idx="6">
                  <c:v>104.06903796210658</c:v>
                </c:pt>
                <c:pt idx="7">
                  <c:v>105.07211240623957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02-42A3-83E3-0693D0896F31}"/>
            </c:ext>
          </c:extLst>
        </c:ser>
        <c:ser>
          <c:idx val="2"/>
          <c:order val="2"/>
          <c:tx>
            <c:strRef>
              <c:f>'Rad C Valenciana'!$G$6</c:f>
              <c:strCache>
                <c:ptCount val="1"/>
                <c:pt idx="0">
                  <c:v>2019</c:v>
                </c:pt>
              </c:strCache>
            </c:strRef>
          </c:tx>
          <c:spPr>
            <a:ln>
              <a:solidFill>
                <a:srgbClr val="70AD47"/>
              </a:solidFill>
            </a:ln>
          </c:spPr>
          <c:marker>
            <c:symbol val="none"/>
          </c:marker>
          <c:cat>
            <c:strRef>
              <c:f>'Rad C Valenciana'!$A$7:$A$14</c:f>
              <c:strCache>
                <c:ptCount val="8"/>
                <c:pt idx="0">
                  <c:v>1. Condiciones materiales de vida</c:v>
                </c:pt>
                <c:pt idx="1">
                  <c:v>2. Trabajo</c:v>
                </c:pt>
                <c:pt idx="2">
                  <c:v>3. Salud</c:v>
                </c:pt>
                <c:pt idx="3">
                  <c:v>4. Educación</c:v>
                </c:pt>
                <c:pt idx="4">
                  <c:v>5. Ocio y relaciones sociales</c:v>
                </c:pt>
                <c:pt idx="5">
                  <c:v>6. Seguridad física y personal</c:v>
                </c:pt>
                <c:pt idx="6">
                  <c:v>8. Entorno y medio-ambiente</c:v>
                </c:pt>
                <c:pt idx="7">
                  <c:v>9. Experiencia general de la vida</c:v>
                </c:pt>
              </c:strCache>
            </c:strRef>
          </c:cat>
          <c:val>
            <c:numRef>
              <c:f>'Rad C Valenciana'!$G$7:$G$14</c:f>
              <c:numCache>
                <c:formatCode>0.00</c:formatCode>
                <c:ptCount val="8"/>
                <c:pt idx="0">
                  <c:v>101.49036068883674</c:v>
                </c:pt>
                <c:pt idx="1">
                  <c:v>99.320987628651366</c:v>
                </c:pt>
                <c:pt idx="2">
                  <c:v>103.0083403611076</c:v>
                </c:pt>
                <c:pt idx="3">
                  <c:v>106.60446805395858</c:v>
                </c:pt>
                <c:pt idx="4">
                  <c:v>100.04999592012003</c:v>
                </c:pt>
                <c:pt idx="5">
                  <c:v>102.27703390642675</c:v>
                </c:pt>
                <c:pt idx="6">
                  <c:v>104.33766838119814</c:v>
                </c:pt>
                <c:pt idx="7">
                  <c:v>108.65958527447448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02-42A3-83E3-0693D0896F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7352960"/>
        <c:axId val="1697353504"/>
      </c:radarChart>
      <c:catAx>
        <c:axId val="1697352960"/>
        <c:scaling>
          <c:orientation val="minMax"/>
        </c:scaling>
        <c:delete val="0"/>
        <c:axPos val="b"/>
        <c:majorGridlines/>
        <c:numFmt formatCode="General" sourceLinked="0"/>
        <c:majorTickMark val="none"/>
        <c:minorTickMark val="none"/>
        <c:tickLblPos val="nextTo"/>
        <c:spPr>
          <a:ln w="9525">
            <a:noFill/>
          </a:ln>
        </c:spPr>
        <c:txPr>
          <a:bodyPr/>
          <a:lstStyle/>
          <a:p>
            <a:pPr>
              <a:defRPr lang="en-US" sz="800"/>
            </a:pPr>
            <a:endParaRPr lang="es-ES"/>
          </a:p>
        </c:txPr>
        <c:crossAx val="1697353504"/>
        <c:crosses val="autoZero"/>
        <c:auto val="1"/>
        <c:lblAlgn val="ctr"/>
        <c:lblOffset val="100"/>
        <c:noMultiLvlLbl val="0"/>
      </c:catAx>
      <c:valAx>
        <c:axId val="1697353504"/>
        <c:scaling>
          <c:orientation val="minMax"/>
          <c:min val="40"/>
        </c:scaling>
        <c:delete val="0"/>
        <c:axPos val="l"/>
        <c:majorGridlines/>
        <c:numFmt formatCode="0" sourceLinked="0"/>
        <c:majorTickMark val="none"/>
        <c:minorTickMark val="none"/>
        <c:tickLblPos val="nextTo"/>
        <c:txPr>
          <a:bodyPr/>
          <a:lstStyle/>
          <a:p>
            <a:pPr>
              <a:defRPr lang="en-US" sz="700"/>
            </a:pPr>
            <a:endParaRPr lang="es-ES"/>
          </a:p>
        </c:txPr>
        <c:crossAx val="1697352960"/>
        <c:crosses val="autoZero"/>
        <c:crossBetween val="between"/>
        <c:majorUnit val="20"/>
      </c:valAx>
    </c:plotArea>
    <c:legend>
      <c:legendPos val="b"/>
      <c:layout>
        <c:manualLayout>
          <c:xMode val="edge"/>
          <c:yMode val="edge"/>
          <c:x val="0.17203905823895746"/>
          <c:y val="0.86484622575766079"/>
          <c:w val="0.60252290244443019"/>
          <c:h val="4.398692470412955E-2"/>
        </c:manualLayout>
      </c:layout>
      <c:overlay val="0"/>
      <c:spPr>
        <a:ln>
          <a:solidFill>
            <a:schemeClr val="accent1"/>
          </a:solidFill>
        </a:ln>
      </c:spPr>
      <c:txPr>
        <a:bodyPr/>
        <a:lstStyle/>
        <a:p>
          <a:pPr>
            <a:defRPr lang="en-US" sz="800"/>
          </a:pPr>
          <a:endParaRPr lang="es-ES"/>
        </a:p>
      </c:txPr>
    </c:legend>
    <c:plotVisOnly val="1"/>
    <c:dispBlanksAs val="gap"/>
    <c:showDLblsOverMax val="0"/>
  </c:chart>
  <c:spPr>
    <a:ln>
      <a:solidFill>
        <a:sysClr val="windowText" lastClr="000000"/>
      </a:solidFill>
    </a:ln>
  </c:spPr>
  <c:txPr>
    <a:bodyPr/>
    <a:lstStyle/>
    <a:p>
      <a:pPr>
        <a:defRPr>
          <a:latin typeface="Arial" pitchFamily="34" charset="0"/>
          <a:cs typeface="Arial" pitchFamily="34" charset="0"/>
        </a:defRPr>
      </a:pPr>
      <a:endParaRPr lang="es-ES"/>
    </a:p>
  </c:txPr>
  <c:printSettings>
    <c:headerFooter/>
    <c:pageMargins b="0.75000000000000289" l="0.70000000000000062" r="0.70000000000000062" t="0.75000000000000289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100"/>
            </a:pPr>
            <a:r>
              <a:rPr lang="en-US" sz="1100"/>
              <a:t>Indicador</a:t>
            </a:r>
            <a:r>
              <a:rPr lang="en-US" sz="1100" baseline="0"/>
              <a:t> calidad de vida por dimensiones. Años 2008, 2013, 2019. Extremadura</a:t>
            </a:r>
            <a:r>
              <a:rPr lang="en-US" sz="1100"/>
              <a:t> </a:t>
            </a:r>
          </a:p>
        </c:rich>
      </c:tx>
      <c:layout>
        <c:manualLayout>
          <c:xMode val="edge"/>
          <c:yMode val="edge"/>
          <c:x val="0.13047496596832958"/>
          <c:y val="2.370369817353206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232952200629196"/>
          <c:y val="0.27684636294048109"/>
          <c:w val="0.56659461886383955"/>
          <c:h val="0.50993490581862799"/>
        </c:manualLayout>
      </c:layout>
      <c:radarChart>
        <c:radarStyle val="marker"/>
        <c:varyColors val="0"/>
        <c:ser>
          <c:idx val="0"/>
          <c:order val="0"/>
          <c:tx>
            <c:strRef>
              <c:f>'Rad Extremadura'!$C$6</c:f>
              <c:strCache>
                <c:ptCount val="1"/>
                <c:pt idx="0">
                  <c:v>2008</c:v>
                </c:pt>
              </c:strCache>
            </c:strRef>
          </c:tx>
          <c:spPr>
            <a:ln w="28575">
              <a:solidFill>
                <a:srgbClr val="0083E6"/>
              </a:solidFill>
              <a:prstDash val="solid"/>
            </a:ln>
          </c:spPr>
          <c:marker>
            <c:symbol val="none"/>
          </c:marker>
          <c:cat>
            <c:strRef>
              <c:f>'Rad Extremadura'!$A$7:$A$14</c:f>
              <c:strCache>
                <c:ptCount val="8"/>
                <c:pt idx="0">
                  <c:v>1. Condiciones materiales de vida</c:v>
                </c:pt>
                <c:pt idx="1">
                  <c:v>2. Trabajo</c:v>
                </c:pt>
                <c:pt idx="2">
                  <c:v>3. Salud</c:v>
                </c:pt>
                <c:pt idx="3">
                  <c:v>4. Educación</c:v>
                </c:pt>
                <c:pt idx="4">
                  <c:v>5. Ocio y relaciones sociales</c:v>
                </c:pt>
                <c:pt idx="5">
                  <c:v>6. Seguridad física y personal</c:v>
                </c:pt>
                <c:pt idx="6">
                  <c:v>8. Entorno y medio-ambiente</c:v>
                </c:pt>
                <c:pt idx="7">
                  <c:v>9. Experiencia general de la vida</c:v>
                </c:pt>
              </c:strCache>
            </c:strRef>
          </c:cat>
          <c:val>
            <c:numRef>
              <c:f>'Rad Extremadura'!$C$7:$C$14</c:f>
              <c:numCache>
                <c:formatCode>0.00</c:formatCode>
                <c:ptCount val="8"/>
                <c:pt idx="0">
                  <c:v>97.927711509838346</c:v>
                </c:pt>
                <c:pt idx="1">
                  <c:v>95.348034235722778</c:v>
                </c:pt>
                <c:pt idx="2">
                  <c:v>97.036884065016295</c:v>
                </c:pt>
                <c:pt idx="3">
                  <c:v>96.041404508195427</c:v>
                </c:pt>
                <c:pt idx="4">
                  <c:v>98.457561689918194</c:v>
                </c:pt>
                <c:pt idx="5">
                  <c:v>105.73151553435005</c:v>
                </c:pt>
                <c:pt idx="6">
                  <c:v>103.62806696357163</c:v>
                </c:pt>
                <c:pt idx="7">
                  <c:v>97.633607042677923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28-497E-B005-658E53E2474A}"/>
            </c:ext>
          </c:extLst>
        </c:ser>
        <c:ser>
          <c:idx val="1"/>
          <c:order val="1"/>
          <c:tx>
            <c:strRef>
              <c:f>'Rad Extremadura'!$E$6</c:f>
              <c:strCache>
                <c:ptCount val="1"/>
                <c:pt idx="0">
                  <c:v>2013</c:v>
                </c:pt>
              </c:strCache>
            </c:strRef>
          </c:tx>
          <c:spPr>
            <a:ln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'Rad Extremadura'!$A$7:$A$14</c:f>
              <c:strCache>
                <c:ptCount val="8"/>
                <c:pt idx="0">
                  <c:v>1. Condiciones materiales de vida</c:v>
                </c:pt>
                <c:pt idx="1">
                  <c:v>2. Trabajo</c:v>
                </c:pt>
                <c:pt idx="2">
                  <c:v>3. Salud</c:v>
                </c:pt>
                <c:pt idx="3">
                  <c:v>4. Educación</c:v>
                </c:pt>
                <c:pt idx="4">
                  <c:v>5. Ocio y relaciones sociales</c:v>
                </c:pt>
                <c:pt idx="5">
                  <c:v>6. Seguridad física y personal</c:v>
                </c:pt>
                <c:pt idx="6">
                  <c:v>8. Entorno y medio-ambiente</c:v>
                </c:pt>
                <c:pt idx="7">
                  <c:v>9. Experiencia general de la vida</c:v>
                </c:pt>
              </c:strCache>
            </c:strRef>
          </c:cat>
          <c:val>
            <c:numRef>
              <c:f>'Rad Extremadura'!$E$7:$E$14</c:f>
              <c:numCache>
                <c:formatCode>0.00</c:formatCode>
                <c:ptCount val="8"/>
                <c:pt idx="0">
                  <c:v>95.46637681869079</c:v>
                </c:pt>
                <c:pt idx="1">
                  <c:v>88.589329363059036</c:v>
                </c:pt>
                <c:pt idx="2">
                  <c:v>95.811884143715645</c:v>
                </c:pt>
                <c:pt idx="3">
                  <c:v>97.439276848985543</c:v>
                </c:pt>
                <c:pt idx="4">
                  <c:v>98.523945712700993</c:v>
                </c:pt>
                <c:pt idx="5">
                  <c:v>105.50822209385299</c:v>
                </c:pt>
                <c:pt idx="6">
                  <c:v>104.21431541526987</c:v>
                </c:pt>
                <c:pt idx="7">
                  <c:v>97.633607042677923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28-497E-B005-658E53E2474A}"/>
            </c:ext>
          </c:extLst>
        </c:ser>
        <c:ser>
          <c:idx val="2"/>
          <c:order val="2"/>
          <c:tx>
            <c:strRef>
              <c:f>'Rad Extremadura'!$G$6</c:f>
              <c:strCache>
                <c:ptCount val="1"/>
                <c:pt idx="0">
                  <c:v>2019</c:v>
                </c:pt>
              </c:strCache>
            </c:strRef>
          </c:tx>
          <c:spPr>
            <a:ln>
              <a:solidFill>
                <a:srgbClr val="70AD47"/>
              </a:solidFill>
            </a:ln>
          </c:spPr>
          <c:marker>
            <c:symbol val="none"/>
          </c:marker>
          <c:cat>
            <c:strRef>
              <c:f>'Rad Extremadura'!$A$7:$A$14</c:f>
              <c:strCache>
                <c:ptCount val="8"/>
                <c:pt idx="0">
                  <c:v>1. Condiciones materiales de vida</c:v>
                </c:pt>
                <c:pt idx="1">
                  <c:v>2. Trabajo</c:v>
                </c:pt>
                <c:pt idx="2">
                  <c:v>3. Salud</c:v>
                </c:pt>
                <c:pt idx="3">
                  <c:v>4. Educación</c:v>
                </c:pt>
                <c:pt idx="4">
                  <c:v>5. Ocio y relaciones sociales</c:v>
                </c:pt>
                <c:pt idx="5">
                  <c:v>6. Seguridad física y personal</c:v>
                </c:pt>
                <c:pt idx="6">
                  <c:v>8. Entorno y medio-ambiente</c:v>
                </c:pt>
                <c:pt idx="7">
                  <c:v>9. Experiencia general de la vida</c:v>
                </c:pt>
              </c:strCache>
            </c:strRef>
          </c:cat>
          <c:val>
            <c:numRef>
              <c:f>'Rad Extremadura'!$G$7:$G$14</c:f>
              <c:numCache>
                <c:formatCode>0.00</c:formatCode>
                <c:ptCount val="8"/>
                <c:pt idx="0">
                  <c:v>98.083791713539725</c:v>
                </c:pt>
                <c:pt idx="1">
                  <c:v>94.452244055542863</c:v>
                </c:pt>
                <c:pt idx="2">
                  <c:v>103.97500773990176</c:v>
                </c:pt>
                <c:pt idx="3">
                  <c:v>100.08309766893969</c:v>
                </c:pt>
                <c:pt idx="4">
                  <c:v>101.61982279421073</c:v>
                </c:pt>
                <c:pt idx="5">
                  <c:v>107.0754161715705</c:v>
                </c:pt>
                <c:pt idx="6">
                  <c:v>106.39206169553567</c:v>
                </c:pt>
                <c:pt idx="7">
                  <c:v>107.25472922585219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28-497E-B005-658E53E247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7345888"/>
        <c:axId val="1697352416"/>
      </c:radarChart>
      <c:catAx>
        <c:axId val="1697345888"/>
        <c:scaling>
          <c:orientation val="minMax"/>
        </c:scaling>
        <c:delete val="0"/>
        <c:axPos val="b"/>
        <c:majorGridlines/>
        <c:numFmt formatCode="General" sourceLinked="0"/>
        <c:majorTickMark val="none"/>
        <c:minorTickMark val="none"/>
        <c:tickLblPos val="nextTo"/>
        <c:spPr>
          <a:ln w="9525">
            <a:noFill/>
          </a:ln>
        </c:spPr>
        <c:txPr>
          <a:bodyPr/>
          <a:lstStyle/>
          <a:p>
            <a:pPr>
              <a:defRPr lang="en-US" sz="800"/>
            </a:pPr>
            <a:endParaRPr lang="es-ES"/>
          </a:p>
        </c:txPr>
        <c:crossAx val="1697352416"/>
        <c:crosses val="autoZero"/>
        <c:auto val="1"/>
        <c:lblAlgn val="ctr"/>
        <c:lblOffset val="100"/>
        <c:noMultiLvlLbl val="0"/>
      </c:catAx>
      <c:valAx>
        <c:axId val="1697352416"/>
        <c:scaling>
          <c:orientation val="minMax"/>
          <c:min val="40"/>
        </c:scaling>
        <c:delete val="0"/>
        <c:axPos val="l"/>
        <c:majorGridlines/>
        <c:numFmt formatCode="0" sourceLinked="0"/>
        <c:majorTickMark val="none"/>
        <c:minorTickMark val="none"/>
        <c:tickLblPos val="nextTo"/>
        <c:txPr>
          <a:bodyPr/>
          <a:lstStyle/>
          <a:p>
            <a:pPr>
              <a:defRPr lang="en-US" sz="700"/>
            </a:pPr>
            <a:endParaRPr lang="es-ES"/>
          </a:p>
        </c:txPr>
        <c:crossAx val="1697345888"/>
        <c:crosses val="autoZero"/>
        <c:crossBetween val="between"/>
        <c:majorUnit val="20"/>
      </c:valAx>
    </c:plotArea>
    <c:legend>
      <c:legendPos val="b"/>
      <c:layout>
        <c:manualLayout>
          <c:xMode val="edge"/>
          <c:yMode val="edge"/>
          <c:x val="0.17203905823895746"/>
          <c:y val="0.86484622575766079"/>
          <c:w val="0.60433773161163173"/>
          <c:h val="4.398692470412955E-2"/>
        </c:manualLayout>
      </c:layout>
      <c:overlay val="0"/>
      <c:spPr>
        <a:ln>
          <a:solidFill>
            <a:schemeClr val="accent1"/>
          </a:solidFill>
        </a:ln>
      </c:spPr>
      <c:txPr>
        <a:bodyPr/>
        <a:lstStyle/>
        <a:p>
          <a:pPr>
            <a:defRPr lang="en-US" sz="800"/>
          </a:pPr>
          <a:endParaRPr lang="es-ES"/>
        </a:p>
      </c:txPr>
    </c:legend>
    <c:plotVisOnly val="1"/>
    <c:dispBlanksAs val="gap"/>
    <c:showDLblsOverMax val="0"/>
  </c:chart>
  <c:spPr>
    <a:ln>
      <a:solidFill>
        <a:sysClr val="windowText" lastClr="000000"/>
      </a:solidFill>
    </a:ln>
  </c:spPr>
  <c:txPr>
    <a:bodyPr/>
    <a:lstStyle/>
    <a:p>
      <a:pPr>
        <a:defRPr>
          <a:latin typeface="Arial" pitchFamily="34" charset="0"/>
          <a:cs typeface="Arial" pitchFamily="34" charset="0"/>
        </a:defRPr>
      </a:pPr>
      <a:endParaRPr lang="es-ES"/>
    </a:p>
  </c:txPr>
  <c:printSettings>
    <c:headerFooter/>
    <c:pageMargins b="0.75000000000000289" l="0.70000000000000062" r="0.70000000000000062" t="0.75000000000000289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100"/>
            </a:pPr>
            <a:r>
              <a:rPr lang="en-US" sz="1100"/>
              <a:t>Indicador</a:t>
            </a:r>
            <a:r>
              <a:rPr lang="en-US" sz="1100" baseline="0"/>
              <a:t> calidad de vida por dimensiones. Años 2008, 2013, 2019. Galicia</a:t>
            </a:r>
            <a:r>
              <a:rPr lang="en-US" sz="1100"/>
              <a:t> </a:t>
            </a:r>
          </a:p>
        </c:rich>
      </c:tx>
      <c:layout>
        <c:manualLayout>
          <c:xMode val="edge"/>
          <c:yMode val="edge"/>
          <c:x val="0.13047496596832958"/>
          <c:y val="2.370369817353206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232952200629196"/>
          <c:y val="0.27684636294048109"/>
          <c:w val="0.56659461886383955"/>
          <c:h val="0.50993490581862799"/>
        </c:manualLayout>
      </c:layout>
      <c:radarChart>
        <c:radarStyle val="marker"/>
        <c:varyColors val="0"/>
        <c:ser>
          <c:idx val="0"/>
          <c:order val="0"/>
          <c:tx>
            <c:strRef>
              <c:f>'Rad Galicia'!$C$6</c:f>
              <c:strCache>
                <c:ptCount val="1"/>
                <c:pt idx="0">
                  <c:v>2008</c:v>
                </c:pt>
              </c:strCache>
            </c:strRef>
          </c:tx>
          <c:spPr>
            <a:ln w="28575">
              <a:solidFill>
                <a:srgbClr val="0083E6"/>
              </a:solidFill>
              <a:prstDash val="solid"/>
            </a:ln>
          </c:spPr>
          <c:marker>
            <c:symbol val="none"/>
          </c:marker>
          <c:cat>
            <c:strRef>
              <c:f>'Rad Galicia'!$A$7:$A$14</c:f>
              <c:strCache>
                <c:ptCount val="8"/>
                <c:pt idx="0">
                  <c:v>1. Condiciones materiales de vida</c:v>
                </c:pt>
                <c:pt idx="1">
                  <c:v>2. Trabajo</c:v>
                </c:pt>
                <c:pt idx="2">
                  <c:v>3. Salud</c:v>
                </c:pt>
                <c:pt idx="3">
                  <c:v>4. Educación</c:v>
                </c:pt>
                <c:pt idx="4">
                  <c:v>5. Ocio y relaciones sociales</c:v>
                </c:pt>
                <c:pt idx="5">
                  <c:v>6. Seguridad física y personal</c:v>
                </c:pt>
                <c:pt idx="6">
                  <c:v>8. Entorno y medio-ambiente</c:v>
                </c:pt>
                <c:pt idx="7">
                  <c:v>9. Experiencia general de la vida</c:v>
                </c:pt>
              </c:strCache>
            </c:strRef>
          </c:cat>
          <c:val>
            <c:numRef>
              <c:f>'Rad Galicia'!$C$7:$C$14</c:f>
              <c:numCache>
                <c:formatCode>0.00</c:formatCode>
                <c:ptCount val="8"/>
                <c:pt idx="0">
                  <c:v>98.565900097368186</c:v>
                </c:pt>
                <c:pt idx="1">
                  <c:v>97.895543013087348</c:v>
                </c:pt>
                <c:pt idx="2">
                  <c:v>97.197433091428053</c:v>
                </c:pt>
                <c:pt idx="3">
                  <c:v>101.79707841118825</c:v>
                </c:pt>
                <c:pt idx="4">
                  <c:v>93.692626986493295</c:v>
                </c:pt>
                <c:pt idx="5">
                  <c:v>106.51660573091384</c:v>
                </c:pt>
                <c:pt idx="6">
                  <c:v>98.148792858875964</c:v>
                </c:pt>
                <c:pt idx="7">
                  <c:v>85.886521719637642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CD-4DF3-8A94-548BE0B7D2DF}"/>
            </c:ext>
          </c:extLst>
        </c:ser>
        <c:ser>
          <c:idx val="1"/>
          <c:order val="1"/>
          <c:tx>
            <c:strRef>
              <c:f>'Rad Galicia'!$E$6</c:f>
              <c:strCache>
                <c:ptCount val="1"/>
                <c:pt idx="0">
                  <c:v>2013</c:v>
                </c:pt>
              </c:strCache>
            </c:strRef>
          </c:tx>
          <c:spPr>
            <a:ln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'Rad Galicia'!$A$7:$A$14</c:f>
              <c:strCache>
                <c:ptCount val="8"/>
                <c:pt idx="0">
                  <c:v>1. Condiciones materiales de vida</c:v>
                </c:pt>
                <c:pt idx="1">
                  <c:v>2. Trabajo</c:v>
                </c:pt>
                <c:pt idx="2">
                  <c:v>3. Salud</c:v>
                </c:pt>
                <c:pt idx="3">
                  <c:v>4. Educación</c:v>
                </c:pt>
                <c:pt idx="4">
                  <c:v>5. Ocio y relaciones sociales</c:v>
                </c:pt>
                <c:pt idx="5">
                  <c:v>6. Seguridad física y personal</c:v>
                </c:pt>
                <c:pt idx="6">
                  <c:v>8. Entorno y medio-ambiente</c:v>
                </c:pt>
                <c:pt idx="7">
                  <c:v>9. Experiencia general de la vida</c:v>
                </c:pt>
              </c:strCache>
            </c:strRef>
          </c:cat>
          <c:val>
            <c:numRef>
              <c:f>'Rad Galicia'!$E$7:$E$14</c:f>
              <c:numCache>
                <c:formatCode>0.00</c:formatCode>
                <c:ptCount val="8"/>
                <c:pt idx="0">
                  <c:v>97.086712136626119</c:v>
                </c:pt>
                <c:pt idx="1">
                  <c:v>92.927941759832109</c:v>
                </c:pt>
                <c:pt idx="2">
                  <c:v>96.383932044278964</c:v>
                </c:pt>
                <c:pt idx="3">
                  <c:v>102.04849647541349</c:v>
                </c:pt>
                <c:pt idx="4">
                  <c:v>93.892423991162062</c:v>
                </c:pt>
                <c:pt idx="5">
                  <c:v>107.13766860589412</c:v>
                </c:pt>
                <c:pt idx="6">
                  <c:v>98.758475526992129</c:v>
                </c:pt>
                <c:pt idx="7">
                  <c:v>85.886521719637642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CD-4DF3-8A94-548BE0B7D2DF}"/>
            </c:ext>
          </c:extLst>
        </c:ser>
        <c:ser>
          <c:idx val="2"/>
          <c:order val="2"/>
          <c:tx>
            <c:strRef>
              <c:f>'Rad Galicia'!$G$6</c:f>
              <c:strCache>
                <c:ptCount val="1"/>
                <c:pt idx="0">
                  <c:v>2019</c:v>
                </c:pt>
              </c:strCache>
            </c:strRef>
          </c:tx>
          <c:spPr>
            <a:ln>
              <a:solidFill>
                <a:srgbClr val="70AD47"/>
              </a:solidFill>
            </a:ln>
          </c:spPr>
          <c:marker>
            <c:symbol val="none"/>
          </c:marker>
          <c:cat>
            <c:strRef>
              <c:f>'Rad Galicia'!$A$7:$A$14</c:f>
              <c:strCache>
                <c:ptCount val="8"/>
                <c:pt idx="0">
                  <c:v>1. Condiciones materiales de vida</c:v>
                </c:pt>
                <c:pt idx="1">
                  <c:v>2. Trabajo</c:v>
                </c:pt>
                <c:pt idx="2">
                  <c:v>3. Salud</c:v>
                </c:pt>
                <c:pt idx="3">
                  <c:v>4. Educación</c:v>
                </c:pt>
                <c:pt idx="4">
                  <c:v>5. Ocio y relaciones sociales</c:v>
                </c:pt>
                <c:pt idx="5">
                  <c:v>6. Seguridad física y personal</c:v>
                </c:pt>
                <c:pt idx="6">
                  <c:v>8. Entorno y medio-ambiente</c:v>
                </c:pt>
                <c:pt idx="7">
                  <c:v>9. Experiencia general de la vida</c:v>
                </c:pt>
              </c:strCache>
            </c:strRef>
          </c:cat>
          <c:val>
            <c:numRef>
              <c:f>'Rad Galicia'!$G$7:$G$14</c:f>
              <c:numCache>
                <c:formatCode>0.00</c:formatCode>
                <c:ptCount val="8"/>
                <c:pt idx="0">
                  <c:v>100.9718648858466</c:v>
                </c:pt>
                <c:pt idx="1">
                  <c:v>99.412637722678426</c:v>
                </c:pt>
                <c:pt idx="2">
                  <c:v>100.78322622611455</c:v>
                </c:pt>
                <c:pt idx="3">
                  <c:v>106.15478018791431</c:v>
                </c:pt>
                <c:pt idx="4">
                  <c:v>101.6055463785985</c:v>
                </c:pt>
                <c:pt idx="5">
                  <c:v>106.88608962327962</c:v>
                </c:pt>
                <c:pt idx="6">
                  <c:v>100.43255401874963</c:v>
                </c:pt>
                <c:pt idx="7">
                  <c:v>93.80602835016559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ECD-4DF3-8A94-548BE0B7D2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7348608"/>
        <c:axId val="1697344800"/>
      </c:radarChart>
      <c:catAx>
        <c:axId val="1697348608"/>
        <c:scaling>
          <c:orientation val="minMax"/>
        </c:scaling>
        <c:delete val="0"/>
        <c:axPos val="b"/>
        <c:majorGridlines/>
        <c:numFmt formatCode="General" sourceLinked="0"/>
        <c:majorTickMark val="none"/>
        <c:minorTickMark val="none"/>
        <c:tickLblPos val="nextTo"/>
        <c:spPr>
          <a:ln w="9525">
            <a:noFill/>
          </a:ln>
        </c:spPr>
        <c:txPr>
          <a:bodyPr/>
          <a:lstStyle/>
          <a:p>
            <a:pPr>
              <a:defRPr lang="en-US" sz="800"/>
            </a:pPr>
            <a:endParaRPr lang="es-ES"/>
          </a:p>
        </c:txPr>
        <c:crossAx val="1697344800"/>
        <c:crosses val="autoZero"/>
        <c:auto val="1"/>
        <c:lblAlgn val="ctr"/>
        <c:lblOffset val="100"/>
        <c:noMultiLvlLbl val="0"/>
      </c:catAx>
      <c:valAx>
        <c:axId val="1697344800"/>
        <c:scaling>
          <c:orientation val="minMax"/>
          <c:min val="40"/>
        </c:scaling>
        <c:delete val="0"/>
        <c:axPos val="l"/>
        <c:majorGridlines/>
        <c:numFmt formatCode="0" sourceLinked="0"/>
        <c:majorTickMark val="none"/>
        <c:minorTickMark val="none"/>
        <c:tickLblPos val="nextTo"/>
        <c:txPr>
          <a:bodyPr/>
          <a:lstStyle/>
          <a:p>
            <a:pPr>
              <a:defRPr lang="en-US" sz="700"/>
            </a:pPr>
            <a:endParaRPr lang="es-ES"/>
          </a:p>
        </c:txPr>
        <c:crossAx val="1697348608"/>
        <c:crosses val="autoZero"/>
        <c:crossBetween val="between"/>
        <c:majorUnit val="20"/>
      </c:valAx>
    </c:plotArea>
    <c:legend>
      <c:legendPos val="b"/>
      <c:layout>
        <c:manualLayout>
          <c:xMode val="edge"/>
          <c:yMode val="edge"/>
          <c:x val="0.17203905823895746"/>
          <c:y val="0.86484622575766079"/>
          <c:w val="0.60071894052458263"/>
          <c:h val="4.398692470412955E-2"/>
        </c:manualLayout>
      </c:layout>
      <c:overlay val="0"/>
      <c:spPr>
        <a:ln>
          <a:solidFill>
            <a:schemeClr val="accent1"/>
          </a:solidFill>
        </a:ln>
      </c:spPr>
      <c:txPr>
        <a:bodyPr/>
        <a:lstStyle/>
        <a:p>
          <a:pPr>
            <a:defRPr lang="en-US" sz="800"/>
          </a:pPr>
          <a:endParaRPr lang="es-ES"/>
        </a:p>
      </c:txPr>
    </c:legend>
    <c:plotVisOnly val="1"/>
    <c:dispBlanksAs val="gap"/>
    <c:showDLblsOverMax val="0"/>
  </c:chart>
  <c:spPr>
    <a:ln>
      <a:solidFill>
        <a:sysClr val="windowText" lastClr="000000"/>
      </a:solidFill>
    </a:ln>
  </c:spPr>
  <c:txPr>
    <a:bodyPr/>
    <a:lstStyle/>
    <a:p>
      <a:pPr>
        <a:defRPr>
          <a:latin typeface="Arial" pitchFamily="34" charset="0"/>
          <a:cs typeface="Arial" pitchFamily="34" charset="0"/>
        </a:defRPr>
      </a:pPr>
      <a:endParaRPr lang="es-ES"/>
    </a:p>
  </c:txPr>
  <c:printSettings>
    <c:headerFooter/>
    <c:pageMargins b="0.75000000000000289" l="0.70000000000000062" r="0.70000000000000062" t="0.75000000000000289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100"/>
            </a:pPr>
            <a:r>
              <a:rPr lang="en-US" sz="1100"/>
              <a:t>Indicador</a:t>
            </a:r>
            <a:r>
              <a:rPr lang="en-US" sz="1100" baseline="0"/>
              <a:t> calidad de vida por dimensiones. Años 2008, 2013, 2019. Comunidad de Madrid</a:t>
            </a:r>
            <a:r>
              <a:rPr lang="en-US" sz="1100"/>
              <a:t> </a:t>
            </a:r>
          </a:p>
        </c:rich>
      </c:tx>
      <c:layout>
        <c:manualLayout>
          <c:xMode val="edge"/>
          <c:yMode val="edge"/>
          <c:x val="0.13047496596832958"/>
          <c:y val="2.370369817353206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232952200629196"/>
          <c:y val="0.27684636294048109"/>
          <c:w val="0.56659461886383955"/>
          <c:h val="0.50993490581862799"/>
        </c:manualLayout>
      </c:layout>
      <c:radarChart>
        <c:radarStyle val="marker"/>
        <c:varyColors val="0"/>
        <c:ser>
          <c:idx val="0"/>
          <c:order val="0"/>
          <c:tx>
            <c:strRef>
              <c:f>'Rad Madrid'!$C$6</c:f>
              <c:strCache>
                <c:ptCount val="1"/>
                <c:pt idx="0">
                  <c:v>2008</c:v>
                </c:pt>
              </c:strCache>
            </c:strRef>
          </c:tx>
          <c:spPr>
            <a:ln w="28575">
              <a:solidFill>
                <a:srgbClr val="0083E6"/>
              </a:solidFill>
              <a:prstDash val="solid"/>
            </a:ln>
          </c:spPr>
          <c:marker>
            <c:symbol val="none"/>
          </c:marker>
          <c:cat>
            <c:strRef>
              <c:f>'Rad Madrid'!$A$7:$A$14</c:f>
              <c:strCache>
                <c:ptCount val="8"/>
                <c:pt idx="0">
                  <c:v>1. Condiciones materiales de vida</c:v>
                </c:pt>
                <c:pt idx="1">
                  <c:v>2. Trabajo</c:v>
                </c:pt>
                <c:pt idx="2">
                  <c:v>3. Salud</c:v>
                </c:pt>
                <c:pt idx="3">
                  <c:v>4. Educación</c:v>
                </c:pt>
                <c:pt idx="4">
                  <c:v>5. Ocio y relaciones sociales</c:v>
                </c:pt>
                <c:pt idx="5">
                  <c:v>6. Seguridad física y personal</c:v>
                </c:pt>
                <c:pt idx="6">
                  <c:v>8. Entorno y medio-ambiente</c:v>
                </c:pt>
                <c:pt idx="7">
                  <c:v>9. Experiencia general de la vida</c:v>
                </c:pt>
              </c:strCache>
            </c:strRef>
          </c:cat>
          <c:val>
            <c:numRef>
              <c:f>'Rad Madrid'!$C$7:$C$14</c:f>
              <c:numCache>
                <c:formatCode>0.00</c:formatCode>
                <c:ptCount val="8"/>
                <c:pt idx="0">
                  <c:v>100.24163160579606</c:v>
                </c:pt>
                <c:pt idx="1">
                  <c:v>102.50999029031171</c:v>
                </c:pt>
                <c:pt idx="2">
                  <c:v>103.92919768996536</c:v>
                </c:pt>
                <c:pt idx="3">
                  <c:v>106.42774242872764</c:v>
                </c:pt>
                <c:pt idx="4">
                  <c:v>101.29965334456452</c:v>
                </c:pt>
                <c:pt idx="5">
                  <c:v>93.435711010056451</c:v>
                </c:pt>
                <c:pt idx="6">
                  <c:v>99.378337337324751</c:v>
                </c:pt>
                <c:pt idx="7">
                  <c:v>99.13931995958113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66-4321-BDE7-6F449853D825}"/>
            </c:ext>
          </c:extLst>
        </c:ser>
        <c:ser>
          <c:idx val="1"/>
          <c:order val="1"/>
          <c:tx>
            <c:strRef>
              <c:f>'Rad Madrid'!$E$6</c:f>
              <c:strCache>
                <c:ptCount val="1"/>
                <c:pt idx="0">
                  <c:v>2013</c:v>
                </c:pt>
              </c:strCache>
            </c:strRef>
          </c:tx>
          <c:spPr>
            <a:ln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'Rad Madrid'!$A$7:$A$14</c:f>
              <c:strCache>
                <c:ptCount val="8"/>
                <c:pt idx="0">
                  <c:v>1. Condiciones materiales de vida</c:v>
                </c:pt>
                <c:pt idx="1">
                  <c:v>2. Trabajo</c:v>
                </c:pt>
                <c:pt idx="2">
                  <c:v>3. Salud</c:v>
                </c:pt>
                <c:pt idx="3">
                  <c:v>4. Educación</c:v>
                </c:pt>
                <c:pt idx="4">
                  <c:v>5. Ocio y relaciones sociales</c:v>
                </c:pt>
                <c:pt idx="5">
                  <c:v>6. Seguridad física y personal</c:v>
                </c:pt>
                <c:pt idx="6">
                  <c:v>8. Entorno y medio-ambiente</c:v>
                </c:pt>
                <c:pt idx="7">
                  <c:v>9. Experiencia general de la vida</c:v>
                </c:pt>
              </c:strCache>
            </c:strRef>
          </c:cat>
          <c:val>
            <c:numRef>
              <c:f>'Rad Madrid'!$E$7:$E$14</c:f>
              <c:numCache>
                <c:formatCode>0.00</c:formatCode>
                <c:ptCount val="8"/>
                <c:pt idx="0">
                  <c:v>99.283312493761485</c:v>
                </c:pt>
                <c:pt idx="1">
                  <c:v>97.306726384013913</c:v>
                </c:pt>
                <c:pt idx="2">
                  <c:v>103.14251523846278</c:v>
                </c:pt>
                <c:pt idx="3">
                  <c:v>110.72669791993192</c:v>
                </c:pt>
                <c:pt idx="4">
                  <c:v>99.406481831462685</c:v>
                </c:pt>
                <c:pt idx="5">
                  <c:v>95.48296061713387</c:v>
                </c:pt>
                <c:pt idx="6">
                  <c:v>101.09328153649685</c:v>
                </c:pt>
                <c:pt idx="7">
                  <c:v>99.13931995958113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66-4321-BDE7-6F449853D825}"/>
            </c:ext>
          </c:extLst>
        </c:ser>
        <c:ser>
          <c:idx val="2"/>
          <c:order val="2"/>
          <c:tx>
            <c:strRef>
              <c:f>'Rad Madrid'!$G$6</c:f>
              <c:strCache>
                <c:ptCount val="1"/>
                <c:pt idx="0">
                  <c:v>2019</c:v>
                </c:pt>
              </c:strCache>
            </c:strRef>
          </c:tx>
          <c:spPr>
            <a:ln>
              <a:solidFill>
                <a:srgbClr val="70AD47"/>
              </a:solidFill>
            </a:ln>
          </c:spPr>
          <c:marker>
            <c:symbol val="none"/>
          </c:marker>
          <c:cat>
            <c:strRef>
              <c:f>'Rad Madrid'!$A$7:$A$14</c:f>
              <c:strCache>
                <c:ptCount val="8"/>
                <c:pt idx="0">
                  <c:v>1. Condiciones materiales de vida</c:v>
                </c:pt>
                <c:pt idx="1">
                  <c:v>2. Trabajo</c:v>
                </c:pt>
                <c:pt idx="2">
                  <c:v>3. Salud</c:v>
                </c:pt>
                <c:pt idx="3">
                  <c:v>4. Educación</c:v>
                </c:pt>
                <c:pt idx="4">
                  <c:v>5. Ocio y relaciones sociales</c:v>
                </c:pt>
                <c:pt idx="5">
                  <c:v>6. Seguridad física y personal</c:v>
                </c:pt>
                <c:pt idx="6">
                  <c:v>8. Entorno y medio-ambiente</c:v>
                </c:pt>
                <c:pt idx="7">
                  <c:v>9. Experiencia general de la vida</c:v>
                </c:pt>
              </c:strCache>
            </c:strRef>
          </c:cat>
          <c:val>
            <c:numRef>
              <c:f>'Rad Madrid'!$G$7:$G$14</c:f>
              <c:numCache>
                <c:formatCode>0.00</c:formatCode>
                <c:ptCount val="8"/>
                <c:pt idx="0">
                  <c:v>102.08163446498942</c:v>
                </c:pt>
                <c:pt idx="1">
                  <c:v>101.95095411540794</c:v>
                </c:pt>
                <c:pt idx="2">
                  <c:v>109.27461328880558</c:v>
                </c:pt>
                <c:pt idx="3">
                  <c:v>112.66850657962733</c:v>
                </c:pt>
                <c:pt idx="4">
                  <c:v>99.499419967971235</c:v>
                </c:pt>
                <c:pt idx="5">
                  <c:v>94.998991263762392</c:v>
                </c:pt>
                <c:pt idx="6">
                  <c:v>101.94058237173643</c:v>
                </c:pt>
                <c:pt idx="7">
                  <c:v>103.59785104962936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66-4321-BDE7-6F449853D8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7342624"/>
        <c:axId val="1697343168"/>
      </c:radarChart>
      <c:catAx>
        <c:axId val="1697342624"/>
        <c:scaling>
          <c:orientation val="minMax"/>
        </c:scaling>
        <c:delete val="0"/>
        <c:axPos val="b"/>
        <c:majorGridlines/>
        <c:numFmt formatCode="General" sourceLinked="0"/>
        <c:majorTickMark val="none"/>
        <c:minorTickMark val="none"/>
        <c:tickLblPos val="nextTo"/>
        <c:spPr>
          <a:ln w="9525">
            <a:noFill/>
          </a:ln>
        </c:spPr>
        <c:txPr>
          <a:bodyPr/>
          <a:lstStyle/>
          <a:p>
            <a:pPr>
              <a:defRPr lang="en-US" sz="800"/>
            </a:pPr>
            <a:endParaRPr lang="es-ES"/>
          </a:p>
        </c:txPr>
        <c:crossAx val="1697343168"/>
        <c:crosses val="autoZero"/>
        <c:auto val="1"/>
        <c:lblAlgn val="ctr"/>
        <c:lblOffset val="100"/>
        <c:noMultiLvlLbl val="0"/>
      </c:catAx>
      <c:valAx>
        <c:axId val="1697343168"/>
        <c:scaling>
          <c:orientation val="minMax"/>
          <c:min val="40"/>
        </c:scaling>
        <c:delete val="0"/>
        <c:axPos val="l"/>
        <c:majorGridlines/>
        <c:numFmt formatCode="0" sourceLinked="0"/>
        <c:majorTickMark val="none"/>
        <c:minorTickMark val="none"/>
        <c:tickLblPos val="nextTo"/>
        <c:txPr>
          <a:bodyPr/>
          <a:lstStyle/>
          <a:p>
            <a:pPr>
              <a:defRPr lang="en-US" sz="700"/>
            </a:pPr>
            <a:endParaRPr lang="es-ES"/>
          </a:p>
        </c:txPr>
        <c:crossAx val="1697342624"/>
        <c:crosses val="autoZero"/>
        <c:crossBetween val="between"/>
        <c:majorUnit val="20"/>
      </c:valAx>
    </c:plotArea>
    <c:legend>
      <c:legendPos val="b"/>
      <c:layout>
        <c:manualLayout>
          <c:xMode val="edge"/>
          <c:yMode val="edge"/>
          <c:x val="0.17203905823895746"/>
          <c:y val="0.86484622575766079"/>
          <c:w val="0.60071894052458263"/>
          <c:h val="4.398692470412955E-2"/>
        </c:manualLayout>
      </c:layout>
      <c:overlay val="0"/>
      <c:spPr>
        <a:ln>
          <a:solidFill>
            <a:schemeClr val="accent1"/>
          </a:solidFill>
        </a:ln>
      </c:spPr>
      <c:txPr>
        <a:bodyPr/>
        <a:lstStyle/>
        <a:p>
          <a:pPr>
            <a:defRPr lang="en-US" sz="800"/>
          </a:pPr>
          <a:endParaRPr lang="es-ES"/>
        </a:p>
      </c:txPr>
    </c:legend>
    <c:plotVisOnly val="1"/>
    <c:dispBlanksAs val="gap"/>
    <c:showDLblsOverMax val="0"/>
  </c:chart>
  <c:spPr>
    <a:ln>
      <a:solidFill>
        <a:sysClr val="windowText" lastClr="000000"/>
      </a:solidFill>
    </a:ln>
  </c:spPr>
  <c:txPr>
    <a:bodyPr/>
    <a:lstStyle/>
    <a:p>
      <a:pPr>
        <a:defRPr>
          <a:latin typeface="Arial" pitchFamily="34" charset="0"/>
          <a:cs typeface="Arial" pitchFamily="34" charset="0"/>
        </a:defRPr>
      </a:pPr>
      <a:endParaRPr lang="es-ES"/>
    </a:p>
  </c:txPr>
  <c:printSettings>
    <c:headerFooter/>
    <c:pageMargins b="0.75000000000000289" l="0.70000000000000062" r="0.70000000000000062" t="0.75000000000000289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100"/>
            </a:pPr>
            <a:r>
              <a:rPr lang="en-US" sz="1100"/>
              <a:t>Indicador</a:t>
            </a:r>
            <a:r>
              <a:rPr lang="en-US" sz="1100" baseline="0"/>
              <a:t> calidad de vida por dimensiones. Años 2008, 2013, 2019. Región de Murcia</a:t>
            </a:r>
            <a:r>
              <a:rPr lang="en-US" sz="1100"/>
              <a:t> </a:t>
            </a:r>
          </a:p>
        </c:rich>
      </c:tx>
      <c:layout>
        <c:manualLayout>
          <c:xMode val="edge"/>
          <c:yMode val="edge"/>
          <c:x val="0.13047496596832958"/>
          <c:y val="2.370369817353206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232952200629196"/>
          <c:y val="0.27684636294048109"/>
          <c:w val="0.56659461886383955"/>
          <c:h val="0.50993490581862799"/>
        </c:manualLayout>
      </c:layout>
      <c:radarChart>
        <c:radarStyle val="marker"/>
        <c:varyColors val="0"/>
        <c:ser>
          <c:idx val="0"/>
          <c:order val="0"/>
          <c:tx>
            <c:strRef>
              <c:f>'Rad Murcia'!$C$6</c:f>
              <c:strCache>
                <c:ptCount val="1"/>
                <c:pt idx="0">
                  <c:v>2008</c:v>
                </c:pt>
              </c:strCache>
            </c:strRef>
          </c:tx>
          <c:spPr>
            <a:ln w="28575">
              <a:solidFill>
                <a:srgbClr val="0083E6"/>
              </a:solidFill>
              <a:prstDash val="solid"/>
            </a:ln>
          </c:spPr>
          <c:marker>
            <c:symbol val="none"/>
          </c:marker>
          <c:cat>
            <c:strRef>
              <c:f>'Rad Murcia'!$A$7:$A$14</c:f>
              <c:strCache>
                <c:ptCount val="8"/>
                <c:pt idx="0">
                  <c:v>1. Condiciones materiales de vida</c:v>
                </c:pt>
                <c:pt idx="1">
                  <c:v>2. Trabajo</c:v>
                </c:pt>
                <c:pt idx="2">
                  <c:v>3. Salud</c:v>
                </c:pt>
                <c:pt idx="3">
                  <c:v>4. Educación</c:v>
                </c:pt>
                <c:pt idx="4">
                  <c:v>5. Ocio y relaciones sociales</c:v>
                </c:pt>
                <c:pt idx="5">
                  <c:v>6. Seguridad física y personal</c:v>
                </c:pt>
                <c:pt idx="6">
                  <c:v>8. Entorno y medio-ambiente</c:v>
                </c:pt>
                <c:pt idx="7">
                  <c:v>9. Experiencia general de la vida</c:v>
                </c:pt>
              </c:strCache>
            </c:strRef>
          </c:cat>
          <c:val>
            <c:numRef>
              <c:f>'Rad Murcia'!$C$7:$C$14</c:f>
              <c:numCache>
                <c:formatCode>0.00</c:formatCode>
                <c:ptCount val="8"/>
                <c:pt idx="0">
                  <c:v>98.392109994604098</c:v>
                </c:pt>
                <c:pt idx="1">
                  <c:v>98.617094128868473</c:v>
                </c:pt>
                <c:pt idx="2">
                  <c:v>97.890722571779776</c:v>
                </c:pt>
                <c:pt idx="3">
                  <c:v>96.359249113965191</c:v>
                </c:pt>
                <c:pt idx="4">
                  <c:v>99.588074120444261</c:v>
                </c:pt>
                <c:pt idx="5">
                  <c:v>101.02016971363294</c:v>
                </c:pt>
                <c:pt idx="6">
                  <c:v>100.81484965865107</c:v>
                </c:pt>
                <c:pt idx="7">
                  <c:v>103.73436163226765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B0-4F69-8486-4EE0B397DB9F}"/>
            </c:ext>
          </c:extLst>
        </c:ser>
        <c:ser>
          <c:idx val="1"/>
          <c:order val="1"/>
          <c:tx>
            <c:strRef>
              <c:f>'Rad Murcia'!$E$6</c:f>
              <c:strCache>
                <c:ptCount val="1"/>
                <c:pt idx="0">
                  <c:v>2013</c:v>
                </c:pt>
              </c:strCache>
            </c:strRef>
          </c:tx>
          <c:spPr>
            <a:ln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'Rad Murcia'!$A$7:$A$14</c:f>
              <c:strCache>
                <c:ptCount val="8"/>
                <c:pt idx="0">
                  <c:v>1. Condiciones materiales de vida</c:v>
                </c:pt>
                <c:pt idx="1">
                  <c:v>2. Trabajo</c:v>
                </c:pt>
                <c:pt idx="2">
                  <c:v>3. Salud</c:v>
                </c:pt>
                <c:pt idx="3">
                  <c:v>4. Educación</c:v>
                </c:pt>
                <c:pt idx="4">
                  <c:v>5. Ocio y relaciones sociales</c:v>
                </c:pt>
                <c:pt idx="5">
                  <c:v>6. Seguridad física y personal</c:v>
                </c:pt>
                <c:pt idx="6">
                  <c:v>8. Entorno y medio-ambiente</c:v>
                </c:pt>
                <c:pt idx="7">
                  <c:v>9. Experiencia general de la vida</c:v>
                </c:pt>
              </c:strCache>
            </c:strRef>
          </c:cat>
          <c:val>
            <c:numRef>
              <c:f>'Rad Murcia'!$E$7:$E$14</c:f>
              <c:numCache>
                <c:formatCode>0.00</c:formatCode>
                <c:ptCount val="8"/>
                <c:pt idx="0">
                  <c:v>94.005757228134954</c:v>
                </c:pt>
                <c:pt idx="1">
                  <c:v>91.916400839060287</c:v>
                </c:pt>
                <c:pt idx="2">
                  <c:v>97.371406270059452</c:v>
                </c:pt>
                <c:pt idx="3">
                  <c:v>101.10394314645899</c:v>
                </c:pt>
                <c:pt idx="4">
                  <c:v>98.308980238799364</c:v>
                </c:pt>
                <c:pt idx="5">
                  <c:v>101.1893341826578</c:v>
                </c:pt>
                <c:pt idx="6">
                  <c:v>99.668872802387895</c:v>
                </c:pt>
                <c:pt idx="7">
                  <c:v>103.73436163226765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B0-4F69-8486-4EE0B397DB9F}"/>
            </c:ext>
          </c:extLst>
        </c:ser>
        <c:ser>
          <c:idx val="2"/>
          <c:order val="2"/>
          <c:tx>
            <c:strRef>
              <c:f>'Rad Murcia'!$G$6</c:f>
              <c:strCache>
                <c:ptCount val="1"/>
                <c:pt idx="0">
                  <c:v>2019</c:v>
                </c:pt>
              </c:strCache>
            </c:strRef>
          </c:tx>
          <c:spPr>
            <a:ln>
              <a:solidFill>
                <a:srgbClr val="70AD47"/>
              </a:solidFill>
            </a:ln>
          </c:spPr>
          <c:marker>
            <c:symbol val="none"/>
          </c:marker>
          <c:cat>
            <c:strRef>
              <c:f>'Rad Murcia'!$A$7:$A$14</c:f>
              <c:strCache>
                <c:ptCount val="8"/>
                <c:pt idx="0">
                  <c:v>1. Condiciones materiales de vida</c:v>
                </c:pt>
                <c:pt idx="1">
                  <c:v>2. Trabajo</c:v>
                </c:pt>
                <c:pt idx="2">
                  <c:v>3. Salud</c:v>
                </c:pt>
                <c:pt idx="3">
                  <c:v>4. Educación</c:v>
                </c:pt>
                <c:pt idx="4">
                  <c:v>5. Ocio y relaciones sociales</c:v>
                </c:pt>
                <c:pt idx="5">
                  <c:v>6. Seguridad física y personal</c:v>
                </c:pt>
                <c:pt idx="6">
                  <c:v>8. Entorno y medio-ambiente</c:v>
                </c:pt>
                <c:pt idx="7">
                  <c:v>9. Experiencia general de la vida</c:v>
                </c:pt>
              </c:strCache>
            </c:strRef>
          </c:cat>
          <c:val>
            <c:numRef>
              <c:f>'Rad Murcia'!$G$7:$G$14</c:f>
              <c:numCache>
                <c:formatCode>0.00</c:formatCode>
                <c:ptCount val="8"/>
                <c:pt idx="0">
                  <c:v>97.907963426327512</c:v>
                </c:pt>
                <c:pt idx="1">
                  <c:v>96.947627265237315</c:v>
                </c:pt>
                <c:pt idx="2">
                  <c:v>100.56926056614292</c:v>
                </c:pt>
                <c:pt idx="3">
                  <c:v>102.99638634242682</c:v>
                </c:pt>
                <c:pt idx="4">
                  <c:v>96.273409476447981</c:v>
                </c:pt>
                <c:pt idx="5">
                  <c:v>101.52575341921735</c:v>
                </c:pt>
                <c:pt idx="6">
                  <c:v>101.33973725064685</c:v>
                </c:pt>
                <c:pt idx="7">
                  <c:v>103.28793310221945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B0-4F69-8486-4EE0B397DB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7354048"/>
        <c:axId val="1697354592"/>
      </c:radarChart>
      <c:catAx>
        <c:axId val="1697354048"/>
        <c:scaling>
          <c:orientation val="minMax"/>
        </c:scaling>
        <c:delete val="0"/>
        <c:axPos val="b"/>
        <c:majorGridlines/>
        <c:numFmt formatCode="General" sourceLinked="0"/>
        <c:majorTickMark val="none"/>
        <c:minorTickMark val="none"/>
        <c:tickLblPos val="nextTo"/>
        <c:spPr>
          <a:ln w="9525">
            <a:noFill/>
          </a:ln>
        </c:spPr>
        <c:txPr>
          <a:bodyPr/>
          <a:lstStyle/>
          <a:p>
            <a:pPr>
              <a:defRPr lang="en-US" sz="800"/>
            </a:pPr>
            <a:endParaRPr lang="es-ES"/>
          </a:p>
        </c:txPr>
        <c:crossAx val="1697354592"/>
        <c:crosses val="autoZero"/>
        <c:auto val="1"/>
        <c:lblAlgn val="ctr"/>
        <c:lblOffset val="100"/>
        <c:noMultiLvlLbl val="0"/>
      </c:catAx>
      <c:valAx>
        <c:axId val="1697354592"/>
        <c:scaling>
          <c:orientation val="minMax"/>
          <c:min val="40"/>
        </c:scaling>
        <c:delete val="0"/>
        <c:axPos val="l"/>
        <c:majorGridlines/>
        <c:numFmt formatCode="0" sourceLinked="0"/>
        <c:majorTickMark val="none"/>
        <c:minorTickMark val="none"/>
        <c:tickLblPos val="nextTo"/>
        <c:txPr>
          <a:bodyPr/>
          <a:lstStyle/>
          <a:p>
            <a:pPr>
              <a:defRPr lang="en-US" sz="700"/>
            </a:pPr>
            <a:endParaRPr lang="es-ES"/>
          </a:p>
        </c:txPr>
        <c:crossAx val="1697354048"/>
        <c:crosses val="autoZero"/>
        <c:crossBetween val="between"/>
        <c:majorUnit val="20"/>
      </c:valAx>
    </c:plotArea>
    <c:legend>
      <c:legendPos val="b"/>
      <c:layout>
        <c:manualLayout>
          <c:xMode val="edge"/>
          <c:yMode val="edge"/>
          <c:x val="0.17203905823895746"/>
          <c:y val="0.86484622575766079"/>
          <c:w val="0.59892574853339497"/>
          <c:h val="4.398692470412955E-2"/>
        </c:manualLayout>
      </c:layout>
      <c:overlay val="0"/>
      <c:spPr>
        <a:ln>
          <a:solidFill>
            <a:schemeClr val="accent1"/>
          </a:solidFill>
        </a:ln>
      </c:spPr>
      <c:txPr>
        <a:bodyPr/>
        <a:lstStyle/>
        <a:p>
          <a:pPr>
            <a:defRPr lang="en-US" sz="800"/>
          </a:pPr>
          <a:endParaRPr lang="es-ES"/>
        </a:p>
      </c:txPr>
    </c:legend>
    <c:plotVisOnly val="1"/>
    <c:dispBlanksAs val="gap"/>
    <c:showDLblsOverMax val="0"/>
  </c:chart>
  <c:spPr>
    <a:ln>
      <a:solidFill>
        <a:sysClr val="windowText" lastClr="000000"/>
      </a:solidFill>
    </a:ln>
  </c:spPr>
  <c:txPr>
    <a:bodyPr/>
    <a:lstStyle/>
    <a:p>
      <a:pPr>
        <a:defRPr>
          <a:latin typeface="Arial" pitchFamily="34" charset="0"/>
          <a:cs typeface="Arial" pitchFamily="34" charset="0"/>
        </a:defRPr>
      </a:pPr>
      <a:endParaRPr lang="es-ES"/>
    </a:p>
  </c:txPr>
  <c:printSettings>
    <c:headerFooter/>
    <c:pageMargins b="0.75000000000000289" l="0.70000000000000062" r="0.70000000000000062" t="0.75000000000000289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100"/>
            </a:pPr>
            <a:r>
              <a:rPr lang="en-US" sz="1100"/>
              <a:t>Indicador</a:t>
            </a:r>
            <a:r>
              <a:rPr lang="en-US" sz="1100" baseline="0"/>
              <a:t> calidad de vida por dimensiones. Años 2008, 2013, 2019. Comunidad Foral de Navarra</a:t>
            </a:r>
            <a:r>
              <a:rPr lang="en-US" sz="1100"/>
              <a:t> </a:t>
            </a:r>
          </a:p>
        </c:rich>
      </c:tx>
      <c:layout>
        <c:manualLayout>
          <c:xMode val="edge"/>
          <c:yMode val="edge"/>
          <c:x val="0.13047496596832958"/>
          <c:y val="2.370369817353206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232952200629196"/>
          <c:y val="0.27684636294048109"/>
          <c:w val="0.56659461886383955"/>
          <c:h val="0.50993490581862799"/>
        </c:manualLayout>
      </c:layout>
      <c:radarChart>
        <c:radarStyle val="marker"/>
        <c:varyColors val="0"/>
        <c:ser>
          <c:idx val="0"/>
          <c:order val="0"/>
          <c:tx>
            <c:strRef>
              <c:f>'Rad Navarra'!$C$6</c:f>
              <c:strCache>
                <c:ptCount val="1"/>
                <c:pt idx="0">
                  <c:v>2008</c:v>
                </c:pt>
              </c:strCache>
            </c:strRef>
          </c:tx>
          <c:spPr>
            <a:ln w="28575">
              <a:solidFill>
                <a:srgbClr val="0083E6"/>
              </a:solidFill>
              <a:prstDash val="solid"/>
            </a:ln>
          </c:spPr>
          <c:marker>
            <c:symbol val="none"/>
          </c:marker>
          <c:cat>
            <c:strRef>
              <c:f>'Rad Navarra'!$A$7:$A$14</c:f>
              <c:strCache>
                <c:ptCount val="8"/>
                <c:pt idx="0">
                  <c:v>1. Condiciones materiales de vida</c:v>
                </c:pt>
                <c:pt idx="1">
                  <c:v>2. Trabajo</c:v>
                </c:pt>
                <c:pt idx="2">
                  <c:v>3. Salud</c:v>
                </c:pt>
                <c:pt idx="3">
                  <c:v>4. Educación</c:v>
                </c:pt>
                <c:pt idx="4">
                  <c:v>5. Ocio y relaciones sociales</c:v>
                </c:pt>
                <c:pt idx="5">
                  <c:v>6. Seguridad física y personal</c:v>
                </c:pt>
                <c:pt idx="6">
                  <c:v>8. Entorno y medio-ambiente</c:v>
                </c:pt>
                <c:pt idx="7">
                  <c:v>9. Experiencia general de la vida</c:v>
                </c:pt>
              </c:strCache>
            </c:strRef>
          </c:cat>
          <c:val>
            <c:numRef>
              <c:f>'Rad Navarra'!$C$7:$C$14</c:f>
              <c:numCache>
                <c:formatCode>0.00</c:formatCode>
                <c:ptCount val="8"/>
                <c:pt idx="0">
                  <c:v>105.71995412726707</c:v>
                </c:pt>
                <c:pt idx="1">
                  <c:v>103.86975448317236</c:v>
                </c:pt>
                <c:pt idx="2">
                  <c:v>103.60729364935173</c:v>
                </c:pt>
                <c:pt idx="3">
                  <c:v>107.45851787770444</c:v>
                </c:pt>
                <c:pt idx="4">
                  <c:v>103.39365548422293</c:v>
                </c:pt>
                <c:pt idx="5">
                  <c:v>106.64898726254148</c:v>
                </c:pt>
                <c:pt idx="6">
                  <c:v>109.36443740144971</c:v>
                </c:pt>
                <c:pt idx="7">
                  <c:v>105.5543642029912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F4-4CFA-A100-639E426541D7}"/>
            </c:ext>
          </c:extLst>
        </c:ser>
        <c:ser>
          <c:idx val="1"/>
          <c:order val="1"/>
          <c:tx>
            <c:strRef>
              <c:f>'Rad Navarra'!$E$6</c:f>
              <c:strCache>
                <c:ptCount val="1"/>
                <c:pt idx="0">
                  <c:v>2013</c:v>
                </c:pt>
              </c:strCache>
            </c:strRef>
          </c:tx>
          <c:spPr>
            <a:ln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'Rad Navarra'!$A$7:$A$14</c:f>
              <c:strCache>
                <c:ptCount val="8"/>
                <c:pt idx="0">
                  <c:v>1. Condiciones materiales de vida</c:v>
                </c:pt>
                <c:pt idx="1">
                  <c:v>2. Trabajo</c:v>
                </c:pt>
                <c:pt idx="2">
                  <c:v>3. Salud</c:v>
                </c:pt>
                <c:pt idx="3">
                  <c:v>4. Educación</c:v>
                </c:pt>
                <c:pt idx="4">
                  <c:v>5. Ocio y relaciones sociales</c:v>
                </c:pt>
                <c:pt idx="5">
                  <c:v>6. Seguridad física y personal</c:v>
                </c:pt>
                <c:pt idx="6">
                  <c:v>8. Entorno y medio-ambiente</c:v>
                </c:pt>
                <c:pt idx="7">
                  <c:v>9. Experiencia general de la vida</c:v>
                </c:pt>
              </c:strCache>
            </c:strRef>
          </c:cat>
          <c:val>
            <c:numRef>
              <c:f>'Rad Navarra'!$E$7:$E$14</c:f>
              <c:numCache>
                <c:formatCode>0.00</c:formatCode>
                <c:ptCount val="8"/>
                <c:pt idx="0">
                  <c:v>106.46671046105449</c:v>
                </c:pt>
                <c:pt idx="1">
                  <c:v>100.0084102251835</c:v>
                </c:pt>
                <c:pt idx="2">
                  <c:v>104.30773709450986</c:v>
                </c:pt>
                <c:pt idx="3">
                  <c:v>110.04068041727625</c:v>
                </c:pt>
                <c:pt idx="4">
                  <c:v>103.2794143200052</c:v>
                </c:pt>
                <c:pt idx="5">
                  <c:v>106.19199355916125</c:v>
                </c:pt>
                <c:pt idx="6">
                  <c:v>109.3694352698374</c:v>
                </c:pt>
                <c:pt idx="7">
                  <c:v>105.5543642029912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F4-4CFA-A100-639E426541D7}"/>
            </c:ext>
          </c:extLst>
        </c:ser>
        <c:ser>
          <c:idx val="2"/>
          <c:order val="2"/>
          <c:tx>
            <c:strRef>
              <c:f>'Rad Navarra'!$G$6</c:f>
              <c:strCache>
                <c:ptCount val="1"/>
                <c:pt idx="0">
                  <c:v>2019</c:v>
                </c:pt>
              </c:strCache>
            </c:strRef>
          </c:tx>
          <c:spPr>
            <a:ln>
              <a:solidFill>
                <a:srgbClr val="70AD47"/>
              </a:solidFill>
            </a:ln>
          </c:spPr>
          <c:marker>
            <c:symbol val="none"/>
          </c:marker>
          <c:cat>
            <c:strRef>
              <c:f>'Rad Navarra'!$A$7:$A$14</c:f>
              <c:strCache>
                <c:ptCount val="8"/>
                <c:pt idx="0">
                  <c:v>1. Condiciones materiales de vida</c:v>
                </c:pt>
                <c:pt idx="1">
                  <c:v>2. Trabajo</c:v>
                </c:pt>
                <c:pt idx="2">
                  <c:v>3. Salud</c:v>
                </c:pt>
                <c:pt idx="3">
                  <c:v>4. Educación</c:v>
                </c:pt>
                <c:pt idx="4">
                  <c:v>5. Ocio y relaciones sociales</c:v>
                </c:pt>
                <c:pt idx="5">
                  <c:v>6. Seguridad física y personal</c:v>
                </c:pt>
                <c:pt idx="6">
                  <c:v>8. Entorno y medio-ambiente</c:v>
                </c:pt>
                <c:pt idx="7">
                  <c:v>9. Experiencia general de la vida</c:v>
                </c:pt>
              </c:strCache>
            </c:strRef>
          </c:cat>
          <c:val>
            <c:numRef>
              <c:f>'Rad Navarra'!$G$7:$G$14</c:f>
              <c:numCache>
                <c:formatCode>0.00</c:formatCode>
                <c:ptCount val="8"/>
                <c:pt idx="0">
                  <c:v>106.92112697507825</c:v>
                </c:pt>
                <c:pt idx="1">
                  <c:v>103.35391992254003</c:v>
                </c:pt>
                <c:pt idx="2">
                  <c:v>106.54793287028266</c:v>
                </c:pt>
                <c:pt idx="3">
                  <c:v>111.70169754374511</c:v>
                </c:pt>
                <c:pt idx="4">
                  <c:v>101.81615177138595</c:v>
                </c:pt>
                <c:pt idx="5">
                  <c:v>103.49757995988175</c:v>
                </c:pt>
                <c:pt idx="6">
                  <c:v>109.16980397516649</c:v>
                </c:pt>
                <c:pt idx="7">
                  <c:v>107.42171502975397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F4-4CFA-A100-639E426541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7341536"/>
        <c:axId val="1697348064"/>
      </c:radarChart>
      <c:catAx>
        <c:axId val="1697341536"/>
        <c:scaling>
          <c:orientation val="minMax"/>
        </c:scaling>
        <c:delete val="0"/>
        <c:axPos val="b"/>
        <c:majorGridlines/>
        <c:numFmt formatCode="General" sourceLinked="0"/>
        <c:majorTickMark val="none"/>
        <c:minorTickMark val="none"/>
        <c:tickLblPos val="nextTo"/>
        <c:spPr>
          <a:ln w="9525">
            <a:noFill/>
          </a:ln>
        </c:spPr>
        <c:txPr>
          <a:bodyPr/>
          <a:lstStyle/>
          <a:p>
            <a:pPr>
              <a:defRPr lang="en-US" sz="800"/>
            </a:pPr>
            <a:endParaRPr lang="es-ES"/>
          </a:p>
        </c:txPr>
        <c:crossAx val="1697348064"/>
        <c:crosses val="autoZero"/>
        <c:auto val="1"/>
        <c:lblAlgn val="ctr"/>
        <c:lblOffset val="100"/>
        <c:noMultiLvlLbl val="0"/>
      </c:catAx>
      <c:valAx>
        <c:axId val="1697348064"/>
        <c:scaling>
          <c:orientation val="minMax"/>
          <c:min val="40"/>
        </c:scaling>
        <c:delete val="0"/>
        <c:axPos val="l"/>
        <c:majorGridlines/>
        <c:numFmt formatCode="0" sourceLinked="0"/>
        <c:majorTickMark val="none"/>
        <c:minorTickMark val="none"/>
        <c:tickLblPos val="nextTo"/>
        <c:txPr>
          <a:bodyPr/>
          <a:lstStyle/>
          <a:p>
            <a:pPr>
              <a:defRPr lang="en-US" sz="700"/>
            </a:pPr>
            <a:endParaRPr lang="es-ES"/>
          </a:p>
        </c:txPr>
        <c:crossAx val="1697341536"/>
        <c:crosses val="autoZero"/>
        <c:crossBetween val="between"/>
        <c:majorUnit val="20"/>
      </c:valAx>
    </c:plotArea>
    <c:legend>
      <c:legendPos val="b"/>
      <c:layout>
        <c:manualLayout>
          <c:xMode val="edge"/>
          <c:yMode val="edge"/>
          <c:x val="0.17203905823895746"/>
          <c:y val="0.86484622575766079"/>
          <c:w val="0.60252290244443019"/>
          <c:h val="4.398692470412955E-2"/>
        </c:manualLayout>
      </c:layout>
      <c:overlay val="0"/>
      <c:spPr>
        <a:ln>
          <a:solidFill>
            <a:schemeClr val="accent1"/>
          </a:solidFill>
        </a:ln>
      </c:spPr>
      <c:txPr>
        <a:bodyPr/>
        <a:lstStyle/>
        <a:p>
          <a:pPr>
            <a:defRPr lang="en-US" sz="800"/>
          </a:pPr>
          <a:endParaRPr lang="es-ES"/>
        </a:p>
      </c:txPr>
    </c:legend>
    <c:plotVisOnly val="1"/>
    <c:dispBlanksAs val="gap"/>
    <c:showDLblsOverMax val="0"/>
  </c:chart>
  <c:spPr>
    <a:ln>
      <a:solidFill>
        <a:sysClr val="windowText" lastClr="000000"/>
      </a:solidFill>
    </a:ln>
  </c:spPr>
  <c:txPr>
    <a:bodyPr/>
    <a:lstStyle/>
    <a:p>
      <a:pPr>
        <a:defRPr>
          <a:latin typeface="Arial" pitchFamily="34" charset="0"/>
          <a:cs typeface="Arial" pitchFamily="34" charset="0"/>
        </a:defRPr>
      </a:pPr>
      <a:endParaRPr lang="es-ES"/>
    </a:p>
  </c:txPr>
  <c:printSettings>
    <c:headerFooter/>
    <c:pageMargins b="0.75000000000000289" l="0.70000000000000062" r="0.70000000000000062" t="0.75000000000000289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1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s-ES" sz="1100" b="1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Indicador global</a:t>
            </a:r>
            <a:r>
              <a:rPr lang="es-ES" sz="1100" b="1" baseline="0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de calidad de vida</a:t>
            </a:r>
          </a:p>
          <a:p>
            <a:pPr algn="l">
              <a:defRPr sz="11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s-ES" sz="1100" b="1" baseline="0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2008-2019</a:t>
            </a:r>
            <a:endParaRPr lang="es-ES" sz="1100" b="1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9.6538841735692132E-2"/>
          <c:y val="5.45289636960517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1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0.10074098013739738"/>
          <c:y val="0.2352236100780562"/>
          <c:w val="0.86063382922205156"/>
          <c:h val="0.63495242247813488"/>
        </c:manualLayout>
      </c:layout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1">
                  <a:lumMod val="75000"/>
                </a:schemeClr>
              </a:solidFill>
              <a:ln w="9525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cat>
            <c:numRef>
              <c:f>'Gráfico global'!$A$3:$A$14</c:f>
              <c:numCache>
                <c:formatCode>General</c:formatCode>
                <c:ptCount val="12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</c:numCache>
            </c:numRef>
          </c:cat>
          <c:val>
            <c:numRef>
              <c:f>'Gráfico global'!$C$3:$C$14</c:f>
              <c:numCache>
                <c:formatCode>0.00</c:formatCode>
                <c:ptCount val="12"/>
                <c:pt idx="0">
                  <c:v>100</c:v>
                </c:pt>
                <c:pt idx="1">
                  <c:v>99.656032655033357</c:v>
                </c:pt>
                <c:pt idx="2">
                  <c:v>99.988271250671616</c:v>
                </c:pt>
                <c:pt idx="3">
                  <c:v>100.22253558624507</c:v>
                </c:pt>
                <c:pt idx="4">
                  <c:v>100.15349668788552</c:v>
                </c:pt>
                <c:pt idx="5">
                  <c:v>99.998791787240634</c:v>
                </c:pt>
                <c:pt idx="6">
                  <c:v>100.07387754065006</c:v>
                </c:pt>
                <c:pt idx="7">
                  <c:v>100.53227746830152</c:v>
                </c:pt>
                <c:pt idx="8">
                  <c:v>100.82707187873103</c:v>
                </c:pt>
                <c:pt idx="9">
                  <c:v>101.35479242941122</c:v>
                </c:pt>
                <c:pt idx="10">
                  <c:v>101.82097539837997</c:v>
                </c:pt>
                <c:pt idx="11">
                  <c:v>102.18689618887554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61-4D45-82A0-FA61F3A97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8340672"/>
        <c:axId val="1588336320"/>
      </c:lineChart>
      <c:catAx>
        <c:axId val="1588340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85000"/>
                <a:lumOff val="1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ES"/>
          </a:p>
        </c:txPr>
        <c:crossAx val="1588336320"/>
        <c:crosses val="autoZero"/>
        <c:auto val="1"/>
        <c:lblAlgn val="ctr"/>
        <c:lblOffset val="100"/>
        <c:noMultiLvlLbl val="0"/>
      </c:catAx>
      <c:valAx>
        <c:axId val="1588336320"/>
        <c:scaling>
          <c:orientation val="minMax"/>
          <c:min val="9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out"/>
        <c:minorTickMark val="none"/>
        <c:tickLblPos val="nextTo"/>
        <c:spPr>
          <a:noFill/>
          <a:ln>
            <a:solidFill>
              <a:schemeClr val="tx1">
                <a:lumMod val="85000"/>
                <a:lumOff val="1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ES"/>
          </a:p>
        </c:txPr>
        <c:crossAx val="1588340672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100"/>
            </a:pPr>
            <a:r>
              <a:rPr lang="en-US" sz="1100"/>
              <a:t>Indicador</a:t>
            </a:r>
            <a:r>
              <a:rPr lang="en-US" sz="1100" baseline="0"/>
              <a:t> calidad de vida por dimensiones. Años 2008, 2013, 2019. País Vasco</a:t>
            </a:r>
            <a:r>
              <a:rPr lang="en-US" sz="1100"/>
              <a:t> </a:t>
            </a:r>
          </a:p>
        </c:rich>
      </c:tx>
      <c:layout>
        <c:manualLayout>
          <c:xMode val="edge"/>
          <c:yMode val="edge"/>
          <c:x val="0.13047496596832958"/>
          <c:y val="2.370369817353206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232952200629196"/>
          <c:y val="0.27684636294048109"/>
          <c:w val="0.56659461886383955"/>
          <c:h val="0.50993490581862799"/>
        </c:manualLayout>
      </c:layout>
      <c:radarChart>
        <c:radarStyle val="marker"/>
        <c:varyColors val="0"/>
        <c:ser>
          <c:idx val="0"/>
          <c:order val="0"/>
          <c:tx>
            <c:strRef>
              <c:f>'Rad País Vasco'!$C$6</c:f>
              <c:strCache>
                <c:ptCount val="1"/>
                <c:pt idx="0">
                  <c:v>2008</c:v>
                </c:pt>
              </c:strCache>
            </c:strRef>
          </c:tx>
          <c:spPr>
            <a:ln w="28575">
              <a:solidFill>
                <a:srgbClr val="0083E6"/>
              </a:solidFill>
              <a:prstDash val="solid"/>
            </a:ln>
          </c:spPr>
          <c:marker>
            <c:symbol val="none"/>
          </c:marker>
          <c:cat>
            <c:strRef>
              <c:f>'Rad País Vasco'!$A$7:$A$14</c:f>
              <c:strCache>
                <c:ptCount val="8"/>
                <c:pt idx="0">
                  <c:v>1. Condiciones materiales de vida</c:v>
                </c:pt>
                <c:pt idx="1">
                  <c:v>2. Trabajo</c:v>
                </c:pt>
                <c:pt idx="2">
                  <c:v>3. Salud</c:v>
                </c:pt>
                <c:pt idx="3">
                  <c:v>4. Educación</c:v>
                </c:pt>
                <c:pt idx="4">
                  <c:v>5. Ocio y relaciones sociales</c:v>
                </c:pt>
                <c:pt idx="5">
                  <c:v>6. Seguridad física y personal</c:v>
                </c:pt>
                <c:pt idx="6">
                  <c:v>8. Entorno y medio-ambiente</c:v>
                </c:pt>
                <c:pt idx="7">
                  <c:v>9. Experiencia general de la vida</c:v>
                </c:pt>
              </c:strCache>
            </c:strRef>
          </c:cat>
          <c:val>
            <c:numRef>
              <c:f>'Rad País Vasco'!$C$7:$C$14</c:f>
              <c:numCache>
                <c:formatCode>0.00</c:formatCode>
                <c:ptCount val="8"/>
                <c:pt idx="0">
                  <c:v>105.59119845738564</c:v>
                </c:pt>
                <c:pt idx="1">
                  <c:v>103.08777813467719</c:v>
                </c:pt>
                <c:pt idx="2">
                  <c:v>100.96259680638464</c:v>
                </c:pt>
                <c:pt idx="3">
                  <c:v>111.21717449396523</c:v>
                </c:pt>
                <c:pt idx="4">
                  <c:v>102.66365737269925</c:v>
                </c:pt>
                <c:pt idx="5">
                  <c:v>100.62342101192468</c:v>
                </c:pt>
                <c:pt idx="6">
                  <c:v>102.27376716341797</c:v>
                </c:pt>
                <c:pt idx="7">
                  <c:v>99.301687879804931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1B-4BA6-88B5-A6AE41D5EC4D}"/>
            </c:ext>
          </c:extLst>
        </c:ser>
        <c:ser>
          <c:idx val="1"/>
          <c:order val="1"/>
          <c:tx>
            <c:strRef>
              <c:f>'Rad País Vasco'!$E$6</c:f>
              <c:strCache>
                <c:ptCount val="1"/>
                <c:pt idx="0">
                  <c:v>2013</c:v>
                </c:pt>
              </c:strCache>
            </c:strRef>
          </c:tx>
          <c:spPr>
            <a:ln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'Rad País Vasco'!$A$7:$A$14</c:f>
              <c:strCache>
                <c:ptCount val="8"/>
                <c:pt idx="0">
                  <c:v>1. Condiciones materiales de vida</c:v>
                </c:pt>
                <c:pt idx="1">
                  <c:v>2. Trabajo</c:v>
                </c:pt>
                <c:pt idx="2">
                  <c:v>3. Salud</c:v>
                </c:pt>
                <c:pt idx="3">
                  <c:v>4. Educación</c:v>
                </c:pt>
                <c:pt idx="4">
                  <c:v>5. Ocio y relaciones sociales</c:v>
                </c:pt>
                <c:pt idx="5">
                  <c:v>6. Seguridad física y personal</c:v>
                </c:pt>
                <c:pt idx="6">
                  <c:v>8. Entorno y medio-ambiente</c:v>
                </c:pt>
                <c:pt idx="7">
                  <c:v>9. Experiencia general de la vida</c:v>
                </c:pt>
              </c:strCache>
            </c:strRef>
          </c:cat>
          <c:val>
            <c:numRef>
              <c:f>'Rad País Vasco'!$E$7:$E$14</c:f>
              <c:numCache>
                <c:formatCode>0.00</c:formatCode>
                <c:ptCount val="8"/>
                <c:pt idx="0">
                  <c:v>104.33001962712001</c:v>
                </c:pt>
                <c:pt idx="1">
                  <c:v>99.716768599045764</c:v>
                </c:pt>
                <c:pt idx="2">
                  <c:v>99.593574702525615</c:v>
                </c:pt>
                <c:pt idx="3">
                  <c:v>112.77460575393975</c:v>
                </c:pt>
                <c:pt idx="4">
                  <c:v>103.53867530157525</c:v>
                </c:pt>
                <c:pt idx="5">
                  <c:v>100.39244227980947</c:v>
                </c:pt>
                <c:pt idx="6">
                  <c:v>106.74767101524031</c:v>
                </c:pt>
                <c:pt idx="7">
                  <c:v>99.301687879804931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1B-4BA6-88B5-A6AE41D5EC4D}"/>
            </c:ext>
          </c:extLst>
        </c:ser>
        <c:ser>
          <c:idx val="2"/>
          <c:order val="2"/>
          <c:tx>
            <c:strRef>
              <c:f>'Rad País Vasco'!$G$6</c:f>
              <c:strCache>
                <c:ptCount val="1"/>
                <c:pt idx="0">
                  <c:v>2019</c:v>
                </c:pt>
              </c:strCache>
            </c:strRef>
          </c:tx>
          <c:spPr>
            <a:ln>
              <a:solidFill>
                <a:srgbClr val="70AD47"/>
              </a:solidFill>
            </a:ln>
          </c:spPr>
          <c:marker>
            <c:symbol val="none"/>
          </c:marker>
          <c:cat>
            <c:strRef>
              <c:f>'Rad País Vasco'!$A$7:$A$14</c:f>
              <c:strCache>
                <c:ptCount val="8"/>
                <c:pt idx="0">
                  <c:v>1. Condiciones materiales de vida</c:v>
                </c:pt>
                <c:pt idx="1">
                  <c:v>2. Trabajo</c:v>
                </c:pt>
                <c:pt idx="2">
                  <c:v>3. Salud</c:v>
                </c:pt>
                <c:pt idx="3">
                  <c:v>4. Educación</c:v>
                </c:pt>
                <c:pt idx="4">
                  <c:v>5. Ocio y relaciones sociales</c:v>
                </c:pt>
                <c:pt idx="5">
                  <c:v>6. Seguridad física y personal</c:v>
                </c:pt>
                <c:pt idx="6">
                  <c:v>8. Entorno y medio-ambiente</c:v>
                </c:pt>
                <c:pt idx="7">
                  <c:v>9. Experiencia general de la vida</c:v>
                </c:pt>
              </c:strCache>
            </c:strRef>
          </c:cat>
          <c:val>
            <c:numRef>
              <c:f>'Rad País Vasco'!$G$7:$G$14</c:f>
              <c:numCache>
                <c:formatCode>0.00</c:formatCode>
                <c:ptCount val="8"/>
                <c:pt idx="0">
                  <c:v>105.46627910576704</c:v>
                </c:pt>
                <c:pt idx="1">
                  <c:v>102.86383302616882</c:v>
                </c:pt>
                <c:pt idx="2">
                  <c:v>103.93147168021467</c:v>
                </c:pt>
                <c:pt idx="3">
                  <c:v>114.90470416120336</c:v>
                </c:pt>
                <c:pt idx="4">
                  <c:v>99.464407140724518</c:v>
                </c:pt>
                <c:pt idx="5">
                  <c:v>100.80999755390614</c:v>
                </c:pt>
                <c:pt idx="6">
                  <c:v>105.79125052005872</c:v>
                </c:pt>
                <c:pt idx="7">
                  <c:v>102.49338701508947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D1B-4BA6-88B5-A6AE41D5EC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7347520"/>
        <c:axId val="1697349152"/>
      </c:radarChart>
      <c:catAx>
        <c:axId val="1697347520"/>
        <c:scaling>
          <c:orientation val="minMax"/>
        </c:scaling>
        <c:delete val="0"/>
        <c:axPos val="b"/>
        <c:majorGridlines/>
        <c:numFmt formatCode="General" sourceLinked="0"/>
        <c:majorTickMark val="none"/>
        <c:minorTickMark val="none"/>
        <c:tickLblPos val="nextTo"/>
        <c:spPr>
          <a:ln w="9525">
            <a:noFill/>
          </a:ln>
        </c:spPr>
        <c:txPr>
          <a:bodyPr/>
          <a:lstStyle/>
          <a:p>
            <a:pPr>
              <a:defRPr lang="en-US" sz="800"/>
            </a:pPr>
            <a:endParaRPr lang="es-ES"/>
          </a:p>
        </c:txPr>
        <c:crossAx val="1697349152"/>
        <c:crosses val="autoZero"/>
        <c:auto val="1"/>
        <c:lblAlgn val="ctr"/>
        <c:lblOffset val="100"/>
        <c:noMultiLvlLbl val="0"/>
      </c:catAx>
      <c:valAx>
        <c:axId val="1697349152"/>
        <c:scaling>
          <c:orientation val="minMax"/>
          <c:min val="40"/>
        </c:scaling>
        <c:delete val="0"/>
        <c:axPos val="l"/>
        <c:majorGridlines/>
        <c:numFmt formatCode="0" sourceLinked="0"/>
        <c:majorTickMark val="none"/>
        <c:minorTickMark val="none"/>
        <c:tickLblPos val="nextTo"/>
        <c:txPr>
          <a:bodyPr/>
          <a:lstStyle/>
          <a:p>
            <a:pPr>
              <a:defRPr lang="en-US" sz="700"/>
            </a:pPr>
            <a:endParaRPr lang="es-ES"/>
          </a:p>
        </c:txPr>
        <c:crossAx val="1697347520"/>
        <c:crosses val="autoZero"/>
        <c:crossBetween val="between"/>
        <c:majorUnit val="20"/>
      </c:valAx>
    </c:plotArea>
    <c:legend>
      <c:legendPos val="b"/>
      <c:layout>
        <c:manualLayout>
          <c:xMode val="edge"/>
          <c:yMode val="edge"/>
          <c:x val="0.17203905823895746"/>
          <c:y val="0.86484622575766079"/>
          <c:w val="0.60071894052458263"/>
          <c:h val="4.398692470412955E-2"/>
        </c:manualLayout>
      </c:layout>
      <c:overlay val="0"/>
      <c:spPr>
        <a:ln>
          <a:solidFill>
            <a:schemeClr val="accent1"/>
          </a:solidFill>
        </a:ln>
      </c:spPr>
      <c:txPr>
        <a:bodyPr/>
        <a:lstStyle/>
        <a:p>
          <a:pPr>
            <a:defRPr lang="en-US" sz="800"/>
          </a:pPr>
          <a:endParaRPr lang="es-ES"/>
        </a:p>
      </c:txPr>
    </c:legend>
    <c:plotVisOnly val="1"/>
    <c:dispBlanksAs val="gap"/>
    <c:showDLblsOverMax val="0"/>
  </c:chart>
  <c:spPr>
    <a:ln>
      <a:solidFill>
        <a:sysClr val="windowText" lastClr="000000"/>
      </a:solidFill>
    </a:ln>
  </c:spPr>
  <c:txPr>
    <a:bodyPr/>
    <a:lstStyle/>
    <a:p>
      <a:pPr>
        <a:defRPr>
          <a:latin typeface="Arial" pitchFamily="34" charset="0"/>
          <a:cs typeface="Arial" pitchFamily="34" charset="0"/>
        </a:defRPr>
      </a:pPr>
      <a:endParaRPr lang="es-ES"/>
    </a:p>
  </c:txPr>
  <c:printSettings>
    <c:headerFooter/>
    <c:pageMargins b="0.75000000000000289" l="0.70000000000000062" r="0.70000000000000062" t="0.75000000000000289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100"/>
            </a:pPr>
            <a:r>
              <a:rPr lang="en-US" sz="1100"/>
              <a:t>Indicador</a:t>
            </a:r>
            <a:r>
              <a:rPr lang="en-US" sz="1100" baseline="0"/>
              <a:t> calidad de vida por dimensiones. Años 2008, 2013, 2019.    La Rioja</a:t>
            </a:r>
            <a:r>
              <a:rPr lang="en-US" sz="1100"/>
              <a:t> </a:t>
            </a:r>
          </a:p>
        </c:rich>
      </c:tx>
      <c:layout>
        <c:manualLayout>
          <c:xMode val="edge"/>
          <c:yMode val="edge"/>
          <c:x val="0.14364360030941326"/>
          <c:y val="2.6666660445223575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232952200629196"/>
          <c:y val="0.27684636294048109"/>
          <c:w val="0.56659461886383955"/>
          <c:h val="0.50993490581862799"/>
        </c:manualLayout>
      </c:layout>
      <c:radarChart>
        <c:radarStyle val="marker"/>
        <c:varyColors val="0"/>
        <c:ser>
          <c:idx val="0"/>
          <c:order val="0"/>
          <c:tx>
            <c:strRef>
              <c:f>'Rad La Rioja'!$C$6</c:f>
              <c:strCache>
                <c:ptCount val="1"/>
                <c:pt idx="0">
                  <c:v>2008</c:v>
                </c:pt>
              </c:strCache>
            </c:strRef>
          </c:tx>
          <c:spPr>
            <a:ln w="28575">
              <a:solidFill>
                <a:srgbClr val="0083E6"/>
              </a:solidFill>
              <a:prstDash val="solid"/>
            </a:ln>
          </c:spPr>
          <c:marker>
            <c:symbol val="none"/>
          </c:marker>
          <c:cat>
            <c:strRef>
              <c:f>'Rad La Rioja'!$A$7:$A$14</c:f>
              <c:strCache>
                <c:ptCount val="8"/>
                <c:pt idx="0">
                  <c:v>1. Condiciones materiales de vida</c:v>
                </c:pt>
                <c:pt idx="1">
                  <c:v>2. Trabajo</c:v>
                </c:pt>
                <c:pt idx="2">
                  <c:v>3. Salud</c:v>
                </c:pt>
                <c:pt idx="3">
                  <c:v>4. Educación</c:v>
                </c:pt>
                <c:pt idx="4">
                  <c:v>5. Ocio y relaciones sociales</c:v>
                </c:pt>
                <c:pt idx="5">
                  <c:v>6. Seguridad física y personal</c:v>
                </c:pt>
                <c:pt idx="6">
                  <c:v>8. Entorno y medio-ambiente</c:v>
                </c:pt>
                <c:pt idx="7">
                  <c:v>9. Experiencia general de la vida</c:v>
                </c:pt>
              </c:strCache>
            </c:strRef>
          </c:cat>
          <c:val>
            <c:numRef>
              <c:f>'Rad La Rioja'!$C$7:$C$14</c:f>
              <c:numCache>
                <c:formatCode>0.00</c:formatCode>
                <c:ptCount val="8"/>
                <c:pt idx="0">
                  <c:v>101.92086148621171</c:v>
                </c:pt>
                <c:pt idx="1">
                  <c:v>103.14362625506801</c:v>
                </c:pt>
                <c:pt idx="2">
                  <c:v>98.706161181227557</c:v>
                </c:pt>
                <c:pt idx="3">
                  <c:v>99.342991874141077</c:v>
                </c:pt>
                <c:pt idx="4">
                  <c:v>105.12062612905157</c:v>
                </c:pt>
                <c:pt idx="5">
                  <c:v>107.46037913855871</c:v>
                </c:pt>
                <c:pt idx="6">
                  <c:v>106.86963848637193</c:v>
                </c:pt>
                <c:pt idx="7">
                  <c:v>103.52879901649116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A0-4052-B15D-D464570EBB89}"/>
            </c:ext>
          </c:extLst>
        </c:ser>
        <c:ser>
          <c:idx val="1"/>
          <c:order val="1"/>
          <c:tx>
            <c:strRef>
              <c:f>'Rad La Rioja'!$E$6</c:f>
              <c:strCache>
                <c:ptCount val="1"/>
                <c:pt idx="0">
                  <c:v>2013</c:v>
                </c:pt>
              </c:strCache>
            </c:strRef>
          </c:tx>
          <c:spPr>
            <a:ln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'Rad La Rioja'!$A$7:$A$14</c:f>
              <c:strCache>
                <c:ptCount val="8"/>
                <c:pt idx="0">
                  <c:v>1. Condiciones materiales de vida</c:v>
                </c:pt>
                <c:pt idx="1">
                  <c:v>2. Trabajo</c:v>
                </c:pt>
                <c:pt idx="2">
                  <c:v>3. Salud</c:v>
                </c:pt>
                <c:pt idx="3">
                  <c:v>4. Educación</c:v>
                </c:pt>
                <c:pt idx="4">
                  <c:v>5. Ocio y relaciones sociales</c:v>
                </c:pt>
                <c:pt idx="5">
                  <c:v>6. Seguridad física y personal</c:v>
                </c:pt>
                <c:pt idx="6">
                  <c:v>8. Entorno y medio-ambiente</c:v>
                </c:pt>
                <c:pt idx="7">
                  <c:v>9. Experiencia general de la vida</c:v>
                </c:pt>
              </c:strCache>
            </c:strRef>
          </c:cat>
          <c:val>
            <c:numRef>
              <c:f>'Rad La Rioja'!$E$7:$E$14</c:f>
              <c:numCache>
                <c:formatCode>0.00</c:formatCode>
                <c:ptCount val="8"/>
                <c:pt idx="0">
                  <c:v>99.764122039850193</c:v>
                </c:pt>
                <c:pt idx="1">
                  <c:v>97.132699495904546</c:v>
                </c:pt>
                <c:pt idx="2">
                  <c:v>102.41176417382881</c:v>
                </c:pt>
                <c:pt idx="3">
                  <c:v>105.42879397187781</c:v>
                </c:pt>
                <c:pt idx="4">
                  <c:v>102.93057562185557</c:v>
                </c:pt>
                <c:pt idx="5">
                  <c:v>107.05710257774417</c:v>
                </c:pt>
                <c:pt idx="6">
                  <c:v>107.80913141551666</c:v>
                </c:pt>
                <c:pt idx="7">
                  <c:v>103.52879901649116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A0-4052-B15D-D464570EBB89}"/>
            </c:ext>
          </c:extLst>
        </c:ser>
        <c:ser>
          <c:idx val="2"/>
          <c:order val="2"/>
          <c:tx>
            <c:strRef>
              <c:f>'Rad La Rioja'!$G$6</c:f>
              <c:strCache>
                <c:ptCount val="1"/>
                <c:pt idx="0">
                  <c:v>2019</c:v>
                </c:pt>
              </c:strCache>
            </c:strRef>
          </c:tx>
          <c:spPr>
            <a:ln>
              <a:solidFill>
                <a:srgbClr val="70AD47"/>
              </a:solidFill>
            </a:ln>
          </c:spPr>
          <c:marker>
            <c:symbol val="none"/>
          </c:marker>
          <c:cat>
            <c:strRef>
              <c:f>'Rad La Rioja'!$A$7:$A$14</c:f>
              <c:strCache>
                <c:ptCount val="8"/>
                <c:pt idx="0">
                  <c:v>1. Condiciones materiales de vida</c:v>
                </c:pt>
                <c:pt idx="1">
                  <c:v>2. Trabajo</c:v>
                </c:pt>
                <c:pt idx="2">
                  <c:v>3. Salud</c:v>
                </c:pt>
                <c:pt idx="3">
                  <c:v>4. Educación</c:v>
                </c:pt>
                <c:pt idx="4">
                  <c:v>5. Ocio y relaciones sociales</c:v>
                </c:pt>
                <c:pt idx="5">
                  <c:v>6. Seguridad física y personal</c:v>
                </c:pt>
                <c:pt idx="6">
                  <c:v>8. Entorno y medio-ambiente</c:v>
                </c:pt>
                <c:pt idx="7">
                  <c:v>9. Experiencia general de la vida</c:v>
                </c:pt>
              </c:strCache>
            </c:strRef>
          </c:cat>
          <c:val>
            <c:numRef>
              <c:f>'Rad La Rioja'!$G$7:$G$14</c:f>
              <c:numCache>
                <c:formatCode>0.00</c:formatCode>
                <c:ptCount val="8"/>
                <c:pt idx="0">
                  <c:v>105.71244767777841</c:v>
                </c:pt>
                <c:pt idx="1">
                  <c:v>102.140541308538</c:v>
                </c:pt>
                <c:pt idx="2">
                  <c:v>104.87093998355061</c:v>
                </c:pt>
                <c:pt idx="3">
                  <c:v>107.03312720123168</c:v>
                </c:pt>
                <c:pt idx="4">
                  <c:v>102.40883876913509</c:v>
                </c:pt>
                <c:pt idx="5">
                  <c:v>108.20252319380434</c:v>
                </c:pt>
                <c:pt idx="6">
                  <c:v>105.42816363604882</c:v>
                </c:pt>
                <c:pt idx="7">
                  <c:v>106.64146831227298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A0-4052-B15D-D464570EBB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7344256"/>
        <c:axId val="1697356224"/>
      </c:radarChart>
      <c:catAx>
        <c:axId val="1697344256"/>
        <c:scaling>
          <c:orientation val="minMax"/>
        </c:scaling>
        <c:delete val="0"/>
        <c:axPos val="b"/>
        <c:majorGridlines/>
        <c:numFmt formatCode="General" sourceLinked="0"/>
        <c:majorTickMark val="none"/>
        <c:minorTickMark val="none"/>
        <c:tickLblPos val="nextTo"/>
        <c:spPr>
          <a:ln w="9525">
            <a:noFill/>
          </a:ln>
        </c:spPr>
        <c:txPr>
          <a:bodyPr/>
          <a:lstStyle/>
          <a:p>
            <a:pPr>
              <a:defRPr lang="en-US" sz="800"/>
            </a:pPr>
            <a:endParaRPr lang="es-ES"/>
          </a:p>
        </c:txPr>
        <c:crossAx val="1697356224"/>
        <c:crosses val="autoZero"/>
        <c:auto val="1"/>
        <c:lblAlgn val="ctr"/>
        <c:lblOffset val="100"/>
        <c:noMultiLvlLbl val="0"/>
      </c:catAx>
      <c:valAx>
        <c:axId val="1697356224"/>
        <c:scaling>
          <c:orientation val="minMax"/>
          <c:min val="40"/>
        </c:scaling>
        <c:delete val="0"/>
        <c:axPos val="l"/>
        <c:majorGridlines/>
        <c:numFmt formatCode="0" sourceLinked="0"/>
        <c:majorTickMark val="none"/>
        <c:minorTickMark val="none"/>
        <c:tickLblPos val="nextTo"/>
        <c:txPr>
          <a:bodyPr/>
          <a:lstStyle/>
          <a:p>
            <a:pPr>
              <a:defRPr lang="en-US" sz="700"/>
            </a:pPr>
            <a:endParaRPr lang="es-ES"/>
          </a:p>
        </c:txPr>
        <c:crossAx val="1697344256"/>
        <c:crosses val="autoZero"/>
        <c:crossBetween val="between"/>
        <c:majorUnit val="20"/>
      </c:valAx>
    </c:plotArea>
    <c:legend>
      <c:legendPos val="b"/>
      <c:layout>
        <c:manualLayout>
          <c:xMode val="edge"/>
          <c:yMode val="edge"/>
          <c:x val="0.17203905823895746"/>
          <c:y val="0.86484622575766079"/>
          <c:w val="0.60433773161163173"/>
          <c:h val="4.398692470412955E-2"/>
        </c:manualLayout>
      </c:layout>
      <c:overlay val="0"/>
      <c:spPr>
        <a:ln>
          <a:solidFill>
            <a:schemeClr val="accent1"/>
          </a:solidFill>
        </a:ln>
      </c:spPr>
      <c:txPr>
        <a:bodyPr/>
        <a:lstStyle/>
        <a:p>
          <a:pPr>
            <a:defRPr lang="en-US" sz="800"/>
          </a:pPr>
          <a:endParaRPr lang="es-ES"/>
        </a:p>
      </c:txPr>
    </c:legend>
    <c:plotVisOnly val="1"/>
    <c:dispBlanksAs val="gap"/>
    <c:showDLblsOverMax val="0"/>
  </c:chart>
  <c:spPr>
    <a:ln>
      <a:solidFill>
        <a:sysClr val="windowText" lastClr="000000"/>
      </a:solidFill>
    </a:ln>
  </c:spPr>
  <c:txPr>
    <a:bodyPr/>
    <a:lstStyle/>
    <a:p>
      <a:pPr>
        <a:defRPr>
          <a:latin typeface="Arial" pitchFamily="34" charset="0"/>
          <a:cs typeface="Arial" pitchFamily="34" charset="0"/>
        </a:defRPr>
      </a:pPr>
      <a:endParaRPr lang="es-ES"/>
    </a:p>
  </c:txPr>
  <c:printSettings>
    <c:headerFooter/>
    <c:pageMargins b="0.75000000000000289" l="0.70000000000000062" r="0.70000000000000062" t="0.75000000000000289" header="0.30000000000000032" footer="0.3000000000000003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100"/>
            </a:pPr>
            <a:r>
              <a:rPr lang="en-US" sz="1100"/>
              <a:t>Indicador</a:t>
            </a:r>
            <a:r>
              <a:rPr lang="en-US" sz="1100" baseline="0"/>
              <a:t> calidad de vida por dimensiones. Años 2008, 2013, 2019.    Ceuta</a:t>
            </a:r>
            <a:r>
              <a:rPr lang="en-US" sz="1100"/>
              <a:t> </a:t>
            </a:r>
          </a:p>
        </c:rich>
      </c:tx>
      <c:layout>
        <c:manualLayout>
          <c:xMode val="edge"/>
          <c:yMode val="edge"/>
          <c:x val="0.13047496596832958"/>
          <c:y val="2.370369817353206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232952200629196"/>
          <c:y val="0.27684636294048109"/>
          <c:w val="0.56659461886383955"/>
          <c:h val="0.50993490581862799"/>
        </c:manualLayout>
      </c:layout>
      <c:radarChart>
        <c:radarStyle val="marker"/>
        <c:varyColors val="0"/>
        <c:ser>
          <c:idx val="0"/>
          <c:order val="0"/>
          <c:tx>
            <c:strRef>
              <c:f>'Rad Ceuta'!$C$6</c:f>
              <c:strCache>
                <c:ptCount val="1"/>
                <c:pt idx="0">
                  <c:v>2008</c:v>
                </c:pt>
              </c:strCache>
            </c:strRef>
          </c:tx>
          <c:spPr>
            <a:ln w="28575">
              <a:solidFill>
                <a:srgbClr val="0083E6"/>
              </a:solidFill>
              <a:prstDash val="solid"/>
            </a:ln>
          </c:spPr>
          <c:marker>
            <c:symbol val="none"/>
          </c:marker>
          <c:cat>
            <c:strRef>
              <c:f>'Rad Ceuta'!$A$7:$A$14</c:f>
              <c:strCache>
                <c:ptCount val="8"/>
                <c:pt idx="0">
                  <c:v>1. Condiciones materiales de vida</c:v>
                </c:pt>
                <c:pt idx="1">
                  <c:v>2. Trabajo</c:v>
                </c:pt>
                <c:pt idx="2">
                  <c:v>3. Salud</c:v>
                </c:pt>
                <c:pt idx="3">
                  <c:v>4. Educación</c:v>
                </c:pt>
                <c:pt idx="4">
                  <c:v>5. Ocio y relaciones sociales</c:v>
                </c:pt>
                <c:pt idx="5">
                  <c:v>6. Seguridad física y personal</c:v>
                </c:pt>
                <c:pt idx="6">
                  <c:v>8. Entorno y medio-ambiente</c:v>
                </c:pt>
                <c:pt idx="7">
                  <c:v>9. Experiencia general de la vida</c:v>
                </c:pt>
              </c:strCache>
            </c:strRef>
          </c:cat>
          <c:val>
            <c:numRef>
              <c:f>'Rad Ceuta'!$C$7:$C$14</c:f>
              <c:numCache>
                <c:formatCode>0.00</c:formatCode>
                <c:ptCount val="8"/>
                <c:pt idx="0">
                  <c:v>92.188287076931474</c:v>
                </c:pt>
                <c:pt idx="1">
                  <c:v>96.817335470455518</c:v>
                </c:pt>
                <c:pt idx="2">
                  <c:v>98.350020787377261</c:v>
                </c:pt>
                <c:pt idx="3">
                  <c:v>94.253172782181935</c:v>
                </c:pt>
                <c:pt idx="4">
                  <c:v>96.397910752553059</c:v>
                </c:pt>
                <c:pt idx="5">
                  <c:v>93.751505741272922</c:v>
                </c:pt>
                <c:pt idx="6">
                  <c:v>90.366785127070145</c:v>
                </c:pt>
                <c:pt idx="7">
                  <c:v>106.67401389183883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0D-47BF-864D-9AC23033122D}"/>
            </c:ext>
          </c:extLst>
        </c:ser>
        <c:ser>
          <c:idx val="1"/>
          <c:order val="1"/>
          <c:tx>
            <c:strRef>
              <c:f>'Rad Ceuta'!$E$6</c:f>
              <c:strCache>
                <c:ptCount val="1"/>
                <c:pt idx="0">
                  <c:v>2013</c:v>
                </c:pt>
              </c:strCache>
            </c:strRef>
          </c:tx>
          <c:spPr>
            <a:ln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'Rad Ceuta'!$A$7:$A$14</c:f>
              <c:strCache>
                <c:ptCount val="8"/>
                <c:pt idx="0">
                  <c:v>1. Condiciones materiales de vida</c:v>
                </c:pt>
                <c:pt idx="1">
                  <c:v>2. Trabajo</c:v>
                </c:pt>
                <c:pt idx="2">
                  <c:v>3. Salud</c:v>
                </c:pt>
                <c:pt idx="3">
                  <c:v>4. Educación</c:v>
                </c:pt>
                <c:pt idx="4">
                  <c:v>5. Ocio y relaciones sociales</c:v>
                </c:pt>
                <c:pt idx="5">
                  <c:v>6. Seguridad física y personal</c:v>
                </c:pt>
                <c:pt idx="6">
                  <c:v>8. Entorno y medio-ambiente</c:v>
                </c:pt>
                <c:pt idx="7">
                  <c:v>9. Experiencia general de la vida</c:v>
                </c:pt>
              </c:strCache>
            </c:strRef>
          </c:cat>
          <c:val>
            <c:numRef>
              <c:f>'Rad Ceuta'!$E$7:$E$14</c:f>
              <c:numCache>
                <c:formatCode>0.00</c:formatCode>
                <c:ptCount val="8"/>
                <c:pt idx="0">
                  <c:v>86.546689469623033</c:v>
                </c:pt>
                <c:pt idx="1">
                  <c:v>92.523389898214532</c:v>
                </c:pt>
                <c:pt idx="2">
                  <c:v>99.129213619624593</c:v>
                </c:pt>
                <c:pt idx="3">
                  <c:v>96.903677816053388</c:v>
                </c:pt>
                <c:pt idx="4">
                  <c:v>96.742736077738101</c:v>
                </c:pt>
                <c:pt idx="5">
                  <c:v>90.697987336648794</c:v>
                </c:pt>
                <c:pt idx="6">
                  <c:v>89.472736595442854</c:v>
                </c:pt>
                <c:pt idx="7">
                  <c:v>106.67401389183883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0D-47BF-864D-9AC23033122D}"/>
            </c:ext>
          </c:extLst>
        </c:ser>
        <c:ser>
          <c:idx val="2"/>
          <c:order val="2"/>
          <c:tx>
            <c:strRef>
              <c:f>'Rad Ceuta'!$G$6</c:f>
              <c:strCache>
                <c:ptCount val="1"/>
                <c:pt idx="0">
                  <c:v>2019</c:v>
                </c:pt>
              </c:strCache>
            </c:strRef>
          </c:tx>
          <c:spPr>
            <a:ln>
              <a:solidFill>
                <a:srgbClr val="70AD47"/>
              </a:solidFill>
            </a:ln>
          </c:spPr>
          <c:marker>
            <c:symbol val="none"/>
          </c:marker>
          <c:cat>
            <c:strRef>
              <c:f>'Rad Ceuta'!$A$7:$A$14</c:f>
              <c:strCache>
                <c:ptCount val="8"/>
                <c:pt idx="0">
                  <c:v>1. Condiciones materiales de vida</c:v>
                </c:pt>
                <c:pt idx="1">
                  <c:v>2. Trabajo</c:v>
                </c:pt>
                <c:pt idx="2">
                  <c:v>3. Salud</c:v>
                </c:pt>
                <c:pt idx="3">
                  <c:v>4. Educación</c:v>
                </c:pt>
                <c:pt idx="4">
                  <c:v>5. Ocio y relaciones sociales</c:v>
                </c:pt>
                <c:pt idx="5">
                  <c:v>6. Seguridad física y personal</c:v>
                </c:pt>
                <c:pt idx="6">
                  <c:v>8. Entorno y medio-ambiente</c:v>
                </c:pt>
                <c:pt idx="7">
                  <c:v>9. Experiencia general de la vida</c:v>
                </c:pt>
              </c:strCache>
            </c:strRef>
          </c:cat>
          <c:val>
            <c:numRef>
              <c:f>'Rad Ceuta'!$G$7:$G$14</c:f>
              <c:numCache>
                <c:formatCode>0.00</c:formatCode>
                <c:ptCount val="8"/>
                <c:pt idx="0">
                  <c:v>93.448983768566464</c:v>
                </c:pt>
                <c:pt idx="1">
                  <c:v>94.693701218738653</c:v>
                </c:pt>
                <c:pt idx="2">
                  <c:v>98.418358161643638</c:v>
                </c:pt>
                <c:pt idx="3">
                  <c:v>99.068139657648061</c:v>
                </c:pt>
                <c:pt idx="4">
                  <c:v>97.688588898202795</c:v>
                </c:pt>
                <c:pt idx="5">
                  <c:v>96.787659002670608</c:v>
                </c:pt>
                <c:pt idx="6">
                  <c:v>97.138395384464388</c:v>
                </c:pt>
                <c:pt idx="7">
                  <c:v>107.90972168036316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0D-47BF-864D-9AC2303312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7355136"/>
        <c:axId val="1697345344"/>
      </c:radarChart>
      <c:catAx>
        <c:axId val="1697355136"/>
        <c:scaling>
          <c:orientation val="minMax"/>
        </c:scaling>
        <c:delete val="0"/>
        <c:axPos val="b"/>
        <c:majorGridlines/>
        <c:numFmt formatCode="General" sourceLinked="0"/>
        <c:majorTickMark val="none"/>
        <c:minorTickMark val="none"/>
        <c:tickLblPos val="nextTo"/>
        <c:spPr>
          <a:ln w="9525">
            <a:noFill/>
          </a:ln>
        </c:spPr>
        <c:txPr>
          <a:bodyPr/>
          <a:lstStyle/>
          <a:p>
            <a:pPr>
              <a:defRPr lang="en-US" sz="800"/>
            </a:pPr>
            <a:endParaRPr lang="es-ES"/>
          </a:p>
        </c:txPr>
        <c:crossAx val="1697345344"/>
        <c:crosses val="autoZero"/>
        <c:auto val="1"/>
        <c:lblAlgn val="ctr"/>
        <c:lblOffset val="100"/>
        <c:noMultiLvlLbl val="0"/>
      </c:catAx>
      <c:valAx>
        <c:axId val="1697345344"/>
        <c:scaling>
          <c:orientation val="minMax"/>
          <c:min val="40"/>
        </c:scaling>
        <c:delete val="0"/>
        <c:axPos val="l"/>
        <c:majorGridlines/>
        <c:numFmt formatCode="0" sourceLinked="0"/>
        <c:majorTickMark val="none"/>
        <c:minorTickMark val="none"/>
        <c:tickLblPos val="nextTo"/>
        <c:txPr>
          <a:bodyPr/>
          <a:lstStyle/>
          <a:p>
            <a:pPr>
              <a:defRPr lang="en-US" sz="700"/>
            </a:pPr>
            <a:endParaRPr lang="es-ES"/>
          </a:p>
        </c:txPr>
        <c:crossAx val="1697355136"/>
        <c:crosses val="autoZero"/>
        <c:crossBetween val="between"/>
        <c:majorUnit val="20"/>
      </c:valAx>
    </c:plotArea>
    <c:legend>
      <c:legendPos val="b"/>
      <c:layout>
        <c:manualLayout>
          <c:xMode val="edge"/>
          <c:yMode val="edge"/>
          <c:x val="0.17203905823895746"/>
          <c:y val="0.86484622575766079"/>
          <c:w val="0.60252290244443019"/>
          <c:h val="4.398692470412955E-2"/>
        </c:manualLayout>
      </c:layout>
      <c:overlay val="0"/>
      <c:spPr>
        <a:ln>
          <a:solidFill>
            <a:schemeClr val="accent1"/>
          </a:solidFill>
        </a:ln>
      </c:spPr>
      <c:txPr>
        <a:bodyPr/>
        <a:lstStyle/>
        <a:p>
          <a:pPr>
            <a:defRPr lang="en-US" sz="800"/>
          </a:pPr>
          <a:endParaRPr lang="es-ES"/>
        </a:p>
      </c:txPr>
    </c:legend>
    <c:plotVisOnly val="1"/>
    <c:dispBlanksAs val="gap"/>
    <c:showDLblsOverMax val="0"/>
  </c:chart>
  <c:spPr>
    <a:ln>
      <a:solidFill>
        <a:sysClr val="windowText" lastClr="000000"/>
      </a:solidFill>
    </a:ln>
  </c:spPr>
  <c:txPr>
    <a:bodyPr/>
    <a:lstStyle/>
    <a:p>
      <a:pPr>
        <a:defRPr>
          <a:latin typeface="Arial" pitchFamily="34" charset="0"/>
          <a:cs typeface="Arial" pitchFamily="34" charset="0"/>
        </a:defRPr>
      </a:pPr>
      <a:endParaRPr lang="es-ES"/>
    </a:p>
  </c:txPr>
  <c:printSettings>
    <c:headerFooter/>
    <c:pageMargins b="0.75000000000000289" l="0.70000000000000062" r="0.70000000000000062" t="0.75000000000000289" header="0.30000000000000032" footer="0.3000000000000003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100"/>
            </a:pPr>
            <a:r>
              <a:rPr lang="en-US" sz="1100"/>
              <a:t>Indicador</a:t>
            </a:r>
            <a:r>
              <a:rPr lang="en-US" sz="1100" baseline="0"/>
              <a:t> calidad de vida por dimensiones. Años 2008, 2013, 2019.    Melilla</a:t>
            </a:r>
            <a:r>
              <a:rPr lang="en-US" sz="1100"/>
              <a:t> </a:t>
            </a:r>
          </a:p>
        </c:rich>
      </c:tx>
      <c:layout>
        <c:manualLayout>
          <c:xMode val="edge"/>
          <c:yMode val="edge"/>
          <c:x val="0.13047496596832958"/>
          <c:y val="2.370369817353206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232952200629196"/>
          <c:y val="0.27684636294048109"/>
          <c:w val="0.56659461886383955"/>
          <c:h val="0.50993490581862799"/>
        </c:manualLayout>
      </c:layout>
      <c:radarChart>
        <c:radarStyle val="marker"/>
        <c:varyColors val="0"/>
        <c:ser>
          <c:idx val="0"/>
          <c:order val="0"/>
          <c:tx>
            <c:strRef>
              <c:f>'Rad Melilla'!$C$6</c:f>
              <c:strCache>
                <c:ptCount val="1"/>
                <c:pt idx="0">
                  <c:v>2008</c:v>
                </c:pt>
              </c:strCache>
            </c:strRef>
          </c:tx>
          <c:spPr>
            <a:ln w="28575">
              <a:solidFill>
                <a:srgbClr val="0083E6"/>
              </a:solidFill>
              <a:prstDash val="solid"/>
            </a:ln>
          </c:spPr>
          <c:marker>
            <c:symbol val="none"/>
          </c:marker>
          <c:cat>
            <c:strRef>
              <c:f>'Rad Melilla'!$A$7:$A$14</c:f>
              <c:strCache>
                <c:ptCount val="8"/>
                <c:pt idx="0">
                  <c:v>1. Condiciones materiales de vida</c:v>
                </c:pt>
                <c:pt idx="1">
                  <c:v>2. Trabajo</c:v>
                </c:pt>
                <c:pt idx="2">
                  <c:v>3. Salud</c:v>
                </c:pt>
                <c:pt idx="3">
                  <c:v>4. Educación</c:v>
                </c:pt>
                <c:pt idx="4">
                  <c:v>5. Ocio y relaciones sociales</c:v>
                </c:pt>
                <c:pt idx="5">
                  <c:v>6. Seguridad física y personal</c:v>
                </c:pt>
                <c:pt idx="6">
                  <c:v>8. Entorno y medio-ambiente</c:v>
                </c:pt>
                <c:pt idx="7">
                  <c:v>9. Experiencia general de la vida</c:v>
                </c:pt>
              </c:strCache>
            </c:strRef>
          </c:cat>
          <c:val>
            <c:numRef>
              <c:f>'Rad Melilla'!$C$7:$C$14</c:f>
              <c:numCache>
                <c:formatCode>0.00</c:formatCode>
                <c:ptCount val="8"/>
                <c:pt idx="0">
                  <c:v>99.88182523583319</c:v>
                </c:pt>
                <c:pt idx="1">
                  <c:v>98.484977818757329</c:v>
                </c:pt>
                <c:pt idx="2">
                  <c:v>98.409375564552761</c:v>
                </c:pt>
                <c:pt idx="3">
                  <c:v>94.784500011234684</c:v>
                </c:pt>
                <c:pt idx="4">
                  <c:v>98.386449536365689</c:v>
                </c:pt>
                <c:pt idx="5">
                  <c:v>98.946464779588354</c:v>
                </c:pt>
                <c:pt idx="6">
                  <c:v>95.725598686059399</c:v>
                </c:pt>
                <c:pt idx="7">
                  <c:v>103.63355382692843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70-46A8-8CF3-8D752888806A}"/>
            </c:ext>
          </c:extLst>
        </c:ser>
        <c:ser>
          <c:idx val="1"/>
          <c:order val="1"/>
          <c:tx>
            <c:strRef>
              <c:f>'Rad Melilla'!$E$6</c:f>
              <c:strCache>
                <c:ptCount val="1"/>
                <c:pt idx="0">
                  <c:v>2013</c:v>
                </c:pt>
              </c:strCache>
            </c:strRef>
          </c:tx>
          <c:spPr>
            <a:ln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'Rad Melilla'!$A$7:$A$14</c:f>
              <c:strCache>
                <c:ptCount val="8"/>
                <c:pt idx="0">
                  <c:v>1. Condiciones materiales de vida</c:v>
                </c:pt>
                <c:pt idx="1">
                  <c:v>2. Trabajo</c:v>
                </c:pt>
                <c:pt idx="2">
                  <c:v>3. Salud</c:v>
                </c:pt>
                <c:pt idx="3">
                  <c:v>4. Educación</c:v>
                </c:pt>
                <c:pt idx="4">
                  <c:v>5. Ocio y relaciones sociales</c:v>
                </c:pt>
                <c:pt idx="5">
                  <c:v>6. Seguridad física y personal</c:v>
                </c:pt>
                <c:pt idx="6">
                  <c:v>8. Entorno y medio-ambiente</c:v>
                </c:pt>
                <c:pt idx="7">
                  <c:v>9. Experiencia general de la vida</c:v>
                </c:pt>
              </c:strCache>
            </c:strRef>
          </c:cat>
          <c:val>
            <c:numRef>
              <c:f>'Rad Melilla'!$E$7:$E$14</c:f>
              <c:numCache>
                <c:formatCode>0.00</c:formatCode>
                <c:ptCount val="8"/>
                <c:pt idx="0">
                  <c:v>95.225302049785199</c:v>
                </c:pt>
                <c:pt idx="1">
                  <c:v>93.495510888824242</c:v>
                </c:pt>
                <c:pt idx="2">
                  <c:v>101.29171809798322</c:v>
                </c:pt>
                <c:pt idx="3">
                  <c:v>96.531776591758486</c:v>
                </c:pt>
                <c:pt idx="4">
                  <c:v>98.745349271749774</c:v>
                </c:pt>
                <c:pt idx="5">
                  <c:v>97.55049477651599</c:v>
                </c:pt>
                <c:pt idx="6">
                  <c:v>98.221750420173692</c:v>
                </c:pt>
                <c:pt idx="7">
                  <c:v>103.63355382692843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70-46A8-8CF3-8D752888806A}"/>
            </c:ext>
          </c:extLst>
        </c:ser>
        <c:ser>
          <c:idx val="2"/>
          <c:order val="2"/>
          <c:tx>
            <c:strRef>
              <c:f>'Rad Melilla'!$G$6</c:f>
              <c:strCache>
                <c:ptCount val="1"/>
                <c:pt idx="0">
                  <c:v>2019</c:v>
                </c:pt>
              </c:strCache>
            </c:strRef>
          </c:tx>
          <c:spPr>
            <a:ln>
              <a:solidFill>
                <a:srgbClr val="70AD47"/>
              </a:solidFill>
            </a:ln>
          </c:spPr>
          <c:marker>
            <c:symbol val="none"/>
          </c:marker>
          <c:cat>
            <c:strRef>
              <c:f>'Rad Melilla'!$A$7:$A$14</c:f>
              <c:strCache>
                <c:ptCount val="8"/>
                <c:pt idx="0">
                  <c:v>1. Condiciones materiales de vida</c:v>
                </c:pt>
                <c:pt idx="1">
                  <c:v>2. Trabajo</c:v>
                </c:pt>
                <c:pt idx="2">
                  <c:v>3. Salud</c:v>
                </c:pt>
                <c:pt idx="3">
                  <c:v>4. Educación</c:v>
                </c:pt>
                <c:pt idx="4">
                  <c:v>5. Ocio y relaciones sociales</c:v>
                </c:pt>
                <c:pt idx="5">
                  <c:v>6. Seguridad física y personal</c:v>
                </c:pt>
                <c:pt idx="6">
                  <c:v>8. Entorno y medio-ambiente</c:v>
                </c:pt>
                <c:pt idx="7">
                  <c:v>9. Experiencia general de la vida</c:v>
                </c:pt>
              </c:strCache>
            </c:strRef>
          </c:cat>
          <c:val>
            <c:numRef>
              <c:f>'Rad Melilla'!$G$7:$G$14</c:f>
              <c:numCache>
                <c:formatCode>0.00</c:formatCode>
                <c:ptCount val="8"/>
                <c:pt idx="0">
                  <c:v>94.135761030741065</c:v>
                </c:pt>
                <c:pt idx="1">
                  <c:v>94.528189735601742</c:v>
                </c:pt>
                <c:pt idx="2">
                  <c:v>108.45519068402933</c:v>
                </c:pt>
                <c:pt idx="3">
                  <c:v>102.32485076490244</c:v>
                </c:pt>
                <c:pt idx="4">
                  <c:v>107.28400301161211</c:v>
                </c:pt>
                <c:pt idx="5">
                  <c:v>99.771690979473362</c:v>
                </c:pt>
                <c:pt idx="6">
                  <c:v>96.280655277175782</c:v>
                </c:pt>
                <c:pt idx="7">
                  <c:v>109.30633416873589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70-46A8-8CF3-8D75288880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7356768"/>
        <c:axId val="1697342080"/>
      </c:radarChart>
      <c:catAx>
        <c:axId val="1697356768"/>
        <c:scaling>
          <c:orientation val="minMax"/>
        </c:scaling>
        <c:delete val="0"/>
        <c:axPos val="b"/>
        <c:majorGridlines/>
        <c:numFmt formatCode="General" sourceLinked="0"/>
        <c:majorTickMark val="none"/>
        <c:minorTickMark val="none"/>
        <c:tickLblPos val="nextTo"/>
        <c:spPr>
          <a:ln w="9525">
            <a:noFill/>
          </a:ln>
        </c:spPr>
        <c:txPr>
          <a:bodyPr/>
          <a:lstStyle/>
          <a:p>
            <a:pPr>
              <a:defRPr lang="en-US" sz="800"/>
            </a:pPr>
            <a:endParaRPr lang="es-ES"/>
          </a:p>
        </c:txPr>
        <c:crossAx val="1697342080"/>
        <c:crosses val="autoZero"/>
        <c:auto val="1"/>
        <c:lblAlgn val="ctr"/>
        <c:lblOffset val="100"/>
        <c:noMultiLvlLbl val="0"/>
      </c:catAx>
      <c:valAx>
        <c:axId val="1697342080"/>
        <c:scaling>
          <c:orientation val="minMax"/>
          <c:min val="40"/>
        </c:scaling>
        <c:delete val="0"/>
        <c:axPos val="l"/>
        <c:majorGridlines/>
        <c:numFmt formatCode="0" sourceLinked="0"/>
        <c:majorTickMark val="none"/>
        <c:minorTickMark val="none"/>
        <c:tickLblPos val="nextTo"/>
        <c:txPr>
          <a:bodyPr/>
          <a:lstStyle/>
          <a:p>
            <a:pPr>
              <a:defRPr lang="en-US" sz="700"/>
            </a:pPr>
            <a:endParaRPr lang="es-ES"/>
          </a:p>
        </c:txPr>
        <c:crossAx val="1697356768"/>
        <c:crosses val="autoZero"/>
        <c:crossBetween val="between"/>
        <c:majorUnit val="20"/>
      </c:valAx>
    </c:plotArea>
    <c:legend>
      <c:legendPos val="b"/>
      <c:layout>
        <c:manualLayout>
          <c:xMode val="edge"/>
          <c:yMode val="edge"/>
          <c:x val="0.17203905823895746"/>
          <c:y val="0.86484622575766079"/>
          <c:w val="0.60252290244443019"/>
          <c:h val="4.398692470412955E-2"/>
        </c:manualLayout>
      </c:layout>
      <c:overlay val="0"/>
      <c:spPr>
        <a:ln>
          <a:solidFill>
            <a:schemeClr val="accent1"/>
          </a:solidFill>
        </a:ln>
      </c:spPr>
      <c:txPr>
        <a:bodyPr/>
        <a:lstStyle/>
        <a:p>
          <a:pPr>
            <a:defRPr lang="en-US" sz="800"/>
          </a:pPr>
          <a:endParaRPr lang="es-ES"/>
        </a:p>
      </c:txPr>
    </c:legend>
    <c:plotVisOnly val="1"/>
    <c:dispBlanksAs val="gap"/>
    <c:showDLblsOverMax val="0"/>
  </c:chart>
  <c:spPr>
    <a:ln>
      <a:solidFill>
        <a:sysClr val="windowText" lastClr="000000"/>
      </a:solidFill>
    </a:ln>
  </c:spPr>
  <c:txPr>
    <a:bodyPr/>
    <a:lstStyle/>
    <a:p>
      <a:pPr>
        <a:defRPr>
          <a:latin typeface="Arial" pitchFamily="34" charset="0"/>
          <a:cs typeface="Arial" pitchFamily="34" charset="0"/>
        </a:defRPr>
      </a:pPr>
      <a:endParaRPr lang="es-ES"/>
    </a:p>
  </c:txPr>
  <c:printSettings>
    <c:headerFooter/>
    <c:pageMargins b="0.75000000000000289" l="0.70000000000000062" r="0.70000000000000062" t="0.75000000000000289" header="0.30000000000000032" footer="0.3000000000000003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AMPI global por CC. AA. 2008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0.42585303030303029"/>
          <c:y val="0.10525022956841139"/>
          <c:w val="0.57093989898989894"/>
          <c:h val="0.86267906336088152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4"/>
            </a:solidFill>
            <a:ln>
              <a:solidFill>
                <a:schemeClr val="accent4"/>
              </a:solidFill>
            </a:ln>
            <a:effectLst/>
          </c:spPr>
          <c:invertIfNegative val="0"/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5E80-4845-ACF4-6C57061083FF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4">
                  <a:lumMod val="50000"/>
                </a:schemeClr>
              </a:solidFill>
              <a:ln>
                <a:solidFill>
                  <a:schemeClr val="accent4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E80-4845-ACF4-6C57061083FF}"/>
              </c:ext>
            </c:extLst>
          </c:dPt>
          <c:dLbls>
            <c:dLbl>
              <c:idx val="19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E80-4845-ACF4-6C57061083F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'Global CCAA 2008,2019'!$A$4:$A$23</c:f>
              <c:strCache>
                <c:ptCount val="20"/>
                <c:pt idx="0">
                  <c:v>Ceuta</c:v>
                </c:pt>
                <c:pt idx="1">
                  <c:v>Galicia</c:v>
                </c:pt>
                <c:pt idx="2">
                  <c:v>Canarias</c:v>
                </c:pt>
                <c:pt idx="3">
                  <c:v>Andalucía</c:v>
                </c:pt>
                <c:pt idx="4">
                  <c:v>Melilla</c:v>
                </c:pt>
                <c:pt idx="5">
                  <c:v>Extremadura</c:v>
                </c:pt>
                <c:pt idx="6">
                  <c:v>Castilla y León</c:v>
                </c:pt>
                <c:pt idx="7">
                  <c:v>Castilla - La Mancha</c:v>
                </c:pt>
                <c:pt idx="8">
                  <c:v>Total Nacional</c:v>
                </c:pt>
                <c:pt idx="9">
                  <c:v>Murcia, Región de</c:v>
                </c:pt>
                <c:pt idx="10">
                  <c:v>Comunitat Valenciana</c:v>
                </c:pt>
                <c:pt idx="11">
                  <c:v>Cataluña</c:v>
                </c:pt>
                <c:pt idx="12">
                  <c:v>Madrid, Comunidad de</c:v>
                </c:pt>
                <c:pt idx="13">
                  <c:v>Balears, Illes</c:v>
                </c:pt>
                <c:pt idx="14">
                  <c:v>País Vasco</c:v>
                </c:pt>
                <c:pt idx="15">
                  <c:v>Aragón</c:v>
                </c:pt>
                <c:pt idx="16">
                  <c:v>Cantabria</c:v>
                </c:pt>
                <c:pt idx="17">
                  <c:v>Asturias, Principado de</c:v>
                </c:pt>
                <c:pt idx="18">
                  <c:v>Rioja, La</c:v>
                </c:pt>
                <c:pt idx="19">
                  <c:v>Navarra, Comunidad Foral de</c:v>
                </c:pt>
              </c:strCache>
            </c:strRef>
          </c:cat>
          <c:val>
            <c:numRef>
              <c:f>'Global CCAA 2008,2019'!$C$4:$C$23</c:f>
              <c:numCache>
                <c:formatCode>0.00</c:formatCode>
                <c:ptCount val="20"/>
                <c:pt idx="0">
                  <c:v>96.616036723913368</c:v>
                </c:pt>
                <c:pt idx="1">
                  <c:v>97.117695652356431</c:v>
                </c:pt>
                <c:pt idx="2">
                  <c:v>97.639690227479107</c:v>
                </c:pt>
                <c:pt idx="3">
                  <c:v>97.702971534984215</c:v>
                </c:pt>
                <c:pt idx="4">
                  <c:v>98.680796209432529</c:v>
                </c:pt>
                <c:pt idx="5">
                  <c:v>98.893051297862954</c:v>
                </c:pt>
                <c:pt idx="6">
                  <c:v>98.992810749089131</c:v>
                </c:pt>
                <c:pt idx="7">
                  <c:v>99.928082717613592</c:v>
                </c:pt>
                <c:pt idx="8">
                  <c:v>100</c:v>
                </c:pt>
                <c:pt idx="9">
                  <c:v>100.20352329904544</c:v>
                </c:pt>
                <c:pt idx="10">
                  <c:v>100.50239189715928</c:v>
                </c:pt>
                <c:pt idx="11">
                  <c:v>100.48166003509927</c:v>
                </c:pt>
                <c:pt idx="12">
                  <c:v>101.02333161827721</c:v>
                </c:pt>
                <c:pt idx="13">
                  <c:v>101.20013195357582</c:v>
                </c:pt>
                <c:pt idx="14">
                  <c:v>101.88909248083013</c:v>
                </c:pt>
                <c:pt idx="15">
                  <c:v>102.03338674232113</c:v>
                </c:pt>
                <c:pt idx="16">
                  <c:v>102.17237026645886</c:v>
                </c:pt>
                <c:pt idx="17">
                  <c:v>102.52830700319925</c:v>
                </c:pt>
                <c:pt idx="18">
                  <c:v>103.47152014363925</c:v>
                </c:pt>
                <c:pt idx="19">
                  <c:v>105.33167204415413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E80-4845-ACF4-6C57061083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97349696"/>
        <c:axId val="1697350240"/>
      </c:barChart>
      <c:catAx>
        <c:axId val="16973496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ES"/>
          </a:p>
        </c:txPr>
        <c:crossAx val="1697350240"/>
        <c:crosses val="autoZero"/>
        <c:auto val="1"/>
        <c:lblAlgn val="ctr"/>
        <c:lblOffset val="100"/>
        <c:noMultiLvlLbl val="0"/>
      </c:catAx>
      <c:valAx>
        <c:axId val="1697350240"/>
        <c:scaling>
          <c:orientation val="minMax"/>
          <c:max val="108"/>
          <c:min val="96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crossAx val="1697349696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AMPI global por CC. AA. 2019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E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4"/>
            </a:solidFill>
            <a:ln>
              <a:solidFill>
                <a:schemeClr val="accent4"/>
              </a:solidFill>
            </a:ln>
            <a:effectLst/>
          </c:spPr>
          <c:invertIfNegative val="0"/>
          <c:dPt>
            <c:idx val="8"/>
            <c:invertIfNegative val="0"/>
            <c:bubble3D val="0"/>
            <c:spPr>
              <a:solidFill>
                <a:schemeClr val="accent4">
                  <a:lumMod val="50000"/>
                </a:schemeClr>
              </a:solidFill>
              <a:ln>
                <a:solidFill>
                  <a:schemeClr val="accent4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EE3-4345-B69C-A2E7FB93BC9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'Global CCAA 2008,2019'!$K$4:$K$23</c:f>
              <c:strCache>
                <c:ptCount val="20"/>
                <c:pt idx="0">
                  <c:v>Ceuta</c:v>
                </c:pt>
                <c:pt idx="1">
                  <c:v>Andalucía</c:v>
                </c:pt>
                <c:pt idx="2">
                  <c:v>Murcia, Región de</c:v>
                </c:pt>
                <c:pt idx="3">
                  <c:v>Canarias</c:v>
                </c:pt>
                <c:pt idx="4">
                  <c:v>Galicia</c:v>
                </c:pt>
                <c:pt idx="5">
                  <c:v>Melilla</c:v>
                </c:pt>
                <c:pt idx="6">
                  <c:v>Extremadura</c:v>
                </c:pt>
                <c:pt idx="7">
                  <c:v>Castilla - La Mancha</c:v>
                </c:pt>
                <c:pt idx="8">
                  <c:v>Total Nacional</c:v>
                </c:pt>
                <c:pt idx="9">
                  <c:v>Castilla y León</c:v>
                </c:pt>
                <c:pt idx="10">
                  <c:v>Cataluña</c:v>
                </c:pt>
                <c:pt idx="11">
                  <c:v>País Vasco</c:v>
                </c:pt>
                <c:pt idx="12">
                  <c:v>Asturias, Principado de</c:v>
                </c:pt>
                <c:pt idx="13">
                  <c:v>Madrid, Comunidad de</c:v>
                </c:pt>
                <c:pt idx="14">
                  <c:v>Comunitat Valenciana</c:v>
                </c:pt>
                <c:pt idx="15">
                  <c:v>Balears, Illes</c:v>
                </c:pt>
                <c:pt idx="16">
                  <c:v>Cantabria</c:v>
                </c:pt>
                <c:pt idx="17">
                  <c:v>Aragón</c:v>
                </c:pt>
                <c:pt idx="18">
                  <c:v>Rioja, La</c:v>
                </c:pt>
                <c:pt idx="19">
                  <c:v>Navarra, Comunidad Foral de</c:v>
                </c:pt>
              </c:strCache>
            </c:strRef>
          </c:cat>
          <c:val>
            <c:numRef>
              <c:f>'Global CCAA 2008,2019'!$M$4:$M$23</c:f>
              <c:numCache>
                <c:formatCode>0.00</c:formatCode>
                <c:ptCount val="20"/>
                <c:pt idx="0">
                  <c:v>98.444537777492144</c:v>
                </c:pt>
                <c:pt idx="1">
                  <c:v>99.0394941539451</c:v>
                </c:pt>
                <c:pt idx="2">
                  <c:v>100.39335328146913</c:v>
                </c:pt>
                <c:pt idx="3">
                  <c:v>100.63231195405157</c:v>
                </c:pt>
                <c:pt idx="4">
                  <c:v>100.4634120687569</c:v>
                </c:pt>
                <c:pt idx="5">
                  <c:v>101.57964328259224</c:v>
                </c:pt>
                <c:pt idx="6">
                  <c:v>101.8646419857965</c:v>
                </c:pt>
                <c:pt idx="7">
                  <c:v>101.68741700620677</c:v>
                </c:pt>
                <c:pt idx="8">
                  <c:v>102.18689618887554</c:v>
                </c:pt>
                <c:pt idx="9">
                  <c:v>102.47985378757743</c:v>
                </c:pt>
                <c:pt idx="10">
                  <c:v>102.60293978209091</c:v>
                </c:pt>
                <c:pt idx="11">
                  <c:v>102.92816165854202</c:v>
                </c:pt>
                <c:pt idx="12">
                  <c:v>103.17390889773861</c:v>
                </c:pt>
                <c:pt idx="13">
                  <c:v>103.1976701419035</c:v>
                </c:pt>
                <c:pt idx="14">
                  <c:v>103.66943358951026</c:v>
                </c:pt>
                <c:pt idx="15">
                  <c:v>104.29305336000684</c:v>
                </c:pt>
                <c:pt idx="16">
                  <c:v>104.98535908495843</c:v>
                </c:pt>
                <c:pt idx="17">
                  <c:v>105.1141741626877</c:v>
                </c:pt>
                <c:pt idx="18">
                  <c:v>105.29495935570029</c:v>
                </c:pt>
                <c:pt idx="19">
                  <c:v>105.77791874596478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EE3-4345-B69C-A2E7FB93BC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97350784"/>
        <c:axId val="1697351328"/>
      </c:barChart>
      <c:catAx>
        <c:axId val="16973507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ES"/>
          </a:p>
        </c:txPr>
        <c:crossAx val="1697351328"/>
        <c:crosses val="autoZero"/>
        <c:auto val="1"/>
        <c:lblAlgn val="ctr"/>
        <c:lblOffset val="100"/>
        <c:noMultiLvlLbl val="0"/>
      </c:catAx>
      <c:valAx>
        <c:axId val="1697351328"/>
        <c:scaling>
          <c:orientation val="minMax"/>
          <c:max val="108"/>
          <c:min val="96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crossAx val="1697350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s-ES" sz="1200" b="1">
                <a:effectLst/>
              </a:rPr>
              <a:t>Evolución calidad de vida por dimensiones</a:t>
            </a:r>
            <a:r>
              <a:rPr lang="es-ES" sz="1200" b="1" baseline="0">
                <a:effectLst/>
              </a:rPr>
              <a:t> y global</a:t>
            </a:r>
            <a:r>
              <a:rPr lang="es-ES" sz="1200" b="1">
                <a:effectLst/>
              </a:rPr>
              <a:t> </a:t>
            </a:r>
            <a:endParaRPr lang="es-ES" sz="1200">
              <a:effectLst/>
            </a:endParaRPr>
          </a:p>
        </c:rich>
      </c:tx>
      <c:layout>
        <c:manualLayout>
          <c:xMode val="edge"/>
          <c:yMode val="edge"/>
          <c:x val="5.7726897782180202E-2"/>
          <c:y val="3.01316449017280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200" b="1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6.0436791195493084E-2"/>
          <c:y val="0.13346216931216931"/>
          <c:w val="0.69149487765642192"/>
          <c:h val="0.76674814814814829"/>
        </c:manualLayout>
      </c:layout>
      <c:lineChart>
        <c:grouping val="standard"/>
        <c:varyColors val="0"/>
        <c:ser>
          <c:idx val="0"/>
          <c:order val="0"/>
          <c:tx>
            <c:strRef>
              <c:f>'Gráfico global'!$A$24</c:f>
              <c:strCache>
                <c:ptCount val="1"/>
                <c:pt idx="0">
                  <c:v> Global</c:v>
                </c:pt>
              </c:strCache>
            </c:strRef>
          </c:tx>
          <c:spPr>
            <a:ln w="5715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dLbls>
            <c:dLbl>
              <c:idx val="11"/>
              <c:layout>
                <c:manualLayout>
                  <c:x val="5.6271974316742288E-2"/>
                  <c:y val="3.3504814668249569E-3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C3E-46C2-A144-E536C456D99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('Gráfico global'!$C$23,'Gráfico global'!$E$23,'Gráfico global'!$G$23,'Gráfico global'!$I$23,'Gráfico global'!$K$23,'Gráfico global'!$M$23,'Gráfico global'!$O$23,'Gráfico global'!$Q$23,'Gráfico global'!$S$23,'Gráfico global'!$U$23,'Gráfico global'!$W$23,'Gráfico global'!$Y$23)</c:f>
              <c:numCache>
                <c:formatCode>General</c:formatCode>
                <c:ptCount val="12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</c:numCache>
            </c:numRef>
          </c:cat>
          <c:val>
            <c:numRef>
              <c:f>('Gráfico global'!$C$24,'Gráfico global'!$E$24,'Gráfico global'!$G$24,'Gráfico global'!$I$24,'Gráfico global'!$K$24,'Gráfico global'!$M$24,'Gráfico global'!$O$24,'Gráfico global'!$Q$24,'Gráfico global'!$S$24,'Gráfico global'!$U$24,'Gráfico global'!$W$24,'Gráfico global'!$Y$24)</c:f>
              <c:numCache>
                <c:formatCode>0.00</c:formatCode>
                <c:ptCount val="12"/>
                <c:pt idx="0">
                  <c:v>100</c:v>
                </c:pt>
                <c:pt idx="1">
                  <c:v>99.656032655033357</c:v>
                </c:pt>
                <c:pt idx="2">
                  <c:v>99.988271250671616</c:v>
                </c:pt>
                <c:pt idx="3">
                  <c:v>100.22253558624507</c:v>
                </c:pt>
                <c:pt idx="4">
                  <c:v>100.15349668788552</c:v>
                </c:pt>
                <c:pt idx="5">
                  <c:v>99.998791787240634</c:v>
                </c:pt>
                <c:pt idx="6">
                  <c:v>100.07387754065006</c:v>
                </c:pt>
                <c:pt idx="7">
                  <c:v>100.53227746830152</c:v>
                </c:pt>
                <c:pt idx="8">
                  <c:v>100.82707187873103</c:v>
                </c:pt>
                <c:pt idx="9">
                  <c:v>101.35479242941122</c:v>
                </c:pt>
                <c:pt idx="10">
                  <c:v>101.82097539837997</c:v>
                </c:pt>
                <c:pt idx="11">
                  <c:v>102.18689618887554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3E-46C2-A144-E536C456D997}"/>
            </c:ext>
          </c:extLst>
        </c:ser>
        <c:ser>
          <c:idx val="1"/>
          <c:order val="1"/>
          <c:tx>
            <c:strRef>
              <c:f>'Gráfico global'!$A$25</c:f>
              <c:strCache>
                <c:ptCount val="1"/>
                <c:pt idx="0">
                  <c:v>1. Condiciones materiales de vida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C3E-46C2-A144-E536C456D997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C3E-46C2-A144-E536C456D997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C3E-46C2-A144-E536C456D997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C3E-46C2-A144-E536C456D997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C3E-46C2-A144-E536C456D997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C3E-46C2-A144-E536C456D997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C3E-46C2-A144-E536C456D997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C3E-46C2-A144-E536C456D997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8C3E-46C2-A144-E536C456D997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8C3E-46C2-A144-E536C456D997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8C3E-46C2-A144-E536C456D997}"/>
                </c:ext>
              </c:extLst>
            </c:dLbl>
            <c:dLbl>
              <c:idx val="11"/>
              <c:layout>
                <c:manualLayout>
                  <c:x val="6.2524415907491429E-2"/>
                  <c:y val="0.11056588840522359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algn="l">
                    <a:defRPr sz="800" b="0" i="0" u="none" strike="noStrike" kern="1200" baseline="0">
                      <a:solidFill>
                        <a:sysClr val="windowText" lastClr="000000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s-ES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8C3E-46C2-A144-E536C456D99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l"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('Gráfico global'!$C$23,'Gráfico global'!$E$23,'Gráfico global'!$G$23,'Gráfico global'!$I$23,'Gráfico global'!$K$23,'Gráfico global'!$M$23,'Gráfico global'!$O$23,'Gráfico global'!$Q$23,'Gráfico global'!$S$23,'Gráfico global'!$U$23,'Gráfico global'!$W$23,'Gráfico global'!$Y$23)</c:f>
              <c:numCache>
                <c:formatCode>General</c:formatCode>
                <c:ptCount val="12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</c:numCache>
            </c:numRef>
          </c:cat>
          <c:val>
            <c:numRef>
              <c:f>('Gráfico global'!$C$25,'Gráfico global'!$E$25,'Gráfico global'!$G$25,'Gráfico global'!$I$25,'Gráfico global'!$K$25,'Gráfico global'!$M$25,'Gráfico global'!$O$25,'Gráfico global'!$Q$25,'Gráfico global'!$S$25,'Gráfico global'!$U$25,'Gráfico global'!$W$25,'Gráfico global'!$Y$25)</c:f>
              <c:numCache>
                <c:formatCode>0.00</c:formatCode>
                <c:ptCount val="12"/>
                <c:pt idx="0">
                  <c:v>100</c:v>
                </c:pt>
                <c:pt idx="1">
                  <c:v>99.201487521527312</c:v>
                </c:pt>
                <c:pt idx="2">
                  <c:v>98.775312832700394</c:v>
                </c:pt>
                <c:pt idx="3">
                  <c:v>99.288371269086127</c:v>
                </c:pt>
                <c:pt idx="4">
                  <c:v>98.623210178717983</c:v>
                </c:pt>
                <c:pt idx="5">
                  <c:v>98.161850283321343</c:v>
                </c:pt>
                <c:pt idx="6">
                  <c:v>97.574585097600419</c:v>
                </c:pt>
                <c:pt idx="7">
                  <c:v>98.185149763809989</c:v>
                </c:pt>
                <c:pt idx="8">
                  <c:v>98.504105426895805</c:v>
                </c:pt>
                <c:pt idx="9">
                  <c:v>99.654940220311275</c:v>
                </c:pt>
                <c:pt idx="10">
                  <c:v>100.45855564951525</c:v>
                </c:pt>
                <c:pt idx="11">
                  <c:v>101.08207317031615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C3E-46C2-A144-E536C456D997}"/>
            </c:ext>
          </c:extLst>
        </c:ser>
        <c:ser>
          <c:idx val="2"/>
          <c:order val="2"/>
          <c:tx>
            <c:strRef>
              <c:f>'Gráfico global'!$A$26</c:f>
              <c:strCache>
                <c:ptCount val="1"/>
                <c:pt idx="0">
                  <c:v>2. Trabajo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8C3E-46C2-A144-E536C456D997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8C3E-46C2-A144-E536C456D997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8C3E-46C2-A144-E536C456D997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8C3E-46C2-A144-E536C456D997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8C3E-46C2-A144-E536C456D997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8C3E-46C2-A144-E536C456D997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8C3E-46C2-A144-E536C456D997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8C3E-46C2-A144-E536C456D997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8C3E-46C2-A144-E536C456D997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8C3E-46C2-A144-E536C456D997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8C3E-46C2-A144-E536C456D997}"/>
                </c:ext>
              </c:extLst>
            </c:dLbl>
            <c:dLbl>
              <c:idx val="11"/>
              <c:layout>
                <c:manualLayout>
                  <c:x val="6.2524415907491429E-2"/>
                  <c:y val="0.13066877720617331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algn="l">
                    <a:defRPr sz="800" b="0" i="0" u="none" strike="noStrike" kern="1200" baseline="0">
                      <a:solidFill>
                        <a:sysClr val="windowText" lastClr="000000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s-ES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8C3E-46C2-A144-E536C456D99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l"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('Gráfico global'!$C$23,'Gráfico global'!$E$23,'Gráfico global'!$G$23,'Gráfico global'!$I$23,'Gráfico global'!$K$23,'Gráfico global'!$M$23,'Gráfico global'!$O$23,'Gráfico global'!$Q$23,'Gráfico global'!$S$23,'Gráfico global'!$U$23,'Gráfico global'!$W$23,'Gráfico global'!$Y$23)</c:f>
              <c:numCache>
                <c:formatCode>General</c:formatCode>
                <c:ptCount val="12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</c:numCache>
            </c:numRef>
          </c:cat>
          <c:val>
            <c:numRef>
              <c:f>('Gráfico global'!$C$26,'Gráfico global'!$E$26,'Gráfico global'!$G$26,'Gráfico global'!$I$26,'Gráfico global'!$K$26,'Gráfico global'!$M$26,'Gráfico global'!$O$26,'Gráfico global'!$Q$26,'Gráfico global'!$S$26,'Gráfico global'!$U$26,'Gráfico global'!$W$26,'Gráfico global'!$Y$26)</c:f>
              <c:numCache>
                <c:formatCode>0.00</c:formatCode>
                <c:ptCount val="12"/>
                <c:pt idx="0">
                  <c:v>100</c:v>
                </c:pt>
                <c:pt idx="1">
                  <c:v>98.381068857275423</c:v>
                </c:pt>
                <c:pt idx="2">
                  <c:v>97.343973449403265</c:v>
                </c:pt>
                <c:pt idx="3">
                  <c:v>96.022573815635951</c:v>
                </c:pt>
                <c:pt idx="4">
                  <c:v>95.080112126321836</c:v>
                </c:pt>
                <c:pt idx="5">
                  <c:v>94.128484454157771</c:v>
                </c:pt>
                <c:pt idx="6">
                  <c:v>94.536622352454586</c:v>
                </c:pt>
                <c:pt idx="7">
                  <c:v>95.318249595568489</c:v>
                </c:pt>
                <c:pt idx="8">
                  <c:v>96.148402308929107</c:v>
                </c:pt>
                <c:pt idx="9">
                  <c:v>97.193560172552793</c:v>
                </c:pt>
                <c:pt idx="10">
                  <c:v>98.905342552115414</c:v>
                </c:pt>
                <c:pt idx="11">
                  <c:v>99.728952747831016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8C3E-46C2-A144-E536C456D997}"/>
            </c:ext>
          </c:extLst>
        </c:ser>
        <c:ser>
          <c:idx val="3"/>
          <c:order val="3"/>
          <c:tx>
            <c:strRef>
              <c:f>'Gráfico global'!$A$27</c:f>
              <c:strCache>
                <c:ptCount val="1"/>
                <c:pt idx="0">
                  <c:v>3. Salud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8C3E-46C2-A144-E536C456D997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8C3E-46C2-A144-E536C456D997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8C3E-46C2-A144-E536C456D997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8C3E-46C2-A144-E536C456D997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8C3E-46C2-A144-E536C456D997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8C3E-46C2-A144-E536C456D997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8C3E-46C2-A144-E536C456D997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8C3E-46C2-A144-E536C456D997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8C3E-46C2-A144-E536C456D997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8C3E-46C2-A144-E536C456D997}"/>
                </c:ext>
              </c:extLst>
            </c:dLbl>
            <c:dLbl>
              <c:idx val="10"/>
              <c:layout>
                <c:manualLayout>
                  <c:x val="0.11254394863348446"/>
                  <c:y val="-0.15747262894077299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noAutofit/>
                </a:bodyPr>
                <a:lstStyle/>
                <a:p>
                  <a:pPr algn="l">
                    <a:defRPr sz="800" b="0" i="0" u="none" strike="noStrike" kern="1200" baseline="0">
                      <a:solidFill>
                        <a:sysClr val="windowText" lastClr="000000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s-ES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5.5271583662222429E-2"/>
                      <c:h val="6.7663105131249179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26-8C3E-46C2-A144-E536C456D997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8C3E-46C2-A144-E536C456D99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l"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('Gráfico global'!$C$23,'Gráfico global'!$E$23,'Gráfico global'!$G$23,'Gráfico global'!$I$23,'Gráfico global'!$K$23,'Gráfico global'!$M$23,'Gráfico global'!$O$23,'Gráfico global'!$Q$23,'Gráfico global'!$S$23,'Gráfico global'!$U$23,'Gráfico global'!$W$23,'Gráfico global'!$Y$23)</c:f>
              <c:numCache>
                <c:formatCode>General</c:formatCode>
                <c:ptCount val="12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</c:numCache>
            </c:numRef>
          </c:cat>
          <c:val>
            <c:numRef>
              <c:f>('Gráfico global'!$C$27,'Gráfico global'!$E$27,'Gráfico global'!$G$27,'Gráfico global'!$I$27,'Gráfico global'!$K$27,'Gráfico global'!$M$27,'Gráfico global'!$O$27,'Gráfico global'!$Q$27,'Gráfico global'!$S$27,'Gráfico global'!$U$27,'Gráfico global'!$W$27,'Gráfico global'!$Y$27)</c:f>
              <c:numCache>
                <c:formatCode>0.00</c:formatCode>
                <c:ptCount val="12"/>
                <c:pt idx="0">
                  <c:v>100</c:v>
                </c:pt>
                <c:pt idx="1">
                  <c:v>99.207684263469247</c:v>
                </c:pt>
                <c:pt idx="2">
                  <c:v>100.2551000999328</c:v>
                </c:pt>
                <c:pt idx="3">
                  <c:v>101.71463436428394</c:v>
                </c:pt>
                <c:pt idx="4">
                  <c:v>101.77766360246346</c:v>
                </c:pt>
                <c:pt idx="5">
                  <c:v>100.725825590285</c:v>
                </c:pt>
                <c:pt idx="6">
                  <c:v>102.19916035586225</c:v>
                </c:pt>
                <c:pt idx="7">
                  <c:v>102.32097406712749</c:v>
                </c:pt>
                <c:pt idx="8">
                  <c:v>103.01904911652073</c:v>
                </c:pt>
                <c:pt idx="9">
                  <c:v>104.57161061269127</c:v>
                </c:pt>
                <c:pt idx="10">
                  <c:v>103.51272303950728</c:v>
                </c:pt>
                <c:pt idx="11">
                  <c:v>104.35258590207579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8C3E-46C2-A144-E536C456D997}"/>
            </c:ext>
          </c:extLst>
        </c:ser>
        <c:ser>
          <c:idx val="4"/>
          <c:order val="4"/>
          <c:tx>
            <c:strRef>
              <c:f>'Gráfico global'!$A$28</c:f>
              <c:strCache>
                <c:ptCount val="1"/>
                <c:pt idx="0">
                  <c:v>4. Educación</c:v>
                </c:pt>
              </c:strCache>
            </c:strRef>
          </c:tx>
          <c:spPr>
            <a:ln w="28575" cap="rnd">
              <a:solidFill>
                <a:srgbClr val="FF2F2F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8C3E-46C2-A144-E536C456D997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8C3E-46C2-A144-E536C456D997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8C3E-46C2-A144-E536C456D997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8C3E-46C2-A144-E536C456D997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D-8C3E-46C2-A144-E536C456D997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8C3E-46C2-A144-E536C456D997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F-8C3E-46C2-A144-E536C456D997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8C3E-46C2-A144-E536C456D997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1-8C3E-46C2-A144-E536C456D997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8C3E-46C2-A144-E536C456D997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3-8C3E-46C2-A144-E536C456D997}"/>
                </c:ext>
              </c:extLst>
            </c:dLbl>
            <c:dLbl>
              <c:idx val="11"/>
              <c:layout>
                <c:manualLayout>
                  <c:x val="5.4298516669772375E-2"/>
                  <c:y val="-0.10386492547157367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algn="l">
                    <a:defRPr sz="800" b="0" i="0" u="none" strike="noStrike" kern="1200" baseline="0">
                      <a:solidFill>
                        <a:sysClr val="windowText" lastClr="000000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s-ES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8C3E-46C2-A144-E536C456D99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l">
                  <a:defRPr sz="8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s-ES"/>
              </a:p>
            </c:tx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('Gráfico global'!$C$23,'Gráfico global'!$E$23,'Gráfico global'!$G$23,'Gráfico global'!$I$23,'Gráfico global'!$K$23,'Gráfico global'!$M$23,'Gráfico global'!$O$23,'Gráfico global'!$Q$23,'Gráfico global'!$S$23,'Gráfico global'!$U$23,'Gráfico global'!$W$23,'Gráfico global'!$Y$23)</c:f>
              <c:numCache>
                <c:formatCode>General</c:formatCode>
                <c:ptCount val="12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</c:numCache>
            </c:numRef>
          </c:cat>
          <c:val>
            <c:numRef>
              <c:f>('Gráfico global'!$C$28,'Gráfico global'!$E$28,'Gráfico global'!$G$28,'Gráfico global'!$I$28,'Gráfico global'!$K$28,'Gráfico global'!$M$28,'Gráfico global'!$O$28,'Gráfico global'!$Q$28,'Gráfico global'!$S$28,'Gráfico global'!$U$28,'Gráfico global'!$W$28,'Gráfico global'!$Y$28)</c:f>
              <c:numCache>
                <c:formatCode>0.00</c:formatCode>
                <c:ptCount val="12"/>
                <c:pt idx="0">
                  <c:v>100</c:v>
                </c:pt>
                <c:pt idx="1">
                  <c:v>100.23214265032264</c:v>
                </c:pt>
                <c:pt idx="2">
                  <c:v>101.42329135246015</c:v>
                </c:pt>
                <c:pt idx="3">
                  <c:v>102.13238010635823</c:v>
                </c:pt>
                <c:pt idx="4">
                  <c:v>102.50743172500783</c:v>
                </c:pt>
                <c:pt idx="5">
                  <c:v>103.28944206395809</c:v>
                </c:pt>
                <c:pt idx="6">
                  <c:v>103.06994746384967</c:v>
                </c:pt>
                <c:pt idx="7">
                  <c:v>103.50478875255165</c:v>
                </c:pt>
                <c:pt idx="8">
                  <c:v>103.82300175778833</c:v>
                </c:pt>
                <c:pt idx="9">
                  <c:v>104.51267484107741</c:v>
                </c:pt>
                <c:pt idx="10">
                  <c:v>105.388086753016</c:v>
                </c:pt>
                <c:pt idx="11">
                  <c:v>106.12767729582329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5-8C3E-46C2-A144-E536C456D997}"/>
            </c:ext>
          </c:extLst>
        </c:ser>
        <c:ser>
          <c:idx val="5"/>
          <c:order val="5"/>
          <c:tx>
            <c:strRef>
              <c:f>'Gráfico global'!$A$29</c:f>
              <c:strCache>
                <c:ptCount val="1"/>
                <c:pt idx="0">
                  <c:v>5. Ocio y relaciones sociales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6-8C3E-46C2-A144-E536C456D997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7-8C3E-46C2-A144-E536C456D997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8-8C3E-46C2-A144-E536C456D997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9-8C3E-46C2-A144-E536C456D997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A-8C3E-46C2-A144-E536C456D997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B-8C3E-46C2-A144-E536C456D997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C-8C3E-46C2-A144-E536C456D997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D-8C3E-46C2-A144-E536C456D997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E-8C3E-46C2-A144-E536C456D997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F-8C3E-46C2-A144-E536C456D997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0-8C3E-46C2-A144-E536C456D997}"/>
                </c:ext>
              </c:extLst>
            </c:dLbl>
            <c:dLbl>
              <c:idx val="11"/>
              <c:layout>
                <c:manualLayout>
                  <c:x val="6.4087526305178721E-2"/>
                  <c:y val="0.18092599920854757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1-8C3E-46C2-A144-E536C456D99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l"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('Gráfico global'!$C$23,'Gráfico global'!$E$23,'Gráfico global'!$G$23,'Gráfico global'!$I$23,'Gráfico global'!$K$23,'Gráfico global'!$M$23,'Gráfico global'!$O$23,'Gráfico global'!$Q$23,'Gráfico global'!$S$23,'Gráfico global'!$U$23,'Gráfico global'!$W$23,'Gráfico global'!$Y$23)</c:f>
              <c:numCache>
                <c:formatCode>General</c:formatCode>
                <c:ptCount val="12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</c:numCache>
            </c:numRef>
          </c:cat>
          <c:val>
            <c:numRef>
              <c:f>('Gráfico global'!$C$29,'Gráfico global'!$E$29,'Gráfico global'!$G$29,'Gráfico global'!$I$29,'Gráfico global'!$K$29,'Gráfico global'!$M$29,'Gráfico global'!$O$29,'Gráfico global'!$Q$29,'Gráfico global'!$S$29,'Gráfico global'!$U$29,'Gráfico global'!$W$29,'Gráfico global'!$Y$29)</c:f>
              <c:numCache>
                <c:formatCode>0.00</c:formatCode>
                <c:ptCount val="12"/>
                <c:pt idx="0">
                  <c:v>100</c:v>
                </c:pt>
                <c:pt idx="1">
                  <c:v>100</c:v>
                </c:pt>
                <c:pt idx="2">
                  <c:v>99.816208703838001</c:v>
                </c:pt>
                <c:pt idx="3">
                  <c:v>99.816208703838001</c:v>
                </c:pt>
                <c:pt idx="4">
                  <c:v>99.622305293074518</c:v>
                </c:pt>
                <c:pt idx="5">
                  <c:v>99.622305293074518</c:v>
                </c:pt>
                <c:pt idx="6">
                  <c:v>99.58231582185519</c:v>
                </c:pt>
                <c:pt idx="7">
                  <c:v>100.93569861896454</c:v>
                </c:pt>
                <c:pt idx="8">
                  <c:v>100.93569861896454</c:v>
                </c:pt>
                <c:pt idx="9">
                  <c:v>100.93569861896454</c:v>
                </c:pt>
                <c:pt idx="10">
                  <c:v>99.135815246087404</c:v>
                </c:pt>
                <c:pt idx="11">
                  <c:v>99.135815246087404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2-8C3E-46C2-A144-E536C456D997}"/>
            </c:ext>
          </c:extLst>
        </c:ser>
        <c:ser>
          <c:idx val="6"/>
          <c:order val="6"/>
          <c:tx>
            <c:strRef>
              <c:f>'Gráfico global'!$A$30</c:f>
              <c:strCache>
                <c:ptCount val="1"/>
                <c:pt idx="0">
                  <c:v>6. Seguridad física y personal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 baseline="0"/>
                      <a:t>; </a:t>
                    </a:r>
                    <a:endParaRPr lang="en-US"/>
                  </a:p>
                </c:rich>
              </c:tx>
              <c:showLegendKey val="0"/>
              <c:showVal val="0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43-8C3E-46C2-A144-E536C456D997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4-8C3E-46C2-A144-E536C456D997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5-8C3E-46C2-A144-E536C456D997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6-8C3E-46C2-A144-E536C456D997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7-8C3E-46C2-A144-E536C456D997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8-8C3E-46C2-A144-E536C456D997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9-8C3E-46C2-A144-E536C456D997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A-8C3E-46C2-A144-E536C456D997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B-8C3E-46C2-A144-E536C456D997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C-8C3E-46C2-A144-E536C456D997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D-8C3E-46C2-A144-E536C456D997}"/>
                </c:ext>
              </c:extLst>
            </c:dLbl>
            <c:dLbl>
              <c:idx val="11"/>
              <c:layout>
                <c:manualLayout>
                  <c:x val="6.2524415907491429E-2"/>
                  <c:y val="5.3607703469199255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E-8C3E-46C2-A144-E536C456D99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s-ES"/>
              </a:p>
            </c:txPr>
            <c:showLegendKey val="0"/>
            <c:showVal val="0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('Gráfico global'!$C$23,'Gráfico global'!$E$23,'Gráfico global'!$G$23,'Gráfico global'!$I$23,'Gráfico global'!$K$23,'Gráfico global'!$M$23,'Gráfico global'!$O$23,'Gráfico global'!$Q$23,'Gráfico global'!$S$23,'Gráfico global'!$U$23,'Gráfico global'!$W$23,'Gráfico global'!$Y$23)</c:f>
              <c:numCache>
                <c:formatCode>General</c:formatCode>
                <c:ptCount val="12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</c:numCache>
            </c:numRef>
          </c:cat>
          <c:val>
            <c:numRef>
              <c:f>('Gráfico global'!$C$30,'Gráfico global'!$E$30,'Gráfico global'!$G$30,'Gráfico global'!$I$30,'Gráfico global'!$K$30,'Gráfico global'!$M$30,'Gráfico global'!$O$30,'Gráfico global'!$Q$30,'Gráfico global'!$S$30,'Gráfico global'!$U$30,'Gráfico global'!$W$30,'Gráfico global'!$Y$30)</c:f>
              <c:numCache>
                <c:formatCode>0.00</c:formatCode>
                <c:ptCount val="12"/>
                <c:pt idx="0">
                  <c:v>100</c:v>
                </c:pt>
                <c:pt idx="1">
                  <c:v>99.632779234966662</c:v>
                </c:pt>
                <c:pt idx="2">
                  <c:v>100.33838582390541</c:v>
                </c:pt>
                <c:pt idx="3">
                  <c:v>100.33838582390541</c:v>
                </c:pt>
                <c:pt idx="4">
                  <c:v>100.9091941826487</c:v>
                </c:pt>
                <c:pt idx="5">
                  <c:v>101.12940058703278</c:v>
                </c:pt>
                <c:pt idx="6">
                  <c:v>100.67308947861453</c:v>
                </c:pt>
                <c:pt idx="7">
                  <c:v>101.89096648068005</c:v>
                </c:pt>
                <c:pt idx="8">
                  <c:v>101.92548008119631</c:v>
                </c:pt>
                <c:pt idx="9">
                  <c:v>102.13352617492296</c:v>
                </c:pt>
                <c:pt idx="10">
                  <c:v>101.52529717392721</c:v>
                </c:pt>
                <c:pt idx="11">
                  <c:v>101.38008314418553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F-8C3E-46C2-A144-E536C456D997}"/>
            </c:ext>
          </c:extLst>
        </c:ser>
        <c:ser>
          <c:idx val="8"/>
          <c:order val="7"/>
          <c:tx>
            <c:strRef>
              <c:f>'Gráfico global'!$A$31</c:f>
              <c:strCache>
                <c:ptCount val="1"/>
                <c:pt idx="0">
                  <c:v>8. Entorno y medioambiente</c:v>
                </c:pt>
              </c:strCache>
            </c:strRef>
          </c:tx>
          <c:spPr>
            <a:ln w="28575" cap="rnd">
              <a:solidFill>
                <a:srgbClr val="9148C8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0-8C3E-46C2-A144-E536C456D997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1-8C3E-46C2-A144-E536C456D997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2-8C3E-46C2-A144-E536C456D997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3-8C3E-46C2-A144-E536C456D997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4-8C3E-46C2-A144-E536C456D997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5-8C3E-46C2-A144-E536C456D997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6-8C3E-46C2-A144-E536C456D997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7-8C3E-46C2-A144-E536C456D997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8-8C3E-46C2-A144-E536C456D997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9-8C3E-46C2-A144-E536C456D997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A-8C3E-46C2-A144-E536C456D997}"/>
                </c:ext>
              </c:extLst>
            </c:dLbl>
            <c:dLbl>
              <c:idx val="11"/>
              <c:layout>
                <c:manualLayout>
                  <c:x val="5.6271974316742288E-2"/>
                  <c:y val="-1.0051444400474872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B-8C3E-46C2-A144-E536C456D99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l"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s-ES"/>
              </a:p>
            </c:txPr>
            <c:showLegendKey val="0"/>
            <c:showVal val="0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('Gráfico global'!$C$23,'Gráfico global'!$E$23,'Gráfico global'!$G$23,'Gráfico global'!$I$23,'Gráfico global'!$K$23,'Gráfico global'!$M$23,'Gráfico global'!$O$23,'Gráfico global'!$Q$23,'Gráfico global'!$S$23,'Gráfico global'!$U$23,'Gráfico global'!$W$23,'Gráfico global'!$Y$23)</c:f>
              <c:numCache>
                <c:formatCode>General</c:formatCode>
                <c:ptCount val="12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</c:numCache>
            </c:numRef>
          </c:cat>
          <c:val>
            <c:numRef>
              <c:f>('Gráfico global'!$C$31,'Gráfico global'!$E$31,'Gráfico global'!$G$31,'Gráfico global'!$I$31,'Gráfico global'!$K$31,'Gráfico global'!$M$31,'Gráfico global'!$O$31,'Gráfico global'!$Q$31,'Gráfico global'!$S$31,'Gráfico global'!$U$31,'Gráfico global'!$W$31,'Gráfico global'!$Y$31)</c:f>
              <c:numCache>
                <c:formatCode>0.00</c:formatCode>
                <c:ptCount val="12"/>
                <c:pt idx="0">
                  <c:v>100</c:v>
                </c:pt>
                <c:pt idx="1">
                  <c:v>100.24913136773893</c:v>
                </c:pt>
                <c:pt idx="2">
                  <c:v>101.9421689938045</c:v>
                </c:pt>
                <c:pt idx="3">
                  <c:v>102.69026619309795</c:v>
                </c:pt>
                <c:pt idx="4">
                  <c:v>102.86155308273534</c:v>
                </c:pt>
                <c:pt idx="5">
                  <c:v>102.93181781333615</c:v>
                </c:pt>
                <c:pt idx="6">
                  <c:v>103.02917729561391</c:v>
                </c:pt>
                <c:pt idx="7">
                  <c:v>102.63466993601151</c:v>
                </c:pt>
                <c:pt idx="8">
                  <c:v>103.08790959828454</c:v>
                </c:pt>
                <c:pt idx="9">
                  <c:v>103.19112122418072</c:v>
                </c:pt>
                <c:pt idx="10">
                  <c:v>103.05874020434581</c:v>
                </c:pt>
                <c:pt idx="11">
                  <c:v>103.4706602266551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C-8C3E-46C2-A144-E536C456D997}"/>
            </c:ext>
          </c:extLst>
        </c:ser>
        <c:ser>
          <c:idx val="7"/>
          <c:order val="8"/>
          <c:tx>
            <c:strRef>
              <c:f>'Gráfico global'!$A$32</c:f>
              <c:strCache>
                <c:ptCount val="1"/>
                <c:pt idx="0">
                  <c:v>9. Experiencia general de la vida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D-8C3E-46C2-A144-E536C456D997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E-8C3E-46C2-A144-E536C456D997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F-8C3E-46C2-A144-E536C456D997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0-8C3E-46C2-A144-E536C456D997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1-8C3E-46C2-A144-E536C456D997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2-8C3E-46C2-A144-E536C456D997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3-8C3E-46C2-A144-E536C456D997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4-8C3E-46C2-A144-E536C456D997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5-8C3E-46C2-A144-E536C456D997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6-8C3E-46C2-A144-E536C456D997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7-8C3E-46C2-A144-E536C456D997}"/>
                </c:ext>
              </c:extLst>
            </c:dLbl>
            <c:dLbl>
              <c:idx val="11"/>
              <c:layout>
                <c:manualLayout>
                  <c:x val="5.7053529515585934E-2"/>
                  <c:y val="-3.685516422635539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noAutofit/>
                </a:bodyPr>
                <a:lstStyle/>
                <a:p>
                  <a:pPr algn="l">
                    <a:defRPr sz="800" b="0" i="0" u="none" strike="noStrike" kern="1200" baseline="0">
                      <a:solidFill>
                        <a:sysClr val="windowText" lastClr="000000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s-ES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9716200691559427"/>
                      <c:h val="5.2569054214483567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68-8C3E-46C2-A144-E536C456D99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('Gráfico global'!$C$23,'Gráfico global'!$E$23,'Gráfico global'!$G$23,'Gráfico global'!$I$23,'Gráfico global'!$K$23,'Gráfico global'!$M$23,'Gráfico global'!$O$23,'Gráfico global'!$Q$23,'Gráfico global'!$S$23,'Gráfico global'!$U$23,'Gráfico global'!$W$23,'Gráfico global'!$Y$23)</c:f>
              <c:numCache>
                <c:formatCode>General</c:formatCode>
                <c:ptCount val="12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</c:numCache>
            </c:numRef>
          </c:cat>
          <c:val>
            <c:numRef>
              <c:f>('Gráfico global'!$C$32,'Gráfico global'!$E$32,'Gráfico global'!$G$32,'Gráfico global'!$I$32,'Gráfico global'!$K$32,'Gráfico global'!$M$32,'Gráfico global'!$O$32,'Gráfico global'!$Q$32,'Gráfico global'!$S$32,'Gráfico global'!$U$32,'Gráfico global'!$W$32,'Gráfico global'!$Y$32)</c:f>
              <c:numCache>
                <c:formatCode>0.00</c:formatCode>
                <c:ptCount val="1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104.40421796690545</c:v>
                </c:pt>
                <c:pt idx="11">
                  <c:v>104.40421796690545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9-8C3E-46C2-A144-E536C456D9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8340128"/>
        <c:axId val="1588341216"/>
      </c:lineChart>
      <c:catAx>
        <c:axId val="1588340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ES"/>
          </a:p>
        </c:txPr>
        <c:crossAx val="1588341216"/>
        <c:crosses val="autoZero"/>
        <c:auto val="1"/>
        <c:lblAlgn val="ctr"/>
        <c:lblOffset val="100"/>
        <c:noMultiLvlLbl val="0"/>
      </c:catAx>
      <c:valAx>
        <c:axId val="1588341216"/>
        <c:scaling>
          <c:orientation val="minMax"/>
          <c:min val="9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ES"/>
          </a:p>
        </c:txPr>
        <c:crossAx val="1588340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b="1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2232952200629196"/>
          <c:y val="0.27684636294048109"/>
          <c:w val="0.56659461886383955"/>
          <c:h val="0.50993490581862799"/>
        </c:manualLayout>
      </c:layout>
      <c:radarChart>
        <c:radarStyle val="marker"/>
        <c:varyColors val="0"/>
        <c:ser>
          <c:idx val="0"/>
          <c:order val="0"/>
          <c:tx>
            <c:strRef>
              <c:f>'Rad Total Nac'!$C$6</c:f>
              <c:strCache>
                <c:ptCount val="1"/>
                <c:pt idx="0">
                  <c:v>2008=100</c:v>
                </c:pt>
              </c:strCache>
            </c:strRef>
          </c:tx>
          <c:spPr>
            <a:ln w="25400">
              <a:solidFill>
                <a:sysClr val="windowText" lastClr="000000"/>
              </a:solidFill>
              <a:prstDash val="sysDot"/>
            </a:ln>
          </c:spPr>
          <c:marker>
            <c:symbol val="none"/>
          </c:marker>
          <c:cat>
            <c:strRef>
              <c:f>('Rad Total Nac'!$A$7:$A$13,'Rad Total Nac'!$A$14)</c:f>
              <c:strCache>
                <c:ptCount val="8"/>
                <c:pt idx="0">
                  <c:v>1. Condiciones materiales de vida</c:v>
                </c:pt>
                <c:pt idx="1">
                  <c:v>2. Trabajo</c:v>
                </c:pt>
                <c:pt idx="2">
                  <c:v>3. Salud</c:v>
                </c:pt>
                <c:pt idx="3">
                  <c:v>4. Educación</c:v>
                </c:pt>
                <c:pt idx="4">
                  <c:v>5. Ocio y relaciones sociales</c:v>
                </c:pt>
                <c:pt idx="5">
                  <c:v>6. Seguridad física y personal</c:v>
                </c:pt>
                <c:pt idx="6">
                  <c:v>8. Entorno y medio-ambiente</c:v>
                </c:pt>
                <c:pt idx="7">
                  <c:v>9. Experiencia general de la vida</c:v>
                </c:pt>
              </c:strCache>
            </c:strRef>
          </c:cat>
          <c:val>
            <c:numRef>
              <c:f>('Rad Total Nac'!$C$7:$C$13,'Rad Total Nac'!$C$14)</c:f>
              <c:numCache>
                <c:formatCode>0</c:formatCode>
                <c:ptCount val="8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6E-4281-B429-97EFD8D6A7BA}"/>
            </c:ext>
          </c:extLst>
        </c:ser>
        <c:ser>
          <c:idx val="3"/>
          <c:order val="1"/>
          <c:tx>
            <c:strRef>
              <c:f>'Rad Total Nac'!$E$6</c:f>
              <c:strCache>
                <c:ptCount val="1"/>
                <c:pt idx="0">
                  <c:v>2013</c:v>
                </c:pt>
              </c:strCache>
            </c:strRef>
          </c:tx>
          <c:spPr>
            <a:ln>
              <a:solidFill>
                <a:srgbClr val="ED7D31"/>
              </a:solidFill>
            </a:ln>
          </c:spPr>
          <c:marker>
            <c:symbol val="none"/>
          </c:marker>
          <c:cat>
            <c:strRef>
              <c:f>('Rad Total Nac'!$A$7:$A$13,'Rad Total Nac'!$A$14)</c:f>
              <c:strCache>
                <c:ptCount val="8"/>
                <c:pt idx="0">
                  <c:v>1. Condiciones materiales de vida</c:v>
                </c:pt>
                <c:pt idx="1">
                  <c:v>2. Trabajo</c:v>
                </c:pt>
                <c:pt idx="2">
                  <c:v>3. Salud</c:v>
                </c:pt>
                <c:pt idx="3">
                  <c:v>4. Educación</c:v>
                </c:pt>
                <c:pt idx="4">
                  <c:v>5. Ocio y relaciones sociales</c:v>
                </c:pt>
                <c:pt idx="5">
                  <c:v>6. Seguridad física y personal</c:v>
                </c:pt>
                <c:pt idx="6">
                  <c:v>8. Entorno y medio-ambiente</c:v>
                </c:pt>
                <c:pt idx="7">
                  <c:v>9. Experiencia general de la vida</c:v>
                </c:pt>
              </c:strCache>
            </c:strRef>
          </c:cat>
          <c:val>
            <c:numRef>
              <c:f>('Rad Total Nac'!$E$7:$E$13,'Rad Total Nac'!$E$14)</c:f>
              <c:numCache>
                <c:formatCode>0.00</c:formatCode>
                <c:ptCount val="8"/>
                <c:pt idx="0">
                  <c:v>98.161850283321343</c:v>
                </c:pt>
                <c:pt idx="1">
                  <c:v>94.128484454157771</c:v>
                </c:pt>
                <c:pt idx="2">
                  <c:v>100.725825590285</c:v>
                </c:pt>
                <c:pt idx="3">
                  <c:v>103.28944206395809</c:v>
                </c:pt>
                <c:pt idx="4">
                  <c:v>99.622305293074518</c:v>
                </c:pt>
                <c:pt idx="5">
                  <c:v>101.12940058703278</c:v>
                </c:pt>
                <c:pt idx="6">
                  <c:v>102.93181781333615</c:v>
                </c:pt>
                <c:pt idx="7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6E-4281-B429-97EFD8D6A7BA}"/>
            </c:ext>
          </c:extLst>
        </c:ser>
        <c:ser>
          <c:idx val="1"/>
          <c:order val="2"/>
          <c:tx>
            <c:strRef>
              <c:f>'Rad Total Nac'!$G$6</c:f>
              <c:strCache>
                <c:ptCount val="1"/>
                <c:pt idx="0">
                  <c:v>2019</c:v>
                </c:pt>
              </c:strCache>
            </c:strRef>
          </c:tx>
          <c:spPr>
            <a:ln>
              <a:solidFill>
                <a:srgbClr val="70AD47"/>
              </a:solidFill>
            </a:ln>
          </c:spPr>
          <c:marker>
            <c:symbol val="none"/>
          </c:marker>
          <c:cat>
            <c:strRef>
              <c:f>('Rad Total Nac'!$A$7:$A$13,'Rad Total Nac'!$A$14)</c:f>
              <c:strCache>
                <c:ptCount val="8"/>
                <c:pt idx="0">
                  <c:v>1. Condiciones materiales de vida</c:v>
                </c:pt>
                <c:pt idx="1">
                  <c:v>2. Trabajo</c:v>
                </c:pt>
                <c:pt idx="2">
                  <c:v>3. Salud</c:v>
                </c:pt>
                <c:pt idx="3">
                  <c:v>4. Educación</c:v>
                </c:pt>
                <c:pt idx="4">
                  <c:v>5. Ocio y relaciones sociales</c:v>
                </c:pt>
                <c:pt idx="5">
                  <c:v>6. Seguridad física y personal</c:v>
                </c:pt>
                <c:pt idx="6">
                  <c:v>8. Entorno y medio-ambiente</c:v>
                </c:pt>
                <c:pt idx="7">
                  <c:v>9. Experiencia general de la vida</c:v>
                </c:pt>
              </c:strCache>
            </c:strRef>
          </c:cat>
          <c:val>
            <c:numRef>
              <c:f>('Rad Total Nac'!$G$7:$G$13,'Rad Total Nac'!$G$14)</c:f>
              <c:numCache>
                <c:formatCode>0.00</c:formatCode>
                <c:ptCount val="8"/>
                <c:pt idx="0">
                  <c:v>101.08207317031615</c:v>
                </c:pt>
                <c:pt idx="1">
                  <c:v>99.728952747831016</c:v>
                </c:pt>
                <c:pt idx="2">
                  <c:v>104.35258590207579</c:v>
                </c:pt>
                <c:pt idx="3">
                  <c:v>106.12767729582329</c:v>
                </c:pt>
                <c:pt idx="4">
                  <c:v>99.135815246087404</c:v>
                </c:pt>
                <c:pt idx="5">
                  <c:v>101.38008314418553</c:v>
                </c:pt>
                <c:pt idx="6">
                  <c:v>103.4706602266551</c:v>
                </c:pt>
                <c:pt idx="7">
                  <c:v>104.40421796690545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6E-4281-B429-97EFD8D6A7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8336864"/>
        <c:axId val="1588345024"/>
      </c:radarChart>
      <c:catAx>
        <c:axId val="1588336864"/>
        <c:scaling>
          <c:orientation val="minMax"/>
        </c:scaling>
        <c:delete val="0"/>
        <c:axPos val="b"/>
        <c:majorGridlines/>
        <c:numFmt formatCode="General" sourceLinked="0"/>
        <c:majorTickMark val="none"/>
        <c:minorTickMark val="none"/>
        <c:tickLblPos val="nextTo"/>
        <c:spPr>
          <a:ln w="9525">
            <a:noFill/>
          </a:ln>
        </c:spPr>
        <c:txPr>
          <a:bodyPr/>
          <a:lstStyle/>
          <a:p>
            <a:pPr>
              <a:defRPr lang="en-US" sz="800"/>
            </a:pPr>
            <a:endParaRPr lang="es-ES"/>
          </a:p>
        </c:txPr>
        <c:crossAx val="1588345024"/>
        <c:crosses val="autoZero"/>
        <c:auto val="1"/>
        <c:lblAlgn val="ctr"/>
        <c:lblOffset val="100"/>
        <c:noMultiLvlLbl val="0"/>
      </c:catAx>
      <c:valAx>
        <c:axId val="1588345024"/>
        <c:scaling>
          <c:orientation val="minMax"/>
          <c:min val="40"/>
        </c:scaling>
        <c:delete val="0"/>
        <c:axPos val="l"/>
        <c:majorGridlines/>
        <c:numFmt formatCode="0" sourceLinked="0"/>
        <c:majorTickMark val="none"/>
        <c:minorTickMark val="none"/>
        <c:tickLblPos val="nextTo"/>
        <c:txPr>
          <a:bodyPr/>
          <a:lstStyle/>
          <a:p>
            <a:pPr>
              <a:defRPr lang="en-US" sz="700"/>
            </a:pPr>
            <a:endParaRPr lang="es-ES"/>
          </a:p>
        </c:txPr>
        <c:crossAx val="1588336864"/>
        <c:crosses val="autoZero"/>
        <c:crossBetween val="between"/>
        <c:majorUnit val="20"/>
      </c:valAx>
    </c:plotArea>
    <c:legend>
      <c:legendPos val="b"/>
      <c:layout>
        <c:manualLayout>
          <c:xMode val="edge"/>
          <c:yMode val="edge"/>
          <c:x val="0.17203905823895746"/>
          <c:y val="0.89151288620288438"/>
          <c:w val="0.65548638229127565"/>
          <c:h val="4.398692470412955E-2"/>
        </c:manualLayout>
      </c:layout>
      <c:overlay val="0"/>
      <c:spPr>
        <a:ln>
          <a:solidFill>
            <a:schemeClr val="accent1"/>
          </a:solidFill>
        </a:ln>
      </c:spPr>
      <c:txPr>
        <a:bodyPr/>
        <a:lstStyle/>
        <a:p>
          <a:pPr>
            <a:defRPr lang="en-US" sz="800"/>
          </a:pPr>
          <a:endParaRPr lang="es-ES"/>
        </a:p>
      </c:txPr>
    </c:legend>
    <c:plotVisOnly val="1"/>
    <c:dispBlanksAs val="gap"/>
    <c:showDLblsOverMax val="0"/>
  </c:chart>
  <c:spPr>
    <a:ln>
      <a:solidFill>
        <a:sysClr val="windowText" lastClr="000000"/>
      </a:solidFill>
    </a:ln>
  </c:spPr>
  <c:txPr>
    <a:bodyPr/>
    <a:lstStyle/>
    <a:p>
      <a:pPr>
        <a:defRPr>
          <a:latin typeface="Arial" pitchFamily="34" charset="0"/>
          <a:cs typeface="Arial" pitchFamily="34" charset="0"/>
        </a:defRPr>
      </a:pPr>
      <a:endParaRPr lang="es-ES"/>
    </a:p>
  </c:txPr>
  <c:printSettings>
    <c:headerFooter/>
    <c:pageMargins b="0.75000000000000289" l="0.70000000000000062" r="0.70000000000000062" t="0.75000000000000289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Arial" pitchFamily="34" charset="0"/>
                <a:ea typeface="+mn-ea"/>
                <a:cs typeface="Arial" pitchFamily="34" charset="0"/>
              </a:defRPr>
            </a:pPr>
            <a:r>
              <a:rPr lang="en-US" sz="1100"/>
              <a:t>Indicador</a:t>
            </a:r>
            <a:r>
              <a:rPr lang="en-US" sz="1100" baseline="0"/>
              <a:t> calidad de vida por dimensiones. Años 2008, 2013, 2019.</a:t>
            </a:r>
          </a:p>
          <a:p>
            <a:pPr>
              <a:defRPr sz="1100" b="1" i="0" u="none" strike="noStrike" kern="1200" baseline="0">
                <a:solidFill>
                  <a:schemeClr val="tx1"/>
                </a:solidFill>
                <a:latin typeface="Arial" pitchFamily="34" charset="0"/>
                <a:ea typeface="+mn-ea"/>
                <a:cs typeface="Arial" pitchFamily="34" charset="0"/>
              </a:defRPr>
            </a:pPr>
            <a:r>
              <a:rPr lang="en-US" sz="1100" baseline="0"/>
              <a:t>Andalucía</a:t>
            </a:r>
            <a:r>
              <a:rPr lang="en-US" sz="1100"/>
              <a:t> </a:t>
            </a:r>
          </a:p>
        </c:rich>
      </c:tx>
      <c:layout>
        <c:manualLayout>
          <c:xMode val="edge"/>
          <c:yMode val="edge"/>
          <c:x val="0.13047496596832958"/>
          <c:y val="2.370369817353206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0.2232952200629196"/>
          <c:y val="0.27684636294048109"/>
          <c:w val="0.56659461886383955"/>
          <c:h val="0.50993490581862799"/>
        </c:manualLayout>
      </c:layout>
      <c:radarChart>
        <c:radarStyle val="marker"/>
        <c:varyColors val="0"/>
        <c:ser>
          <c:idx val="3"/>
          <c:order val="0"/>
          <c:tx>
            <c:strRef>
              <c:f>'Rad Andalucía'!$C$6</c:f>
              <c:strCache>
                <c:ptCount val="1"/>
                <c:pt idx="0">
                  <c:v>2008</c:v>
                </c:pt>
              </c:strCache>
            </c:strRef>
          </c:tx>
          <c:spPr>
            <a:ln w="28575" cap="rnd" cmpd="sng" algn="ctr">
              <a:solidFill>
                <a:srgbClr val="0083E6"/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'Rad Andalucía'!$A$7:$A$14</c:f>
              <c:strCache>
                <c:ptCount val="8"/>
                <c:pt idx="0">
                  <c:v>1. Condiciones materiales de vida</c:v>
                </c:pt>
                <c:pt idx="1">
                  <c:v>2. Trabajo</c:v>
                </c:pt>
                <c:pt idx="2">
                  <c:v>3. Salud</c:v>
                </c:pt>
                <c:pt idx="3">
                  <c:v>4. Educación</c:v>
                </c:pt>
                <c:pt idx="4">
                  <c:v>5. Ocio y relaciones sociales</c:v>
                </c:pt>
                <c:pt idx="5">
                  <c:v>6. Seguridad física y personal</c:v>
                </c:pt>
                <c:pt idx="6">
                  <c:v>8. Entorno y medio-ambiente</c:v>
                </c:pt>
                <c:pt idx="7">
                  <c:v>9. Experiencia general de la vida</c:v>
                </c:pt>
              </c:strCache>
            </c:strRef>
          </c:cat>
          <c:val>
            <c:numRef>
              <c:f>'Rad Andalucía'!$C$7:$C$14</c:f>
              <c:numCache>
                <c:formatCode>0.00</c:formatCode>
                <c:ptCount val="8"/>
                <c:pt idx="0">
                  <c:v>97.80134476268455</c:v>
                </c:pt>
                <c:pt idx="1">
                  <c:v>95.729991595780604</c:v>
                </c:pt>
                <c:pt idx="2">
                  <c:v>97.51307252887554</c:v>
                </c:pt>
                <c:pt idx="3">
                  <c:v>96.162255784038223</c:v>
                </c:pt>
                <c:pt idx="4">
                  <c:v>98.373657051297684</c:v>
                </c:pt>
                <c:pt idx="5">
                  <c:v>100.29874633353059</c:v>
                </c:pt>
                <c:pt idx="6">
                  <c:v>97.396672624516768</c:v>
                </c:pt>
                <c:pt idx="7">
                  <c:v>101.18434453210602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D9-4275-8FFC-9B4AE00CFFF0}"/>
            </c:ext>
          </c:extLst>
        </c:ser>
        <c:ser>
          <c:idx val="4"/>
          <c:order val="1"/>
          <c:tx>
            <c:strRef>
              <c:f>'Rad Andalucía'!$E$6</c:f>
              <c:strCache>
                <c:ptCount val="1"/>
                <c:pt idx="0">
                  <c:v>2013</c:v>
                </c:pt>
              </c:strCache>
            </c:strRef>
          </c:tx>
          <c:spPr>
            <a:ln w="28575" cap="rnd" cmpd="sng" algn="ctr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'Rad Andalucía'!$E$7:$E$14</c:f>
              <c:numCache>
                <c:formatCode>0.00</c:formatCode>
                <c:ptCount val="8"/>
                <c:pt idx="0">
                  <c:v>95.121557293968479</c:v>
                </c:pt>
                <c:pt idx="1">
                  <c:v>88.93722062945892</c:v>
                </c:pt>
                <c:pt idx="2">
                  <c:v>99.095818938846151</c:v>
                </c:pt>
                <c:pt idx="3">
                  <c:v>98.67044650412096</c:v>
                </c:pt>
                <c:pt idx="4">
                  <c:v>97.774782144956461</c:v>
                </c:pt>
                <c:pt idx="5">
                  <c:v>101.66439197766604</c:v>
                </c:pt>
                <c:pt idx="6">
                  <c:v>100.19098503512613</c:v>
                </c:pt>
                <c:pt idx="7">
                  <c:v>101.18434453210602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D9-4275-8FFC-9B4AE00CFFF0}"/>
            </c:ext>
          </c:extLst>
        </c:ser>
        <c:ser>
          <c:idx val="0"/>
          <c:order val="2"/>
          <c:tx>
            <c:strRef>
              <c:f>'Rad Andalucía'!$G$6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 cmpd="sng" algn="ctr">
              <a:solidFill>
                <a:srgbClr val="70AD47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'Rad Andalucía'!$G$7:$G$14</c:f>
              <c:numCache>
                <c:formatCode>0.00</c:formatCode>
                <c:ptCount val="8"/>
                <c:pt idx="0">
                  <c:v>97.350717694789211</c:v>
                </c:pt>
                <c:pt idx="1">
                  <c:v>94.726475150173385</c:v>
                </c:pt>
                <c:pt idx="2">
                  <c:v>102.29475010162476</c:v>
                </c:pt>
                <c:pt idx="3">
                  <c:v>101.38946078263402</c:v>
                </c:pt>
                <c:pt idx="4">
                  <c:v>96.532309961757363</c:v>
                </c:pt>
                <c:pt idx="5">
                  <c:v>101.31018434372254</c:v>
                </c:pt>
                <c:pt idx="6">
                  <c:v>100.23424171865301</c:v>
                </c:pt>
                <c:pt idx="7">
                  <c:v>102.36670575650594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D9-4275-8FFC-9B4AE00CFF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8348832"/>
        <c:axId val="1588349376"/>
      </c:radarChart>
      <c:catAx>
        <c:axId val="1588348832"/>
        <c:scaling>
          <c:orientation val="minMax"/>
        </c:scaling>
        <c:delete val="0"/>
        <c:axPos val="b"/>
        <c:majorGridlines>
          <c:spPr>
            <a:ln w="6350" cap="flat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800" b="0" i="0" u="none" strike="noStrike" kern="1200" baseline="0">
                <a:solidFill>
                  <a:schemeClr val="tx1"/>
                </a:solidFill>
                <a:latin typeface="Arial" pitchFamily="34" charset="0"/>
                <a:ea typeface="+mn-ea"/>
                <a:cs typeface="Arial" pitchFamily="34" charset="0"/>
              </a:defRPr>
            </a:pPr>
            <a:endParaRPr lang="es-ES"/>
          </a:p>
        </c:txPr>
        <c:crossAx val="1588349376"/>
        <c:crosses val="autoZero"/>
        <c:auto val="1"/>
        <c:lblAlgn val="ctr"/>
        <c:lblOffset val="100"/>
        <c:noMultiLvlLbl val="0"/>
      </c:catAx>
      <c:valAx>
        <c:axId val="1588349376"/>
        <c:scaling>
          <c:orientation val="minMax"/>
          <c:min val="40"/>
        </c:scaling>
        <c:delete val="0"/>
        <c:axPos val="l"/>
        <c:majorGridlines>
          <c:spPr>
            <a:ln w="6350" cap="flat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700" b="0" i="0" u="none" strike="noStrike" kern="1200" baseline="0">
                <a:solidFill>
                  <a:schemeClr val="tx1"/>
                </a:solidFill>
                <a:latin typeface="Arial" pitchFamily="34" charset="0"/>
                <a:ea typeface="+mn-ea"/>
                <a:cs typeface="Arial" pitchFamily="34" charset="0"/>
              </a:defRPr>
            </a:pPr>
            <a:endParaRPr lang="es-ES"/>
          </a:p>
        </c:txPr>
        <c:crossAx val="1588348832"/>
        <c:crosses val="autoZero"/>
        <c:crossBetween val="between"/>
        <c:majorUnit val="20"/>
      </c:valAx>
      <c:spPr>
        <a:solidFill>
          <a:schemeClr val="bg1"/>
        </a:soli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203905823895746"/>
          <c:y val="0.86484622575766079"/>
          <c:w val="0.59714323031073002"/>
          <c:h val="4.398692470412955E-2"/>
        </c:manualLayout>
      </c:layout>
      <c:overlay val="0"/>
      <c:spPr>
        <a:noFill/>
        <a:ln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800" b="0" i="0" u="none" strike="noStrike" kern="1200" baseline="0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>
          <a:latin typeface="Arial" pitchFamily="34" charset="0"/>
          <a:cs typeface="Arial" pitchFamily="34" charset="0"/>
        </a:defRPr>
      </a:pPr>
      <a:endParaRPr lang="es-ES"/>
    </a:p>
  </c:txPr>
  <c:printSettings>
    <c:headerFooter/>
    <c:pageMargins b="0.75000000000000289" l="0.70000000000000062" r="0.70000000000000062" t="0.75000000000000289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100"/>
            </a:pPr>
            <a:r>
              <a:rPr lang="en-US" sz="1100"/>
              <a:t>Indicador</a:t>
            </a:r>
            <a:r>
              <a:rPr lang="en-US" sz="1100" baseline="0"/>
              <a:t> calidad de vida por dimensiones. Años 2008, 2013, 2019.</a:t>
            </a:r>
          </a:p>
          <a:p>
            <a:pPr>
              <a:defRPr sz="1100"/>
            </a:pPr>
            <a:r>
              <a:rPr lang="en-US" sz="1100" baseline="0"/>
              <a:t>Aragón</a:t>
            </a:r>
            <a:r>
              <a:rPr lang="en-US" sz="1100"/>
              <a:t> </a:t>
            </a:r>
          </a:p>
        </c:rich>
      </c:tx>
      <c:layout>
        <c:manualLayout>
          <c:xMode val="edge"/>
          <c:yMode val="edge"/>
          <c:x val="9.4760714136179314E-2"/>
          <c:y val="3.851850953198961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232952200629196"/>
          <c:y val="0.27684636294048109"/>
          <c:w val="0.56659461886383955"/>
          <c:h val="0.50993490581862799"/>
        </c:manualLayout>
      </c:layout>
      <c:radarChart>
        <c:radarStyle val="marker"/>
        <c:varyColors val="0"/>
        <c:ser>
          <c:idx val="2"/>
          <c:order val="0"/>
          <c:tx>
            <c:strRef>
              <c:f>'Rad Aragón'!$C$6</c:f>
              <c:strCache>
                <c:ptCount val="1"/>
                <c:pt idx="0">
                  <c:v>2008</c:v>
                </c:pt>
              </c:strCache>
            </c:strRef>
          </c:tx>
          <c:spPr>
            <a:ln>
              <a:solidFill>
                <a:srgbClr val="0083E6"/>
              </a:solidFill>
            </a:ln>
          </c:spPr>
          <c:cat>
            <c:strRef>
              <c:f>'Rad Aragón'!$A$7:$A$14</c:f>
              <c:strCache>
                <c:ptCount val="8"/>
                <c:pt idx="0">
                  <c:v>1. Condiciones materiales de vida</c:v>
                </c:pt>
                <c:pt idx="1">
                  <c:v>2. Trabajo</c:v>
                </c:pt>
                <c:pt idx="2">
                  <c:v>3. Salud</c:v>
                </c:pt>
                <c:pt idx="3">
                  <c:v>4. Educación</c:v>
                </c:pt>
                <c:pt idx="4">
                  <c:v>5. Ocio y relaciones sociales</c:v>
                </c:pt>
                <c:pt idx="5">
                  <c:v>6. Seguridad física y personal</c:v>
                </c:pt>
                <c:pt idx="6">
                  <c:v>8. Entorno y medio-ambiente</c:v>
                </c:pt>
                <c:pt idx="7">
                  <c:v>9. Experiencia general de la vida</c:v>
                </c:pt>
              </c:strCache>
            </c:strRef>
          </c:cat>
          <c:val>
            <c:numRef>
              <c:f>'Rad Aragón'!$C$7:$C$14</c:f>
              <c:numCache>
                <c:formatCode>0.00</c:formatCode>
                <c:ptCount val="8"/>
                <c:pt idx="0">
                  <c:v>104.86692819480261</c:v>
                </c:pt>
                <c:pt idx="1">
                  <c:v>102.63843213763967</c:v>
                </c:pt>
                <c:pt idx="2">
                  <c:v>100.1754518435732</c:v>
                </c:pt>
                <c:pt idx="3">
                  <c:v>101.76415213575879</c:v>
                </c:pt>
                <c:pt idx="4">
                  <c:v>102.0400817196317</c:v>
                </c:pt>
                <c:pt idx="5">
                  <c:v>104.80247615503471</c:v>
                </c:pt>
                <c:pt idx="6">
                  <c:v>101.11737677607884</c:v>
                </c:pt>
                <c:pt idx="7">
                  <c:v>103.53069191575577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05-4A88-8D29-69E2BE862C75}"/>
            </c:ext>
          </c:extLst>
        </c:ser>
        <c:ser>
          <c:idx val="4"/>
          <c:order val="1"/>
          <c:tx>
            <c:strRef>
              <c:f>'Rad Aragón'!$E$6</c:f>
              <c:strCache>
                <c:ptCount val="1"/>
                <c:pt idx="0">
                  <c:v>2013</c:v>
                </c:pt>
              </c:strCache>
            </c:strRef>
          </c:tx>
          <c:spPr>
            <a:ln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'Rad Aragón'!$A$7:$A$14</c:f>
              <c:strCache>
                <c:ptCount val="8"/>
                <c:pt idx="0">
                  <c:v>1. Condiciones materiales de vida</c:v>
                </c:pt>
                <c:pt idx="1">
                  <c:v>2. Trabajo</c:v>
                </c:pt>
                <c:pt idx="2">
                  <c:v>3. Salud</c:v>
                </c:pt>
                <c:pt idx="3">
                  <c:v>4. Educación</c:v>
                </c:pt>
                <c:pt idx="4">
                  <c:v>5. Ocio y relaciones sociales</c:v>
                </c:pt>
                <c:pt idx="5">
                  <c:v>6. Seguridad física y personal</c:v>
                </c:pt>
                <c:pt idx="6">
                  <c:v>8. Entorno y medio-ambiente</c:v>
                </c:pt>
                <c:pt idx="7">
                  <c:v>9. Experiencia general de la vida</c:v>
                </c:pt>
              </c:strCache>
            </c:strRef>
          </c:cat>
          <c:val>
            <c:numRef>
              <c:f>'Rad Aragón'!$E$7:$E$14</c:f>
              <c:numCache>
                <c:formatCode>0.00</c:formatCode>
                <c:ptCount val="8"/>
                <c:pt idx="0">
                  <c:v>101.38411914960751</c:v>
                </c:pt>
                <c:pt idx="1">
                  <c:v>96.914010319726188</c:v>
                </c:pt>
                <c:pt idx="2">
                  <c:v>100.24073398589829</c:v>
                </c:pt>
                <c:pt idx="3">
                  <c:v>104.81521043962277</c:v>
                </c:pt>
                <c:pt idx="4">
                  <c:v>102.63522916295108</c:v>
                </c:pt>
                <c:pt idx="5">
                  <c:v>105.17042177642018</c:v>
                </c:pt>
                <c:pt idx="6">
                  <c:v>106.12672731665025</c:v>
                </c:pt>
                <c:pt idx="7">
                  <c:v>103.53069191575577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05-4A88-8D29-69E2BE862C75}"/>
            </c:ext>
          </c:extLst>
        </c:ser>
        <c:ser>
          <c:idx val="5"/>
          <c:order val="2"/>
          <c:tx>
            <c:strRef>
              <c:f>'Rad Aragón'!$G$6</c:f>
              <c:strCache>
                <c:ptCount val="1"/>
                <c:pt idx="0">
                  <c:v>2019</c:v>
                </c:pt>
              </c:strCache>
            </c:strRef>
          </c:tx>
          <c:spPr>
            <a:ln>
              <a:solidFill>
                <a:srgbClr val="70AD47"/>
              </a:solidFill>
            </a:ln>
          </c:spPr>
          <c:marker>
            <c:symbol val="none"/>
          </c:marker>
          <c:cat>
            <c:strRef>
              <c:f>'Rad Aragón'!$A$7:$A$14</c:f>
              <c:strCache>
                <c:ptCount val="8"/>
                <c:pt idx="0">
                  <c:v>1. Condiciones materiales de vida</c:v>
                </c:pt>
                <c:pt idx="1">
                  <c:v>2. Trabajo</c:v>
                </c:pt>
                <c:pt idx="2">
                  <c:v>3. Salud</c:v>
                </c:pt>
                <c:pt idx="3">
                  <c:v>4. Educación</c:v>
                </c:pt>
                <c:pt idx="4">
                  <c:v>5. Ocio y relaciones sociales</c:v>
                </c:pt>
                <c:pt idx="5">
                  <c:v>6. Seguridad física y personal</c:v>
                </c:pt>
                <c:pt idx="6">
                  <c:v>8. Entorno y medio-ambiente</c:v>
                </c:pt>
                <c:pt idx="7">
                  <c:v>9. Experiencia general de la vida</c:v>
                </c:pt>
              </c:strCache>
            </c:strRef>
          </c:cat>
          <c:val>
            <c:numRef>
              <c:f>'Rad Aragón'!$G$7:$G$14</c:f>
              <c:numCache>
                <c:formatCode>0.00</c:formatCode>
                <c:ptCount val="8"/>
                <c:pt idx="0">
                  <c:v>105.36501614401116</c:v>
                </c:pt>
                <c:pt idx="1">
                  <c:v>102.87864219160393</c:v>
                </c:pt>
                <c:pt idx="2">
                  <c:v>103.74358614726057</c:v>
                </c:pt>
                <c:pt idx="3">
                  <c:v>106.47402142952772</c:v>
                </c:pt>
                <c:pt idx="4">
                  <c:v>104.90568109133513</c:v>
                </c:pt>
                <c:pt idx="5">
                  <c:v>105.8488297275287</c:v>
                </c:pt>
                <c:pt idx="6">
                  <c:v>108.25937912322065</c:v>
                </c:pt>
                <c:pt idx="7">
                  <c:v>110.51330844259864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05-4A88-8D29-69E2BE862C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8337408"/>
        <c:axId val="1588345568"/>
      </c:radarChart>
      <c:catAx>
        <c:axId val="1588337408"/>
        <c:scaling>
          <c:orientation val="minMax"/>
        </c:scaling>
        <c:delete val="0"/>
        <c:axPos val="b"/>
        <c:majorGridlines/>
        <c:numFmt formatCode="General" sourceLinked="0"/>
        <c:majorTickMark val="none"/>
        <c:minorTickMark val="none"/>
        <c:tickLblPos val="nextTo"/>
        <c:spPr>
          <a:ln w="9525">
            <a:noFill/>
          </a:ln>
        </c:spPr>
        <c:txPr>
          <a:bodyPr/>
          <a:lstStyle/>
          <a:p>
            <a:pPr>
              <a:defRPr lang="en-US" sz="800"/>
            </a:pPr>
            <a:endParaRPr lang="es-ES"/>
          </a:p>
        </c:txPr>
        <c:crossAx val="1588345568"/>
        <c:crosses val="autoZero"/>
        <c:auto val="1"/>
        <c:lblAlgn val="ctr"/>
        <c:lblOffset val="100"/>
        <c:noMultiLvlLbl val="0"/>
      </c:catAx>
      <c:valAx>
        <c:axId val="1588345568"/>
        <c:scaling>
          <c:orientation val="minMax"/>
          <c:min val="40"/>
        </c:scaling>
        <c:delete val="0"/>
        <c:axPos val="l"/>
        <c:majorGridlines/>
        <c:numFmt formatCode="0" sourceLinked="0"/>
        <c:majorTickMark val="none"/>
        <c:minorTickMark val="none"/>
        <c:tickLblPos val="nextTo"/>
        <c:txPr>
          <a:bodyPr/>
          <a:lstStyle/>
          <a:p>
            <a:pPr>
              <a:defRPr lang="en-US" sz="700"/>
            </a:pPr>
            <a:endParaRPr lang="es-ES"/>
          </a:p>
        </c:txPr>
        <c:crossAx val="1588337408"/>
        <c:crosses val="autoZero"/>
        <c:crossBetween val="between"/>
        <c:majorUnit val="20"/>
      </c:valAx>
    </c:plotArea>
    <c:legend>
      <c:legendPos val="b"/>
      <c:layout>
        <c:manualLayout>
          <c:xMode val="edge"/>
          <c:yMode val="edge"/>
          <c:x val="0.17203905823895746"/>
          <c:y val="0.86484622575766079"/>
          <c:w val="0.59714323031073002"/>
          <c:h val="4.398692470412955E-2"/>
        </c:manualLayout>
      </c:layout>
      <c:overlay val="0"/>
      <c:spPr>
        <a:ln>
          <a:solidFill>
            <a:schemeClr val="accent1"/>
          </a:solidFill>
        </a:ln>
      </c:spPr>
      <c:txPr>
        <a:bodyPr/>
        <a:lstStyle/>
        <a:p>
          <a:pPr>
            <a:defRPr lang="en-US" sz="800"/>
          </a:pPr>
          <a:endParaRPr lang="es-ES"/>
        </a:p>
      </c:txPr>
    </c:legend>
    <c:plotVisOnly val="1"/>
    <c:dispBlanksAs val="gap"/>
    <c:showDLblsOverMax val="0"/>
  </c:chart>
  <c:spPr>
    <a:ln w="9525">
      <a:solidFill>
        <a:sysClr val="windowText" lastClr="000000"/>
      </a:solidFill>
    </a:ln>
  </c:spPr>
  <c:txPr>
    <a:bodyPr/>
    <a:lstStyle/>
    <a:p>
      <a:pPr>
        <a:defRPr>
          <a:latin typeface="Arial" pitchFamily="34" charset="0"/>
          <a:cs typeface="Arial" pitchFamily="34" charset="0"/>
        </a:defRPr>
      </a:pPr>
      <a:endParaRPr lang="es-ES"/>
    </a:p>
  </c:txPr>
  <c:printSettings>
    <c:headerFooter/>
    <c:pageMargins b="0.75000000000000289" l="0.70000000000000062" r="0.70000000000000062" t="0.75000000000000289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100"/>
            </a:pPr>
            <a:r>
              <a:rPr lang="en-US" sz="1100"/>
              <a:t>Indicador</a:t>
            </a:r>
            <a:r>
              <a:rPr lang="en-US" sz="1100" baseline="0"/>
              <a:t> calidad de vida por dimensiones. Años 2008, 2013, 2019. </a:t>
            </a:r>
          </a:p>
          <a:p>
            <a:pPr>
              <a:defRPr sz="1100"/>
            </a:pPr>
            <a:r>
              <a:rPr lang="en-US" sz="1100" baseline="0"/>
              <a:t>Principado de Asturias</a:t>
            </a:r>
            <a:r>
              <a:rPr lang="en-US" sz="1100"/>
              <a:t> </a:t>
            </a:r>
          </a:p>
        </c:rich>
      </c:tx>
      <c:layout>
        <c:manualLayout>
          <c:xMode val="edge"/>
          <c:yMode val="edge"/>
          <c:x val="0.13047496596832958"/>
          <c:y val="2.370369817353206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232952200629196"/>
          <c:y val="0.27684636294048109"/>
          <c:w val="0.56659461886383955"/>
          <c:h val="0.50993490581862799"/>
        </c:manualLayout>
      </c:layout>
      <c:radarChart>
        <c:radarStyle val="marker"/>
        <c:varyColors val="0"/>
        <c:ser>
          <c:idx val="0"/>
          <c:order val="0"/>
          <c:tx>
            <c:strRef>
              <c:f>'Rad Asturias'!$C$6</c:f>
              <c:strCache>
                <c:ptCount val="1"/>
                <c:pt idx="0">
                  <c:v>2008</c:v>
                </c:pt>
              </c:strCache>
            </c:strRef>
          </c:tx>
          <c:spPr>
            <a:ln>
              <a:solidFill>
                <a:srgbClr val="0083E6"/>
              </a:solidFill>
            </a:ln>
          </c:spPr>
          <c:marker>
            <c:symbol val="none"/>
          </c:marker>
          <c:cat>
            <c:strRef>
              <c:f>'Rad Asturias'!$A$7:$A$14</c:f>
              <c:strCache>
                <c:ptCount val="8"/>
                <c:pt idx="0">
                  <c:v>1. Condiciones materiales de vida</c:v>
                </c:pt>
                <c:pt idx="1">
                  <c:v>2. Trabajo</c:v>
                </c:pt>
                <c:pt idx="2">
                  <c:v>3. Salud</c:v>
                </c:pt>
                <c:pt idx="3">
                  <c:v>4. Educación</c:v>
                </c:pt>
                <c:pt idx="4">
                  <c:v>5. Ocio y relaciones sociales</c:v>
                </c:pt>
                <c:pt idx="5">
                  <c:v>6. Seguridad física y personal</c:v>
                </c:pt>
                <c:pt idx="6">
                  <c:v>8. Entorno y medio-ambiente</c:v>
                </c:pt>
                <c:pt idx="7">
                  <c:v>9. Experiencia general de la vida</c:v>
                </c:pt>
              </c:strCache>
            </c:strRef>
          </c:cat>
          <c:val>
            <c:numRef>
              <c:f>'Rad Asturias'!$C$7:$C$14</c:f>
              <c:numCache>
                <c:formatCode>0.00</c:formatCode>
                <c:ptCount val="8"/>
                <c:pt idx="0">
                  <c:v>105.40065725214109</c:v>
                </c:pt>
                <c:pt idx="1">
                  <c:v>100.2643266725694</c:v>
                </c:pt>
                <c:pt idx="2">
                  <c:v>96.592104899523292</c:v>
                </c:pt>
                <c:pt idx="3">
                  <c:v>103.01373505771494</c:v>
                </c:pt>
                <c:pt idx="4">
                  <c:v>100.72339108722855</c:v>
                </c:pt>
                <c:pt idx="5">
                  <c:v>107.16100684343715</c:v>
                </c:pt>
                <c:pt idx="6">
                  <c:v>104.86188537483504</c:v>
                </c:pt>
                <c:pt idx="7">
                  <c:v>104.50755499509191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25-4DAF-A6F0-A70EDCC4F18C}"/>
            </c:ext>
          </c:extLst>
        </c:ser>
        <c:ser>
          <c:idx val="1"/>
          <c:order val="1"/>
          <c:tx>
            <c:strRef>
              <c:f>'Rad Asturias'!$E$6</c:f>
              <c:strCache>
                <c:ptCount val="1"/>
                <c:pt idx="0">
                  <c:v>2013</c:v>
                </c:pt>
              </c:strCache>
            </c:strRef>
          </c:tx>
          <c:spPr>
            <a:ln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'Rad Asturias'!$A$7:$A$14</c:f>
              <c:strCache>
                <c:ptCount val="8"/>
                <c:pt idx="0">
                  <c:v>1. Condiciones materiales de vida</c:v>
                </c:pt>
                <c:pt idx="1">
                  <c:v>2. Trabajo</c:v>
                </c:pt>
                <c:pt idx="2">
                  <c:v>3. Salud</c:v>
                </c:pt>
                <c:pt idx="3">
                  <c:v>4. Educación</c:v>
                </c:pt>
                <c:pt idx="4">
                  <c:v>5. Ocio y relaciones sociales</c:v>
                </c:pt>
                <c:pt idx="5">
                  <c:v>6. Seguridad física y personal</c:v>
                </c:pt>
                <c:pt idx="6">
                  <c:v>8. Entorno y medio-ambiente</c:v>
                </c:pt>
                <c:pt idx="7">
                  <c:v>9. Experiencia general de la vida</c:v>
                </c:pt>
              </c:strCache>
            </c:strRef>
          </c:cat>
          <c:val>
            <c:numRef>
              <c:f>'Rad Asturias'!$E$7:$E$14</c:f>
              <c:numCache>
                <c:formatCode>0.00</c:formatCode>
                <c:ptCount val="8"/>
                <c:pt idx="0">
                  <c:v>103.12065787572065</c:v>
                </c:pt>
                <c:pt idx="1">
                  <c:v>93.756147101763105</c:v>
                </c:pt>
                <c:pt idx="2">
                  <c:v>97.629102711531417</c:v>
                </c:pt>
                <c:pt idx="3">
                  <c:v>105.27524266613906</c:v>
                </c:pt>
                <c:pt idx="4">
                  <c:v>101.38258794402564</c:v>
                </c:pt>
                <c:pt idx="5">
                  <c:v>109.16765889703589</c:v>
                </c:pt>
                <c:pt idx="6">
                  <c:v>107.4448706627352</c:v>
                </c:pt>
                <c:pt idx="7">
                  <c:v>104.50755499509191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25-4DAF-A6F0-A70EDCC4F18C}"/>
            </c:ext>
          </c:extLst>
        </c:ser>
        <c:ser>
          <c:idx val="2"/>
          <c:order val="2"/>
          <c:tx>
            <c:strRef>
              <c:f>'Rad Asturias'!$G$6</c:f>
              <c:strCache>
                <c:ptCount val="1"/>
                <c:pt idx="0">
                  <c:v>2019</c:v>
                </c:pt>
              </c:strCache>
            </c:strRef>
          </c:tx>
          <c:spPr>
            <a:ln>
              <a:solidFill>
                <a:srgbClr val="70AD47"/>
              </a:solidFill>
            </a:ln>
          </c:spPr>
          <c:marker>
            <c:symbol val="none"/>
          </c:marker>
          <c:cat>
            <c:strRef>
              <c:f>'Rad Asturias'!$A$7:$A$14</c:f>
              <c:strCache>
                <c:ptCount val="8"/>
                <c:pt idx="0">
                  <c:v>1. Condiciones materiales de vida</c:v>
                </c:pt>
                <c:pt idx="1">
                  <c:v>2. Trabajo</c:v>
                </c:pt>
                <c:pt idx="2">
                  <c:v>3. Salud</c:v>
                </c:pt>
                <c:pt idx="3">
                  <c:v>4. Educación</c:v>
                </c:pt>
                <c:pt idx="4">
                  <c:v>5. Ocio y relaciones sociales</c:v>
                </c:pt>
                <c:pt idx="5">
                  <c:v>6. Seguridad física y personal</c:v>
                </c:pt>
                <c:pt idx="6">
                  <c:v>8. Entorno y medio-ambiente</c:v>
                </c:pt>
                <c:pt idx="7">
                  <c:v>9. Experiencia general de la vida</c:v>
                </c:pt>
              </c:strCache>
            </c:strRef>
          </c:cat>
          <c:val>
            <c:numRef>
              <c:f>'Rad Asturias'!$G$7:$G$14</c:f>
              <c:numCache>
                <c:formatCode>0.00</c:formatCode>
                <c:ptCount val="8"/>
                <c:pt idx="0">
                  <c:v>102.38307091143255</c:v>
                </c:pt>
                <c:pt idx="1">
                  <c:v>99.068570499107111</c:v>
                </c:pt>
                <c:pt idx="2">
                  <c:v>101.70724124699551</c:v>
                </c:pt>
                <c:pt idx="3">
                  <c:v>106.95849025460434</c:v>
                </c:pt>
                <c:pt idx="4">
                  <c:v>97.969852900130235</c:v>
                </c:pt>
                <c:pt idx="5">
                  <c:v>108.78899481490851</c:v>
                </c:pt>
                <c:pt idx="6">
                  <c:v>107.03008193473292</c:v>
                </c:pt>
                <c:pt idx="7">
                  <c:v>104.93586312017584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25-4DAF-A6F0-A70EDCC4F1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8347200"/>
        <c:axId val="1588341760"/>
      </c:radarChart>
      <c:catAx>
        <c:axId val="1588347200"/>
        <c:scaling>
          <c:orientation val="minMax"/>
        </c:scaling>
        <c:delete val="0"/>
        <c:axPos val="b"/>
        <c:majorGridlines/>
        <c:numFmt formatCode="General" sourceLinked="0"/>
        <c:majorTickMark val="none"/>
        <c:minorTickMark val="none"/>
        <c:tickLblPos val="nextTo"/>
        <c:spPr>
          <a:ln w="9525">
            <a:noFill/>
          </a:ln>
        </c:spPr>
        <c:txPr>
          <a:bodyPr/>
          <a:lstStyle/>
          <a:p>
            <a:pPr>
              <a:defRPr lang="en-US" sz="800"/>
            </a:pPr>
            <a:endParaRPr lang="es-ES"/>
          </a:p>
        </c:txPr>
        <c:crossAx val="1588341760"/>
        <c:crosses val="autoZero"/>
        <c:auto val="1"/>
        <c:lblAlgn val="ctr"/>
        <c:lblOffset val="100"/>
        <c:noMultiLvlLbl val="0"/>
      </c:catAx>
      <c:valAx>
        <c:axId val="1588341760"/>
        <c:scaling>
          <c:orientation val="minMax"/>
          <c:min val="40"/>
        </c:scaling>
        <c:delete val="0"/>
        <c:axPos val="l"/>
        <c:majorGridlines/>
        <c:numFmt formatCode="0" sourceLinked="0"/>
        <c:majorTickMark val="none"/>
        <c:minorTickMark val="none"/>
        <c:tickLblPos val="nextTo"/>
        <c:txPr>
          <a:bodyPr/>
          <a:lstStyle/>
          <a:p>
            <a:pPr>
              <a:defRPr lang="en-US" sz="700"/>
            </a:pPr>
            <a:endParaRPr lang="es-ES"/>
          </a:p>
        </c:txPr>
        <c:crossAx val="1588347200"/>
        <c:crosses val="autoZero"/>
        <c:crossBetween val="between"/>
        <c:majorUnit val="20"/>
      </c:valAx>
    </c:plotArea>
    <c:legend>
      <c:legendPos val="b"/>
      <c:layout>
        <c:manualLayout>
          <c:xMode val="edge"/>
          <c:yMode val="edge"/>
          <c:x val="0.17203905823895746"/>
          <c:y val="0.86484622575766079"/>
          <c:w val="0.60433773161163173"/>
          <c:h val="4.398692470412955E-2"/>
        </c:manualLayout>
      </c:layout>
      <c:overlay val="0"/>
      <c:spPr>
        <a:ln>
          <a:solidFill>
            <a:schemeClr val="accent1"/>
          </a:solidFill>
        </a:ln>
      </c:spPr>
      <c:txPr>
        <a:bodyPr/>
        <a:lstStyle/>
        <a:p>
          <a:pPr>
            <a:defRPr lang="en-US" sz="800"/>
          </a:pPr>
          <a:endParaRPr lang="es-ES"/>
        </a:p>
      </c:txPr>
    </c:legend>
    <c:plotVisOnly val="1"/>
    <c:dispBlanksAs val="gap"/>
    <c:showDLblsOverMax val="0"/>
  </c:chart>
  <c:spPr>
    <a:ln w="9525">
      <a:solidFill>
        <a:sysClr val="windowText" lastClr="000000"/>
      </a:solidFill>
    </a:ln>
  </c:spPr>
  <c:txPr>
    <a:bodyPr/>
    <a:lstStyle/>
    <a:p>
      <a:pPr>
        <a:defRPr>
          <a:latin typeface="Arial" pitchFamily="34" charset="0"/>
          <a:cs typeface="Arial" pitchFamily="34" charset="0"/>
        </a:defRPr>
      </a:pPr>
      <a:endParaRPr lang="es-ES"/>
    </a:p>
  </c:txPr>
  <c:printSettings>
    <c:headerFooter/>
    <c:pageMargins b="0.75000000000000289" l="0.70000000000000062" r="0.70000000000000062" t="0.75000000000000289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100"/>
            </a:pPr>
            <a:r>
              <a:rPr lang="en-US" sz="1100"/>
              <a:t>Indicador</a:t>
            </a:r>
            <a:r>
              <a:rPr lang="en-US" sz="1100" baseline="0"/>
              <a:t> calidad de vida por dimensiones. Años 2008, 2013, 2019.   Illes Balears</a:t>
            </a:r>
            <a:r>
              <a:rPr lang="en-US" sz="1100"/>
              <a:t> </a:t>
            </a:r>
          </a:p>
        </c:rich>
      </c:tx>
      <c:layout>
        <c:manualLayout>
          <c:xMode val="edge"/>
          <c:yMode val="edge"/>
          <c:x val="0.13047496596832958"/>
          <c:y val="2.370369817353206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232952200629196"/>
          <c:y val="0.27684636294048109"/>
          <c:w val="0.56659461886383955"/>
          <c:h val="0.50993490581862799"/>
        </c:manualLayout>
      </c:layout>
      <c:radarChart>
        <c:radarStyle val="marker"/>
        <c:varyColors val="0"/>
        <c:ser>
          <c:idx val="0"/>
          <c:order val="0"/>
          <c:tx>
            <c:strRef>
              <c:f>'Rad Baleares'!$C$6</c:f>
              <c:strCache>
                <c:ptCount val="1"/>
                <c:pt idx="0">
                  <c:v>2008</c:v>
                </c:pt>
              </c:strCache>
            </c:strRef>
          </c:tx>
          <c:cat>
            <c:strRef>
              <c:f>'Rad Baleares'!$A$7:$A$14</c:f>
              <c:strCache>
                <c:ptCount val="8"/>
                <c:pt idx="0">
                  <c:v>1. Condiciones materiales de vida</c:v>
                </c:pt>
                <c:pt idx="1">
                  <c:v>2. Trabajo</c:v>
                </c:pt>
                <c:pt idx="2">
                  <c:v>3. Salud</c:v>
                </c:pt>
                <c:pt idx="3">
                  <c:v>4. Educación</c:v>
                </c:pt>
                <c:pt idx="4">
                  <c:v>5. Ocio y relaciones sociales</c:v>
                </c:pt>
                <c:pt idx="5">
                  <c:v>6. Seguridad física y personal</c:v>
                </c:pt>
                <c:pt idx="6">
                  <c:v>8. Entorno y medio-ambiente</c:v>
                </c:pt>
                <c:pt idx="7">
                  <c:v>9. Experiencia general de la vida</c:v>
                </c:pt>
              </c:strCache>
            </c:strRef>
          </c:cat>
          <c:val>
            <c:numRef>
              <c:f>'Rad Baleares'!$C$7:$C$14</c:f>
              <c:numCache>
                <c:formatCode>0.00</c:formatCode>
                <c:ptCount val="8"/>
                <c:pt idx="0">
                  <c:v>99.54405766465382</c:v>
                </c:pt>
                <c:pt idx="1">
                  <c:v>101.52552380978315</c:v>
                </c:pt>
                <c:pt idx="2">
                  <c:v>100.34620377619405</c:v>
                </c:pt>
                <c:pt idx="3">
                  <c:v>93.330440206041615</c:v>
                </c:pt>
                <c:pt idx="4">
                  <c:v>99.904744903600374</c:v>
                </c:pt>
                <c:pt idx="5">
                  <c:v>98.037718475242599</c:v>
                </c:pt>
                <c:pt idx="6">
                  <c:v>102.12852747506867</c:v>
                </c:pt>
                <c:pt idx="7">
                  <c:v>106.63069590195821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15-4874-9EC7-F3D2B077450C}"/>
            </c:ext>
          </c:extLst>
        </c:ser>
        <c:ser>
          <c:idx val="1"/>
          <c:order val="1"/>
          <c:tx>
            <c:strRef>
              <c:f>'Rad Baleares'!$E$6</c:f>
              <c:strCache>
                <c:ptCount val="1"/>
                <c:pt idx="0">
                  <c:v>2013</c:v>
                </c:pt>
              </c:strCache>
            </c:strRef>
          </c:tx>
          <c:spPr>
            <a:ln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'Rad Baleares'!$A$7:$A$14</c:f>
              <c:strCache>
                <c:ptCount val="8"/>
                <c:pt idx="0">
                  <c:v>1. Condiciones materiales de vida</c:v>
                </c:pt>
                <c:pt idx="1">
                  <c:v>2. Trabajo</c:v>
                </c:pt>
                <c:pt idx="2">
                  <c:v>3. Salud</c:v>
                </c:pt>
                <c:pt idx="3">
                  <c:v>4. Educación</c:v>
                </c:pt>
                <c:pt idx="4">
                  <c:v>5. Ocio y relaciones sociales</c:v>
                </c:pt>
                <c:pt idx="5">
                  <c:v>6. Seguridad física y personal</c:v>
                </c:pt>
                <c:pt idx="6">
                  <c:v>8. Entorno y medio-ambiente</c:v>
                </c:pt>
                <c:pt idx="7">
                  <c:v>9. Experiencia general de la vida</c:v>
                </c:pt>
              </c:strCache>
            </c:strRef>
          </c:cat>
          <c:val>
            <c:numRef>
              <c:f>'Rad Baleares'!$E$7:$E$14</c:f>
              <c:numCache>
                <c:formatCode>0.00</c:formatCode>
                <c:ptCount val="8"/>
                <c:pt idx="0">
                  <c:v>96.405426304550247</c:v>
                </c:pt>
                <c:pt idx="1">
                  <c:v>97.105338633293243</c:v>
                </c:pt>
                <c:pt idx="2">
                  <c:v>100.76740457509146</c:v>
                </c:pt>
                <c:pt idx="3">
                  <c:v>99.522920010505004</c:v>
                </c:pt>
                <c:pt idx="4">
                  <c:v>99.113123410366114</c:v>
                </c:pt>
                <c:pt idx="5">
                  <c:v>100.17334160401855</c:v>
                </c:pt>
                <c:pt idx="6">
                  <c:v>103.28567308434671</c:v>
                </c:pt>
                <c:pt idx="7">
                  <c:v>106.63069590195821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15-4874-9EC7-F3D2B077450C}"/>
            </c:ext>
          </c:extLst>
        </c:ser>
        <c:ser>
          <c:idx val="2"/>
          <c:order val="2"/>
          <c:tx>
            <c:strRef>
              <c:f>'Rad Baleares'!$G$6</c:f>
              <c:strCache>
                <c:ptCount val="1"/>
                <c:pt idx="0">
                  <c:v>2019</c:v>
                </c:pt>
              </c:strCache>
            </c:strRef>
          </c:tx>
          <c:spPr>
            <a:ln>
              <a:solidFill>
                <a:srgbClr val="70AD47"/>
              </a:solidFill>
            </a:ln>
          </c:spPr>
          <c:marker>
            <c:symbol val="none"/>
          </c:marker>
          <c:cat>
            <c:strRef>
              <c:f>'Rad Baleares'!$A$7:$A$14</c:f>
              <c:strCache>
                <c:ptCount val="8"/>
                <c:pt idx="0">
                  <c:v>1. Condiciones materiales de vida</c:v>
                </c:pt>
                <c:pt idx="1">
                  <c:v>2. Trabajo</c:v>
                </c:pt>
                <c:pt idx="2">
                  <c:v>3. Salud</c:v>
                </c:pt>
                <c:pt idx="3">
                  <c:v>4. Educación</c:v>
                </c:pt>
                <c:pt idx="4">
                  <c:v>5. Ocio y relaciones sociales</c:v>
                </c:pt>
                <c:pt idx="5">
                  <c:v>6. Seguridad física y personal</c:v>
                </c:pt>
                <c:pt idx="6">
                  <c:v>8. Entorno y medio-ambiente</c:v>
                </c:pt>
                <c:pt idx="7">
                  <c:v>9. Experiencia general de la vida</c:v>
                </c:pt>
              </c:strCache>
            </c:strRef>
          </c:cat>
          <c:val>
            <c:numRef>
              <c:f>'Rad Baleares'!$G$7:$G$14</c:f>
              <c:numCache>
                <c:formatCode>0.00</c:formatCode>
                <c:ptCount val="8"/>
                <c:pt idx="0">
                  <c:v>102.52663956183535</c:v>
                </c:pt>
                <c:pt idx="1">
                  <c:v>102.04168617139487</c:v>
                </c:pt>
                <c:pt idx="2">
                  <c:v>103.87778558918241</c:v>
                </c:pt>
                <c:pt idx="3">
                  <c:v>102.48918616830345</c:v>
                </c:pt>
                <c:pt idx="4">
                  <c:v>103.93413791966836</c:v>
                </c:pt>
                <c:pt idx="5">
                  <c:v>100.52594689584826</c:v>
                </c:pt>
                <c:pt idx="6">
                  <c:v>101.78149176700229</c:v>
                </c:pt>
                <c:pt idx="7">
                  <c:v>112.48812356474015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715-4874-9EC7-F3D2B07745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8334144"/>
        <c:axId val="1588343936"/>
      </c:radarChart>
      <c:catAx>
        <c:axId val="1588334144"/>
        <c:scaling>
          <c:orientation val="minMax"/>
        </c:scaling>
        <c:delete val="0"/>
        <c:axPos val="b"/>
        <c:majorGridlines/>
        <c:numFmt formatCode="General" sourceLinked="0"/>
        <c:majorTickMark val="none"/>
        <c:minorTickMark val="none"/>
        <c:tickLblPos val="nextTo"/>
        <c:spPr>
          <a:ln w="9525">
            <a:noFill/>
          </a:ln>
        </c:spPr>
        <c:txPr>
          <a:bodyPr/>
          <a:lstStyle/>
          <a:p>
            <a:pPr>
              <a:defRPr lang="en-US" sz="800"/>
            </a:pPr>
            <a:endParaRPr lang="es-ES"/>
          </a:p>
        </c:txPr>
        <c:crossAx val="1588343936"/>
        <c:crosses val="autoZero"/>
        <c:auto val="1"/>
        <c:lblAlgn val="ctr"/>
        <c:lblOffset val="100"/>
        <c:noMultiLvlLbl val="0"/>
      </c:catAx>
      <c:valAx>
        <c:axId val="1588343936"/>
        <c:scaling>
          <c:orientation val="minMax"/>
          <c:min val="40"/>
        </c:scaling>
        <c:delete val="0"/>
        <c:axPos val="l"/>
        <c:majorGridlines/>
        <c:numFmt formatCode="0" sourceLinked="0"/>
        <c:majorTickMark val="none"/>
        <c:minorTickMark val="none"/>
        <c:tickLblPos val="nextTo"/>
        <c:txPr>
          <a:bodyPr/>
          <a:lstStyle/>
          <a:p>
            <a:pPr>
              <a:defRPr lang="en-US" sz="700"/>
            </a:pPr>
            <a:endParaRPr lang="es-ES"/>
          </a:p>
        </c:txPr>
        <c:crossAx val="1588334144"/>
        <c:crosses val="autoZero"/>
        <c:crossBetween val="between"/>
        <c:majorUnit val="20"/>
      </c:valAx>
    </c:plotArea>
    <c:legend>
      <c:legendPos val="b"/>
      <c:layout>
        <c:manualLayout>
          <c:xMode val="edge"/>
          <c:yMode val="edge"/>
          <c:x val="0.17203905823895746"/>
          <c:y val="0.86484622575766079"/>
          <c:w val="0.59892574853339497"/>
          <c:h val="4.398692470412955E-2"/>
        </c:manualLayout>
      </c:layout>
      <c:overlay val="0"/>
      <c:spPr>
        <a:ln>
          <a:solidFill>
            <a:schemeClr val="accent1"/>
          </a:solidFill>
        </a:ln>
      </c:spPr>
      <c:txPr>
        <a:bodyPr/>
        <a:lstStyle/>
        <a:p>
          <a:pPr>
            <a:defRPr lang="en-US" sz="800"/>
          </a:pPr>
          <a:endParaRPr lang="es-ES"/>
        </a:p>
      </c:txPr>
    </c:legend>
    <c:plotVisOnly val="1"/>
    <c:dispBlanksAs val="gap"/>
    <c:showDLblsOverMax val="0"/>
  </c:chart>
  <c:spPr>
    <a:ln>
      <a:solidFill>
        <a:sysClr val="windowText" lastClr="000000"/>
      </a:solidFill>
    </a:ln>
  </c:spPr>
  <c:txPr>
    <a:bodyPr/>
    <a:lstStyle/>
    <a:p>
      <a:pPr>
        <a:defRPr>
          <a:latin typeface="Arial" pitchFamily="34" charset="0"/>
          <a:cs typeface="Arial" pitchFamily="34" charset="0"/>
        </a:defRPr>
      </a:pPr>
      <a:endParaRPr lang="es-ES"/>
    </a:p>
  </c:txPr>
  <c:printSettings>
    <c:headerFooter/>
    <c:pageMargins b="0.75000000000000289" l="0.70000000000000062" r="0.70000000000000062" t="0.75000000000000289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100"/>
            </a:pPr>
            <a:r>
              <a:rPr lang="en-US" sz="1100"/>
              <a:t>Indicador</a:t>
            </a:r>
            <a:r>
              <a:rPr lang="en-US" sz="1100" baseline="0"/>
              <a:t> calidad de vida por dimensiones. Años 2008, 2013, 2019.   Canarias</a:t>
            </a:r>
            <a:r>
              <a:rPr lang="en-US" sz="1100"/>
              <a:t> </a:t>
            </a:r>
          </a:p>
        </c:rich>
      </c:tx>
      <c:layout>
        <c:manualLayout>
          <c:xMode val="edge"/>
          <c:yMode val="edge"/>
          <c:x val="0.13047496596832958"/>
          <c:y val="2.370369817353206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232952200629196"/>
          <c:y val="0.27684636294048109"/>
          <c:w val="0.56659461886383955"/>
          <c:h val="0.50993490581862799"/>
        </c:manualLayout>
      </c:layout>
      <c:radarChart>
        <c:radarStyle val="marker"/>
        <c:varyColors val="0"/>
        <c:ser>
          <c:idx val="0"/>
          <c:order val="0"/>
          <c:tx>
            <c:strRef>
              <c:f>'Rad Canarias'!$C$6</c:f>
              <c:strCache>
                <c:ptCount val="1"/>
                <c:pt idx="0">
                  <c:v>2008</c:v>
                </c:pt>
              </c:strCache>
            </c:strRef>
          </c:tx>
          <c:spPr>
            <a:ln w="28575">
              <a:solidFill>
                <a:srgbClr val="0083E6"/>
              </a:solidFill>
              <a:prstDash val="solid"/>
            </a:ln>
          </c:spPr>
          <c:marker>
            <c:symbol val="none"/>
          </c:marker>
          <c:cat>
            <c:strRef>
              <c:f>'Rad Canarias'!$A$7:$A$14</c:f>
              <c:strCache>
                <c:ptCount val="8"/>
                <c:pt idx="0">
                  <c:v>1. Condiciones materiales de vida</c:v>
                </c:pt>
                <c:pt idx="1">
                  <c:v>2. Trabajo</c:v>
                </c:pt>
                <c:pt idx="2">
                  <c:v>3. Salud</c:v>
                </c:pt>
                <c:pt idx="3">
                  <c:v>4. Educación</c:v>
                </c:pt>
                <c:pt idx="4">
                  <c:v>5. Ocio y relaciones sociales</c:v>
                </c:pt>
                <c:pt idx="5">
                  <c:v>6. Seguridad física y personal</c:v>
                </c:pt>
                <c:pt idx="6">
                  <c:v>8. Entorno y medio-ambiente</c:v>
                </c:pt>
                <c:pt idx="7">
                  <c:v>9. Experiencia general de la vida</c:v>
                </c:pt>
              </c:strCache>
            </c:strRef>
          </c:cat>
          <c:val>
            <c:numRef>
              <c:f>'Rad Canarias'!$C$7:$C$14</c:f>
              <c:numCache>
                <c:formatCode>0.00</c:formatCode>
                <c:ptCount val="8"/>
                <c:pt idx="0">
                  <c:v>95.577723689762138</c:v>
                </c:pt>
                <c:pt idx="1">
                  <c:v>95.747308151091431</c:v>
                </c:pt>
                <c:pt idx="2">
                  <c:v>98.304724662184199</c:v>
                </c:pt>
                <c:pt idx="3">
                  <c:v>97.242141924439309</c:v>
                </c:pt>
                <c:pt idx="4">
                  <c:v>91.300976064178201</c:v>
                </c:pt>
                <c:pt idx="5">
                  <c:v>101.96764298705</c:v>
                </c:pt>
                <c:pt idx="6">
                  <c:v>99.11532341845286</c:v>
                </c:pt>
                <c:pt idx="7">
                  <c:v>100.43268610353466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16-44A2-B3F4-86DC1389F3F5}"/>
            </c:ext>
          </c:extLst>
        </c:ser>
        <c:ser>
          <c:idx val="1"/>
          <c:order val="1"/>
          <c:tx>
            <c:strRef>
              <c:f>'Rad Canarias'!$E$6</c:f>
              <c:strCache>
                <c:ptCount val="1"/>
                <c:pt idx="0">
                  <c:v>2013</c:v>
                </c:pt>
              </c:strCache>
            </c:strRef>
          </c:tx>
          <c:spPr>
            <a:ln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'Rad Canarias'!$A$7:$A$14</c:f>
              <c:strCache>
                <c:ptCount val="8"/>
                <c:pt idx="0">
                  <c:v>1. Condiciones materiales de vida</c:v>
                </c:pt>
                <c:pt idx="1">
                  <c:v>2. Trabajo</c:v>
                </c:pt>
                <c:pt idx="2">
                  <c:v>3. Salud</c:v>
                </c:pt>
                <c:pt idx="3">
                  <c:v>4. Educación</c:v>
                </c:pt>
                <c:pt idx="4">
                  <c:v>5. Ocio y relaciones sociales</c:v>
                </c:pt>
                <c:pt idx="5">
                  <c:v>6. Seguridad física y personal</c:v>
                </c:pt>
                <c:pt idx="6">
                  <c:v>8. Entorno y medio-ambiente</c:v>
                </c:pt>
                <c:pt idx="7">
                  <c:v>9. Experiencia general de la vida</c:v>
                </c:pt>
              </c:strCache>
            </c:strRef>
          </c:cat>
          <c:val>
            <c:numRef>
              <c:f>'Rad Canarias'!$E$7:$E$14</c:f>
              <c:numCache>
                <c:formatCode>0.00</c:formatCode>
                <c:ptCount val="8"/>
                <c:pt idx="0">
                  <c:v>93.23257772725016</c:v>
                </c:pt>
                <c:pt idx="1">
                  <c:v>88.651173803334174</c:v>
                </c:pt>
                <c:pt idx="2">
                  <c:v>101.40588739253502</c:v>
                </c:pt>
                <c:pt idx="3">
                  <c:v>100.70723630829598</c:v>
                </c:pt>
                <c:pt idx="4">
                  <c:v>93.026619642625391</c:v>
                </c:pt>
                <c:pt idx="5">
                  <c:v>101.03362590756747</c:v>
                </c:pt>
                <c:pt idx="6">
                  <c:v>99.556928815389057</c:v>
                </c:pt>
                <c:pt idx="7">
                  <c:v>100.43268610353466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16-44A2-B3F4-86DC1389F3F5}"/>
            </c:ext>
          </c:extLst>
        </c:ser>
        <c:ser>
          <c:idx val="2"/>
          <c:order val="2"/>
          <c:tx>
            <c:strRef>
              <c:f>'Rad Canarias'!$G$6</c:f>
              <c:strCache>
                <c:ptCount val="1"/>
                <c:pt idx="0">
                  <c:v>2019</c:v>
                </c:pt>
              </c:strCache>
            </c:strRef>
          </c:tx>
          <c:spPr>
            <a:ln>
              <a:solidFill>
                <a:srgbClr val="70AD47"/>
              </a:solidFill>
            </a:ln>
          </c:spPr>
          <c:marker>
            <c:symbol val="none"/>
          </c:marker>
          <c:cat>
            <c:strRef>
              <c:f>'Rad Canarias'!$A$7:$A$14</c:f>
              <c:strCache>
                <c:ptCount val="8"/>
                <c:pt idx="0">
                  <c:v>1. Condiciones materiales de vida</c:v>
                </c:pt>
                <c:pt idx="1">
                  <c:v>2. Trabajo</c:v>
                </c:pt>
                <c:pt idx="2">
                  <c:v>3. Salud</c:v>
                </c:pt>
                <c:pt idx="3">
                  <c:v>4. Educación</c:v>
                </c:pt>
                <c:pt idx="4">
                  <c:v>5. Ocio y relaciones sociales</c:v>
                </c:pt>
                <c:pt idx="5">
                  <c:v>6. Seguridad física y personal</c:v>
                </c:pt>
                <c:pt idx="6">
                  <c:v>8. Entorno y medio-ambiente</c:v>
                </c:pt>
                <c:pt idx="7">
                  <c:v>9. Experiencia general de la vida</c:v>
                </c:pt>
              </c:strCache>
            </c:strRef>
          </c:cat>
          <c:val>
            <c:numRef>
              <c:f>'Rad Canarias'!$G$7:$G$14</c:f>
              <c:numCache>
                <c:formatCode>0.00</c:formatCode>
                <c:ptCount val="8"/>
                <c:pt idx="0">
                  <c:v>98.15137875525545</c:v>
                </c:pt>
                <c:pt idx="1">
                  <c:v>95.235546172197047</c:v>
                </c:pt>
                <c:pt idx="2">
                  <c:v>101.69028311476372</c:v>
                </c:pt>
                <c:pt idx="3">
                  <c:v>104.27197274680405</c:v>
                </c:pt>
                <c:pt idx="4">
                  <c:v>95.453266500597664</c:v>
                </c:pt>
                <c:pt idx="5">
                  <c:v>102.48412333383934</c:v>
                </c:pt>
                <c:pt idx="6">
                  <c:v>101.4788985368439</c:v>
                </c:pt>
                <c:pt idx="7">
                  <c:v>107.59044589214355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916-44A2-B3F4-86DC1389F3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8334688"/>
        <c:axId val="1588335232"/>
      </c:radarChart>
      <c:catAx>
        <c:axId val="1588334688"/>
        <c:scaling>
          <c:orientation val="minMax"/>
        </c:scaling>
        <c:delete val="0"/>
        <c:axPos val="b"/>
        <c:majorGridlines/>
        <c:numFmt formatCode="General" sourceLinked="0"/>
        <c:majorTickMark val="none"/>
        <c:minorTickMark val="none"/>
        <c:tickLblPos val="nextTo"/>
        <c:spPr>
          <a:ln w="9525">
            <a:noFill/>
          </a:ln>
        </c:spPr>
        <c:txPr>
          <a:bodyPr/>
          <a:lstStyle/>
          <a:p>
            <a:pPr>
              <a:defRPr lang="en-US" sz="800"/>
            </a:pPr>
            <a:endParaRPr lang="es-ES"/>
          </a:p>
        </c:txPr>
        <c:crossAx val="1588335232"/>
        <c:crosses val="autoZero"/>
        <c:auto val="1"/>
        <c:lblAlgn val="ctr"/>
        <c:lblOffset val="100"/>
        <c:noMultiLvlLbl val="0"/>
      </c:catAx>
      <c:valAx>
        <c:axId val="1588335232"/>
        <c:scaling>
          <c:orientation val="minMax"/>
          <c:min val="40"/>
        </c:scaling>
        <c:delete val="0"/>
        <c:axPos val="l"/>
        <c:majorGridlines/>
        <c:numFmt formatCode="0" sourceLinked="0"/>
        <c:majorTickMark val="none"/>
        <c:minorTickMark val="none"/>
        <c:tickLblPos val="nextTo"/>
        <c:txPr>
          <a:bodyPr/>
          <a:lstStyle/>
          <a:p>
            <a:pPr>
              <a:defRPr lang="en-US" sz="700"/>
            </a:pPr>
            <a:endParaRPr lang="es-ES"/>
          </a:p>
        </c:txPr>
        <c:crossAx val="1588334688"/>
        <c:crosses val="autoZero"/>
        <c:crossBetween val="between"/>
        <c:majorUnit val="20"/>
      </c:valAx>
    </c:plotArea>
    <c:legend>
      <c:legendPos val="b"/>
      <c:layout>
        <c:manualLayout>
          <c:xMode val="edge"/>
          <c:yMode val="edge"/>
          <c:x val="0.17203905823895746"/>
          <c:y val="0.86484622575766079"/>
          <c:w val="0.60071894052458263"/>
          <c:h val="4.398692470412955E-2"/>
        </c:manualLayout>
      </c:layout>
      <c:overlay val="0"/>
      <c:spPr>
        <a:ln>
          <a:solidFill>
            <a:schemeClr val="accent1"/>
          </a:solidFill>
        </a:ln>
      </c:spPr>
      <c:txPr>
        <a:bodyPr/>
        <a:lstStyle/>
        <a:p>
          <a:pPr>
            <a:defRPr lang="en-US" sz="800"/>
          </a:pPr>
          <a:endParaRPr lang="es-ES"/>
        </a:p>
      </c:txPr>
    </c:legend>
    <c:plotVisOnly val="1"/>
    <c:dispBlanksAs val="gap"/>
    <c:showDLblsOverMax val="0"/>
  </c:chart>
  <c:spPr>
    <a:ln w="9525">
      <a:solidFill>
        <a:sysClr val="windowText" lastClr="000000"/>
      </a:solidFill>
    </a:ln>
  </c:spPr>
  <c:txPr>
    <a:bodyPr/>
    <a:lstStyle/>
    <a:p>
      <a:pPr>
        <a:defRPr>
          <a:latin typeface="Arial" pitchFamily="34" charset="0"/>
          <a:cs typeface="Arial" pitchFamily="34" charset="0"/>
        </a:defRPr>
      </a:pPr>
      <a:endParaRPr lang="es-ES"/>
    </a:p>
  </c:txPr>
  <c:printSettings>
    <c:headerFooter/>
    <c:pageMargins b="0.75000000000000289" l="0.70000000000000062" r="0.70000000000000062" t="0.75000000000000289" header="0.30000000000000032" footer="0.3000000000000003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107778</xdr:colOff>
      <xdr:row>50</xdr:row>
      <xdr:rowOff>46499</xdr:rowOff>
    </xdr:from>
    <xdr:to>
      <xdr:col>50</xdr:col>
      <xdr:colOff>142876</xdr:colOff>
      <xdr:row>77</xdr:row>
      <xdr:rowOff>91028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66677</xdr:colOff>
      <xdr:row>0</xdr:row>
      <xdr:rowOff>152399</xdr:rowOff>
    </xdr:from>
    <xdr:to>
      <xdr:col>16</xdr:col>
      <xdr:colOff>152400</xdr:colOff>
      <xdr:row>20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66677</xdr:colOff>
      <xdr:row>0</xdr:row>
      <xdr:rowOff>152399</xdr:rowOff>
    </xdr:from>
    <xdr:to>
      <xdr:col>16</xdr:col>
      <xdr:colOff>142875</xdr:colOff>
      <xdr:row>20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66677</xdr:colOff>
      <xdr:row>0</xdr:row>
      <xdr:rowOff>152399</xdr:rowOff>
    </xdr:from>
    <xdr:to>
      <xdr:col>16</xdr:col>
      <xdr:colOff>161925</xdr:colOff>
      <xdr:row>20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66677</xdr:colOff>
      <xdr:row>0</xdr:row>
      <xdr:rowOff>152399</xdr:rowOff>
    </xdr:from>
    <xdr:to>
      <xdr:col>16</xdr:col>
      <xdr:colOff>152400</xdr:colOff>
      <xdr:row>20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66677</xdr:colOff>
      <xdr:row>0</xdr:row>
      <xdr:rowOff>152399</xdr:rowOff>
    </xdr:from>
    <xdr:to>
      <xdr:col>16</xdr:col>
      <xdr:colOff>142875</xdr:colOff>
      <xdr:row>20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66677</xdr:colOff>
      <xdr:row>0</xdr:row>
      <xdr:rowOff>152399</xdr:rowOff>
    </xdr:from>
    <xdr:to>
      <xdr:col>16</xdr:col>
      <xdr:colOff>161925</xdr:colOff>
      <xdr:row>20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66677</xdr:colOff>
      <xdr:row>0</xdr:row>
      <xdr:rowOff>152399</xdr:rowOff>
    </xdr:from>
    <xdr:to>
      <xdr:col>16</xdr:col>
      <xdr:colOff>161925</xdr:colOff>
      <xdr:row>20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66677</xdr:colOff>
      <xdr:row>0</xdr:row>
      <xdr:rowOff>152399</xdr:rowOff>
    </xdr:from>
    <xdr:to>
      <xdr:col>16</xdr:col>
      <xdr:colOff>171450</xdr:colOff>
      <xdr:row>20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66677</xdr:colOff>
      <xdr:row>0</xdr:row>
      <xdr:rowOff>152399</xdr:rowOff>
    </xdr:from>
    <xdr:to>
      <xdr:col>16</xdr:col>
      <xdr:colOff>152400</xdr:colOff>
      <xdr:row>20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66677</xdr:colOff>
      <xdr:row>0</xdr:row>
      <xdr:rowOff>152399</xdr:rowOff>
    </xdr:from>
    <xdr:to>
      <xdr:col>16</xdr:col>
      <xdr:colOff>161925</xdr:colOff>
      <xdr:row>20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104775</xdr:rowOff>
    </xdr:from>
    <xdr:to>
      <xdr:col>26</xdr:col>
      <xdr:colOff>152400</xdr:colOff>
      <xdr:row>17</xdr:row>
      <xdr:rowOff>114300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209549</xdr:colOff>
      <xdr:row>18</xdr:row>
      <xdr:rowOff>142876</xdr:rowOff>
    </xdr:from>
    <xdr:to>
      <xdr:col>42</xdr:col>
      <xdr:colOff>104775</xdr:colOff>
      <xdr:row>38</xdr:row>
      <xdr:rowOff>66226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66677</xdr:colOff>
      <xdr:row>0</xdr:row>
      <xdr:rowOff>152399</xdr:rowOff>
    </xdr:from>
    <xdr:to>
      <xdr:col>16</xdr:col>
      <xdr:colOff>142875</xdr:colOff>
      <xdr:row>20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D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66677</xdr:colOff>
      <xdr:row>0</xdr:row>
      <xdr:rowOff>152399</xdr:rowOff>
    </xdr:from>
    <xdr:to>
      <xdr:col>16</xdr:col>
      <xdr:colOff>152400</xdr:colOff>
      <xdr:row>20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66677</xdr:colOff>
      <xdr:row>0</xdr:row>
      <xdr:rowOff>152399</xdr:rowOff>
    </xdr:from>
    <xdr:to>
      <xdr:col>16</xdr:col>
      <xdr:colOff>152400</xdr:colOff>
      <xdr:row>20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F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352425</xdr:colOff>
      <xdr:row>1</xdr:row>
      <xdr:rowOff>200025</xdr:rowOff>
    </xdr:from>
    <xdr:to>
      <xdr:col>8</xdr:col>
      <xdr:colOff>502425</xdr:colOff>
      <xdr:row>23</xdr:row>
      <xdr:rowOff>117375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00000000-0008-0000-20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304800</xdr:colOff>
      <xdr:row>1</xdr:row>
      <xdr:rowOff>200025</xdr:rowOff>
    </xdr:from>
    <xdr:to>
      <xdr:col>18</xdr:col>
      <xdr:colOff>454800</xdr:colOff>
      <xdr:row>23</xdr:row>
      <xdr:rowOff>117375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00000000-0008-0000-20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85727</xdr:colOff>
      <xdr:row>1</xdr:row>
      <xdr:rowOff>76199</xdr:rowOff>
    </xdr:from>
    <xdr:to>
      <xdr:col>17</xdr:col>
      <xdr:colOff>342901</xdr:colOff>
      <xdr:row>21</xdr:row>
      <xdr:rowOff>104775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361951</xdr:colOff>
      <xdr:row>1</xdr:row>
      <xdr:rowOff>114300</xdr:rowOff>
    </xdr:from>
    <xdr:to>
      <xdr:col>17</xdr:col>
      <xdr:colOff>95251</xdr:colOff>
      <xdr:row>4</xdr:row>
      <xdr:rowOff>171450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SpPr txBox="1"/>
      </xdr:nvSpPr>
      <xdr:spPr>
        <a:xfrm>
          <a:off x="5400676" y="304800"/>
          <a:ext cx="3333750" cy="6286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ES" sz="1100" b="1">
              <a:latin typeface="Arial" panose="020B0604020202020204" pitchFamily="34" charset="0"/>
              <a:cs typeface="Arial" panose="020B0604020202020204" pitchFamily="34" charset="0"/>
            </a:rPr>
            <a:t>Indicador calidad de vida por dimensiones. Años 2008, 2013, 2019.</a:t>
          </a:r>
        </a:p>
        <a:p>
          <a:pPr algn="ctr"/>
          <a:r>
            <a:rPr lang="es-ES" sz="1100" b="1">
              <a:latin typeface="Arial" panose="020B0604020202020204" pitchFamily="34" charset="0"/>
              <a:cs typeface="Arial" panose="020B0604020202020204" pitchFamily="34" charset="0"/>
            </a:rPr>
            <a:t>Total nacional 2008 = 100 </a:t>
          </a:r>
        </a:p>
        <a:p>
          <a:endParaRPr lang="es-E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66677</xdr:colOff>
      <xdr:row>0</xdr:row>
      <xdr:rowOff>152399</xdr:rowOff>
    </xdr:from>
    <xdr:to>
      <xdr:col>16</xdr:col>
      <xdr:colOff>180975</xdr:colOff>
      <xdr:row>20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66677</xdr:colOff>
      <xdr:row>0</xdr:row>
      <xdr:rowOff>152399</xdr:rowOff>
    </xdr:from>
    <xdr:to>
      <xdr:col>16</xdr:col>
      <xdr:colOff>180975</xdr:colOff>
      <xdr:row>20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66677</xdr:colOff>
      <xdr:row>0</xdr:row>
      <xdr:rowOff>152399</xdr:rowOff>
    </xdr:from>
    <xdr:to>
      <xdr:col>16</xdr:col>
      <xdr:colOff>142875</xdr:colOff>
      <xdr:row>20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66677</xdr:colOff>
      <xdr:row>0</xdr:row>
      <xdr:rowOff>152399</xdr:rowOff>
    </xdr:from>
    <xdr:to>
      <xdr:col>16</xdr:col>
      <xdr:colOff>171450</xdr:colOff>
      <xdr:row>20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66677</xdr:colOff>
      <xdr:row>0</xdr:row>
      <xdr:rowOff>152399</xdr:rowOff>
    </xdr:from>
    <xdr:to>
      <xdr:col>16</xdr:col>
      <xdr:colOff>161925</xdr:colOff>
      <xdr:row>20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66677</xdr:colOff>
      <xdr:row>0</xdr:row>
      <xdr:rowOff>152399</xdr:rowOff>
    </xdr:from>
    <xdr:to>
      <xdr:col>16</xdr:col>
      <xdr:colOff>161925</xdr:colOff>
      <xdr:row>20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1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8"/>
  <sheetViews>
    <sheetView showGridLines="0" workbookViewId="0">
      <selection activeCell="F20" sqref="F20"/>
    </sheetView>
  </sheetViews>
  <sheetFormatPr baseColWidth="10" defaultColWidth="11.42578125" defaultRowHeight="24.95" customHeight="1" x14ac:dyDescent="0.25"/>
  <cols>
    <col min="1" max="1" width="2.7109375" style="39" customWidth="1"/>
    <col min="2" max="2" width="118.7109375" style="39" customWidth="1"/>
    <col min="3" max="3" width="15.140625" bestFit="1" customWidth="1"/>
    <col min="4" max="12" width="11.42578125" style="38"/>
    <col min="13" max="16384" width="11.42578125" style="39"/>
  </cols>
  <sheetData>
    <row r="1" spans="1:3" s="220" customFormat="1" ht="9.9499999999999993" customHeight="1" x14ac:dyDescent="0.25">
      <c r="A1" s="220" t="s">
        <v>295</v>
      </c>
      <c r="C1"/>
    </row>
    <row r="2" spans="1:3" s="220" customFormat="1" ht="24.95" customHeight="1" x14ac:dyDescent="0.25">
      <c r="B2" s="221" t="s">
        <v>296</v>
      </c>
      <c r="C2"/>
    </row>
    <row r="3" spans="1:3" ht="15" customHeight="1" x14ac:dyDescent="0.25"/>
    <row r="4" spans="1:3" s="220" customFormat="1" ht="24.95" customHeight="1" thickBot="1" x14ac:dyDescent="0.3">
      <c r="B4" s="222" t="s">
        <v>297</v>
      </c>
      <c r="C4"/>
    </row>
    <row r="5" spans="1:3" s="223" customFormat="1" ht="15" customHeight="1" thickBot="1" x14ac:dyDescent="0.3">
      <c r="B5" s="226" t="s">
        <v>328</v>
      </c>
      <c r="C5"/>
    </row>
    <row r="6" spans="1:3" s="223" customFormat="1" ht="15" customHeight="1" thickBot="1" x14ac:dyDescent="0.3">
      <c r="B6" s="226" t="s">
        <v>329</v>
      </c>
      <c r="C6"/>
    </row>
    <row r="7" spans="1:3" s="223" customFormat="1" ht="15" customHeight="1" thickBot="1" x14ac:dyDescent="0.3">
      <c r="B7" s="226" t="s">
        <v>330</v>
      </c>
      <c r="C7"/>
    </row>
    <row r="8" spans="1:3" s="223" customFormat="1" ht="15" customHeight="1" thickBot="1" x14ac:dyDescent="0.3">
      <c r="B8" s="226" t="s">
        <v>331</v>
      </c>
      <c r="C8"/>
    </row>
    <row r="9" spans="1:3" s="223" customFormat="1" ht="15" customHeight="1" thickBot="1" x14ac:dyDescent="0.3">
      <c r="B9" s="226" t="s">
        <v>332</v>
      </c>
      <c r="C9"/>
    </row>
    <row r="10" spans="1:3" s="223" customFormat="1" ht="15" customHeight="1" thickBot="1" x14ac:dyDescent="0.3">
      <c r="B10" s="226" t="s">
        <v>333</v>
      </c>
      <c r="C10"/>
    </row>
    <row r="11" spans="1:3" s="284" customFormat="1" ht="15" customHeight="1" thickBot="1" x14ac:dyDescent="0.3">
      <c r="B11" s="226" t="s">
        <v>334</v>
      </c>
      <c r="C11"/>
    </row>
    <row r="12" spans="1:3" s="223" customFormat="1" ht="15" customHeight="1" thickBot="1" x14ac:dyDescent="0.3">
      <c r="B12" s="226" t="s">
        <v>335</v>
      </c>
      <c r="C12"/>
    </row>
    <row r="13" spans="1:3" s="284" customFormat="1" ht="15" customHeight="1" thickBot="1" x14ac:dyDescent="0.3">
      <c r="B13" s="226" t="s">
        <v>336</v>
      </c>
      <c r="C13"/>
    </row>
    <row r="14" spans="1:3" s="223" customFormat="1" ht="15" customHeight="1" thickBot="1" x14ac:dyDescent="0.3">
      <c r="B14" s="226" t="s">
        <v>337</v>
      </c>
      <c r="C14"/>
    </row>
    <row r="15" spans="1:3" s="223" customFormat="1" ht="15" customHeight="1" thickBot="1" x14ac:dyDescent="0.3">
      <c r="B15" s="226" t="s">
        <v>298</v>
      </c>
      <c r="C15"/>
    </row>
    <row r="16" spans="1:3" s="223" customFormat="1" ht="15" customHeight="1" thickBot="1" x14ac:dyDescent="0.3">
      <c r="B16" s="226" t="s">
        <v>299</v>
      </c>
      <c r="C16"/>
    </row>
    <row r="17" spans="2:3" s="223" customFormat="1" ht="15" customHeight="1" thickBot="1" x14ac:dyDescent="0.3">
      <c r="B17" s="226" t="s">
        <v>300</v>
      </c>
      <c r="C17"/>
    </row>
    <row r="18" spans="2:3" s="223" customFormat="1" ht="15" customHeight="1" thickBot="1" x14ac:dyDescent="0.3">
      <c r="B18" s="226" t="s">
        <v>301</v>
      </c>
      <c r="C18"/>
    </row>
    <row r="19" spans="2:3" s="223" customFormat="1" ht="15" customHeight="1" thickBot="1" x14ac:dyDescent="0.3">
      <c r="B19" s="226" t="s">
        <v>302</v>
      </c>
      <c r="C19"/>
    </row>
    <row r="20" spans="2:3" s="223" customFormat="1" ht="15" customHeight="1" thickBot="1" x14ac:dyDescent="0.3">
      <c r="B20" s="226" t="s">
        <v>303</v>
      </c>
      <c r="C20"/>
    </row>
    <row r="21" spans="2:3" s="223" customFormat="1" ht="15" customHeight="1" thickBot="1" x14ac:dyDescent="0.3">
      <c r="B21" s="226" t="s">
        <v>304</v>
      </c>
      <c r="C21"/>
    </row>
    <row r="22" spans="2:3" s="223" customFormat="1" ht="15" customHeight="1" thickBot="1" x14ac:dyDescent="0.3">
      <c r="B22" s="226" t="s">
        <v>305</v>
      </c>
      <c r="C22"/>
    </row>
    <row r="23" spans="2:3" s="223" customFormat="1" ht="15" customHeight="1" thickBot="1" x14ac:dyDescent="0.3">
      <c r="B23" s="226" t="s">
        <v>306</v>
      </c>
      <c r="C23"/>
    </row>
    <row r="24" spans="2:3" s="223" customFormat="1" ht="15" customHeight="1" thickBot="1" x14ac:dyDescent="0.3">
      <c r="B24" s="226" t="s">
        <v>307</v>
      </c>
      <c r="C24"/>
    </row>
    <row r="25" spans="2:3" s="223" customFormat="1" ht="15" customHeight="1" thickBot="1" x14ac:dyDescent="0.3">
      <c r="B25" s="226" t="s">
        <v>308</v>
      </c>
      <c r="C25"/>
    </row>
    <row r="26" spans="2:3" s="223" customFormat="1" ht="15" customHeight="1" thickBot="1" x14ac:dyDescent="0.3">
      <c r="B26" s="226" t="s">
        <v>309</v>
      </c>
      <c r="C26"/>
    </row>
    <row r="27" spans="2:3" s="223" customFormat="1" ht="15" customHeight="1" thickBot="1" x14ac:dyDescent="0.3">
      <c r="B27" s="226" t="s">
        <v>310</v>
      </c>
      <c r="C27"/>
    </row>
    <row r="28" spans="2:3" s="223" customFormat="1" ht="15" customHeight="1" thickBot="1" x14ac:dyDescent="0.3">
      <c r="B28" s="226" t="s">
        <v>311</v>
      </c>
      <c r="C28"/>
    </row>
    <row r="29" spans="2:3" s="223" customFormat="1" ht="15" customHeight="1" thickBot="1" x14ac:dyDescent="0.3">
      <c r="B29" s="226" t="s">
        <v>312</v>
      </c>
      <c r="C29"/>
    </row>
    <row r="30" spans="2:3" s="223" customFormat="1" ht="15" customHeight="1" thickBot="1" x14ac:dyDescent="0.3">
      <c r="B30" s="226" t="s">
        <v>313</v>
      </c>
      <c r="C30"/>
    </row>
    <row r="31" spans="2:3" s="223" customFormat="1" ht="15" customHeight="1" thickBot="1" x14ac:dyDescent="0.3">
      <c r="B31" s="226" t="s">
        <v>314</v>
      </c>
      <c r="C31"/>
    </row>
    <row r="32" spans="2:3" s="223" customFormat="1" ht="15" customHeight="1" thickBot="1" x14ac:dyDescent="0.3">
      <c r="B32" s="226" t="s">
        <v>315</v>
      </c>
      <c r="C32"/>
    </row>
    <row r="33" spans="2:12" s="223" customFormat="1" ht="15" customHeight="1" thickBot="1" x14ac:dyDescent="0.3">
      <c r="B33" s="226" t="s">
        <v>316</v>
      </c>
      <c r="C33"/>
    </row>
    <row r="34" spans="2:12" s="223" customFormat="1" ht="15" customHeight="1" thickBot="1" x14ac:dyDescent="0.3">
      <c r="B34" s="226" t="s">
        <v>317</v>
      </c>
      <c r="C34"/>
    </row>
    <row r="35" spans="2:12" s="223" customFormat="1" ht="15" customHeight="1" thickBot="1" x14ac:dyDescent="0.3">
      <c r="B35" s="226" t="s">
        <v>318</v>
      </c>
      <c r="C35"/>
    </row>
    <row r="36" spans="2:12" s="223" customFormat="1" ht="15" customHeight="1" thickBot="1" x14ac:dyDescent="0.3">
      <c r="B36" s="226" t="s">
        <v>338</v>
      </c>
      <c r="C36"/>
    </row>
    <row r="37" spans="2:12" s="224" customFormat="1" ht="20.100000000000001" customHeight="1" x14ac:dyDescent="0.25">
      <c r="C37"/>
      <c r="D37" s="225"/>
      <c r="E37" s="225"/>
      <c r="F37" s="225"/>
      <c r="G37" s="225"/>
      <c r="H37" s="225"/>
      <c r="I37" s="225"/>
      <c r="J37" s="225"/>
      <c r="K37" s="225"/>
      <c r="L37" s="225"/>
    </row>
    <row r="38" spans="2:12" ht="20.100000000000001" customHeight="1" x14ac:dyDescent="0.25"/>
    <row r="39" spans="2:12" ht="20.100000000000001" customHeight="1" x14ac:dyDescent="0.25"/>
    <row r="40" spans="2:12" ht="20.100000000000001" customHeight="1" x14ac:dyDescent="0.25"/>
    <row r="41" spans="2:12" ht="20.100000000000001" customHeight="1" x14ac:dyDescent="0.25"/>
    <row r="42" spans="2:12" ht="20.100000000000001" customHeight="1" x14ac:dyDescent="0.25"/>
    <row r="43" spans="2:12" ht="20.100000000000001" customHeight="1" x14ac:dyDescent="0.25"/>
    <row r="44" spans="2:12" ht="20.100000000000001" customHeight="1" x14ac:dyDescent="0.25"/>
    <row r="45" spans="2:12" ht="20.100000000000001" customHeight="1" x14ac:dyDescent="0.25"/>
    <row r="46" spans="2:12" ht="20.100000000000001" customHeight="1" x14ac:dyDescent="0.25"/>
    <row r="47" spans="2:12" ht="20.100000000000001" customHeight="1" x14ac:dyDescent="0.25"/>
    <row r="48" spans="2:12" ht="20.100000000000001" customHeight="1" x14ac:dyDescent="0.25"/>
    <row r="49" ht="20.100000000000001" customHeight="1" x14ac:dyDescent="0.25"/>
    <row r="50" ht="20.100000000000001" customHeight="1" x14ac:dyDescent="0.25"/>
    <row r="51" ht="20.100000000000001" customHeight="1" x14ac:dyDescent="0.25"/>
    <row r="52" ht="20.100000000000001" customHeight="1" x14ac:dyDescent="0.25"/>
    <row r="53" ht="20.100000000000001" customHeight="1" x14ac:dyDescent="0.25"/>
    <row r="54" ht="20.100000000000001" customHeight="1" x14ac:dyDescent="0.25"/>
    <row r="55" ht="20.100000000000001" customHeight="1" x14ac:dyDescent="0.25"/>
    <row r="56" ht="20.100000000000001" customHeight="1" x14ac:dyDescent="0.25"/>
    <row r="57" ht="20.100000000000001" customHeight="1" x14ac:dyDescent="0.25"/>
    <row r="58" ht="20.100000000000001" customHeight="1" x14ac:dyDescent="0.25"/>
    <row r="59" ht="20.100000000000001" customHeight="1" x14ac:dyDescent="0.25"/>
    <row r="60" ht="20.100000000000001" customHeight="1" x14ac:dyDescent="0.25"/>
    <row r="61" ht="20.100000000000001" customHeight="1" x14ac:dyDescent="0.25"/>
    <row r="62" ht="20.100000000000001" customHeight="1" x14ac:dyDescent="0.25"/>
    <row r="63" ht="20.100000000000001" customHeight="1" x14ac:dyDescent="0.25"/>
    <row r="64" ht="20.100000000000001" customHeight="1" x14ac:dyDescent="0.25"/>
    <row r="65" ht="20.100000000000001" customHeight="1" x14ac:dyDescent="0.25"/>
    <row r="66" ht="20.100000000000001" customHeight="1" x14ac:dyDescent="0.25"/>
    <row r="67" ht="20.100000000000001" customHeight="1" x14ac:dyDescent="0.25"/>
    <row r="68" ht="20.100000000000001" customHeight="1" x14ac:dyDescent="0.25"/>
  </sheetData>
  <hyperlinks>
    <hyperlink ref="B5" location="'Dimensión 1'!A1" display="Dimensión 1. Cálculo valores AMPI (2008-2017). Total nacional y CCAA" xr:uid="{00000000-0004-0000-0000-000000000000}"/>
    <hyperlink ref="B6" location="'Dimensión 2'!A1" display="Dimensión 2. Cálculo valores AMPI (2008-2017). Total nacional y CCAA" xr:uid="{00000000-0004-0000-0000-000001000000}"/>
    <hyperlink ref="B7" location="'Dimensión 3'!A1" display="Dimensión 3. Cálculo valores AMPI (2008-2017). Total nacional y CCAA" xr:uid="{00000000-0004-0000-0000-000002000000}"/>
    <hyperlink ref="B8" location="'Dimensión 4'!A1" display="Dimensión 4. Cálculo valores AMPI (2008-2017). Total nacional y CCAA" xr:uid="{00000000-0004-0000-0000-000003000000}"/>
    <hyperlink ref="B9" location="'Dimensión 5'!A1" display="Dimensión 5. Cálculo valores AMPI (2008-2017). Total nacional y CCAA" xr:uid="{00000000-0004-0000-0000-000004000000}"/>
    <hyperlink ref="B10" location="'Dimensión 6'!A1" display="Dimensión 6. Cálculo valores AMPI (2008-2017). Total nacional y CCAA" xr:uid="{00000000-0004-0000-0000-000005000000}"/>
    <hyperlink ref="B11" location="'Dimensión 7'!A1" display="Dimensión 7. Cálculo valores AMPI (año 2013). Total nacional y CCAA" xr:uid="{00000000-0004-0000-0000-000006000000}"/>
    <hyperlink ref="B12" location="'Dimensión 8'!A1" display="Dimensión 8. Cálculo valores AMPI (2008-2017). Total nacional y CCAA" xr:uid="{00000000-0004-0000-0000-000007000000}"/>
    <hyperlink ref="B13" location="'Dimensión 9'!A1" display="Dimensión 9. Cálculo valores AMPI (año 2013). Total nacional y CCAA" xr:uid="{00000000-0004-0000-0000-000008000000}"/>
    <hyperlink ref="B14" location="'AMPI global'!A1" display="AMPI Calidad de vida global y por dimensiones. Total nacional y CCAA" xr:uid="{00000000-0004-0000-0000-000009000000}"/>
    <hyperlink ref="B15" location="'Gráfico global'!A1" display="Gráfico Indicador calidad de vida global. Evolución 2008-2017" xr:uid="{00000000-0004-0000-0000-00000A000000}"/>
    <hyperlink ref="B16" location="'Rad Total Nac'!A1" display="Radar Total nacional calidad de vida por dimensiones. 2008-2017" xr:uid="{00000000-0004-0000-0000-00000B000000}"/>
    <hyperlink ref="B17" location="'Rad Andalucía'!A1" display="Radar Andalucía calidad de vida por dimensiones. 2008-2017" xr:uid="{00000000-0004-0000-0000-00000C000000}"/>
    <hyperlink ref="B18" location="'Rad Aragón'!A1" display="Radar Aragón calidad de vida por dimensiones. 2008-2017" xr:uid="{00000000-0004-0000-0000-00000D000000}"/>
    <hyperlink ref="B19" location="'Rad Asturias'!A1" display="Radar Principado de Asturias calidad de vida por dimensiones. 2008-2017" xr:uid="{00000000-0004-0000-0000-00000E000000}"/>
    <hyperlink ref="B20" location="'Rad Baleares'!A1" display="Radar Illes Balears calidad de vida por dimensiones. 2008-2017" xr:uid="{00000000-0004-0000-0000-00000F000000}"/>
    <hyperlink ref="B21" location="'Rad Canarias'!A1" display="Radar Canarias calidad de vida por dimensiones. 2008-2017" xr:uid="{00000000-0004-0000-0000-000010000000}"/>
    <hyperlink ref="B22" location="'Rad Cantabria'!A1" display="Radar Cantabria calidad de vida por dimensiones. 2008-2017" xr:uid="{00000000-0004-0000-0000-000011000000}"/>
    <hyperlink ref="B23" location="'Rad Castilla y León'!A1" display="Radar Castilla y León calidad de vida por dimensiones. 2008-2017" xr:uid="{00000000-0004-0000-0000-000012000000}"/>
    <hyperlink ref="B24" location="'Rad Castilla-La Mancha'!A1" display="Radar Castilla - La Mancha calidad de vida por dimensiones. 2008-2017" xr:uid="{00000000-0004-0000-0000-000013000000}"/>
    <hyperlink ref="B25" location="'Rad Cataluña'!A1" display="Radar Cataluña calidad de vida por dimensiones. 2008-2017" xr:uid="{00000000-0004-0000-0000-000014000000}"/>
    <hyperlink ref="B26" location="'Rad C Valenciana'!A1" display="Radar Comunitat Valenciana calidad de vida por dimensiones. 2008-2017" xr:uid="{00000000-0004-0000-0000-000015000000}"/>
    <hyperlink ref="B27" location="'Rad Extremadura'!A1" display="Radar Extremadura calidad de vida por dimensiones. 2008-2017" xr:uid="{00000000-0004-0000-0000-000016000000}"/>
    <hyperlink ref="B28" location="'Rad Galicia'!A1" display="Radar Galicia calidad de vida por dimensiones. 2008-2017" xr:uid="{00000000-0004-0000-0000-000017000000}"/>
    <hyperlink ref="B29" location="'Rad Madrid'!A1" display="Radar Comunidad de Madrid calidad de vida por dimensiones. 2008-2017" xr:uid="{00000000-0004-0000-0000-000018000000}"/>
    <hyperlink ref="B30" location="'Rad Murcia'!A1" display="Radar Región de Murcia calidad de vida por dimensiones. 2008-2017" xr:uid="{00000000-0004-0000-0000-000019000000}"/>
    <hyperlink ref="B31" location="'Rad Navarra'!A1" display="Radar Comunidad Foral de Navarra calidad de vida por dimensiones. 2008-2017" xr:uid="{00000000-0004-0000-0000-00001A000000}"/>
    <hyperlink ref="B32" location="'Rad País Vasco'!A1" display="Radar País Vasco calidad de vida por dimensiones. 2008-2017" xr:uid="{00000000-0004-0000-0000-00001B000000}"/>
    <hyperlink ref="B33" location="'Rad La Rioja'!A1" display="Radar La Rioja calidad de vida por dimensiones. 2008-2017" xr:uid="{00000000-0004-0000-0000-00001C000000}"/>
    <hyperlink ref="B34" location="'Rad Ceuta'!A1" display="Radar Ceuta calidad de vida por dimensiones. 2008-2017" xr:uid="{00000000-0004-0000-0000-00001D000000}"/>
    <hyperlink ref="B35" location="'Rad Melilla'!A1" display="Radar Melilla calidad de vida por dimensiones. 2008-2017" xr:uid="{00000000-0004-0000-0000-00001E000000}"/>
    <hyperlink ref="B36" location="'Global CCAA 2008,2019'!A1" display="Calidad de vida global por CCAA. Año 2008, Año 2019" xr:uid="{00000000-0004-0000-0000-00001F000000}"/>
  </hyperlinks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U201"/>
  <sheetViews>
    <sheetView showGridLines="0" topLeftCell="A148" zoomScaleNormal="100" workbookViewId="0">
      <selection activeCell="E154" sqref="E154:E172"/>
    </sheetView>
  </sheetViews>
  <sheetFormatPr baseColWidth="10" defaultColWidth="11.42578125" defaultRowHeight="11.25" x14ac:dyDescent="0.2"/>
  <cols>
    <col min="1" max="1" width="23.7109375" style="90" customWidth="1"/>
    <col min="2" max="2" width="0.85546875" style="91" customWidth="1"/>
    <col min="3" max="3" width="12.7109375" style="90" customWidth="1"/>
    <col min="4" max="4" width="0.85546875" style="91" customWidth="1"/>
    <col min="5" max="5" width="12.5703125" style="90" customWidth="1"/>
    <col min="6" max="6" width="0.85546875" style="91" customWidth="1"/>
    <col min="7" max="7" width="11.42578125" style="90"/>
    <col min="8" max="8" width="0.85546875" style="91" customWidth="1"/>
    <col min="9" max="9" width="11.42578125" style="90"/>
    <col min="10" max="10" width="0.85546875" style="91" customWidth="1"/>
    <col min="11" max="11" width="11.42578125" style="90"/>
    <col min="12" max="12" width="0.85546875" style="91" customWidth="1"/>
    <col min="13" max="13" width="11.42578125" style="90"/>
    <col min="14" max="14" width="0.85546875" style="91" customWidth="1"/>
    <col min="15" max="15" width="12.7109375" style="90" customWidth="1"/>
    <col min="16" max="16" width="0.85546875" style="91" customWidth="1"/>
    <col min="17" max="17" width="11.42578125" style="90"/>
    <col min="18" max="18" width="0.85546875" style="91" customWidth="1"/>
    <col min="19" max="19" width="11.42578125" style="90"/>
    <col min="20" max="20" width="0.85546875" style="91" customWidth="1"/>
    <col min="21" max="21" width="12.7109375" style="90" customWidth="1"/>
    <col min="22" max="22" width="0.85546875" style="91" customWidth="1"/>
    <col min="23" max="23" width="11.42578125" style="90"/>
    <col min="24" max="24" width="0.85546875" style="91" customWidth="1"/>
    <col min="25" max="25" width="11.42578125" style="90"/>
    <col min="26" max="26" width="0.85546875" style="91" customWidth="1"/>
    <col min="27" max="27" width="12.7109375" style="90" customWidth="1"/>
    <col min="28" max="28" width="0.85546875" style="91" customWidth="1"/>
    <col min="29" max="29" width="11.42578125" style="90"/>
    <col min="30" max="30" width="0.85546875" style="91" customWidth="1"/>
    <col min="31" max="31" width="11.42578125" style="90"/>
    <col min="32" max="32" width="0.85546875" style="91" customWidth="1"/>
    <col min="33" max="33" width="12.7109375" style="90" customWidth="1"/>
    <col min="34" max="34" width="0.85546875" style="91" customWidth="1"/>
    <col min="35" max="35" width="11.42578125" style="90"/>
    <col min="36" max="36" width="0.85546875" style="91" customWidth="1"/>
    <col min="37" max="37" width="11.42578125" style="90"/>
    <col min="38" max="38" width="0.85546875" style="91" customWidth="1"/>
    <col min="39" max="39" width="12.7109375" style="90" customWidth="1"/>
    <col min="40" max="40" width="0.85546875" style="91" customWidth="1"/>
    <col min="41" max="41" width="11.42578125" style="90"/>
    <col min="42" max="42" width="0.85546875" style="91" customWidth="1"/>
    <col min="43" max="43" width="11.42578125" style="90"/>
    <col min="44" max="44" width="0.85546875" style="91" customWidth="1"/>
    <col min="45" max="45" width="12.7109375" style="90" customWidth="1"/>
    <col min="46" max="46" width="0.85546875" style="91" customWidth="1"/>
    <col min="47" max="47" width="11.42578125" style="90"/>
    <col min="48" max="48" width="0.85546875" style="91" customWidth="1"/>
    <col min="49" max="49" width="11.42578125" style="90"/>
    <col min="50" max="50" width="0.85546875" style="91" customWidth="1"/>
    <col min="51" max="51" width="12.7109375" style="90" customWidth="1"/>
    <col min="52" max="52" width="0.85546875" style="91" customWidth="1"/>
    <col min="53" max="53" width="11.42578125" style="90"/>
    <col min="54" max="54" width="0.85546875" style="91" customWidth="1"/>
    <col min="55" max="55" width="11.42578125" style="90" customWidth="1"/>
    <col min="56" max="56" width="0.85546875" style="91" customWidth="1"/>
    <col min="57" max="57" width="12.7109375" style="90" customWidth="1"/>
    <col min="58" max="58" width="0.85546875" style="91" customWidth="1"/>
    <col min="59" max="59" width="11.42578125" style="90"/>
    <col min="60" max="60" width="0.85546875" style="91" customWidth="1"/>
    <col min="61" max="61" width="11.42578125" style="90" customWidth="1"/>
    <col min="62" max="62" width="0.85546875" style="91" customWidth="1"/>
    <col min="63" max="63" width="12.7109375" style="90" customWidth="1"/>
    <col min="64" max="64" width="0.85546875" style="91" customWidth="1"/>
    <col min="65" max="65" width="11.42578125" style="90"/>
    <col min="66" max="66" width="0.85546875" style="91" customWidth="1"/>
    <col min="67" max="67" width="11.42578125" style="90"/>
    <col min="68" max="68" width="0.85546875" style="91" customWidth="1"/>
    <col min="69" max="69" width="12.7109375" style="90" customWidth="1"/>
    <col min="70" max="70" width="0.85546875" style="91" customWidth="1"/>
    <col min="71" max="71" width="11.42578125" style="90"/>
    <col min="72" max="72" width="0.85546875" style="91" customWidth="1"/>
    <col min="73" max="16384" width="11.42578125" style="90"/>
  </cols>
  <sheetData>
    <row r="1" spans="1:73" ht="15" customHeight="1" x14ac:dyDescent="0.2">
      <c r="A1" s="183" t="s">
        <v>24</v>
      </c>
      <c r="B1" s="184"/>
      <c r="C1" s="185"/>
      <c r="D1" s="185"/>
      <c r="E1" s="188"/>
      <c r="F1" s="90"/>
      <c r="H1" s="90"/>
      <c r="J1" s="90"/>
    </row>
    <row r="2" spans="1:73" x14ac:dyDescent="0.2">
      <c r="A2" s="186" t="s">
        <v>289</v>
      </c>
      <c r="B2" s="186"/>
      <c r="C2" s="187"/>
      <c r="D2" s="215"/>
      <c r="E2" s="215"/>
      <c r="F2" s="90"/>
      <c r="H2" s="90"/>
      <c r="J2" s="90"/>
    </row>
    <row r="3" spans="1:73" x14ac:dyDescent="0.2">
      <c r="A3" s="187" t="s">
        <v>26</v>
      </c>
      <c r="B3" s="187"/>
      <c r="C3" s="187"/>
      <c r="D3" s="188"/>
      <c r="E3" s="188"/>
      <c r="F3" s="90"/>
      <c r="H3" s="90"/>
      <c r="J3" s="90"/>
    </row>
    <row r="4" spans="1:73" x14ac:dyDescent="0.2">
      <c r="A4" s="186" t="s">
        <v>290</v>
      </c>
      <c r="B4" s="186"/>
      <c r="C4" s="187"/>
      <c r="D4" s="215"/>
      <c r="E4" s="215"/>
      <c r="F4" s="90"/>
      <c r="H4" s="90"/>
      <c r="J4" s="90"/>
    </row>
    <row r="5" spans="1:73" x14ac:dyDescent="0.2">
      <c r="A5" s="187" t="s">
        <v>291</v>
      </c>
      <c r="B5" s="187"/>
      <c r="C5" s="187"/>
      <c r="D5" s="188"/>
      <c r="E5" s="188"/>
      <c r="F5" s="90"/>
      <c r="H5" s="90"/>
      <c r="J5" s="90"/>
    </row>
    <row r="6" spans="1:73" x14ac:dyDescent="0.2">
      <c r="A6" s="186" t="s">
        <v>292</v>
      </c>
      <c r="B6" s="186"/>
      <c r="C6" s="187"/>
      <c r="D6" s="215"/>
      <c r="E6" s="215"/>
      <c r="F6" s="90"/>
      <c r="H6" s="90"/>
      <c r="J6" s="90"/>
    </row>
    <row r="7" spans="1:73" x14ac:dyDescent="0.2">
      <c r="A7" s="187" t="s">
        <v>27</v>
      </c>
      <c r="B7" s="187"/>
      <c r="C7" s="187"/>
      <c r="D7" s="188"/>
      <c r="E7" s="188"/>
      <c r="F7" s="90"/>
      <c r="H7" s="90"/>
      <c r="J7" s="90"/>
    </row>
    <row r="8" spans="1:73" x14ac:dyDescent="0.2">
      <c r="F8" s="90"/>
      <c r="H8" s="90"/>
      <c r="J8" s="90"/>
    </row>
    <row r="10" spans="1:73" ht="15" x14ac:dyDescent="0.25">
      <c r="BQ10"/>
      <c r="BR10"/>
      <c r="BS10"/>
      <c r="BT10"/>
      <c r="BU10"/>
    </row>
    <row r="11" spans="1:73" ht="15" customHeight="1" thickBot="1" x14ac:dyDescent="0.3">
      <c r="A11" s="189" t="s">
        <v>23</v>
      </c>
      <c r="B11" s="190"/>
      <c r="C11" s="190"/>
      <c r="D11" s="190"/>
      <c r="E11" s="190"/>
      <c r="F11" s="190"/>
      <c r="G11" s="190"/>
      <c r="H11" s="190"/>
      <c r="I11" s="190"/>
      <c r="J11" s="190"/>
      <c r="K11" s="190"/>
      <c r="L11" s="190"/>
      <c r="M11" s="190"/>
      <c r="N11" s="190"/>
      <c r="O11" s="190"/>
      <c r="P11" s="190"/>
      <c r="Q11" s="190"/>
      <c r="R11" s="190"/>
      <c r="S11" s="190"/>
      <c r="T11" s="190"/>
      <c r="U11" s="190"/>
      <c r="V11" s="190"/>
      <c r="W11" s="190"/>
      <c r="X11" s="190"/>
      <c r="Y11" s="190"/>
      <c r="Z11" s="190"/>
      <c r="AA11" s="190"/>
      <c r="AB11" s="190"/>
      <c r="AC11" s="190"/>
      <c r="AD11" s="190"/>
      <c r="AE11" s="190"/>
      <c r="AF11" s="190"/>
      <c r="AG11" s="190"/>
      <c r="AH11" s="190"/>
      <c r="AI11" s="190"/>
      <c r="AJ11" s="190"/>
      <c r="AK11" s="190"/>
      <c r="AL11" s="190"/>
      <c r="AM11" s="190"/>
      <c r="AN11" s="190"/>
      <c r="AO11" s="190"/>
      <c r="AP11" s="190"/>
      <c r="AQ11" s="190"/>
      <c r="AR11" s="190"/>
      <c r="AS11" s="190"/>
      <c r="AT11" s="190"/>
      <c r="AU11" s="190"/>
      <c r="AV11" s="190"/>
      <c r="AW11" s="190"/>
      <c r="AX11" s="190"/>
      <c r="AY11" s="190"/>
      <c r="AZ11" s="190"/>
      <c r="BA11" s="190"/>
      <c r="BB11" s="190"/>
      <c r="BC11" s="190"/>
      <c r="BD11" s="190"/>
      <c r="BE11" s="190"/>
      <c r="BF11" s="190"/>
      <c r="BG11" s="190"/>
      <c r="BH11" s="190"/>
      <c r="BI11" s="190"/>
      <c r="BJ11" s="190"/>
      <c r="BK11" s="190"/>
      <c r="BL11" s="190"/>
      <c r="BM11" s="190"/>
      <c r="BN11" s="190"/>
      <c r="BO11" s="190"/>
      <c r="BP11" s="190"/>
      <c r="BQ11" s="438"/>
      <c r="BR11" s="438"/>
      <c r="BS11" s="438"/>
      <c r="BT11" s="438"/>
      <c r="BU11" s="438"/>
    </row>
    <row r="12" spans="1:73" ht="15" customHeight="1" x14ac:dyDescent="0.2">
      <c r="C12" s="292">
        <v>2008</v>
      </c>
      <c r="D12" s="77"/>
      <c r="E12" s="77"/>
      <c r="F12" s="77"/>
      <c r="G12" s="77"/>
      <c r="H12" s="399"/>
      <c r="I12" s="292">
        <v>2009</v>
      </c>
      <c r="J12" s="77"/>
      <c r="K12" s="77"/>
      <c r="L12" s="77"/>
      <c r="M12" s="77"/>
      <c r="N12" s="399"/>
      <c r="O12" s="292">
        <v>2010</v>
      </c>
      <c r="P12" s="77"/>
      <c r="Q12" s="77"/>
      <c r="R12" s="77"/>
      <c r="S12" s="77"/>
      <c r="T12" s="399"/>
      <c r="U12" s="292">
        <v>2011</v>
      </c>
      <c r="V12" s="77"/>
      <c r="W12" s="77"/>
      <c r="X12" s="77"/>
      <c r="Y12" s="77"/>
      <c r="Z12" s="399"/>
      <c r="AA12" s="292">
        <v>2012</v>
      </c>
      <c r="AB12" s="77"/>
      <c r="AC12" s="77"/>
      <c r="AD12" s="77"/>
      <c r="AE12" s="77"/>
      <c r="AF12" s="399"/>
      <c r="AG12" s="292">
        <v>2013</v>
      </c>
      <c r="AH12" s="77"/>
      <c r="AI12" s="77"/>
      <c r="AJ12" s="77"/>
      <c r="AK12" s="77"/>
      <c r="AL12" s="399"/>
      <c r="AM12" s="292">
        <v>2014</v>
      </c>
      <c r="AN12" s="77"/>
      <c r="AO12" s="77"/>
      <c r="AP12" s="77"/>
      <c r="AQ12" s="77"/>
      <c r="AR12" s="399"/>
      <c r="AS12" s="292">
        <v>2015</v>
      </c>
      <c r="AT12" s="77"/>
      <c r="AU12" s="77"/>
      <c r="AV12" s="77"/>
      <c r="AW12" s="77"/>
      <c r="AX12" s="399"/>
      <c r="AY12" s="292">
        <v>2016</v>
      </c>
      <c r="AZ12" s="77"/>
      <c r="BA12" s="77"/>
      <c r="BB12" s="77"/>
      <c r="BC12" s="77"/>
      <c r="BD12" s="399"/>
      <c r="BE12" s="292">
        <v>2017</v>
      </c>
      <c r="BF12" s="77"/>
      <c r="BG12" s="77"/>
      <c r="BH12" s="77"/>
      <c r="BI12" s="77"/>
      <c r="BJ12" s="399"/>
      <c r="BK12" s="377">
        <v>2018</v>
      </c>
      <c r="BL12" s="378"/>
      <c r="BM12" s="378"/>
      <c r="BN12" s="378"/>
      <c r="BO12" s="378"/>
      <c r="BP12" s="399"/>
      <c r="BQ12" s="377">
        <v>2019</v>
      </c>
      <c r="BR12" s="378"/>
      <c r="BS12" s="378"/>
      <c r="BT12" s="378"/>
      <c r="BU12" s="378"/>
    </row>
    <row r="13" spans="1:73" ht="45" x14ac:dyDescent="0.2">
      <c r="C13" s="259" t="s">
        <v>35</v>
      </c>
      <c r="D13" s="257"/>
      <c r="E13" s="259" t="s">
        <v>36</v>
      </c>
      <c r="F13" s="257"/>
      <c r="G13" s="259" t="s">
        <v>37</v>
      </c>
      <c r="H13" s="398"/>
      <c r="I13" s="259" t="s">
        <v>35</v>
      </c>
      <c r="J13" s="257"/>
      <c r="K13" s="259" t="s">
        <v>36</v>
      </c>
      <c r="L13" s="257"/>
      <c r="M13" s="259" t="s">
        <v>37</v>
      </c>
      <c r="N13" s="398"/>
      <c r="O13" s="259" t="s">
        <v>35</v>
      </c>
      <c r="P13" s="257"/>
      <c r="Q13" s="259" t="s">
        <v>36</v>
      </c>
      <c r="R13" s="257"/>
      <c r="S13" s="259" t="s">
        <v>37</v>
      </c>
      <c r="T13" s="398"/>
      <c r="U13" s="259" t="s">
        <v>35</v>
      </c>
      <c r="V13" s="257"/>
      <c r="W13" s="259" t="s">
        <v>36</v>
      </c>
      <c r="X13" s="257"/>
      <c r="Y13" s="259" t="s">
        <v>37</v>
      </c>
      <c r="Z13" s="398"/>
      <c r="AA13" s="259" t="s">
        <v>35</v>
      </c>
      <c r="AB13" s="257"/>
      <c r="AC13" s="259" t="s">
        <v>36</v>
      </c>
      <c r="AD13" s="257"/>
      <c r="AE13" s="259" t="s">
        <v>37</v>
      </c>
      <c r="AF13" s="398"/>
      <c r="AG13" s="259" t="s">
        <v>35</v>
      </c>
      <c r="AH13" s="257"/>
      <c r="AI13" s="259" t="s">
        <v>36</v>
      </c>
      <c r="AJ13" s="257"/>
      <c r="AK13" s="259" t="s">
        <v>37</v>
      </c>
      <c r="AL13" s="398"/>
      <c r="AM13" s="259" t="s">
        <v>35</v>
      </c>
      <c r="AN13" s="257"/>
      <c r="AO13" s="259" t="s">
        <v>36</v>
      </c>
      <c r="AP13" s="257"/>
      <c r="AQ13" s="259" t="s">
        <v>37</v>
      </c>
      <c r="AR13" s="398"/>
      <c r="AS13" s="259" t="s">
        <v>35</v>
      </c>
      <c r="AT13" s="257"/>
      <c r="AU13" s="259" t="s">
        <v>36</v>
      </c>
      <c r="AV13" s="257"/>
      <c r="AW13" s="259" t="s">
        <v>37</v>
      </c>
      <c r="AX13" s="398"/>
      <c r="AY13" s="259" t="s">
        <v>35</v>
      </c>
      <c r="AZ13" s="257"/>
      <c r="BA13" s="259" t="s">
        <v>36</v>
      </c>
      <c r="BB13" s="257"/>
      <c r="BC13" s="259" t="s">
        <v>37</v>
      </c>
      <c r="BD13" s="398"/>
      <c r="BE13" s="259" t="s">
        <v>35</v>
      </c>
      <c r="BF13" s="257"/>
      <c r="BG13" s="259" t="s">
        <v>36</v>
      </c>
      <c r="BH13" s="257"/>
      <c r="BI13" s="259" t="s">
        <v>37</v>
      </c>
      <c r="BJ13" s="398"/>
      <c r="BK13" s="350" t="s">
        <v>35</v>
      </c>
      <c r="BL13" s="348"/>
      <c r="BM13" s="350" t="s">
        <v>36</v>
      </c>
      <c r="BN13" s="348"/>
      <c r="BO13" s="350" t="s">
        <v>37</v>
      </c>
      <c r="BP13" s="398"/>
      <c r="BQ13" s="350" t="s">
        <v>35</v>
      </c>
      <c r="BR13" s="348"/>
      <c r="BS13" s="350" t="s">
        <v>36</v>
      </c>
      <c r="BT13" s="348"/>
      <c r="BU13" s="350" t="s">
        <v>37</v>
      </c>
    </row>
    <row r="14" spans="1:73" ht="67.5" x14ac:dyDescent="0.2">
      <c r="C14" s="196" t="s">
        <v>103</v>
      </c>
      <c r="D14" s="196"/>
      <c r="E14" s="196" t="s">
        <v>104</v>
      </c>
      <c r="F14" s="196"/>
      <c r="G14" s="196" t="s">
        <v>105</v>
      </c>
      <c r="H14" s="196"/>
      <c r="I14" s="196" t="s">
        <v>26</v>
      </c>
      <c r="J14" s="196"/>
      <c r="K14" s="196" t="s">
        <v>25</v>
      </c>
      <c r="L14" s="196"/>
      <c r="M14" s="196" t="s">
        <v>27</v>
      </c>
      <c r="N14" s="196"/>
      <c r="O14" s="196" t="s">
        <v>26</v>
      </c>
      <c r="P14" s="196"/>
      <c r="Q14" s="196" t="s">
        <v>25</v>
      </c>
      <c r="R14" s="196"/>
      <c r="S14" s="196" t="s">
        <v>27</v>
      </c>
      <c r="T14" s="196"/>
      <c r="U14" s="196" t="s">
        <v>26</v>
      </c>
      <c r="V14" s="196"/>
      <c r="W14" s="196" t="s">
        <v>25</v>
      </c>
      <c r="X14" s="196"/>
      <c r="Y14" s="196" t="s">
        <v>27</v>
      </c>
      <c r="Z14" s="196"/>
      <c r="AA14" s="196" t="s">
        <v>26</v>
      </c>
      <c r="AB14" s="196"/>
      <c r="AC14" s="196" t="s">
        <v>25</v>
      </c>
      <c r="AD14" s="196"/>
      <c r="AE14" s="196" t="s">
        <v>27</v>
      </c>
      <c r="AF14" s="196"/>
      <c r="AG14" s="196" t="s">
        <v>26</v>
      </c>
      <c r="AH14" s="196"/>
      <c r="AI14" s="196" t="s">
        <v>25</v>
      </c>
      <c r="AJ14" s="196"/>
      <c r="AK14" s="196" t="s">
        <v>27</v>
      </c>
      <c r="AL14" s="196"/>
      <c r="AM14" s="196" t="s">
        <v>26</v>
      </c>
      <c r="AN14" s="196"/>
      <c r="AO14" s="196" t="s">
        <v>25</v>
      </c>
      <c r="AP14" s="196"/>
      <c r="AQ14" s="196" t="s">
        <v>27</v>
      </c>
      <c r="AR14" s="196"/>
      <c r="AS14" s="196" t="s">
        <v>26</v>
      </c>
      <c r="AT14" s="196"/>
      <c r="AU14" s="196" t="s">
        <v>25</v>
      </c>
      <c r="AV14" s="196"/>
      <c r="AW14" s="196" t="s">
        <v>27</v>
      </c>
      <c r="AX14" s="196"/>
      <c r="AY14" s="196" t="s">
        <v>26</v>
      </c>
      <c r="AZ14" s="196"/>
      <c r="BA14" s="196" t="s">
        <v>25</v>
      </c>
      <c r="BB14" s="196"/>
      <c r="BC14" s="196" t="s">
        <v>27</v>
      </c>
      <c r="BD14" s="196"/>
      <c r="BE14" s="196" t="s">
        <v>26</v>
      </c>
      <c r="BF14" s="196"/>
      <c r="BG14" s="196" t="s">
        <v>25</v>
      </c>
      <c r="BH14" s="196"/>
      <c r="BI14" s="196" t="s">
        <v>27</v>
      </c>
      <c r="BJ14" s="196"/>
      <c r="BK14" s="265" t="s">
        <v>26</v>
      </c>
      <c r="BL14" s="265"/>
      <c r="BM14" s="265" t="s">
        <v>25</v>
      </c>
      <c r="BN14" s="265"/>
      <c r="BO14" s="265" t="s">
        <v>27</v>
      </c>
      <c r="BP14" s="196"/>
      <c r="BQ14" s="265" t="s">
        <v>26</v>
      </c>
      <c r="BR14" s="265"/>
      <c r="BS14" s="265" t="s">
        <v>25</v>
      </c>
      <c r="BT14" s="265"/>
      <c r="BU14" s="265" t="s">
        <v>27</v>
      </c>
    </row>
    <row r="15" spans="1:73" x14ac:dyDescent="0.2">
      <c r="A15" s="180" t="s">
        <v>237</v>
      </c>
      <c r="C15" s="106">
        <f>$AG15</f>
        <v>63.6</v>
      </c>
      <c r="D15" s="53"/>
      <c r="E15" s="106">
        <f>$AI15</f>
        <v>63.2</v>
      </c>
      <c r="F15" s="53"/>
      <c r="G15" s="166">
        <f>$AK15</f>
        <v>76.2</v>
      </c>
      <c r="H15" s="149"/>
      <c r="I15" s="106">
        <f>$AG15</f>
        <v>63.6</v>
      </c>
      <c r="J15" s="53"/>
      <c r="K15" s="106">
        <f>$AI15</f>
        <v>63.2</v>
      </c>
      <c r="L15" s="53"/>
      <c r="M15" s="166">
        <f>$AK15</f>
        <v>76.2</v>
      </c>
      <c r="N15" s="149"/>
      <c r="O15" s="106">
        <f>$AG15</f>
        <v>63.6</v>
      </c>
      <c r="P15" s="53"/>
      <c r="Q15" s="106">
        <f>$AI15</f>
        <v>63.2</v>
      </c>
      <c r="R15" s="53"/>
      <c r="S15" s="166">
        <f>$AK15</f>
        <v>76.2</v>
      </c>
      <c r="T15" s="149"/>
      <c r="U15" s="106">
        <f>$AG15</f>
        <v>63.6</v>
      </c>
      <c r="V15" s="53"/>
      <c r="W15" s="106">
        <f>$AI15</f>
        <v>63.2</v>
      </c>
      <c r="X15" s="53"/>
      <c r="Y15" s="166">
        <f>$AK15</f>
        <v>76.2</v>
      </c>
      <c r="Z15" s="149"/>
      <c r="AA15" s="106">
        <f>$AG15</f>
        <v>63.6</v>
      </c>
      <c r="AB15" s="53"/>
      <c r="AC15" s="106">
        <f>$AI15</f>
        <v>63.2</v>
      </c>
      <c r="AD15" s="53"/>
      <c r="AE15" s="166">
        <f>$AK15</f>
        <v>76.2</v>
      </c>
      <c r="AF15" s="149"/>
      <c r="AG15" s="106">
        <v>63.6</v>
      </c>
      <c r="AH15" s="53"/>
      <c r="AI15" s="106">
        <v>63.2</v>
      </c>
      <c r="AJ15" s="53"/>
      <c r="AK15" s="166">
        <v>76.2</v>
      </c>
      <c r="AL15" s="149"/>
      <c r="AM15" s="106">
        <f>$AG15</f>
        <v>63.6</v>
      </c>
      <c r="AN15" s="53"/>
      <c r="AO15" s="106">
        <f>$AI15</f>
        <v>63.2</v>
      </c>
      <c r="AP15" s="53"/>
      <c r="AQ15" s="166">
        <f>$AK15</f>
        <v>76.2</v>
      </c>
      <c r="AR15" s="149"/>
      <c r="AS15" s="106">
        <f>$AG15</f>
        <v>63.6</v>
      </c>
      <c r="AT15" s="53"/>
      <c r="AU15" s="106">
        <f>$AI15</f>
        <v>63.2</v>
      </c>
      <c r="AV15" s="53"/>
      <c r="AW15" s="166">
        <f>$AK15</f>
        <v>76.2</v>
      </c>
      <c r="AX15" s="149"/>
      <c r="AY15" s="106">
        <f>$AG15</f>
        <v>63.6</v>
      </c>
      <c r="AZ15" s="53"/>
      <c r="BA15" s="106">
        <f>$AI15</f>
        <v>63.2</v>
      </c>
      <c r="BB15" s="53"/>
      <c r="BC15" s="166">
        <f>$AK15</f>
        <v>76.2</v>
      </c>
      <c r="BD15" s="149"/>
      <c r="BE15" s="106">
        <f>$AG15</f>
        <v>63.6</v>
      </c>
      <c r="BF15" s="53"/>
      <c r="BG15" s="106">
        <f>$AI15</f>
        <v>63.2</v>
      </c>
      <c r="BH15" s="53"/>
      <c r="BI15" s="166">
        <f>$AK15</f>
        <v>76.2</v>
      </c>
      <c r="BJ15" s="149"/>
      <c r="BK15" s="168">
        <v>74.699999999999989</v>
      </c>
      <c r="BL15" s="57"/>
      <c r="BM15" s="168">
        <v>71.5</v>
      </c>
      <c r="BN15" s="57"/>
      <c r="BO15" s="168">
        <f>BI15</f>
        <v>76.2</v>
      </c>
      <c r="BP15" s="149"/>
      <c r="BQ15" s="168">
        <v>74.699999999999989</v>
      </c>
      <c r="BR15" s="57"/>
      <c r="BS15" s="168">
        <v>71.5</v>
      </c>
      <c r="BT15" s="57"/>
      <c r="BU15" s="168">
        <f>BO15</f>
        <v>76.2</v>
      </c>
    </row>
    <row r="16" spans="1:73" x14ac:dyDescent="0.2">
      <c r="A16" s="82" t="s">
        <v>0</v>
      </c>
      <c r="B16" s="76"/>
      <c r="C16" s="1">
        <f t="shared" ref="C16:C34" si="0">$AG16</f>
        <v>58.7</v>
      </c>
      <c r="D16" s="1"/>
      <c r="E16" s="1">
        <f t="shared" ref="E16:E34" si="1">$AI16</f>
        <v>66.7</v>
      </c>
      <c r="F16" s="1"/>
      <c r="G16" s="171">
        <f t="shared" ref="G16:G34" si="2">$AK16</f>
        <v>80.599999999999994</v>
      </c>
      <c r="H16" s="155"/>
      <c r="I16" s="1">
        <f t="shared" ref="I16:I34" si="3">$AG16</f>
        <v>58.7</v>
      </c>
      <c r="J16" s="1"/>
      <c r="K16" s="1">
        <f t="shared" ref="K16:K34" si="4">$AI16</f>
        <v>66.7</v>
      </c>
      <c r="L16" s="1"/>
      <c r="M16" s="171">
        <f t="shared" ref="M16:M34" si="5">$AK16</f>
        <v>80.599999999999994</v>
      </c>
      <c r="N16" s="155"/>
      <c r="O16" s="1">
        <f t="shared" ref="O16:O34" si="6">$AG16</f>
        <v>58.7</v>
      </c>
      <c r="P16" s="1"/>
      <c r="Q16" s="1">
        <f t="shared" ref="Q16:Q34" si="7">$AI16</f>
        <v>66.7</v>
      </c>
      <c r="R16" s="1"/>
      <c r="S16" s="171">
        <f t="shared" ref="S16:S34" si="8">$AK16</f>
        <v>80.599999999999994</v>
      </c>
      <c r="T16" s="155"/>
      <c r="U16" s="1">
        <f t="shared" ref="U16:U34" si="9">$AG16</f>
        <v>58.7</v>
      </c>
      <c r="V16" s="1"/>
      <c r="W16" s="1">
        <f t="shared" ref="W16:W34" si="10">$AI16</f>
        <v>66.7</v>
      </c>
      <c r="X16" s="1"/>
      <c r="Y16" s="171">
        <f t="shared" ref="Y16:Y34" si="11">$AK16</f>
        <v>80.599999999999994</v>
      </c>
      <c r="Z16" s="155"/>
      <c r="AA16" s="1">
        <f t="shared" ref="AA16:AA34" si="12">$AG16</f>
        <v>58.7</v>
      </c>
      <c r="AB16" s="1"/>
      <c r="AC16" s="1">
        <f t="shared" ref="AC16:AC34" si="13">$AI16</f>
        <v>66.7</v>
      </c>
      <c r="AD16" s="1"/>
      <c r="AE16" s="171">
        <f t="shared" ref="AE16:AE34" si="14">$AK16</f>
        <v>80.599999999999994</v>
      </c>
      <c r="AF16" s="155"/>
      <c r="AG16" s="1">
        <v>58.7</v>
      </c>
      <c r="AH16" s="1"/>
      <c r="AI16" s="1">
        <v>66.7</v>
      </c>
      <c r="AJ16" s="1"/>
      <c r="AK16" s="171">
        <v>80.599999999999994</v>
      </c>
      <c r="AL16" s="155"/>
      <c r="AM16" s="1">
        <f t="shared" ref="AM16:AM34" si="15">$AG16</f>
        <v>58.7</v>
      </c>
      <c r="AN16" s="1"/>
      <c r="AO16" s="1">
        <f t="shared" ref="AO16:AO34" si="16">$AI16</f>
        <v>66.7</v>
      </c>
      <c r="AP16" s="1"/>
      <c r="AQ16" s="171">
        <f t="shared" ref="AQ16:AQ34" si="17">$AK16</f>
        <v>80.599999999999994</v>
      </c>
      <c r="AR16" s="155"/>
      <c r="AS16" s="1">
        <f t="shared" ref="AS16:AS34" si="18">$AG16</f>
        <v>58.7</v>
      </c>
      <c r="AT16" s="1"/>
      <c r="AU16" s="1">
        <f t="shared" ref="AU16:AU34" si="19">$AI16</f>
        <v>66.7</v>
      </c>
      <c r="AV16" s="1"/>
      <c r="AW16" s="171">
        <f t="shared" ref="AW16:AW34" si="20">$AK16</f>
        <v>80.599999999999994</v>
      </c>
      <c r="AX16" s="155"/>
      <c r="AY16" s="1">
        <f t="shared" ref="AY16:AY34" si="21">$AG16</f>
        <v>58.7</v>
      </c>
      <c r="AZ16" s="1"/>
      <c r="BA16" s="1">
        <f t="shared" ref="BA16:BA34" si="22">$AI16</f>
        <v>66.7</v>
      </c>
      <c r="BB16" s="1"/>
      <c r="BC16" s="171">
        <f t="shared" ref="BC16:BC34" si="23">$AK16</f>
        <v>80.599999999999994</v>
      </c>
      <c r="BD16" s="155"/>
      <c r="BE16" s="1">
        <f t="shared" ref="BE16:BE34" si="24">$AG16</f>
        <v>58.7</v>
      </c>
      <c r="BF16" s="1"/>
      <c r="BG16" s="1">
        <f t="shared" ref="BG16:BG34" si="25">$AI16</f>
        <v>66.7</v>
      </c>
      <c r="BH16" s="1"/>
      <c r="BI16" s="171">
        <f t="shared" ref="BI16:BI34" si="26">$AK16</f>
        <v>80.599999999999994</v>
      </c>
      <c r="BJ16" s="155"/>
      <c r="BK16" s="206">
        <v>62.9</v>
      </c>
      <c r="BL16" s="206"/>
      <c r="BM16" s="206">
        <v>67.400000000000006</v>
      </c>
      <c r="BN16" s="206"/>
      <c r="BO16" s="206">
        <f t="shared" ref="BO16:BO34" si="27">BI16</f>
        <v>80.599999999999994</v>
      </c>
      <c r="BP16" s="155"/>
      <c r="BQ16" s="206">
        <v>62.9</v>
      </c>
      <c r="BR16" s="206"/>
      <c r="BS16" s="206">
        <v>67.400000000000006</v>
      </c>
      <c r="BT16" s="206"/>
      <c r="BU16" s="206">
        <f t="shared" ref="BU16:BU34" si="28">BO16</f>
        <v>80.599999999999994</v>
      </c>
    </row>
    <row r="17" spans="1:73" x14ac:dyDescent="0.2">
      <c r="A17" s="82" t="s">
        <v>1</v>
      </c>
      <c r="B17" s="76"/>
      <c r="C17" s="1">
        <f t="shared" si="0"/>
        <v>71</v>
      </c>
      <c r="D17" s="1"/>
      <c r="E17" s="1">
        <f t="shared" si="1"/>
        <v>68.5</v>
      </c>
      <c r="F17" s="1"/>
      <c r="G17" s="171">
        <f t="shared" si="2"/>
        <v>77.900000000000006</v>
      </c>
      <c r="H17" s="155"/>
      <c r="I17" s="1">
        <f t="shared" si="3"/>
        <v>71</v>
      </c>
      <c r="J17" s="1"/>
      <c r="K17" s="1">
        <f t="shared" si="4"/>
        <v>68.5</v>
      </c>
      <c r="L17" s="1"/>
      <c r="M17" s="171">
        <f t="shared" si="5"/>
        <v>77.900000000000006</v>
      </c>
      <c r="N17" s="155"/>
      <c r="O17" s="1">
        <f t="shared" si="6"/>
        <v>71</v>
      </c>
      <c r="P17" s="1"/>
      <c r="Q17" s="1">
        <f t="shared" si="7"/>
        <v>68.5</v>
      </c>
      <c r="R17" s="1"/>
      <c r="S17" s="171">
        <f t="shared" si="8"/>
        <v>77.900000000000006</v>
      </c>
      <c r="T17" s="155"/>
      <c r="U17" s="1">
        <f t="shared" si="9"/>
        <v>71</v>
      </c>
      <c r="V17" s="1"/>
      <c r="W17" s="1">
        <f t="shared" si="10"/>
        <v>68.5</v>
      </c>
      <c r="X17" s="1"/>
      <c r="Y17" s="171">
        <f t="shared" si="11"/>
        <v>77.900000000000006</v>
      </c>
      <c r="Z17" s="155"/>
      <c r="AA17" s="1">
        <f t="shared" si="12"/>
        <v>71</v>
      </c>
      <c r="AB17" s="1"/>
      <c r="AC17" s="1">
        <f t="shared" si="13"/>
        <v>68.5</v>
      </c>
      <c r="AD17" s="1"/>
      <c r="AE17" s="171">
        <f t="shared" si="14"/>
        <v>77.900000000000006</v>
      </c>
      <c r="AF17" s="155"/>
      <c r="AG17" s="1">
        <v>71</v>
      </c>
      <c r="AH17" s="1"/>
      <c r="AI17" s="1">
        <v>68.5</v>
      </c>
      <c r="AJ17" s="1"/>
      <c r="AK17" s="171">
        <v>77.900000000000006</v>
      </c>
      <c r="AL17" s="155"/>
      <c r="AM17" s="1">
        <f t="shared" si="15"/>
        <v>71</v>
      </c>
      <c r="AN17" s="1"/>
      <c r="AO17" s="1">
        <f t="shared" si="16"/>
        <v>68.5</v>
      </c>
      <c r="AP17" s="1"/>
      <c r="AQ17" s="171">
        <f t="shared" si="17"/>
        <v>77.900000000000006</v>
      </c>
      <c r="AR17" s="155"/>
      <c r="AS17" s="1">
        <f t="shared" si="18"/>
        <v>71</v>
      </c>
      <c r="AT17" s="1"/>
      <c r="AU17" s="1">
        <f t="shared" si="19"/>
        <v>68.5</v>
      </c>
      <c r="AV17" s="1"/>
      <c r="AW17" s="171">
        <f t="shared" si="20"/>
        <v>77.900000000000006</v>
      </c>
      <c r="AX17" s="155"/>
      <c r="AY17" s="1">
        <f t="shared" si="21"/>
        <v>71</v>
      </c>
      <c r="AZ17" s="1"/>
      <c r="BA17" s="1">
        <f t="shared" si="22"/>
        <v>68.5</v>
      </c>
      <c r="BB17" s="1"/>
      <c r="BC17" s="171">
        <f t="shared" si="23"/>
        <v>77.900000000000006</v>
      </c>
      <c r="BD17" s="155"/>
      <c r="BE17" s="1">
        <f t="shared" si="24"/>
        <v>71</v>
      </c>
      <c r="BF17" s="1"/>
      <c r="BG17" s="1">
        <f t="shared" si="25"/>
        <v>68.5</v>
      </c>
      <c r="BH17" s="1"/>
      <c r="BI17" s="171">
        <f t="shared" si="26"/>
        <v>77.900000000000006</v>
      </c>
      <c r="BJ17" s="155"/>
      <c r="BK17" s="206">
        <v>86.1</v>
      </c>
      <c r="BL17" s="206"/>
      <c r="BM17" s="206">
        <v>84.8</v>
      </c>
      <c r="BN17" s="206"/>
      <c r="BO17" s="206">
        <f t="shared" si="27"/>
        <v>77.900000000000006</v>
      </c>
      <c r="BP17" s="155"/>
      <c r="BQ17" s="206">
        <v>86.1</v>
      </c>
      <c r="BR17" s="206"/>
      <c r="BS17" s="206">
        <v>84.8</v>
      </c>
      <c r="BT17" s="206"/>
      <c r="BU17" s="206">
        <f t="shared" si="28"/>
        <v>77.900000000000006</v>
      </c>
    </row>
    <row r="18" spans="1:73" x14ac:dyDescent="0.2">
      <c r="A18" s="82" t="s">
        <v>2</v>
      </c>
      <c r="B18" s="76"/>
      <c r="C18" s="1">
        <f t="shared" si="0"/>
        <v>68.400000000000006</v>
      </c>
      <c r="D18" s="1"/>
      <c r="E18" s="1">
        <f t="shared" si="1"/>
        <v>69.099999999999994</v>
      </c>
      <c r="F18" s="1"/>
      <c r="G18" s="171">
        <f t="shared" si="2"/>
        <v>81.900000000000006</v>
      </c>
      <c r="H18" s="155"/>
      <c r="I18" s="1">
        <f t="shared" si="3"/>
        <v>68.400000000000006</v>
      </c>
      <c r="J18" s="1"/>
      <c r="K18" s="1">
        <f t="shared" si="4"/>
        <v>69.099999999999994</v>
      </c>
      <c r="L18" s="1"/>
      <c r="M18" s="171">
        <f t="shared" si="5"/>
        <v>81.900000000000006</v>
      </c>
      <c r="N18" s="155"/>
      <c r="O18" s="1">
        <f t="shared" si="6"/>
        <v>68.400000000000006</v>
      </c>
      <c r="P18" s="1"/>
      <c r="Q18" s="1">
        <f t="shared" si="7"/>
        <v>69.099999999999994</v>
      </c>
      <c r="R18" s="1"/>
      <c r="S18" s="171">
        <f t="shared" si="8"/>
        <v>81.900000000000006</v>
      </c>
      <c r="T18" s="155"/>
      <c r="U18" s="1">
        <f t="shared" si="9"/>
        <v>68.400000000000006</v>
      </c>
      <c r="V18" s="1"/>
      <c r="W18" s="1">
        <f t="shared" si="10"/>
        <v>69.099999999999994</v>
      </c>
      <c r="X18" s="1"/>
      <c r="Y18" s="171">
        <f t="shared" si="11"/>
        <v>81.900000000000006</v>
      </c>
      <c r="Z18" s="155"/>
      <c r="AA18" s="1">
        <f t="shared" si="12"/>
        <v>68.400000000000006</v>
      </c>
      <c r="AB18" s="1"/>
      <c r="AC18" s="1">
        <f t="shared" si="13"/>
        <v>69.099999999999994</v>
      </c>
      <c r="AD18" s="1"/>
      <c r="AE18" s="171">
        <f t="shared" si="14"/>
        <v>81.900000000000006</v>
      </c>
      <c r="AF18" s="155"/>
      <c r="AG18" s="1">
        <v>68.400000000000006</v>
      </c>
      <c r="AH18" s="1"/>
      <c r="AI18" s="1">
        <v>69.099999999999994</v>
      </c>
      <c r="AJ18" s="1"/>
      <c r="AK18" s="171">
        <v>81.900000000000006</v>
      </c>
      <c r="AL18" s="155"/>
      <c r="AM18" s="1">
        <f t="shared" si="15"/>
        <v>68.400000000000006</v>
      </c>
      <c r="AN18" s="1"/>
      <c r="AO18" s="1">
        <f t="shared" si="16"/>
        <v>69.099999999999994</v>
      </c>
      <c r="AP18" s="1"/>
      <c r="AQ18" s="171">
        <f t="shared" si="17"/>
        <v>81.900000000000006</v>
      </c>
      <c r="AR18" s="155"/>
      <c r="AS18" s="1">
        <f t="shared" si="18"/>
        <v>68.400000000000006</v>
      </c>
      <c r="AT18" s="1"/>
      <c r="AU18" s="1">
        <f t="shared" si="19"/>
        <v>69.099999999999994</v>
      </c>
      <c r="AV18" s="1"/>
      <c r="AW18" s="171">
        <f t="shared" si="20"/>
        <v>81.900000000000006</v>
      </c>
      <c r="AX18" s="155"/>
      <c r="AY18" s="1">
        <f t="shared" si="21"/>
        <v>68.400000000000006</v>
      </c>
      <c r="AZ18" s="1"/>
      <c r="BA18" s="1">
        <f t="shared" si="22"/>
        <v>69.099999999999994</v>
      </c>
      <c r="BB18" s="1"/>
      <c r="BC18" s="171">
        <f t="shared" si="23"/>
        <v>81.900000000000006</v>
      </c>
      <c r="BD18" s="155"/>
      <c r="BE18" s="1">
        <f t="shared" si="24"/>
        <v>68.400000000000006</v>
      </c>
      <c r="BF18" s="1"/>
      <c r="BG18" s="1">
        <f t="shared" si="25"/>
        <v>69.099999999999994</v>
      </c>
      <c r="BH18" s="1"/>
      <c r="BI18" s="171">
        <f t="shared" si="26"/>
        <v>81.900000000000006</v>
      </c>
      <c r="BJ18" s="155"/>
      <c r="BK18" s="206">
        <v>72.599999999999994</v>
      </c>
      <c r="BL18" s="206"/>
      <c r="BM18" s="206">
        <v>67</v>
      </c>
      <c r="BN18" s="206"/>
      <c r="BO18" s="206">
        <f t="shared" si="27"/>
        <v>81.900000000000006</v>
      </c>
      <c r="BP18" s="155"/>
      <c r="BQ18" s="206">
        <v>72.599999999999994</v>
      </c>
      <c r="BR18" s="206"/>
      <c r="BS18" s="206">
        <v>67</v>
      </c>
      <c r="BT18" s="206"/>
      <c r="BU18" s="206">
        <f t="shared" si="28"/>
        <v>81.900000000000006</v>
      </c>
    </row>
    <row r="19" spans="1:73" x14ac:dyDescent="0.2">
      <c r="A19" s="82" t="s">
        <v>3</v>
      </c>
      <c r="B19" s="76"/>
      <c r="C19" s="1">
        <f t="shared" si="0"/>
        <v>72.699999999999989</v>
      </c>
      <c r="D19" s="1"/>
      <c r="E19" s="1">
        <f t="shared" si="1"/>
        <v>73.400000000000006</v>
      </c>
      <c r="F19" s="1"/>
      <c r="G19" s="171">
        <f t="shared" si="2"/>
        <v>82.199999999999989</v>
      </c>
      <c r="H19" s="155"/>
      <c r="I19" s="1">
        <f t="shared" si="3"/>
        <v>72.699999999999989</v>
      </c>
      <c r="J19" s="1"/>
      <c r="K19" s="1">
        <f t="shared" si="4"/>
        <v>73.400000000000006</v>
      </c>
      <c r="L19" s="1"/>
      <c r="M19" s="171">
        <f t="shared" si="5"/>
        <v>82.199999999999989</v>
      </c>
      <c r="N19" s="155"/>
      <c r="O19" s="1">
        <f t="shared" si="6"/>
        <v>72.699999999999989</v>
      </c>
      <c r="P19" s="1"/>
      <c r="Q19" s="1">
        <f t="shared" si="7"/>
        <v>73.400000000000006</v>
      </c>
      <c r="R19" s="1"/>
      <c r="S19" s="171">
        <f t="shared" si="8"/>
        <v>82.199999999999989</v>
      </c>
      <c r="T19" s="155"/>
      <c r="U19" s="1">
        <f t="shared" si="9"/>
        <v>72.699999999999989</v>
      </c>
      <c r="V19" s="1"/>
      <c r="W19" s="1">
        <f t="shared" si="10"/>
        <v>73.400000000000006</v>
      </c>
      <c r="X19" s="1"/>
      <c r="Y19" s="171">
        <f t="shared" si="11"/>
        <v>82.199999999999989</v>
      </c>
      <c r="Z19" s="155"/>
      <c r="AA19" s="1">
        <f t="shared" si="12"/>
        <v>72.699999999999989</v>
      </c>
      <c r="AB19" s="1"/>
      <c r="AC19" s="1">
        <f t="shared" si="13"/>
        <v>73.400000000000006</v>
      </c>
      <c r="AD19" s="1"/>
      <c r="AE19" s="171">
        <f t="shared" si="14"/>
        <v>82.199999999999989</v>
      </c>
      <c r="AF19" s="155"/>
      <c r="AG19" s="1">
        <v>72.699999999999989</v>
      </c>
      <c r="AH19" s="1"/>
      <c r="AI19" s="1">
        <v>73.400000000000006</v>
      </c>
      <c r="AJ19" s="1"/>
      <c r="AK19" s="171">
        <v>82.199999999999989</v>
      </c>
      <c r="AL19" s="155"/>
      <c r="AM19" s="1">
        <f t="shared" si="15"/>
        <v>72.699999999999989</v>
      </c>
      <c r="AN19" s="1"/>
      <c r="AO19" s="1">
        <f t="shared" si="16"/>
        <v>73.400000000000006</v>
      </c>
      <c r="AP19" s="1"/>
      <c r="AQ19" s="171">
        <f t="shared" si="17"/>
        <v>82.199999999999989</v>
      </c>
      <c r="AR19" s="155"/>
      <c r="AS19" s="1">
        <f t="shared" si="18"/>
        <v>72.699999999999989</v>
      </c>
      <c r="AT19" s="1"/>
      <c r="AU19" s="1">
        <f t="shared" si="19"/>
        <v>73.400000000000006</v>
      </c>
      <c r="AV19" s="1"/>
      <c r="AW19" s="171">
        <f t="shared" si="20"/>
        <v>82.199999999999989</v>
      </c>
      <c r="AX19" s="155"/>
      <c r="AY19" s="1">
        <f t="shared" si="21"/>
        <v>72.699999999999989</v>
      </c>
      <c r="AZ19" s="1"/>
      <c r="BA19" s="1">
        <f t="shared" si="22"/>
        <v>73.400000000000006</v>
      </c>
      <c r="BB19" s="1"/>
      <c r="BC19" s="171">
        <f t="shared" si="23"/>
        <v>82.199999999999989</v>
      </c>
      <c r="BD19" s="155"/>
      <c r="BE19" s="1">
        <f t="shared" si="24"/>
        <v>72.699999999999989</v>
      </c>
      <c r="BF19" s="1"/>
      <c r="BG19" s="1">
        <f t="shared" si="25"/>
        <v>73.400000000000006</v>
      </c>
      <c r="BH19" s="1"/>
      <c r="BI19" s="171">
        <f t="shared" si="26"/>
        <v>82.199999999999989</v>
      </c>
      <c r="BJ19" s="155"/>
      <c r="BK19" s="206">
        <v>89.699999999999989</v>
      </c>
      <c r="BL19" s="206"/>
      <c r="BM19" s="206">
        <v>82.6</v>
      </c>
      <c r="BN19" s="206"/>
      <c r="BO19" s="206">
        <f t="shared" si="27"/>
        <v>82.199999999999989</v>
      </c>
      <c r="BP19" s="155"/>
      <c r="BQ19" s="206">
        <v>89.699999999999989</v>
      </c>
      <c r="BR19" s="206"/>
      <c r="BS19" s="206">
        <v>82.6</v>
      </c>
      <c r="BT19" s="206"/>
      <c r="BU19" s="206">
        <f t="shared" si="28"/>
        <v>82.199999999999989</v>
      </c>
    </row>
    <row r="20" spans="1:73" x14ac:dyDescent="0.2">
      <c r="A20" s="84" t="s">
        <v>4</v>
      </c>
      <c r="B20" s="76"/>
      <c r="C20" s="108">
        <f t="shared" si="0"/>
        <v>61.8</v>
      </c>
      <c r="D20" s="1"/>
      <c r="E20" s="108">
        <f t="shared" si="1"/>
        <v>62.3</v>
      </c>
      <c r="F20" s="1"/>
      <c r="G20" s="173">
        <f t="shared" si="2"/>
        <v>79.300000000000011</v>
      </c>
      <c r="H20" s="155"/>
      <c r="I20" s="108">
        <f t="shared" si="3"/>
        <v>61.8</v>
      </c>
      <c r="J20" s="1"/>
      <c r="K20" s="108">
        <f t="shared" si="4"/>
        <v>62.3</v>
      </c>
      <c r="L20" s="1"/>
      <c r="M20" s="173">
        <f t="shared" si="5"/>
        <v>79.300000000000011</v>
      </c>
      <c r="N20" s="155"/>
      <c r="O20" s="108">
        <f t="shared" si="6"/>
        <v>61.8</v>
      </c>
      <c r="P20" s="1"/>
      <c r="Q20" s="108">
        <f t="shared" si="7"/>
        <v>62.3</v>
      </c>
      <c r="R20" s="1"/>
      <c r="S20" s="173">
        <f t="shared" si="8"/>
        <v>79.300000000000011</v>
      </c>
      <c r="T20" s="155"/>
      <c r="U20" s="108">
        <f t="shared" si="9"/>
        <v>61.8</v>
      </c>
      <c r="V20" s="1"/>
      <c r="W20" s="108">
        <f t="shared" si="10"/>
        <v>62.3</v>
      </c>
      <c r="X20" s="1"/>
      <c r="Y20" s="173">
        <f t="shared" si="11"/>
        <v>79.300000000000011</v>
      </c>
      <c r="Z20" s="155"/>
      <c r="AA20" s="108">
        <f t="shared" si="12"/>
        <v>61.8</v>
      </c>
      <c r="AB20" s="1"/>
      <c r="AC20" s="108">
        <f t="shared" si="13"/>
        <v>62.3</v>
      </c>
      <c r="AD20" s="1"/>
      <c r="AE20" s="173">
        <f t="shared" si="14"/>
        <v>79.300000000000011</v>
      </c>
      <c r="AF20" s="155"/>
      <c r="AG20" s="108">
        <v>61.8</v>
      </c>
      <c r="AH20" s="1"/>
      <c r="AI20" s="108">
        <v>62.3</v>
      </c>
      <c r="AJ20" s="1"/>
      <c r="AK20" s="173">
        <v>79.300000000000011</v>
      </c>
      <c r="AL20" s="155"/>
      <c r="AM20" s="108">
        <f t="shared" si="15"/>
        <v>61.8</v>
      </c>
      <c r="AN20" s="1"/>
      <c r="AO20" s="108">
        <f t="shared" si="16"/>
        <v>62.3</v>
      </c>
      <c r="AP20" s="1"/>
      <c r="AQ20" s="173">
        <f t="shared" si="17"/>
        <v>79.300000000000011</v>
      </c>
      <c r="AR20" s="155"/>
      <c r="AS20" s="108">
        <f t="shared" si="18"/>
        <v>61.8</v>
      </c>
      <c r="AT20" s="1"/>
      <c r="AU20" s="108">
        <f t="shared" si="19"/>
        <v>62.3</v>
      </c>
      <c r="AV20" s="1"/>
      <c r="AW20" s="173">
        <f t="shared" si="20"/>
        <v>79.300000000000011</v>
      </c>
      <c r="AX20" s="155"/>
      <c r="AY20" s="108">
        <f t="shared" si="21"/>
        <v>61.8</v>
      </c>
      <c r="AZ20" s="1"/>
      <c r="BA20" s="108">
        <f t="shared" si="22"/>
        <v>62.3</v>
      </c>
      <c r="BB20" s="1"/>
      <c r="BC20" s="173">
        <f t="shared" si="23"/>
        <v>79.300000000000011</v>
      </c>
      <c r="BD20" s="155"/>
      <c r="BE20" s="108">
        <f t="shared" si="24"/>
        <v>61.8</v>
      </c>
      <c r="BF20" s="1"/>
      <c r="BG20" s="108">
        <f t="shared" si="25"/>
        <v>62.3</v>
      </c>
      <c r="BH20" s="1"/>
      <c r="BI20" s="173">
        <f t="shared" si="26"/>
        <v>79.300000000000011</v>
      </c>
      <c r="BJ20" s="155"/>
      <c r="BK20" s="207">
        <v>78.900000000000006</v>
      </c>
      <c r="BL20" s="206"/>
      <c r="BM20" s="207">
        <v>76.2</v>
      </c>
      <c r="BN20" s="206"/>
      <c r="BO20" s="207">
        <f t="shared" si="27"/>
        <v>79.300000000000011</v>
      </c>
      <c r="BP20" s="155"/>
      <c r="BQ20" s="207">
        <v>78.900000000000006</v>
      </c>
      <c r="BR20" s="206"/>
      <c r="BS20" s="207">
        <v>76.2</v>
      </c>
      <c r="BT20" s="206"/>
      <c r="BU20" s="207">
        <f t="shared" si="28"/>
        <v>79.300000000000011</v>
      </c>
    </row>
    <row r="21" spans="1:73" x14ac:dyDescent="0.2">
      <c r="A21" s="82" t="s">
        <v>5</v>
      </c>
      <c r="B21" s="76"/>
      <c r="C21" s="1">
        <f t="shared" si="0"/>
        <v>63.3</v>
      </c>
      <c r="D21" s="1"/>
      <c r="E21" s="1">
        <f t="shared" si="1"/>
        <v>65.400000000000006</v>
      </c>
      <c r="F21" s="1"/>
      <c r="G21" s="171">
        <f t="shared" si="2"/>
        <v>76.599999999999994</v>
      </c>
      <c r="H21" s="155"/>
      <c r="I21" s="1">
        <f t="shared" si="3"/>
        <v>63.3</v>
      </c>
      <c r="J21" s="1"/>
      <c r="K21" s="1">
        <f t="shared" si="4"/>
        <v>65.400000000000006</v>
      </c>
      <c r="L21" s="1"/>
      <c r="M21" s="171">
        <f t="shared" si="5"/>
        <v>76.599999999999994</v>
      </c>
      <c r="N21" s="155"/>
      <c r="O21" s="1">
        <f t="shared" si="6"/>
        <v>63.3</v>
      </c>
      <c r="P21" s="1"/>
      <c r="Q21" s="1">
        <f t="shared" si="7"/>
        <v>65.400000000000006</v>
      </c>
      <c r="R21" s="1"/>
      <c r="S21" s="171">
        <f t="shared" si="8"/>
        <v>76.599999999999994</v>
      </c>
      <c r="T21" s="155"/>
      <c r="U21" s="1">
        <f t="shared" si="9"/>
        <v>63.3</v>
      </c>
      <c r="V21" s="1"/>
      <c r="W21" s="1">
        <f t="shared" si="10"/>
        <v>65.400000000000006</v>
      </c>
      <c r="X21" s="1"/>
      <c r="Y21" s="171">
        <f t="shared" si="11"/>
        <v>76.599999999999994</v>
      </c>
      <c r="Z21" s="155"/>
      <c r="AA21" s="1">
        <f t="shared" si="12"/>
        <v>63.3</v>
      </c>
      <c r="AB21" s="1"/>
      <c r="AC21" s="1">
        <f t="shared" si="13"/>
        <v>65.400000000000006</v>
      </c>
      <c r="AD21" s="1"/>
      <c r="AE21" s="171">
        <f t="shared" si="14"/>
        <v>76.599999999999994</v>
      </c>
      <c r="AF21" s="155"/>
      <c r="AG21" s="1">
        <v>63.3</v>
      </c>
      <c r="AH21" s="1"/>
      <c r="AI21" s="1">
        <v>65.400000000000006</v>
      </c>
      <c r="AJ21" s="1"/>
      <c r="AK21" s="171">
        <v>76.599999999999994</v>
      </c>
      <c r="AL21" s="155"/>
      <c r="AM21" s="1">
        <f t="shared" si="15"/>
        <v>63.3</v>
      </c>
      <c r="AN21" s="1"/>
      <c r="AO21" s="1">
        <f t="shared" si="16"/>
        <v>65.400000000000006</v>
      </c>
      <c r="AP21" s="1"/>
      <c r="AQ21" s="171">
        <f t="shared" si="17"/>
        <v>76.599999999999994</v>
      </c>
      <c r="AR21" s="155"/>
      <c r="AS21" s="1">
        <f t="shared" si="18"/>
        <v>63.3</v>
      </c>
      <c r="AT21" s="1"/>
      <c r="AU21" s="1">
        <f t="shared" si="19"/>
        <v>65.400000000000006</v>
      </c>
      <c r="AV21" s="1"/>
      <c r="AW21" s="171">
        <f t="shared" si="20"/>
        <v>76.599999999999994</v>
      </c>
      <c r="AX21" s="155"/>
      <c r="AY21" s="1">
        <f t="shared" si="21"/>
        <v>63.3</v>
      </c>
      <c r="AZ21" s="1"/>
      <c r="BA21" s="1">
        <f t="shared" si="22"/>
        <v>65.400000000000006</v>
      </c>
      <c r="BB21" s="1"/>
      <c r="BC21" s="171">
        <f t="shared" si="23"/>
        <v>76.599999999999994</v>
      </c>
      <c r="BD21" s="155"/>
      <c r="BE21" s="1">
        <f t="shared" si="24"/>
        <v>63.3</v>
      </c>
      <c r="BF21" s="1"/>
      <c r="BG21" s="1">
        <f t="shared" si="25"/>
        <v>65.400000000000006</v>
      </c>
      <c r="BH21" s="1"/>
      <c r="BI21" s="171">
        <f t="shared" si="26"/>
        <v>76.599999999999994</v>
      </c>
      <c r="BJ21" s="155"/>
      <c r="BK21" s="206">
        <v>77.2</v>
      </c>
      <c r="BL21" s="206"/>
      <c r="BM21" s="206">
        <v>77.099999999999994</v>
      </c>
      <c r="BN21" s="206"/>
      <c r="BO21" s="206">
        <f t="shared" si="27"/>
        <v>76.599999999999994</v>
      </c>
      <c r="BP21" s="155"/>
      <c r="BQ21" s="206">
        <v>77.2</v>
      </c>
      <c r="BR21" s="206"/>
      <c r="BS21" s="206">
        <v>77.099999999999994</v>
      </c>
      <c r="BT21" s="206"/>
      <c r="BU21" s="206">
        <f t="shared" si="28"/>
        <v>76.599999999999994</v>
      </c>
    </row>
    <row r="22" spans="1:73" x14ac:dyDescent="0.2">
      <c r="A22" s="82" t="s">
        <v>6</v>
      </c>
      <c r="B22" s="76"/>
      <c r="C22" s="1">
        <f t="shared" si="0"/>
        <v>50.099999999999994</v>
      </c>
      <c r="D22" s="1"/>
      <c r="E22" s="1">
        <f t="shared" si="1"/>
        <v>53.5</v>
      </c>
      <c r="F22" s="1"/>
      <c r="G22" s="171">
        <f t="shared" si="2"/>
        <v>61.3</v>
      </c>
      <c r="H22" s="155"/>
      <c r="I22" s="1">
        <f t="shared" si="3"/>
        <v>50.099999999999994</v>
      </c>
      <c r="J22" s="1"/>
      <c r="K22" s="1">
        <f t="shared" si="4"/>
        <v>53.5</v>
      </c>
      <c r="L22" s="1"/>
      <c r="M22" s="171">
        <f t="shared" si="5"/>
        <v>61.3</v>
      </c>
      <c r="N22" s="155"/>
      <c r="O22" s="1">
        <f t="shared" si="6"/>
        <v>50.099999999999994</v>
      </c>
      <c r="P22" s="1"/>
      <c r="Q22" s="1">
        <f t="shared" si="7"/>
        <v>53.5</v>
      </c>
      <c r="R22" s="1"/>
      <c r="S22" s="171">
        <f t="shared" si="8"/>
        <v>61.3</v>
      </c>
      <c r="T22" s="155"/>
      <c r="U22" s="1">
        <f t="shared" si="9"/>
        <v>50.099999999999994</v>
      </c>
      <c r="V22" s="1"/>
      <c r="W22" s="1">
        <f t="shared" si="10"/>
        <v>53.5</v>
      </c>
      <c r="X22" s="1"/>
      <c r="Y22" s="171">
        <f t="shared" si="11"/>
        <v>61.3</v>
      </c>
      <c r="Z22" s="155"/>
      <c r="AA22" s="1">
        <f t="shared" si="12"/>
        <v>50.099999999999994</v>
      </c>
      <c r="AB22" s="1"/>
      <c r="AC22" s="1">
        <f t="shared" si="13"/>
        <v>53.5</v>
      </c>
      <c r="AD22" s="1"/>
      <c r="AE22" s="171">
        <f t="shared" si="14"/>
        <v>61.3</v>
      </c>
      <c r="AF22" s="155"/>
      <c r="AG22" s="1">
        <v>50.099999999999994</v>
      </c>
      <c r="AH22" s="1"/>
      <c r="AI22" s="1">
        <v>53.5</v>
      </c>
      <c r="AJ22" s="1"/>
      <c r="AK22" s="171">
        <v>61.3</v>
      </c>
      <c r="AL22" s="155"/>
      <c r="AM22" s="1">
        <f t="shared" si="15"/>
        <v>50.099999999999994</v>
      </c>
      <c r="AN22" s="1"/>
      <c r="AO22" s="1">
        <f t="shared" si="16"/>
        <v>53.5</v>
      </c>
      <c r="AP22" s="1"/>
      <c r="AQ22" s="171">
        <f t="shared" si="17"/>
        <v>61.3</v>
      </c>
      <c r="AR22" s="155"/>
      <c r="AS22" s="1">
        <f t="shared" si="18"/>
        <v>50.099999999999994</v>
      </c>
      <c r="AT22" s="1"/>
      <c r="AU22" s="1">
        <f t="shared" si="19"/>
        <v>53.5</v>
      </c>
      <c r="AV22" s="1"/>
      <c r="AW22" s="171">
        <f t="shared" si="20"/>
        <v>61.3</v>
      </c>
      <c r="AX22" s="155"/>
      <c r="AY22" s="1">
        <f t="shared" si="21"/>
        <v>50.099999999999994</v>
      </c>
      <c r="AZ22" s="1"/>
      <c r="BA22" s="1">
        <f t="shared" si="22"/>
        <v>53.5</v>
      </c>
      <c r="BB22" s="1"/>
      <c r="BC22" s="171">
        <f t="shared" si="23"/>
        <v>61.3</v>
      </c>
      <c r="BD22" s="155"/>
      <c r="BE22" s="1">
        <f t="shared" si="24"/>
        <v>50.099999999999994</v>
      </c>
      <c r="BF22" s="1"/>
      <c r="BG22" s="1">
        <f t="shared" si="25"/>
        <v>53.5</v>
      </c>
      <c r="BH22" s="1"/>
      <c r="BI22" s="171">
        <f t="shared" si="26"/>
        <v>61.3</v>
      </c>
      <c r="BJ22" s="155"/>
      <c r="BK22" s="206">
        <v>75.5</v>
      </c>
      <c r="BL22" s="206"/>
      <c r="BM22" s="206">
        <v>70.599999999999994</v>
      </c>
      <c r="BN22" s="206"/>
      <c r="BO22" s="206">
        <f t="shared" si="27"/>
        <v>61.3</v>
      </c>
      <c r="BP22" s="155"/>
      <c r="BQ22" s="206">
        <v>75.5</v>
      </c>
      <c r="BR22" s="206"/>
      <c r="BS22" s="206">
        <v>70.599999999999994</v>
      </c>
      <c r="BT22" s="206"/>
      <c r="BU22" s="206">
        <f t="shared" si="28"/>
        <v>61.3</v>
      </c>
    </row>
    <row r="23" spans="1:73" x14ac:dyDescent="0.2">
      <c r="A23" s="82" t="s">
        <v>7</v>
      </c>
      <c r="B23" s="76"/>
      <c r="C23" s="1">
        <f t="shared" si="0"/>
        <v>66.7</v>
      </c>
      <c r="D23" s="1"/>
      <c r="E23" s="1">
        <f t="shared" si="1"/>
        <v>60.4</v>
      </c>
      <c r="F23" s="1"/>
      <c r="G23" s="171">
        <f t="shared" si="2"/>
        <v>75</v>
      </c>
      <c r="H23" s="155"/>
      <c r="I23" s="1">
        <f t="shared" si="3"/>
        <v>66.7</v>
      </c>
      <c r="J23" s="1"/>
      <c r="K23" s="1">
        <f t="shared" si="4"/>
        <v>60.4</v>
      </c>
      <c r="L23" s="1"/>
      <c r="M23" s="171">
        <f t="shared" si="5"/>
        <v>75</v>
      </c>
      <c r="N23" s="155"/>
      <c r="O23" s="1">
        <f t="shared" si="6"/>
        <v>66.7</v>
      </c>
      <c r="P23" s="1"/>
      <c r="Q23" s="1">
        <f t="shared" si="7"/>
        <v>60.4</v>
      </c>
      <c r="R23" s="1"/>
      <c r="S23" s="171">
        <f t="shared" si="8"/>
        <v>75</v>
      </c>
      <c r="T23" s="155"/>
      <c r="U23" s="1">
        <f t="shared" si="9"/>
        <v>66.7</v>
      </c>
      <c r="V23" s="1"/>
      <c r="W23" s="1">
        <f t="shared" si="10"/>
        <v>60.4</v>
      </c>
      <c r="X23" s="1"/>
      <c r="Y23" s="171">
        <f t="shared" si="11"/>
        <v>75</v>
      </c>
      <c r="Z23" s="155"/>
      <c r="AA23" s="1">
        <f t="shared" si="12"/>
        <v>66.7</v>
      </c>
      <c r="AB23" s="1"/>
      <c r="AC23" s="1">
        <f t="shared" si="13"/>
        <v>60.4</v>
      </c>
      <c r="AD23" s="1"/>
      <c r="AE23" s="171">
        <f t="shared" si="14"/>
        <v>75</v>
      </c>
      <c r="AF23" s="155"/>
      <c r="AG23" s="1">
        <v>66.7</v>
      </c>
      <c r="AH23" s="1"/>
      <c r="AI23" s="1">
        <v>60.4</v>
      </c>
      <c r="AJ23" s="1"/>
      <c r="AK23" s="171">
        <v>75</v>
      </c>
      <c r="AL23" s="155"/>
      <c r="AM23" s="1">
        <f t="shared" si="15"/>
        <v>66.7</v>
      </c>
      <c r="AN23" s="1"/>
      <c r="AO23" s="1">
        <f t="shared" si="16"/>
        <v>60.4</v>
      </c>
      <c r="AP23" s="1"/>
      <c r="AQ23" s="171">
        <f t="shared" si="17"/>
        <v>75</v>
      </c>
      <c r="AR23" s="155"/>
      <c r="AS23" s="1">
        <f t="shared" si="18"/>
        <v>66.7</v>
      </c>
      <c r="AT23" s="1"/>
      <c r="AU23" s="1">
        <f t="shared" si="19"/>
        <v>60.4</v>
      </c>
      <c r="AV23" s="1"/>
      <c r="AW23" s="171">
        <f t="shared" si="20"/>
        <v>75</v>
      </c>
      <c r="AX23" s="155"/>
      <c r="AY23" s="1">
        <f t="shared" si="21"/>
        <v>66.7</v>
      </c>
      <c r="AZ23" s="1"/>
      <c r="BA23" s="1">
        <f t="shared" si="22"/>
        <v>60.4</v>
      </c>
      <c r="BB23" s="1"/>
      <c r="BC23" s="171">
        <f t="shared" si="23"/>
        <v>75</v>
      </c>
      <c r="BD23" s="155"/>
      <c r="BE23" s="1">
        <f t="shared" si="24"/>
        <v>66.7</v>
      </c>
      <c r="BF23" s="1"/>
      <c r="BG23" s="1">
        <f t="shared" si="25"/>
        <v>60.4</v>
      </c>
      <c r="BH23" s="1"/>
      <c r="BI23" s="171">
        <f t="shared" si="26"/>
        <v>75</v>
      </c>
      <c r="BJ23" s="155"/>
      <c r="BK23" s="206">
        <v>75.5</v>
      </c>
      <c r="BL23" s="206"/>
      <c r="BM23" s="206">
        <v>60.4</v>
      </c>
      <c r="BN23" s="206"/>
      <c r="BO23" s="206">
        <f t="shared" si="27"/>
        <v>75</v>
      </c>
      <c r="BP23" s="155"/>
      <c r="BQ23" s="206">
        <v>75.5</v>
      </c>
      <c r="BR23" s="206"/>
      <c r="BS23" s="206">
        <v>60.4</v>
      </c>
      <c r="BT23" s="206"/>
      <c r="BU23" s="206">
        <f t="shared" si="28"/>
        <v>75</v>
      </c>
    </row>
    <row r="24" spans="1:73" x14ac:dyDescent="0.2">
      <c r="A24" s="82" t="s">
        <v>8</v>
      </c>
      <c r="B24" s="76"/>
      <c r="C24" s="1">
        <f t="shared" si="0"/>
        <v>67.099999999999994</v>
      </c>
      <c r="D24" s="1"/>
      <c r="E24" s="1">
        <f t="shared" si="1"/>
        <v>62.3</v>
      </c>
      <c r="F24" s="1"/>
      <c r="G24" s="171">
        <f t="shared" si="2"/>
        <v>78.099999999999994</v>
      </c>
      <c r="H24" s="155"/>
      <c r="I24" s="1">
        <f t="shared" si="3"/>
        <v>67.099999999999994</v>
      </c>
      <c r="J24" s="1"/>
      <c r="K24" s="1">
        <f t="shared" si="4"/>
        <v>62.3</v>
      </c>
      <c r="L24" s="1"/>
      <c r="M24" s="171">
        <f t="shared" si="5"/>
        <v>78.099999999999994</v>
      </c>
      <c r="N24" s="155"/>
      <c r="O24" s="1">
        <f t="shared" si="6"/>
        <v>67.099999999999994</v>
      </c>
      <c r="P24" s="1"/>
      <c r="Q24" s="1">
        <f t="shared" si="7"/>
        <v>62.3</v>
      </c>
      <c r="R24" s="1"/>
      <c r="S24" s="171">
        <f t="shared" si="8"/>
        <v>78.099999999999994</v>
      </c>
      <c r="T24" s="155"/>
      <c r="U24" s="1">
        <f t="shared" si="9"/>
        <v>67.099999999999994</v>
      </c>
      <c r="V24" s="1"/>
      <c r="W24" s="1">
        <f t="shared" si="10"/>
        <v>62.3</v>
      </c>
      <c r="X24" s="1"/>
      <c r="Y24" s="171">
        <f t="shared" si="11"/>
        <v>78.099999999999994</v>
      </c>
      <c r="Z24" s="155"/>
      <c r="AA24" s="1">
        <f t="shared" si="12"/>
        <v>67.099999999999994</v>
      </c>
      <c r="AB24" s="1"/>
      <c r="AC24" s="1">
        <f t="shared" si="13"/>
        <v>62.3</v>
      </c>
      <c r="AD24" s="1"/>
      <c r="AE24" s="171">
        <f t="shared" si="14"/>
        <v>78.099999999999994</v>
      </c>
      <c r="AF24" s="155"/>
      <c r="AG24" s="1">
        <v>67.099999999999994</v>
      </c>
      <c r="AH24" s="1"/>
      <c r="AI24" s="1">
        <v>62.3</v>
      </c>
      <c r="AJ24" s="1"/>
      <c r="AK24" s="171">
        <v>78.099999999999994</v>
      </c>
      <c r="AL24" s="155"/>
      <c r="AM24" s="1">
        <f t="shared" si="15"/>
        <v>67.099999999999994</v>
      </c>
      <c r="AN24" s="1"/>
      <c r="AO24" s="1">
        <f t="shared" si="16"/>
        <v>62.3</v>
      </c>
      <c r="AP24" s="1"/>
      <c r="AQ24" s="171">
        <f t="shared" si="17"/>
        <v>78.099999999999994</v>
      </c>
      <c r="AR24" s="155"/>
      <c r="AS24" s="1">
        <f t="shared" si="18"/>
        <v>67.099999999999994</v>
      </c>
      <c r="AT24" s="1"/>
      <c r="AU24" s="1">
        <f t="shared" si="19"/>
        <v>62.3</v>
      </c>
      <c r="AV24" s="1"/>
      <c r="AW24" s="171">
        <f t="shared" si="20"/>
        <v>78.099999999999994</v>
      </c>
      <c r="AX24" s="155"/>
      <c r="AY24" s="1">
        <f t="shared" si="21"/>
        <v>67.099999999999994</v>
      </c>
      <c r="AZ24" s="1"/>
      <c r="BA24" s="1">
        <f t="shared" si="22"/>
        <v>62.3</v>
      </c>
      <c r="BB24" s="1"/>
      <c r="BC24" s="171">
        <f t="shared" si="23"/>
        <v>78.099999999999994</v>
      </c>
      <c r="BD24" s="155"/>
      <c r="BE24" s="1">
        <f t="shared" si="24"/>
        <v>67.099999999999994</v>
      </c>
      <c r="BF24" s="1"/>
      <c r="BG24" s="1">
        <f t="shared" si="25"/>
        <v>62.3</v>
      </c>
      <c r="BH24" s="1"/>
      <c r="BI24" s="171">
        <f t="shared" si="26"/>
        <v>78.099999999999994</v>
      </c>
      <c r="BJ24" s="155"/>
      <c r="BK24" s="206">
        <v>80.3</v>
      </c>
      <c r="BL24" s="206"/>
      <c r="BM24" s="206">
        <v>72.8</v>
      </c>
      <c r="BN24" s="206"/>
      <c r="BO24" s="206">
        <f t="shared" si="27"/>
        <v>78.099999999999994</v>
      </c>
      <c r="BP24" s="155"/>
      <c r="BQ24" s="206">
        <v>80.3</v>
      </c>
      <c r="BR24" s="206"/>
      <c r="BS24" s="206">
        <v>72.8</v>
      </c>
      <c r="BT24" s="206"/>
      <c r="BU24" s="206">
        <f t="shared" si="28"/>
        <v>78.099999999999994</v>
      </c>
    </row>
    <row r="25" spans="1:73" x14ac:dyDescent="0.2">
      <c r="A25" s="84" t="s">
        <v>9</v>
      </c>
      <c r="B25" s="76"/>
      <c r="C25" s="108">
        <f t="shared" si="0"/>
        <v>69.5</v>
      </c>
      <c r="D25" s="1"/>
      <c r="E25" s="108">
        <f t="shared" si="1"/>
        <v>70.099999999999994</v>
      </c>
      <c r="F25" s="1"/>
      <c r="G25" s="173">
        <f t="shared" si="2"/>
        <v>82.1</v>
      </c>
      <c r="H25" s="155"/>
      <c r="I25" s="108">
        <f t="shared" si="3"/>
        <v>69.5</v>
      </c>
      <c r="J25" s="1"/>
      <c r="K25" s="108">
        <f t="shared" si="4"/>
        <v>70.099999999999994</v>
      </c>
      <c r="L25" s="1"/>
      <c r="M25" s="173">
        <f t="shared" si="5"/>
        <v>82.1</v>
      </c>
      <c r="N25" s="155"/>
      <c r="O25" s="108">
        <f t="shared" si="6"/>
        <v>69.5</v>
      </c>
      <c r="P25" s="1"/>
      <c r="Q25" s="108">
        <f t="shared" si="7"/>
        <v>70.099999999999994</v>
      </c>
      <c r="R25" s="1"/>
      <c r="S25" s="173">
        <f t="shared" si="8"/>
        <v>82.1</v>
      </c>
      <c r="T25" s="155"/>
      <c r="U25" s="108">
        <f t="shared" si="9"/>
        <v>69.5</v>
      </c>
      <c r="V25" s="1"/>
      <c r="W25" s="108">
        <f t="shared" si="10"/>
        <v>70.099999999999994</v>
      </c>
      <c r="X25" s="1"/>
      <c r="Y25" s="173">
        <f t="shared" si="11"/>
        <v>82.1</v>
      </c>
      <c r="Z25" s="155"/>
      <c r="AA25" s="108">
        <f t="shared" si="12"/>
        <v>69.5</v>
      </c>
      <c r="AB25" s="1"/>
      <c r="AC25" s="108">
        <f t="shared" si="13"/>
        <v>70.099999999999994</v>
      </c>
      <c r="AD25" s="1"/>
      <c r="AE25" s="173">
        <f t="shared" si="14"/>
        <v>82.1</v>
      </c>
      <c r="AF25" s="155"/>
      <c r="AG25" s="108">
        <v>69.5</v>
      </c>
      <c r="AH25" s="1"/>
      <c r="AI25" s="108">
        <v>70.099999999999994</v>
      </c>
      <c r="AJ25" s="1"/>
      <c r="AK25" s="173">
        <v>82.1</v>
      </c>
      <c r="AL25" s="155"/>
      <c r="AM25" s="108">
        <f t="shared" si="15"/>
        <v>69.5</v>
      </c>
      <c r="AN25" s="1"/>
      <c r="AO25" s="108">
        <f t="shared" si="16"/>
        <v>70.099999999999994</v>
      </c>
      <c r="AP25" s="1"/>
      <c r="AQ25" s="173">
        <f t="shared" si="17"/>
        <v>82.1</v>
      </c>
      <c r="AR25" s="155"/>
      <c r="AS25" s="108">
        <f t="shared" si="18"/>
        <v>69.5</v>
      </c>
      <c r="AT25" s="1"/>
      <c r="AU25" s="108">
        <f t="shared" si="19"/>
        <v>70.099999999999994</v>
      </c>
      <c r="AV25" s="1"/>
      <c r="AW25" s="173">
        <f t="shared" si="20"/>
        <v>82.1</v>
      </c>
      <c r="AX25" s="155"/>
      <c r="AY25" s="108">
        <f t="shared" si="21"/>
        <v>69.5</v>
      </c>
      <c r="AZ25" s="1"/>
      <c r="BA25" s="108">
        <f t="shared" si="22"/>
        <v>70.099999999999994</v>
      </c>
      <c r="BB25" s="1"/>
      <c r="BC25" s="173">
        <f t="shared" si="23"/>
        <v>82.1</v>
      </c>
      <c r="BD25" s="155"/>
      <c r="BE25" s="108">
        <f t="shared" si="24"/>
        <v>69.5</v>
      </c>
      <c r="BF25" s="1"/>
      <c r="BG25" s="108">
        <f t="shared" si="25"/>
        <v>70.099999999999994</v>
      </c>
      <c r="BH25" s="1"/>
      <c r="BI25" s="173">
        <f t="shared" si="26"/>
        <v>82.1</v>
      </c>
      <c r="BJ25" s="155"/>
      <c r="BK25" s="207">
        <v>77.900000000000006</v>
      </c>
      <c r="BL25" s="206"/>
      <c r="BM25" s="207">
        <v>77.2</v>
      </c>
      <c r="BN25" s="206"/>
      <c r="BO25" s="207">
        <f t="shared" si="27"/>
        <v>82.1</v>
      </c>
      <c r="BP25" s="155"/>
      <c r="BQ25" s="207">
        <v>77.900000000000006</v>
      </c>
      <c r="BR25" s="206"/>
      <c r="BS25" s="207">
        <v>77.2</v>
      </c>
      <c r="BT25" s="206"/>
      <c r="BU25" s="207">
        <f t="shared" si="28"/>
        <v>82.1</v>
      </c>
    </row>
    <row r="26" spans="1:73" x14ac:dyDescent="0.2">
      <c r="A26" s="82" t="s">
        <v>10</v>
      </c>
      <c r="B26" s="76"/>
      <c r="C26" s="1">
        <f t="shared" si="0"/>
        <v>59.1</v>
      </c>
      <c r="D26" s="1"/>
      <c r="E26" s="1">
        <f t="shared" si="1"/>
        <v>62.5</v>
      </c>
      <c r="F26" s="1"/>
      <c r="G26" s="171">
        <f t="shared" si="2"/>
        <v>72.900000000000006</v>
      </c>
      <c r="H26" s="155"/>
      <c r="I26" s="1">
        <f t="shared" si="3"/>
        <v>59.1</v>
      </c>
      <c r="J26" s="1"/>
      <c r="K26" s="1">
        <f t="shared" si="4"/>
        <v>62.5</v>
      </c>
      <c r="L26" s="1"/>
      <c r="M26" s="171">
        <f t="shared" si="5"/>
        <v>72.900000000000006</v>
      </c>
      <c r="N26" s="155"/>
      <c r="O26" s="1">
        <f t="shared" si="6"/>
        <v>59.1</v>
      </c>
      <c r="P26" s="1"/>
      <c r="Q26" s="1">
        <f t="shared" si="7"/>
        <v>62.5</v>
      </c>
      <c r="R26" s="1"/>
      <c r="S26" s="171">
        <f t="shared" si="8"/>
        <v>72.900000000000006</v>
      </c>
      <c r="T26" s="155"/>
      <c r="U26" s="1">
        <f t="shared" si="9"/>
        <v>59.1</v>
      </c>
      <c r="V26" s="1"/>
      <c r="W26" s="1">
        <f t="shared" si="10"/>
        <v>62.5</v>
      </c>
      <c r="X26" s="1"/>
      <c r="Y26" s="171">
        <f t="shared" si="11"/>
        <v>72.900000000000006</v>
      </c>
      <c r="Z26" s="155"/>
      <c r="AA26" s="1">
        <f t="shared" si="12"/>
        <v>59.1</v>
      </c>
      <c r="AB26" s="1"/>
      <c r="AC26" s="1">
        <f t="shared" si="13"/>
        <v>62.5</v>
      </c>
      <c r="AD26" s="1"/>
      <c r="AE26" s="171">
        <f t="shared" si="14"/>
        <v>72.900000000000006</v>
      </c>
      <c r="AF26" s="155"/>
      <c r="AG26" s="1">
        <v>59.1</v>
      </c>
      <c r="AH26" s="1"/>
      <c r="AI26" s="1">
        <v>62.5</v>
      </c>
      <c r="AJ26" s="1"/>
      <c r="AK26" s="171">
        <v>72.900000000000006</v>
      </c>
      <c r="AL26" s="155"/>
      <c r="AM26" s="1">
        <f t="shared" si="15"/>
        <v>59.1</v>
      </c>
      <c r="AN26" s="1"/>
      <c r="AO26" s="1">
        <f t="shared" si="16"/>
        <v>62.5</v>
      </c>
      <c r="AP26" s="1"/>
      <c r="AQ26" s="171">
        <f t="shared" si="17"/>
        <v>72.900000000000006</v>
      </c>
      <c r="AR26" s="155"/>
      <c r="AS26" s="1">
        <f t="shared" si="18"/>
        <v>59.1</v>
      </c>
      <c r="AT26" s="1"/>
      <c r="AU26" s="1">
        <f t="shared" si="19"/>
        <v>62.5</v>
      </c>
      <c r="AV26" s="1"/>
      <c r="AW26" s="171">
        <f t="shared" si="20"/>
        <v>72.900000000000006</v>
      </c>
      <c r="AX26" s="155"/>
      <c r="AY26" s="1">
        <f t="shared" si="21"/>
        <v>59.1</v>
      </c>
      <c r="AZ26" s="1"/>
      <c r="BA26" s="1">
        <f t="shared" si="22"/>
        <v>62.5</v>
      </c>
      <c r="BB26" s="1"/>
      <c r="BC26" s="171">
        <f t="shared" si="23"/>
        <v>72.900000000000006</v>
      </c>
      <c r="BD26" s="155"/>
      <c r="BE26" s="1">
        <f t="shared" si="24"/>
        <v>59.1</v>
      </c>
      <c r="BF26" s="1"/>
      <c r="BG26" s="1">
        <f t="shared" si="25"/>
        <v>62.5</v>
      </c>
      <c r="BH26" s="1"/>
      <c r="BI26" s="171">
        <f t="shared" si="26"/>
        <v>72.900000000000006</v>
      </c>
      <c r="BJ26" s="155"/>
      <c r="BK26" s="206">
        <v>83.800000000000011</v>
      </c>
      <c r="BL26" s="206"/>
      <c r="BM26" s="206">
        <v>81.7</v>
      </c>
      <c r="BN26" s="206"/>
      <c r="BO26" s="206">
        <f t="shared" si="27"/>
        <v>72.900000000000006</v>
      </c>
      <c r="BP26" s="155"/>
      <c r="BQ26" s="206">
        <v>83.800000000000011</v>
      </c>
      <c r="BR26" s="206"/>
      <c r="BS26" s="206">
        <v>81.7</v>
      </c>
      <c r="BT26" s="206"/>
      <c r="BU26" s="206">
        <f t="shared" si="28"/>
        <v>72.900000000000006</v>
      </c>
    </row>
    <row r="27" spans="1:73" x14ac:dyDescent="0.2">
      <c r="A27" s="82" t="s">
        <v>11</v>
      </c>
      <c r="B27" s="76"/>
      <c r="C27" s="1">
        <f t="shared" si="0"/>
        <v>45.3</v>
      </c>
      <c r="D27" s="1"/>
      <c r="E27" s="1">
        <f t="shared" si="1"/>
        <v>52.8</v>
      </c>
      <c r="F27" s="1"/>
      <c r="G27" s="171">
        <f t="shared" si="2"/>
        <v>56.099999999999994</v>
      </c>
      <c r="H27" s="155"/>
      <c r="I27" s="1">
        <f t="shared" si="3"/>
        <v>45.3</v>
      </c>
      <c r="J27" s="1"/>
      <c r="K27" s="1">
        <f t="shared" si="4"/>
        <v>52.8</v>
      </c>
      <c r="L27" s="1"/>
      <c r="M27" s="171">
        <f t="shared" si="5"/>
        <v>56.099999999999994</v>
      </c>
      <c r="N27" s="155"/>
      <c r="O27" s="1">
        <f t="shared" si="6"/>
        <v>45.3</v>
      </c>
      <c r="P27" s="1"/>
      <c r="Q27" s="1">
        <f t="shared" si="7"/>
        <v>52.8</v>
      </c>
      <c r="R27" s="1"/>
      <c r="S27" s="171">
        <f t="shared" si="8"/>
        <v>56.099999999999994</v>
      </c>
      <c r="T27" s="155"/>
      <c r="U27" s="1">
        <f t="shared" si="9"/>
        <v>45.3</v>
      </c>
      <c r="V27" s="1"/>
      <c r="W27" s="1">
        <f t="shared" si="10"/>
        <v>52.8</v>
      </c>
      <c r="X27" s="1"/>
      <c r="Y27" s="171">
        <f t="shared" si="11"/>
        <v>56.099999999999994</v>
      </c>
      <c r="Z27" s="155"/>
      <c r="AA27" s="1">
        <f t="shared" si="12"/>
        <v>45.3</v>
      </c>
      <c r="AB27" s="1"/>
      <c r="AC27" s="1">
        <f t="shared" si="13"/>
        <v>52.8</v>
      </c>
      <c r="AD27" s="1"/>
      <c r="AE27" s="171">
        <f t="shared" si="14"/>
        <v>56.099999999999994</v>
      </c>
      <c r="AF27" s="155"/>
      <c r="AG27" s="1">
        <v>45.3</v>
      </c>
      <c r="AH27" s="1"/>
      <c r="AI27" s="1">
        <v>52.8</v>
      </c>
      <c r="AJ27" s="1"/>
      <c r="AK27" s="171">
        <v>56.099999999999994</v>
      </c>
      <c r="AL27" s="155"/>
      <c r="AM27" s="1">
        <f t="shared" si="15"/>
        <v>45.3</v>
      </c>
      <c r="AN27" s="1"/>
      <c r="AO27" s="1">
        <f t="shared" si="16"/>
        <v>52.8</v>
      </c>
      <c r="AP27" s="1"/>
      <c r="AQ27" s="171">
        <f t="shared" si="17"/>
        <v>56.099999999999994</v>
      </c>
      <c r="AR27" s="155"/>
      <c r="AS27" s="1">
        <f t="shared" si="18"/>
        <v>45.3</v>
      </c>
      <c r="AT27" s="1"/>
      <c r="AU27" s="1">
        <f t="shared" si="19"/>
        <v>52.8</v>
      </c>
      <c r="AV27" s="1"/>
      <c r="AW27" s="171">
        <f t="shared" si="20"/>
        <v>56.099999999999994</v>
      </c>
      <c r="AX27" s="155"/>
      <c r="AY27" s="1">
        <f t="shared" si="21"/>
        <v>45.3</v>
      </c>
      <c r="AZ27" s="1"/>
      <c r="BA27" s="1">
        <f t="shared" si="22"/>
        <v>52.8</v>
      </c>
      <c r="BB27" s="1"/>
      <c r="BC27" s="171">
        <f t="shared" si="23"/>
        <v>56.099999999999994</v>
      </c>
      <c r="BD27" s="155"/>
      <c r="BE27" s="1">
        <f t="shared" si="24"/>
        <v>45.3</v>
      </c>
      <c r="BF27" s="1"/>
      <c r="BG27" s="1">
        <f t="shared" si="25"/>
        <v>52.8</v>
      </c>
      <c r="BH27" s="1"/>
      <c r="BI27" s="171">
        <f t="shared" si="26"/>
        <v>56.099999999999994</v>
      </c>
      <c r="BJ27" s="155"/>
      <c r="BK27" s="206">
        <v>64.400000000000006</v>
      </c>
      <c r="BL27" s="206"/>
      <c r="BM27" s="206">
        <v>72.5</v>
      </c>
      <c r="BN27" s="206"/>
      <c r="BO27" s="206">
        <f t="shared" si="27"/>
        <v>56.099999999999994</v>
      </c>
      <c r="BP27" s="155"/>
      <c r="BQ27" s="206">
        <v>64.400000000000006</v>
      </c>
      <c r="BR27" s="206"/>
      <c r="BS27" s="206">
        <v>72.5</v>
      </c>
      <c r="BT27" s="206"/>
      <c r="BU27" s="206">
        <f t="shared" si="28"/>
        <v>56.099999999999994</v>
      </c>
    </row>
    <row r="28" spans="1:73" x14ac:dyDescent="0.2">
      <c r="A28" s="82" t="s">
        <v>12</v>
      </c>
      <c r="B28" s="76"/>
      <c r="C28" s="1">
        <f t="shared" si="0"/>
        <v>67.2</v>
      </c>
      <c r="D28" s="1"/>
      <c r="E28" s="1">
        <f t="shared" si="1"/>
        <v>62.6</v>
      </c>
      <c r="F28" s="1"/>
      <c r="G28" s="171">
        <f t="shared" si="2"/>
        <v>72.099999999999994</v>
      </c>
      <c r="H28" s="155"/>
      <c r="I28" s="1">
        <f t="shared" si="3"/>
        <v>67.2</v>
      </c>
      <c r="J28" s="1"/>
      <c r="K28" s="1">
        <f t="shared" si="4"/>
        <v>62.6</v>
      </c>
      <c r="L28" s="1"/>
      <c r="M28" s="171">
        <f t="shared" si="5"/>
        <v>72.099999999999994</v>
      </c>
      <c r="N28" s="155"/>
      <c r="O28" s="1">
        <f t="shared" si="6"/>
        <v>67.2</v>
      </c>
      <c r="P28" s="1"/>
      <c r="Q28" s="1">
        <f t="shared" si="7"/>
        <v>62.6</v>
      </c>
      <c r="R28" s="1"/>
      <c r="S28" s="171">
        <f t="shared" si="8"/>
        <v>72.099999999999994</v>
      </c>
      <c r="T28" s="155"/>
      <c r="U28" s="1">
        <f t="shared" si="9"/>
        <v>67.2</v>
      </c>
      <c r="V28" s="1"/>
      <c r="W28" s="1">
        <f t="shared" si="10"/>
        <v>62.6</v>
      </c>
      <c r="X28" s="1"/>
      <c r="Y28" s="171">
        <f t="shared" si="11"/>
        <v>72.099999999999994</v>
      </c>
      <c r="Z28" s="155"/>
      <c r="AA28" s="1">
        <f t="shared" si="12"/>
        <v>67.2</v>
      </c>
      <c r="AB28" s="1"/>
      <c r="AC28" s="1">
        <f t="shared" si="13"/>
        <v>62.6</v>
      </c>
      <c r="AD28" s="1"/>
      <c r="AE28" s="171">
        <f t="shared" si="14"/>
        <v>72.099999999999994</v>
      </c>
      <c r="AF28" s="155"/>
      <c r="AG28" s="1">
        <v>67.2</v>
      </c>
      <c r="AH28" s="1"/>
      <c r="AI28" s="1">
        <v>62.6</v>
      </c>
      <c r="AJ28" s="1"/>
      <c r="AK28" s="171">
        <v>72.099999999999994</v>
      </c>
      <c r="AL28" s="155"/>
      <c r="AM28" s="1">
        <f t="shared" si="15"/>
        <v>67.2</v>
      </c>
      <c r="AN28" s="1"/>
      <c r="AO28" s="1">
        <f t="shared" si="16"/>
        <v>62.6</v>
      </c>
      <c r="AP28" s="1"/>
      <c r="AQ28" s="171">
        <f t="shared" si="17"/>
        <v>72.099999999999994</v>
      </c>
      <c r="AR28" s="155"/>
      <c r="AS28" s="1">
        <f t="shared" si="18"/>
        <v>67.2</v>
      </c>
      <c r="AT28" s="1"/>
      <c r="AU28" s="1">
        <f t="shared" si="19"/>
        <v>62.6</v>
      </c>
      <c r="AV28" s="1"/>
      <c r="AW28" s="171">
        <f t="shared" si="20"/>
        <v>72.099999999999994</v>
      </c>
      <c r="AX28" s="155"/>
      <c r="AY28" s="1">
        <f t="shared" si="21"/>
        <v>67.2</v>
      </c>
      <c r="AZ28" s="1"/>
      <c r="BA28" s="1">
        <f t="shared" si="22"/>
        <v>62.6</v>
      </c>
      <c r="BB28" s="1"/>
      <c r="BC28" s="171">
        <f t="shared" si="23"/>
        <v>72.099999999999994</v>
      </c>
      <c r="BD28" s="155"/>
      <c r="BE28" s="1">
        <f t="shared" si="24"/>
        <v>67.2</v>
      </c>
      <c r="BF28" s="1"/>
      <c r="BG28" s="1">
        <f t="shared" si="25"/>
        <v>62.6</v>
      </c>
      <c r="BH28" s="1"/>
      <c r="BI28" s="171">
        <f t="shared" si="26"/>
        <v>72.099999999999994</v>
      </c>
      <c r="BJ28" s="155"/>
      <c r="BK28" s="206">
        <v>77.099999999999994</v>
      </c>
      <c r="BL28" s="206"/>
      <c r="BM28" s="206">
        <v>72.900000000000006</v>
      </c>
      <c r="BN28" s="206"/>
      <c r="BO28" s="206">
        <f t="shared" si="27"/>
        <v>72.099999999999994</v>
      </c>
      <c r="BP28" s="155"/>
      <c r="BQ28" s="206">
        <v>77.099999999999994</v>
      </c>
      <c r="BR28" s="206"/>
      <c r="BS28" s="206">
        <v>72.900000000000006</v>
      </c>
      <c r="BT28" s="206"/>
      <c r="BU28" s="206">
        <f t="shared" si="28"/>
        <v>72.099999999999994</v>
      </c>
    </row>
    <row r="29" spans="1:73" x14ac:dyDescent="0.2">
      <c r="A29" s="82" t="s">
        <v>13</v>
      </c>
      <c r="B29" s="76"/>
      <c r="C29" s="1">
        <f t="shared" si="0"/>
        <v>67.3</v>
      </c>
      <c r="D29" s="1"/>
      <c r="E29" s="1">
        <f t="shared" si="1"/>
        <v>65.5</v>
      </c>
      <c r="F29" s="1"/>
      <c r="G29" s="171">
        <f t="shared" si="2"/>
        <v>83</v>
      </c>
      <c r="H29" s="155"/>
      <c r="I29" s="1">
        <f t="shared" si="3"/>
        <v>67.3</v>
      </c>
      <c r="J29" s="1"/>
      <c r="K29" s="1">
        <f t="shared" si="4"/>
        <v>65.5</v>
      </c>
      <c r="L29" s="1"/>
      <c r="M29" s="171">
        <f t="shared" si="5"/>
        <v>83</v>
      </c>
      <c r="N29" s="155"/>
      <c r="O29" s="1">
        <f t="shared" si="6"/>
        <v>67.3</v>
      </c>
      <c r="P29" s="1"/>
      <c r="Q29" s="1">
        <f t="shared" si="7"/>
        <v>65.5</v>
      </c>
      <c r="R29" s="1"/>
      <c r="S29" s="171">
        <f t="shared" si="8"/>
        <v>83</v>
      </c>
      <c r="T29" s="155"/>
      <c r="U29" s="1">
        <f t="shared" si="9"/>
        <v>67.3</v>
      </c>
      <c r="V29" s="1"/>
      <c r="W29" s="1">
        <f t="shared" si="10"/>
        <v>65.5</v>
      </c>
      <c r="X29" s="1"/>
      <c r="Y29" s="171">
        <f t="shared" si="11"/>
        <v>83</v>
      </c>
      <c r="Z29" s="155"/>
      <c r="AA29" s="1">
        <f t="shared" si="12"/>
        <v>67.3</v>
      </c>
      <c r="AB29" s="1"/>
      <c r="AC29" s="1">
        <f t="shared" si="13"/>
        <v>65.5</v>
      </c>
      <c r="AD29" s="1"/>
      <c r="AE29" s="171">
        <f t="shared" si="14"/>
        <v>83</v>
      </c>
      <c r="AF29" s="155"/>
      <c r="AG29" s="1">
        <v>67.3</v>
      </c>
      <c r="AH29" s="1"/>
      <c r="AI29" s="1">
        <v>65.5</v>
      </c>
      <c r="AJ29" s="1"/>
      <c r="AK29" s="171">
        <v>83</v>
      </c>
      <c r="AL29" s="155"/>
      <c r="AM29" s="1">
        <f t="shared" si="15"/>
        <v>67.3</v>
      </c>
      <c r="AN29" s="1"/>
      <c r="AO29" s="1">
        <f t="shared" si="16"/>
        <v>65.5</v>
      </c>
      <c r="AP29" s="1"/>
      <c r="AQ29" s="171">
        <f t="shared" si="17"/>
        <v>83</v>
      </c>
      <c r="AR29" s="155"/>
      <c r="AS29" s="1">
        <f t="shared" si="18"/>
        <v>67.3</v>
      </c>
      <c r="AT29" s="1"/>
      <c r="AU29" s="1">
        <f t="shared" si="19"/>
        <v>65.5</v>
      </c>
      <c r="AV29" s="1"/>
      <c r="AW29" s="171">
        <f t="shared" si="20"/>
        <v>83</v>
      </c>
      <c r="AX29" s="155"/>
      <c r="AY29" s="1">
        <f t="shared" si="21"/>
        <v>67.3</v>
      </c>
      <c r="AZ29" s="1"/>
      <c r="BA29" s="1">
        <f t="shared" si="22"/>
        <v>65.5</v>
      </c>
      <c r="BB29" s="1"/>
      <c r="BC29" s="171">
        <f t="shared" si="23"/>
        <v>83</v>
      </c>
      <c r="BD29" s="155"/>
      <c r="BE29" s="1">
        <f t="shared" si="24"/>
        <v>67.3</v>
      </c>
      <c r="BF29" s="1"/>
      <c r="BG29" s="1">
        <f t="shared" si="25"/>
        <v>65.5</v>
      </c>
      <c r="BH29" s="1"/>
      <c r="BI29" s="171">
        <f t="shared" si="26"/>
        <v>83</v>
      </c>
      <c r="BJ29" s="155"/>
      <c r="BK29" s="206">
        <v>66.899999999999991</v>
      </c>
      <c r="BL29" s="206"/>
      <c r="BM29" s="206">
        <v>64.099999999999994</v>
      </c>
      <c r="BN29" s="206"/>
      <c r="BO29" s="206">
        <f t="shared" si="27"/>
        <v>83</v>
      </c>
      <c r="BP29" s="155"/>
      <c r="BQ29" s="206">
        <v>66.899999999999991</v>
      </c>
      <c r="BR29" s="206"/>
      <c r="BS29" s="206">
        <v>64.099999999999994</v>
      </c>
      <c r="BT29" s="206"/>
      <c r="BU29" s="206">
        <f t="shared" si="28"/>
        <v>83</v>
      </c>
    </row>
    <row r="30" spans="1:73" x14ac:dyDescent="0.2">
      <c r="A30" s="84" t="s">
        <v>14</v>
      </c>
      <c r="B30" s="76"/>
      <c r="C30" s="108">
        <f t="shared" si="0"/>
        <v>75.8</v>
      </c>
      <c r="D30" s="1"/>
      <c r="E30" s="108">
        <f t="shared" si="1"/>
        <v>69.400000000000006</v>
      </c>
      <c r="F30" s="1"/>
      <c r="G30" s="173">
        <f t="shared" si="2"/>
        <v>80</v>
      </c>
      <c r="H30" s="155"/>
      <c r="I30" s="108">
        <f t="shared" si="3"/>
        <v>75.8</v>
      </c>
      <c r="J30" s="1"/>
      <c r="K30" s="108">
        <f t="shared" si="4"/>
        <v>69.400000000000006</v>
      </c>
      <c r="L30" s="1"/>
      <c r="M30" s="173">
        <f t="shared" si="5"/>
        <v>80</v>
      </c>
      <c r="N30" s="155"/>
      <c r="O30" s="108">
        <f t="shared" si="6"/>
        <v>75.8</v>
      </c>
      <c r="P30" s="1"/>
      <c r="Q30" s="108">
        <f t="shared" si="7"/>
        <v>69.400000000000006</v>
      </c>
      <c r="R30" s="1"/>
      <c r="S30" s="173">
        <f t="shared" si="8"/>
        <v>80</v>
      </c>
      <c r="T30" s="155"/>
      <c r="U30" s="108">
        <f t="shared" si="9"/>
        <v>75.8</v>
      </c>
      <c r="V30" s="1"/>
      <c r="W30" s="108">
        <f t="shared" si="10"/>
        <v>69.400000000000006</v>
      </c>
      <c r="X30" s="1"/>
      <c r="Y30" s="173">
        <f t="shared" si="11"/>
        <v>80</v>
      </c>
      <c r="Z30" s="155"/>
      <c r="AA30" s="108">
        <f t="shared" si="12"/>
        <v>75.8</v>
      </c>
      <c r="AB30" s="1"/>
      <c r="AC30" s="108">
        <f t="shared" si="13"/>
        <v>69.400000000000006</v>
      </c>
      <c r="AD30" s="1"/>
      <c r="AE30" s="173">
        <f t="shared" si="14"/>
        <v>80</v>
      </c>
      <c r="AF30" s="155"/>
      <c r="AG30" s="108">
        <v>75.8</v>
      </c>
      <c r="AH30" s="1"/>
      <c r="AI30" s="108">
        <v>69.400000000000006</v>
      </c>
      <c r="AJ30" s="1"/>
      <c r="AK30" s="173">
        <v>80</v>
      </c>
      <c r="AL30" s="155"/>
      <c r="AM30" s="108">
        <f t="shared" si="15"/>
        <v>75.8</v>
      </c>
      <c r="AN30" s="1"/>
      <c r="AO30" s="108">
        <f t="shared" si="16"/>
        <v>69.400000000000006</v>
      </c>
      <c r="AP30" s="1"/>
      <c r="AQ30" s="173">
        <f t="shared" si="17"/>
        <v>80</v>
      </c>
      <c r="AR30" s="155"/>
      <c r="AS30" s="108">
        <f t="shared" si="18"/>
        <v>75.8</v>
      </c>
      <c r="AT30" s="1"/>
      <c r="AU30" s="108">
        <f t="shared" si="19"/>
        <v>69.400000000000006</v>
      </c>
      <c r="AV30" s="1"/>
      <c r="AW30" s="173">
        <f t="shared" si="20"/>
        <v>80</v>
      </c>
      <c r="AX30" s="155"/>
      <c r="AY30" s="108">
        <f t="shared" si="21"/>
        <v>75.8</v>
      </c>
      <c r="AZ30" s="1"/>
      <c r="BA30" s="108">
        <f t="shared" si="22"/>
        <v>69.400000000000006</v>
      </c>
      <c r="BB30" s="1"/>
      <c r="BC30" s="173">
        <f t="shared" si="23"/>
        <v>80</v>
      </c>
      <c r="BD30" s="155"/>
      <c r="BE30" s="108">
        <f t="shared" si="24"/>
        <v>75.8</v>
      </c>
      <c r="BF30" s="1"/>
      <c r="BG30" s="108">
        <f t="shared" si="25"/>
        <v>69.400000000000006</v>
      </c>
      <c r="BH30" s="1"/>
      <c r="BI30" s="173">
        <f t="shared" si="26"/>
        <v>80</v>
      </c>
      <c r="BJ30" s="155"/>
      <c r="BK30" s="207">
        <v>82</v>
      </c>
      <c r="BL30" s="206"/>
      <c r="BM30" s="207">
        <v>71.7</v>
      </c>
      <c r="BN30" s="206"/>
      <c r="BO30" s="207">
        <f t="shared" si="27"/>
        <v>80</v>
      </c>
      <c r="BP30" s="155"/>
      <c r="BQ30" s="207">
        <v>82</v>
      </c>
      <c r="BR30" s="206"/>
      <c r="BS30" s="207">
        <v>71.7</v>
      </c>
      <c r="BT30" s="206"/>
      <c r="BU30" s="207">
        <f t="shared" si="28"/>
        <v>80</v>
      </c>
    </row>
    <row r="31" spans="1:73" x14ac:dyDescent="0.2">
      <c r="A31" s="82" t="s">
        <v>15</v>
      </c>
      <c r="B31" s="76"/>
      <c r="C31" s="1">
        <f t="shared" si="0"/>
        <v>68.699999999999989</v>
      </c>
      <c r="D31" s="1"/>
      <c r="E31" s="1">
        <f t="shared" si="1"/>
        <v>50.6</v>
      </c>
      <c r="F31" s="1"/>
      <c r="G31" s="171">
        <f t="shared" si="2"/>
        <v>80.7</v>
      </c>
      <c r="H31" s="155"/>
      <c r="I31" s="1">
        <f t="shared" si="3"/>
        <v>68.699999999999989</v>
      </c>
      <c r="J31" s="1"/>
      <c r="K31" s="1">
        <f t="shared" si="4"/>
        <v>50.6</v>
      </c>
      <c r="L31" s="1"/>
      <c r="M31" s="171">
        <f t="shared" si="5"/>
        <v>80.7</v>
      </c>
      <c r="N31" s="155"/>
      <c r="O31" s="1">
        <f t="shared" si="6"/>
        <v>68.699999999999989</v>
      </c>
      <c r="P31" s="1"/>
      <c r="Q31" s="1">
        <f t="shared" si="7"/>
        <v>50.6</v>
      </c>
      <c r="R31" s="1"/>
      <c r="S31" s="171">
        <f t="shared" si="8"/>
        <v>80.7</v>
      </c>
      <c r="T31" s="155"/>
      <c r="U31" s="1">
        <f t="shared" si="9"/>
        <v>68.699999999999989</v>
      </c>
      <c r="V31" s="1"/>
      <c r="W31" s="1">
        <f t="shared" si="10"/>
        <v>50.6</v>
      </c>
      <c r="X31" s="1"/>
      <c r="Y31" s="171">
        <f t="shared" si="11"/>
        <v>80.7</v>
      </c>
      <c r="Z31" s="155"/>
      <c r="AA31" s="1">
        <f t="shared" si="12"/>
        <v>68.699999999999989</v>
      </c>
      <c r="AB31" s="1"/>
      <c r="AC31" s="1">
        <f t="shared" si="13"/>
        <v>50.6</v>
      </c>
      <c r="AD31" s="1"/>
      <c r="AE31" s="171">
        <f t="shared" si="14"/>
        <v>80.7</v>
      </c>
      <c r="AF31" s="155"/>
      <c r="AG31" s="1">
        <v>68.699999999999989</v>
      </c>
      <c r="AH31" s="1"/>
      <c r="AI31" s="1">
        <v>50.6</v>
      </c>
      <c r="AJ31" s="1"/>
      <c r="AK31" s="171">
        <v>80.7</v>
      </c>
      <c r="AL31" s="155"/>
      <c r="AM31" s="1">
        <f t="shared" si="15"/>
        <v>68.699999999999989</v>
      </c>
      <c r="AN31" s="1"/>
      <c r="AO31" s="1">
        <f t="shared" si="16"/>
        <v>50.6</v>
      </c>
      <c r="AP31" s="1"/>
      <c r="AQ31" s="171">
        <f t="shared" si="17"/>
        <v>80.7</v>
      </c>
      <c r="AR31" s="155"/>
      <c r="AS31" s="1">
        <f t="shared" si="18"/>
        <v>68.699999999999989</v>
      </c>
      <c r="AT31" s="1"/>
      <c r="AU31" s="1">
        <f t="shared" si="19"/>
        <v>50.6</v>
      </c>
      <c r="AV31" s="1"/>
      <c r="AW31" s="171">
        <f t="shared" si="20"/>
        <v>80.7</v>
      </c>
      <c r="AX31" s="155"/>
      <c r="AY31" s="1">
        <f t="shared" si="21"/>
        <v>68.699999999999989</v>
      </c>
      <c r="AZ31" s="1"/>
      <c r="BA31" s="1">
        <f t="shared" si="22"/>
        <v>50.6</v>
      </c>
      <c r="BB31" s="1"/>
      <c r="BC31" s="171">
        <f t="shared" si="23"/>
        <v>80.7</v>
      </c>
      <c r="BD31" s="155"/>
      <c r="BE31" s="1">
        <f t="shared" si="24"/>
        <v>68.699999999999989</v>
      </c>
      <c r="BF31" s="1"/>
      <c r="BG31" s="1">
        <f t="shared" si="25"/>
        <v>50.6</v>
      </c>
      <c r="BH31" s="1"/>
      <c r="BI31" s="171">
        <f t="shared" si="26"/>
        <v>80.7</v>
      </c>
      <c r="BJ31" s="155"/>
      <c r="BK31" s="206">
        <v>77</v>
      </c>
      <c r="BL31" s="206"/>
      <c r="BM31" s="206">
        <v>55.9</v>
      </c>
      <c r="BN31" s="206"/>
      <c r="BO31" s="206">
        <f t="shared" si="27"/>
        <v>80.7</v>
      </c>
      <c r="BP31" s="155"/>
      <c r="BQ31" s="206">
        <v>77</v>
      </c>
      <c r="BR31" s="206"/>
      <c r="BS31" s="206">
        <v>55.9</v>
      </c>
      <c r="BT31" s="206"/>
      <c r="BU31" s="206">
        <f t="shared" si="28"/>
        <v>80.7</v>
      </c>
    </row>
    <row r="32" spans="1:73" x14ac:dyDescent="0.2">
      <c r="A32" s="82" t="s">
        <v>16</v>
      </c>
      <c r="B32" s="76"/>
      <c r="C32" s="1">
        <f t="shared" si="0"/>
        <v>66.8</v>
      </c>
      <c r="D32" s="1"/>
      <c r="E32" s="1">
        <f t="shared" si="1"/>
        <v>69.900000000000006</v>
      </c>
      <c r="F32" s="1"/>
      <c r="G32" s="171">
        <f t="shared" si="2"/>
        <v>79.599999999999994</v>
      </c>
      <c r="H32" s="155"/>
      <c r="I32" s="1">
        <f t="shared" si="3"/>
        <v>66.8</v>
      </c>
      <c r="J32" s="1"/>
      <c r="K32" s="1">
        <f t="shared" si="4"/>
        <v>69.900000000000006</v>
      </c>
      <c r="L32" s="1"/>
      <c r="M32" s="171">
        <f t="shared" si="5"/>
        <v>79.599999999999994</v>
      </c>
      <c r="N32" s="155"/>
      <c r="O32" s="1">
        <f t="shared" si="6"/>
        <v>66.8</v>
      </c>
      <c r="P32" s="1"/>
      <c r="Q32" s="1">
        <f t="shared" si="7"/>
        <v>69.900000000000006</v>
      </c>
      <c r="R32" s="1"/>
      <c r="S32" s="171">
        <f t="shared" si="8"/>
        <v>79.599999999999994</v>
      </c>
      <c r="T32" s="155"/>
      <c r="U32" s="1">
        <f t="shared" si="9"/>
        <v>66.8</v>
      </c>
      <c r="V32" s="1"/>
      <c r="W32" s="1">
        <f t="shared" si="10"/>
        <v>69.900000000000006</v>
      </c>
      <c r="X32" s="1"/>
      <c r="Y32" s="171">
        <f t="shared" si="11"/>
        <v>79.599999999999994</v>
      </c>
      <c r="Z32" s="155"/>
      <c r="AA32" s="1">
        <f t="shared" si="12"/>
        <v>66.8</v>
      </c>
      <c r="AB32" s="1"/>
      <c r="AC32" s="1">
        <f t="shared" si="13"/>
        <v>69.900000000000006</v>
      </c>
      <c r="AD32" s="1"/>
      <c r="AE32" s="171">
        <f t="shared" si="14"/>
        <v>79.599999999999994</v>
      </c>
      <c r="AF32" s="155"/>
      <c r="AG32" s="1">
        <v>66.8</v>
      </c>
      <c r="AH32" s="1"/>
      <c r="AI32" s="1">
        <v>69.900000000000006</v>
      </c>
      <c r="AJ32" s="1"/>
      <c r="AK32" s="171">
        <v>79.599999999999994</v>
      </c>
      <c r="AL32" s="155"/>
      <c r="AM32" s="1">
        <f t="shared" si="15"/>
        <v>66.8</v>
      </c>
      <c r="AN32" s="1"/>
      <c r="AO32" s="1">
        <f t="shared" si="16"/>
        <v>69.900000000000006</v>
      </c>
      <c r="AP32" s="1"/>
      <c r="AQ32" s="171">
        <f t="shared" si="17"/>
        <v>79.599999999999994</v>
      </c>
      <c r="AR32" s="155"/>
      <c r="AS32" s="1">
        <f t="shared" si="18"/>
        <v>66.8</v>
      </c>
      <c r="AT32" s="1"/>
      <c r="AU32" s="1">
        <f t="shared" si="19"/>
        <v>69.900000000000006</v>
      </c>
      <c r="AV32" s="1"/>
      <c r="AW32" s="171">
        <f t="shared" si="20"/>
        <v>79.599999999999994</v>
      </c>
      <c r="AX32" s="155"/>
      <c r="AY32" s="1">
        <f t="shared" si="21"/>
        <v>66.8</v>
      </c>
      <c r="AZ32" s="1"/>
      <c r="BA32" s="1">
        <f t="shared" si="22"/>
        <v>69.900000000000006</v>
      </c>
      <c r="BB32" s="1"/>
      <c r="BC32" s="171">
        <f t="shared" si="23"/>
        <v>79.599999999999994</v>
      </c>
      <c r="BD32" s="155"/>
      <c r="BE32" s="1">
        <f t="shared" si="24"/>
        <v>66.8</v>
      </c>
      <c r="BF32" s="1"/>
      <c r="BG32" s="1">
        <f t="shared" si="25"/>
        <v>69.900000000000006</v>
      </c>
      <c r="BH32" s="1"/>
      <c r="BI32" s="171">
        <f t="shared" si="26"/>
        <v>79.599999999999994</v>
      </c>
      <c r="BJ32" s="155"/>
      <c r="BK32" s="206">
        <v>78.5</v>
      </c>
      <c r="BL32" s="206"/>
      <c r="BM32" s="206">
        <v>72.099999999999994</v>
      </c>
      <c r="BN32" s="206"/>
      <c r="BO32" s="206">
        <f t="shared" si="27"/>
        <v>79.599999999999994</v>
      </c>
      <c r="BP32" s="155"/>
      <c r="BQ32" s="206">
        <v>78.5</v>
      </c>
      <c r="BR32" s="206"/>
      <c r="BS32" s="206">
        <v>72.099999999999994</v>
      </c>
      <c r="BT32" s="206"/>
      <c r="BU32" s="206">
        <f t="shared" si="28"/>
        <v>79.599999999999994</v>
      </c>
    </row>
    <row r="33" spans="1:73" x14ac:dyDescent="0.2">
      <c r="A33" s="82" t="s">
        <v>17</v>
      </c>
      <c r="B33" s="76"/>
      <c r="C33" s="1">
        <f t="shared" si="0"/>
        <v>65.3</v>
      </c>
      <c r="D33" s="1"/>
      <c r="E33" s="1">
        <f t="shared" si="1"/>
        <v>77.900000000000006</v>
      </c>
      <c r="F33" s="1"/>
      <c r="G33" s="171">
        <f t="shared" si="2"/>
        <v>84.4</v>
      </c>
      <c r="H33" s="155"/>
      <c r="I33" s="1">
        <f t="shared" si="3"/>
        <v>65.3</v>
      </c>
      <c r="J33" s="1"/>
      <c r="K33" s="1">
        <f t="shared" si="4"/>
        <v>77.900000000000006</v>
      </c>
      <c r="L33" s="1"/>
      <c r="M33" s="171">
        <f t="shared" si="5"/>
        <v>84.4</v>
      </c>
      <c r="N33" s="155"/>
      <c r="O33" s="1">
        <f t="shared" si="6"/>
        <v>65.3</v>
      </c>
      <c r="P33" s="1"/>
      <c r="Q33" s="1">
        <f t="shared" si="7"/>
        <v>77.900000000000006</v>
      </c>
      <c r="R33" s="1"/>
      <c r="S33" s="171">
        <f t="shared" si="8"/>
        <v>84.4</v>
      </c>
      <c r="T33" s="155"/>
      <c r="U33" s="1">
        <f t="shared" si="9"/>
        <v>65.3</v>
      </c>
      <c r="V33" s="1"/>
      <c r="W33" s="1">
        <f t="shared" si="10"/>
        <v>77.900000000000006</v>
      </c>
      <c r="X33" s="1"/>
      <c r="Y33" s="171">
        <f t="shared" si="11"/>
        <v>84.4</v>
      </c>
      <c r="Z33" s="155"/>
      <c r="AA33" s="1">
        <f t="shared" si="12"/>
        <v>65.3</v>
      </c>
      <c r="AB33" s="1"/>
      <c r="AC33" s="1">
        <f t="shared" si="13"/>
        <v>77.900000000000006</v>
      </c>
      <c r="AD33" s="1"/>
      <c r="AE33" s="171">
        <f t="shared" si="14"/>
        <v>84.4</v>
      </c>
      <c r="AF33" s="155"/>
      <c r="AG33" s="1">
        <v>65.3</v>
      </c>
      <c r="AH33" s="1"/>
      <c r="AI33" s="1">
        <v>77.900000000000006</v>
      </c>
      <c r="AJ33" s="1"/>
      <c r="AK33" s="171">
        <v>84.4</v>
      </c>
      <c r="AL33" s="155"/>
      <c r="AM33" s="1">
        <f t="shared" si="15"/>
        <v>65.3</v>
      </c>
      <c r="AN33" s="1"/>
      <c r="AO33" s="1">
        <f t="shared" si="16"/>
        <v>77.900000000000006</v>
      </c>
      <c r="AP33" s="1"/>
      <c r="AQ33" s="171">
        <f t="shared" si="17"/>
        <v>84.4</v>
      </c>
      <c r="AR33" s="155"/>
      <c r="AS33" s="1">
        <f t="shared" si="18"/>
        <v>65.3</v>
      </c>
      <c r="AT33" s="1"/>
      <c r="AU33" s="1">
        <f t="shared" si="19"/>
        <v>77.900000000000006</v>
      </c>
      <c r="AV33" s="1"/>
      <c r="AW33" s="171">
        <f t="shared" si="20"/>
        <v>84.4</v>
      </c>
      <c r="AX33" s="155"/>
      <c r="AY33" s="1">
        <f t="shared" si="21"/>
        <v>65.3</v>
      </c>
      <c r="AZ33" s="1"/>
      <c r="BA33" s="1">
        <f t="shared" si="22"/>
        <v>77.900000000000006</v>
      </c>
      <c r="BB33" s="1"/>
      <c r="BC33" s="171">
        <f t="shared" si="23"/>
        <v>84.4</v>
      </c>
      <c r="BD33" s="155"/>
      <c r="BE33" s="1">
        <f t="shared" si="24"/>
        <v>65.3</v>
      </c>
      <c r="BF33" s="1"/>
      <c r="BG33" s="1">
        <f t="shared" si="25"/>
        <v>77.900000000000006</v>
      </c>
      <c r="BH33" s="1"/>
      <c r="BI33" s="171">
        <f t="shared" si="26"/>
        <v>84.4</v>
      </c>
      <c r="BJ33" s="155"/>
      <c r="BK33" s="206">
        <v>58.9</v>
      </c>
      <c r="BL33" s="206"/>
      <c r="BM33" s="206">
        <v>92</v>
      </c>
      <c r="BN33" s="206"/>
      <c r="BO33" s="206">
        <f t="shared" si="27"/>
        <v>84.4</v>
      </c>
      <c r="BP33" s="155"/>
      <c r="BQ33" s="206">
        <v>58.9</v>
      </c>
      <c r="BR33" s="206"/>
      <c r="BS33" s="206">
        <v>92</v>
      </c>
      <c r="BT33" s="206"/>
      <c r="BU33" s="206">
        <f t="shared" si="28"/>
        <v>84.4</v>
      </c>
    </row>
    <row r="34" spans="1:73" x14ac:dyDescent="0.2">
      <c r="A34" s="84" t="s">
        <v>18</v>
      </c>
      <c r="B34" s="84"/>
      <c r="C34" s="108">
        <f t="shared" si="0"/>
        <v>71.3</v>
      </c>
      <c r="D34" s="108"/>
      <c r="E34" s="108">
        <f t="shared" si="1"/>
        <v>72</v>
      </c>
      <c r="F34" s="108"/>
      <c r="G34" s="173">
        <f t="shared" si="2"/>
        <v>75.8</v>
      </c>
      <c r="H34" s="159"/>
      <c r="I34" s="108">
        <f t="shared" si="3"/>
        <v>71.3</v>
      </c>
      <c r="J34" s="108"/>
      <c r="K34" s="108">
        <f t="shared" si="4"/>
        <v>72</v>
      </c>
      <c r="L34" s="108"/>
      <c r="M34" s="173">
        <f t="shared" si="5"/>
        <v>75.8</v>
      </c>
      <c r="N34" s="159"/>
      <c r="O34" s="108">
        <f t="shared" si="6"/>
        <v>71.3</v>
      </c>
      <c r="P34" s="108"/>
      <c r="Q34" s="108">
        <f t="shared" si="7"/>
        <v>72</v>
      </c>
      <c r="R34" s="108"/>
      <c r="S34" s="173">
        <f t="shared" si="8"/>
        <v>75.8</v>
      </c>
      <c r="T34" s="159"/>
      <c r="U34" s="108">
        <f t="shared" si="9"/>
        <v>71.3</v>
      </c>
      <c r="V34" s="108"/>
      <c r="W34" s="108">
        <f t="shared" si="10"/>
        <v>72</v>
      </c>
      <c r="X34" s="108"/>
      <c r="Y34" s="173">
        <f t="shared" si="11"/>
        <v>75.8</v>
      </c>
      <c r="Z34" s="159"/>
      <c r="AA34" s="108">
        <f t="shared" si="12"/>
        <v>71.3</v>
      </c>
      <c r="AB34" s="108"/>
      <c r="AC34" s="108">
        <f t="shared" si="13"/>
        <v>72</v>
      </c>
      <c r="AD34" s="108"/>
      <c r="AE34" s="173">
        <f t="shared" si="14"/>
        <v>75.8</v>
      </c>
      <c r="AF34" s="159"/>
      <c r="AG34" s="108">
        <v>71.3</v>
      </c>
      <c r="AH34" s="108"/>
      <c r="AI34" s="108">
        <v>72</v>
      </c>
      <c r="AJ34" s="108"/>
      <c r="AK34" s="173">
        <v>75.8</v>
      </c>
      <c r="AL34" s="159"/>
      <c r="AM34" s="108">
        <f t="shared" si="15"/>
        <v>71.3</v>
      </c>
      <c r="AN34" s="108"/>
      <c r="AO34" s="108">
        <f t="shared" si="16"/>
        <v>72</v>
      </c>
      <c r="AP34" s="108"/>
      <c r="AQ34" s="173">
        <f t="shared" si="17"/>
        <v>75.8</v>
      </c>
      <c r="AR34" s="159"/>
      <c r="AS34" s="108">
        <f t="shared" si="18"/>
        <v>71.3</v>
      </c>
      <c r="AT34" s="108"/>
      <c r="AU34" s="108">
        <f t="shared" si="19"/>
        <v>72</v>
      </c>
      <c r="AV34" s="108"/>
      <c r="AW34" s="173">
        <f t="shared" si="20"/>
        <v>75.8</v>
      </c>
      <c r="AX34" s="159"/>
      <c r="AY34" s="108">
        <f t="shared" si="21"/>
        <v>71.3</v>
      </c>
      <c r="AZ34" s="108"/>
      <c r="BA34" s="108">
        <f t="shared" si="22"/>
        <v>72</v>
      </c>
      <c r="BB34" s="108"/>
      <c r="BC34" s="173">
        <f t="shared" si="23"/>
        <v>75.8</v>
      </c>
      <c r="BD34" s="159"/>
      <c r="BE34" s="108">
        <f t="shared" si="24"/>
        <v>71.3</v>
      </c>
      <c r="BF34" s="108"/>
      <c r="BG34" s="108">
        <f t="shared" si="25"/>
        <v>72</v>
      </c>
      <c r="BH34" s="108"/>
      <c r="BI34" s="173">
        <f t="shared" si="26"/>
        <v>75.8</v>
      </c>
      <c r="BJ34" s="159"/>
      <c r="BK34" s="207">
        <v>86.1</v>
      </c>
      <c r="BL34" s="207"/>
      <c r="BM34" s="207">
        <v>83.3</v>
      </c>
      <c r="BN34" s="207"/>
      <c r="BO34" s="207">
        <f t="shared" si="27"/>
        <v>75.8</v>
      </c>
      <c r="BP34" s="159"/>
      <c r="BQ34" s="207">
        <v>86.1</v>
      </c>
      <c r="BR34" s="207"/>
      <c r="BS34" s="207">
        <v>83.3</v>
      </c>
      <c r="BT34" s="207"/>
      <c r="BU34" s="207">
        <f t="shared" si="28"/>
        <v>75.8</v>
      </c>
    </row>
    <row r="35" spans="1:73" x14ac:dyDescent="0.2">
      <c r="A35" s="76"/>
      <c r="B35" s="76"/>
      <c r="C35" s="162"/>
      <c r="D35" s="162"/>
      <c r="E35" s="162"/>
      <c r="F35" s="162"/>
      <c r="G35" s="162"/>
      <c r="H35" s="162"/>
      <c r="I35" s="162"/>
      <c r="J35" s="162"/>
      <c r="K35" s="162"/>
      <c r="L35" s="162"/>
      <c r="M35" s="162"/>
      <c r="N35" s="162"/>
      <c r="O35" s="162"/>
      <c r="P35" s="162"/>
      <c r="Q35" s="162"/>
      <c r="R35" s="162"/>
      <c r="S35" s="162"/>
      <c r="T35" s="162"/>
      <c r="U35" s="162"/>
      <c r="V35" s="162"/>
      <c r="W35" s="162"/>
      <c r="X35" s="162"/>
      <c r="Y35" s="162"/>
      <c r="Z35" s="162"/>
      <c r="AA35" s="162"/>
      <c r="AB35" s="162"/>
      <c r="AC35" s="162"/>
      <c r="AD35" s="162"/>
      <c r="AE35" s="162"/>
      <c r="AF35" s="162"/>
      <c r="AG35" s="162"/>
      <c r="AH35" s="162"/>
      <c r="AI35" s="162"/>
      <c r="AJ35" s="162"/>
      <c r="AK35" s="162"/>
      <c r="AL35" s="162"/>
      <c r="AM35" s="162"/>
      <c r="AN35" s="162"/>
      <c r="AO35" s="162"/>
      <c r="AP35" s="162"/>
      <c r="AQ35" s="162"/>
      <c r="AR35" s="162"/>
      <c r="AS35" s="162"/>
      <c r="AT35" s="162"/>
      <c r="AU35" s="162"/>
      <c r="AV35" s="162"/>
      <c r="AW35" s="162"/>
      <c r="AX35" s="162"/>
      <c r="AY35" s="162"/>
      <c r="AZ35" s="162"/>
      <c r="BA35" s="162"/>
      <c r="BB35" s="162"/>
      <c r="BC35" s="162"/>
      <c r="BD35" s="162"/>
      <c r="BE35" s="162"/>
      <c r="BF35" s="162"/>
      <c r="BG35" s="162"/>
      <c r="BH35" s="162"/>
      <c r="BI35" s="162"/>
      <c r="BJ35" s="162"/>
      <c r="BK35" s="165"/>
      <c r="BL35" s="165"/>
      <c r="BM35" s="165"/>
      <c r="BN35" s="165"/>
      <c r="BO35" s="165"/>
      <c r="BP35" s="162"/>
      <c r="BQ35" s="165"/>
      <c r="BR35" s="165"/>
      <c r="BS35" s="165"/>
      <c r="BT35" s="165"/>
      <c r="BU35" s="165"/>
    </row>
    <row r="36" spans="1:73" x14ac:dyDescent="0.2">
      <c r="A36" s="76"/>
      <c r="B36" s="76"/>
      <c r="C36" s="1"/>
      <c r="D36" s="1"/>
      <c r="E36" s="1"/>
      <c r="F36" s="1"/>
      <c r="G36" s="171"/>
      <c r="H36" s="171"/>
      <c r="I36" s="177"/>
      <c r="J36" s="177"/>
      <c r="K36" s="46"/>
      <c r="L36" s="46"/>
      <c r="M36" s="178"/>
      <c r="N36" s="178"/>
      <c r="O36" s="1"/>
      <c r="P36" s="1"/>
      <c r="Q36" s="1"/>
      <c r="R36" s="1"/>
      <c r="S36" s="171"/>
      <c r="T36" s="171"/>
      <c r="U36" s="177"/>
      <c r="V36" s="177"/>
      <c r="W36" s="46"/>
      <c r="X36" s="46"/>
      <c r="Y36" s="178"/>
      <c r="Z36" s="178"/>
      <c r="AA36" s="1"/>
      <c r="AB36" s="1"/>
      <c r="AC36" s="1"/>
      <c r="AD36" s="1"/>
      <c r="AE36" s="171"/>
      <c r="AF36" s="171"/>
      <c r="AG36" s="177"/>
      <c r="AH36" s="177"/>
      <c r="AI36" s="46"/>
      <c r="AJ36" s="46"/>
      <c r="AK36" s="178"/>
      <c r="AL36" s="178"/>
      <c r="AM36" s="1"/>
      <c r="AN36" s="1"/>
      <c r="AO36" s="1"/>
      <c r="AP36" s="1"/>
      <c r="AQ36" s="171"/>
      <c r="AR36" s="171"/>
      <c r="AS36" s="177"/>
      <c r="AT36" s="177"/>
      <c r="AU36" s="46"/>
      <c r="AV36" s="46"/>
      <c r="AW36" s="178"/>
      <c r="AX36" s="178"/>
      <c r="AY36" s="1"/>
      <c r="AZ36" s="1"/>
      <c r="BA36" s="1"/>
      <c r="BB36" s="1"/>
      <c r="BC36" s="171"/>
      <c r="BD36" s="171"/>
      <c r="BE36" s="177"/>
      <c r="BF36" s="177"/>
      <c r="BG36" s="46"/>
      <c r="BH36" s="46"/>
      <c r="BI36" s="178"/>
      <c r="BJ36" s="171"/>
      <c r="BK36" s="6"/>
      <c r="BL36" s="6"/>
      <c r="BM36" s="46"/>
      <c r="BN36" s="46"/>
      <c r="BO36" s="260"/>
      <c r="BP36" s="171"/>
      <c r="BQ36" s="6"/>
      <c r="BR36" s="6"/>
      <c r="BS36" s="46"/>
      <c r="BT36" s="46"/>
      <c r="BU36" s="260"/>
    </row>
    <row r="37" spans="1:73" x14ac:dyDescent="0.2">
      <c r="A37" s="109" t="s">
        <v>19</v>
      </c>
      <c r="B37" s="76"/>
      <c r="C37" s="197">
        <f>MAX(C16:C34)</f>
        <v>75.8</v>
      </c>
      <c r="D37" s="198"/>
      <c r="E37" s="197">
        <f t="shared" ref="E37:G37" si="29">MAX(E16:E34)</f>
        <v>77.900000000000006</v>
      </c>
      <c r="F37" s="198"/>
      <c r="G37" s="197">
        <f t="shared" si="29"/>
        <v>84.4</v>
      </c>
      <c r="H37" s="198"/>
      <c r="I37" s="197">
        <f>MAX(I16:I34)</f>
        <v>75.8</v>
      </c>
      <c r="J37" s="198"/>
      <c r="K37" s="197">
        <f t="shared" ref="K37:M37" si="30">MAX(K16:K34)</f>
        <v>77.900000000000006</v>
      </c>
      <c r="L37" s="198"/>
      <c r="M37" s="197">
        <f t="shared" si="30"/>
        <v>84.4</v>
      </c>
      <c r="N37" s="198"/>
      <c r="O37" s="197">
        <f>MAX(O16:O34)</f>
        <v>75.8</v>
      </c>
      <c r="P37" s="198"/>
      <c r="Q37" s="197">
        <f t="shared" ref="Q37:S37" si="31">MAX(Q16:Q34)</f>
        <v>77.900000000000006</v>
      </c>
      <c r="R37" s="198"/>
      <c r="S37" s="197">
        <f t="shared" si="31"/>
        <v>84.4</v>
      </c>
      <c r="T37" s="198"/>
      <c r="U37" s="197">
        <f>MAX(U16:U34)</f>
        <v>75.8</v>
      </c>
      <c r="V37" s="198"/>
      <c r="W37" s="197">
        <f t="shared" ref="W37:Y37" si="32">MAX(W16:W34)</f>
        <v>77.900000000000006</v>
      </c>
      <c r="X37" s="198"/>
      <c r="Y37" s="197">
        <f t="shared" si="32"/>
        <v>84.4</v>
      </c>
      <c r="Z37" s="198"/>
      <c r="AA37" s="197">
        <f>MAX(AA16:AA34)</f>
        <v>75.8</v>
      </c>
      <c r="AB37" s="198"/>
      <c r="AC37" s="197">
        <f t="shared" ref="AC37:AE37" si="33">MAX(AC16:AC34)</f>
        <v>77.900000000000006</v>
      </c>
      <c r="AD37" s="198"/>
      <c r="AE37" s="197">
        <f t="shared" si="33"/>
        <v>84.4</v>
      </c>
      <c r="AF37" s="198"/>
      <c r="AG37" s="197">
        <f>MAX(AG16:AG34)</f>
        <v>75.8</v>
      </c>
      <c r="AH37" s="198"/>
      <c r="AI37" s="197">
        <f t="shared" ref="AI37:AK37" si="34">MAX(AI16:AI34)</f>
        <v>77.900000000000006</v>
      </c>
      <c r="AJ37" s="198"/>
      <c r="AK37" s="197">
        <f t="shared" si="34"/>
        <v>84.4</v>
      </c>
      <c r="AL37" s="198"/>
      <c r="AM37" s="197">
        <f>MAX(AM16:AM34)</f>
        <v>75.8</v>
      </c>
      <c r="AN37" s="198"/>
      <c r="AO37" s="197">
        <f t="shared" ref="AO37:AQ37" si="35">MAX(AO16:AO34)</f>
        <v>77.900000000000006</v>
      </c>
      <c r="AP37" s="198"/>
      <c r="AQ37" s="197">
        <f t="shared" si="35"/>
        <v>84.4</v>
      </c>
      <c r="AR37" s="198"/>
      <c r="AS37" s="197">
        <f>MAX(AS16:AS34)</f>
        <v>75.8</v>
      </c>
      <c r="AT37" s="198"/>
      <c r="AU37" s="197">
        <f t="shared" ref="AU37:AW37" si="36">MAX(AU16:AU34)</f>
        <v>77.900000000000006</v>
      </c>
      <c r="AV37" s="198"/>
      <c r="AW37" s="197">
        <f t="shared" si="36"/>
        <v>84.4</v>
      </c>
      <c r="AX37" s="198"/>
      <c r="AY37" s="197">
        <f>MAX(AY16:AY34)</f>
        <v>75.8</v>
      </c>
      <c r="AZ37" s="198"/>
      <c r="BA37" s="197">
        <f t="shared" ref="BA37:BC37" si="37">MAX(BA16:BA34)</f>
        <v>77.900000000000006</v>
      </c>
      <c r="BB37" s="198"/>
      <c r="BC37" s="197">
        <f t="shared" si="37"/>
        <v>84.4</v>
      </c>
      <c r="BD37" s="198"/>
      <c r="BE37" s="197">
        <f>MAX(BE16:BE34)</f>
        <v>75.8</v>
      </c>
      <c r="BF37" s="198"/>
      <c r="BG37" s="197">
        <f t="shared" ref="BG37:BI37" si="38">MAX(BG16:BG34)</f>
        <v>77.900000000000006</v>
      </c>
      <c r="BH37" s="198"/>
      <c r="BI37" s="197">
        <f t="shared" si="38"/>
        <v>84.4</v>
      </c>
      <c r="BJ37" s="198"/>
      <c r="BK37" s="266">
        <f>MAX(BK16:BK34)</f>
        <v>89.699999999999989</v>
      </c>
      <c r="BL37" s="260"/>
      <c r="BM37" s="266">
        <f t="shared" ref="BM37" si="39">MAX(BM16:BM34)</f>
        <v>92</v>
      </c>
      <c r="BN37" s="260"/>
      <c r="BO37" s="266">
        <f t="shared" ref="BO37" si="40">MAX(BO16:BO34)</f>
        <v>84.4</v>
      </c>
      <c r="BP37" s="198"/>
      <c r="BQ37" s="266">
        <f>MAX(BQ16:BQ34)</f>
        <v>89.699999999999989</v>
      </c>
      <c r="BR37" s="260"/>
      <c r="BS37" s="266">
        <f t="shared" ref="BS37" si="41">MAX(BS16:BS34)</f>
        <v>92</v>
      </c>
      <c r="BT37" s="260"/>
      <c r="BU37" s="266">
        <f t="shared" ref="BU37" si="42">MAX(BU16:BU34)</f>
        <v>84.4</v>
      </c>
    </row>
    <row r="38" spans="1:73" x14ac:dyDescent="0.2">
      <c r="A38" s="76" t="s">
        <v>20</v>
      </c>
      <c r="B38" s="76"/>
      <c r="C38" s="199">
        <f>MIN(C16:C34)</f>
        <v>45.3</v>
      </c>
      <c r="D38" s="198"/>
      <c r="E38" s="199">
        <f t="shared" ref="E38:G38" si="43">MIN(E16:E34)</f>
        <v>50.6</v>
      </c>
      <c r="F38" s="198"/>
      <c r="G38" s="199">
        <f t="shared" si="43"/>
        <v>56.099999999999994</v>
      </c>
      <c r="H38" s="198"/>
      <c r="I38" s="199">
        <f>MIN(I16:I34)</f>
        <v>45.3</v>
      </c>
      <c r="J38" s="198"/>
      <c r="K38" s="199">
        <f t="shared" ref="K38:M38" si="44">MIN(K16:K34)</f>
        <v>50.6</v>
      </c>
      <c r="L38" s="198"/>
      <c r="M38" s="199">
        <f t="shared" si="44"/>
        <v>56.099999999999994</v>
      </c>
      <c r="N38" s="198"/>
      <c r="O38" s="199">
        <f>MIN(O16:O34)</f>
        <v>45.3</v>
      </c>
      <c r="P38" s="198"/>
      <c r="Q38" s="199">
        <f t="shared" ref="Q38:S38" si="45">MIN(Q16:Q34)</f>
        <v>50.6</v>
      </c>
      <c r="R38" s="198"/>
      <c r="S38" s="199">
        <f t="shared" si="45"/>
        <v>56.099999999999994</v>
      </c>
      <c r="T38" s="198"/>
      <c r="U38" s="199">
        <f>MIN(U16:U34)</f>
        <v>45.3</v>
      </c>
      <c r="V38" s="198"/>
      <c r="W38" s="199">
        <f t="shared" ref="W38:Y38" si="46">MIN(W16:W34)</f>
        <v>50.6</v>
      </c>
      <c r="X38" s="198"/>
      <c r="Y38" s="199">
        <f t="shared" si="46"/>
        <v>56.099999999999994</v>
      </c>
      <c r="Z38" s="198"/>
      <c r="AA38" s="199">
        <f>MIN(AA16:AA34)</f>
        <v>45.3</v>
      </c>
      <c r="AB38" s="198"/>
      <c r="AC38" s="199">
        <f t="shared" ref="AC38:AE38" si="47">MIN(AC16:AC34)</f>
        <v>50.6</v>
      </c>
      <c r="AD38" s="198"/>
      <c r="AE38" s="199">
        <f t="shared" si="47"/>
        <v>56.099999999999994</v>
      </c>
      <c r="AF38" s="198"/>
      <c r="AG38" s="199">
        <f>MIN(AG16:AG34)</f>
        <v>45.3</v>
      </c>
      <c r="AH38" s="198"/>
      <c r="AI38" s="199">
        <f t="shared" ref="AI38:AK38" si="48">MIN(AI16:AI34)</f>
        <v>50.6</v>
      </c>
      <c r="AJ38" s="198"/>
      <c r="AK38" s="199">
        <f t="shared" si="48"/>
        <v>56.099999999999994</v>
      </c>
      <c r="AL38" s="198"/>
      <c r="AM38" s="199">
        <f>MIN(AM16:AM34)</f>
        <v>45.3</v>
      </c>
      <c r="AN38" s="198"/>
      <c r="AO38" s="199">
        <f t="shared" ref="AO38:AQ38" si="49">MIN(AO16:AO34)</f>
        <v>50.6</v>
      </c>
      <c r="AP38" s="198"/>
      <c r="AQ38" s="199">
        <f t="shared" si="49"/>
        <v>56.099999999999994</v>
      </c>
      <c r="AR38" s="198"/>
      <c r="AS38" s="199">
        <f>MIN(AS16:AS34)</f>
        <v>45.3</v>
      </c>
      <c r="AT38" s="198"/>
      <c r="AU38" s="199">
        <f t="shared" ref="AU38:AW38" si="50">MIN(AU16:AU34)</f>
        <v>50.6</v>
      </c>
      <c r="AV38" s="198"/>
      <c r="AW38" s="199">
        <f t="shared" si="50"/>
        <v>56.099999999999994</v>
      </c>
      <c r="AX38" s="198"/>
      <c r="AY38" s="199">
        <f>MIN(AY16:AY34)</f>
        <v>45.3</v>
      </c>
      <c r="AZ38" s="198"/>
      <c r="BA38" s="199">
        <f t="shared" ref="BA38:BC38" si="51">MIN(BA16:BA34)</f>
        <v>50.6</v>
      </c>
      <c r="BB38" s="198"/>
      <c r="BC38" s="199">
        <f t="shared" si="51"/>
        <v>56.099999999999994</v>
      </c>
      <c r="BD38" s="198"/>
      <c r="BE38" s="199">
        <f>MIN(BE16:BE34)</f>
        <v>45.3</v>
      </c>
      <c r="BF38" s="198"/>
      <c r="BG38" s="199">
        <f t="shared" ref="BG38:BI38" si="52">MIN(BG16:BG34)</f>
        <v>50.6</v>
      </c>
      <c r="BH38" s="198"/>
      <c r="BI38" s="199">
        <f t="shared" si="52"/>
        <v>56.099999999999994</v>
      </c>
      <c r="BJ38" s="198"/>
      <c r="BK38" s="267">
        <f>MIN(BK16:BK34)</f>
        <v>58.9</v>
      </c>
      <c r="BL38" s="260"/>
      <c r="BM38" s="267">
        <f t="shared" ref="BM38" si="53">MIN(BM16:BM34)</f>
        <v>55.9</v>
      </c>
      <c r="BN38" s="260"/>
      <c r="BO38" s="267">
        <f t="shared" ref="BO38" si="54">MIN(BO16:BO34)</f>
        <v>56.099999999999994</v>
      </c>
      <c r="BP38" s="198"/>
      <c r="BQ38" s="267">
        <f>MIN(BQ16:BQ34)</f>
        <v>58.9</v>
      </c>
      <c r="BR38" s="260"/>
      <c r="BS38" s="267">
        <f t="shared" ref="BS38" si="55">MIN(BS16:BS34)</f>
        <v>55.9</v>
      </c>
      <c r="BT38" s="260"/>
      <c r="BU38" s="267">
        <f t="shared" ref="BU38" si="56">MIN(BU16:BU34)</f>
        <v>56.099999999999994</v>
      </c>
    </row>
    <row r="39" spans="1:73" x14ac:dyDescent="0.2">
      <c r="A39" s="82" t="s">
        <v>158</v>
      </c>
      <c r="B39" s="76"/>
      <c r="C39" s="199">
        <f>MAX(C37,I37,O37,U37,AA37,AG37,AM37,AS37,AY37,BE37,BK37,BQ37)</f>
        <v>89.699999999999989</v>
      </c>
      <c r="D39" s="76"/>
      <c r="E39" s="199">
        <f t="shared" ref="E39" si="57">MAX(E37,K37,Q37,W37,AC37,AI37,AO37,AU37,BA37,BG37,BM37,BS37)</f>
        <v>92</v>
      </c>
      <c r="F39" s="76"/>
      <c r="G39" s="199">
        <f t="shared" ref="G39" si="58">MAX(G37,M37,S37,Y37,AE37,AK37,AQ37,AW37,BC37,BI37,BO37,BU37)</f>
        <v>84.4</v>
      </c>
      <c r="H39" s="76"/>
      <c r="I39" s="199"/>
      <c r="J39" s="76"/>
      <c r="K39" s="199"/>
      <c r="L39" s="198"/>
      <c r="M39" s="199"/>
      <c r="N39" s="198"/>
      <c r="O39" s="199"/>
      <c r="P39" s="198"/>
      <c r="Q39" s="199"/>
      <c r="R39" s="198"/>
      <c r="S39" s="199"/>
      <c r="T39" s="198"/>
      <c r="U39" s="199"/>
      <c r="V39" s="198"/>
      <c r="W39" s="199"/>
      <c r="X39" s="198"/>
      <c r="Y39" s="199"/>
      <c r="Z39" s="198"/>
      <c r="AA39" s="199"/>
      <c r="AB39" s="198"/>
      <c r="AC39" s="199"/>
      <c r="AD39" s="198"/>
      <c r="AE39" s="199"/>
      <c r="AF39" s="198"/>
      <c r="AG39" s="199"/>
      <c r="AH39" s="198"/>
      <c r="AI39" s="199"/>
      <c r="AJ39" s="198"/>
      <c r="AK39" s="199"/>
      <c r="AL39" s="198"/>
      <c r="AM39" s="199"/>
      <c r="AN39" s="198"/>
      <c r="AO39" s="199"/>
      <c r="AP39" s="198"/>
      <c r="AQ39" s="199"/>
      <c r="AR39" s="198"/>
      <c r="AS39" s="199"/>
      <c r="AT39" s="198"/>
      <c r="AU39" s="199"/>
      <c r="AV39" s="198"/>
      <c r="AW39" s="199"/>
      <c r="AX39" s="198"/>
      <c r="AY39" s="199"/>
      <c r="AZ39" s="198"/>
      <c r="BA39" s="199"/>
      <c r="BB39" s="198"/>
      <c r="BC39" s="199"/>
      <c r="BD39" s="198"/>
      <c r="BE39" s="199"/>
      <c r="BF39" s="198"/>
      <c r="BG39" s="199"/>
      <c r="BH39" s="198"/>
      <c r="BI39" s="199"/>
      <c r="BJ39" s="198"/>
      <c r="BK39" s="267"/>
      <c r="BL39" s="260"/>
      <c r="BM39" s="267"/>
      <c r="BN39" s="260"/>
      <c r="BO39" s="267"/>
      <c r="BP39" s="198"/>
      <c r="BQ39" s="267"/>
      <c r="BR39" s="260"/>
      <c r="BS39" s="267"/>
      <c r="BT39" s="260"/>
      <c r="BU39" s="267"/>
    </row>
    <row r="40" spans="1:73" x14ac:dyDescent="0.2">
      <c r="A40" s="84" t="s">
        <v>159</v>
      </c>
      <c r="B40" s="84"/>
      <c r="C40" s="202">
        <f>MIN(C38,I38,O38,U38,AA38,AG38,AM38,AS38,AY38,BE38,BK38,BQ38)</f>
        <v>45.3</v>
      </c>
      <c r="D40" s="84"/>
      <c r="E40" s="202">
        <f t="shared" ref="E40" si="59">MIN(E38,K38,Q38,W38,AC38,AI38,AO38,AU38,BA38,BG38,BM38,BS38)</f>
        <v>50.6</v>
      </c>
      <c r="F40" s="84"/>
      <c r="G40" s="202">
        <f t="shared" ref="G40" si="60">MIN(G38,M38,S38,Y38,AE38,AK38,AQ38,AW38,BC38,BI38,BO38,BU38)</f>
        <v>56.099999999999994</v>
      </c>
      <c r="H40" s="84"/>
      <c r="I40" s="202"/>
      <c r="J40" s="84"/>
      <c r="K40" s="202"/>
      <c r="L40" s="202"/>
      <c r="M40" s="202"/>
      <c r="N40" s="202"/>
      <c r="O40" s="202"/>
      <c r="P40" s="202"/>
      <c r="Q40" s="203"/>
      <c r="R40" s="203"/>
      <c r="S40" s="203"/>
      <c r="T40" s="203"/>
      <c r="U40" s="203"/>
      <c r="V40" s="203"/>
      <c r="W40" s="203"/>
      <c r="X40" s="203"/>
      <c r="Y40" s="203"/>
      <c r="Z40" s="203"/>
      <c r="AA40" s="203"/>
      <c r="AB40" s="203"/>
      <c r="AC40" s="203"/>
      <c r="AD40" s="203"/>
      <c r="AE40" s="203"/>
      <c r="AF40" s="203"/>
      <c r="AG40" s="203"/>
      <c r="AH40" s="203"/>
      <c r="AI40" s="203"/>
      <c r="AJ40" s="203"/>
      <c r="AK40" s="203"/>
      <c r="AL40" s="203"/>
      <c r="AM40" s="203"/>
      <c r="AN40" s="203"/>
      <c r="AO40" s="203"/>
      <c r="AP40" s="203"/>
      <c r="AQ40" s="203"/>
      <c r="AR40" s="203"/>
      <c r="AS40" s="203"/>
      <c r="AT40" s="203"/>
      <c r="AU40" s="203"/>
      <c r="AV40" s="203"/>
      <c r="AW40" s="203"/>
      <c r="AX40" s="203"/>
      <c r="AY40" s="203"/>
      <c r="AZ40" s="203"/>
      <c r="BA40" s="203"/>
      <c r="BB40" s="203"/>
      <c r="BC40" s="203"/>
      <c r="BD40" s="203"/>
      <c r="BE40" s="203"/>
      <c r="BF40" s="203"/>
      <c r="BG40" s="203"/>
      <c r="BH40" s="203"/>
      <c r="BI40" s="203"/>
      <c r="BJ40" s="203"/>
      <c r="BK40" s="271"/>
      <c r="BL40" s="271"/>
      <c r="BM40" s="271"/>
      <c r="BN40" s="271"/>
      <c r="BO40" s="271"/>
      <c r="BP40" s="203"/>
      <c r="BQ40" s="271"/>
      <c r="BR40" s="271"/>
      <c r="BS40" s="271"/>
      <c r="BT40" s="271"/>
      <c r="BU40" s="271"/>
    </row>
    <row r="41" spans="1:73" customFormat="1" ht="15" x14ac:dyDescent="0.25"/>
    <row r="42" spans="1:73" customFormat="1" ht="15" x14ac:dyDescent="0.25"/>
    <row r="43" spans="1:73" x14ac:dyDescent="0.2">
      <c r="B43" s="76"/>
    </row>
    <row r="44" spans="1:73" ht="15" customHeight="1" thickBot="1" x14ac:dyDescent="0.25">
      <c r="A44" s="189" t="s">
        <v>238</v>
      </c>
      <c r="B44" s="190"/>
      <c r="C44" s="190"/>
      <c r="D44" s="190"/>
      <c r="E44" s="190"/>
      <c r="F44" s="190"/>
      <c r="G44" s="190"/>
      <c r="H44" s="190"/>
      <c r="I44" s="190"/>
      <c r="J44" s="190"/>
      <c r="K44" s="190"/>
      <c r="L44" s="190"/>
      <c r="M44" s="190"/>
      <c r="N44" s="190"/>
      <c r="O44" s="190"/>
      <c r="P44" s="190"/>
      <c r="Q44" s="190"/>
      <c r="R44" s="190"/>
      <c r="S44" s="190"/>
      <c r="T44" s="190"/>
      <c r="U44" s="190"/>
      <c r="V44" s="190"/>
      <c r="W44" s="190"/>
      <c r="X44" s="190"/>
      <c r="Y44" s="190"/>
      <c r="Z44" s="190"/>
      <c r="AA44" s="190"/>
      <c r="AB44" s="190"/>
      <c r="AC44" s="190"/>
      <c r="AD44" s="190"/>
      <c r="AE44" s="190"/>
      <c r="AF44" s="190"/>
      <c r="AG44" s="190"/>
      <c r="AH44" s="190"/>
      <c r="AI44" s="190"/>
      <c r="AJ44" s="190"/>
      <c r="AK44" s="190"/>
      <c r="AL44" s="190"/>
      <c r="AM44" s="190"/>
      <c r="AN44" s="190"/>
      <c r="AO44" s="190"/>
      <c r="AP44" s="190"/>
      <c r="AQ44" s="190"/>
      <c r="AR44" s="190"/>
      <c r="AS44" s="190"/>
      <c r="AT44" s="190"/>
      <c r="AU44" s="190"/>
      <c r="AV44" s="190"/>
      <c r="AW44" s="190"/>
      <c r="AX44" s="190"/>
      <c r="AY44" s="190"/>
      <c r="AZ44" s="190"/>
      <c r="BA44" s="190"/>
      <c r="BB44" s="190"/>
      <c r="BC44" s="190"/>
      <c r="BD44" s="190"/>
      <c r="BE44" s="190"/>
      <c r="BF44" s="190"/>
      <c r="BG44" s="190"/>
      <c r="BH44" s="190"/>
      <c r="BI44" s="190"/>
      <c r="BJ44" s="190"/>
      <c r="BK44" s="190"/>
      <c r="BL44" s="190"/>
      <c r="BM44" s="190"/>
      <c r="BN44" s="190"/>
      <c r="BO44" s="190"/>
      <c r="BP44" s="190"/>
      <c r="BQ44" s="190"/>
      <c r="BR44" s="190"/>
      <c r="BS44" s="190"/>
      <c r="BT44" s="190"/>
      <c r="BU44" s="190"/>
    </row>
    <row r="45" spans="1:73" ht="15" customHeight="1" x14ac:dyDescent="0.2">
      <c r="C45" s="292">
        <v>2008</v>
      </c>
      <c r="D45" s="77"/>
      <c r="E45" s="77"/>
      <c r="F45" s="77"/>
      <c r="G45" s="77"/>
      <c r="H45" s="397"/>
      <c r="I45" s="292">
        <v>2009</v>
      </c>
      <c r="J45" s="77"/>
      <c r="K45" s="77"/>
      <c r="L45" s="77"/>
      <c r="M45" s="77"/>
      <c r="N45" s="397"/>
      <c r="O45" s="292">
        <v>2010</v>
      </c>
      <c r="P45" s="77"/>
      <c r="Q45" s="77"/>
      <c r="R45" s="77"/>
      <c r="S45" s="77"/>
      <c r="T45" s="397"/>
      <c r="U45" s="292">
        <v>2011</v>
      </c>
      <c r="V45" s="77"/>
      <c r="W45" s="77"/>
      <c r="X45" s="77"/>
      <c r="Y45" s="77"/>
      <c r="Z45" s="397"/>
      <c r="AA45" s="292">
        <v>2012</v>
      </c>
      <c r="AB45" s="77"/>
      <c r="AC45" s="77"/>
      <c r="AD45" s="77"/>
      <c r="AE45" s="77"/>
      <c r="AF45" s="397"/>
      <c r="AG45" s="292">
        <v>2013</v>
      </c>
      <c r="AH45" s="77"/>
      <c r="AI45" s="77"/>
      <c r="AJ45" s="77"/>
      <c r="AK45" s="77"/>
      <c r="AL45" s="397"/>
      <c r="AM45" s="292">
        <v>2014</v>
      </c>
      <c r="AN45" s="77"/>
      <c r="AO45" s="77"/>
      <c r="AP45" s="77"/>
      <c r="AQ45" s="77"/>
      <c r="AR45" s="397"/>
      <c r="AS45" s="292">
        <v>2015</v>
      </c>
      <c r="AT45" s="77"/>
      <c r="AU45" s="77"/>
      <c r="AV45" s="77"/>
      <c r="AW45" s="77"/>
      <c r="AX45" s="397"/>
      <c r="AY45" s="292">
        <v>2016</v>
      </c>
      <c r="AZ45" s="77"/>
      <c r="BA45" s="77"/>
      <c r="BB45" s="77"/>
      <c r="BC45" s="77"/>
      <c r="BD45" s="397"/>
      <c r="BE45" s="292">
        <v>2017</v>
      </c>
      <c r="BF45" s="77"/>
      <c r="BG45" s="77"/>
      <c r="BH45" s="77"/>
      <c r="BI45" s="77"/>
      <c r="BJ45" s="397"/>
      <c r="BK45" s="292">
        <v>2018</v>
      </c>
      <c r="BL45" s="77"/>
      <c r="BM45" s="77"/>
      <c r="BN45" s="77"/>
      <c r="BO45" s="77"/>
      <c r="BP45" s="397"/>
      <c r="BQ45" s="292">
        <v>2019</v>
      </c>
      <c r="BR45" s="77"/>
      <c r="BS45" s="77"/>
      <c r="BT45" s="77"/>
      <c r="BU45" s="77"/>
    </row>
    <row r="46" spans="1:73" ht="45" x14ac:dyDescent="0.2">
      <c r="C46" s="259" t="s">
        <v>35</v>
      </c>
      <c r="D46" s="257"/>
      <c r="E46" s="259" t="s">
        <v>36</v>
      </c>
      <c r="F46" s="257"/>
      <c r="G46" s="259" t="s">
        <v>37</v>
      </c>
      <c r="H46" s="398"/>
      <c r="I46" s="259" t="s">
        <v>35</v>
      </c>
      <c r="J46" s="257"/>
      <c r="K46" s="259" t="s">
        <v>36</v>
      </c>
      <c r="L46" s="257"/>
      <c r="M46" s="259" t="s">
        <v>37</v>
      </c>
      <c r="N46" s="398"/>
      <c r="O46" s="259" t="s">
        <v>35</v>
      </c>
      <c r="P46" s="257"/>
      <c r="Q46" s="259" t="s">
        <v>36</v>
      </c>
      <c r="R46" s="257"/>
      <c r="S46" s="259" t="s">
        <v>37</v>
      </c>
      <c r="T46" s="398"/>
      <c r="U46" s="259" t="s">
        <v>35</v>
      </c>
      <c r="V46" s="257"/>
      <c r="W46" s="259" t="s">
        <v>36</v>
      </c>
      <c r="X46" s="257"/>
      <c r="Y46" s="259" t="s">
        <v>37</v>
      </c>
      <c r="Z46" s="398"/>
      <c r="AA46" s="259" t="s">
        <v>35</v>
      </c>
      <c r="AB46" s="257"/>
      <c r="AC46" s="259" t="s">
        <v>36</v>
      </c>
      <c r="AD46" s="257"/>
      <c r="AE46" s="259" t="s">
        <v>37</v>
      </c>
      <c r="AF46" s="398"/>
      <c r="AG46" s="259" t="s">
        <v>35</v>
      </c>
      <c r="AH46" s="257"/>
      <c r="AI46" s="259" t="s">
        <v>36</v>
      </c>
      <c r="AJ46" s="257"/>
      <c r="AK46" s="259" t="s">
        <v>37</v>
      </c>
      <c r="AL46" s="398"/>
      <c r="AM46" s="259" t="s">
        <v>35</v>
      </c>
      <c r="AN46" s="257"/>
      <c r="AO46" s="259" t="s">
        <v>36</v>
      </c>
      <c r="AP46" s="257"/>
      <c r="AQ46" s="259" t="s">
        <v>37</v>
      </c>
      <c r="AR46" s="398"/>
      <c r="AS46" s="259" t="s">
        <v>35</v>
      </c>
      <c r="AT46" s="257"/>
      <c r="AU46" s="259" t="s">
        <v>36</v>
      </c>
      <c r="AV46" s="257"/>
      <c r="AW46" s="259" t="s">
        <v>37</v>
      </c>
      <c r="AX46" s="398"/>
      <c r="AY46" s="259" t="s">
        <v>35</v>
      </c>
      <c r="AZ46" s="257"/>
      <c r="BA46" s="259" t="s">
        <v>36</v>
      </c>
      <c r="BB46" s="257"/>
      <c r="BC46" s="259" t="s">
        <v>37</v>
      </c>
      <c r="BD46" s="398"/>
      <c r="BE46" s="259" t="s">
        <v>35</v>
      </c>
      <c r="BF46" s="257"/>
      <c r="BG46" s="259" t="s">
        <v>36</v>
      </c>
      <c r="BH46" s="257"/>
      <c r="BI46" s="259" t="s">
        <v>37</v>
      </c>
      <c r="BJ46" s="398"/>
      <c r="BK46" s="259" t="s">
        <v>35</v>
      </c>
      <c r="BL46" s="257"/>
      <c r="BM46" s="259" t="s">
        <v>36</v>
      </c>
      <c r="BN46" s="257"/>
      <c r="BO46" s="259" t="s">
        <v>37</v>
      </c>
      <c r="BP46" s="398"/>
      <c r="BQ46" s="259" t="s">
        <v>35</v>
      </c>
      <c r="BR46" s="257"/>
      <c r="BS46" s="259" t="s">
        <v>36</v>
      </c>
      <c r="BT46" s="257"/>
      <c r="BU46" s="259" t="s">
        <v>37</v>
      </c>
    </row>
    <row r="47" spans="1:73" ht="67.5" x14ac:dyDescent="0.2">
      <c r="C47" s="196" t="s">
        <v>103</v>
      </c>
      <c r="D47" s="196"/>
      <c r="E47" s="196" t="s">
        <v>104</v>
      </c>
      <c r="F47" s="196"/>
      <c r="G47" s="196" t="s">
        <v>105</v>
      </c>
      <c r="H47" s="196"/>
      <c r="I47" s="196" t="s">
        <v>26</v>
      </c>
      <c r="J47" s="196"/>
      <c r="K47" s="196" t="s">
        <v>25</v>
      </c>
      <c r="L47" s="196"/>
      <c r="M47" s="196" t="s">
        <v>27</v>
      </c>
      <c r="N47" s="196"/>
      <c r="O47" s="196" t="s">
        <v>26</v>
      </c>
      <c r="P47" s="196"/>
      <c r="Q47" s="196" t="s">
        <v>25</v>
      </c>
      <c r="R47" s="196"/>
      <c r="S47" s="196" t="s">
        <v>27</v>
      </c>
      <c r="T47" s="196"/>
      <c r="U47" s="196" t="s">
        <v>26</v>
      </c>
      <c r="V47" s="196"/>
      <c r="W47" s="196" t="s">
        <v>25</v>
      </c>
      <c r="X47" s="196"/>
      <c r="Y47" s="196" t="s">
        <v>27</v>
      </c>
      <c r="Z47" s="196"/>
      <c r="AA47" s="196" t="s">
        <v>26</v>
      </c>
      <c r="AB47" s="196"/>
      <c r="AC47" s="196" t="s">
        <v>25</v>
      </c>
      <c r="AD47" s="196"/>
      <c r="AE47" s="196" t="s">
        <v>27</v>
      </c>
      <c r="AF47" s="196"/>
      <c r="AG47" s="196" t="s">
        <v>26</v>
      </c>
      <c r="AH47" s="196"/>
      <c r="AI47" s="196" t="s">
        <v>25</v>
      </c>
      <c r="AJ47" s="196"/>
      <c r="AK47" s="196" t="s">
        <v>27</v>
      </c>
      <c r="AL47" s="196"/>
      <c r="AM47" s="196" t="s">
        <v>26</v>
      </c>
      <c r="AN47" s="196"/>
      <c r="AO47" s="196" t="s">
        <v>25</v>
      </c>
      <c r="AP47" s="196"/>
      <c r="AQ47" s="196" t="s">
        <v>27</v>
      </c>
      <c r="AR47" s="196"/>
      <c r="AS47" s="196" t="s">
        <v>26</v>
      </c>
      <c r="AT47" s="196"/>
      <c r="AU47" s="196" t="s">
        <v>25</v>
      </c>
      <c r="AV47" s="196"/>
      <c r="AW47" s="196" t="s">
        <v>27</v>
      </c>
      <c r="AX47" s="196"/>
      <c r="AY47" s="196" t="s">
        <v>26</v>
      </c>
      <c r="AZ47" s="196"/>
      <c r="BA47" s="196" t="s">
        <v>25</v>
      </c>
      <c r="BB47" s="196"/>
      <c r="BC47" s="196" t="s">
        <v>27</v>
      </c>
      <c r="BD47" s="196"/>
      <c r="BE47" s="196" t="s">
        <v>26</v>
      </c>
      <c r="BF47" s="196"/>
      <c r="BG47" s="196" t="s">
        <v>25</v>
      </c>
      <c r="BH47" s="196"/>
      <c r="BI47" s="196" t="s">
        <v>27</v>
      </c>
      <c r="BJ47" s="196"/>
      <c r="BK47" s="196" t="s">
        <v>26</v>
      </c>
      <c r="BL47" s="196"/>
      <c r="BM47" s="196" t="s">
        <v>25</v>
      </c>
      <c r="BN47" s="196"/>
      <c r="BO47" s="196" t="s">
        <v>27</v>
      </c>
      <c r="BP47" s="196"/>
      <c r="BQ47" s="196" t="s">
        <v>26</v>
      </c>
      <c r="BR47" s="196"/>
      <c r="BS47" s="196" t="s">
        <v>25</v>
      </c>
      <c r="BT47" s="196"/>
      <c r="BU47" s="196" t="s">
        <v>27</v>
      </c>
    </row>
    <row r="48" spans="1:73" x14ac:dyDescent="0.2">
      <c r="A48" s="180" t="s">
        <v>237</v>
      </c>
      <c r="C48" s="146">
        <f t="shared" ref="C48:C67" si="61">(C15-$C$40)*10/($C$39-$C$40)</f>
        <v>4.1216216216216237</v>
      </c>
      <c r="D48" s="147"/>
      <c r="E48" s="146">
        <f t="shared" ref="E48:E67" si="62">(E15-$E$40)*10/($E$39-$E$40)</f>
        <v>3.0434782608695659</v>
      </c>
      <c r="F48" s="147"/>
      <c r="G48" s="148">
        <f t="shared" ref="G48:G67" si="63">(G15-$G$40)*10/($G$39-$G$40)</f>
        <v>7.1024734982332154</v>
      </c>
      <c r="H48" s="149"/>
      <c r="I48" s="146">
        <f t="shared" ref="I48:I67" si="64">(I15-$C$40)*10/($C$39-$C$40)</f>
        <v>4.1216216216216237</v>
      </c>
      <c r="J48" s="147"/>
      <c r="K48" s="146">
        <f t="shared" ref="K48:K67" si="65">(K15-$E$40)*10/($E$39-$E$40)</f>
        <v>3.0434782608695659</v>
      </c>
      <c r="L48" s="147"/>
      <c r="M48" s="148">
        <f t="shared" ref="M48:M67" si="66">(M15-$G$40)*10/($G$39-$G$40)</f>
        <v>7.1024734982332154</v>
      </c>
      <c r="N48" s="149"/>
      <c r="O48" s="146">
        <f t="shared" ref="O48:O67" si="67">(O15-$C$40)*10/($C$39-$C$40)</f>
        <v>4.1216216216216237</v>
      </c>
      <c r="P48" s="147"/>
      <c r="Q48" s="146">
        <f t="shared" ref="Q48:Q67" si="68">(Q15-$E$40)*10/($E$39-$E$40)</f>
        <v>3.0434782608695659</v>
      </c>
      <c r="R48" s="147"/>
      <c r="S48" s="148">
        <f t="shared" ref="S48:S67" si="69">(S15-$G$40)*10/($G$39-$G$40)</f>
        <v>7.1024734982332154</v>
      </c>
      <c r="T48" s="149"/>
      <c r="U48" s="146">
        <f t="shared" ref="U48:U67" si="70">(U15-$C$40)*10/($C$39-$C$40)</f>
        <v>4.1216216216216237</v>
      </c>
      <c r="V48" s="147"/>
      <c r="W48" s="146">
        <f t="shared" ref="W48:W67" si="71">(W15-$E$40)*10/($E$39-$E$40)</f>
        <v>3.0434782608695659</v>
      </c>
      <c r="X48" s="147"/>
      <c r="Y48" s="148">
        <f t="shared" ref="Y48:Y67" si="72">(Y15-$G$40)*10/($G$39-$G$40)</f>
        <v>7.1024734982332154</v>
      </c>
      <c r="Z48" s="149"/>
      <c r="AA48" s="146">
        <f t="shared" ref="AA48:AA67" si="73">(AA15-$C$40)*10/($C$39-$C$40)</f>
        <v>4.1216216216216237</v>
      </c>
      <c r="AB48" s="147"/>
      <c r="AC48" s="146">
        <f t="shared" ref="AC48:AC67" si="74">(AC15-$E$40)*10/($E$39-$E$40)</f>
        <v>3.0434782608695659</v>
      </c>
      <c r="AD48" s="147"/>
      <c r="AE48" s="148">
        <f t="shared" ref="AE48:AE67" si="75">(AE15-$G$40)*10/($G$39-$G$40)</f>
        <v>7.1024734982332154</v>
      </c>
      <c r="AF48" s="149"/>
      <c r="AG48" s="146">
        <f t="shared" ref="AG48:AG67" si="76">(AG15-$C$40)*10/($C$39-$C$40)</f>
        <v>4.1216216216216237</v>
      </c>
      <c r="AH48" s="147"/>
      <c r="AI48" s="146">
        <f t="shared" ref="AI48:AI67" si="77">(AI15-$E$40)*10/($E$39-$E$40)</f>
        <v>3.0434782608695659</v>
      </c>
      <c r="AJ48" s="147"/>
      <c r="AK48" s="148">
        <f t="shared" ref="AK48:AK67" si="78">(AK15-$G$40)*10/($G$39-$G$40)</f>
        <v>7.1024734982332154</v>
      </c>
      <c r="AL48" s="149"/>
      <c r="AM48" s="146">
        <f t="shared" ref="AM48:AM67" si="79">(AM15-$C$40)*10/($C$39-$C$40)</f>
        <v>4.1216216216216237</v>
      </c>
      <c r="AN48" s="147"/>
      <c r="AO48" s="146">
        <f t="shared" ref="AO48:AO67" si="80">(AO15-$E$40)*10/($E$39-$E$40)</f>
        <v>3.0434782608695659</v>
      </c>
      <c r="AP48" s="147"/>
      <c r="AQ48" s="148">
        <f t="shared" ref="AQ48:AQ67" si="81">(AQ15-$G$40)*10/($G$39-$G$40)</f>
        <v>7.1024734982332154</v>
      </c>
      <c r="AR48" s="149"/>
      <c r="AS48" s="146">
        <f t="shared" ref="AS48:AS67" si="82">(AS15-$C$40)*10/($C$39-$C$40)</f>
        <v>4.1216216216216237</v>
      </c>
      <c r="AT48" s="147"/>
      <c r="AU48" s="146">
        <f t="shared" ref="AU48:AU67" si="83">(AU15-$E$40)*10/($E$39-$E$40)</f>
        <v>3.0434782608695659</v>
      </c>
      <c r="AV48" s="147"/>
      <c r="AW48" s="148">
        <f t="shared" ref="AW48:AW67" si="84">(AW15-$G$40)*10/($G$39-$G$40)</f>
        <v>7.1024734982332154</v>
      </c>
      <c r="AX48" s="149"/>
      <c r="AY48" s="146">
        <f t="shared" ref="AY48:AY67" si="85">(AY15-$C$40)*10/($C$39-$C$40)</f>
        <v>4.1216216216216237</v>
      </c>
      <c r="AZ48" s="147"/>
      <c r="BA48" s="146">
        <f t="shared" ref="BA48:BA67" si="86">(BA15-$E$40)*10/($E$39-$E$40)</f>
        <v>3.0434782608695659</v>
      </c>
      <c r="BB48" s="147"/>
      <c r="BC48" s="148">
        <f t="shared" ref="BC48:BC67" si="87">(BC15-$G$40)*10/($G$39-$G$40)</f>
        <v>7.1024734982332154</v>
      </c>
      <c r="BD48" s="149"/>
      <c r="BE48" s="146">
        <f t="shared" ref="BE48:BE67" si="88">(BE15-$C$40)*10/($C$39-$C$40)</f>
        <v>4.1216216216216237</v>
      </c>
      <c r="BF48" s="147"/>
      <c r="BG48" s="146">
        <f t="shared" ref="BG48:BG67" si="89">(BG15-$E$40)*10/($E$39-$E$40)</f>
        <v>3.0434782608695659</v>
      </c>
      <c r="BH48" s="147"/>
      <c r="BI48" s="148">
        <f t="shared" ref="BI48:BI67" si="90">(BI15-$G$40)*10/($G$39-$G$40)</f>
        <v>7.1024734982332154</v>
      </c>
      <c r="BJ48" s="149"/>
      <c r="BK48" s="146">
        <f t="shared" ref="BK48:BK67" si="91">(BK15-$C$40)*10/($C$39-$C$40)</f>
        <v>6.6216216216216202</v>
      </c>
      <c r="BL48" s="147"/>
      <c r="BM48" s="146">
        <f t="shared" ref="BM48:BM67" si="92">(BM15-$E$40)*10/($E$39-$E$40)</f>
        <v>5.0483091787439616</v>
      </c>
      <c r="BN48" s="147"/>
      <c r="BO48" s="148">
        <f t="shared" ref="BO48:BO67" si="93">(BO15-$G$40)*10/($G$39-$G$40)</f>
        <v>7.1024734982332154</v>
      </c>
      <c r="BP48" s="149"/>
      <c r="BQ48" s="146">
        <f t="shared" ref="BQ48:BQ67" si="94">(BQ15-$C$40)*10/($C$39-$C$40)</f>
        <v>6.6216216216216202</v>
      </c>
      <c r="BR48" s="147"/>
      <c r="BS48" s="146">
        <f t="shared" ref="BS48:BS67" si="95">(BS15-$E$40)*10/($E$39-$E$40)</f>
        <v>5.0483091787439616</v>
      </c>
      <c r="BT48" s="147"/>
      <c r="BU48" s="148">
        <f t="shared" ref="BU48:BU67" si="96">(BU15-$G$40)*10/($G$39-$G$40)</f>
        <v>7.1024734982332154</v>
      </c>
    </row>
    <row r="49" spans="1:73" x14ac:dyDescent="0.2">
      <c r="A49" s="82" t="s">
        <v>0</v>
      </c>
      <c r="B49" s="76"/>
      <c r="C49" s="154">
        <f t="shared" si="61"/>
        <v>3.0180180180180201</v>
      </c>
      <c r="D49" s="154"/>
      <c r="E49" s="154">
        <f t="shared" si="62"/>
        <v>3.8888888888888888</v>
      </c>
      <c r="F49" s="154"/>
      <c r="G49" s="155">
        <f t="shared" si="63"/>
        <v>8.6572438162544127</v>
      </c>
      <c r="H49" s="155"/>
      <c r="I49" s="154">
        <f t="shared" si="64"/>
        <v>3.0180180180180201</v>
      </c>
      <c r="J49" s="154"/>
      <c r="K49" s="154">
        <f t="shared" si="65"/>
        <v>3.8888888888888888</v>
      </c>
      <c r="L49" s="154"/>
      <c r="M49" s="155">
        <f t="shared" si="66"/>
        <v>8.6572438162544127</v>
      </c>
      <c r="N49" s="155"/>
      <c r="O49" s="154">
        <f t="shared" si="67"/>
        <v>3.0180180180180201</v>
      </c>
      <c r="P49" s="154"/>
      <c r="Q49" s="154">
        <f t="shared" si="68"/>
        <v>3.8888888888888888</v>
      </c>
      <c r="R49" s="154"/>
      <c r="S49" s="155">
        <f t="shared" si="69"/>
        <v>8.6572438162544127</v>
      </c>
      <c r="T49" s="155"/>
      <c r="U49" s="154">
        <f t="shared" si="70"/>
        <v>3.0180180180180201</v>
      </c>
      <c r="V49" s="154"/>
      <c r="W49" s="154">
        <f t="shared" si="71"/>
        <v>3.8888888888888888</v>
      </c>
      <c r="X49" s="154"/>
      <c r="Y49" s="155">
        <f t="shared" si="72"/>
        <v>8.6572438162544127</v>
      </c>
      <c r="Z49" s="155"/>
      <c r="AA49" s="154">
        <f t="shared" si="73"/>
        <v>3.0180180180180201</v>
      </c>
      <c r="AB49" s="154"/>
      <c r="AC49" s="154">
        <f t="shared" si="74"/>
        <v>3.8888888888888888</v>
      </c>
      <c r="AD49" s="154"/>
      <c r="AE49" s="155">
        <f t="shared" si="75"/>
        <v>8.6572438162544127</v>
      </c>
      <c r="AF49" s="155"/>
      <c r="AG49" s="154">
        <f t="shared" si="76"/>
        <v>3.0180180180180201</v>
      </c>
      <c r="AH49" s="154"/>
      <c r="AI49" s="154">
        <f t="shared" si="77"/>
        <v>3.8888888888888888</v>
      </c>
      <c r="AJ49" s="154"/>
      <c r="AK49" s="155">
        <f t="shared" si="78"/>
        <v>8.6572438162544127</v>
      </c>
      <c r="AL49" s="155"/>
      <c r="AM49" s="154">
        <f t="shared" si="79"/>
        <v>3.0180180180180201</v>
      </c>
      <c r="AN49" s="154"/>
      <c r="AO49" s="154">
        <f t="shared" si="80"/>
        <v>3.8888888888888888</v>
      </c>
      <c r="AP49" s="154"/>
      <c r="AQ49" s="155">
        <f t="shared" si="81"/>
        <v>8.6572438162544127</v>
      </c>
      <c r="AR49" s="155"/>
      <c r="AS49" s="154">
        <f t="shared" si="82"/>
        <v>3.0180180180180201</v>
      </c>
      <c r="AT49" s="154"/>
      <c r="AU49" s="154">
        <f t="shared" si="83"/>
        <v>3.8888888888888888</v>
      </c>
      <c r="AV49" s="154"/>
      <c r="AW49" s="155">
        <f t="shared" si="84"/>
        <v>8.6572438162544127</v>
      </c>
      <c r="AX49" s="155"/>
      <c r="AY49" s="154">
        <f t="shared" si="85"/>
        <v>3.0180180180180201</v>
      </c>
      <c r="AZ49" s="154"/>
      <c r="BA49" s="154">
        <f t="shared" si="86"/>
        <v>3.8888888888888888</v>
      </c>
      <c r="BB49" s="154"/>
      <c r="BC49" s="155">
        <f t="shared" si="87"/>
        <v>8.6572438162544127</v>
      </c>
      <c r="BD49" s="155"/>
      <c r="BE49" s="154">
        <f t="shared" si="88"/>
        <v>3.0180180180180201</v>
      </c>
      <c r="BF49" s="154"/>
      <c r="BG49" s="154">
        <f t="shared" si="89"/>
        <v>3.8888888888888888</v>
      </c>
      <c r="BH49" s="154"/>
      <c r="BI49" s="155">
        <f t="shared" si="90"/>
        <v>8.6572438162544127</v>
      </c>
      <c r="BJ49" s="155"/>
      <c r="BK49" s="154">
        <f t="shared" si="91"/>
        <v>3.9639639639639648</v>
      </c>
      <c r="BL49" s="154"/>
      <c r="BM49" s="154">
        <f t="shared" si="92"/>
        <v>4.0579710144927548</v>
      </c>
      <c r="BN49" s="154"/>
      <c r="BO49" s="155">
        <f t="shared" si="93"/>
        <v>8.6572438162544127</v>
      </c>
      <c r="BP49" s="155"/>
      <c r="BQ49" s="154">
        <f t="shared" si="94"/>
        <v>3.9639639639639648</v>
      </c>
      <c r="BR49" s="154"/>
      <c r="BS49" s="154">
        <f t="shared" si="95"/>
        <v>4.0579710144927548</v>
      </c>
      <c r="BT49" s="154"/>
      <c r="BU49" s="155">
        <f t="shared" si="96"/>
        <v>8.6572438162544127</v>
      </c>
    </row>
    <row r="50" spans="1:73" x14ac:dyDescent="0.2">
      <c r="A50" s="82" t="s">
        <v>1</v>
      </c>
      <c r="B50" s="76"/>
      <c r="C50" s="154">
        <f t="shared" si="61"/>
        <v>5.7882882882882898</v>
      </c>
      <c r="D50" s="154"/>
      <c r="E50" s="154">
        <f t="shared" si="62"/>
        <v>4.3236714975845416</v>
      </c>
      <c r="F50" s="154"/>
      <c r="G50" s="155">
        <f t="shared" si="63"/>
        <v>7.7031802120141348</v>
      </c>
      <c r="H50" s="155"/>
      <c r="I50" s="154">
        <f t="shared" si="64"/>
        <v>5.7882882882882898</v>
      </c>
      <c r="J50" s="154"/>
      <c r="K50" s="154">
        <f t="shared" si="65"/>
        <v>4.3236714975845416</v>
      </c>
      <c r="L50" s="154"/>
      <c r="M50" s="155">
        <f t="shared" si="66"/>
        <v>7.7031802120141348</v>
      </c>
      <c r="N50" s="155"/>
      <c r="O50" s="154">
        <f t="shared" si="67"/>
        <v>5.7882882882882898</v>
      </c>
      <c r="P50" s="154"/>
      <c r="Q50" s="154">
        <f t="shared" si="68"/>
        <v>4.3236714975845416</v>
      </c>
      <c r="R50" s="154"/>
      <c r="S50" s="155">
        <f t="shared" si="69"/>
        <v>7.7031802120141348</v>
      </c>
      <c r="T50" s="155"/>
      <c r="U50" s="154">
        <f t="shared" si="70"/>
        <v>5.7882882882882898</v>
      </c>
      <c r="V50" s="154"/>
      <c r="W50" s="154">
        <f t="shared" si="71"/>
        <v>4.3236714975845416</v>
      </c>
      <c r="X50" s="154"/>
      <c r="Y50" s="155">
        <f t="shared" si="72"/>
        <v>7.7031802120141348</v>
      </c>
      <c r="Z50" s="155"/>
      <c r="AA50" s="154">
        <f t="shared" si="73"/>
        <v>5.7882882882882898</v>
      </c>
      <c r="AB50" s="154"/>
      <c r="AC50" s="154">
        <f t="shared" si="74"/>
        <v>4.3236714975845416</v>
      </c>
      <c r="AD50" s="154"/>
      <c r="AE50" s="155">
        <f t="shared" si="75"/>
        <v>7.7031802120141348</v>
      </c>
      <c r="AF50" s="155"/>
      <c r="AG50" s="154">
        <f t="shared" si="76"/>
        <v>5.7882882882882898</v>
      </c>
      <c r="AH50" s="154"/>
      <c r="AI50" s="154">
        <f t="shared" si="77"/>
        <v>4.3236714975845416</v>
      </c>
      <c r="AJ50" s="154"/>
      <c r="AK50" s="155">
        <f t="shared" si="78"/>
        <v>7.7031802120141348</v>
      </c>
      <c r="AL50" s="155"/>
      <c r="AM50" s="154">
        <f t="shared" si="79"/>
        <v>5.7882882882882898</v>
      </c>
      <c r="AN50" s="154"/>
      <c r="AO50" s="154">
        <f t="shared" si="80"/>
        <v>4.3236714975845416</v>
      </c>
      <c r="AP50" s="154"/>
      <c r="AQ50" s="155">
        <f t="shared" si="81"/>
        <v>7.7031802120141348</v>
      </c>
      <c r="AR50" s="155"/>
      <c r="AS50" s="154">
        <f t="shared" si="82"/>
        <v>5.7882882882882898</v>
      </c>
      <c r="AT50" s="154"/>
      <c r="AU50" s="154">
        <f t="shared" si="83"/>
        <v>4.3236714975845416</v>
      </c>
      <c r="AV50" s="154"/>
      <c r="AW50" s="155">
        <f t="shared" si="84"/>
        <v>7.7031802120141348</v>
      </c>
      <c r="AX50" s="155"/>
      <c r="AY50" s="154">
        <f t="shared" si="85"/>
        <v>5.7882882882882898</v>
      </c>
      <c r="AZ50" s="154"/>
      <c r="BA50" s="154">
        <f t="shared" si="86"/>
        <v>4.3236714975845416</v>
      </c>
      <c r="BB50" s="154"/>
      <c r="BC50" s="155">
        <f t="shared" si="87"/>
        <v>7.7031802120141348</v>
      </c>
      <c r="BD50" s="155"/>
      <c r="BE50" s="154">
        <f t="shared" si="88"/>
        <v>5.7882882882882898</v>
      </c>
      <c r="BF50" s="154"/>
      <c r="BG50" s="154">
        <f t="shared" si="89"/>
        <v>4.3236714975845416</v>
      </c>
      <c r="BH50" s="154"/>
      <c r="BI50" s="155">
        <f t="shared" si="90"/>
        <v>7.7031802120141348</v>
      </c>
      <c r="BJ50" s="155"/>
      <c r="BK50" s="154">
        <f t="shared" si="91"/>
        <v>9.1891891891891913</v>
      </c>
      <c r="BL50" s="154"/>
      <c r="BM50" s="154">
        <f t="shared" si="92"/>
        <v>8.2608695652173907</v>
      </c>
      <c r="BN50" s="154"/>
      <c r="BO50" s="155">
        <f t="shared" si="93"/>
        <v>7.7031802120141348</v>
      </c>
      <c r="BP50" s="155"/>
      <c r="BQ50" s="154">
        <f t="shared" si="94"/>
        <v>9.1891891891891913</v>
      </c>
      <c r="BR50" s="154"/>
      <c r="BS50" s="154">
        <f t="shared" si="95"/>
        <v>8.2608695652173907</v>
      </c>
      <c r="BT50" s="154"/>
      <c r="BU50" s="155">
        <f t="shared" si="96"/>
        <v>7.7031802120141348</v>
      </c>
    </row>
    <row r="51" spans="1:73" x14ac:dyDescent="0.2">
      <c r="A51" s="82" t="s">
        <v>2</v>
      </c>
      <c r="B51" s="76"/>
      <c r="C51" s="154">
        <f t="shared" si="61"/>
        <v>5.2027027027027053</v>
      </c>
      <c r="D51" s="154"/>
      <c r="E51" s="154">
        <f t="shared" si="62"/>
        <v>4.4685990338164236</v>
      </c>
      <c r="F51" s="154"/>
      <c r="G51" s="155">
        <f t="shared" si="63"/>
        <v>9.1166077738515909</v>
      </c>
      <c r="H51" s="155"/>
      <c r="I51" s="154">
        <f t="shared" si="64"/>
        <v>5.2027027027027053</v>
      </c>
      <c r="J51" s="154"/>
      <c r="K51" s="154">
        <f t="shared" si="65"/>
        <v>4.4685990338164236</v>
      </c>
      <c r="L51" s="154"/>
      <c r="M51" s="155">
        <f t="shared" si="66"/>
        <v>9.1166077738515909</v>
      </c>
      <c r="N51" s="155"/>
      <c r="O51" s="154">
        <f t="shared" si="67"/>
        <v>5.2027027027027053</v>
      </c>
      <c r="P51" s="154"/>
      <c r="Q51" s="154">
        <f t="shared" si="68"/>
        <v>4.4685990338164236</v>
      </c>
      <c r="R51" s="154"/>
      <c r="S51" s="155">
        <f t="shared" si="69"/>
        <v>9.1166077738515909</v>
      </c>
      <c r="T51" s="155"/>
      <c r="U51" s="154">
        <f t="shared" si="70"/>
        <v>5.2027027027027053</v>
      </c>
      <c r="V51" s="154"/>
      <c r="W51" s="154">
        <f t="shared" si="71"/>
        <v>4.4685990338164236</v>
      </c>
      <c r="X51" s="154"/>
      <c r="Y51" s="155">
        <f t="shared" si="72"/>
        <v>9.1166077738515909</v>
      </c>
      <c r="Z51" s="155"/>
      <c r="AA51" s="154">
        <f t="shared" si="73"/>
        <v>5.2027027027027053</v>
      </c>
      <c r="AB51" s="154"/>
      <c r="AC51" s="154">
        <f t="shared" si="74"/>
        <v>4.4685990338164236</v>
      </c>
      <c r="AD51" s="154"/>
      <c r="AE51" s="155">
        <f t="shared" si="75"/>
        <v>9.1166077738515909</v>
      </c>
      <c r="AF51" s="155"/>
      <c r="AG51" s="154">
        <f t="shared" si="76"/>
        <v>5.2027027027027053</v>
      </c>
      <c r="AH51" s="154"/>
      <c r="AI51" s="154">
        <f t="shared" si="77"/>
        <v>4.4685990338164236</v>
      </c>
      <c r="AJ51" s="154"/>
      <c r="AK51" s="155">
        <f t="shared" si="78"/>
        <v>9.1166077738515909</v>
      </c>
      <c r="AL51" s="155"/>
      <c r="AM51" s="154">
        <f t="shared" si="79"/>
        <v>5.2027027027027053</v>
      </c>
      <c r="AN51" s="154"/>
      <c r="AO51" s="154">
        <f t="shared" si="80"/>
        <v>4.4685990338164236</v>
      </c>
      <c r="AP51" s="154"/>
      <c r="AQ51" s="155">
        <f t="shared" si="81"/>
        <v>9.1166077738515909</v>
      </c>
      <c r="AR51" s="155"/>
      <c r="AS51" s="154">
        <f t="shared" si="82"/>
        <v>5.2027027027027053</v>
      </c>
      <c r="AT51" s="154"/>
      <c r="AU51" s="154">
        <f t="shared" si="83"/>
        <v>4.4685990338164236</v>
      </c>
      <c r="AV51" s="154"/>
      <c r="AW51" s="155">
        <f t="shared" si="84"/>
        <v>9.1166077738515909</v>
      </c>
      <c r="AX51" s="155"/>
      <c r="AY51" s="154">
        <f t="shared" si="85"/>
        <v>5.2027027027027053</v>
      </c>
      <c r="AZ51" s="154"/>
      <c r="BA51" s="154">
        <f t="shared" si="86"/>
        <v>4.4685990338164236</v>
      </c>
      <c r="BB51" s="154"/>
      <c r="BC51" s="155">
        <f t="shared" si="87"/>
        <v>9.1166077738515909</v>
      </c>
      <c r="BD51" s="155"/>
      <c r="BE51" s="154">
        <f t="shared" si="88"/>
        <v>5.2027027027027053</v>
      </c>
      <c r="BF51" s="154"/>
      <c r="BG51" s="154">
        <f t="shared" si="89"/>
        <v>4.4685990338164236</v>
      </c>
      <c r="BH51" s="154"/>
      <c r="BI51" s="155">
        <f t="shared" si="90"/>
        <v>9.1166077738515909</v>
      </c>
      <c r="BJ51" s="155"/>
      <c r="BK51" s="154">
        <f t="shared" si="91"/>
        <v>6.14864864864865</v>
      </c>
      <c r="BL51" s="154"/>
      <c r="BM51" s="154">
        <f t="shared" si="92"/>
        <v>3.9613526570048312</v>
      </c>
      <c r="BN51" s="154"/>
      <c r="BO51" s="155">
        <f t="shared" si="93"/>
        <v>9.1166077738515909</v>
      </c>
      <c r="BP51" s="155"/>
      <c r="BQ51" s="154">
        <f t="shared" si="94"/>
        <v>6.14864864864865</v>
      </c>
      <c r="BR51" s="154"/>
      <c r="BS51" s="154">
        <f t="shared" si="95"/>
        <v>3.9613526570048312</v>
      </c>
      <c r="BT51" s="154"/>
      <c r="BU51" s="155">
        <f t="shared" si="96"/>
        <v>9.1166077738515909</v>
      </c>
    </row>
    <row r="52" spans="1:73" x14ac:dyDescent="0.2">
      <c r="A52" s="82" t="s">
        <v>3</v>
      </c>
      <c r="B52" s="76"/>
      <c r="C52" s="154">
        <f t="shared" si="61"/>
        <v>6.1711711711711699</v>
      </c>
      <c r="D52" s="154"/>
      <c r="E52" s="154">
        <f t="shared" si="62"/>
        <v>5.5072463768115956</v>
      </c>
      <c r="F52" s="154"/>
      <c r="G52" s="155">
        <f t="shared" si="63"/>
        <v>9.2226148409893938</v>
      </c>
      <c r="H52" s="155"/>
      <c r="I52" s="154">
        <f t="shared" si="64"/>
        <v>6.1711711711711699</v>
      </c>
      <c r="J52" s="154"/>
      <c r="K52" s="154">
        <f t="shared" si="65"/>
        <v>5.5072463768115956</v>
      </c>
      <c r="L52" s="154"/>
      <c r="M52" s="155">
        <f t="shared" si="66"/>
        <v>9.2226148409893938</v>
      </c>
      <c r="N52" s="155"/>
      <c r="O52" s="154">
        <f t="shared" si="67"/>
        <v>6.1711711711711699</v>
      </c>
      <c r="P52" s="154"/>
      <c r="Q52" s="154">
        <f t="shared" si="68"/>
        <v>5.5072463768115956</v>
      </c>
      <c r="R52" s="154"/>
      <c r="S52" s="155">
        <f t="shared" si="69"/>
        <v>9.2226148409893938</v>
      </c>
      <c r="T52" s="155"/>
      <c r="U52" s="154">
        <f t="shared" si="70"/>
        <v>6.1711711711711699</v>
      </c>
      <c r="V52" s="154"/>
      <c r="W52" s="154">
        <f t="shared" si="71"/>
        <v>5.5072463768115956</v>
      </c>
      <c r="X52" s="154"/>
      <c r="Y52" s="155">
        <f t="shared" si="72"/>
        <v>9.2226148409893938</v>
      </c>
      <c r="Z52" s="155"/>
      <c r="AA52" s="154">
        <f t="shared" si="73"/>
        <v>6.1711711711711699</v>
      </c>
      <c r="AB52" s="154"/>
      <c r="AC52" s="154">
        <f t="shared" si="74"/>
        <v>5.5072463768115956</v>
      </c>
      <c r="AD52" s="154"/>
      <c r="AE52" s="155">
        <f t="shared" si="75"/>
        <v>9.2226148409893938</v>
      </c>
      <c r="AF52" s="155"/>
      <c r="AG52" s="154">
        <f t="shared" si="76"/>
        <v>6.1711711711711699</v>
      </c>
      <c r="AH52" s="154"/>
      <c r="AI52" s="154">
        <f t="shared" si="77"/>
        <v>5.5072463768115956</v>
      </c>
      <c r="AJ52" s="154"/>
      <c r="AK52" s="155">
        <f t="shared" si="78"/>
        <v>9.2226148409893938</v>
      </c>
      <c r="AL52" s="155"/>
      <c r="AM52" s="154">
        <f t="shared" si="79"/>
        <v>6.1711711711711699</v>
      </c>
      <c r="AN52" s="154"/>
      <c r="AO52" s="154">
        <f t="shared" si="80"/>
        <v>5.5072463768115956</v>
      </c>
      <c r="AP52" s="154"/>
      <c r="AQ52" s="155">
        <f t="shared" si="81"/>
        <v>9.2226148409893938</v>
      </c>
      <c r="AR52" s="155"/>
      <c r="AS52" s="154">
        <f t="shared" si="82"/>
        <v>6.1711711711711699</v>
      </c>
      <c r="AT52" s="154"/>
      <c r="AU52" s="154">
        <f t="shared" si="83"/>
        <v>5.5072463768115956</v>
      </c>
      <c r="AV52" s="154"/>
      <c r="AW52" s="155">
        <f t="shared" si="84"/>
        <v>9.2226148409893938</v>
      </c>
      <c r="AX52" s="155"/>
      <c r="AY52" s="154">
        <f t="shared" si="85"/>
        <v>6.1711711711711699</v>
      </c>
      <c r="AZ52" s="154"/>
      <c r="BA52" s="154">
        <f t="shared" si="86"/>
        <v>5.5072463768115956</v>
      </c>
      <c r="BB52" s="154"/>
      <c r="BC52" s="155">
        <f t="shared" si="87"/>
        <v>9.2226148409893938</v>
      </c>
      <c r="BD52" s="155"/>
      <c r="BE52" s="154">
        <f t="shared" si="88"/>
        <v>6.1711711711711699</v>
      </c>
      <c r="BF52" s="154"/>
      <c r="BG52" s="154">
        <f t="shared" si="89"/>
        <v>5.5072463768115956</v>
      </c>
      <c r="BH52" s="154"/>
      <c r="BI52" s="155">
        <f t="shared" si="90"/>
        <v>9.2226148409893938</v>
      </c>
      <c r="BJ52" s="155"/>
      <c r="BK52" s="154">
        <f t="shared" si="91"/>
        <v>10</v>
      </c>
      <c r="BL52" s="154"/>
      <c r="BM52" s="154">
        <f t="shared" si="92"/>
        <v>7.7294685990338152</v>
      </c>
      <c r="BN52" s="154"/>
      <c r="BO52" s="155">
        <f t="shared" si="93"/>
        <v>9.2226148409893938</v>
      </c>
      <c r="BP52" s="155"/>
      <c r="BQ52" s="154">
        <f t="shared" si="94"/>
        <v>10</v>
      </c>
      <c r="BR52" s="154"/>
      <c r="BS52" s="154">
        <f t="shared" si="95"/>
        <v>7.7294685990338152</v>
      </c>
      <c r="BT52" s="154"/>
      <c r="BU52" s="155">
        <f t="shared" si="96"/>
        <v>9.2226148409893938</v>
      </c>
    </row>
    <row r="53" spans="1:73" x14ac:dyDescent="0.2">
      <c r="A53" s="84" t="s">
        <v>4</v>
      </c>
      <c r="B53" s="76"/>
      <c r="C53" s="158">
        <f t="shared" si="61"/>
        <v>3.7162162162162171</v>
      </c>
      <c r="D53" s="154"/>
      <c r="E53" s="158">
        <f t="shared" si="62"/>
        <v>2.8260869565217384</v>
      </c>
      <c r="F53" s="154"/>
      <c r="G53" s="159">
        <f t="shared" si="63"/>
        <v>8.197879858657247</v>
      </c>
      <c r="H53" s="155"/>
      <c r="I53" s="158">
        <f t="shared" si="64"/>
        <v>3.7162162162162171</v>
      </c>
      <c r="J53" s="154"/>
      <c r="K53" s="158">
        <f t="shared" si="65"/>
        <v>2.8260869565217384</v>
      </c>
      <c r="L53" s="154"/>
      <c r="M53" s="159">
        <f t="shared" si="66"/>
        <v>8.197879858657247</v>
      </c>
      <c r="N53" s="155"/>
      <c r="O53" s="158">
        <f t="shared" si="67"/>
        <v>3.7162162162162171</v>
      </c>
      <c r="P53" s="154"/>
      <c r="Q53" s="158">
        <f t="shared" si="68"/>
        <v>2.8260869565217384</v>
      </c>
      <c r="R53" s="154"/>
      <c r="S53" s="159">
        <f t="shared" si="69"/>
        <v>8.197879858657247</v>
      </c>
      <c r="T53" s="155"/>
      <c r="U53" s="158">
        <f t="shared" si="70"/>
        <v>3.7162162162162171</v>
      </c>
      <c r="V53" s="154"/>
      <c r="W53" s="158">
        <f t="shared" si="71"/>
        <v>2.8260869565217384</v>
      </c>
      <c r="X53" s="154"/>
      <c r="Y53" s="159">
        <f t="shared" si="72"/>
        <v>8.197879858657247</v>
      </c>
      <c r="Z53" s="155"/>
      <c r="AA53" s="158">
        <f t="shared" si="73"/>
        <v>3.7162162162162171</v>
      </c>
      <c r="AB53" s="154"/>
      <c r="AC53" s="158">
        <f t="shared" si="74"/>
        <v>2.8260869565217384</v>
      </c>
      <c r="AD53" s="154"/>
      <c r="AE53" s="159">
        <f t="shared" si="75"/>
        <v>8.197879858657247</v>
      </c>
      <c r="AF53" s="155"/>
      <c r="AG53" s="158">
        <f t="shared" si="76"/>
        <v>3.7162162162162171</v>
      </c>
      <c r="AH53" s="154"/>
      <c r="AI53" s="158">
        <f t="shared" si="77"/>
        <v>2.8260869565217384</v>
      </c>
      <c r="AJ53" s="154"/>
      <c r="AK53" s="159">
        <f t="shared" si="78"/>
        <v>8.197879858657247</v>
      </c>
      <c r="AL53" s="155"/>
      <c r="AM53" s="158">
        <f t="shared" si="79"/>
        <v>3.7162162162162171</v>
      </c>
      <c r="AN53" s="154"/>
      <c r="AO53" s="158">
        <f t="shared" si="80"/>
        <v>2.8260869565217384</v>
      </c>
      <c r="AP53" s="154"/>
      <c r="AQ53" s="159">
        <f t="shared" si="81"/>
        <v>8.197879858657247</v>
      </c>
      <c r="AR53" s="155"/>
      <c r="AS53" s="158">
        <f t="shared" si="82"/>
        <v>3.7162162162162171</v>
      </c>
      <c r="AT53" s="154"/>
      <c r="AU53" s="158">
        <f t="shared" si="83"/>
        <v>2.8260869565217384</v>
      </c>
      <c r="AV53" s="154"/>
      <c r="AW53" s="159">
        <f t="shared" si="84"/>
        <v>8.197879858657247</v>
      </c>
      <c r="AX53" s="155"/>
      <c r="AY53" s="158">
        <f t="shared" si="85"/>
        <v>3.7162162162162171</v>
      </c>
      <c r="AZ53" s="154"/>
      <c r="BA53" s="158">
        <f t="shared" si="86"/>
        <v>2.8260869565217384</v>
      </c>
      <c r="BB53" s="154"/>
      <c r="BC53" s="159">
        <f t="shared" si="87"/>
        <v>8.197879858657247</v>
      </c>
      <c r="BD53" s="155"/>
      <c r="BE53" s="158">
        <f t="shared" si="88"/>
        <v>3.7162162162162171</v>
      </c>
      <c r="BF53" s="154"/>
      <c r="BG53" s="158">
        <f t="shared" si="89"/>
        <v>2.8260869565217384</v>
      </c>
      <c r="BH53" s="154"/>
      <c r="BI53" s="159">
        <f t="shared" si="90"/>
        <v>8.197879858657247</v>
      </c>
      <c r="BJ53" s="155"/>
      <c r="BK53" s="158">
        <f t="shared" si="91"/>
        <v>7.567567567567572</v>
      </c>
      <c r="BL53" s="154"/>
      <c r="BM53" s="158">
        <f t="shared" si="92"/>
        <v>6.1835748792270531</v>
      </c>
      <c r="BN53" s="154"/>
      <c r="BO53" s="159">
        <f t="shared" si="93"/>
        <v>8.197879858657247</v>
      </c>
      <c r="BP53" s="155"/>
      <c r="BQ53" s="158">
        <f t="shared" si="94"/>
        <v>7.567567567567572</v>
      </c>
      <c r="BR53" s="154"/>
      <c r="BS53" s="158">
        <f t="shared" si="95"/>
        <v>6.1835748792270531</v>
      </c>
      <c r="BT53" s="154"/>
      <c r="BU53" s="159">
        <f t="shared" si="96"/>
        <v>8.197879858657247</v>
      </c>
    </row>
    <row r="54" spans="1:73" x14ac:dyDescent="0.2">
      <c r="A54" s="82" t="s">
        <v>5</v>
      </c>
      <c r="B54" s="76"/>
      <c r="C54" s="154">
        <f t="shared" si="61"/>
        <v>4.0540540540540544</v>
      </c>
      <c r="D54" s="154"/>
      <c r="E54" s="154">
        <f t="shared" si="62"/>
        <v>3.5748792270531418</v>
      </c>
      <c r="F54" s="154"/>
      <c r="G54" s="155">
        <f t="shared" si="63"/>
        <v>7.2438162544169584</v>
      </c>
      <c r="H54" s="155"/>
      <c r="I54" s="154">
        <f t="shared" si="64"/>
        <v>4.0540540540540544</v>
      </c>
      <c r="J54" s="154"/>
      <c r="K54" s="154">
        <f t="shared" si="65"/>
        <v>3.5748792270531418</v>
      </c>
      <c r="L54" s="154"/>
      <c r="M54" s="155">
        <f t="shared" si="66"/>
        <v>7.2438162544169584</v>
      </c>
      <c r="N54" s="155"/>
      <c r="O54" s="154">
        <f t="shared" si="67"/>
        <v>4.0540540540540544</v>
      </c>
      <c r="P54" s="154"/>
      <c r="Q54" s="154">
        <f t="shared" si="68"/>
        <v>3.5748792270531418</v>
      </c>
      <c r="R54" s="154"/>
      <c r="S54" s="155">
        <f t="shared" si="69"/>
        <v>7.2438162544169584</v>
      </c>
      <c r="T54" s="155"/>
      <c r="U54" s="154">
        <f t="shared" si="70"/>
        <v>4.0540540540540544</v>
      </c>
      <c r="V54" s="154"/>
      <c r="W54" s="154">
        <f t="shared" si="71"/>
        <v>3.5748792270531418</v>
      </c>
      <c r="X54" s="154"/>
      <c r="Y54" s="155">
        <f t="shared" si="72"/>
        <v>7.2438162544169584</v>
      </c>
      <c r="Z54" s="155"/>
      <c r="AA54" s="154">
        <f t="shared" si="73"/>
        <v>4.0540540540540544</v>
      </c>
      <c r="AB54" s="154"/>
      <c r="AC54" s="154">
        <f t="shared" si="74"/>
        <v>3.5748792270531418</v>
      </c>
      <c r="AD54" s="154"/>
      <c r="AE54" s="155">
        <f t="shared" si="75"/>
        <v>7.2438162544169584</v>
      </c>
      <c r="AF54" s="155"/>
      <c r="AG54" s="154">
        <f t="shared" si="76"/>
        <v>4.0540540540540544</v>
      </c>
      <c r="AH54" s="154"/>
      <c r="AI54" s="154">
        <f t="shared" si="77"/>
        <v>3.5748792270531418</v>
      </c>
      <c r="AJ54" s="154"/>
      <c r="AK54" s="155">
        <f t="shared" si="78"/>
        <v>7.2438162544169584</v>
      </c>
      <c r="AL54" s="155"/>
      <c r="AM54" s="154">
        <f t="shared" si="79"/>
        <v>4.0540540540540544</v>
      </c>
      <c r="AN54" s="154"/>
      <c r="AO54" s="154">
        <f t="shared" si="80"/>
        <v>3.5748792270531418</v>
      </c>
      <c r="AP54" s="154"/>
      <c r="AQ54" s="155">
        <f t="shared" si="81"/>
        <v>7.2438162544169584</v>
      </c>
      <c r="AR54" s="155"/>
      <c r="AS54" s="154">
        <f t="shared" si="82"/>
        <v>4.0540540540540544</v>
      </c>
      <c r="AT54" s="154"/>
      <c r="AU54" s="154">
        <f t="shared" si="83"/>
        <v>3.5748792270531418</v>
      </c>
      <c r="AV54" s="154"/>
      <c r="AW54" s="155">
        <f t="shared" si="84"/>
        <v>7.2438162544169584</v>
      </c>
      <c r="AX54" s="155"/>
      <c r="AY54" s="154">
        <f t="shared" si="85"/>
        <v>4.0540540540540544</v>
      </c>
      <c r="AZ54" s="154"/>
      <c r="BA54" s="154">
        <f t="shared" si="86"/>
        <v>3.5748792270531418</v>
      </c>
      <c r="BB54" s="154"/>
      <c r="BC54" s="155">
        <f t="shared" si="87"/>
        <v>7.2438162544169584</v>
      </c>
      <c r="BD54" s="155"/>
      <c r="BE54" s="154">
        <f t="shared" si="88"/>
        <v>4.0540540540540544</v>
      </c>
      <c r="BF54" s="154"/>
      <c r="BG54" s="154">
        <f t="shared" si="89"/>
        <v>3.5748792270531418</v>
      </c>
      <c r="BH54" s="154"/>
      <c r="BI54" s="155">
        <f t="shared" si="90"/>
        <v>7.2438162544169584</v>
      </c>
      <c r="BJ54" s="155"/>
      <c r="BK54" s="154">
        <f t="shared" si="91"/>
        <v>7.1846846846846875</v>
      </c>
      <c r="BL54" s="154"/>
      <c r="BM54" s="154">
        <f t="shared" si="92"/>
        <v>6.4009661835748783</v>
      </c>
      <c r="BN54" s="154"/>
      <c r="BO54" s="155">
        <f t="shared" si="93"/>
        <v>7.2438162544169584</v>
      </c>
      <c r="BP54" s="155"/>
      <c r="BQ54" s="154">
        <f t="shared" si="94"/>
        <v>7.1846846846846875</v>
      </c>
      <c r="BR54" s="154"/>
      <c r="BS54" s="154">
        <f t="shared" si="95"/>
        <v>6.4009661835748783</v>
      </c>
      <c r="BT54" s="154"/>
      <c r="BU54" s="155">
        <f t="shared" si="96"/>
        <v>7.2438162544169584</v>
      </c>
    </row>
    <row r="55" spans="1:73" x14ac:dyDescent="0.2">
      <c r="A55" s="82" t="s">
        <v>6</v>
      </c>
      <c r="B55" s="76"/>
      <c r="C55" s="154">
        <f t="shared" si="61"/>
        <v>1.0810810810810807</v>
      </c>
      <c r="D55" s="154"/>
      <c r="E55" s="154">
        <f t="shared" si="62"/>
        <v>0.70048309178743928</v>
      </c>
      <c r="F55" s="154"/>
      <c r="G55" s="155">
        <f t="shared" si="63"/>
        <v>1.8374558303886928</v>
      </c>
      <c r="H55" s="155"/>
      <c r="I55" s="154">
        <f t="shared" si="64"/>
        <v>1.0810810810810807</v>
      </c>
      <c r="J55" s="154"/>
      <c r="K55" s="154">
        <f t="shared" si="65"/>
        <v>0.70048309178743928</v>
      </c>
      <c r="L55" s="154"/>
      <c r="M55" s="155">
        <f t="shared" si="66"/>
        <v>1.8374558303886928</v>
      </c>
      <c r="N55" s="155"/>
      <c r="O55" s="154">
        <f t="shared" si="67"/>
        <v>1.0810810810810807</v>
      </c>
      <c r="P55" s="154"/>
      <c r="Q55" s="154">
        <f t="shared" si="68"/>
        <v>0.70048309178743928</v>
      </c>
      <c r="R55" s="154"/>
      <c r="S55" s="155">
        <f t="shared" si="69"/>
        <v>1.8374558303886928</v>
      </c>
      <c r="T55" s="155"/>
      <c r="U55" s="154">
        <f t="shared" si="70"/>
        <v>1.0810810810810807</v>
      </c>
      <c r="V55" s="154"/>
      <c r="W55" s="154">
        <f t="shared" si="71"/>
        <v>0.70048309178743928</v>
      </c>
      <c r="X55" s="154"/>
      <c r="Y55" s="155">
        <f t="shared" si="72"/>
        <v>1.8374558303886928</v>
      </c>
      <c r="Z55" s="155"/>
      <c r="AA55" s="154">
        <f t="shared" si="73"/>
        <v>1.0810810810810807</v>
      </c>
      <c r="AB55" s="154"/>
      <c r="AC55" s="154">
        <f t="shared" si="74"/>
        <v>0.70048309178743928</v>
      </c>
      <c r="AD55" s="154"/>
      <c r="AE55" s="155">
        <f t="shared" si="75"/>
        <v>1.8374558303886928</v>
      </c>
      <c r="AF55" s="155"/>
      <c r="AG55" s="154">
        <f t="shared" si="76"/>
        <v>1.0810810810810807</v>
      </c>
      <c r="AH55" s="154"/>
      <c r="AI55" s="154">
        <f t="shared" si="77"/>
        <v>0.70048309178743928</v>
      </c>
      <c r="AJ55" s="154"/>
      <c r="AK55" s="155">
        <f t="shared" si="78"/>
        <v>1.8374558303886928</v>
      </c>
      <c r="AL55" s="155"/>
      <c r="AM55" s="154">
        <f t="shared" si="79"/>
        <v>1.0810810810810807</v>
      </c>
      <c r="AN55" s="154"/>
      <c r="AO55" s="154">
        <f t="shared" si="80"/>
        <v>0.70048309178743928</v>
      </c>
      <c r="AP55" s="154"/>
      <c r="AQ55" s="155">
        <f t="shared" si="81"/>
        <v>1.8374558303886928</v>
      </c>
      <c r="AR55" s="155"/>
      <c r="AS55" s="154">
        <f t="shared" si="82"/>
        <v>1.0810810810810807</v>
      </c>
      <c r="AT55" s="154"/>
      <c r="AU55" s="154">
        <f t="shared" si="83"/>
        <v>0.70048309178743928</v>
      </c>
      <c r="AV55" s="154"/>
      <c r="AW55" s="155">
        <f t="shared" si="84"/>
        <v>1.8374558303886928</v>
      </c>
      <c r="AX55" s="155"/>
      <c r="AY55" s="154">
        <f t="shared" si="85"/>
        <v>1.0810810810810807</v>
      </c>
      <c r="AZ55" s="154"/>
      <c r="BA55" s="154">
        <f t="shared" si="86"/>
        <v>0.70048309178743928</v>
      </c>
      <c r="BB55" s="154"/>
      <c r="BC55" s="155">
        <f t="shared" si="87"/>
        <v>1.8374558303886928</v>
      </c>
      <c r="BD55" s="155"/>
      <c r="BE55" s="154">
        <f t="shared" si="88"/>
        <v>1.0810810810810807</v>
      </c>
      <c r="BF55" s="154"/>
      <c r="BG55" s="154">
        <f t="shared" si="89"/>
        <v>0.70048309178743928</v>
      </c>
      <c r="BH55" s="154"/>
      <c r="BI55" s="155">
        <f t="shared" si="90"/>
        <v>1.8374558303886928</v>
      </c>
      <c r="BJ55" s="155"/>
      <c r="BK55" s="154">
        <f t="shared" si="91"/>
        <v>6.8018018018018029</v>
      </c>
      <c r="BL55" s="154"/>
      <c r="BM55" s="154">
        <f t="shared" si="92"/>
        <v>4.8309178743961336</v>
      </c>
      <c r="BN55" s="154"/>
      <c r="BO55" s="155">
        <f t="shared" si="93"/>
        <v>1.8374558303886928</v>
      </c>
      <c r="BP55" s="155"/>
      <c r="BQ55" s="154">
        <f t="shared" si="94"/>
        <v>6.8018018018018029</v>
      </c>
      <c r="BR55" s="154"/>
      <c r="BS55" s="154">
        <f t="shared" si="95"/>
        <v>4.8309178743961336</v>
      </c>
      <c r="BT55" s="154"/>
      <c r="BU55" s="155">
        <f t="shared" si="96"/>
        <v>1.8374558303886928</v>
      </c>
    </row>
    <row r="56" spans="1:73" x14ac:dyDescent="0.2">
      <c r="A56" s="82" t="s">
        <v>7</v>
      </c>
      <c r="B56" s="76"/>
      <c r="C56" s="154">
        <f t="shared" si="61"/>
        <v>4.8198198198198217</v>
      </c>
      <c r="D56" s="154"/>
      <c r="E56" s="154">
        <f t="shared" si="62"/>
        <v>2.3671497584541057</v>
      </c>
      <c r="F56" s="154"/>
      <c r="G56" s="155">
        <f t="shared" si="63"/>
        <v>6.6784452296819783</v>
      </c>
      <c r="H56" s="155"/>
      <c r="I56" s="154">
        <f t="shared" si="64"/>
        <v>4.8198198198198217</v>
      </c>
      <c r="J56" s="154"/>
      <c r="K56" s="154">
        <f t="shared" si="65"/>
        <v>2.3671497584541057</v>
      </c>
      <c r="L56" s="154"/>
      <c r="M56" s="155">
        <f t="shared" si="66"/>
        <v>6.6784452296819783</v>
      </c>
      <c r="N56" s="155"/>
      <c r="O56" s="154">
        <f t="shared" si="67"/>
        <v>4.8198198198198217</v>
      </c>
      <c r="P56" s="154"/>
      <c r="Q56" s="154">
        <f t="shared" si="68"/>
        <v>2.3671497584541057</v>
      </c>
      <c r="R56" s="154"/>
      <c r="S56" s="155">
        <f t="shared" si="69"/>
        <v>6.6784452296819783</v>
      </c>
      <c r="T56" s="155"/>
      <c r="U56" s="154">
        <f t="shared" si="70"/>
        <v>4.8198198198198217</v>
      </c>
      <c r="V56" s="154"/>
      <c r="W56" s="154">
        <f t="shared" si="71"/>
        <v>2.3671497584541057</v>
      </c>
      <c r="X56" s="154"/>
      <c r="Y56" s="155">
        <f t="shared" si="72"/>
        <v>6.6784452296819783</v>
      </c>
      <c r="Z56" s="155"/>
      <c r="AA56" s="154">
        <f t="shared" si="73"/>
        <v>4.8198198198198217</v>
      </c>
      <c r="AB56" s="154"/>
      <c r="AC56" s="154">
        <f t="shared" si="74"/>
        <v>2.3671497584541057</v>
      </c>
      <c r="AD56" s="154"/>
      <c r="AE56" s="155">
        <f t="shared" si="75"/>
        <v>6.6784452296819783</v>
      </c>
      <c r="AF56" s="155"/>
      <c r="AG56" s="154">
        <f t="shared" si="76"/>
        <v>4.8198198198198217</v>
      </c>
      <c r="AH56" s="154"/>
      <c r="AI56" s="154">
        <f t="shared" si="77"/>
        <v>2.3671497584541057</v>
      </c>
      <c r="AJ56" s="154"/>
      <c r="AK56" s="155">
        <f t="shared" si="78"/>
        <v>6.6784452296819783</v>
      </c>
      <c r="AL56" s="155"/>
      <c r="AM56" s="154">
        <f t="shared" si="79"/>
        <v>4.8198198198198217</v>
      </c>
      <c r="AN56" s="154"/>
      <c r="AO56" s="154">
        <f t="shared" si="80"/>
        <v>2.3671497584541057</v>
      </c>
      <c r="AP56" s="154"/>
      <c r="AQ56" s="155">
        <f t="shared" si="81"/>
        <v>6.6784452296819783</v>
      </c>
      <c r="AR56" s="155"/>
      <c r="AS56" s="154">
        <f t="shared" si="82"/>
        <v>4.8198198198198217</v>
      </c>
      <c r="AT56" s="154"/>
      <c r="AU56" s="154">
        <f t="shared" si="83"/>
        <v>2.3671497584541057</v>
      </c>
      <c r="AV56" s="154"/>
      <c r="AW56" s="155">
        <f t="shared" si="84"/>
        <v>6.6784452296819783</v>
      </c>
      <c r="AX56" s="155"/>
      <c r="AY56" s="154">
        <f t="shared" si="85"/>
        <v>4.8198198198198217</v>
      </c>
      <c r="AZ56" s="154"/>
      <c r="BA56" s="154">
        <f t="shared" si="86"/>
        <v>2.3671497584541057</v>
      </c>
      <c r="BB56" s="154"/>
      <c r="BC56" s="155">
        <f t="shared" si="87"/>
        <v>6.6784452296819783</v>
      </c>
      <c r="BD56" s="155"/>
      <c r="BE56" s="154">
        <f t="shared" si="88"/>
        <v>4.8198198198198217</v>
      </c>
      <c r="BF56" s="154"/>
      <c r="BG56" s="154">
        <f t="shared" si="89"/>
        <v>2.3671497584541057</v>
      </c>
      <c r="BH56" s="154"/>
      <c r="BI56" s="155">
        <f t="shared" si="90"/>
        <v>6.6784452296819783</v>
      </c>
      <c r="BJ56" s="155"/>
      <c r="BK56" s="154">
        <f t="shared" si="91"/>
        <v>6.8018018018018029</v>
      </c>
      <c r="BL56" s="154"/>
      <c r="BM56" s="154">
        <f t="shared" si="92"/>
        <v>2.3671497584541057</v>
      </c>
      <c r="BN56" s="154"/>
      <c r="BO56" s="155">
        <f t="shared" si="93"/>
        <v>6.6784452296819783</v>
      </c>
      <c r="BP56" s="155"/>
      <c r="BQ56" s="154">
        <f t="shared" si="94"/>
        <v>6.8018018018018029</v>
      </c>
      <c r="BR56" s="154"/>
      <c r="BS56" s="154">
        <f t="shared" si="95"/>
        <v>2.3671497584541057</v>
      </c>
      <c r="BT56" s="154"/>
      <c r="BU56" s="155">
        <f t="shared" si="96"/>
        <v>6.6784452296819783</v>
      </c>
    </row>
    <row r="57" spans="1:73" x14ac:dyDescent="0.2">
      <c r="A57" s="82" t="s">
        <v>8</v>
      </c>
      <c r="B57" s="76"/>
      <c r="C57" s="154">
        <f t="shared" si="61"/>
        <v>4.9099099099099099</v>
      </c>
      <c r="D57" s="154"/>
      <c r="E57" s="154">
        <f t="shared" si="62"/>
        <v>2.8260869565217384</v>
      </c>
      <c r="F57" s="154"/>
      <c r="G57" s="155">
        <f t="shared" si="63"/>
        <v>7.7738515901060037</v>
      </c>
      <c r="H57" s="155"/>
      <c r="I57" s="154">
        <f t="shared" si="64"/>
        <v>4.9099099099099099</v>
      </c>
      <c r="J57" s="154"/>
      <c r="K57" s="154">
        <f t="shared" si="65"/>
        <v>2.8260869565217384</v>
      </c>
      <c r="L57" s="154"/>
      <c r="M57" s="155">
        <f t="shared" si="66"/>
        <v>7.7738515901060037</v>
      </c>
      <c r="N57" s="155"/>
      <c r="O57" s="154">
        <f t="shared" si="67"/>
        <v>4.9099099099099099</v>
      </c>
      <c r="P57" s="154"/>
      <c r="Q57" s="154">
        <f t="shared" si="68"/>
        <v>2.8260869565217384</v>
      </c>
      <c r="R57" s="154"/>
      <c r="S57" s="155">
        <f t="shared" si="69"/>
        <v>7.7738515901060037</v>
      </c>
      <c r="T57" s="155"/>
      <c r="U57" s="154">
        <f t="shared" si="70"/>
        <v>4.9099099099099099</v>
      </c>
      <c r="V57" s="154"/>
      <c r="W57" s="154">
        <f t="shared" si="71"/>
        <v>2.8260869565217384</v>
      </c>
      <c r="X57" s="154"/>
      <c r="Y57" s="155">
        <f t="shared" si="72"/>
        <v>7.7738515901060037</v>
      </c>
      <c r="Z57" s="155"/>
      <c r="AA57" s="154">
        <f t="shared" si="73"/>
        <v>4.9099099099099099</v>
      </c>
      <c r="AB57" s="154"/>
      <c r="AC57" s="154">
        <f t="shared" si="74"/>
        <v>2.8260869565217384</v>
      </c>
      <c r="AD57" s="154"/>
      <c r="AE57" s="155">
        <f t="shared" si="75"/>
        <v>7.7738515901060037</v>
      </c>
      <c r="AF57" s="155"/>
      <c r="AG57" s="154">
        <f t="shared" si="76"/>
        <v>4.9099099099099099</v>
      </c>
      <c r="AH57" s="154"/>
      <c r="AI57" s="154">
        <f t="shared" si="77"/>
        <v>2.8260869565217384</v>
      </c>
      <c r="AJ57" s="154"/>
      <c r="AK57" s="155">
        <f t="shared" si="78"/>
        <v>7.7738515901060037</v>
      </c>
      <c r="AL57" s="155"/>
      <c r="AM57" s="154">
        <f t="shared" si="79"/>
        <v>4.9099099099099099</v>
      </c>
      <c r="AN57" s="154"/>
      <c r="AO57" s="154">
        <f t="shared" si="80"/>
        <v>2.8260869565217384</v>
      </c>
      <c r="AP57" s="154"/>
      <c r="AQ57" s="155">
        <f t="shared" si="81"/>
        <v>7.7738515901060037</v>
      </c>
      <c r="AR57" s="155"/>
      <c r="AS57" s="154">
        <f t="shared" si="82"/>
        <v>4.9099099099099099</v>
      </c>
      <c r="AT57" s="154"/>
      <c r="AU57" s="154">
        <f t="shared" si="83"/>
        <v>2.8260869565217384</v>
      </c>
      <c r="AV57" s="154"/>
      <c r="AW57" s="155">
        <f t="shared" si="84"/>
        <v>7.7738515901060037</v>
      </c>
      <c r="AX57" s="155"/>
      <c r="AY57" s="154">
        <f t="shared" si="85"/>
        <v>4.9099099099099099</v>
      </c>
      <c r="AZ57" s="154"/>
      <c r="BA57" s="154">
        <f t="shared" si="86"/>
        <v>2.8260869565217384</v>
      </c>
      <c r="BB57" s="154"/>
      <c r="BC57" s="155">
        <f t="shared" si="87"/>
        <v>7.7738515901060037</v>
      </c>
      <c r="BD57" s="155"/>
      <c r="BE57" s="154">
        <f t="shared" si="88"/>
        <v>4.9099099099099099</v>
      </c>
      <c r="BF57" s="154"/>
      <c r="BG57" s="154">
        <f t="shared" si="89"/>
        <v>2.8260869565217384</v>
      </c>
      <c r="BH57" s="154"/>
      <c r="BI57" s="155">
        <f t="shared" si="90"/>
        <v>7.7738515901060037</v>
      </c>
      <c r="BJ57" s="155"/>
      <c r="BK57" s="154">
        <f t="shared" si="91"/>
        <v>7.8828828828828845</v>
      </c>
      <c r="BL57" s="154"/>
      <c r="BM57" s="154">
        <f t="shared" si="92"/>
        <v>5.3623188405797091</v>
      </c>
      <c r="BN57" s="154"/>
      <c r="BO57" s="155">
        <f t="shared" si="93"/>
        <v>7.7738515901060037</v>
      </c>
      <c r="BP57" s="155"/>
      <c r="BQ57" s="154">
        <f t="shared" si="94"/>
        <v>7.8828828828828845</v>
      </c>
      <c r="BR57" s="154"/>
      <c r="BS57" s="154">
        <f t="shared" si="95"/>
        <v>5.3623188405797091</v>
      </c>
      <c r="BT57" s="154"/>
      <c r="BU57" s="155">
        <f t="shared" si="96"/>
        <v>7.7738515901060037</v>
      </c>
    </row>
    <row r="58" spans="1:73" x14ac:dyDescent="0.2">
      <c r="A58" s="84" t="s">
        <v>9</v>
      </c>
      <c r="B58" s="76"/>
      <c r="C58" s="158">
        <f t="shared" si="61"/>
        <v>5.4504504504504521</v>
      </c>
      <c r="D58" s="154"/>
      <c r="E58" s="158">
        <f t="shared" si="62"/>
        <v>4.7101449275362306</v>
      </c>
      <c r="F58" s="154"/>
      <c r="G58" s="159">
        <f t="shared" si="63"/>
        <v>9.1872791519434589</v>
      </c>
      <c r="H58" s="155"/>
      <c r="I58" s="158">
        <f t="shared" si="64"/>
        <v>5.4504504504504521</v>
      </c>
      <c r="J58" s="154"/>
      <c r="K58" s="158">
        <f t="shared" si="65"/>
        <v>4.7101449275362306</v>
      </c>
      <c r="L58" s="154"/>
      <c r="M58" s="159">
        <f t="shared" si="66"/>
        <v>9.1872791519434589</v>
      </c>
      <c r="N58" s="155"/>
      <c r="O58" s="158">
        <f t="shared" si="67"/>
        <v>5.4504504504504521</v>
      </c>
      <c r="P58" s="154"/>
      <c r="Q58" s="158">
        <f t="shared" si="68"/>
        <v>4.7101449275362306</v>
      </c>
      <c r="R58" s="154"/>
      <c r="S58" s="159">
        <f t="shared" si="69"/>
        <v>9.1872791519434589</v>
      </c>
      <c r="T58" s="155"/>
      <c r="U58" s="158">
        <f t="shared" si="70"/>
        <v>5.4504504504504521</v>
      </c>
      <c r="V58" s="154"/>
      <c r="W58" s="158">
        <f t="shared" si="71"/>
        <v>4.7101449275362306</v>
      </c>
      <c r="X58" s="154"/>
      <c r="Y58" s="159">
        <f t="shared" si="72"/>
        <v>9.1872791519434589</v>
      </c>
      <c r="Z58" s="155"/>
      <c r="AA58" s="158">
        <f t="shared" si="73"/>
        <v>5.4504504504504521</v>
      </c>
      <c r="AB58" s="154"/>
      <c r="AC58" s="158">
        <f t="shared" si="74"/>
        <v>4.7101449275362306</v>
      </c>
      <c r="AD58" s="154"/>
      <c r="AE58" s="159">
        <f t="shared" si="75"/>
        <v>9.1872791519434589</v>
      </c>
      <c r="AF58" s="155"/>
      <c r="AG58" s="158">
        <f t="shared" si="76"/>
        <v>5.4504504504504521</v>
      </c>
      <c r="AH58" s="154"/>
      <c r="AI58" s="158">
        <f t="shared" si="77"/>
        <v>4.7101449275362306</v>
      </c>
      <c r="AJ58" s="154"/>
      <c r="AK58" s="159">
        <f t="shared" si="78"/>
        <v>9.1872791519434589</v>
      </c>
      <c r="AL58" s="155"/>
      <c r="AM58" s="158">
        <f t="shared" si="79"/>
        <v>5.4504504504504521</v>
      </c>
      <c r="AN58" s="154"/>
      <c r="AO58" s="158">
        <f t="shared" si="80"/>
        <v>4.7101449275362306</v>
      </c>
      <c r="AP58" s="154"/>
      <c r="AQ58" s="159">
        <f t="shared" si="81"/>
        <v>9.1872791519434589</v>
      </c>
      <c r="AR58" s="155"/>
      <c r="AS58" s="158">
        <f t="shared" si="82"/>
        <v>5.4504504504504521</v>
      </c>
      <c r="AT58" s="154"/>
      <c r="AU58" s="158">
        <f t="shared" si="83"/>
        <v>4.7101449275362306</v>
      </c>
      <c r="AV58" s="154"/>
      <c r="AW58" s="159">
        <f t="shared" si="84"/>
        <v>9.1872791519434589</v>
      </c>
      <c r="AX58" s="155"/>
      <c r="AY58" s="158">
        <f t="shared" si="85"/>
        <v>5.4504504504504521</v>
      </c>
      <c r="AZ58" s="154"/>
      <c r="BA58" s="158">
        <f t="shared" si="86"/>
        <v>4.7101449275362306</v>
      </c>
      <c r="BB58" s="154"/>
      <c r="BC58" s="159">
        <f t="shared" si="87"/>
        <v>9.1872791519434589</v>
      </c>
      <c r="BD58" s="155"/>
      <c r="BE58" s="158">
        <f t="shared" si="88"/>
        <v>5.4504504504504521</v>
      </c>
      <c r="BF58" s="154"/>
      <c r="BG58" s="158">
        <f t="shared" si="89"/>
        <v>4.7101449275362306</v>
      </c>
      <c r="BH58" s="154"/>
      <c r="BI58" s="159">
        <f t="shared" si="90"/>
        <v>9.1872791519434589</v>
      </c>
      <c r="BJ58" s="155"/>
      <c r="BK58" s="158">
        <f t="shared" si="91"/>
        <v>7.342342342342346</v>
      </c>
      <c r="BL58" s="154"/>
      <c r="BM58" s="158">
        <f t="shared" si="92"/>
        <v>6.42512077294686</v>
      </c>
      <c r="BN58" s="154"/>
      <c r="BO58" s="159">
        <f t="shared" si="93"/>
        <v>9.1872791519434589</v>
      </c>
      <c r="BP58" s="155"/>
      <c r="BQ58" s="158">
        <f t="shared" si="94"/>
        <v>7.342342342342346</v>
      </c>
      <c r="BR58" s="154"/>
      <c r="BS58" s="158">
        <f t="shared" si="95"/>
        <v>6.42512077294686</v>
      </c>
      <c r="BT58" s="154"/>
      <c r="BU58" s="159">
        <f t="shared" si="96"/>
        <v>9.1872791519434589</v>
      </c>
    </row>
    <row r="59" spans="1:73" x14ac:dyDescent="0.2">
      <c r="A59" s="82" t="s">
        <v>10</v>
      </c>
      <c r="B59" s="76"/>
      <c r="C59" s="154">
        <f t="shared" si="61"/>
        <v>3.1081081081081101</v>
      </c>
      <c r="D59" s="154"/>
      <c r="E59" s="154">
        <f t="shared" si="62"/>
        <v>2.8743961352657004</v>
      </c>
      <c r="F59" s="154"/>
      <c r="G59" s="155">
        <f t="shared" si="63"/>
        <v>5.9363957597173158</v>
      </c>
      <c r="H59" s="155"/>
      <c r="I59" s="154">
        <f t="shared" si="64"/>
        <v>3.1081081081081101</v>
      </c>
      <c r="J59" s="154"/>
      <c r="K59" s="154">
        <f t="shared" si="65"/>
        <v>2.8743961352657004</v>
      </c>
      <c r="L59" s="154"/>
      <c r="M59" s="155">
        <f t="shared" si="66"/>
        <v>5.9363957597173158</v>
      </c>
      <c r="N59" s="155"/>
      <c r="O59" s="154">
        <f t="shared" si="67"/>
        <v>3.1081081081081101</v>
      </c>
      <c r="P59" s="154"/>
      <c r="Q59" s="154">
        <f t="shared" si="68"/>
        <v>2.8743961352657004</v>
      </c>
      <c r="R59" s="154"/>
      <c r="S59" s="155">
        <f t="shared" si="69"/>
        <v>5.9363957597173158</v>
      </c>
      <c r="T59" s="155"/>
      <c r="U59" s="154">
        <f t="shared" si="70"/>
        <v>3.1081081081081101</v>
      </c>
      <c r="V59" s="154"/>
      <c r="W59" s="154">
        <f t="shared" si="71"/>
        <v>2.8743961352657004</v>
      </c>
      <c r="X59" s="154"/>
      <c r="Y59" s="155">
        <f t="shared" si="72"/>
        <v>5.9363957597173158</v>
      </c>
      <c r="Z59" s="155"/>
      <c r="AA59" s="154">
        <f t="shared" si="73"/>
        <v>3.1081081081081101</v>
      </c>
      <c r="AB59" s="154"/>
      <c r="AC59" s="154">
        <f t="shared" si="74"/>
        <v>2.8743961352657004</v>
      </c>
      <c r="AD59" s="154"/>
      <c r="AE59" s="155">
        <f t="shared" si="75"/>
        <v>5.9363957597173158</v>
      </c>
      <c r="AF59" s="155"/>
      <c r="AG59" s="154">
        <f t="shared" si="76"/>
        <v>3.1081081081081101</v>
      </c>
      <c r="AH59" s="154"/>
      <c r="AI59" s="154">
        <f t="shared" si="77"/>
        <v>2.8743961352657004</v>
      </c>
      <c r="AJ59" s="154"/>
      <c r="AK59" s="155">
        <f t="shared" si="78"/>
        <v>5.9363957597173158</v>
      </c>
      <c r="AL59" s="155"/>
      <c r="AM59" s="154">
        <f t="shared" si="79"/>
        <v>3.1081081081081101</v>
      </c>
      <c r="AN59" s="154"/>
      <c r="AO59" s="154">
        <f t="shared" si="80"/>
        <v>2.8743961352657004</v>
      </c>
      <c r="AP59" s="154"/>
      <c r="AQ59" s="155">
        <f t="shared" si="81"/>
        <v>5.9363957597173158</v>
      </c>
      <c r="AR59" s="155"/>
      <c r="AS59" s="154">
        <f t="shared" si="82"/>
        <v>3.1081081081081101</v>
      </c>
      <c r="AT59" s="154"/>
      <c r="AU59" s="154">
        <f t="shared" si="83"/>
        <v>2.8743961352657004</v>
      </c>
      <c r="AV59" s="154"/>
      <c r="AW59" s="155">
        <f t="shared" si="84"/>
        <v>5.9363957597173158</v>
      </c>
      <c r="AX59" s="155"/>
      <c r="AY59" s="154">
        <f t="shared" si="85"/>
        <v>3.1081081081081101</v>
      </c>
      <c r="AZ59" s="154"/>
      <c r="BA59" s="154">
        <f t="shared" si="86"/>
        <v>2.8743961352657004</v>
      </c>
      <c r="BB59" s="154"/>
      <c r="BC59" s="155">
        <f t="shared" si="87"/>
        <v>5.9363957597173158</v>
      </c>
      <c r="BD59" s="155"/>
      <c r="BE59" s="154">
        <f t="shared" si="88"/>
        <v>3.1081081081081101</v>
      </c>
      <c r="BF59" s="154"/>
      <c r="BG59" s="154">
        <f t="shared" si="89"/>
        <v>2.8743961352657004</v>
      </c>
      <c r="BH59" s="154"/>
      <c r="BI59" s="155">
        <f t="shared" si="90"/>
        <v>5.9363957597173158</v>
      </c>
      <c r="BJ59" s="155"/>
      <c r="BK59" s="154">
        <f t="shared" si="91"/>
        <v>8.6711711711711761</v>
      </c>
      <c r="BL59" s="154"/>
      <c r="BM59" s="154">
        <f t="shared" si="92"/>
        <v>7.5120772946859908</v>
      </c>
      <c r="BN59" s="154"/>
      <c r="BO59" s="155">
        <f t="shared" si="93"/>
        <v>5.9363957597173158</v>
      </c>
      <c r="BP59" s="155"/>
      <c r="BQ59" s="154">
        <f t="shared" si="94"/>
        <v>8.6711711711711761</v>
      </c>
      <c r="BR59" s="154"/>
      <c r="BS59" s="154">
        <f t="shared" si="95"/>
        <v>7.5120772946859908</v>
      </c>
      <c r="BT59" s="154"/>
      <c r="BU59" s="155">
        <f t="shared" si="96"/>
        <v>5.9363957597173158</v>
      </c>
    </row>
    <row r="60" spans="1:73" x14ac:dyDescent="0.2">
      <c r="A60" s="82" t="s">
        <v>11</v>
      </c>
      <c r="B60" s="76"/>
      <c r="C60" s="154">
        <f t="shared" si="61"/>
        <v>0</v>
      </c>
      <c r="D60" s="154"/>
      <c r="E60" s="154">
        <f t="shared" si="62"/>
        <v>0.53140096618357391</v>
      </c>
      <c r="F60" s="154"/>
      <c r="G60" s="155">
        <f t="shared" si="63"/>
        <v>0</v>
      </c>
      <c r="H60" s="155"/>
      <c r="I60" s="154">
        <f t="shared" si="64"/>
        <v>0</v>
      </c>
      <c r="J60" s="154"/>
      <c r="K60" s="154">
        <f t="shared" si="65"/>
        <v>0.53140096618357391</v>
      </c>
      <c r="L60" s="154"/>
      <c r="M60" s="155">
        <f t="shared" si="66"/>
        <v>0</v>
      </c>
      <c r="N60" s="155"/>
      <c r="O60" s="154">
        <f t="shared" si="67"/>
        <v>0</v>
      </c>
      <c r="P60" s="154"/>
      <c r="Q60" s="154">
        <f t="shared" si="68"/>
        <v>0.53140096618357391</v>
      </c>
      <c r="R60" s="154"/>
      <c r="S60" s="155">
        <f t="shared" si="69"/>
        <v>0</v>
      </c>
      <c r="T60" s="155"/>
      <c r="U60" s="154">
        <f t="shared" si="70"/>
        <v>0</v>
      </c>
      <c r="V60" s="154"/>
      <c r="W60" s="154">
        <f t="shared" si="71"/>
        <v>0.53140096618357391</v>
      </c>
      <c r="X60" s="154"/>
      <c r="Y60" s="155">
        <f t="shared" si="72"/>
        <v>0</v>
      </c>
      <c r="Z60" s="155"/>
      <c r="AA60" s="154">
        <f t="shared" si="73"/>
        <v>0</v>
      </c>
      <c r="AB60" s="154"/>
      <c r="AC60" s="154">
        <f t="shared" si="74"/>
        <v>0.53140096618357391</v>
      </c>
      <c r="AD60" s="154"/>
      <c r="AE60" s="155">
        <f t="shared" si="75"/>
        <v>0</v>
      </c>
      <c r="AF60" s="155"/>
      <c r="AG60" s="154">
        <f t="shared" si="76"/>
        <v>0</v>
      </c>
      <c r="AH60" s="154"/>
      <c r="AI60" s="154">
        <f t="shared" si="77"/>
        <v>0.53140096618357391</v>
      </c>
      <c r="AJ60" s="154"/>
      <c r="AK60" s="155">
        <f t="shared" si="78"/>
        <v>0</v>
      </c>
      <c r="AL60" s="155"/>
      <c r="AM60" s="154">
        <f t="shared" si="79"/>
        <v>0</v>
      </c>
      <c r="AN60" s="154"/>
      <c r="AO60" s="154">
        <f t="shared" si="80"/>
        <v>0.53140096618357391</v>
      </c>
      <c r="AP60" s="154"/>
      <c r="AQ60" s="155">
        <f t="shared" si="81"/>
        <v>0</v>
      </c>
      <c r="AR60" s="155"/>
      <c r="AS60" s="154">
        <f t="shared" si="82"/>
        <v>0</v>
      </c>
      <c r="AT60" s="154"/>
      <c r="AU60" s="154">
        <f t="shared" si="83"/>
        <v>0.53140096618357391</v>
      </c>
      <c r="AV60" s="154"/>
      <c r="AW60" s="155">
        <f t="shared" si="84"/>
        <v>0</v>
      </c>
      <c r="AX60" s="155"/>
      <c r="AY60" s="154">
        <f t="shared" si="85"/>
        <v>0</v>
      </c>
      <c r="AZ60" s="154"/>
      <c r="BA60" s="154">
        <f t="shared" si="86"/>
        <v>0.53140096618357391</v>
      </c>
      <c r="BB60" s="154"/>
      <c r="BC60" s="155">
        <f t="shared" si="87"/>
        <v>0</v>
      </c>
      <c r="BD60" s="155"/>
      <c r="BE60" s="154">
        <f t="shared" si="88"/>
        <v>0</v>
      </c>
      <c r="BF60" s="154"/>
      <c r="BG60" s="154">
        <f t="shared" si="89"/>
        <v>0.53140096618357391</v>
      </c>
      <c r="BH60" s="154"/>
      <c r="BI60" s="155">
        <f t="shared" si="90"/>
        <v>0</v>
      </c>
      <c r="BJ60" s="155"/>
      <c r="BK60" s="154">
        <f t="shared" si="91"/>
        <v>4.3018018018018047</v>
      </c>
      <c r="BL60" s="154"/>
      <c r="BM60" s="154">
        <f t="shared" si="92"/>
        <v>5.2898550724637685</v>
      </c>
      <c r="BN60" s="154"/>
      <c r="BO60" s="155">
        <f t="shared" si="93"/>
        <v>0</v>
      </c>
      <c r="BP60" s="155"/>
      <c r="BQ60" s="154">
        <f t="shared" si="94"/>
        <v>4.3018018018018047</v>
      </c>
      <c r="BR60" s="154"/>
      <c r="BS60" s="154">
        <f t="shared" si="95"/>
        <v>5.2898550724637685</v>
      </c>
      <c r="BT60" s="154"/>
      <c r="BU60" s="155">
        <f t="shared" si="96"/>
        <v>0</v>
      </c>
    </row>
    <row r="61" spans="1:73" x14ac:dyDescent="0.2">
      <c r="A61" s="82" t="s">
        <v>12</v>
      </c>
      <c r="B61" s="76"/>
      <c r="C61" s="154">
        <f t="shared" si="61"/>
        <v>4.9324324324324342</v>
      </c>
      <c r="D61" s="154"/>
      <c r="E61" s="154">
        <f t="shared" si="62"/>
        <v>2.8985507246376812</v>
      </c>
      <c r="F61" s="154"/>
      <c r="G61" s="155">
        <f t="shared" si="63"/>
        <v>5.6537102473498209</v>
      </c>
      <c r="H61" s="155"/>
      <c r="I61" s="154">
        <f t="shared" si="64"/>
        <v>4.9324324324324342</v>
      </c>
      <c r="J61" s="154"/>
      <c r="K61" s="154">
        <f t="shared" si="65"/>
        <v>2.8985507246376812</v>
      </c>
      <c r="L61" s="154"/>
      <c r="M61" s="155">
        <f t="shared" si="66"/>
        <v>5.6537102473498209</v>
      </c>
      <c r="N61" s="155"/>
      <c r="O61" s="154">
        <f t="shared" si="67"/>
        <v>4.9324324324324342</v>
      </c>
      <c r="P61" s="154"/>
      <c r="Q61" s="154">
        <f t="shared" si="68"/>
        <v>2.8985507246376812</v>
      </c>
      <c r="R61" s="154"/>
      <c r="S61" s="155">
        <f t="shared" si="69"/>
        <v>5.6537102473498209</v>
      </c>
      <c r="T61" s="155"/>
      <c r="U61" s="154">
        <f t="shared" si="70"/>
        <v>4.9324324324324342</v>
      </c>
      <c r="V61" s="154"/>
      <c r="W61" s="154">
        <f t="shared" si="71"/>
        <v>2.8985507246376812</v>
      </c>
      <c r="X61" s="154"/>
      <c r="Y61" s="155">
        <f t="shared" si="72"/>
        <v>5.6537102473498209</v>
      </c>
      <c r="Z61" s="155"/>
      <c r="AA61" s="154">
        <f t="shared" si="73"/>
        <v>4.9324324324324342</v>
      </c>
      <c r="AB61" s="154"/>
      <c r="AC61" s="154">
        <f t="shared" si="74"/>
        <v>2.8985507246376812</v>
      </c>
      <c r="AD61" s="154"/>
      <c r="AE61" s="155">
        <f t="shared" si="75"/>
        <v>5.6537102473498209</v>
      </c>
      <c r="AF61" s="155"/>
      <c r="AG61" s="154">
        <f t="shared" si="76"/>
        <v>4.9324324324324342</v>
      </c>
      <c r="AH61" s="154"/>
      <c r="AI61" s="154">
        <f t="shared" si="77"/>
        <v>2.8985507246376812</v>
      </c>
      <c r="AJ61" s="154"/>
      <c r="AK61" s="155">
        <f t="shared" si="78"/>
        <v>5.6537102473498209</v>
      </c>
      <c r="AL61" s="155"/>
      <c r="AM61" s="154">
        <f t="shared" si="79"/>
        <v>4.9324324324324342</v>
      </c>
      <c r="AN61" s="154"/>
      <c r="AO61" s="154">
        <f t="shared" si="80"/>
        <v>2.8985507246376812</v>
      </c>
      <c r="AP61" s="154"/>
      <c r="AQ61" s="155">
        <f t="shared" si="81"/>
        <v>5.6537102473498209</v>
      </c>
      <c r="AR61" s="155"/>
      <c r="AS61" s="154">
        <f t="shared" si="82"/>
        <v>4.9324324324324342</v>
      </c>
      <c r="AT61" s="154"/>
      <c r="AU61" s="154">
        <f t="shared" si="83"/>
        <v>2.8985507246376812</v>
      </c>
      <c r="AV61" s="154"/>
      <c r="AW61" s="155">
        <f t="shared" si="84"/>
        <v>5.6537102473498209</v>
      </c>
      <c r="AX61" s="155"/>
      <c r="AY61" s="154">
        <f t="shared" si="85"/>
        <v>4.9324324324324342</v>
      </c>
      <c r="AZ61" s="154"/>
      <c r="BA61" s="154">
        <f t="shared" si="86"/>
        <v>2.8985507246376812</v>
      </c>
      <c r="BB61" s="154"/>
      <c r="BC61" s="155">
        <f t="shared" si="87"/>
        <v>5.6537102473498209</v>
      </c>
      <c r="BD61" s="155"/>
      <c r="BE61" s="154">
        <f t="shared" si="88"/>
        <v>4.9324324324324342</v>
      </c>
      <c r="BF61" s="154"/>
      <c r="BG61" s="154">
        <f t="shared" si="89"/>
        <v>2.8985507246376812</v>
      </c>
      <c r="BH61" s="154"/>
      <c r="BI61" s="155">
        <f t="shared" si="90"/>
        <v>5.6537102473498209</v>
      </c>
      <c r="BJ61" s="155"/>
      <c r="BK61" s="154">
        <f t="shared" si="91"/>
        <v>7.1621621621621632</v>
      </c>
      <c r="BL61" s="154"/>
      <c r="BM61" s="154">
        <f t="shared" si="92"/>
        <v>5.3864734299516925</v>
      </c>
      <c r="BN61" s="154"/>
      <c r="BO61" s="155">
        <f t="shared" si="93"/>
        <v>5.6537102473498209</v>
      </c>
      <c r="BP61" s="155"/>
      <c r="BQ61" s="154">
        <f t="shared" si="94"/>
        <v>7.1621621621621632</v>
      </c>
      <c r="BR61" s="154"/>
      <c r="BS61" s="154">
        <f t="shared" si="95"/>
        <v>5.3864734299516925</v>
      </c>
      <c r="BT61" s="154"/>
      <c r="BU61" s="155">
        <f t="shared" si="96"/>
        <v>5.6537102473498209</v>
      </c>
    </row>
    <row r="62" spans="1:73" x14ac:dyDescent="0.2">
      <c r="A62" s="82" t="s">
        <v>13</v>
      </c>
      <c r="B62" s="76"/>
      <c r="C62" s="154">
        <f t="shared" si="61"/>
        <v>4.9549549549549559</v>
      </c>
      <c r="D62" s="154"/>
      <c r="E62" s="154">
        <f t="shared" si="62"/>
        <v>3.5990338164251208</v>
      </c>
      <c r="F62" s="154"/>
      <c r="G62" s="155">
        <f t="shared" si="63"/>
        <v>9.5053003533568887</v>
      </c>
      <c r="H62" s="155"/>
      <c r="I62" s="154">
        <f t="shared" si="64"/>
        <v>4.9549549549549559</v>
      </c>
      <c r="J62" s="154"/>
      <c r="K62" s="154">
        <f t="shared" si="65"/>
        <v>3.5990338164251208</v>
      </c>
      <c r="L62" s="154"/>
      <c r="M62" s="155">
        <f t="shared" si="66"/>
        <v>9.5053003533568887</v>
      </c>
      <c r="N62" s="155"/>
      <c r="O62" s="154">
        <f t="shared" si="67"/>
        <v>4.9549549549549559</v>
      </c>
      <c r="P62" s="154"/>
      <c r="Q62" s="154">
        <f t="shared" si="68"/>
        <v>3.5990338164251208</v>
      </c>
      <c r="R62" s="154"/>
      <c r="S62" s="155">
        <f t="shared" si="69"/>
        <v>9.5053003533568887</v>
      </c>
      <c r="T62" s="155"/>
      <c r="U62" s="154">
        <f t="shared" si="70"/>
        <v>4.9549549549549559</v>
      </c>
      <c r="V62" s="154"/>
      <c r="W62" s="154">
        <f t="shared" si="71"/>
        <v>3.5990338164251208</v>
      </c>
      <c r="X62" s="154"/>
      <c r="Y62" s="155">
        <f t="shared" si="72"/>
        <v>9.5053003533568887</v>
      </c>
      <c r="Z62" s="155"/>
      <c r="AA62" s="154">
        <f t="shared" si="73"/>
        <v>4.9549549549549559</v>
      </c>
      <c r="AB62" s="154"/>
      <c r="AC62" s="154">
        <f t="shared" si="74"/>
        <v>3.5990338164251208</v>
      </c>
      <c r="AD62" s="154"/>
      <c r="AE62" s="155">
        <f t="shared" si="75"/>
        <v>9.5053003533568887</v>
      </c>
      <c r="AF62" s="155"/>
      <c r="AG62" s="154">
        <f t="shared" si="76"/>
        <v>4.9549549549549559</v>
      </c>
      <c r="AH62" s="154"/>
      <c r="AI62" s="154">
        <f t="shared" si="77"/>
        <v>3.5990338164251208</v>
      </c>
      <c r="AJ62" s="154"/>
      <c r="AK62" s="155">
        <f t="shared" si="78"/>
        <v>9.5053003533568887</v>
      </c>
      <c r="AL62" s="155"/>
      <c r="AM62" s="154">
        <f t="shared" si="79"/>
        <v>4.9549549549549559</v>
      </c>
      <c r="AN62" s="154"/>
      <c r="AO62" s="154">
        <f t="shared" si="80"/>
        <v>3.5990338164251208</v>
      </c>
      <c r="AP62" s="154"/>
      <c r="AQ62" s="155">
        <f t="shared" si="81"/>
        <v>9.5053003533568887</v>
      </c>
      <c r="AR62" s="155"/>
      <c r="AS62" s="154">
        <f t="shared" si="82"/>
        <v>4.9549549549549559</v>
      </c>
      <c r="AT62" s="154"/>
      <c r="AU62" s="154">
        <f t="shared" si="83"/>
        <v>3.5990338164251208</v>
      </c>
      <c r="AV62" s="154"/>
      <c r="AW62" s="155">
        <f t="shared" si="84"/>
        <v>9.5053003533568887</v>
      </c>
      <c r="AX62" s="155"/>
      <c r="AY62" s="154">
        <f t="shared" si="85"/>
        <v>4.9549549549549559</v>
      </c>
      <c r="AZ62" s="154"/>
      <c r="BA62" s="154">
        <f t="shared" si="86"/>
        <v>3.5990338164251208</v>
      </c>
      <c r="BB62" s="154"/>
      <c r="BC62" s="155">
        <f t="shared" si="87"/>
        <v>9.5053003533568887</v>
      </c>
      <c r="BD62" s="155"/>
      <c r="BE62" s="154">
        <f t="shared" si="88"/>
        <v>4.9549549549549559</v>
      </c>
      <c r="BF62" s="154"/>
      <c r="BG62" s="154">
        <f t="shared" si="89"/>
        <v>3.5990338164251208</v>
      </c>
      <c r="BH62" s="154"/>
      <c r="BI62" s="155">
        <f t="shared" si="90"/>
        <v>9.5053003533568887</v>
      </c>
      <c r="BJ62" s="155"/>
      <c r="BK62" s="154">
        <f t="shared" si="91"/>
        <v>4.8648648648648649</v>
      </c>
      <c r="BL62" s="154"/>
      <c r="BM62" s="154">
        <f t="shared" si="92"/>
        <v>3.2608695652173902</v>
      </c>
      <c r="BN62" s="154"/>
      <c r="BO62" s="155">
        <f t="shared" si="93"/>
        <v>9.5053003533568887</v>
      </c>
      <c r="BP62" s="155"/>
      <c r="BQ62" s="154">
        <f t="shared" si="94"/>
        <v>4.8648648648648649</v>
      </c>
      <c r="BR62" s="154"/>
      <c r="BS62" s="154">
        <f t="shared" si="95"/>
        <v>3.2608695652173902</v>
      </c>
      <c r="BT62" s="154"/>
      <c r="BU62" s="155">
        <f t="shared" si="96"/>
        <v>9.5053003533568887</v>
      </c>
    </row>
    <row r="63" spans="1:73" x14ac:dyDescent="0.2">
      <c r="A63" s="84" t="s">
        <v>14</v>
      </c>
      <c r="B63" s="76"/>
      <c r="C63" s="158">
        <f t="shared" si="61"/>
        <v>6.8693693693693705</v>
      </c>
      <c r="D63" s="154"/>
      <c r="E63" s="158">
        <f t="shared" si="62"/>
        <v>4.5410628019323687</v>
      </c>
      <c r="F63" s="154"/>
      <c r="G63" s="159">
        <f t="shared" si="63"/>
        <v>8.4452296819787964</v>
      </c>
      <c r="H63" s="155"/>
      <c r="I63" s="158">
        <f t="shared" si="64"/>
        <v>6.8693693693693705</v>
      </c>
      <c r="J63" s="154"/>
      <c r="K63" s="158">
        <f t="shared" si="65"/>
        <v>4.5410628019323687</v>
      </c>
      <c r="L63" s="154"/>
      <c r="M63" s="159">
        <f t="shared" si="66"/>
        <v>8.4452296819787964</v>
      </c>
      <c r="N63" s="155"/>
      <c r="O63" s="158">
        <f t="shared" si="67"/>
        <v>6.8693693693693705</v>
      </c>
      <c r="P63" s="154"/>
      <c r="Q63" s="158">
        <f t="shared" si="68"/>
        <v>4.5410628019323687</v>
      </c>
      <c r="R63" s="154"/>
      <c r="S63" s="159">
        <f t="shared" si="69"/>
        <v>8.4452296819787964</v>
      </c>
      <c r="T63" s="155"/>
      <c r="U63" s="158">
        <f t="shared" si="70"/>
        <v>6.8693693693693705</v>
      </c>
      <c r="V63" s="154"/>
      <c r="W63" s="158">
        <f t="shared" si="71"/>
        <v>4.5410628019323687</v>
      </c>
      <c r="X63" s="154"/>
      <c r="Y63" s="159">
        <f t="shared" si="72"/>
        <v>8.4452296819787964</v>
      </c>
      <c r="Z63" s="155"/>
      <c r="AA63" s="158">
        <f t="shared" si="73"/>
        <v>6.8693693693693705</v>
      </c>
      <c r="AB63" s="154"/>
      <c r="AC63" s="158">
        <f t="shared" si="74"/>
        <v>4.5410628019323687</v>
      </c>
      <c r="AD63" s="154"/>
      <c r="AE63" s="159">
        <f t="shared" si="75"/>
        <v>8.4452296819787964</v>
      </c>
      <c r="AF63" s="155"/>
      <c r="AG63" s="158">
        <f t="shared" si="76"/>
        <v>6.8693693693693705</v>
      </c>
      <c r="AH63" s="154"/>
      <c r="AI63" s="158">
        <f t="shared" si="77"/>
        <v>4.5410628019323687</v>
      </c>
      <c r="AJ63" s="154"/>
      <c r="AK63" s="159">
        <f t="shared" si="78"/>
        <v>8.4452296819787964</v>
      </c>
      <c r="AL63" s="155"/>
      <c r="AM63" s="158">
        <f t="shared" si="79"/>
        <v>6.8693693693693705</v>
      </c>
      <c r="AN63" s="154"/>
      <c r="AO63" s="158">
        <f t="shared" si="80"/>
        <v>4.5410628019323687</v>
      </c>
      <c r="AP63" s="154"/>
      <c r="AQ63" s="159">
        <f t="shared" si="81"/>
        <v>8.4452296819787964</v>
      </c>
      <c r="AR63" s="155"/>
      <c r="AS63" s="158">
        <f t="shared" si="82"/>
        <v>6.8693693693693705</v>
      </c>
      <c r="AT63" s="154"/>
      <c r="AU63" s="158">
        <f t="shared" si="83"/>
        <v>4.5410628019323687</v>
      </c>
      <c r="AV63" s="154"/>
      <c r="AW63" s="159">
        <f t="shared" si="84"/>
        <v>8.4452296819787964</v>
      </c>
      <c r="AX63" s="155"/>
      <c r="AY63" s="158">
        <f t="shared" si="85"/>
        <v>6.8693693693693705</v>
      </c>
      <c r="AZ63" s="154"/>
      <c r="BA63" s="158">
        <f t="shared" si="86"/>
        <v>4.5410628019323687</v>
      </c>
      <c r="BB63" s="154"/>
      <c r="BC63" s="159">
        <f t="shared" si="87"/>
        <v>8.4452296819787964</v>
      </c>
      <c r="BD63" s="155"/>
      <c r="BE63" s="158">
        <f t="shared" si="88"/>
        <v>6.8693693693693705</v>
      </c>
      <c r="BF63" s="154"/>
      <c r="BG63" s="158">
        <f t="shared" si="89"/>
        <v>4.5410628019323687</v>
      </c>
      <c r="BH63" s="154"/>
      <c r="BI63" s="159">
        <f t="shared" si="90"/>
        <v>8.4452296819787964</v>
      </c>
      <c r="BJ63" s="155"/>
      <c r="BK63" s="158">
        <f t="shared" si="91"/>
        <v>8.2657657657657673</v>
      </c>
      <c r="BL63" s="154"/>
      <c r="BM63" s="158">
        <f t="shared" si="92"/>
        <v>5.0966183574879231</v>
      </c>
      <c r="BN63" s="154"/>
      <c r="BO63" s="159">
        <f t="shared" si="93"/>
        <v>8.4452296819787964</v>
      </c>
      <c r="BP63" s="155"/>
      <c r="BQ63" s="158">
        <f t="shared" si="94"/>
        <v>8.2657657657657673</v>
      </c>
      <c r="BR63" s="154"/>
      <c r="BS63" s="158">
        <f t="shared" si="95"/>
        <v>5.0966183574879231</v>
      </c>
      <c r="BT63" s="154"/>
      <c r="BU63" s="159">
        <f t="shared" si="96"/>
        <v>8.4452296819787964</v>
      </c>
    </row>
    <row r="64" spans="1:73" x14ac:dyDescent="0.2">
      <c r="A64" s="82" t="s">
        <v>15</v>
      </c>
      <c r="B64" s="76"/>
      <c r="C64" s="154">
        <f t="shared" si="61"/>
        <v>5.2702702702702693</v>
      </c>
      <c r="D64" s="154"/>
      <c r="E64" s="154">
        <f t="shared" si="62"/>
        <v>0</v>
      </c>
      <c r="F64" s="154"/>
      <c r="G64" s="155">
        <f t="shared" si="63"/>
        <v>8.6925795053003529</v>
      </c>
      <c r="H64" s="155"/>
      <c r="I64" s="154">
        <f t="shared" si="64"/>
        <v>5.2702702702702693</v>
      </c>
      <c r="J64" s="154"/>
      <c r="K64" s="154">
        <f t="shared" si="65"/>
        <v>0</v>
      </c>
      <c r="L64" s="154"/>
      <c r="M64" s="155">
        <f t="shared" si="66"/>
        <v>8.6925795053003529</v>
      </c>
      <c r="N64" s="155"/>
      <c r="O64" s="154">
        <f t="shared" si="67"/>
        <v>5.2702702702702693</v>
      </c>
      <c r="P64" s="154"/>
      <c r="Q64" s="154">
        <f t="shared" si="68"/>
        <v>0</v>
      </c>
      <c r="R64" s="154"/>
      <c r="S64" s="155">
        <f t="shared" si="69"/>
        <v>8.6925795053003529</v>
      </c>
      <c r="T64" s="155"/>
      <c r="U64" s="154">
        <f t="shared" si="70"/>
        <v>5.2702702702702693</v>
      </c>
      <c r="V64" s="154"/>
      <c r="W64" s="154">
        <f t="shared" si="71"/>
        <v>0</v>
      </c>
      <c r="X64" s="154"/>
      <c r="Y64" s="155">
        <f t="shared" si="72"/>
        <v>8.6925795053003529</v>
      </c>
      <c r="Z64" s="155"/>
      <c r="AA64" s="154">
        <f t="shared" si="73"/>
        <v>5.2702702702702693</v>
      </c>
      <c r="AB64" s="154"/>
      <c r="AC64" s="154">
        <f t="shared" si="74"/>
        <v>0</v>
      </c>
      <c r="AD64" s="154"/>
      <c r="AE64" s="155">
        <f t="shared" si="75"/>
        <v>8.6925795053003529</v>
      </c>
      <c r="AF64" s="155"/>
      <c r="AG64" s="154">
        <f t="shared" si="76"/>
        <v>5.2702702702702693</v>
      </c>
      <c r="AH64" s="154"/>
      <c r="AI64" s="154">
        <f t="shared" si="77"/>
        <v>0</v>
      </c>
      <c r="AJ64" s="154"/>
      <c r="AK64" s="155">
        <f t="shared" si="78"/>
        <v>8.6925795053003529</v>
      </c>
      <c r="AL64" s="155"/>
      <c r="AM64" s="154">
        <f t="shared" si="79"/>
        <v>5.2702702702702693</v>
      </c>
      <c r="AN64" s="154"/>
      <c r="AO64" s="154">
        <f t="shared" si="80"/>
        <v>0</v>
      </c>
      <c r="AP64" s="154"/>
      <c r="AQ64" s="155">
        <f t="shared" si="81"/>
        <v>8.6925795053003529</v>
      </c>
      <c r="AR64" s="155"/>
      <c r="AS64" s="154">
        <f t="shared" si="82"/>
        <v>5.2702702702702693</v>
      </c>
      <c r="AT64" s="154"/>
      <c r="AU64" s="154">
        <f t="shared" si="83"/>
        <v>0</v>
      </c>
      <c r="AV64" s="154"/>
      <c r="AW64" s="155">
        <f t="shared" si="84"/>
        <v>8.6925795053003529</v>
      </c>
      <c r="AX64" s="155"/>
      <c r="AY64" s="154">
        <f t="shared" si="85"/>
        <v>5.2702702702702693</v>
      </c>
      <c r="AZ64" s="154"/>
      <c r="BA64" s="154">
        <f t="shared" si="86"/>
        <v>0</v>
      </c>
      <c r="BB64" s="154"/>
      <c r="BC64" s="155">
        <f t="shared" si="87"/>
        <v>8.6925795053003529</v>
      </c>
      <c r="BD64" s="155"/>
      <c r="BE64" s="154">
        <f t="shared" si="88"/>
        <v>5.2702702702702693</v>
      </c>
      <c r="BF64" s="154"/>
      <c r="BG64" s="154">
        <f t="shared" si="89"/>
        <v>0</v>
      </c>
      <c r="BH64" s="154"/>
      <c r="BI64" s="155">
        <f t="shared" si="90"/>
        <v>8.6925795053003529</v>
      </c>
      <c r="BJ64" s="155"/>
      <c r="BK64" s="154">
        <f t="shared" si="91"/>
        <v>7.1396396396396407</v>
      </c>
      <c r="BL64" s="154"/>
      <c r="BM64" s="154">
        <f t="shared" si="92"/>
        <v>1.2801932367149753</v>
      </c>
      <c r="BN64" s="154"/>
      <c r="BO64" s="155">
        <f t="shared" si="93"/>
        <v>8.6925795053003529</v>
      </c>
      <c r="BP64" s="155"/>
      <c r="BQ64" s="154">
        <f t="shared" si="94"/>
        <v>7.1396396396396407</v>
      </c>
      <c r="BR64" s="154"/>
      <c r="BS64" s="154">
        <f t="shared" si="95"/>
        <v>1.2801932367149753</v>
      </c>
      <c r="BT64" s="154"/>
      <c r="BU64" s="155">
        <f t="shared" si="96"/>
        <v>8.6925795053003529</v>
      </c>
    </row>
    <row r="65" spans="1:73" x14ac:dyDescent="0.2">
      <c r="A65" s="82" t="s">
        <v>16</v>
      </c>
      <c r="B65" s="76"/>
      <c r="C65" s="154">
        <f t="shared" si="61"/>
        <v>4.8423423423423433</v>
      </c>
      <c r="D65" s="154"/>
      <c r="E65" s="154">
        <f t="shared" si="62"/>
        <v>4.6618357487922717</v>
      </c>
      <c r="F65" s="154"/>
      <c r="G65" s="155">
        <f t="shared" si="63"/>
        <v>8.3038869257950498</v>
      </c>
      <c r="H65" s="155"/>
      <c r="I65" s="154">
        <f t="shared" si="64"/>
        <v>4.8423423423423433</v>
      </c>
      <c r="J65" s="154"/>
      <c r="K65" s="154">
        <f t="shared" si="65"/>
        <v>4.6618357487922717</v>
      </c>
      <c r="L65" s="154"/>
      <c r="M65" s="155">
        <f t="shared" si="66"/>
        <v>8.3038869257950498</v>
      </c>
      <c r="N65" s="155"/>
      <c r="O65" s="154">
        <f t="shared" si="67"/>
        <v>4.8423423423423433</v>
      </c>
      <c r="P65" s="154"/>
      <c r="Q65" s="154">
        <f t="shared" si="68"/>
        <v>4.6618357487922717</v>
      </c>
      <c r="R65" s="154"/>
      <c r="S65" s="155">
        <f t="shared" si="69"/>
        <v>8.3038869257950498</v>
      </c>
      <c r="T65" s="155"/>
      <c r="U65" s="154">
        <f t="shared" si="70"/>
        <v>4.8423423423423433</v>
      </c>
      <c r="V65" s="154"/>
      <c r="W65" s="154">
        <f t="shared" si="71"/>
        <v>4.6618357487922717</v>
      </c>
      <c r="X65" s="154"/>
      <c r="Y65" s="155">
        <f t="shared" si="72"/>
        <v>8.3038869257950498</v>
      </c>
      <c r="Z65" s="155"/>
      <c r="AA65" s="154">
        <f t="shared" si="73"/>
        <v>4.8423423423423433</v>
      </c>
      <c r="AB65" s="154"/>
      <c r="AC65" s="154">
        <f t="shared" si="74"/>
        <v>4.6618357487922717</v>
      </c>
      <c r="AD65" s="154"/>
      <c r="AE65" s="155">
        <f t="shared" si="75"/>
        <v>8.3038869257950498</v>
      </c>
      <c r="AF65" s="155"/>
      <c r="AG65" s="154">
        <f t="shared" si="76"/>
        <v>4.8423423423423433</v>
      </c>
      <c r="AH65" s="154"/>
      <c r="AI65" s="154">
        <f t="shared" si="77"/>
        <v>4.6618357487922717</v>
      </c>
      <c r="AJ65" s="154"/>
      <c r="AK65" s="155">
        <f t="shared" si="78"/>
        <v>8.3038869257950498</v>
      </c>
      <c r="AL65" s="155"/>
      <c r="AM65" s="154">
        <f t="shared" si="79"/>
        <v>4.8423423423423433</v>
      </c>
      <c r="AN65" s="154"/>
      <c r="AO65" s="154">
        <f t="shared" si="80"/>
        <v>4.6618357487922717</v>
      </c>
      <c r="AP65" s="154"/>
      <c r="AQ65" s="155">
        <f t="shared" si="81"/>
        <v>8.3038869257950498</v>
      </c>
      <c r="AR65" s="155"/>
      <c r="AS65" s="154">
        <f t="shared" si="82"/>
        <v>4.8423423423423433</v>
      </c>
      <c r="AT65" s="154"/>
      <c r="AU65" s="154">
        <f t="shared" si="83"/>
        <v>4.6618357487922717</v>
      </c>
      <c r="AV65" s="154"/>
      <c r="AW65" s="155">
        <f t="shared" si="84"/>
        <v>8.3038869257950498</v>
      </c>
      <c r="AX65" s="155"/>
      <c r="AY65" s="154">
        <f t="shared" si="85"/>
        <v>4.8423423423423433</v>
      </c>
      <c r="AZ65" s="154"/>
      <c r="BA65" s="154">
        <f t="shared" si="86"/>
        <v>4.6618357487922717</v>
      </c>
      <c r="BB65" s="154"/>
      <c r="BC65" s="155">
        <f t="shared" si="87"/>
        <v>8.3038869257950498</v>
      </c>
      <c r="BD65" s="155"/>
      <c r="BE65" s="154">
        <f t="shared" si="88"/>
        <v>4.8423423423423433</v>
      </c>
      <c r="BF65" s="154"/>
      <c r="BG65" s="154">
        <f t="shared" si="89"/>
        <v>4.6618357487922717</v>
      </c>
      <c r="BH65" s="154"/>
      <c r="BI65" s="155">
        <f t="shared" si="90"/>
        <v>8.3038869257950498</v>
      </c>
      <c r="BJ65" s="155"/>
      <c r="BK65" s="154">
        <f t="shared" si="91"/>
        <v>7.4774774774774793</v>
      </c>
      <c r="BL65" s="154"/>
      <c r="BM65" s="154">
        <f t="shared" si="92"/>
        <v>5.1932367149758445</v>
      </c>
      <c r="BN65" s="154"/>
      <c r="BO65" s="155">
        <f t="shared" si="93"/>
        <v>8.3038869257950498</v>
      </c>
      <c r="BP65" s="155"/>
      <c r="BQ65" s="154">
        <f t="shared" si="94"/>
        <v>7.4774774774774793</v>
      </c>
      <c r="BR65" s="154"/>
      <c r="BS65" s="154">
        <f t="shared" si="95"/>
        <v>5.1932367149758445</v>
      </c>
      <c r="BT65" s="154"/>
      <c r="BU65" s="155">
        <f t="shared" si="96"/>
        <v>8.3038869257950498</v>
      </c>
    </row>
    <row r="66" spans="1:73" x14ac:dyDescent="0.2">
      <c r="A66" s="82" t="s">
        <v>17</v>
      </c>
      <c r="B66" s="76"/>
      <c r="C66" s="154">
        <f t="shared" si="61"/>
        <v>4.5045045045045056</v>
      </c>
      <c r="D66" s="154"/>
      <c r="E66" s="154">
        <f t="shared" si="62"/>
        <v>6.5942028985507264</v>
      </c>
      <c r="F66" s="154"/>
      <c r="G66" s="155">
        <f t="shared" si="63"/>
        <v>10</v>
      </c>
      <c r="H66" s="155"/>
      <c r="I66" s="154">
        <f t="shared" si="64"/>
        <v>4.5045045045045056</v>
      </c>
      <c r="J66" s="154"/>
      <c r="K66" s="154">
        <f t="shared" si="65"/>
        <v>6.5942028985507264</v>
      </c>
      <c r="L66" s="154"/>
      <c r="M66" s="155">
        <f t="shared" si="66"/>
        <v>10</v>
      </c>
      <c r="N66" s="155"/>
      <c r="O66" s="154">
        <f t="shared" si="67"/>
        <v>4.5045045045045056</v>
      </c>
      <c r="P66" s="154"/>
      <c r="Q66" s="154">
        <f t="shared" si="68"/>
        <v>6.5942028985507264</v>
      </c>
      <c r="R66" s="154"/>
      <c r="S66" s="155">
        <f t="shared" si="69"/>
        <v>10</v>
      </c>
      <c r="T66" s="155"/>
      <c r="U66" s="154">
        <f t="shared" si="70"/>
        <v>4.5045045045045056</v>
      </c>
      <c r="V66" s="154"/>
      <c r="W66" s="154">
        <f t="shared" si="71"/>
        <v>6.5942028985507264</v>
      </c>
      <c r="X66" s="154"/>
      <c r="Y66" s="155">
        <f t="shared" si="72"/>
        <v>10</v>
      </c>
      <c r="Z66" s="155"/>
      <c r="AA66" s="154">
        <f t="shared" si="73"/>
        <v>4.5045045045045056</v>
      </c>
      <c r="AB66" s="154"/>
      <c r="AC66" s="154">
        <f t="shared" si="74"/>
        <v>6.5942028985507264</v>
      </c>
      <c r="AD66" s="154"/>
      <c r="AE66" s="155">
        <f t="shared" si="75"/>
        <v>10</v>
      </c>
      <c r="AF66" s="155"/>
      <c r="AG66" s="154">
        <f t="shared" si="76"/>
        <v>4.5045045045045056</v>
      </c>
      <c r="AH66" s="154"/>
      <c r="AI66" s="154">
        <f t="shared" si="77"/>
        <v>6.5942028985507264</v>
      </c>
      <c r="AJ66" s="154"/>
      <c r="AK66" s="155">
        <f t="shared" si="78"/>
        <v>10</v>
      </c>
      <c r="AL66" s="155"/>
      <c r="AM66" s="154">
        <f t="shared" si="79"/>
        <v>4.5045045045045056</v>
      </c>
      <c r="AN66" s="154"/>
      <c r="AO66" s="154">
        <f t="shared" si="80"/>
        <v>6.5942028985507264</v>
      </c>
      <c r="AP66" s="154"/>
      <c r="AQ66" s="155">
        <f t="shared" si="81"/>
        <v>10</v>
      </c>
      <c r="AR66" s="155"/>
      <c r="AS66" s="154">
        <f t="shared" si="82"/>
        <v>4.5045045045045056</v>
      </c>
      <c r="AT66" s="154"/>
      <c r="AU66" s="154">
        <f t="shared" si="83"/>
        <v>6.5942028985507264</v>
      </c>
      <c r="AV66" s="154"/>
      <c r="AW66" s="155">
        <f t="shared" si="84"/>
        <v>10</v>
      </c>
      <c r="AX66" s="155"/>
      <c r="AY66" s="154">
        <f t="shared" si="85"/>
        <v>4.5045045045045056</v>
      </c>
      <c r="AZ66" s="154"/>
      <c r="BA66" s="154">
        <f t="shared" si="86"/>
        <v>6.5942028985507264</v>
      </c>
      <c r="BB66" s="154"/>
      <c r="BC66" s="155">
        <f t="shared" si="87"/>
        <v>10</v>
      </c>
      <c r="BD66" s="155"/>
      <c r="BE66" s="154">
        <f t="shared" si="88"/>
        <v>4.5045045045045056</v>
      </c>
      <c r="BF66" s="154"/>
      <c r="BG66" s="154">
        <f t="shared" si="89"/>
        <v>6.5942028985507264</v>
      </c>
      <c r="BH66" s="154"/>
      <c r="BI66" s="155">
        <f t="shared" si="90"/>
        <v>10</v>
      </c>
      <c r="BJ66" s="155"/>
      <c r="BK66" s="154">
        <f t="shared" si="91"/>
        <v>3.0630630630630638</v>
      </c>
      <c r="BL66" s="154"/>
      <c r="BM66" s="154">
        <f t="shared" si="92"/>
        <v>10</v>
      </c>
      <c r="BN66" s="154"/>
      <c r="BO66" s="155">
        <f t="shared" si="93"/>
        <v>10</v>
      </c>
      <c r="BP66" s="155"/>
      <c r="BQ66" s="154">
        <f t="shared" si="94"/>
        <v>3.0630630630630638</v>
      </c>
      <c r="BR66" s="154"/>
      <c r="BS66" s="154">
        <f t="shared" si="95"/>
        <v>10</v>
      </c>
      <c r="BT66" s="154"/>
      <c r="BU66" s="155">
        <f t="shared" si="96"/>
        <v>10</v>
      </c>
    </row>
    <row r="67" spans="1:73" x14ac:dyDescent="0.2">
      <c r="A67" s="84" t="s">
        <v>18</v>
      </c>
      <c r="B67" s="84"/>
      <c r="C67" s="158">
        <f t="shared" si="61"/>
        <v>5.8558558558558573</v>
      </c>
      <c r="D67" s="158"/>
      <c r="E67" s="158">
        <f t="shared" si="62"/>
        <v>5.1690821256038646</v>
      </c>
      <c r="F67" s="158"/>
      <c r="G67" s="159">
        <f t="shared" si="63"/>
        <v>6.9611307420494679</v>
      </c>
      <c r="H67" s="159"/>
      <c r="I67" s="158">
        <f t="shared" si="64"/>
        <v>5.8558558558558573</v>
      </c>
      <c r="J67" s="158"/>
      <c r="K67" s="158">
        <f t="shared" si="65"/>
        <v>5.1690821256038646</v>
      </c>
      <c r="L67" s="158"/>
      <c r="M67" s="159">
        <f t="shared" si="66"/>
        <v>6.9611307420494679</v>
      </c>
      <c r="N67" s="159"/>
      <c r="O67" s="158">
        <f t="shared" si="67"/>
        <v>5.8558558558558573</v>
      </c>
      <c r="P67" s="158"/>
      <c r="Q67" s="158">
        <f t="shared" si="68"/>
        <v>5.1690821256038646</v>
      </c>
      <c r="R67" s="158"/>
      <c r="S67" s="159">
        <f t="shared" si="69"/>
        <v>6.9611307420494679</v>
      </c>
      <c r="T67" s="159"/>
      <c r="U67" s="158">
        <f t="shared" si="70"/>
        <v>5.8558558558558573</v>
      </c>
      <c r="V67" s="158"/>
      <c r="W67" s="158">
        <f t="shared" si="71"/>
        <v>5.1690821256038646</v>
      </c>
      <c r="X67" s="158"/>
      <c r="Y67" s="159">
        <f t="shared" si="72"/>
        <v>6.9611307420494679</v>
      </c>
      <c r="Z67" s="159"/>
      <c r="AA67" s="158">
        <f t="shared" si="73"/>
        <v>5.8558558558558573</v>
      </c>
      <c r="AB67" s="158"/>
      <c r="AC67" s="158">
        <f t="shared" si="74"/>
        <v>5.1690821256038646</v>
      </c>
      <c r="AD67" s="158"/>
      <c r="AE67" s="159">
        <f t="shared" si="75"/>
        <v>6.9611307420494679</v>
      </c>
      <c r="AF67" s="159"/>
      <c r="AG67" s="158">
        <f t="shared" si="76"/>
        <v>5.8558558558558573</v>
      </c>
      <c r="AH67" s="158"/>
      <c r="AI67" s="158">
        <f t="shared" si="77"/>
        <v>5.1690821256038646</v>
      </c>
      <c r="AJ67" s="158"/>
      <c r="AK67" s="159">
        <f t="shared" si="78"/>
        <v>6.9611307420494679</v>
      </c>
      <c r="AL67" s="159"/>
      <c r="AM67" s="158">
        <f t="shared" si="79"/>
        <v>5.8558558558558573</v>
      </c>
      <c r="AN67" s="158"/>
      <c r="AO67" s="158">
        <f t="shared" si="80"/>
        <v>5.1690821256038646</v>
      </c>
      <c r="AP67" s="158"/>
      <c r="AQ67" s="159">
        <f t="shared" si="81"/>
        <v>6.9611307420494679</v>
      </c>
      <c r="AR67" s="159"/>
      <c r="AS67" s="158">
        <f t="shared" si="82"/>
        <v>5.8558558558558573</v>
      </c>
      <c r="AT67" s="158"/>
      <c r="AU67" s="158">
        <f t="shared" si="83"/>
        <v>5.1690821256038646</v>
      </c>
      <c r="AV67" s="158"/>
      <c r="AW67" s="159">
        <f t="shared" si="84"/>
        <v>6.9611307420494679</v>
      </c>
      <c r="AX67" s="159"/>
      <c r="AY67" s="158">
        <f t="shared" si="85"/>
        <v>5.8558558558558573</v>
      </c>
      <c r="AZ67" s="158"/>
      <c r="BA67" s="158">
        <f t="shared" si="86"/>
        <v>5.1690821256038646</v>
      </c>
      <c r="BB67" s="158"/>
      <c r="BC67" s="159">
        <f t="shared" si="87"/>
        <v>6.9611307420494679</v>
      </c>
      <c r="BD67" s="159"/>
      <c r="BE67" s="158">
        <f t="shared" si="88"/>
        <v>5.8558558558558573</v>
      </c>
      <c r="BF67" s="158"/>
      <c r="BG67" s="158">
        <f t="shared" si="89"/>
        <v>5.1690821256038646</v>
      </c>
      <c r="BH67" s="158"/>
      <c r="BI67" s="159">
        <f t="shared" si="90"/>
        <v>6.9611307420494679</v>
      </c>
      <c r="BJ67" s="159"/>
      <c r="BK67" s="158">
        <f t="shared" si="91"/>
        <v>9.1891891891891913</v>
      </c>
      <c r="BL67" s="158"/>
      <c r="BM67" s="158">
        <f t="shared" si="92"/>
        <v>7.8985507246376798</v>
      </c>
      <c r="BN67" s="158"/>
      <c r="BO67" s="159">
        <f t="shared" si="93"/>
        <v>6.9611307420494679</v>
      </c>
      <c r="BP67" s="159"/>
      <c r="BQ67" s="158">
        <f t="shared" si="94"/>
        <v>9.1891891891891913</v>
      </c>
      <c r="BR67" s="158"/>
      <c r="BS67" s="158">
        <f t="shared" si="95"/>
        <v>7.8985507246376798</v>
      </c>
      <c r="BT67" s="158"/>
      <c r="BU67" s="159">
        <f t="shared" si="96"/>
        <v>6.9611307420494679</v>
      </c>
    </row>
    <row r="70" spans="1:73" x14ac:dyDescent="0.2">
      <c r="B70" s="76"/>
    </row>
    <row r="71" spans="1:73" ht="15" customHeight="1" thickBot="1" x14ac:dyDescent="0.25">
      <c r="A71" s="189" t="s">
        <v>239</v>
      </c>
      <c r="B71" s="190"/>
      <c r="C71" s="190"/>
      <c r="D71" s="190"/>
      <c r="E71" s="190"/>
      <c r="F71" s="190"/>
      <c r="G71" s="190"/>
      <c r="H71" s="190"/>
      <c r="I71" s="190"/>
      <c r="J71" s="190"/>
      <c r="K71" s="190"/>
      <c r="L71" s="190"/>
      <c r="M71" s="190"/>
      <c r="N71" s="190"/>
      <c r="O71" s="190"/>
      <c r="P71" s="190"/>
      <c r="Q71" s="190"/>
      <c r="R71" s="190"/>
      <c r="S71" s="190"/>
      <c r="T71" s="190"/>
      <c r="U71" s="190"/>
      <c r="V71" s="190"/>
      <c r="W71" s="190"/>
      <c r="X71" s="190"/>
      <c r="Y71" s="190"/>
      <c r="Z71" s="190"/>
      <c r="AA71" s="190"/>
      <c r="AB71" s="190"/>
      <c r="AC71" s="190"/>
      <c r="AD71" s="190"/>
      <c r="AE71" s="190"/>
      <c r="AF71" s="190"/>
      <c r="AG71" s="190"/>
      <c r="AH71" s="190"/>
      <c r="AI71" s="190"/>
      <c r="AJ71" s="190"/>
      <c r="AK71" s="190"/>
      <c r="AL71" s="190"/>
      <c r="AM71" s="190"/>
      <c r="AN71" s="190"/>
      <c r="AO71" s="190"/>
      <c r="AP71" s="190"/>
      <c r="AQ71" s="190"/>
      <c r="AR71" s="190"/>
      <c r="AS71" s="190"/>
      <c r="AT71" s="190"/>
      <c r="AU71" s="190"/>
      <c r="AV71" s="190"/>
      <c r="AW71" s="190"/>
      <c r="AX71" s="190"/>
      <c r="AY71" s="190"/>
      <c r="AZ71" s="190"/>
      <c r="BA71" s="190"/>
      <c r="BB71" s="190"/>
      <c r="BC71" s="190"/>
      <c r="BD71" s="190"/>
      <c r="BE71" s="190"/>
      <c r="BF71" s="190"/>
      <c r="BG71" s="190"/>
      <c r="BH71" s="190"/>
      <c r="BI71" s="190"/>
      <c r="BJ71" s="190"/>
      <c r="BK71" s="190"/>
      <c r="BL71" s="190"/>
      <c r="BM71" s="190"/>
      <c r="BN71" s="190"/>
      <c r="BO71" s="190"/>
      <c r="BP71" s="190"/>
      <c r="BQ71" s="190"/>
      <c r="BR71" s="190"/>
      <c r="BS71" s="190"/>
      <c r="BT71" s="190"/>
      <c r="BU71" s="190"/>
    </row>
    <row r="72" spans="1:73" ht="15" customHeight="1" x14ac:dyDescent="0.2">
      <c r="C72" s="292">
        <v>2008</v>
      </c>
      <c r="D72" s="77"/>
      <c r="E72" s="77"/>
      <c r="F72" s="77"/>
      <c r="G72" s="77"/>
      <c r="H72" s="397"/>
      <c r="I72" s="292">
        <v>2009</v>
      </c>
      <c r="J72" s="77"/>
      <c r="K72" s="77"/>
      <c r="L72" s="77"/>
      <c r="M72" s="77"/>
      <c r="N72" s="397"/>
      <c r="O72" s="292">
        <v>2010</v>
      </c>
      <c r="P72" s="77"/>
      <c r="Q72" s="77"/>
      <c r="R72" s="77"/>
      <c r="S72" s="77"/>
      <c r="T72" s="397"/>
      <c r="U72" s="292">
        <v>2011</v>
      </c>
      <c r="V72" s="77"/>
      <c r="W72" s="77"/>
      <c r="X72" s="77"/>
      <c r="Y72" s="77"/>
      <c r="Z72" s="397"/>
      <c r="AA72" s="292">
        <v>2012</v>
      </c>
      <c r="AB72" s="77"/>
      <c r="AC72" s="77"/>
      <c r="AD72" s="77"/>
      <c r="AE72" s="77"/>
      <c r="AF72" s="397"/>
      <c r="AG72" s="292">
        <v>2013</v>
      </c>
      <c r="AH72" s="77"/>
      <c r="AI72" s="77"/>
      <c r="AJ72" s="77"/>
      <c r="AK72" s="77"/>
      <c r="AL72" s="397"/>
      <c r="AM72" s="292">
        <v>2014</v>
      </c>
      <c r="AN72" s="77"/>
      <c r="AO72" s="77"/>
      <c r="AP72" s="77"/>
      <c r="AQ72" s="77"/>
      <c r="AR72" s="397"/>
      <c r="AS72" s="292">
        <v>2015</v>
      </c>
      <c r="AT72" s="77"/>
      <c r="AU72" s="77"/>
      <c r="AV72" s="77"/>
      <c r="AW72" s="77"/>
      <c r="AX72" s="397"/>
      <c r="AY72" s="292">
        <v>2016</v>
      </c>
      <c r="AZ72" s="77"/>
      <c r="BA72" s="77"/>
      <c r="BB72" s="77"/>
      <c r="BC72" s="77"/>
      <c r="BD72" s="397"/>
      <c r="BE72" s="292">
        <v>2017</v>
      </c>
      <c r="BF72" s="77"/>
      <c r="BG72" s="77"/>
      <c r="BH72" s="77"/>
      <c r="BI72" s="77"/>
      <c r="BJ72" s="397"/>
      <c r="BK72" s="292">
        <v>2018</v>
      </c>
      <c r="BL72" s="77"/>
      <c r="BM72" s="77"/>
      <c r="BN72" s="77"/>
      <c r="BO72" s="77"/>
      <c r="BP72" s="397"/>
      <c r="BQ72" s="292">
        <v>2019</v>
      </c>
      <c r="BR72" s="77"/>
      <c r="BS72" s="77"/>
      <c r="BT72" s="77"/>
      <c r="BU72" s="77"/>
    </row>
    <row r="73" spans="1:73" ht="45" x14ac:dyDescent="0.2">
      <c r="C73" s="259" t="s">
        <v>35</v>
      </c>
      <c r="D73" s="257"/>
      <c r="E73" s="259" t="s">
        <v>36</v>
      </c>
      <c r="F73" s="257"/>
      <c r="G73" s="259" t="s">
        <v>37</v>
      </c>
      <c r="H73" s="398"/>
      <c r="I73" s="259" t="s">
        <v>35</v>
      </c>
      <c r="J73" s="257"/>
      <c r="K73" s="259" t="s">
        <v>36</v>
      </c>
      <c r="L73" s="257"/>
      <c r="M73" s="259" t="s">
        <v>37</v>
      </c>
      <c r="N73" s="398"/>
      <c r="O73" s="259" t="s">
        <v>35</v>
      </c>
      <c r="P73" s="257"/>
      <c r="Q73" s="259" t="s">
        <v>36</v>
      </c>
      <c r="R73" s="257"/>
      <c r="S73" s="259" t="s">
        <v>37</v>
      </c>
      <c r="T73" s="398"/>
      <c r="U73" s="259" t="s">
        <v>35</v>
      </c>
      <c r="V73" s="257"/>
      <c r="W73" s="259" t="s">
        <v>36</v>
      </c>
      <c r="X73" s="257"/>
      <c r="Y73" s="259" t="s">
        <v>37</v>
      </c>
      <c r="Z73" s="398"/>
      <c r="AA73" s="259" t="s">
        <v>35</v>
      </c>
      <c r="AB73" s="257"/>
      <c r="AC73" s="259" t="s">
        <v>36</v>
      </c>
      <c r="AD73" s="257"/>
      <c r="AE73" s="259" t="s">
        <v>37</v>
      </c>
      <c r="AF73" s="398"/>
      <c r="AG73" s="259" t="s">
        <v>35</v>
      </c>
      <c r="AH73" s="257"/>
      <c r="AI73" s="259" t="s">
        <v>36</v>
      </c>
      <c r="AJ73" s="257"/>
      <c r="AK73" s="259" t="s">
        <v>37</v>
      </c>
      <c r="AL73" s="398"/>
      <c r="AM73" s="259" t="s">
        <v>35</v>
      </c>
      <c r="AN73" s="257"/>
      <c r="AO73" s="259" t="s">
        <v>36</v>
      </c>
      <c r="AP73" s="257"/>
      <c r="AQ73" s="259" t="s">
        <v>37</v>
      </c>
      <c r="AR73" s="398"/>
      <c r="AS73" s="259" t="s">
        <v>35</v>
      </c>
      <c r="AT73" s="257"/>
      <c r="AU73" s="259" t="s">
        <v>36</v>
      </c>
      <c r="AV73" s="257"/>
      <c r="AW73" s="259" t="s">
        <v>37</v>
      </c>
      <c r="AX73" s="398"/>
      <c r="AY73" s="259" t="s">
        <v>35</v>
      </c>
      <c r="AZ73" s="257"/>
      <c r="BA73" s="259" t="s">
        <v>36</v>
      </c>
      <c r="BB73" s="257"/>
      <c r="BC73" s="259" t="s">
        <v>37</v>
      </c>
      <c r="BD73" s="398"/>
      <c r="BE73" s="259" t="s">
        <v>35</v>
      </c>
      <c r="BF73" s="257"/>
      <c r="BG73" s="259" t="s">
        <v>36</v>
      </c>
      <c r="BH73" s="257"/>
      <c r="BI73" s="259" t="s">
        <v>37</v>
      </c>
      <c r="BJ73" s="398"/>
      <c r="BK73" s="259" t="s">
        <v>35</v>
      </c>
      <c r="BL73" s="257"/>
      <c r="BM73" s="259" t="s">
        <v>36</v>
      </c>
      <c r="BN73" s="257"/>
      <c r="BO73" s="259" t="s">
        <v>37</v>
      </c>
      <c r="BP73" s="398"/>
      <c r="BQ73" s="259" t="s">
        <v>35</v>
      </c>
      <c r="BR73" s="257"/>
      <c r="BS73" s="259" t="s">
        <v>36</v>
      </c>
      <c r="BT73" s="257"/>
      <c r="BU73" s="259" t="s">
        <v>37</v>
      </c>
    </row>
    <row r="74" spans="1:73" ht="67.5" x14ac:dyDescent="0.2">
      <c r="C74" s="196" t="s">
        <v>103</v>
      </c>
      <c r="D74" s="196"/>
      <c r="E74" s="196" t="s">
        <v>104</v>
      </c>
      <c r="F74" s="196"/>
      <c r="G74" s="196" t="s">
        <v>105</v>
      </c>
      <c r="H74" s="196"/>
      <c r="I74" s="196" t="s">
        <v>26</v>
      </c>
      <c r="J74" s="196"/>
      <c r="K74" s="196" t="s">
        <v>25</v>
      </c>
      <c r="L74" s="196"/>
      <c r="M74" s="196" t="s">
        <v>27</v>
      </c>
      <c r="N74" s="196"/>
      <c r="O74" s="196" t="s">
        <v>26</v>
      </c>
      <c r="P74" s="196"/>
      <c r="Q74" s="196" t="s">
        <v>25</v>
      </c>
      <c r="R74" s="196"/>
      <c r="S74" s="196" t="s">
        <v>27</v>
      </c>
      <c r="T74" s="196"/>
      <c r="U74" s="196" t="s">
        <v>26</v>
      </c>
      <c r="V74" s="196"/>
      <c r="W74" s="196" t="s">
        <v>25</v>
      </c>
      <c r="X74" s="196"/>
      <c r="Y74" s="196" t="s">
        <v>27</v>
      </c>
      <c r="Z74" s="196"/>
      <c r="AA74" s="196" t="s">
        <v>26</v>
      </c>
      <c r="AB74" s="196"/>
      <c r="AC74" s="196" t="s">
        <v>25</v>
      </c>
      <c r="AD74" s="196"/>
      <c r="AE74" s="196" t="s">
        <v>27</v>
      </c>
      <c r="AF74" s="196"/>
      <c r="AG74" s="196" t="s">
        <v>26</v>
      </c>
      <c r="AH74" s="196"/>
      <c r="AI74" s="196" t="s">
        <v>25</v>
      </c>
      <c r="AJ74" s="196"/>
      <c r="AK74" s="196" t="s">
        <v>27</v>
      </c>
      <c r="AL74" s="196"/>
      <c r="AM74" s="196" t="s">
        <v>26</v>
      </c>
      <c r="AN74" s="196"/>
      <c r="AO74" s="196" t="s">
        <v>25</v>
      </c>
      <c r="AP74" s="196"/>
      <c r="AQ74" s="196" t="s">
        <v>27</v>
      </c>
      <c r="AR74" s="196"/>
      <c r="AS74" s="196" t="s">
        <v>26</v>
      </c>
      <c r="AT74" s="196"/>
      <c r="AU74" s="196" t="s">
        <v>25</v>
      </c>
      <c r="AV74" s="196"/>
      <c r="AW74" s="196" t="s">
        <v>27</v>
      </c>
      <c r="AX74" s="196"/>
      <c r="AY74" s="196" t="s">
        <v>26</v>
      </c>
      <c r="AZ74" s="196"/>
      <c r="BA74" s="196" t="s">
        <v>25</v>
      </c>
      <c r="BB74" s="196"/>
      <c r="BC74" s="196" t="s">
        <v>27</v>
      </c>
      <c r="BD74" s="196"/>
      <c r="BE74" s="196" t="s">
        <v>26</v>
      </c>
      <c r="BF74" s="196"/>
      <c r="BG74" s="196" t="s">
        <v>25</v>
      </c>
      <c r="BH74" s="196"/>
      <c r="BI74" s="196" t="s">
        <v>27</v>
      </c>
      <c r="BJ74" s="196"/>
      <c r="BK74" s="196" t="s">
        <v>26</v>
      </c>
      <c r="BL74" s="196"/>
      <c r="BM74" s="196" t="s">
        <v>25</v>
      </c>
      <c r="BN74" s="196"/>
      <c r="BO74" s="196" t="s">
        <v>27</v>
      </c>
      <c r="BP74" s="196"/>
      <c r="BQ74" s="196" t="s">
        <v>26</v>
      </c>
      <c r="BR74" s="196"/>
      <c r="BS74" s="196" t="s">
        <v>25</v>
      </c>
      <c r="BT74" s="196"/>
      <c r="BU74" s="196" t="s">
        <v>27</v>
      </c>
    </row>
    <row r="75" spans="1:73" x14ac:dyDescent="0.2">
      <c r="A75" s="180" t="s">
        <v>237</v>
      </c>
      <c r="C75" s="146">
        <f t="shared" ref="C75:C94" si="97">85+3*C48</f>
        <v>97.36486486486487</v>
      </c>
      <c r="D75" s="147"/>
      <c r="E75" s="146">
        <f t="shared" ref="E75:E94" si="98">85+3*E48</f>
        <v>94.130434782608702</v>
      </c>
      <c r="F75" s="147"/>
      <c r="G75" s="148">
        <f t="shared" ref="G75:G94" si="99">85+3*G48</f>
        <v>106.30742049469964</v>
      </c>
      <c r="H75" s="149"/>
      <c r="I75" s="146">
        <f t="shared" ref="I75:I94" si="100">85+3*I48</f>
        <v>97.36486486486487</v>
      </c>
      <c r="J75" s="147"/>
      <c r="K75" s="146">
        <f t="shared" ref="K75:K94" si="101">85+3*K48</f>
        <v>94.130434782608702</v>
      </c>
      <c r="L75" s="147"/>
      <c r="M75" s="148">
        <f t="shared" ref="M75:M94" si="102">85+3*M48</f>
        <v>106.30742049469964</v>
      </c>
      <c r="N75" s="149"/>
      <c r="O75" s="146">
        <f t="shared" ref="O75:O94" si="103">85+3*O48</f>
        <v>97.36486486486487</v>
      </c>
      <c r="P75" s="147"/>
      <c r="Q75" s="146">
        <f t="shared" ref="Q75:Q94" si="104">85+3*Q48</f>
        <v>94.130434782608702</v>
      </c>
      <c r="R75" s="147"/>
      <c r="S75" s="148">
        <f t="shared" ref="S75:S94" si="105">85+3*S48</f>
        <v>106.30742049469964</v>
      </c>
      <c r="T75" s="149"/>
      <c r="U75" s="146">
        <f t="shared" ref="U75:U94" si="106">85+3*U48</f>
        <v>97.36486486486487</v>
      </c>
      <c r="V75" s="147"/>
      <c r="W75" s="146">
        <f t="shared" ref="W75:W94" si="107">85+3*W48</f>
        <v>94.130434782608702</v>
      </c>
      <c r="X75" s="147"/>
      <c r="Y75" s="148">
        <f t="shared" ref="Y75:Y94" si="108">85+3*Y48</f>
        <v>106.30742049469964</v>
      </c>
      <c r="Z75" s="149"/>
      <c r="AA75" s="146">
        <f t="shared" ref="AA75:AA94" si="109">85+3*AA48</f>
        <v>97.36486486486487</v>
      </c>
      <c r="AB75" s="147"/>
      <c r="AC75" s="146">
        <f t="shared" ref="AC75:AC94" si="110">85+3*AC48</f>
        <v>94.130434782608702</v>
      </c>
      <c r="AD75" s="147"/>
      <c r="AE75" s="148">
        <f t="shared" ref="AE75:AE94" si="111">85+3*AE48</f>
        <v>106.30742049469964</v>
      </c>
      <c r="AF75" s="149"/>
      <c r="AG75" s="146">
        <f t="shared" ref="AG75:AG94" si="112">85+3*AG48</f>
        <v>97.36486486486487</v>
      </c>
      <c r="AH75" s="147"/>
      <c r="AI75" s="146">
        <f t="shared" ref="AI75:AI94" si="113">85+3*AI48</f>
        <v>94.130434782608702</v>
      </c>
      <c r="AJ75" s="147"/>
      <c r="AK75" s="148">
        <f t="shared" ref="AK75:AK94" si="114">85+3*AK48</f>
        <v>106.30742049469964</v>
      </c>
      <c r="AL75" s="149"/>
      <c r="AM75" s="146">
        <f t="shared" ref="AM75:AM94" si="115">85+3*AM48</f>
        <v>97.36486486486487</v>
      </c>
      <c r="AN75" s="147"/>
      <c r="AO75" s="146">
        <f t="shared" ref="AO75:AO94" si="116">85+3*AO48</f>
        <v>94.130434782608702</v>
      </c>
      <c r="AP75" s="147"/>
      <c r="AQ75" s="148">
        <f t="shared" ref="AQ75:AQ94" si="117">85+3*AQ48</f>
        <v>106.30742049469964</v>
      </c>
      <c r="AR75" s="149"/>
      <c r="AS75" s="146">
        <f t="shared" ref="AS75:AS94" si="118">85+3*AS48</f>
        <v>97.36486486486487</v>
      </c>
      <c r="AT75" s="147"/>
      <c r="AU75" s="146">
        <f t="shared" ref="AU75:AU94" si="119">85+3*AU48</f>
        <v>94.130434782608702</v>
      </c>
      <c r="AV75" s="147"/>
      <c r="AW75" s="148">
        <f t="shared" ref="AW75:AW94" si="120">85+3*AW48</f>
        <v>106.30742049469964</v>
      </c>
      <c r="AX75" s="149"/>
      <c r="AY75" s="146">
        <f t="shared" ref="AY75:AY94" si="121">85+3*AY48</f>
        <v>97.36486486486487</v>
      </c>
      <c r="AZ75" s="147"/>
      <c r="BA75" s="146">
        <f t="shared" ref="BA75:BA94" si="122">85+3*BA48</f>
        <v>94.130434782608702</v>
      </c>
      <c r="BB75" s="147"/>
      <c r="BC75" s="148">
        <f t="shared" ref="BC75:BC94" si="123">85+3*BC48</f>
        <v>106.30742049469964</v>
      </c>
      <c r="BD75" s="149"/>
      <c r="BE75" s="146">
        <f t="shared" ref="BE75:BE94" si="124">85+3*BE48</f>
        <v>97.36486486486487</v>
      </c>
      <c r="BF75" s="147"/>
      <c r="BG75" s="146">
        <f t="shared" ref="BG75:BG94" si="125">85+3*BG48</f>
        <v>94.130434782608702</v>
      </c>
      <c r="BH75" s="147"/>
      <c r="BI75" s="148">
        <f t="shared" ref="BI75:BI94" si="126">85+3*BI48</f>
        <v>106.30742049469964</v>
      </c>
      <c r="BJ75" s="149"/>
      <c r="BK75" s="146">
        <f t="shared" ref="BK75:BK94" si="127">85+3*BK48</f>
        <v>104.86486486486486</v>
      </c>
      <c r="BL75" s="147"/>
      <c r="BM75" s="146">
        <f t="shared" ref="BM75:BM94" si="128">85+3*BM48</f>
        <v>100.14492753623189</v>
      </c>
      <c r="BN75" s="147"/>
      <c r="BO75" s="148">
        <f t="shared" ref="BO75:BO94" si="129">85+3*BO48</f>
        <v>106.30742049469964</v>
      </c>
      <c r="BP75" s="149"/>
      <c r="BQ75" s="146">
        <f t="shared" ref="BQ75:BQ94" si="130">85+3*BQ48</f>
        <v>104.86486486486486</v>
      </c>
      <c r="BR75" s="147"/>
      <c r="BS75" s="146">
        <f t="shared" ref="BS75:BS94" si="131">85+3*BS48</f>
        <v>100.14492753623189</v>
      </c>
      <c r="BT75" s="147"/>
      <c r="BU75" s="148">
        <f t="shared" ref="BU75:BU94" si="132">85+3*BU48</f>
        <v>106.30742049469964</v>
      </c>
    </row>
    <row r="76" spans="1:73" x14ac:dyDescent="0.2">
      <c r="A76" s="82" t="s">
        <v>0</v>
      </c>
      <c r="B76" s="76"/>
      <c r="C76" s="154">
        <f t="shared" si="97"/>
        <v>94.054054054054063</v>
      </c>
      <c r="D76" s="154"/>
      <c r="E76" s="154">
        <f t="shared" si="98"/>
        <v>96.666666666666671</v>
      </c>
      <c r="F76" s="154"/>
      <c r="G76" s="155">
        <f t="shared" si="99"/>
        <v>110.97173144876324</v>
      </c>
      <c r="H76" s="155"/>
      <c r="I76" s="154">
        <f t="shared" si="100"/>
        <v>94.054054054054063</v>
      </c>
      <c r="J76" s="154"/>
      <c r="K76" s="154">
        <f t="shared" si="101"/>
        <v>96.666666666666671</v>
      </c>
      <c r="L76" s="154"/>
      <c r="M76" s="155">
        <f t="shared" si="102"/>
        <v>110.97173144876324</v>
      </c>
      <c r="N76" s="155"/>
      <c r="O76" s="154">
        <f t="shared" si="103"/>
        <v>94.054054054054063</v>
      </c>
      <c r="P76" s="154"/>
      <c r="Q76" s="154">
        <f t="shared" si="104"/>
        <v>96.666666666666671</v>
      </c>
      <c r="R76" s="154"/>
      <c r="S76" s="155">
        <f t="shared" si="105"/>
        <v>110.97173144876324</v>
      </c>
      <c r="T76" s="155"/>
      <c r="U76" s="154">
        <f t="shared" si="106"/>
        <v>94.054054054054063</v>
      </c>
      <c r="V76" s="154"/>
      <c r="W76" s="154">
        <f t="shared" si="107"/>
        <v>96.666666666666671</v>
      </c>
      <c r="X76" s="154"/>
      <c r="Y76" s="155">
        <f t="shared" si="108"/>
        <v>110.97173144876324</v>
      </c>
      <c r="Z76" s="155"/>
      <c r="AA76" s="154">
        <f t="shared" si="109"/>
        <v>94.054054054054063</v>
      </c>
      <c r="AB76" s="154"/>
      <c r="AC76" s="154">
        <f t="shared" si="110"/>
        <v>96.666666666666671</v>
      </c>
      <c r="AD76" s="154"/>
      <c r="AE76" s="155">
        <f t="shared" si="111"/>
        <v>110.97173144876324</v>
      </c>
      <c r="AF76" s="155"/>
      <c r="AG76" s="154">
        <f t="shared" si="112"/>
        <v>94.054054054054063</v>
      </c>
      <c r="AH76" s="154"/>
      <c r="AI76" s="154">
        <f t="shared" si="113"/>
        <v>96.666666666666671</v>
      </c>
      <c r="AJ76" s="154"/>
      <c r="AK76" s="155">
        <f t="shared" si="114"/>
        <v>110.97173144876324</v>
      </c>
      <c r="AL76" s="155"/>
      <c r="AM76" s="154">
        <f t="shared" si="115"/>
        <v>94.054054054054063</v>
      </c>
      <c r="AN76" s="154"/>
      <c r="AO76" s="154">
        <f t="shared" si="116"/>
        <v>96.666666666666671</v>
      </c>
      <c r="AP76" s="154"/>
      <c r="AQ76" s="155">
        <f t="shared" si="117"/>
        <v>110.97173144876324</v>
      </c>
      <c r="AR76" s="155"/>
      <c r="AS76" s="154">
        <f t="shared" si="118"/>
        <v>94.054054054054063</v>
      </c>
      <c r="AT76" s="154"/>
      <c r="AU76" s="154">
        <f t="shared" si="119"/>
        <v>96.666666666666671</v>
      </c>
      <c r="AV76" s="154"/>
      <c r="AW76" s="155">
        <f t="shared" si="120"/>
        <v>110.97173144876324</v>
      </c>
      <c r="AX76" s="155"/>
      <c r="AY76" s="154">
        <f t="shared" si="121"/>
        <v>94.054054054054063</v>
      </c>
      <c r="AZ76" s="154"/>
      <c r="BA76" s="154">
        <f t="shared" si="122"/>
        <v>96.666666666666671</v>
      </c>
      <c r="BB76" s="154"/>
      <c r="BC76" s="155">
        <f t="shared" si="123"/>
        <v>110.97173144876324</v>
      </c>
      <c r="BD76" s="155"/>
      <c r="BE76" s="154">
        <f t="shared" si="124"/>
        <v>94.054054054054063</v>
      </c>
      <c r="BF76" s="154"/>
      <c r="BG76" s="154">
        <f t="shared" si="125"/>
        <v>96.666666666666671</v>
      </c>
      <c r="BH76" s="154"/>
      <c r="BI76" s="155">
        <f t="shared" si="126"/>
        <v>110.97173144876324</v>
      </c>
      <c r="BJ76" s="155"/>
      <c r="BK76" s="154">
        <f t="shared" si="127"/>
        <v>96.891891891891902</v>
      </c>
      <c r="BL76" s="154"/>
      <c r="BM76" s="154">
        <f t="shared" si="128"/>
        <v>97.173913043478265</v>
      </c>
      <c r="BN76" s="154"/>
      <c r="BO76" s="155">
        <f t="shared" si="129"/>
        <v>110.97173144876324</v>
      </c>
      <c r="BP76" s="155"/>
      <c r="BQ76" s="154">
        <f t="shared" si="130"/>
        <v>96.891891891891902</v>
      </c>
      <c r="BR76" s="154"/>
      <c r="BS76" s="154">
        <f t="shared" si="131"/>
        <v>97.173913043478265</v>
      </c>
      <c r="BT76" s="154"/>
      <c r="BU76" s="155">
        <f t="shared" si="132"/>
        <v>110.97173144876324</v>
      </c>
    </row>
    <row r="77" spans="1:73" x14ac:dyDescent="0.2">
      <c r="A77" s="82" t="s">
        <v>1</v>
      </c>
      <c r="B77" s="76"/>
      <c r="C77" s="154">
        <f t="shared" si="97"/>
        <v>102.36486486486487</v>
      </c>
      <c r="D77" s="154"/>
      <c r="E77" s="154">
        <f t="shared" si="98"/>
        <v>97.971014492753625</v>
      </c>
      <c r="F77" s="154"/>
      <c r="G77" s="155">
        <f t="shared" si="99"/>
        <v>108.1095406360424</v>
      </c>
      <c r="H77" s="155"/>
      <c r="I77" s="154">
        <f t="shared" si="100"/>
        <v>102.36486486486487</v>
      </c>
      <c r="J77" s="154"/>
      <c r="K77" s="154">
        <f t="shared" si="101"/>
        <v>97.971014492753625</v>
      </c>
      <c r="L77" s="154"/>
      <c r="M77" s="155">
        <f t="shared" si="102"/>
        <v>108.1095406360424</v>
      </c>
      <c r="N77" s="155"/>
      <c r="O77" s="154">
        <f t="shared" si="103"/>
        <v>102.36486486486487</v>
      </c>
      <c r="P77" s="154"/>
      <c r="Q77" s="154">
        <f t="shared" si="104"/>
        <v>97.971014492753625</v>
      </c>
      <c r="R77" s="154"/>
      <c r="S77" s="155">
        <f t="shared" si="105"/>
        <v>108.1095406360424</v>
      </c>
      <c r="T77" s="155"/>
      <c r="U77" s="154">
        <f t="shared" si="106"/>
        <v>102.36486486486487</v>
      </c>
      <c r="V77" s="154"/>
      <c r="W77" s="154">
        <f t="shared" si="107"/>
        <v>97.971014492753625</v>
      </c>
      <c r="X77" s="154"/>
      <c r="Y77" s="155">
        <f t="shared" si="108"/>
        <v>108.1095406360424</v>
      </c>
      <c r="Z77" s="155"/>
      <c r="AA77" s="154">
        <f t="shared" si="109"/>
        <v>102.36486486486487</v>
      </c>
      <c r="AB77" s="154"/>
      <c r="AC77" s="154">
        <f t="shared" si="110"/>
        <v>97.971014492753625</v>
      </c>
      <c r="AD77" s="154"/>
      <c r="AE77" s="155">
        <f t="shared" si="111"/>
        <v>108.1095406360424</v>
      </c>
      <c r="AF77" s="155"/>
      <c r="AG77" s="154">
        <f t="shared" si="112"/>
        <v>102.36486486486487</v>
      </c>
      <c r="AH77" s="154"/>
      <c r="AI77" s="154">
        <f t="shared" si="113"/>
        <v>97.971014492753625</v>
      </c>
      <c r="AJ77" s="154"/>
      <c r="AK77" s="155">
        <f t="shared" si="114"/>
        <v>108.1095406360424</v>
      </c>
      <c r="AL77" s="155"/>
      <c r="AM77" s="154">
        <f t="shared" si="115"/>
        <v>102.36486486486487</v>
      </c>
      <c r="AN77" s="154"/>
      <c r="AO77" s="154">
        <f t="shared" si="116"/>
        <v>97.971014492753625</v>
      </c>
      <c r="AP77" s="154"/>
      <c r="AQ77" s="155">
        <f t="shared" si="117"/>
        <v>108.1095406360424</v>
      </c>
      <c r="AR77" s="155"/>
      <c r="AS77" s="154">
        <f t="shared" si="118"/>
        <v>102.36486486486487</v>
      </c>
      <c r="AT77" s="154"/>
      <c r="AU77" s="154">
        <f t="shared" si="119"/>
        <v>97.971014492753625</v>
      </c>
      <c r="AV77" s="154"/>
      <c r="AW77" s="155">
        <f t="shared" si="120"/>
        <v>108.1095406360424</v>
      </c>
      <c r="AX77" s="155"/>
      <c r="AY77" s="154">
        <f t="shared" si="121"/>
        <v>102.36486486486487</v>
      </c>
      <c r="AZ77" s="154"/>
      <c r="BA77" s="154">
        <f t="shared" si="122"/>
        <v>97.971014492753625</v>
      </c>
      <c r="BB77" s="154"/>
      <c r="BC77" s="155">
        <f t="shared" si="123"/>
        <v>108.1095406360424</v>
      </c>
      <c r="BD77" s="155"/>
      <c r="BE77" s="154">
        <f t="shared" si="124"/>
        <v>102.36486486486487</v>
      </c>
      <c r="BF77" s="154"/>
      <c r="BG77" s="154">
        <f t="shared" si="125"/>
        <v>97.971014492753625</v>
      </c>
      <c r="BH77" s="154"/>
      <c r="BI77" s="155">
        <f t="shared" si="126"/>
        <v>108.1095406360424</v>
      </c>
      <c r="BJ77" s="155"/>
      <c r="BK77" s="154">
        <f t="shared" si="127"/>
        <v>112.56756756756758</v>
      </c>
      <c r="BL77" s="154"/>
      <c r="BM77" s="154">
        <f t="shared" si="128"/>
        <v>109.78260869565217</v>
      </c>
      <c r="BN77" s="154"/>
      <c r="BO77" s="155">
        <f t="shared" si="129"/>
        <v>108.1095406360424</v>
      </c>
      <c r="BP77" s="155"/>
      <c r="BQ77" s="154">
        <f t="shared" si="130"/>
        <v>112.56756756756758</v>
      </c>
      <c r="BR77" s="154"/>
      <c r="BS77" s="154">
        <f t="shared" si="131"/>
        <v>109.78260869565217</v>
      </c>
      <c r="BT77" s="154"/>
      <c r="BU77" s="155">
        <f t="shared" si="132"/>
        <v>108.1095406360424</v>
      </c>
    </row>
    <row r="78" spans="1:73" x14ac:dyDescent="0.2">
      <c r="A78" s="82" t="s">
        <v>2</v>
      </c>
      <c r="B78" s="76"/>
      <c r="C78" s="154">
        <f t="shared" si="97"/>
        <v>100.60810810810811</v>
      </c>
      <c r="D78" s="154"/>
      <c r="E78" s="154">
        <f t="shared" si="98"/>
        <v>98.405797101449267</v>
      </c>
      <c r="F78" s="154"/>
      <c r="G78" s="155">
        <f t="shared" si="99"/>
        <v>112.34982332155477</v>
      </c>
      <c r="H78" s="155"/>
      <c r="I78" s="154">
        <f t="shared" si="100"/>
        <v>100.60810810810811</v>
      </c>
      <c r="J78" s="154"/>
      <c r="K78" s="154">
        <f t="shared" si="101"/>
        <v>98.405797101449267</v>
      </c>
      <c r="L78" s="154"/>
      <c r="M78" s="155">
        <f t="shared" si="102"/>
        <v>112.34982332155477</v>
      </c>
      <c r="N78" s="155"/>
      <c r="O78" s="154">
        <f t="shared" si="103"/>
        <v>100.60810810810811</v>
      </c>
      <c r="P78" s="154"/>
      <c r="Q78" s="154">
        <f t="shared" si="104"/>
        <v>98.405797101449267</v>
      </c>
      <c r="R78" s="154"/>
      <c r="S78" s="155">
        <f t="shared" si="105"/>
        <v>112.34982332155477</v>
      </c>
      <c r="T78" s="155"/>
      <c r="U78" s="154">
        <f t="shared" si="106"/>
        <v>100.60810810810811</v>
      </c>
      <c r="V78" s="154"/>
      <c r="W78" s="154">
        <f t="shared" si="107"/>
        <v>98.405797101449267</v>
      </c>
      <c r="X78" s="154"/>
      <c r="Y78" s="155">
        <f t="shared" si="108"/>
        <v>112.34982332155477</v>
      </c>
      <c r="Z78" s="155"/>
      <c r="AA78" s="154">
        <f t="shared" si="109"/>
        <v>100.60810810810811</v>
      </c>
      <c r="AB78" s="154"/>
      <c r="AC78" s="154">
        <f t="shared" si="110"/>
        <v>98.405797101449267</v>
      </c>
      <c r="AD78" s="154"/>
      <c r="AE78" s="155">
        <f t="shared" si="111"/>
        <v>112.34982332155477</v>
      </c>
      <c r="AF78" s="155"/>
      <c r="AG78" s="154">
        <f t="shared" si="112"/>
        <v>100.60810810810811</v>
      </c>
      <c r="AH78" s="154"/>
      <c r="AI78" s="154">
        <f t="shared" si="113"/>
        <v>98.405797101449267</v>
      </c>
      <c r="AJ78" s="154"/>
      <c r="AK78" s="155">
        <f t="shared" si="114"/>
        <v>112.34982332155477</v>
      </c>
      <c r="AL78" s="155"/>
      <c r="AM78" s="154">
        <f t="shared" si="115"/>
        <v>100.60810810810811</v>
      </c>
      <c r="AN78" s="154"/>
      <c r="AO78" s="154">
        <f t="shared" si="116"/>
        <v>98.405797101449267</v>
      </c>
      <c r="AP78" s="154"/>
      <c r="AQ78" s="155">
        <f t="shared" si="117"/>
        <v>112.34982332155477</v>
      </c>
      <c r="AR78" s="155"/>
      <c r="AS78" s="154">
        <f t="shared" si="118"/>
        <v>100.60810810810811</v>
      </c>
      <c r="AT78" s="154"/>
      <c r="AU78" s="154">
        <f t="shared" si="119"/>
        <v>98.405797101449267</v>
      </c>
      <c r="AV78" s="154"/>
      <c r="AW78" s="155">
        <f t="shared" si="120"/>
        <v>112.34982332155477</v>
      </c>
      <c r="AX78" s="155"/>
      <c r="AY78" s="154">
        <f t="shared" si="121"/>
        <v>100.60810810810811</v>
      </c>
      <c r="AZ78" s="154"/>
      <c r="BA78" s="154">
        <f t="shared" si="122"/>
        <v>98.405797101449267</v>
      </c>
      <c r="BB78" s="154"/>
      <c r="BC78" s="155">
        <f t="shared" si="123"/>
        <v>112.34982332155477</v>
      </c>
      <c r="BD78" s="155"/>
      <c r="BE78" s="154">
        <f t="shared" si="124"/>
        <v>100.60810810810811</v>
      </c>
      <c r="BF78" s="154"/>
      <c r="BG78" s="154">
        <f t="shared" si="125"/>
        <v>98.405797101449267</v>
      </c>
      <c r="BH78" s="154"/>
      <c r="BI78" s="155">
        <f t="shared" si="126"/>
        <v>112.34982332155477</v>
      </c>
      <c r="BJ78" s="155"/>
      <c r="BK78" s="154">
        <f t="shared" si="127"/>
        <v>103.44594594594595</v>
      </c>
      <c r="BL78" s="154"/>
      <c r="BM78" s="154">
        <f t="shared" si="128"/>
        <v>96.884057971014499</v>
      </c>
      <c r="BN78" s="154"/>
      <c r="BO78" s="155">
        <f t="shared" si="129"/>
        <v>112.34982332155477</v>
      </c>
      <c r="BP78" s="155"/>
      <c r="BQ78" s="154">
        <f t="shared" si="130"/>
        <v>103.44594594594595</v>
      </c>
      <c r="BR78" s="154"/>
      <c r="BS78" s="154">
        <f t="shared" si="131"/>
        <v>96.884057971014499</v>
      </c>
      <c r="BT78" s="154"/>
      <c r="BU78" s="155">
        <f t="shared" si="132"/>
        <v>112.34982332155477</v>
      </c>
    </row>
    <row r="79" spans="1:73" x14ac:dyDescent="0.2">
      <c r="A79" s="82" t="s">
        <v>3</v>
      </c>
      <c r="B79" s="76"/>
      <c r="C79" s="154">
        <f t="shared" si="97"/>
        <v>103.51351351351352</v>
      </c>
      <c r="D79" s="154"/>
      <c r="E79" s="154">
        <f t="shared" si="98"/>
        <v>101.52173913043478</v>
      </c>
      <c r="F79" s="154"/>
      <c r="G79" s="155">
        <f t="shared" si="99"/>
        <v>112.66784452296818</v>
      </c>
      <c r="H79" s="155"/>
      <c r="I79" s="154">
        <f t="shared" si="100"/>
        <v>103.51351351351352</v>
      </c>
      <c r="J79" s="154"/>
      <c r="K79" s="154">
        <f t="shared" si="101"/>
        <v>101.52173913043478</v>
      </c>
      <c r="L79" s="154"/>
      <c r="M79" s="155">
        <f t="shared" si="102"/>
        <v>112.66784452296818</v>
      </c>
      <c r="N79" s="155"/>
      <c r="O79" s="154">
        <f t="shared" si="103"/>
        <v>103.51351351351352</v>
      </c>
      <c r="P79" s="154"/>
      <c r="Q79" s="154">
        <f t="shared" si="104"/>
        <v>101.52173913043478</v>
      </c>
      <c r="R79" s="154"/>
      <c r="S79" s="155">
        <f t="shared" si="105"/>
        <v>112.66784452296818</v>
      </c>
      <c r="T79" s="155"/>
      <c r="U79" s="154">
        <f t="shared" si="106"/>
        <v>103.51351351351352</v>
      </c>
      <c r="V79" s="154"/>
      <c r="W79" s="154">
        <f t="shared" si="107"/>
        <v>101.52173913043478</v>
      </c>
      <c r="X79" s="154"/>
      <c r="Y79" s="155">
        <f t="shared" si="108"/>
        <v>112.66784452296818</v>
      </c>
      <c r="Z79" s="155"/>
      <c r="AA79" s="154">
        <f t="shared" si="109"/>
        <v>103.51351351351352</v>
      </c>
      <c r="AB79" s="154"/>
      <c r="AC79" s="154">
        <f t="shared" si="110"/>
        <v>101.52173913043478</v>
      </c>
      <c r="AD79" s="154"/>
      <c r="AE79" s="155">
        <f t="shared" si="111"/>
        <v>112.66784452296818</v>
      </c>
      <c r="AF79" s="155"/>
      <c r="AG79" s="154">
        <f t="shared" si="112"/>
        <v>103.51351351351352</v>
      </c>
      <c r="AH79" s="154"/>
      <c r="AI79" s="154">
        <f t="shared" si="113"/>
        <v>101.52173913043478</v>
      </c>
      <c r="AJ79" s="154"/>
      <c r="AK79" s="155">
        <f t="shared" si="114"/>
        <v>112.66784452296818</v>
      </c>
      <c r="AL79" s="155"/>
      <c r="AM79" s="154">
        <f t="shared" si="115"/>
        <v>103.51351351351352</v>
      </c>
      <c r="AN79" s="154"/>
      <c r="AO79" s="154">
        <f t="shared" si="116"/>
        <v>101.52173913043478</v>
      </c>
      <c r="AP79" s="154"/>
      <c r="AQ79" s="155">
        <f t="shared" si="117"/>
        <v>112.66784452296818</v>
      </c>
      <c r="AR79" s="155"/>
      <c r="AS79" s="154">
        <f t="shared" si="118"/>
        <v>103.51351351351352</v>
      </c>
      <c r="AT79" s="154"/>
      <c r="AU79" s="154">
        <f t="shared" si="119"/>
        <v>101.52173913043478</v>
      </c>
      <c r="AV79" s="154"/>
      <c r="AW79" s="155">
        <f t="shared" si="120"/>
        <v>112.66784452296818</v>
      </c>
      <c r="AX79" s="155"/>
      <c r="AY79" s="154">
        <f t="shared" si="121"/>
        <v>103.51351351351352</v>
      </c>
      <c r="AZ79" s="154"/>
      <c r="BA79" s="154">
        <f t="shared" si="122"/>
        <v>101.52173913043478</v>
      </c>
      <c r="BB79" s="154"/>
      <c r="BC79" s="155">
        <f t="shared" si="123"/>
        <v>112.66784452296818</v>
      </c>
      <c r="BD79" s="155"/>
      <c r="BE79" s="154">
        <f t="shared" si="124"/>
        <v>103.51351351351352</v>
      </c>
      <c r="BF79" s="154"/>
      <c r="BG79" s="154">
        <f t="shared" si="125"/>
        <v>101.52173913043478</v>
      </c>
      <c r="BH79" s="154"/>
      <c r="BI79" s="155">
        <f t="shared" si="126"/>
        <v>112.66784452296818</v>
      </c>
      <c r="BJ79" s="155"/>
      <c r="BK79" s="154">
        <f t="shared" si="127"/>
        <v>115</v>
      </c>
      <c r="BL79" s="154"/>
      <c r="BM79" s="154">
        <f t="shared" si="128"/>
        <v>108.18840579710144</v>
      </c>
      <c r="BN79" s="154"/>
      <c r="BO79" s="155">
        <f t="shared" si="129"/>
        <v>112.66784452296818</v>
      </c>
      <c r="BP79" s="155"/>
      <c r="BQ79" s="154">
        <f t="shared" si="130"/>
        <v>115</v>
      </c>
      <c r="BR79" s="154"/>
      <c r="BS79" s="154">
        <f t="shared" si="131"/>
        <v>108.18840579710144</v>
      </c>
      <c r="BT79" s="154"/>
      <c r="BU79" s="155">
        <f t="shared" si="132"/>
        <v>112.66784452296818</v>
      </c>
    </row>
    <row r="80" spans="1:73" x14ac:dyDescent="0.2">
      <c r="A80" s="84" t="s">
        <v>4</v>
      </c>
      <c r="B80" s="76"/>
      <c r="C80" s="158">
        <f t="shared" si="97"/>
        <v>96.148648648648646</v>
      </c>
      <c r="D80" s="154"/>
      <c r="E80" s="158">
        <f t="shared" si="98"/>
        <v>93.478260869565219</v>
      </c>
      <c r="F80" s="154"/>
      <c r="G80" s="159">
        <f t="shared" si="99"/>
        <v>109.59363957597174</v>
      </c>
      <c r="H80" s="155"/>
      <c r="I80" s="158">
        <f t="shared" si="100"/>
        <v>96.148648648648646</v>
      </c>
      <c r="J80" s="154"/>
      <c r="K80" s="158">
        <f t="shared" si="101"/>
        <v>93.478260869565219</v>
      </c>
      <c r="L80" s="154"/>
      <c r="M80" s="159">
        <f t="shared" si="102"/>
        <v>109.59363957597174</v>
      </c>
      <c r="N80" s="155"/>
      <c r="O80" s="158">
        <f t="shared" si="103"/>
        <v>96.148648648648646</v>
      </c>
      <c r="P80" s="154"/>
      <c r="Q80" s="158">
        <f t="shared" si="104"/>
        <v>93.478260869565219</v>
      </c>
      <c r="R80" s="154"/>
      <c r="S80" s="159">
        <f t="shared" si="105"/>
        <v>109.59363957597174</v>
      </c>
      <c r="T80" s="155"/>
      <c r="U80" s="158">
        <f t="shared" si="106"/>
        <v>96.148648648648646</v>
      </c>
      <c r="V80" s="154"/>
      <c r="W80" s="158">
        <f t="shared" si="107"/>
        <v>93.478260869565219</v>
      </c>
      <c r="X80" s="154"/>
      <c r="Y80" s="159">
        <f t="shared" si="108"/>
        <v>109.59363957597174</v>
      </c>
      <c r="Z80" s="155"/>
      <c r="AA80" s="158">
        <f t="shared" si="109"/>
        <v>96.148648648648646</v>
      </c>
      <c r="AB80" s="154"/>
      <c r="AC80" s="158">
        <f t="shared" si="110"/>
        <v>93.478260869565219</v>
      </c>
      <c r="AD80" s="154"/>
      <c r="AE80" s="159">
        <f t="shared" si="111"/>
        <v>109.59363957597174</v>
      </c>
      <c r="AF80" s="155"/>
      <c r="AG80" s="158">
        <f t="shared" si="112"/>
        <v>96.148648648648646</v>
      </c>
      <c r="AH80" s="154"/>
      <c r="AI80" s="158">
        <f t="shared" si="113"/>
        <v>93.478260869565219</v>
      </c>
      <c r="AJ80" s="154"/>
      <c r="AK80" s="159">
        <f t="shared" si="114"/>
        <v>109.59363957597174</v>
      </c>
      <c r="AL80" s="155"/>
      <c r="AM80" s="158">
        <f t="shared" si="115"/>
        <v>96.148648648648646</v>
      </c>
      <c r="AN80" s="154"/>
      <c r="AO80" s="158">
        <f t="shared" si="116"/>
        <v>93.478260869565219</v>
      </c>
      <c r="AP80" s="154"/>
      <c r="AQ80" s="159">
        <f t="shared" si="117"/>
        <v>109.59363957597174</v>
      </c>
      <c r="AR80" s="155"/>
      <c r="AS80" s="158">
        <f t="shared" si="118"/>
        <v>96.148648648648646</v>
      </c>
      <c r="AT80" s="154"/>
      <c r="AU80" s="158">
        <f t="shared" si="119"/>
        <v>93.478260869565219</v>
      </c>
      <c r="AV80" s="154"/>
      <c r="AW80" s="159">
        <f t="shared" si="120"/>
        <v>109.59363957597174</v>
      </c>
      <c r="AX80" s="155"/>
      <c r="AY80" s="158">
        <f t="shared" si="121"/>
        <v>96.148648648648646</v>
      </c>
      <c r="AZ80" s="154"/>
      <c r="BA80" s="158">
        <f t="shared" si="122"/>
        <v>93.478260869565219</v>
      </c>
      <c r="BB80" s="154"/>
      <c r="BC80" s="159">
        <f t="shared" si="123"/>
        <v>109.59363957597174</v>
      </c>
      <c r="BD80" s="155"/>
      <c r="BE80" s="158">
        <f t="shared" si="124"/>
        <v>96.148648648648646</v>
      </c>
      <c r="BF80" s="154"/>
      <c r="BG80" s="158">
        <f t="shared" si="125"/>
        <v>93.478260869565219</v>
      </c>
      <c r="BH80" s="154"/>
      <c r="BI80" s="159">
        <f t="shared" si="126"/>
        <v>109.59363957597174</v>
      </c>
      <c r="BJ80" s="155"/>
      <c r="BK80" s="158">
        <f t="shared" si="127"/>
        <v>107.70270270270271</v>
      </c>
      <c r="BL80" s="154"/>
      <c r="BM80" s="158">
        <f t="shared" si="128"/>
        <v>103.55072463768116</v>
      </c>
      <c r="BN80" s="154"/>
      <c r="BO80" s="159">
        <f t="shared" si="129"/>
        <v>109.59363957597174</v>
      </c>
      <c r="BP80" s="155"/>
      <c r="BQ80" s="158">
        <f t="shared" si="130"/>
        <v>107.70270270270271</v>
      </c>
      <c r="BR80" s="154"/>
      <c r="BS80" s="158">
        <f t="shared" si="131"/>
        <v>103.55072463768116</v>
      </c>
      <c r="BT80" s="154"/>
      <c r="BU80" s="159">
        <f t="shared" si="132"/>
        <v>109.59363957597174</v>
      </c>
    </row>
    <row r="81" spans="1:73" x14ac:dyDescent="0.2">
      <c r="A81" s="82" t="s">
        <v>5</v>
      </c>
      <c r="B81" s="76"/>
      <c r="C81" s="154">
        <f t="shared" si="97"/>
        <v>97.162162162162161</v>
      </c>
      <c r="D81" s="154"/>
      <c r="E81" s="154">
        <f t="shared" si="98"/>
        <v>95.724637681159422</v>
      </c>
      <c r="F81" s="154"/>
      <c r="G81" s="155">
        <f t="shared" si="99"/>
        <v>106.73144876325088</v>
      </c>
      <c r="H81" s="155"/>
      <c r="I81" s="154">
        <f t="shared" si="100"/>
        <v>97.162162162162161</v>
      </c>
      <c r="J81" s="154"/>
      <c r="K81" s="154">
        <f t="shared" si="101"/>
        <v>95.724637681159422</v>
      </c>
      <c r="L81" s="154"/>
      <c r="M81" s="155">
        <f t="shared" si="102"/>
        <v>106.73144876325088</v>
      </c>
      <c r="N81" s="155"/>
      <c r="O81" s="154">
        <f t="shared" si="103"/>
        <v>97.162162162162161</v>
      </c>
      <c r="P81" s="154"/>
      <c r="Q81" s="154">
        <f t="shared" si="104"/>
        <v>95.724637681159422</v>
      </c>
      <c r="R81" s="154"/>
      <c r="S81" s="155">
        <f t="shared" si="105"/>
        <v>106.73144876325088</v>
      </c>
      <c r="T81" s="155"/>
      <c r="U81" s="154">
        <f t="shared" si="106"/>
        <v>97.162162162162161</v>
      </c>
      <c r="V81" s="154"/>
      <c r="W81" s="154">
        <f t="shared" si="107"/>
        <v>95.724637681159422</v>
      </c>
      <c r="X81" s="154"/>
      <c r="Y81" s="155">
        <f t="shared" si="108"/>
        <v>106.73144876325088</v>
      </c>
      <c r="Z81" s="155"/>
      <c r="AA81" s="154">
        <f t="shared" si="109"/>
        <v>97.162162162162161</v>
      </c>
      <c r="AB81" s="154"/>
      <c r="AC81" s="154">
        <f t="shared" si="110"/>
        <v>95.724637681159422</v>
      </c>
      <c r="AD81" s="154"/>
      <c r="AE81" s="155">
        <f t="shared" si="111"/>
        <v>106.73144876325088</v>
      </c>
      <c r="AF81" s="155"/>
      <c r="AG81" s="154">
        <f t="shared" si="112"/>
        <v>97.162162162162161</v>
      </c>
      <c r="AH81" s="154"/>
      <c r="AI81" s="154">
        <f t="shared" si="113"/>
        <v>95.724637681159422</v>
      </c>
      <c r="AJ81" s="154"/>
      <c r="AK81" s="155">
        <f t="shared" si="114"/>
        <v>106.73144876325088</v>
      </c>
      <c r="AL81" s="155"/>
      <c r="AM81" s="154">
        <f t="shared" si="115"/>
        <v>97.162162162162161</v>
      </c>
      <c r="AN81" s="154"/>
      <c r="AO81" s="154">
        <f t="shared" si="116"/>
        <v>95.724637681159422</v>
      </c>
      <c r="AP81" s="154"/>
      <c r="AQ81" s="155">
        <f t="shared" si="117"/>
        <v>106.73144876325088</v>
      </c>
      <c r="AR81" s="155"/>
      <c r="AS81" s="154">
        <f t="shared" si="118"/>
        <v>97.162162162162161</v>
      </c>
      <c r="AT81" s="154"/>
      <c r="AU81" s="154">
        <f t="shared" si="119"/>
        <v>95.724637681159422</v>
      </c>
      <c r="AV81" s="154"/>
      <c r="AW81" s="155">
        <f t="shared" si="120"/>
        <v>106.73144876325088</v>
      </c>
      <c r="AX81" s="155"/>
      <c r="AY81" s="154">
        <f t="shared" si="121"/>
        <v>97.162162162162161</v>
      </c>
      <c r="AZ81" s="154"/>
      <c r="BA81" s="154">
        <f t="shared" si="122"/>
        <v>95.724637681159422</v>
      </c>
      <c r="BB81" s="154"/>
      <c r="BC81" s="155">
        <f t="shared" si="123"/>
        <v>106.73144876325088</v>
      </c>
      <c r="BD81" s="155"/>
      <c r="BE81" s="154">
        <f t="shared" si="124"/>
        <v>97.162162162162161</v>
      </c>
      <c r="BF81" s="154"/>
      <c r="BG81" s="154">
        <f t="shared" si="125"/>
        <v>95.724637681159422</v>
      </c>
      <c r="BH81" s="154"/>
      <c r="BI81" s="155">
        <f t="shared" si="126"/>
        <v>106.73144876325088</v>
      </c>
      <c r="BJ81" s="155"/>
      <c r="BK81" s="154">
        <f t="shared" si="127"/>
        <v>106.55405405405406</v>
      </c>
      <c r="BL81" s="154"/>
      <c r="BM81" s="154">
        <f t="shared" si="128"/>
        <v>104.20289855072463</v>
      </c>
      <c r="BN81" s="154"/>
      <c r="BO81" s="155">
        <f t="shared" si="129"/>
        <v>106.73144876325088</v>
      </c>
      <c r="BP81" s="155"/>
      <c r="BQ81" s="154">
        <f t="shared" si="130"/>
        <v>106.55405405405406</v>
      </c>
      <c r="BR81" s="154"/>
      <c r="BS81" s="154">
        <f t="shared" si="131"/>
        <v>104.20289855072463</v>
      </c>
      <c r="BT81" s="154"/>
      <c r="BU81" s="155">
        <f t="shared" si="132"/>
        <v>106.73144876325088</v>
      </c>
    </row>
    <row r="82" spans="1:73" x14ac:dyDescent="0.2">
      <c r="A82" s="82" t="s">
        <v>6</v>
      </c>
      <c r="B82" s="76"/>
      <c r="C82" s="154">
        <f t="shared" si="97"/>
        <v>88.243243243243242</v>
      </c>
      <c r="D82" s="154"/>
      <c r="E82" s="154">
        <f t="shared" si="98"/>
        <v>87.101449275362313</v>
      </c>
      <c r="F82" s="154"/>
      <c r="G82" s="155">
        <f t="shared" si="99"/>
        <v>90.512367491166074</v>
      </c>
      <c r="H82" s="155"/>
      <c r="I82" s="154">
        <f t="shared" si="100"/>
        <v>88.243243243243242</v>
      </c>
      <c r="J82" s="154"/>
      <c r="K82" s="154">
        <f t="shared" si="101"/>
        <v>87.101449275362313</v>
      </c>
      <c r="L82" s="154"/>
      <c r="M82" s="155">
        <f t="shared" si="102"/>
        <v>90.512367491166074</v>
      </c>
      <c r="N82" s="155"/>
      <c r="O82" s="154">
        <f t="shared" si="103"/>
        <v>88.243243243243242</v>
      </c>
      <c r="P82" s="154"/>
      <c r="Q82" s="154">
        <f t="shared" si="104"/>
        <v>87.101449275362313</v>
      </c>
      <c r="R82" s="154"/>
      <c r="S82" s="155">
        <f t="shared" si="105"/>
        <v>90.512367491166074</v>
      </c>
      <c r="T82" s="155"/>
      <c r="U82" s="154">
        <f t="shared" si="106"/>
        <v>88.243243243243242</v>
      </c>
      <c r="V82" s="154"/>
      <c r="W82" s="154">
        <f t="shared" si="107"/>
        <v>87.101449275362313</v>
      </c>
      <c r="X82" s="154"/>
      <c r="Y82" s="155">
        <f t="shared" si="108"/>
        <v>90.512367491166074</v>
      </c>
      <c r="Z82" s="155"/>
      <c r="AA82" s="154">
        <f t="shared" si="109"/>
        <v>88.243243243243242</v>
      </c>
      <c r="AB82" s="154"/>
      <c r="AC82" s="154">
        <f t="shared" si="110"/>
        <v>87.101449275362313</v>
      </c>
      <c r="AD82" s="154"/>
      <c r="AE82" s="155">
        <f t="shared" si="111"/>
        <v>90.512367491166074</v>
      </c>
      <c r="AF82" s="155"/>
      <c r="AG82" s="154">
        <f t="shared" si="112"/>
        <v>88.243243243243242</v>
      </c>
      <c r="AH82" s="154"/>
      <c r="AI82" s="154">
        <f t="shared" si="113"/>
        <v>87.101449275362313</v>
      </c>
      <c r="AJ82" s="154"/>
      <c r="AK82" s="155">
        <f t="shared" si="114"/>
        <v>90.512367491166074</v>
      </c>
      <c r="AL82" s="155"/>
      <c r="AM82" s="154">
        <f t="shared" si="115"/>
        <v>88.243243243243242</v>
      </c>
      <c r="AN82" s="154"/>
      <c r="AO82" s="154">
        <f t="shared" si="116"/>
        <v>87.101449275362313</v>
      </c>
      <c r="AP82" s="154"/>
      <c r="AQ82" s="155">
        <f t="shared" si="117"/>
        <v>90.512367491166074</v>
      </c>
      <c r="AR82" s="155"/>
      <c r="AS82" s="154">
        <f t="shared" si="118"/>
        <v>88.243243243243242</v>
      </c>
      <c r="AT82" s="154"/>
      <c r="AU82" s="154">
        <f t="shared" si="119"/>
        <v>87.101449275362313</v>
      </c>
      <c r="AV82" s="154"/>
      <c r="AW82" s="155">
        <f t="shared" si="120"/>
        <v>90.512367491166074</v>
      </c>
      <c r="AX82" s="155"/>
      <c r="AY82" s="154">
        <f t="shared" si="121"/>
        <v>88.243243243243242</v>
      </c>
      <c r="AZ82" s="154"/>
      <c r="BA82" s="154">
        <f t="shared" si="122"/>
        <v>87.101449275362313</v>
      </c>
      <c r="BB82" s="154"/>
      <c r="BC82" s="155">
        <f t="shared" si="123"/>
        <v>90.512367491166074</v>
      </c>
      <c r="BD82" s="155"/>
      <c r="BE82" s="154">
        <f t="shared" si="124"/>
        <v>88.243243243243242</v>
      </c>
      <c r="BF82" s="154"/>
      <c r="BG82" s="154">
        <f t="shared" si="125"/>
        <v>87.101449275362313</v>
      </c>
      <c r="BH82" s="154"/>
      <c r="BI82" s="155">
        <f t="shared" si="126"/>
        <v>90.512367491166074</v>
      </c>
      <c r="BJ82" s="155"/>
      <c r="BK82" s="154">
        <f t="shared" si="127"/>
        <v>105.40540540540542</v>
      </c>
      <c r="BL82" s="154"/>
      <c r="BM82" s="154">
        <f t="shared" si="128"/>
        <v>99.492753623188406</v>
      </c>
      <c r="BN82" s="154"/>
      <c r="BO82" s="155">
        <f t="shared" si="129"/>
        <v>90.512367491166074</v>
      </c>
      <c r="BP82" s="155"/>
      <c r="BQ82" s="154">
        <f t="shared" si="130"/>
        <v>105.40540540540542</v>
      </c>
      <c r="BR82" s="154"/>
      <c r="BS82" s="154">
        <f t="shared" si="131"/>
        <v>99.492753623188406</v>
      </c>
      <c r="BT82" s="154"/>
      <c r="BU82" s="155">
        <f t="shared" si="132"/>
        <v>90.512367491166074</v>
      </c>
    </row>
    <row r="83" spans="1:73" x14ac:dyDescent="0.2">
      <c r="A83" s="82" t="s">
        <v>7</v>
      </c>
      <c r="B83" s="76"/>
      <c r="C83" s="154">
        <f t="shared" si="97"/>
        <v>99.459459459459467</v>
      </c>
      <c r="D83" s="154"/>
      <c r="E83" s="154">
        <f t="shared" si="98"/>
        <v>92.101449275362313</v>
      </c>
      <c r="F83" s="154"/>
      <c r="G83" s="155">
        <f t="shared" si="99"/>
        <v>105.03533568904594</v>
      </c>
      <c r="H83" s="155"/>
      <c r="I83" s="154">
        <f t="shared" si="100"/>
        <v>99.459459459459467</v>
      </c>
      <c r="J83" s="154"/>
      <c r="K83" s="154">
        <f t="shared" si="101"/>
        <v>92.101449275362313</v>
      </c>
      <c r="L83" s="154"/>
      <c r="M83" s="155">
        <f t="shared" si="102"/>
        <v>105.03533568904594</v>
      </c>
      <c r="N83" s="155"/>
      <c r="O83" s="154">
        <f t="shared" si="103"/>
        <v>99.459459459459467</v>
      </c>
      <c r="P83" s="154"/>
      <c r="Q83" s="154">
        <f t="shared" si="104"/>
        <v>92.101449275362313</v>
      </c>
      <c r="R83" s="154"/>
      <c r="S83" s="155">
        <f t="shared" si="105"/>
        <v>105.03533568904594</v>
      </c>
      <c r="T83" s="155"/>
      <c r="U83" s="154">
        <f t="shared" si="106"/>
        <v>99.459459459459467</v>
      </c>
      <c r="V83" s="154"/>
      <c r="W83" s="154">
        <f t="shared" si="107"/>
        <v>92.101449275362313</v>
      </c>
      <c r="X83" s="154"/>
      <c r="Y83" s="155">
        <f t="shared" si="108"/>
        <v>105.03533568904594</v>
      </c>
      <c r="Z83" s="155"/>
      <c r="AA83" s="154">
        <f t="shared" si="109"/>
        <v>99.459459459459467</v>
      </c>
      <c r="AB83" s="154"/>
      <c r="AC83" s="154">
        <f t="shared" si="110"/>
        <v>92.101449275362313</v>
      </c>
      <c r="AD83" s="154"/>
      <c r="AE83" s="155">
        <f t="shared" si="111"/>
        <v>105.03533568904594</v>
      </c>
      <c r="AF83" s="155"/>
      <c r="AG83" s="154">
        <f t="shared" si="112"/>
        <v>99.459459459459467</v>
      </c>
      <c r="AH83" s="154"/>
      <c r="AI83" s="154">
        <f t="shared" si="113"/>
        <v>92.101449275362313</v>
      </c>
      <c r="AJ83" s="154"/>
      <c r="AK83" s="155">
        <f t="shared" si="114"/>
        <v>105.03533568904594</v>
      </c>
      <c r="AL83" s="155"/>
      <c r="AM83" s="154">
        <f t="shared" si="115"/>
        <v>99.459459459459467</v>
      </c>
      <c r="AN83" s="154"/>
      <c r="AO83" s="154">
        <f t="shared" si="116"/>
        <v>92.101449275362313</v>
      </c>
      <c r="AP83" s="154"/>
      <c r="AQ83" s="155">
        <f t="shared" si="117"/>
        <v>105.03533568904594</v>
      </c>
      <c r="AR83" s="155"/>
      <c r="AS83" s="154">
        <f t="shared" si="118"/>
        <v>99.459459459459467</v>
      </c>
      <c r="AT83" s="154"/>
      <c r="AU83" s="154">
        <f t="shared" si="119"/>
        <v>92.101449275362313</v>
      </c>
      <c r="AV83" s="154"/>
      <c r="AW83" s="155">
        <f t="shared" si="120"/>
        <v>105.03533568904594</v>
      </c>
      <c r="AX83" s="155"/>
      <c r="AY83" s="154">
        <f t="shared" si="121"/>
        <v>99.459459459459467</v>
      </c>
      <c r="AZ83" s="154"/>
      <c r="BA83" s="154">
        <f t="shared" si="122"/>
        <v>92.101449275362313</v>
      </c>
      <c r="BB83" s="154"/>
      <c r="BC83" s="155">
        <f t="shared" si="123"/>
        <v>105.03533568904594</v>
      </c>
      <c r="BD83" s="155"/>
      <c r="BE83" s="154">
        <f t="shared" si="124"/>
        <v>99.459459459459467</v>
      </c>
      <c r="BF83" s="154"/>
      <c r="BG83" s="154">
        <f t="shared" si="125"/>
        <v>92.101449275362313</v>
      </c>
      <c r="BH83" s="154"/>
      <c r="BI83" s="155">
        <f t="shared" si="126"/>
        <v>105.03533568904594</v>
      </c>
      <c r="BJ83" s="155"/>
      <c r="BK83" s="154">
        <f t="shared" si="127"/>
        <v>105.40540540540542</v>
      </c>
      <c r="BL83" s="154"/>
      <c r="BM83" s="154">
        <f t="shared" si="128"/>
        <v>92.101449275362313</v>
      </c>
      <c r="BN83" s="154"/>
      <c r="BO83" s="155">
        <f t="shared" si="129"/>
        <v>105.03533568904594</v>
      </c>
      <c r="BP83" s="155"/>
      <c r="BQ83" s="154">
        <f t="shared" si="130"/>
        <v>105.40540540540542</v>
      </c>
      <c r="BR83" s="154"/>
      <c r="BS83" s="154">
        <f t="shared" si="131"/>
        <v>92.101449275362313</v>
      </c>
      <c r="BT83" s="154"/>
      <c r="BU83" s="155">
        <f t="shared" si="132"/>
        <v>105.03533568904594</v>
      </c>
    </row>
    <row r="84" spans="1:73" x14ac:dyDescent="0.2">
      <c r="A84" s="82" t="s">
        <v>8</v>
      </c>
      <c r="B84" s="76"/>
      <c r="C84" s="154">
        <f t="shared" si="97"/>
        <v>99.729729729729726</v>
      </c>
      <c r="D84" s="154"/>
      <c r="E84" s="154">
        <f t="shared" si="98"/>
        <v>93.478260869565219</v>
      </c>
      <c r="F84" s="154"/>
      <c r="G84" s="155">
        <f t="shared" si="99"/>
        <v>108.32155477031802</v>
      </c>
      <c r="H84" s="155"/>
      <c r="I84" s="154">
        <f t="shared" si="100"/>
        <v>99.729729729729726</v>
      </c>
      <c r="J84" s="154"/>
      <c r="K84" s="154">
        <f t="shared" si="101"/>
        <v>93.478260869565219</v>
      </c>
      <c r="L84" s="154"/>
      <c r="M84" s="155">
        <f t="shared" si="102"/>
        <v>108.32155477031802</v>
      </c>
      <c r="N84" s="155"/>
      <c r="O84" s="154">
        <f t="shared" si="103"/>
        <v>99.729729729729726</v>
      </c>
      <c r="P84" s="154"/>
      <c r="Q84" s="154">
        <f t="shared" si="104"/>
        <v>93.478260869565219</v>
      </c>
      <c r="R84" s="154"/>
      <c r="S84" s="155">
        <f t="shared" si="105"/>
        <v>108.32155477031802</v>
      </c>
      <c r="T84" s="155"/>
      <c r="U84" s="154">
        <f t="shared" si="106"/>
        <v>99.729729729729726</v>
      </c>
      <c r="V84" s="154"/>
      <c r="W84" s="154">
        <f t="shared" si="107"/>
        <v>93.478260869565219</v>
      </c>
      <c r="X84" s="154"/>
      <c r="Y84" s="155">
        <f t="shared" si="108"/>
        <v>108.32155477031802</v>
      </c>
      <c r="Z84" s="155"/>
      <c r="AA84" s="154">
        <f t="shared" si="109"/>
        <v>99.729729729729726</v>
      </c>
      <c r="AB84" s="154"/>
      <c r="AC84" s="154">
        <f t="shared" si="110"/>
        <v>93.478260869565219</v>
      </c>
      <c r="AD84" s="154"/>
      <c r="AE84" s="155">
        <f t="shared" si="111"/>
        <v>108.32155477031802</v>
      </c>
      <c r="AF84" s="155"/>
      <c r="AG84" s="154">
        <f t="shared" si="112"/>
        <v>99.729729729729726</v>
      </c>
      <c r="AH84" s="154"/>
      <c r="AI84" s="154">
        <f t="shared" si="113"/>
        <v>93.478260869565219</v>
      </c>
      <c r="AJ84" s="154"/>
      <c r="AK84" s="155">
        <f t="shared" si="114"/>
        <v>108.32155477031802</v>
      </c>
      <c r="AL84" s="155"/>
      <c r="AM84" s="154">
        <f t="shared" si="115"/>
        <v>99.729729729729726</v>
      </c>
      <c r="AN84" s="154"/>
      <c r="AO84" s="154">
        <f t="shared" si="116"/>
        <v>93.478260869565219</v>
      </c>
      <c r="AP84" s="154"/>
      <c r="AQ84" s="155">
        <f t="shared" si="117"/>
        <v>108.32155477031802</v>
      </c>
      <c r="AR84" s="155"/>
      <c r="AS84" s="154">
        <f t="shared" si="118"/>
        <v>99.729729729729726</v>
      </c>
      <c r="AT84" s="154"/>
      <c r="AU84" s="154">
        <f t="shared" si="119"/>
        <v>93.478260869565219</v>
      </c>
      <c r="AV84" s="154"/>
      <c r="AW84" s="155">
        <f t="shared" si="120"/>
        <v>108.32155477031802</v>
      </c>
      <c r="AX84" s="155"/>
      <c r="AY84" s="154">
        <f t="shared" si="121"/>
        <v>99.729729729729726</v>
      </c>
      <c r="AZ84" s="154"/>
      <c r="BA84" s="154">
        <f t="shared" si="122"/>
        <v>93.478260869565219</v>
      </c>
      <c r="BB84" s="154"/>
      <c r="BC84" s="155">
        <f t="shared" si="123"/>
        <v>108.32155477031802</v>
      </c>
      <c r="BD84" s="155"/>
      <c r="BE84" s="154">
        <f t="shared" si="124"/>
        <v>99.729729729729726</v>
      </c>
      <c r="BF84" s="154"/>
      <c r="BG84" s="154">
        <f t="shared" si="125"/>
        <v>93.478260869565219</v>
      </c>
      <c r="BH84" s="154"/>
      <c r="BI84" s="155">
        <f t="shared" si="126"/>
        <v>108.32155477031802</v>
      </c>
      <c r="BJ84" s="155"/>
      <c r="BK84" s="154">
        <f t="shared" si="127"/>
        <v>108.64864864864865</v>
      </c>
      <c r="BL84" s="154"/>
      <c r="BM84" s="154">
        <f t="shared" si="128"/>
        <v>101.08695652173913</v>
      </c>
      <c r="BN84" s="154"/>
      <c r="BO84" s="155">
        <f t="shared" si="129"/>
        <v>108.32155477031802</v>
      </c>
      <c r="BP84" s="155"/>
      <c r="BQ84" s="154">
        <f t="shared" si="130"/>
        <v>108.64864864864865</v>
      </c>
      <c r="BR84" s="154"/>
      <c r="BS84" s="154">
        <f t="shared" si="131"/>
        <v>101.08695652173913</v>
      </c>
      <c r="BT84" s="154"/>
      <c r="BU84" s="155">
        <f t="shared" si="132"/>
        <v>108.32155477031802</v>
      </c>
    </row>
    <row r="85" spans="1:73" x14ac:dyDescent="0.2">
      <c r="A85" s="84" t="s">
        <v>9</v>
      </c>
      <c r="B85" s="76"/>
      <c r="C85" s="158">
        <f t="shared" si="97"/>
        <v>101.35135135135135</v>
      </c>
      <c r="D85" s="154"/>
      <c r="E85" s="158">
        <f t="shared" si="98"/>
        <v>99.130434782608688</v>
      </c>
      <c r="F85" s="154"/>
      <c r="G85" s="159">
        <f t="shared" si="99"/>
        <v>112.56183745583039</v>
      </c>
      <c r="H85" s="155"/>
      <c r="I85" s="158">
        <f t="shared" si="100"/>
        <v>101.35135135135135</v>
      </c>
      <c r="J85" s="154"/>
      <c r="K85" s="158">
        <f t="shared" si="101"/>
        <v>99.130434782608688</v>
      </c>
      <c r="L85" s="154"/>
      <c r="M85" s="159">
        <f t="shared" si="102"/>
        <v>112.56183745583039</v>
      </c>
      <c r="N85" s="155"/>
      <c r="O85" s="158">
        <f t="shared" si="103"/>
        <v>101.35135135135135</v>
      </c>
      <c r="P85" s="154"/>
      <c r="Q85" s="158">
        <f t="shared" si="104"/>
        <v>99.130434782608688</v>
      </c>
      <c r="R85" s="154"/>
      <c r="S85" s="159">
        <f t="shared" si="105"/>
        <v>112.56183745583039</v>
      </c>
      <c r="T85" s="155"/>
      <c r="U85" s="158">
        <f t="shared" si="106"/>
        <v>101.35135135135135</v>
      </c>
      <c r="V85" s="154"/>
      <c r="W85" s="158">
        <f t="shared" si="107"/>
        <v>99.130434782608688</v>
      </c>
      <c r="X85" s="154"/>
      <c r="Y85" s="159">
        <f t="shared" si="108"/>
        <v>112.56183745583039</v>
      </c>
      <c r="Z85" s="155"/>
      <c r="AA85" s="158">
        <f t="shared" si="109"/>
        <v>101.35135135135135</v>
      </c>
      <c r="AB85" s="154"/>
      <c r="AC85" s="158">
        <f t="shared" si="110"/>
        <v>99.130434782608688</v>
      </c>
      <c r="AD85" s="154"/>
      <c r="AE85" s="159">
        <f t="shared" si="111"/>
        <v>112.56183745583039</v>
      </c>
      <c r="AF85" s="155"/>
      <c r="AG85" s="158">
        <f t="shared" si="112"/>
        <v>101.35135135135135</v>
      </c>
      <c r="AH85" s="154"/>
      <c r="AI85" s="158">
        <f t="shared" si="113"/>
        <v>99.130434782608688</v>
      </c>
      <c r="AJ85" s="154"/>
      <c r="AK85" s="159">
        <f t="shared" si="114"/>
        <v>112.56183745583039</v>
      </c>
      <c r="AL85" s="155"/>
      <c r="AM85" s="158">
        <f t="shared" si="115"/>
        <v>101.35135135135135</v>
      </c>
      <c r="AN85" s="154"/>
      <c r="AO85" s="158">
        <f t="shared" si="116"/>
        <v>99.130434782608688</v>
      </c>
      <c r="AP85" s="154"/>
      <c r="AQ85" s="159">
        <f t="shared" si="117"/>
        <v>112.56183745583039</v>
      </c>
      <c r="AR85" s="155"/>
      <c r="AS85" s="158">
        <f t="shared" si="118"/>
        <v>101.35135135135135</v>
      </c>
      <c r="AT85" s="154"/>
      <c r="AU85" s="158">
        <f t="shared" si="119"/>
        <v>99.130434782608688</v>
      </c>
      <c r="AV85" s="154"/>
      <c r="AW85" s="159">
        <f t="shared" si="120"/>
        <v>112.56183745583039</v>
      </c>
      <c r="AX85" s="155"/>
      <c r="AY85" s="158">
        <f t="shared" si="121"/>
        <v>101.35135135135135</v>
      </c>
      <c r="AZ85" s="154"/>
      <c r="BA85" s="158">
        <f t="shared" si="122"/>
        <v>99.130434782608688</v>
      </c>
      <c r="BB85" s="154"/>
      <c r="BC85" s="159">
        <f t="shared" si="123"/>
        <v>112.56183745583039</v>
      </c>
      <c r="BD85" s="155"/>
      <c r="BE85" s="158">
        <f t="shared" si="124"/>
        <v>101.35135135135135</v>
      </c>
      <c r="BF85" s="154"/>
      <c r="BG85" s="158">
        <f t="shared" si="125"/>
        <v>99.130434782608688</v>
      </c>
      <c r="BH85" s="154"/>
      <c r="BI85" s="159">
        <f t="shared" si="126"/>
        <v>112.56183745583039</v>
      </c>
      <c r="BJ85" s="155"/>
      <c r="BK85" s="158">
        <f t="shared" si="127"/>
        <v>107.02702702702703</v>
      </c>
      <c r="BL85" s="154"/>
      <c r="BM85" s="158">
        <f t="shared" si="128"/>
        <v>104.27536231884058</v>
      </c>
      <c r="BN85" s="154"/>
      <c r="BO85" s="159">
        <f t="shared" si="129"/>
        <v>112.56183745583039</v>
      </c>
      <c r="BP85" s="155"/>
      <c r="BQ85" s="158">
        <f t="shared" si="130"/>
        <v>107.02702702702703</v>
      </c>
      <c r="BR85" s="154"/>
      <c r="BS85" s="158">
        <f t="shared" si="131"/>
        <v>104.27536231884058</v>
      </c>
      <c r="BT85" s="154"/>
      <c r="BU85" s="159">
        <f t="shared" si="132"/>
        <v>112.56183745583039</v>
      </c>
    </row>
    <row r="86" spans="1:73" x14ac:dyDescent="0.2">
      <c r="A86" s="82" t="s">
        <v>10</v>
      </c>
      <c r="B86" s="76"/>
      <c r="C86" s="154">
        <f t="shared" si="97"/>
        <v>94.324324324324323</v>
      </c>
      <c r="D86" s="154"/>
      <c r="E86" s="154">
        <f t="shared" si="98"/>
        <v>93.623188405797094</v>
      </c>
      <c r="F86" s="154"/>
      <c r="G86" s="155">
        <f t="shared" si="99"/>
        <v>102.80918727915196</v>
      </c>
      <c r="H86" s="155"/>
      <c r="I86" s="154">
        <f t="shared" si="100"/>
        <v>94.324324324324323</v>
      </c>
      <c r="J86" s="154"/>
      <c r="K86" s="154">
        <f t="shared" si="101"/>
        <v>93.623188405797094</v>
      </c>
      <c r="L86" s="154"/>
      <c r="M86" s="155">
        <f t="shared" si="102"/>
        <v>102.80918727915196</v>
      </c>
      <c r="N86" s="155"/>
      <c r="O86" s="154">
        <f t="shared" si="103"/>
        <v>94.324324324324323</v>
      </c>
      <c r="P86" s="154"/>
      <c r="Q86" s="154">
        <f t="shared" si="104"/>
        <v>93.623188405797094</v>
      </c>
      <c r="R86" s="154"/>
      <c r="S86" s="155">
        <f t="shared" si="105"/>
        <v>102.80918727915196</v>
      </c>
      <c r="T86" s="155"/>
      <c r="U86" s="154">
        <f t="shared" si="106"/>
        <v>94.324324324324323</v>
      </c>
      <c r="V86" s="154"/>
      <c r="W86" s="154">
        <f t="shared" si="107"/>
        <v>93.623188405797094</v>
      </c>
      <c r="X86" s="154"/>
      <c r="Y86" s="155">
        <f t="shared" si="108"/>
        <v>102.80918727915196</v>
      </c>
      <c r="Z86" s="155"/>
      <c r="AA86" s="154">
        <f t="shared" si="109"/>
        <v>94.324324324324323</v>
      </c>
      <c r="AB86" s="154"/>
      <c r="AC86" s="154">
        <f t="shared" si="110"/>
        <v>93.623188405797094</v>
      </c>
      <c r="AD86" s="154"/>
      <c r="AE86" s="155">
        <f t="shared" si="111"/>
        <v>102.80918727915196</v>
      </c>
      <c r="AF86" s="155"/>
      <c r="AG86" s="154">
        <f t="shared" si="112"/>
        <v>94.324324324324323</v>
      </c>
      <c r="AH86" s="154"/>
      <c r="AI86" s="154">
        <f t="shared" si="113"/>
        <v>93.623188405797094</v>
      </c>
      <c r="AJ86" s="154"/>
      <c r="AK86" s="155">
        <f t="shared" si="114"/>
        <v>102.80918727915196</v>
      </c>
      <c r="AL86" s="155"/>
      <c r="AM86" s="154">
        <f t="shared" si="115"/>
        <v>94.324324324324323</v>
      </c>
      <c r="AN86" s="154"/>
      <c r="AO86" s="154">
        <f t="shared" si="116"/>
        <v>93.623188405797094</v>
      </c>
      <c r="AP86" s="154"/>
      <c r="AQ86" s="155">
        <f t="shared" si="117"/>
        <v>102.80918727915196</v>
      </c>
      <c r="AR86" s="155"/>
      <c r="AS86" s="154">
        <f t="shared" si="118"/>
        <v>94.324324324324323</v>
      </c>
      <c r="AT86" s="154"/>
      <c r="AU86" s="154">
        <f t="shared" si="119"/>
        <v>93.623188405797094</v>
      </c>
      <c r="AV86" s="154"/>
      <c r="AW86" s="155">
        <f t="shared" si="120"/>
        <v>102.80918727915196</v>
      </c>
      <c r="AX86" s="155"/>
      <c r="AY86" s="154">
        <f t="shared" si="121"/>
        <v>94.324324324324323</v>
      </c>
      <c r="AZ86" s="154"/>
      <c r="BA86" s="154">
        <f t="shared" si="122"/>
        <v>93.623188405797094</v>
      </c>
      <c r="BB86" s="154"/>
      <c r="BC86" s="155">
        <f t="shared" si="123"/>
        <v>102.80918727915196</v>
      </c>
      <c r="BD86" s="155"/>
      <c r="BE86" s="154">
        <f t="shared" si="124"/>
        <v>94.324324324324323</v>
      </c>
      <c r="BF86" s="154"/>
      <c r="BG86" s="154">
        <f t="shared" si="125"/>
        <v>93.623188405797094</v>
      </c>
      <c r="BH86" s="154"/>
      <c r="BI86" s="155">
        <f t="shared" si="126"/>
        <v>102.80918727915196</v>
      </c>
      <c r="BJ86" s="155"/>
      <c r="BK86" s="154">
        <f t="shared" si="127"/>
        <v>111.01351351351353</v>
      </c>
      <c r="BL86" s="154"/>
      <c r="BM86" s="154">
        <f t="shared" si="128"/>
        <v>107.53623188405797</v>
      </c>
      <c r="BN86" s="154"/>
      <c r="BO86" s="155">
        <f t="shared" si="129"/>
        <v>102.80918727915196</v>
      </c>
      <c r="BP86" s="155"/>
      <c r="BQ86" s="154">
        <f t="shared" si="130"/>
        <v>111.01351351351353</v>
      </c>
      <c r="BR86" s="154"/>
      <c r="BS86" s="154">
        <f t="shared" si="131"/>
        <v>107.53623188405797</v>
      </c>
      <c r="BT86" s="154"/>
      <c r="BU86" s="155">
        <f t="shared" si="132"/>
        <v>102.80918727915196</v>
      </c>
    </row>
    <row r="87" spans="1:73" x14ac:dyDescent="0.2">
      <c r="A87" s="82" t="s">
        <v>11</v>
      </c>
      <c r="B87" s="76"/>
      <c r="C87" s="154">
        <f t="shared" si="97"/>
        <v>85</v>
      </c>
      <c r="D87" s="154"/>
      <c r="E87" s="154">
        <f t="shared" si="98"/>
        <v>86.594202898550719</v>
      </c>
      <c r="F87" s="154"/>
      <c r="G87" s="155">
        <f t="shared" si="99"/>
        <v>85</v>
      </c>
      <c r="H87" s="155"/>
      <c r="I87" s="154">
        <f t="shared" si="100"/>
        <v>85</v>
      </c>
      <c r="J87" s="154"/>
      <c r="K87" s="154">
        <f t="shared" si="101"/>
        <v>86.594202898550719</v>
      </c>
      <c r="L87" s="154"/>
      <c r="M87" s="155">
        <f t="shared" si="102"/>
        <v>85</v>
      </c>
      <c r="N87" s="155"/>
      <c r="O87" s="154">
        <f t="shared" si="103"/>
        <v>85</v>
      </c>
      <c r="P87" s="154"/>
      <c r="Q87" s="154">
        <f t="shared" si="104"/>
        <v>86.594202898550719</v>
      </c>
      <c r="R87" s="154"/>
      <c r="S87" s="155">
        <f t="shared" si="105"/>
        <v>85</v>
      </c>
      <c r="T87" s="155"/>
      <c r="U87" s="154">
        <f t="shared" si="106"/>
        <v>85</v>
      </c>
      <c r="V87" s="154"/>
      <c r="W87" s="154">
        <f t="shared" si="107"/>
        <v>86.594202898550719</v>
      </c>
      <c r="X87" s="154"/>
      <c r="Y87" s="155">
        <f t="shared" si="108"/>
        <v>85</v>
      </c>
      <c r="Z87" s="155"/>
      <c r="AA87" s="154">
        <f t="shared" si="109"/>
        <v>85</v>
      </c>
      <c r="AB87" s="154"/>
      <c r="AC87" s="154">
        <f t="shared" si="110"/>
        <v>86.594202898550719</v>
      </c>
      <c r="AD87" s="154"/>
      <c r="AE87" s="155">
        <f t="shared" si="111"/>
        <v>85</v>
      </c>
      <c r="AF87" s="155"/>
      <c r="AG87" s="154">
        <f t="shared" si="112"/>
        <v>85</v>
      </c>
      <c r="AH87" s="154"/>
      <c r="AI87" s="154">
        <f t="shared" si="113"/>
        <v>86.594202898550719</v>
      </c>
      <c r="AJ87" s="154"/>
      <c r="AK87" s="155">
        <f t="shared" si="114"/>
        <v>85</v>
      </c>
      <c r="AL87" s="155"/>
      <c r="AM87" s="154">
        <f t="shared" si="115"/>
        <v>85</v>
      </c>
      <c r="AN87" s="154"/>
      <c r="AO87" s="154">
        <f t="shared" si="116"/>
        <v>86.594202898550719</v>
      </c>
      <c r="AP87" s="154"/>
      <c r="AQ87" s="155">
        <f t="shared" si="117"/>
        <v>85</v>
      </c>
      <c r="AR87" s="155"/>
      <c r="AS87" s="154">
        <f t="shared" si="118"/>
        <v>85</v>
      </c>
      <c r="AT87" s="154"/>
      <c r="AU87" s="154">
        <f t="shared" si="119"/>
        <v>86.594202898550719</v>
      </c>
      <c r="AV87" s="154"/>
      <c r="AW87" s="155">
        <f t="shared" si="120"/>
        <v>85</v>
      </c>
      <c r="AX87" s="155"/>
      <c r="AY87" s="154">
        <f t="shared" si="121"/>
        <v>85</v>
      </c>
      <c r="AZ87" s="154"/>
      <c r="BA87" s="154">
        <f t="shared" si="122"/>
        <v>86.594202898550719</v>
      </c>
      <c r="BB87" s="154"/>
      <c r="BC87" s="155">
        <f t="shared" si="123"/>
        <v>85</v>
      </c>
      <c r="BD87" s="155"/>
      <c r="BE87" s="154">
        <f t="shared" si="124"/>
        <v>85</v>
      </c>
      <c r="BF87" s="154"/>
      <c r="BG87" s="154">
        <f t="shared" si="125"/>
        <v>86.594202898550719</v>
      </c>
      <c r="BH87" s="154"/>
      <c r="BI87" s="155">
        <f t="shared" si="126"/>
        <v>85</v>
      </c>
      <c r="BJ87" s="155"/>
      <c r="BK87" s="154">
        <f t="shared" si="127"/>
        <v>97.905405405405418</v>
      </c>
      <c r="BL87" s="154"/>
      <c r="BM87" s="154">
        <f t="shared" si="128"/>
        <v>100.86956521739131</v>
      </c>
      <c r="BN87" s="154"/>
      <c r="BO87" s="155">
        <f t="shared" si="129"/>
        <v>85</v>
      </c>
      <c r="BP87" s="155"/>
      <c r="BQ87" s="154">
        <f t="shared" si="130"/>
        <v>97.905405405405418</v>
      </c>
      <c r="BR87" s="154"/>
      <c r="BS87" s="154">
        <f t="shared" si="131"/>
        <v>100.86956521739131</v>
      </c>
      <c r="BT87" s="154"/>
      <c r="BU87" s="155">
        <f t="shared" si="132"/>
        <v>85</v>
      </c>
    </row>
    <row r="88" spans="1:73" x14ac:dyDescent="0.2">
      <c r="A88" s="82" t="s">
        <v>12</v>
      </c>
      <c r="B88" s="76"/>
      <c r="C88" s="154">
        <f t="shared" si="97"/>
        <v>99.797297297297305</v>
      </c>
      <c r="D88" s="154"/>
      <c r="E88" s="154">
        <f t="shared" si="98"/>
        <v>93.695652173913047</v>
      </c>
      <c r="F88" s="154"/>
      <c r="G88" s="155">
        <f t="shared" si="99"/>
        <v>101.96113074204946</v>
      </c>
      <c r="H88" s="155"/>
      <c r="I88" s="154">
        <f t="shared" si="100"/>
        <v>99.797297297297305</v>
      </c>
      <c r="J88" s="154"/>
      <c r="K88" s="154">
        <f t="shared" si="101"/>
        <v>93.695652173913047</v>
      </c>
      <c r="L88" s="154"/>
      <c r="M88" s="155">
        <f t="shared" si="102"/>
        <v>101.96113074204946</v>
      </c>
      <c r="N88" s="155"/>
      <c r="O88" s="154">
        <f t="shared" si="103"/>
        <v>99.797297297297305</v>
      </c>
      <c r="P88" s="154"/>
      <c r="Q88" s="154">
        <f t="shared" si="104"/>
        <v>93.695652173913047</v>
      </c>
      <c r="R88" s="154"/>
      <c r="S88" s="155">
        <f t="shared" si="105"/>
        <v>101.96113074204946</v>
      </c>
      <c r="T88" s="155"/>
      <c r="U88" s="154">
        <f t="shared" si="106"/>
        <v>99.797297297297305</v>
      </c>
      <c r="V88" s="154"/>
      <c r="W88" s="154">
        <f t="shared" si="107"/>
        <v>93.695652173913047</v>
      </c>
      <c r="X88" s="154"/>
      <c r="Y88" s="155">
        <f t="shared" si="108"/>
        <v>101.96113074204946</v>
      </c>
      <c r="Z88" s="155"/>
      <c r="AA88" s="154">
        <f t="shared" si="109"/>
        <v>99.797297297297305</v>
      </c>
      <c r="AB88" s="154"/>
      <c r="AC88" s="154">
        <f t="shared" si="110"/>
        <v>93.695652173913047</v>
      </c>
      <c r="AD88" s="154"/>
      <c r="AE88" s="155">
        <f t="shared" si="111"/>
        <v>101.96113074204946</v>
      </c>
      <c r="AF88" s="155"/>
      <c r="AG88" s="154">
        <f t="shared" si="112"/>
        <v>99.797297297297305</v>
      </c>
      <c r="AH88" s="154"/>
      <c r="AI88" s="154">
        <f t="shared" si="113"/>
        <v>93.695652173913047</v>
      </c>
      <c r="AJ88" s="154"/>
      <c r="AK88" s="155">
        <f t="shared" si="114"/>
        <v>101.96113074204946</v>
      </c>
      <c r="AL88" s="155"/>
      <c r="AM88" s="154">
        <f t="shared" si="115"/>
        <v>99.797297297297305</v>
      </c>
      <c r="AN88" s="154"/>
      <c r="AO88" s="154">
        <f t="shared" si="116"/>
        <v>93.695652173913047</v>
      </c>
      <c r="AP88" s="154"/>
      <c r="AQ88" s="155">
        <f t="shared" si="117"/>
        <v>101.96113074204946</v>
      </c>
      <c r="AR88" s="155"/>
      <c r="AS88" s="154">
        <f t="shared" si="118"/>
        <v>99.797297297297305</v>
      </c>
      <c r="AT88" s="154"/>
      <c r="AU88" s="154">
        <f t="shared" si="119"/>
        <v>93.695652173913047</v>
      </c>
      <c r="AV88" s="154"/>
      <c r="AW88" s="155">
        <f t="shared" si="120"/>
        <v>101.96113074204946</v>
      </c>
      <c r="AX88" s="155"/>
      <c r="AY88" s="154">
        <f t="shared" si="121"/>
        <v>99.797297297297305</v>
      </c>
      <c r="AZ88" s="154"/>
      <c r="BA88" s="154">
        <f t="shared" si="122"/>
        <v>93.695652173913047</v>
      </c>
      <c r="BB88" s="154"/>
      <c r="BC88" s="155">
        <f t="shared" si="123"/>
        <v>101.96113074204946</v>
      </c>
      <c r="BD88" s="155"/>
      <c r="BE88" s="154">
        <f t="shared" si="124"/>
        <v>99.797297297297305</v>
      </c>
      <c r="BF88" s="154"/>
      <c r="BG88" s="154">
        <f t="shared" si="125"/>
        <v>93.695652173913047</v>
      </c>
      <c r="BH88" s="154"/>
      <c r="BI88" s="155">
        <f t="shared" si="126"/>
        <v>101.96113074204946</v>
      </c>
      <c r="BJ88" s="155"/>
      <c r="BK88" s="154">
        <f t="shared" si="127"/>
        <v>106.48648648648648</v>
      </c>
      <c r="BL88" s="154"/>
      <c r="BM88" s="154">
        <f t="shared" si="128"/>
        <v>101.15942028985508</v>
      </c>
      <c r="BN88" s="154"/>
      <c r="BO88" s="155">
        <f t="shared" si="129"/>
        <v>101.96113074204946</v>
      </c>
      <c r="BP88" s="155"/>
      <c r="BQ88" s="154">
        <f t="shared" si="130"/>
        <v>106.48648648648648</v>
      </c>
      <c r="BR88" s="154"/>
      <c r="BS88" s="154">
        <f t="shared" si="131"/>
        <v>101.15942028985508</v>
      </c>
      <c r="BT88" s="154"/>
      <c r="BU88" s="155">
        <f t="shared" si="132"/>
        <v>101.96113074204946</v>
      </c>
    </row>
    <row r="89" spans="1:73" x14ac:dyDescent="0.2">
      <c r="A89" s="82" t="s">
        <v>13</v>
      </c>
      <c r="B89" s="76"/>
      <c r="C89" s="154">
        <f t="shared" si="97"/>
        <v>99.86486486486487</v>
      </c>
      <c r="D89" s="154"/>
      <c r="E89" s="154">
        <f t="shared" si="98"/>
        <v>95.79710144927536</v>
      </c>
      <c r="F89" s="154"/>
      <c r="G89" s="155">
        <f t="shared" si="99"/>
        <v>113.51590106007066</v>
      </c>
      <c r="H89" s="155"/>
      <c r="I89" s="154">
        <f t="shared" si="100"/>
        <v>99.86486486486487</v>
      </c>
      <c r="J89" s="154"/>
      <c r="K89" s="154">
        <f t="shared" si="101"/>
        <v>95.79710144927536</v>
      </c>
      <c r="L89" s="154"/>
      <c r="M89" s="155">
        <f t="shared" si="102"/>
        <v>113.51590106007066</v>
      </c>
      <c r="N89" s="155"/>
      <c r="O89" s="154">
        <f t="shared" si="103"/>
        <v>99.86486486486487</v>
      </c>
      <c r="P89" s="154"/>
      <c r="Q89" s="154">
        <f t="shared" si="104"/>
        <v>95.79710144927536</v>
      </c>
      <c r="R89" s="154"/>
      <c r="S89" s="155">
        <f t="shared" si="105"/>
        <v>113.51590106007066</v>
      </c>
      <c r="T89" s="155"/>
      <c r="U89" s="154">
        <f t="shared" si="106"/>
        <v>99.86486486486487</v>
      </c>
      <c r="V89" s="154"/>
      <c r="W89" s="154">
        <f t="shared" si="107"/>
        <v>95.79710144927536</v>
      </c>
      <c r="X89" s="154"/>
      <c r="Y89" s="155">
        <f t="shared" si="108"/>
        <v>113.51590106007066</v>
      </c>
      <c r="Z89" s="155"/>
      <c r="AA89" s="154">
        <f t="shared" si="109"/>
        <v>99.86486486486487</v>
      </c>
      <c r="AB89" s="154"/>
      <c r="AC89" s="154">
        <f t="shared" si="110"/>
        <v>95.79710144927536</v>
      </c>
      <c r="AD89" s="154"/>
      <c r="AE89" s="155">
        <f t="shared" si="111"/>
        <v>113.51590106007066</v>
      </c>
      <c r="AF89" s="155"/>
      <c r="AG89" s="154">
        <f t="shared" si="112"/>
        <v>99.86486486486487</v>
      </c>
      <c r="AH89" s="154"/>
      <c r="AI89" s="154">
        <f t="shared" si="113"/>
        <v>95.79710144927536</v>
      </c>
      <c r="AJ89" s="154"/>
      <c r="AK89" s="155">
        <f t="shared" si="114"/>
        <v>113.51590106007066</v>
      </c>
      <c r="AL89" s="155"/>
      <c r="AM89" s="154">
        <f t="shared" si="115"/>
        <v>99.86486486486487</v>
      </c>
      <c r="AN89" s="154"/>
      <c r="AO89" s="154">
        <f t="shared" si="116"/>
        <v>95.79710144927536</v>
      </c>
      <c r="AP89" s="154"/>
      <c r="AQ89" s="155">
        <f t="shared" si="117"/>
        <v>113.51590106007066</v>
      </c>
      <c r="AR89" s="155"/>
      <c r="AS89" s="154">
        <f t="shared" si="118"/>
        <v>99.86486486486487</v>
      </c>
      <c r="AT89" s="154"/>
      <c r="AU89" s="154">
        <f t="shared" si="119"/>
        <v>95.79710144927536</v>
      </c>
      <c r="AV89" s="154"/>
      <c r="AW89" s="155">
        <f t="shared" si="120"/>
        <v>113.51590106007066</v>
      </c>
      <c r="AX89" s="155"/>
      <c r="AY89" s="154">
        <f t="shared" si="121"/>
        <v>99.86486486486487</v>
      </c>
      <c r="AZ89" s="154"/>
      <c r="BA89" s="154">
        <f t="shared" si="122"/>
        <v>95.79710144927536</v>
      </c>
      <c r="BB89" s="154"/>
      <c r="BC89" s="155">
        <f t="shared" si="123"/>
        <v>113.51590106007066</v>
      </c>
      <c r="BD89" s="155"/>
      <c r="BE89" s="154">
        <f t="shared" si="124"/>
        <v>99.86486486486487</v>
      </c>
      <c r="BF89" s="154"/>
      <c r="BG89" s="154">
        <f t="shared" si="125"/>
        <v>95.79710144927536</v>
      </c>
      <c r="BH89" s="154"/>
      <c r="BI89" s="155">
        <f t="shared" si="126"/>
        <v>113.51590106007066</v>
      </c>
      <c r="BJ89" s="155"/>
      <c r="BK89" s="154">
        <f t="shared" si="127"/>
        <v>99.594594594594597</v>
      </c>
      <c r="BL89" s="154"/>
      <c r="BM89" s="154">
        <f t="shared" si="128"/>
        <v>94.782608695652172</v>
      </c>
      <c r="BN89" s="154"/>
      <c r="BO89" s="155">
        <f t="shared" si="129"/>
        <v>113.51590106007066</v>
      </c>
      <c r="BP89" s="155"/>
      <c r="BQ89" s="154">
        <f t="shared" si="130"/>
        <v>99.594594594594597</v>
      </c>
      <c r="BR89" s="154"/>
      <c r="BS89" s="154">
        <f t="shared" si="131"/>
        <v>94.782608695652172</v>
      </c>
      <c r="BT89" s="154"/>
      <c r="BU89" s="155">
        <f t="shared" si="132"/>
        <v>113.51590106007066</v>
      </c>
    </row>
    <row r="90" spans="1:73" x14ac:dyDescent="0.2">
      <c r="A90" s="84" t="s">
        <v>14</v>
      </c>
      <c r="B90" s="76"/>
      <c r="C90" s="158">
        <f t="shared" si="97"/>
        <v>105.60810810810811</v>
      </c>
      <c r="D90" s="154"/>
      <c r="E90" s="158">
        <f t="shared" si="98"/>
        <v>98.623188405797109</v>
      </c>
      <c r="F90" s="154"/>
      <c r="G90" s="159">
        <f t="shared" si="99"/>
        <v>110.33568904593639</v>
      </c>
      <c r="H90" s="155"/>
      <c r="I90" s="158">
        <f t="shared" si="100"/>
        <v>105.60810810810811</v>
      </c>
      <c r="J90" s="154"/>
      <c r="K90" s="158">
        <f t="shared" si="101"/>
        <v>98.623188405797109</v>
      </c>
      <c r="L90" s="154"/>
      <c r="M90" s="159">
        <f t="shared" si="102"/>
        <v>110.33568904593639</v>
      </c>
      <c r="N90" s="155"/>
      <c r="O90" s="158">
        <f t="shared" si="103"/>
        <v>105.60810810810811</v>
      </c>
      <c r="P90" s="154"/>
      <c r="Q90" s="158">
        <f t="shared" si="104"/>
        <v>98.623188405797109</v>
      </c>
      <c r="R90" s="154"/>
      <c r="S90" s="159">
        <f t="shared" si="105"/>
        <v>110.33568904593639</v>
      </c>
      <c r="T90" s="155"/>
      <c r="U90" s="158">
        <f t="shared" si="106"/>
        <v>105.60810810810811</v>
      </c>
      <c r="V90" s="154"/>
      <c r="W90" s="158">
        <f t="shared" si="107"/>
        <v>98.623188405797109</v>
      </c>
      <c r="X90" s="154"/>
      <c r="Y90" s="159">
        <f t="shared" si="108"/>
        <v>110.33568904593639</v>
      </c>
      <c r="Z90" s="155"/>
      <c r="AA90" s="158">
        <f t="shared" si="109"/>
        <v>105.60810810810811</v>
      </c>
      <c r="AB90" s="154"/>
      <c r="AC90" s="158">
        <f t="shared" si="110"/>
        <v>98.623188405797109</v>
      </c>
      <c r="AD90" s="154"/>
      <c r="AE90" s="159">
        <f t="shared" si="111"/>
        <v>110.33568904593639</v>
      </c>
      <c r="AF90" s="155"/>
      <c r="AG90" s="158">
        <f t="shared" si="112"/>
        <v>105.60810810810811</v>
      </c>
      <c r="AH90" s="154"/>
      <c r="AI90" s="158">
        <f t="shared" si="113"/>
        <v>98.623188405797109</v>
      </c>
      <c r="AJ90" s="154"/>
      <c r="AK90" s="159">
        <f t="shared" si="114"/>
        <v>110.33568904593639</v>
      </c>
      <c r="AL90" s="155"/>
      <c r="AM90" s="158">
        <f t="shared" si="115"/>
        <v>105.60810810810811</v>
      </c>
      <c r="AN90" s="154"/>
      <c r="AO90" s="158">
        <f t="shared" si="116"/>
        <v>98.623188405797109</v>
      </c>
      <c r="AP90" s="154"/>
      <c r="AQ90" s="159">
        <f t="shared" si="117"/>
        <v>110.33568904593639</v>
      </c>
      <c r="AR90" s="155"/>
      <c r="AS90" s="158">
        <f t="shared" si="118"/>
        <v>105.60810810810811</v>
      </c>
      <c r="AT90" s="154"/>
      <c r="AU90" s="158">
        <f t="shared" si="119"/>
        <v>98.623188405797109</v>
      </c>
      <c r="AV90" s="154"/>
      <c r="AW90" s="159">
        <f t="shared" si="120"/>
        <v>110.33568904593639</v>
      </c>
      <c r="AX90" s="155"/>
      <c r="AY90" s="158">
        <f t="shared" si="121"/>
        <v>105.60810810810811</v>
      </c>
      <c r="AZ90" s="154"/>
      <c r="BA90" s="158">
        <f t="shared" si="122"/>
        <v>98.623188405797109</v>
      </c>
      <c r="BB90" s="154"/>
      <c r="BC90" s="159">
        <f t="shared" si="123"/>
        <v>110.33568904593639</v>
      </c>
      <c r="BD90" s="155"/>
      <c r="BE90" s="158">
        <f t="shared" si="124"/>
        <v>105.60810810810811</v>
      </c>
      <c r="BF90" s="154"/>
      <c r="BG90" s="158">
        <f t="shared" si="125"/>
        <v>98.623188405797109</v>
      </c>
      <c r="BH90" s="154"/>
      <c r="BI90" s="159">
        <f t="shared" si="126"/>
        <v>110.33568904593639</v>
      </c>
      <c r="BJ90" s="155"/>
      <c r="BK90" s="158">
        <f t="shared" si="127"/>
        <v>109.79729729729731</v>
      </c>
      <c r="BL90" s="154"/>
      <c r="BM90" s="158">
        <f t="shared" si="128"/>
        <v>100.28985507246377</v>
      </c>
      <c r="BN90" s="154"/>
      <c r="BO90" s="159">
        <f t="shared" si="129"/>
        <v>110.33568904593639</v>
      </c>
      <c r="BP90" s="155"/>
      <c r="BQ90" s="158">
        <f t="shared" si="130"/>
        <v>109.79729729729731</v>
      </c>
      <c r="BR90" s="154"/>
      <c r="BS90" s="158">
        <f t="shared" si="131"/>
        <v>100.28985507246377</v>
      </c>
      <c r="BT90" s="154"/>
      <c r="BU90" s="159">
        <f t="shared" si="132"/>
        <v>110.33568904593639</v>
      </c>
    </row>
    <row r="91" spans="1:73" x14ac:dyDescent="0.2">
      <c r="A91" s="82" t="s">
        <v>15</v>
      </c>
      <c r="B91" s="76"/>
      <c r="C91" s="154">
        <f t="shared" si="97"/>
        <v>100.81081081081081</v>
      </c>
      <c r="D91" s="154"/>
      <c r="E91" s="154">
        <f t="shared" si="98"/>
        <v>85</v>
      </c>
      <c r="F91" s="154"/>
      <c r="G91" s="155">
        <f t="shared" si="99"/>
        <v>111.07773851590106</v>
      </c>
      <c r="H91" s="155"/>
      <c r="I91" s="154">
        <f t="shared" si="100"/>
        <v>100.81081081081081</v>
      </c>
      <c r="J91" s="154"/>
      <c r="K91" s="154">
        <f t="shared" si="101"/>
        <v>85</v>
      </c>
      <c r="L91" s="154"/>
      <c r="M91" s="155">
        <f t="shared" si="102"/>
        <v>111.07773851590106</v>
      </c>
      <c r="N91" s="155"/>
      <c r="O91" s="154">
        <f t="shared" si="103"/>
        <v>100.81081081081081</v>
      </c>
      <c r="P91" s="154"/>
      <c r="Q91" s="154">
        <f t="shared" si="104"/>
        <v>85</v>
      </c>
      <c r="R91" s="154"/>
      <c r="S91" s="155">
        <f t="shared" si="105"/>
        <v>111.07773851590106</v>
      </c>
      <c r="T91" s="155"/>
      <c r="U91" s="154">
        <f t="shared" si="106"/>
        <v>100.81081081081081</v>
      </c>
      <c r="V91" s="154"/>
      <c r="W91" s="154">
        <f t="shared" si="107"/>
        <v>85</v>
      </c>
      <c r="X91" s="154"/>
      <c r="Y91" s="155">
        <f t="shared" si="108"/>
        <v>111.07773851590106</v>
      </c>
      <c r="Z91" s="155"/>
      <c r="AA91" s="154">
        <f t="shared" si="109"/>
        <v>100.81081081081081</v>
      </c>
      <c r="AB91" s="154"/>
      <c r="AC91" s="154">
        <f t="shared" si="110"/>
        <v>85</v>
      </c>
      <c r="AD91" s="154"/>
      <c r="AE91" s="155">
        <f t="shared" si="111"/>
        <v>111.07773851590106</v>
      </c>
      <c r="AF91" s="155"/>
      <c r="AG91" s="154">
        <f t="shared" si="112"/>
        <v>100.81081081081081</v>
      </c>
      <c r="AH91" s="154"/>
      <c r="AI91" s="154">
        <f t="shared" si="113"/>
        <v>85</v>
      </c>
      <c r="AJ91" s="154"/>
      <c r="AK91" s="155">
        <f t="shared" si="114"/>
        <v>111.07773851590106</v>
      </c>
      <c r="AL91" s="155"/>
      <c r="AM91" s="154">
        <f t="shared" si="115"/>
        <v>100.81081081081081</v>
      </c>
      <c r="AN91" s="154"/>
      <c r="AO91" s="154">
        <f t="shared" si="116"/>
        <v>85</v>
      </c>
      <c r="AP91" s="154"/>
      <c r="AQ91" s="155">
        <f t="shared" si="117"/>
        <v>111.07773851590106</v>
      </c>
      <c r="AR91" s="155"/>
      <c r="AS91" s="154">
        <f t="shared" si="118"/>
        <v>100.81081081081081</v>
      </c>
      <c r="AT91" s="154"/>
      <c r="AU91" s="154">
        <f t="shared" si="119"/>
        <v>85</v>
      </c>
      <c r="AV91" s="154"/>
      <c r="AW91" s="155">
        <f t="shared" si="120"/>
        <v>111.07773851590106</v>
      </c>
      <c r="AX91" s="155"/>
      <c r="AY91" s="154">
        <f t="shared" si="121"/>
        <v>100.81081081081081</v>
      </c>
      <c r="AZ91" s="154"/>
      <c r="BA91" s="154">
        <f t="shared" si="122"/>
        <v>85</v>
      </c>
      <c r="BB91" s="154"/>
      <c r="BC91" s="155">
        <f t="shared" si="123"/>
        <v>111.07773851590106</v>
      </c>
      <c r="BD91" s="155"/>
      <c r="BE91" s="154">
        <f t="shared" si="124"/>
        <v>100.81081081081081</v>
      </c>
      <c r="BF91" s="154"/>
      <c r="BG91" s="154">
        <f t="shared" si="125"/>
        <v>85</v>
      </c>
      <c r="BH91" s="154"/>
      <c r="BI91" s="155">
        <f t="shared" si="126"/>
        <v>111.07773851590106</v>
      </c>
      <c r="BJ91" s="155"/>
      <c r="BK91" s="154">
        <f t="shared" si="127"/>
        <v>106.41891891891892</v>
      </c>
      <c r="BL91" s="154"/>
      <c r="BM91" s="154">
        <f t="shared" si="128"/>
        <v>88.840579710144922</v>
      </c>
      <c r="BN91" s="154"/>
      <c r="BO91" s="155">
        <f t="shared" si="129"/>
        <v>111.07773851590106</v>
      </c>
      <c r="BP91" s="155"/>
      <c r="BQ91" s="154">
        <f t="shared" si="130"/>
        <v>106.41891891891892</v>
      </c>
      <c r="BR91" s="154"/>
      <c r="BS91" s="154">
        <f t="shared" si="131"/>
        <v>88.840579710144922</v>
      </c>
      <c r="BT91" s="154"/>
      <c r="BU91" s="155">
        <f t="shared" si="132"/>
        <v>111.07773851590106</v>
      </c>
    </row>
    <row r="92" spans="1:73" x14ac:dyDescent="0.2">
      <c r="A92" s="82" t="s">
        <v>16</v>
      </c>
      <c r="B92" s="76"/>
      <c r="C92" s="154">
        <f t="shared" si="97"/>
        <v>99.527027027027032</v>
      </c>
      <c r="D92" s="154"/>
      <c r="E92" s="154">
        <f t="shared" si="98"/>
        <v>98.985507246376812</v>
      </c>
      <c r="F92" s="154"/>
      <c r="G92" s="155">
        <f t="shared" si="99"/>
        <v>109.91166077738515</v>
      </c>
      <c r="H92" s="155"/>
      <c r="I92" s="154">
        <f t="shared" si="100"/>
        <v>99.527027027027032</v>
      </c>
      <c r="J92" s="154"/>
      <c r="K92" s="154">
        <f t="shared" si="101"/>
        <v>98.985507246376812</v>
      </c>
      <c r="L92" s="154"/>
      <c r="M92" s="155">
        <f t="shared" si="102"/>
        <v>109.91166077738515</v>
      </c>
      <c r="N92" s="155"/>
      <c r="O92" s="154">
        <f t="shared" si="103"/>
        <v>99.527027027027032</v>
      </c>
      <c r="P92" s="154"/>
      <c r="Q92" s="154">
        <f t="shared" si="104"/>
        <v>98.985507246376812</v>
      </c>
      <c r="R92" s="154"/>
      <c r="S92" s="155">
        <f t="shared" si="105"/>
        <v>109.91166077738515</v>
      </c>
      <c r="T92" s="155"/>
      <c r="U92" s="154">
        <f t="shared" si="106"/>
        <v>99.527027027027032</v>
      </c>
      <c r="V92" s="154"/>
      <c r="W92" s="154">
        <f t="shared" si="107"/>
        <v>98.985507246376812</v>
      </c>
      <c r="X92" s="154"/>
      <c r="Y92" s="155">
        <f t="shared" si="108"/>
        <v>109.91166077738515</v>
      </c>
      <c r="Z92" s="155"/>
      <c r="AA92" s="154">
        <f t="shared" si="109"/>
        <v>99.527027027027032</v>
      </c>
      <c r="AB92" s="154"/>
      <c r="AC92" s="154">
        <f t="shared" si="110"/>
        <v>98.985507246376812</v>
      </c>
      <c r="AD92" s="154"/>
      <c r="AE92" s="155">
        <f t="shared" si="111"/>
        <v>109.91166077738515</v>
      </c>
      <c r="AF92" s="155"/>
      <c r="AG92" s="154">
        <f t="shared" si="112"/>
        <v>99.527027027027032</v>
      </c>
      <c r="AH92" s="154"/>
      <c r="AI92" s="154">
        <f t="shared" si="113"/>
        <v>98.985507246376812</v>
      </c>
      <c r="AJ92" s="154"/>
      <c r="AK92" s="155">
        <f t="shared" si="114"/>
        <v>109.91166077738515</v>
      </c>
      <c r="AL92" s="155"/>
      <c r="AM92" s="154">
        <f t="shared" si="115"/>
        <v>99.527027027027032</v>
      </c>
      <c r="AN92" s="154"/>
      <c r="AO92" s="154">
        <f t="shared" si="116"/>
        <v>98.985507246376812</v>
      </c>
      <c r="AP92" s="154"/>
      <c r="AQ92" s="155">
        <f t="shared" si="117"/>
        <v>109.91166077738515</v>
      </c>
      <c r="AR92" s="155"/>
      <c r="AS92" s="154">
        <f t="shared" si="118"/>
        <v>99.527027027027032</v>
      </c>
      <c r="AT92" s="154"/>
      <c r="AU92" s="154">
        <f t="shared" si="119"/>
        <v>98.985507246376812</v>
      </c>
      <c r="AV92" s="154"/>
      <c r="AW92" s="155">
        <f t="shared" si="120"/>
        <v>109.91166077738515</v>
      </c>
      <c r="AX92" s="155"/>
      <c r="AY92" s="154">
        <f t="shared" si="121"/>
        <v>99.527027027027032</v>
      </c>
      <c r="AZ92" s="154"/>
      <c r="BA92" s="154">
        <f t="shared" si="122"/>
        <v>98.985507246376812</v>
      </c>
      <c r="BB92" s="154"/>
      <c r="BC92" s="155">
        <f t="shared" si="123"/>
        <v>109.91166077738515</v>
      </c>
      <c r="BD92" s="155"/>
      <c r="BE92" s="154">
        <f t="shared" si="124"/>
        <v>99.527027027027032</v>
      </c>
      <c r="BF92" s="154"/>
      <c r="BG92" s="154">
        <f t="shared" si="125"/>
        <v>98.985507246376812</v>
      </c>
      <c r="BH92" s="154"/>
      <c r="BI92" s="155">
        <f t="shared" si="126"/>
        <v>109.91166077738515</v>
      </c>
      <c r="BJ92" s="155"/>
      <c r="BK92" s="154">
        <f t="shared" si="127"/>
        <v>107.43243243243244</v>
      </c>
      <c r="BL92" s="154"/>
      <c r="BM92" s="154">
        <f t="shared" si="128"/>
        <v>100.57971014492753</v>
      </c>
      <c r="BN92" s="154"/>
      <c r="BO92" s="155">
        <f t="shared" si="129"/>
        <v>109.91166077738515</v>
      </c>
      <c r="BP92" s="155"/>
      <c r="BQ92" s="154">
        <f t="shared" si="130"/>
        <v>107.43243243243244</v>
      </c>
      <c r="BR92" s="154"/>
      <c r="BS92" s="154">
        <f t="shared" si="131"/>
        <v>100.57971014492753</v>
      </c>
      <c r="BT92" s="154"/>
      <c r="BU92" s="155">
        <f t="shared" si="132"/>
        <v>109.91166077738515</v>
      </c>
    </row>
    <row r="93" spans="1:73" x14ac:dyDescent="0.2">
      <c r="A93" s="82" t="s">
        <v>17</v>
      </c>
      <c r="B93" s="76"/>
      <c r="C93" s="154">
        <f t="shared" si="97"/>
        <v>98.513513513513516</v>
      </c>
      <c r="D93" s="154"/>
      <c r="E93" s="154">
        <f t="shared" si="98"/>
        <v>104.78260869565219</v>
      </c>
      <c r="F93" s="154"/>
      <c r="G93" s="155">
        <f t="shared" si="99"/>
        <v>115</v>
      </c>
      <c r="H93" s="155"/>
      <c r="I93" s="154">
        <f t="shared" si="100"/>
        <v>98.513513513513516</v>
      </c>
      <c r="J93" s="154"/>
      <c r="K93" s="154">
        <f t="shared" si="101"/>
        <v>104.78260869565219</v>
      </c>
      <c r="L93" s="154"/>
      <c r="M93" s="155">
        <f t="shared" si="102"/>
        <v>115</v>
      </c>
      <c r="N93" s="155"/>
      <c r="O93" s="154">
        <f t="shared" si="103"/>
        <v>98.513513513513516</v>
      </c>
      <c r="P93" s="154"/>
      <c r="Q93" s="154">
        <f t="shared" si="104"/>
        <v>104.78260869565219</v>
      </c>
      <c r="R93" s="154"/>
      <c r="S93" s="155">
        <f t="shared" si="105"/>
        <v>115</v>
      </c>
      <c r="T93" s="155"/>
      <c r="U93" s="154">
        <f t="shared" si="106"/>
        <v>98.513513513513516</v>
      </c>
      <c r="V93" s="154"/>
      <c r="W93" s="154">
        <f t="shared" si="107"/>
        <v>104.78260869565219</v>
      </c>
      <c r="X93" s="154"/>
      <c r="Y93" s="155">
        <f t="shared" si="108"/>
        <v>115</v>
      </c>
      <c r="Z93" s="155"/>
      <c r="AA93" s="154">
        <f t="shared" si="109"/>
        <v>98.513513513513516</v>
      </c>
      <c r="AB93" s="154"/>
      <c r="AC93" s="154">
        <f t="shared" si="110"/>
        <v>104.78260869565219</v>
      </c>
      <c r="AD93" s="154"/>
      <c r="AE93" s="155">
        <f t="shared" si="111"/>
        <v>115</v>
      </c>
      <c r="AF93" s="155"/>
      <c r="AG93" s="154">
        <f t="shared" si="112"/>
        <v>98.513513513513516</v>
      </c>
      <c r="AH93" s="154"/>
      <c r="AI93" s="154">
        <f t="shared" si="113"/>
        <v>104.78260869565219</v>
      </c>
      <c r="AJ93" s="154"/>
      <c r="AK93" s="155">
        <f t="shared" si="114"/>
        <v>115</v>
      </c>
      <c r="AL93" s="155"/>
      <c r="AM93" s="154">
        <f t="shared" si="115"/>
        <v>98.513513513513516</v>
      </c>
      <c r="AN93" s="154"/>
      <c r="AO93" s="154">
        <f t="shared" si="116"/>
        <v>104.78260869565219</v>
      </c>
      <c r="AP93" s="154"/>
      <c r="AQ93" s="155">
        <f t="shared" si="117"/>
        <v>115</v>
      </c>
      <c r="AR93" s="155"/>
      <c r="AS93" s="154">
        <f t="shared" si="118"/>
        <v>98.513513513513516</v>
      </c>
      <c r="AT93" s="154"/>
      <c r="AU93" s="154">
        <f t="shared" si="119"/>
        <v>104.78260869565219</v>
      </c>
      <c r="AV93" s="154"/>
      <c r="AW93" s="155">
        <f t="shared" si="120"/>
        <v>115</v>
      </c>
      <c r="AX93" s="155"/>
      <c r="AY93" s="154">
        <f t="shared" si="121"/>
        <v>98.513513513513516</v>
      </c>
      <c r="AZ93" s="154"/>
      <c r="BA93" s="154">
        <f t="shared" si="122"/>
        <v>104.78260869565219</v>
      </c>
      <c r="BB93" s="154"/>
      <c r="BC93" s="155">
        <f t="shared" si="123"/>
        <v>115</v>
      </c>
      <c r="BD93" s="155"/>
      <c r="BE93" s="154">
        <f t="shared" si="124"/>
        <v>98.513513513513516</v>
      </c>
      <c r="BF93" s="154"/>
      <c r="BG93" s="154">
        <f t="shared" si="125"/>
        <v>104.78260869565219</v>
      </c>
      <c r="BH93" s="154"/>
      <c r="BI93" s="155">
        <f t="shared" si="126"/>
        <v>115</v>
      </c>
      <c r="BJ93" s="155"/>
      <c r="BK93" s="154">
        <f t="shared" si="127"/>
        <v>94.189189189189193</v>
      </c>
      <c r="BL93" s="154"/>
      <c r="BM93" s="154">
        <f t="shared" si="128"/>
        <v>115</v>
      </c>
      <c r="BN93" s="154"/>
      <c r="BO93" s="155">
        <f t="shared" si="129"/>
        <v>115</v>
      </c>
      <c r="BP93" s="155"/>
      <c r="BQ93" s="154">
        <f t="shared" si="130"/>
        <v>94.189189189189193</v>
      </c>
      <c r="BR93" s="154"/>
      <c r="BS93" s="154">
        <f t="shared" si="131"/>
        <v>115</v>
      </c>
      <c r="BT93" s="154"/>
      <c r="BU93" s="155">
        <f t="shared" si="132"/>
        <v>115</v>
      </c>
    </row>
    <row r="94" spans="1:73" x14ac:dyDescent="0.2">
      <c r="A94" s="84" t="s">
        <v>18</v>
      </c>
      <c r="B94" s="84"/>
      <c r="C94" s="158">
        <f t="shared" si="97"/>
        <v>102.56756756756758</v>
      </c>
      <c r="D94" s="158"/>
      <c r="E94" s="158">
        <f t="shared" si="98"/>
        <v>100.50724637681159</v>
      </c>
      <c r="F94" s="158"/>
      <c r="G94" s="159">
        <f t="shared" si="99"/>
        <v>105.8833922261484</v>
      </c>
      <c r="H94" s="159"/>
      <c r="I94" s="158">
        <f t="shared" si="100"/>
        <v>102.56756756756758</v>
      </c>
      <c r="J94" s="158"/>
      <c r="K94" s="158">
        <f t="shared" si="101"/>
        <v>100.50724637681159</v>
      </c>
      <c r="L94" s="158"/>
      <c r="M94" s="159">
        <f t="shared" si="102"/>
        <v>105.8833922261484</v>
      </c>
      <c r="N94" s="159"/>
      <c r="O94" s="158">
        <f t="shared" si="103"/>
        <v>102.56756756756758</v>
      </c>
      <c r="P94" s="158"/>
      <c r="Q94" s="158">
        <f t="shared" si="104"/>
        <v>100.50724637681159</v>
      </c>
      <c r="R94" s="158"/>
      <c r="S94" s="159">
        <f t="shared" si="105"/>
        <v>105.8833922261484</v>
      </c>
      <c r="T94" s="159"/>
      <c r="U94" s="158">
        <f t="shared" si="106"/>
        <v>102.56756756756758</v>
      </c>
      <c r="V94" s="158"/>
      <c r="W94" s="158">
        <f t="shared" si="107"/>
        <v>100.50724637681159</v>
      </c>
      <c r="X94" s="158"/>
      <c r="Y94" s="159">
        <f t="shared" si="108"/>
        <v>105.8833922261484</v>
      </c>
      <c r="Z94" s="159"/>
      <c r="AA94" s="158">
        <f t="shared" si="109"/>
        <v>102.56756756756758</v>
      </c>
      <c r="AB94" s="158"/>
      <c r="AC94" s="158">
        <f t="shared" si="110"/>
        <v>100.50724637681159</v>
      </c>
      <c r="AD94" s="158"/>
      <c r="AE94" s="159">
        <f t="shared" si="111"/>
        <v>105.8833922261484</v>
      </c>
      <c r="AF94" s="159"/>
      <c r="AG94" s="158">
        <f t="shared" si="112"/>
        <v>102.56756756756758</v>
      </c>
      <c r="AH94" s="158"/>
      <c r="AI94" s="158">
        <f t="shared" si="113"/>
        <v>100.50724637681159</v>
      </c>
      <c r="AJ94" s="158"/>
      <c r="AK94" s="159">
        <f t="shared" si="114"/>
        <v>105.8833922261484</v>
      </c>
      <c r="AL94" s="159"/>
      <c r="AM94" s="158">
        <f t="shared" si="115"/>
        <v>102.56756756756758</v>
      </c>
      <c r="AN94" s="158"/>
      <c r="AO94" s="158">
        <f t="shared" si="116"/>
        <v>100.50724637681159</v>
      </c>
      <c r="AP94" s="158"/>
      <c r="AQ94" s="159">
        <f t="shared" si="117"/>
        <v>105.8833922261484</v>
      </c>
      <c r="AR94" s="159"/>
      <c r="AS94" s="158">
        <f t="shared" si="118"/>
        <v>102.56756756756758</v>
      </c>
      <c r="AT94" s="158"/>
      <c r="AU94" s="158">
        <f t="shared" si="119"/>
        <v>100.50724637681159</v>
      </c>
      <c r="AV94" s="158"/>
      <c r="AW94" s="159">
        <f t="shared" si="120"/>
        <v>105.8833922261484</v>
      </c>
      <c r="AX94" s="159"/>
      <c r="AY94" s="158">
        <f t="shared" si="121"/>
        <v>102.56756756756758</v>
      </c>
      <c r="AZ94" s="158"/>
      <c r="BA94" s="158">
        <f t="shared" si="122"/>
        <v>100.50724637681159</v>
      </c>
      <c r="BB94" s="158"/>
      <c r="BC94" s="159">
        <f t="shared" si="123"/>
        <v>105.8833922261484</v>
      </c>
      <c r="BD94" s="159"/>
      <c r="BE94" s="158">
        <f t="shared" si="124"/>
        <v>102.56756756756758</v>
      </c>
      <c r="BF94" s="158"/>
      <c r="BG94" s="158">
        <f t="shared" si="125"/>
        <v>100.50724637681159</v>
      </c>
      <c r="BH94" s="158"/>
      <c r="BI94" s="159">
        <f t="shared" si="126"/>
        <v>105.8833922261484</v>
      </c>
      <c r="BJ94" s="159"/>
      <c r="BK94" s="158">
        <f t="shared" si="127"/>
        <v>112.56756756756758</v>
      </c>
      <c r="BL94" s="158"/>
      <c r="BM94" s="158">
        <f t="shared" si="128"/>
        <v>108.69565217391303</v>
      </c>
      <c r="BN94" s="158"/>
      <c r="BO94" s="159">
        <f t="shared" si="129"/>
        <v>105.8833922261484</v>
      </c>
      <c r="BP94" s="159"/>
      <c r="BQ94" s="158">
        <f t="shared" si="130"/>
        <v>112.56756756756758</v>
      </c>
      <c r="BR94" s="158"/>
      <c r="BS94" s="158">
        <f t="shared" si="131"/>
        <v>108.69565217391303</v>
      </c>
      <c r="BT94" s="158"/>
      <c r="BU94" s="159">
        <f t="shared" si="132"/>
        <v>105.8833922261484</v>
      </c>
    </row>
    <row r="97" spans="1:73" x14ac:dyDescent="0.2">
      <c r="B97" s="76"/>
    </row>
    <row r="98" spans="1:73" ht="15" customHeight="1" thickBot="1" x14ac:dyDescent="0.25">
      <c r="A98" s="189" t="s">
        <v>273</v>
      </c>
      <c r="B98" s="190"/>
      <c r="C98" s="190"/>
      <c r="D98" s="190"/>
      <c r="E98" s="190"/>
      <c r="F98" s="190"/>
      <c r="G98" s="190"/>
      <c r="H98" s="190"/>
      <c r="I98" s="190"/>
      <c r="J98" s="190"/>
      <c r="K98" s="190"/>
      <c r="L98" s="190"/>
      <c r="M98" s="190"/>
      <c r="N98" s="190"/>
      <c r="O98" s="190"/>
      <c r="P98" s="190"/>
      <c r="Q98" s="190"/>
      <c r="R98" s="190"/>
      <c r="S98" s="190"/>
      <c r="T98" s="190"/>
      <c r="U98" s="190"/>
      <c r="V98" s="190"/>
      <c r="W98" s="190"/>
      <c r="X98" s="190"/>
      <c r="Y98" s="190"/>
      <c r="Z98" s="190"/>
      <c r="AA98" s="190"/>
      <c r="AB98" s="190"/>
      <c r="AC98" s="190"/>
      <c r="AD98" s="190"/>
      <c r="AE98" s="190"/>
      <c r="AF98" s="190"/>
      <c r="AG98" s="190"/>
      <c r="AH98" s="190"/>
      <c r="AI98" s="190"/>
      <c r="AJ98" s="190"/>
      <c r="AK98" s="190"/>
      <c r="AL98" s="190"/>
      <c r="AM98" s="190"/>
      <c r="AN98" s="190"/>
      <c r="AO98" s="190"/>
      <c r="AP98" s="190"/>
      <c r="AQ98" s="190"/>
      <c r="AR98" s="190"/>
      <c r="AS98" s="190"/>
      <c r="AT98" s="190"/>
      <c r="AU98" s="190"/>
      <c r="AV98" s="190"/>
      <c r="AW98" s="190"/>
      <c r="AX98" s="190"/>
      <c r="AY98" s="190"/>
      <c r="AZ98" s="190"/>
      <c r="BA98" s="190"/>
      <c r="BB98" s="190"/>
      <c r="BC98" s="190"/>
      <c r="BD98" s="190"/>
      <c r="BE98" s="190"/>
      <c r="BF98" s="190"/>
      <c r="BG98" s="190"/>
      <c r="BH98" s="190"/>
      <c r="BI98" s="190"/>
      <c r="BJ98" s="190"/>
      <c r="BK98" s="190"/>
      <c r="BL98" s="190"/>
      <c r="BM98" s="190"/>
      <c r="BN98" s="190"/>
      <c r="BO98" s="190"/>
      <c r="BP98" s="190"/>
      <c r="BQ98" s="190"/>
      <c r="BR98" s="190"/>
      <c r="BS98" s="190"/>
      <c r="BT98" s="190"/>
      <c r="BU98" s="190"/>
    </row>
    <row r="99" spans="1:73" ht="15" customHeight="1" x14ac:dyDescent="0.2">
      <c r="C99" s="292">
        <v>2008</v>
      </c>
      <c r="D99" s="77"/>
      <c r="E99" s="77"/>
      <c r="F99" s="77"/>
      <c r="G99" s="77"/>
      <c r="H99" s="397"/>
      <c r="I99" s="292">
        <v>2009</v>
      </c>
      <c r="J99" s="77"/>
      <c r="K99" s="77"/>
      <c r="L99" s="77"/>
      <c r="M99" s="77"/>
      <c r="N99" s="397"/>
      <c r="O99" s="292">
        <v>2010</v>
      </c>
      <c r="P99" s="77"/>
      <c r="Q99" s="77"/>
      <c r="R99" s="77"/>
      <c r="S99" s="77"/>
      <c r="T99" s="397"/>
      <c r="U99" s="292">
        <v>2011</v>
      </c>
      <c r="V99" s="77"/>
      <c r="W99" s="77"/>
      <c r="X99" s="77"/>
      <c r="Y99" s="77"/>
      <c r="Z99" s="397"/>
      <c r="AA99" s="292">
        <v>2012</v>
      </c>
      <c r="AB99" s="77"/>
      <c r="AC99" s="77"/>
      <c r="AD99" s="77"/>
      <c r="AE99" s="77"/>
      <c r="AF99" s="397"/>
      <c r="AG99" s="292">
        <v>2013</v>
      </c>
      <c r="AH99" s="77"/>
      <c r="AI99" s="77"/>
      <c r="AJ99" s="77"/>
      <c r="AK99" s="77"/>
      <c r="AL99" s="397"/>
      <c r="AM99" s="292">
        <v>2014</v>
      </c>
      <c r="AN99" s="77"/>
      <c r="AO99" s="77"/>
      <c r="AP99" s="77"/>
      <c r="AQ99" s="77"/>
      <c r="AR99" s="397"/>
      <c r="AS99" s="292">
        <v>2015</v>
      </c>
      <c r="AT99" s="77"/>
      <c r="AU99" s="77"/>
      <c r="AV99" s="77"/>
      <c r="AW99" s="77"/>
      <c r="AX99" s="397"/>
      <c r="AY99" s="292">
        <v>2016</v>
      </c>
      <c r="AZ99" s="77"/>
      <c r="BA99" s="77"/>
      <c r="BB99" s="77"/>
      <c r="BC99" s="77"/>
      <c r="BD99" s="397"/>
      <c r="BE99" s="292">
        <v>2017</v>
      </c>
      <c r="BF99" s="77"/>
      <c r="BG99" s="77"/>
      <c r="BH99" s="77"/>
      <c r="BI99" s="77"/>
      <c r="BJ99" s="397"/>
      <c r="BK99" s="292">
        <v>2018</v>
      </c>
      <c r="BL99" s="77"/>
      <c r="BM99" s="77"/>
      <c r="BN99" s="77"/>
      <c r="BO99" s="77"/>
      <c r="BP99" s="397"/>
      <c r="BQ99" s="292">
        <v>2019</v>
      </c>
      <c r="BR99" s="77"/>
      <c r="BS99" s="77"/>
      <c r="BT99" s="77"/>
      <c r="BU99" s="77"/>
    </row>
    <row r="100" spans="1:73" ht="45" x14ac:dyDescent="0.2">
      <c r="C100" s="259" t="s">
        <v>35</v>
      </c>
      <c r="D100" s="257"/>
      <c r="E100" s="259" t="s">
        <v>36</v>
      </c>
      <c r="F100" s="257"/>
      <c r="G100" s="259" t="s">
        <v>37</v>
      </c>
      <c r="H100" s="398"/>
      <c r="I100" s="259" t="s">
        <v>35</v>
      </c>
      <c r="J100" s="257"/>
      <c r="K100" s="259" t="s">
        <v>36</v>
      </c>
      <c r="L100" s="257"/>
      <c r="M100" s="259" t="s">
        <v>37</v>
      </c>
      <c r="N100" s="398"/>
      <c r="O100" s="259" t="s">
        <v>35</v>
      </c>
      <c r="P100" s="257"/>
      <c r="Q100" s="259" t="s">
        <v>36</v>
      </c>
      <c r="R100" s="257"/>
      <c r="S100" s="259" t="s">
        <v>37</v>
      </c>
      <c r="T100" s="398"/>
      <c r="U100" s="259" t="s">
        <v>35</v>
      </c>
      <c r="V100" s="257"/>
      <c r="W100" s="259" t="s">
        <v>36</v>
      </c>
      <c r="X100" s="257"/>
      <c r="Y100" s="259" t="s">
        <v>37</v>
      </c>
      <c r="Z100" s="398"/>
      <c r="AA100" s="259" t="s">
        <v>35</v>
      </c>
      <c r="AB100" s="257"/>
      <c r="AC100" s="259" t="s">
        <v>36</v>
      </c>
      <c r="AD100" s="257"/>
      <c r="AE100" s="259" t="s">
        <v>37</v>
      </c>
      <c r="AF100" s="398"/>
      <c r="AG100" s="259" t="s">
        <v>35</v>
      </c>
      <c r="AH100" s="257"/>
      <c r="AI100" s="259" t="s">
        <v>36</v>
      </c>
      <c r="AJ100" s="257"/>
      <c r="AK100" s="259" t="s">
        <v>37</v>
      </c>
      <c r="AL100" s="398"/>
      <c r="AM100" s="259" t="s">
        <v>35</v>
      </c>
      <c r="AN100" s="257"/>
      <c r="AO100" s="259" t="s">
        <v>36</v>
      </c>
      <c r="AP100" s="257"/>
      <c r="AQ100" s="259" t="s">
        <v>37</v>
      </c>
      <c r="AR100" s="398"/>
      <c r="AS100" s="259" t="s">
        <v>35</v>
      </c>
      <c r="AT100" s="257"/>
      <c r="AU100" s="259" t="s">
        <v>36</v>
      </c>
      <c r="AV100" s="257"/>
      <c r="AW100" s="259" t="s">
        <v>37</v>
      </c>
      <c r="AX100" s="398"/>
      <c r="AY100" s="259" t="s">
        <v>35</v>
      </c>
      <c r="AZ100" s="257"/>
      <c r="BA100" s="259" t="s">
        <v>36</v>
      </c>
      <c r="BB100" s="257"/>
      <c r="BC100" s="259" t="s">
        <v>37</v>
      </c>
      <c r="BD100" s="398"/>
      <c r="BE100" s="259" t="s">
        <v>35</v>
      </c>
      <c r="BF100" s="257"/>
      <c r="BG100" s="259" t="s">
        <v>36</v>
      </c>
      <c r="BH100" s="257"/>
      <c r="BI100" s="259" t="s">
        <v>37</v>
      </c>
      <c r="BJ100" s="398"/>
      <c r="BK100" s="259" t="s">
        <v>35</v>
      </c>
      <c r="BL100" s="257"/>
      <c r="BM100" s="259" t="s">
        <v>36</v>
      </c>
      <c r="BN100" s="257"/>
      <c r="BO100" s="259" t="s">
        <v>37</v>
      </c>
      <c r="BP100" s="398"/>
      <c r="BQ100" s="259" t="s">
        <v>35</v>
      </c>
      <c r="BR100" s="257"/>
      <c r="BS100" s="259" t="s">
        <v>36</v>
      </c>
      <c r="BT100" s="257"/>
      <c r="BU100" s="259" t="s">
        <v>37</v>
      </c>
    </row>
    <row r="101" spans="1:73" ht="67.5" x14ac:dyDescent="0.2">
      <c r="C101" s="196" t="s">
        <v>103</v>
      </c>
      <c r="D101" s="196"/>
      <c r="E101" s="196" t="s">
        <v>104</v>
      </c>
      <c r="F101" s="196"/>
      <c r="G101" s="196" t="s">
        <v>105</v>
      </c>
      <c r="H101" s="196"/>
      <c r="I101" s="196" t="s">
        <v>26</v>
      </c>
      <c r="J101" s="196"/>
      <c r="K101" s="196" t="s">
        <v>25</v>
      </c>
      <c r="L101" s="196"/>
      <c r="M101" s="196" t="s">
        <v>27</v>
      </c>
      <c r="N101" s="196"/>
      <c r="O101" s="196" t="s">
        <v>26</v>
      </c>
      <c r="P101" s="196"/>
      <c r="Q101" s="196" t="s">
        <v>25</v>
      </c>
      <c r="R101" s="196"/>
      <c r="S101" s="196" t="s">
        <v>27</v>
      </c>
      <c r="T101" s="196"/>
      <c r="U101" s="196" t="s">
        <v>26</v>
      </c>
      <c r="V101" s="196"/>
      <c r="W101" s="196" t="s">
        <v>25</v>
      </c>
      <c r="X101" s="196"/>
      <c r="Y101" s="196" t="s">
        <v>27</v>
      </c>
      <c r="Z101" s="196"/>
      <c r="AA101" s="196" t="s">
        <v>26</v>
      </c>
      <c r="AB101" s="196"/>
      <c r="AC101" s="196" t="s">
        <v>25</v>
      </c>
      <c r="AD101" s="196"/>
      <c r="AE101" s="196" t="s">
        <v>27</v>
      </c>
      <c r="AF101" s="196"/>
      <c r="AG101" s="196" t="s">
        <v>26</v>
      </c>
      <c r="AH101" s="196"/>
      <c r="AI101" s="196" t="s">
        <v>25</v>
      </c>
      <c r="AJ101" s="196"/>
      <c r="AK101" s="196" t="s">
        <v>27</v>
      </c>
      <c r="AL101" s="196"/>
      <c r="AM101" s="196" t="s">
        <v>26</v>
      </c>
      <c r="AN101" s="196"/>
      <c r="AO101" s="196" t="s">
        <v>25</v>
      </c>
      <c r="AP101" s="196"/>
      <c r="AQ101" s="196" t="s">
        <v>27</v>
      </c>
      <c r="AR101" s="196"/>
      <c r="AS101" s="196" t="s">
        <v>26</v>
      </c>
      <c r="AT101" s="196"/>
      <c r="AU101" s="196" t="s">
        <v>25</v>
      </c>
      <c r="AV101" s="196"/>
      <c r="AW101" s="196" t="s">
        <v>27</v>
      </c>
      <c r="AX101" s="196"/>
      <c r="AY101" s="196" t="s">
        <v>26</v>
      </c>
      <c r="AZ101" s="196"/>
      <c r="BA101" s="196" t="s">
        <v>25</v>
      </c>
      <c r="BB101" s="196"/>
      <c r="BC101" s="196" t="s">
        <v>27</v>
      </c>
      <c r="BD101" s="196"/>
      <c r="BE101" s="196" t="s">
        <v>26</v>
      </c>
      <c r="BF101" s="196"/>
      <c r="BG101" s="196" t="s">
        <v>25</v>
      </c>
      <c r="BH101" s="196"/>
      <c r="BI101" s="196" t="s">
        <v>27</v>
      </c>
      <c r="BJ101" s="196"/>
      <c r="BK101" s="196" t="s">
        <v>26</v>
      </c>
      <c r="BL101" s="196"/>
      <c r="BM101" s="196" t="s">
        <v>25</v>
      </c>
      <c r="BN101" s="196"/>
      <c r="BO101" s="196" t="s">
        <v>27</v>
      </c>
      <c r="BP101" s="196"/>
      <c r="BQ101" s="196" t="s">
        <v>26</v>
      </c>
      <c r="BR101" s="196"/>
      <c r="BS101" s="196" t="s">
        <v>25</v>
      </c>
      <c r="BT101" s="196"/>
      <c r="BU101" s="196" t="s">
        <v>27</v>
      </c>
    </row>
    <row r="102" spans="1:73" x14ac:dyDescent="0.2">
      <c r="A102" s="180" t="s">
        <v>237</v>
      </c>
      <c r="C102" s="146">
        <f t="shared" ref="C102:C121" si="133">C75-($AG$75-100)</f>
        <v>100</v>
      </c>
      <c r="D102" s="147"/>
      <c r="E102" s="146">
        <f t="shared" ref="E102:E121" si="134">E75-($AI$75-100)</f>
        <v>100</v>
      </c>
      <c r="F102" s="147"/>
      <c r="G102" s="148">
        <f t="shared" ref="G102:G121" si="135">G75-($AK$75-100)</f>
        <v>100</v>
      </c>
      <c r="H102" s="149"/>
      <c r="I102" s="146">
        <f t="shared" ref="I102:I121" si="136">I75-($AG$75-100)</f>
        <v>100</v>
      </c>
      <c r="J102" s="147"/>
      <c r="K102" s="146">
        <f t="shared" ref="K102:K121" si="137">K75-($AI$75-100)</f>
        <v>100</v>
      </c>
      <c r="L102" s="147"/>
      <c r="M102" s="148">
        <f t="shared" ref="M102:M121" si="138">M75-($AK$75-100)</f>
        <v>100</v>
      </c>
      <c r="N102" s="149"/>
      <c r="O102" s="146">
        <f t="shared" ref="O102:O121" si="139">O75-($AG$75-100)</f>
        <v>100</v>
      </c>
      <c r="P102" s="147"/>
      <c r="Q102" s="146">
        <f t="shared" ref="Q102:Q121" si="140">Q75-($AI$75-100)</f>
        <v>100</v>
      </c>
      <c r="R102" s="147"/>
      <c r="S102" s="148">
        <f t="shared" ref="S102:S121" si="141">S75-($AK$75-100)</f>
        <v>100</v>
      </c>
      <c r="T102" s="149"/>
      <c r="U102" s="146">
        <f t="shared" ref="U102:U121" si="142">U75-($AG$75-100)</f>
        <v>100</v>
      </c>
      <c r="V102" s="147"/>
      <c r="W102" s="146">
        <f t="shared" ref="W102:W121" si="143">W75-($AI$75-100)</f>
        <v>100</v>
      </c>
      <c r="X102" s="147"/>
      <c r="Y102" s="148">
        <f t="shared" ref="Y102:Y121" si="144">Y75-($AK$75-100)</f>
        <v>100</v>
      </c>
      <c r="Z102" s="149"/>
      <c r="AA102" s="146">
        <f t="shared" ref="AA102:AA121" si="145">AA75-($AG$75-100)</f>
        <v>100</v>
      </c>
      <c r="AB102" s="147"/>
      <c r="AC102" s="146">
        <f t="shared" ref="AC102:AC121" si="146">AC75-($AI$75-100)</f>
        <v>100</v>
      </c>
      <c r="AD102" s="147"/>
      <c r="AE102" s="148">
        <f t="shared" ref="AE102:AE121" si="147">AE75-($AK$75-100)</f>
        <v>100</v>
      </c>
      <c r="AF102" s="149"/>
      <c r="AG102" s="146">
        <f t="shared" ref="AG102:AG121" si="148">AG75-($AG$75-100)</f>
        <v>100</v>
      </c>
      <c r="AH102" s="147"/>
      <c r="AI102" s="146">
        <f t="shared" ref="AI102:AI121" si="149">AI75-($AI$75-100)</f>
        <v>100</v>
      </c>
      <c r="AJ102" s="147"/>
      <c r="AK102" s="148">
        <f t="shared" ref="AK102:AK121" si="150">AK75-($AK$75-100)</f>
        <v>100</v>
      </c>
      <c r="AL102" s="149"/>
      <c r="AM102" s="146">
        <f t="shared" ref="AM102:AM121" si="151">AM75-($AG$75-100)</f>
        <v>100</v>
      </c>
      <c r="AN102" s="147"/>
      <c r="AO102" s="146">
        <f t="shared" ref="AO102:AO121" si="152">AO75-($AI$75-100)</f>
        <v>100</v>
      </c>
      <c r="AP102" s="147"/>
      <c r="AQ102" s="148">
        <f t="shared" ref="AQ102:AQ121" si="153">AQ75-($AK$75-100)</f>
        <v>100</v>
      </c>
      <c r="AR102" s="149"/>
      <c r="AS102" s="146">
        <f t="shared" ref="AS102:AS121" si="154">AS75-($AG$75-100)</f>
        <v>100</v>
      </c>
      <c r="AT102" s="147"/>
      <c r="AU102" s="146">
        <f t="shared" ref="AU102:AU121" si="155">AU75-($AI$75-100)</f>
        <v>100</v>
      </c>
      <c r="AV102" s="147"/>
      <c r="AW102" s="148">
        <f t="shared" ref="AW102:AW121" si="156">AW75-($AK$75-100)</f>
        <v>100</v>
      </c>
      <c r="AX102" s="149"/>
      <c r="AY102" s="146">
        <f t="shared" ref="AY102:AY121" si="157">AY75-($AG$75-100)</f>
        <v>100</v>
      </c>
      <c r="AZ102" s="147"/>
      <c r="BA102" s="146">
        <f t="shared" ref="BA102:BA121" si="158">BA75-($AI$75-100)</f>
        <v>100</v>
      </c>
      <c r="BB102" s="147"/>
      <c r="BC102" s="148">
        <f t="shared" ref="BC102:BC121" si="159">BC75-($AK$75-100)</f>
        <v>100</v>
      </c>
      <c r="BD102" s="149"/>
      <c r="BE102" s="146">
        <f t="shared" ref="BE102:BE121" si="160">BE75-($AG$75-100)</f>
        <v>100</v>
      </c>
      <c r="BF102" s="147"/>
      <c r="BG102" s="146">
        <f t="shared" ref="BG102:BG121" si="161">BG75-($AI$75-100)</f>
        <v>100</v>
      </c>
      <c r="BH102" s="147"/>
      <c r="BI102" s="148">
        <f t="shared" ref="BI102:BI121" si="162">BI75-($AK$75-100)</f>
        <v>100</v>
      </c>
      <c r="BJ102" s="149"/>
      <c r="BK102" s="146">
        <f t="shared" ref="BK102:BK121" si="163">BK75-($AG$75-100)</f>
        <v>107.49999999999999</v>
      </c>
      <c r="BL102" s="147"/>
      <c r="BM102" s="146">
        <f t="shared" ref="BM102:BM121" si="164">BM75-($AI$75-100)</f>
        <v>106.01449275362319</v>
      </c>
      <c r="BN102" s="147"/>
      <c r="BO102" s="148">
        <f t="shared" ref="BO102:BO121" si="165">BO75-($AK$75-100)</f>
        <v>100</v>
      </c>
      <c r="BP102" s="149"/>
      <c r="BQ102" s="146">
        <f t="shared" ref="BQ102:BQ121" si="166">BQ75-($AG$75-100)</f>
        <v>107.49999999999999</v>
      </c>
      <c r="BR102" s="147"/>
      <c r="BS102" s="146">
        <f t="shared" ref="BS102:BS121" si="167">BS75-($AI$75-100)</f>
        <v>106.01449275362319</v>
      </c>
      <c r="BT102" s="147"/>
      <c r="BU102" s="148">
        <f t="shared" ref="BU102:BU121" si="168">BU75-($AK$75-100)</f>
        <v>100</v>
      </c>
    </row>
    <row r="103" spans="1:73" x14ac:dyDescent="0.2">
      <c r="A103" s="82" t="s">
        <v>0</v>
      </c>
      <c r="B103" s="76"/>
      <c r="C103" s="154">
        <f t="shared" si="133"/>
        <v>96.689189189189193</v>
      </c>
      <c r="D103" s="154"/>
      <c r="E103" s="154">
        <f t="shared" si="134"/>
        <v>102.53623188405797</v>
      </c>
      <c r="F103" s="154"/>
      <c r="G103" s="155">
        <f t="shared" si="135"/>
        <v>104.66431095406359</v>
      </c>
      <c r="H103" s="155"/>
      <c r="I103" s="154">
        <f t="shared" si="136"/>
        <v>96.689189189189193</v>
      </c>
      <c r="J103" s="154"/>
      <c r="K103" s="154">
        <f t="shared" si="137"/>
        <v>102.53623188405797</v>
      </c>
      <c r="L103" s="154"/>
      <c r="M103" s="155">
        <f t="shared" si="138"/>
        <v>104.66431095406359</v>
      </c>
      <c r="N103" s="155"/>
      <c r="O103" s="154">
        <f t="shared" si="139"/>
        <v>96.689189189189193</v>
      </c>
      <c r="P103" s="154"/>
      <c r="Q103" s="154">
        <f t="shared" si="140"/>
        <v>102.53623188405797</v>
      </c>
      <c r="R103" s="154"/>
      <c r="S103" s="155">
        <f t="shared" si="141"/>
        <v>104.66431095406359</v>
      </c>
      <c r="T103" s="155"/>
      <c r="U103" s="154">
        <f t="shared" si="142"/>
        <v>96.689189189189193</v>
      </c>
      <c r="V103" s="154"/>
      <c r="W103" s="154">
        <f t="shared" si="143"/>
        <v>102.53623188405797</v>
      </c>
      <c r="X103" s="154"/>
      <c r="Y103" s="155">
        <f t="shared" si="144"/>
        <v>104.66431095406359</v>
      </c>
      <c r="Z103" s="155"/>
      <c r="AA103" s="154">
        <f t="shared" si="145"/>
        <v>96.689189189189193</v>
      </c>
      <c r="AB103" s="154"/>
      <c r="AC103" s="154">
        <f t="shared" si="146"/>
        <v>102.53623188405797</v>
      </c>
      <c r="AD103" s="154"/>
      <c r="AE103" s="155">
        <f t="shared" si="147"/>
        <v>104.66431095406359</v>
      </c>
      <c r="AF103" s="155"/>
      <c r="AG103" s="154">
        <f t="shared" si="148"/>
        <v>96.689189189189193</v>
      </c>
      <c r="AH103" s="154"/>
      <c r="AI103" s="154">
        <f t="shared" si="149"/>
        <v>102.53623188405797</v>
      </c>
      <c r="AJ103" s="154"/>
      <c r="AK103" s="155">
        <f t="shared" si="150"/>
        <v>104.66431095406359</v>
      </c>
      <c r="AL103" s="155"/>
      <c r="AM103" s="154">
        <f t="shared" si="151"/>
        <v>96.689189189189193</v>
      </c>
      <c r="AN103" s="154"/>
      <c r="AO103" s="154">
        <f t="shared" si="152"/>
        <v>102.53623188405797</v>
      </c>
      <c r="AP103" s="154"/>
      <c r="AQ103" s="155">
        <f t="shared" si="153"/>
        <v>104.66431095406359</v>
      </c>
      <c r="AR103" s="155"/>
      <c r="AS103" s="154">
        <f t="shared" si="154"/>
        <v>96.689189189189193</v>
      </c>
      <c r="AT103" s="154"/>
      <c r="AU103" s="154">
        <f t="shared" si="155"/>
        <v>102.53623188405797</v>
      </c>
      <c r="AV103" s="154"/>
      <c r="AW103" s="155">
        <f t="shared" si="156"/>
        <v>104.66431095406359</v>
      </c>
      <c r="AX103" s="155"/>
      <c r="AY103" s="154">
        <f t="shared" si="157"/>
        <v>96.689189189189193</v>
      </c>
      <c r="AZ103" s="154"/>
      <c r="BA103" s="154">
        <f t="shared" si="158"/>
        <v>102.53623188405797</v>
      </c>
      <c r="BB103" s="154"/>
      <c r="BC103" s="155">
        <f t="shared" si="159"/>
        <v>104.66431095406359</v>
      </c>
      <c r="BD103" s="155"/>
      <c r="BE103" s="154">
        <f t="shared" si="160"/>
        <v>96.689189189189193</v>
      </c>
      <c r="BF103" s="154"/>
      <c r="BG103" s="154">
        <f t="shared" si="161"/>
        <v>102.53623188405797</v>
      </c>
      <c r="BH103" s="154"/>
      <c r="BI103" s="155">
        <f t="shared" si="162"/>
        <v>104.66431095406359</v>
      </c>
      <c r="BJ103" s="155"/>
      <c r="BK103" s="154">
        <f t="shared" si="163"/>
        <v>99.527027027027032</v>
      </c>
      <c r="BL103" s="154"/>
      <c r="BM103" s="154">
        <f t="shared" si="164"/>
        <v>103.04347826086956</v>
      </c>
      <c r="BN103" s="154"/>
      <c r="BO103" s="155">
        <f t="shared" si="165"/>
        <v>104.66431095406359</v>
      </c>
      <c r="BP103" s="155"/>
      <c r="BQ103" s="154">
        <f t="shared" si="166"/>
        <v>99.527027027027032</v>
      </c>
      <c r="BR103" s="154"/>
      <c r="BS103" s="154">
        <f t="shared" si="167"/>
        <v>103.04347826086956</v>
      </c>
      <c r="BT103" s="154"/>
      <c r="BU103" s="155">
        <f t="shared" si="168"/>
        <v>104.66431095406359</v>
      </c>
    </row>
    <row r="104" spans="1:73" x14ac:dyDescent="0.2">
      <c r="A104" s="82" t="s">
        <v>1</v>
      </c>
      <c r="B104" s="76"/>
      <c r="C104" s="154">
        <f t="shared" si="133"/>
        <v>105</v>
      </c>
      <c r="D104" s="154"/>
      <c r="E104" s="154">
        <f t="shared" si="134"/>
        <v>103.84057971014492</v>
      </c>
      <c r="F104" s="154"/>
      <c r="G104" s="155">
        <f t="shared" si="135"/>
        <v>101.80212014134275</v>
      </c>
      <c r="H104" s="155"/>
      <c r="I104" s="154">
        <f t="shared" si="136"/>
        <v>105</v>
      </c>
      <c r="J104" s="154"/>
      <c r="K104" s="154">
        <f t="shared" si="137"/>
        <v>103.84057971014492</v>
      </c>
      <c r="L104" s="154"/>
      <c r="M104" s="155">
        <f t="shared" si="138"/>
        <v>101.80212014134275</v>
      </c>
      <c r="N104" s="155"/>
      <c r="O104" s="154">
        <f t="shared" si="139"/>
        <v>105</v>
      </c>
      <c r="P104" s="154"/>
      <c r="Q104" s="154">
        <f t="shared" si="140"/>
        <v>103.84057971014492</v>
      </c>
      <c r="R104" s="154"/>
      <c r="S104" s="155">
        <f t="shared" si="141"/>
        <v>101.80212014134275</v>
      </c>
      <c r="T104" s="155"/>
      <c r="U104" s="154">
        <f t="shared" si="142"/>
        <v>105</v>
      </c>
      <c r="V104" s="154"/>
      <c r="W104" s="154">
        <f t="shared" si="143"/>
        <v>103.84057971014492</v>
      </c>
      <c r="X104" s="154"/>
      <c r="Y104" s="155">
        <f t="shared" si="144"/>
        <v>101.80212014134275</v>
      </c>
      <c r="Z104" s="155"/>
      <c r="AA104" s="154">
        <f t="shared" si="145"/>
        <v>105</v>
      </c>
      <c r="AB104" s="154"/>
      <c r="AC104" s="154">
        <f t="shared" si="146"/>
        <v>103.84057971014492</v>
      </c>
      <c r="AD104" s="154"/>
      <c r="AE104" s="155">
        <f t="shared" si="147"/>
        <v>101.80212014134275</v>
      </c>
      <c r="AF104" s="155"/>
      <c r="AG104" s="154">
        <f t="shared" si="148"/>
        <v>105</v>
      </c>
      <c r="AH104" s="154"/>
      <c r="AI104" s="154">
        <f t="shared" si="149"/>
        <v>103.84057971014492</v>
      </c>
      <c r="AJ104" s="154"/>
      <c r="AK104" s="155">
        <f t="shared" si="150"/>
        <v>101.80212014134275</v>
      </c>
      <c r="AL104" s="155"/>
      <c r="AM104" s="154">
        <f t="shared" si="151"/>
        <v>105</v>
      </c>
      <c r="AN104" s="154"/>
      <c r="AO104" s="154">
        <f t="shared" si="152"/>
        <v>103.84057971014492</v>
      </c>
      <c r="AP104" s="154"/>
      <c r="AQ104" s="155">
        <f t="shared" si="153"/>
        <v>101.80212014134275</v>
      </c>
      <c r="AR104" s="155"/>
      <c r="AS104" s="154">
        <f t="shared" si="154"/>
        <v>105</v>
      </c>
      <c r="AT104" s="154"/>
      <c r="AU104" s="154">
        <f t="shared" si="155"/>
        <v>103.84057971014492</v>
      </c>
      <c r="AV104" s="154"/>
      <c r="AW104" s="155">
        <f t="shared" si="156"/>
        <v>101.80212014134275</v>
      </c>
      <c r="AX104" s="155"/>
      <c r="AY104" s="154">
        <f t="shared" si="157"/>
        <v>105</v>
      </c>
      <c r="AZ104" s="154"/>
      <c r="BA104" s="154">
        <f t="shared" si="158"/>
        <v>103.84057971014492</v>
      </c>
      <c r="BB104" s="154"/>
      <c r="BC104" s="155">
        <f t="shared" si="159"/>
        <v>101.80212014134275</v>
      </c>
      <c r="BD104" s="155"/>
      <c r="BE104" s="154">
        <f t="shared" si="160"/>
        <v>105</v>
      </c>
      <c r="BF104" s="154"/>
      <c r="BG104" s="154">
        <f t="shared" si="161"/>
        <v>103.84057971014492</v>
      </c>
      <c r="BH104" s="154"/>
      <c r="BI104" s="155">
        <f t="shared" si="162"/>
        <v>101.80212014134275</v>
      </c>
      <c r="BJ104" s="155"/>
      <c r="BK104" s="154">
        <f t="shared" si="163"/>
        <v>115.20270270270271</v>
      </c>
      <c r="BL104" s="154"/>
      <c r="BM104" s="154">
        <f t="shared" si="164"/>
        <v>115.65217391304347</v>
      </c>
      <c r="BN104" s="154"/>
      <c r="BO104" s="155">
        <f t="shared" si="165"/>
        <v>101.80212014134275</v>
      </c>
      <c r="BP104" s="155"/>
      <c r="BQ104" s="154">
        <f t="shared" si="166"/>
        <v>115.20270270270271</v>
      </c>
      <c r="BR104" s="154"/>
      <c r="BS104" s="154">
        <f t="shared" si="167"/>
        <v>115.65217391304347</v>
      </c>
      <c r="BT104" s="154"/>
      <c r="BU104" s="155">
        <f t="shared" si="168"/>
        <v>101.80212014134275</v>
      </c>
    </row>
    <row r="105" spans="1:73" x14ac:dyDescent="0.2">
      <c r="A105" s="82" t="s">
        <v>2</v>
      </c>
      <c r="B105" s="76"/>
      <c r="C105" s="154">
        <f t="shared" si="133"/>
        <v>103.24324324324324</v>
      </c>
      <c r="D105" s="154"/>
      <c r="E105" s="154">
        <f t="shared" si="134"/>
        <v>104.27536231884056</v>
      </c>
      <c r="F105" s="154"/>
      <c r="G105" s="155">
        <f t="shared" si="135"/>
        <v>106.04240282685512</v>
      </c>
      <c r="H105" s="155"/>
      <c r="I105" s="154">
        <f t="shared" si="136"/>
        <v>103.24324324324324</v>
      </c>
      <c r="J105" s="154"/>
      <c r="K105" s="154">
        <f t="shared" si="137"/>
        <v>104.27536231884056</v>
      </c>
      <c r="L105" s="154"/>
      <c r="M105" s="155">
        <f t="shared" si="138"/>
        <v>106.04240282685512</v>
      </c>
      <c r="N105" s="155"/>
      <c r="O105" s="154">
        <f t="shared" si="139"/>
        <v>103.24324324324324</v>
      </c>
      <c r="P105" s="154"/>
      <c r="Q105" s="154">
        <f t="shared" si="140"/>
        <v>104.27536231884056</v>
      </c>
      <c r="R105" s="154"/>
      <c r="S105" s="155">
        <f t="shared" si="141"/>
        <v>106.04240282685512</v>
      </c>
      <c r="T105" s="155"/>
      <c r="U105" s="154">
        <f t="shared" si="142"/>
        <v>103.24324324324324</v>
      </c>
      <c r="V105" s="154"/>
      <c r="W105" s="154">
        <f t="shared" si="143"/>
        <v>104.27536231884056</v>
      </c>
      <c r="X105" s="154"/>
      <c r="Y105" s="155">
        <f t="shared" si="144"/>
        <v>106.04240282685512</v>
      </c>
      <c r="Z105" s="155"/>
      <c r="AA105" s="154">
        <f t="shared" si="145"/>
        <v>103.24324324324324</v>
      </c>
      <c r="AB105" s="154"/>
      <c r="AC105" s="154">
        <f t="shared" si="146"/>
        <v>104.27536231884056</v>
      </c>
      <c r="AD105" s="154"/>
      <c r="AE105" s="155">
        <f t="shared" si="147"/>
        <v>106.04240282685512</v>
      </c>
      <c r="AF105" s="155"/>
      <c r="AG105" s="154">
        <f t="shared" si="148"/>
        <v>103.24324324324324</v>
      </c>
      <c r="AH105" s="154"/>
      <c r="AI105" s="154">
        <f t="shared" si="149"/>
        <v>104.27536231884056</v>
      </c>
      <c r="AJ105" s="154"/>
      <c r="AK105" s="155">
        <f t="shared" si="150"/>
        <v>106.04240282685512</v>
      </c>
      <c r="AL105" s="155"/>
      <c r="AM105" s="154">
        <f t="shared" si="151"/>
        <v>103.24324324324324</v>
      </c>
      <c r="AN105" s="154"/>
      <c r="AO105" s="154">
        <f t="shared" si="152"/>
        <v>104.27536231884056</v>
      </c>
      <c r="AP105" s="154"/>
      <c r="AQ105" s="155">
        <f t="shared" si="153"/>
        <v>106.04240282685512</v>
      </c>
      <c r="AR105" s="155"/>
      <c r="AS105" s="154">
        <f t="shared" si="154"/>
        <v>103.24324324324324</v>
      </c>
      <c r="AT105" s="154"/>
      <c r="AU105" s="154">
        <f t="shared" si="155"/>
        <v>104.27536231884056</v>
      </c>
      <c r="AV105" s="154"/>
      <c r="AW105" s="155">
        <f t="shared" si="156"/>
        <v>106.04240282685512</v>
      </c>
      <c r="AX105" s="155"/>
      <c r="AY105" s="154">
        <f t="shared" si="157"/>
        <v>103.24324324324324</v>
      </c>
      <c r="AZ105" s="154"/>
      <c r="BA105" s="154">
        <f t="shared" si="158"/>
        <v>104.27536231884056</v>
      </c>
      <c r="BB105" s="154"/>
      <c r="BC105" s="155">
        <f t="shared" si="159"/>
        <v>106.04240282685512</v>
      </c>
      <c r="BD105" s="155"/>
      <c r="BE105" s="154">
        <f t="shared" si="160"/>
        <v>103.24324324324324</v>
      </c>
      <c r="BF105" s="154"/>
      <c r="BG105" s="154">
        <f t="shared" si="161"/>
        <v>104.27536231884056</v>
      </c>
      <c r="BH105" s="154"/>
      <c r="BI105" s="155">
        <f t="shared" si="162"/>
        <v>106.04240282685512</v>
      </c>
      <c r="BJ105" s="155"/>
      <c r="BK105" s="154">
        <f t="shared" si="163"/>
        <v>106.08108108108108</v>
      </c>
      <c r="BL105" s="154"/>
      <c r="BM105" s="154">
        <f t="shared" si="164"/>
        <v>102.7536231884058</v>
      </c>
      <c r="BN105" s="154"/>
      <c r="BO105" s="155">
        <f t="shared" si="165"/>
        <v>106.04240282685512</v>
      </c>
      <c r="BP105" s="155"/>
      <c r="BQ105" s="154">
        <f t="shared" si="166"/>
        <v>106.08108108108108</v>
      </c>
      <c r="BR105" s="154"/>
      <c r="BS105" s="154">
        <f t="shared" si="167"/>
        <v>102.7536231884058</v>
      </c>
      <c r="BT105" s="154"/>
      <c r="BU105" s="155">
        <f t="shared" si="168"/>
        <v>106.04240282685512</v>
      </c>
    </row>
    <row r="106" spans="1:73" x14ac:dyDescent="0.2">
      <c r="A106" s="82" t="s">
        <v>3</v>
      </c>
      <c r="B106" s="76"/>
      <c r="C106" s="154">
        <f t="shared" si="133"/>
        <v>106.14864864864865</v>
      </c>
      <c r="D106" s="154"/>
      <c r="E106" s="154">
        <f t="shared" si="134"/>
        <v>107.39130434782608</v>
      </c>
      <c r="F106" s="154"/>
      <c r="G106" s="155">
        <f t="shared" si="135"/>
        <v>106.36042402826854</v>
      </c>
      <c r="H106" s="155"/>
      <c r="I106" s="154">
        <f t="shared" si="136"/>
        <v>106.14864864864865</v>
      </c>
      <c r="J106" s="154"/>
      <c r="K106" s="154">
        <f t="shared" si="137"/>
        <v>107.39130434782608</v>
      </c>
      <c r="L106" s="154"/>
      <c r="M106" s="155">
        <f t="shared" si="138"/>
        <v>106.36042402826854</v>
      </c>
      <c r="N106" s="155"/>
      <c r="O106" s="154">
        <f t="shared" si="139"/>
        <v>106.14864864864865</v>
      </c>
      <c r="P106" s="154"/>
      <c r="Q106" s="154">
        <f t="shared" si="140"/>
        <v>107.39130434782608</v>
      </c>
      <c r="R106" s="154"/>
      <c r="S106" s="155">
        <f t="shared" si="141"/>
        <v>106.36042402826854</v>
      </c>
      <c r="T106" s="155"/>
      <c r="U106" s="154">
        <f t="shared" si="142"/>
        <v>106.14864864864865</v>
      </c>
      <c r="V106" s="154"/>
      <c r="W106" s="154">
        <f t="shared" si="143"/>
        <v>107.39130434782608</v>
      </c>
      <c r="X106" s="154"/>
      <c r="Y106" s="155">
        <f t="shared" si="144"/>
        <v>106.36042402826854</v>
      </c>
      <c r="Z106" s="155"/>
      <c r="AA106" s="154">
        <f t="shared" si="145"/>
        <v>106.14864864864865</v>
      </c>
      <c r="AB106" s="154"/>
      <c r="AC106" s="154">
        <f t="shared" si="146"/>
        <v>107.39130434782608</v>
      </c>
      <c r="AD106" s="154"/>
      <c r="AE106" s="155">
        <f t="shared" si="147"/>
        <v>106.36042402826854</v>
      </c>
      <c r="AF106" s="155"/>
      <c r="AG106" s="154">
        <f t="shared" si="148"/>
        <v>106.14864864864865</v>
      </c>
      <c r="AH106" s="154"/>
      <c r="AI106" s="154">
        <f t="shared" si="149"/>
        <v>107.39130434782608</v>
      </c>
      <c r="AJ106" s="154"/>
      <c r="AK106" s="155">
        <f t="shared" si="150"/>
        <v>106.36042402826854</v>
      </c>
      <c r="AL106" s="155"/>
      <c r="AM106" s="154">
        <f t="shared" si="151"/>
        <v>106.14864864864865</v>
      </c>
      <c r="AN106" s="154"/>
      <c r="AO106" s="154">
        <f t="shared" si="152"/>
        <v>107.39130434782608</v>
      </c>
      <c r="AP106" s="154"/>
      <c r="AQ106" s="155">
        <f t="shared" si="153"/>
        <v>106.36042402826854</v>
      </c>
      <c r="AR106" s="155"/>
      <c r="AS106" s="154">
        <f t="shared" si="154"/>
        <v>106.14864864864865</v>
      </c>
      <c r="AT106" s="154"/>
      <c r="AU106" s="154">
        <f t="shared" si="155"/>
        <v>107.39130434782608</v>
      </c>
      <c r="AV106" s="154"/>
      <c r="AW106" s="155">
        <f t="shared" si="156"/>
        <v>106.36042402826854</v>
      </c>
      <c r="AX106" s="155"/>
      <c r="AY106" s="154">
        <f t="shared" si="157"/>
        <v>106.14864864864865</v>
      </c>
      <c r="AZ106" s="154"/>
      <c r="BA106" s="154">
        <f t="shared" si="158"/>
        <v>107.39130434782608</v>
      </c>
      <c r="BB106" s="154"/>
      <c r="BC106" s="155">
        <f t="shared" si="159"/>
        <v>106.36042402826854</v>
      </c>
      <c r="BD106" s="155"/>
      <c r="BE106" s="154">
        <f t="shared" si="160"/>
        <v>106.14864864864865</v>
      </c>
      <c r="BF106" s="154"/>
      <c r="BG106" s="154">
        <f t="shared" si="161"/>
        <v>107.39130434782608</v>
      </c>
      <c r="BH106" s="154"/>
      <c r="BI106" s="155">
        <f t="shared" si="162"/>
        <v>106.36042402826854</v>
      </c>
      <c r="BJ106" s="155"/>
      <c r="BK106" s="154">
        <f t="shared" si="163"/>
        <v>117.63513513513513</v>
      </c>
      <c r="BL106" s="154"/>
      <c r="BM106" s="154">
        <f t="shared" si="164"/>
        <v>114.05797101449274</v>
      </c>
      <c r="BN106" s="154"/>
      <c r="BO106" s="155">
        <f t="shared" si="165"/>
        <v>106.36042402826854</v>
      </c>
      <c r="BP106" s="155"/>
      <c r="BQ106" s="154">
        <f t="shared" si="166"/>
        <v>117.63513513513513</v>
      </c>
      <c r="BR106" s="154"/>
      <c r="BS106" s="154">
        <f t="shared" si="167"/>
        <v>114.05797101449274</v>
      </c>
      <c r="BT106" s="154"/>
      <c r="BU106" s="155">
        <f t="shared" si="168"/>
        <v>106.36042402826854</v>
      </c>
    </row>
    <row r="107" spans="1:73" x14ac:dyDescent="0.2">
      <c r="A107" s="84" t="s">
        <v>4</v>
      </c>
      <c r="B107" s="76"/>
      <c r="C107" s="158">
        <f t="shared" si="133"/>
        <v>98.783783783783775</v>
      </c>
      <c r="D107" s="154"/>
      <c r="E107" s="158">
        <f t="shared" si="134"/>
        <v>99.347826086956516</v>
      </c>
      <c r="F107" s="154"/>
      <c r="G107" s="159">
        <f t="shared" si="135"/>
        <v>103.28621908127209</v>
      </c>
      <c r="H107" s="155"/>
      <c r="I107" s="158">
        <f t="shared" si="136"/>
        <v>98.783783783783775</v>
      </c>
      <c r="J107" s="154"/>
      <c r="K107" s="158">
        <f t="shared" si="137"/>
        <v>99.347826086956516</v>
      </c>
      <c r="L107" s="154"/>
      <c r="M107" s="159">
        <f t="shared" si="138"/>
        <v>103.28621908127209</v>
      </c>
      <c r="N107" s="155"/>
      <c r="O107" s="158">
        <f t="shared" si="139"/>
        <v>98.783783783783775</v>
      </c>
      <c r="P107" s="154"/>
      <c r="Q107" s="158">
        <f t="shared" si="140"/>
        <v>99.347826086956516</v>
      </c>
      <c r="R107" s="154"/>
      <c r="S107" s="159">
        <f t="shared" si="141"/>
        <v>103.28621908127209</v>
      </c>
      <c r="T107" s="155"/>
      <c r="U107" s="158">
        <f t="shared" si="142"/>
        <v>98.783783783783775</v>
      </c>
      <c r="V107" s="154"/>
      <c r="W107" s="158">
        <f t="shared" si="143"/>
        <v>99.347826086956516</v>
      </c>
      <c r="X107" s="154"/>
      <c r="Y107" s="159">
        <f t="shared" si="144"/>
        <v>103.28621908127209</v>
      </c>
      <c r="Z107" s="155"/>
      <c r="AA107" s="158">
        <f t="shared" si="145"/>
        <v>98.783783783783775</v>
      </c>
      <c r="AB107" s="154"/>
      <c r="AC107" s="158">
        <f t="shared" si="146"/>
        <v>99.347826086956516</v>
      </c>
      <c r="AD107" s="154"/>
      <c r="AE107" s="159">
        <f t="shared" si="147"/>
        <v>103.28621908127209</v>
      </c>
      <c r="AF107" s="155"/>
      <c r="AG107" s="158">
        <f t="shared" si="148"/>
        <v>98.783783783783775</v>
      </c>
      <c r="AH107" s="154"/>
      <c r="AI107" s="158">
        <f t="shared" si="149"/>
        <v>99.347826086956516</v>
      </c>
      <c r="AJ107" s="154"/>
      <c r="AK107" s="159">
        <f t="shared" si="150"/>
        <v>103.28621908127209</v>
      </c>
      <c r="AL107" s="155"/>
      <c r="AM107" s="158">
        <f t="shared" si="151"/>
        <v>98.783783783783775</v>
      </c>
      <c r="AN107" s="154"/>
      <c r="AO107" s="158">
        <f t="shared" si="152"/>
        <v>99.347826086956516</v>
      </c>
      <c r="AP107" s="154"/>
      <c r="AQ107" s="159">
        <f t="shared" si="153"/>
        <v>103.28621908127209</v>
      </c>
      <c r="AR107" s="155"/>
      <c r="AS107" s="158">
        <f t="shared" si="154"/>
        <v>98.783783783783775</v>
      </c>
      <c r="AT107" s="154"/>
      <c r="AU107" s="158">
        <f t="shared" si="155"/>
        <v>99.347826086956516</v>
      </c>
      <c r="AV107" s="154"/>
      <c r="AW107" s="159">
        <f t="shared" si="156"/>
        <v>103.28621908127209</v>
      </c>
      <c r="AX107" s="155"/>
      <c r="AY107" s="158">
        <f t="shared" si="157"/>
        <v>98.783783783783775</v>
      </c>
      <c r="AZ107" s="154"/>
      <c r="BA107" s="158">
        <f t="shared" si="158"/>
        <v>99.347826086956516</v>
      </c>
      <c r="BB107" s="154"/>
      <c r="BC107" s="159">
        <f t="shared" si="159"/>
        <v>103.28621908127209</v>
      </c>
      <c r="BD107" s="155"/>
      <c r="BE107" s="158">
        <f t="shared" si="160"/>
        <v>98.783783783783775</v>
      </c>
      <c r="BF107" s="154"/>
      <c r="BG107" s="158">
        <f t="shared" si="161"/>
        <v>99.347826086956516</v>
      </c>
      <c r="BH107" s="154"/>
      <c r="BI107" s="159">
        <f t="shared" si="162"/>
        <v>103.28621908127209</v>
      </c>
      <c r="BJ107" s="155"/>
      <c r="BK107" s="158">
        <f t="shared" si="163"/>
        <v>110.33783783783784</v>
      </c>
      <c r="BL107" s="154"/>
      <c r="BM107" s="158">
        <f t="shared" si="164"/>
        <v>109.42028985507245</v>
      </c>
      <c r="BN107" s="154"/>
      <c r="BO107" s="159">
        <f t="shared" si="165"/>
        <v>103.28621908127209</v>
      </c>
      <c r="BP107" s="155"/>
      <c r="BQ107" s="158">
        <f t="shared" si="166"/>
        <v>110.33783783783784</v>
      </c>
      <c r="BR107" s="154"/>
      <c r="BS107" s="158">
        <f t="shared" si="167"/>
        <v>109.42028985507245</v>
      </c>
      <c r="BT107" s="154"/>
      <c r="BU107" s="159">
        <f t="shared" si="168"/>
        <v>103.28621908127209</v>
      </c>
    </row>
    <row r="108" spans="1:73" x14ac:dyDescent="0.2">
      <c r="A108" s="82" t="s">
        <v>5</v>
      </c>
      <c r="B108" s="76"/>
      <c r="C108" s="154">
        <f t="shared" si="133"/>
        <v>99.797297297297291</v>
      </c>
      <c r="D108" s="154"/>
      <c r="E108" s="154">
        <f t="shared" si="134"/>
        <v>101.59420289855072</v>
      </c>
      <c r="F108" s="154"/>
      <c r="G108" s="155">
        <f t="shared" si="135"/>
        <v>100.42402826855124</v>
      </c>
      <c r="H108" s="155"/>
      <c r="I108" s="154">
        <f t="shared" si="136"/>
        <v>99.797297297297291</v>
      </c>
      <c r="J108" s="154"/>
      <c r="K108" s="154">
        <f t="shared" si="137"/>
        <v>101.59420289855072</v>
      </c>
      <c r="L108" s="154"/>
      <c r="M108" s="155">
        <f t="shared" si="138"/>
        <v>100.42402826855124</v>
      </c>
      <c r="N108" s="155"/>
      <c r="O108" s="154">
        <f t="shared" si="139"/>
        <v>99.797297297297291</v>
      </c>
      <c r="P108" s="154"/>
      <c r="Q108" s="154">
        <f t="shared" si="140"/>
        <v>101.59420289855072</v>
      </c>
      <c r="R108" s="154"/>
      <c r="S108" s="155">
        <f t="shared" si="141"/>
        <v>100.42402826855124</v>
      </c>
      <c r="T108" s="155"/>
      <c r="U108" s="154">
        <f t="shared" si="142"/>
        <v>99.797297297297291</v>
      </c>
      <c r="V108" s="154"/>
      <c r="W108" s="154">
        <f t="shared" si="143"/>
        <v>101.59420289855072</v>
      </c>
      <c r="X108" s="154"/>
      <c r="Y108" s="155">
        <f t="shared" si="144"/>
        <v>100.42402826855124</v>
      </c>
      <c r="Z108" s="155"/>
      <c r="AA108" s="154">
        <f t="shared" si="145"/>
        <v>99.797297297297291</v>
      </c>
      <c r="AB108" s="154"/>
      <c r="AC108" s="154">
        <f t="shared" si="146"/>
        <v>101.59420289855072</v>
      </c>
      <c r="AD108" s="154"/>
      <c r="AE108" s="155">
        <f t="shared" si="147"/>
        <v>100.42402826855124</v>
      </c>
      <c r="AF108" s="155"/>
      <c r="AG108" s="154">
        <f t="shared" si="148"/>
        <v>99.797297297297291</v>
      </c>
      <c r="AH108" s="154"/>
      <c r="AI108" s="154">
        <f t="shared" si="149"/>
        <v>101.59420289855072</v>
      </c>
      <c r="AJ108" s="154"/>
      <c r="AK108" s="155">
        <f t="shared" si="150"/>
        <v>100.42402826855124</v>
      </c>
      <c r="AL108" s="155"/>
      <c r="AM108" s="154">
        <f t="shared" si="151"/>
        <v>99.797297297297291</v>
      </c>
      <c r="AN108" s="154"/>
      <c r="AO108" s="154">
        <f t="shared" si="152"/>
        <v>101.59420289855072</v>
      </c>
      <c r="AP108" s="154"/>
      <c r="AQ108" s="155">
        <f t="shared" si="153"/>
        <v>100.42402826855124</v>
      </c>
      <c r="AR108" s="155"/>
      <c r="AS108" s="154">
        <f t="shared" si="154"/>
        <v>99.797297297297291</v>
      </c>
      <c r="AT108" s="154"/>
      <c r="AU108" s="154">
        <f t="shared" si="155"/>
        <v>101.59420289855072</v>
      </c>
      <c r="AV108" s="154"/>
      <c r="AW108" s="155">
        <f t="shared" si="156"/>
        <v>100.42402826855124</v>
      </c>
      <c r="AX108" s="155"/>
      <c r="AY108" s="154">
        <f t="shared" si="157"/>
        <v>99.797297297297291</v>
      </c>
      <c r="AZ108" s="154"/>
      <c r="BA108" s="154">
        <f t="shared" si="158"/>
        <v>101.59420289855072</v>
      </c>
      <c r="BB108" s="154"/>
      <c r="BC108" s="155">
        <f t="shared" si="159"/>
        <v>100.42402826855124</v>
      </c>
      <c r="BD108" s="155"/>
      <c r="BE108" s="154">
        <f t="shared" si="160"/>
        <v>99.797297297297291</v>
      </c>
      <c r="BF108" s="154"/>
      <c r="BG108" s="154">
        <f t="shared" si="161"/>
        <v>101.59420289855072</v>
      </c>
      <c r="BH108" s="154"/>
      <c r="BI108" s="155">
        <f t="shared" si="162"/>
        <v>100.42402826855124</v>
      </c>
      <c r="BJ108" s="155"/>
      <c r="BK108" s="154">
        <f t="shared" si="163"/>
        <v>109.18918918918919</v>
      </c>
      <c r="BL108" s="154"/>
      <c r="BM108" s="154">
        <f t="shared" si="164"/>
        <v>110.07246376811592</v>
      </c>
      <c r="BN108" s="154"/>
      <c r="BO108" s="155">
        <f t="shared" si="165"/>
        <v>100.42402826855124</v>
      </c>
      <c r="BP108" s="155"/>
      <c r="BQ108" s="154">
        <f t="shared" si="166"/>
        <v>109.18918918918919</v>
      </c>
      <c r="BR108" s="154"/>
      <c r="BS108" s="154">
        <f t="shared" si="167"/>
        <v>110.07246376811592</v>
      </c>
      <c r="BT108" s="154"/>
      <c r="BU108" s="155">
        <f t="shared" si="168"/>
        <v>100.42402826855124</v>
      </c>
    </row>
    <row r="109" spans="1:73" x14ac:dyDescent="0.2">
      <c r="A109" s="82" t="s">
        <v>6</v>
      </c>
      <c r="B109" s="76"/>
      <c r="C109" s="154">
        <f t="shared" si="133"/>
        <v>90.878378378378372</v>
      </c>
      <c r="D109" s="154"/>
      <c r="E109" s="154">
        <f t="shared" si="134"/>
        <v>92.971014492753611</v>
      </c>
      <c r="F109" s="154"/>
      <c r="G109" s="155">
        <f t="shared" si="135"/>
        <v>84.204946996466433</v>
      </c>
      <c r="H109" s="155"/>
      <c r="I109" s="154">
        <f t="shared" si="136"/>
        <v>90.878378378378372</v>
      </c>
      <c r="J109" s="154"/>
      <c r="K109" s="154">
        <f t="shared" si="137"/>
        <v>92.971014492753611</v>
      </c>
      <c r="L109" s="154"/>
      <c r="M109" s="155">
        <f t="shared" si="138"/>
        <v>84.204946996466433</v>
      </c>
      <c r="N109" s="155"/>
      <c r="O109" s="154">
        <f t="shared" si="139"/>
        <v>90.878378378378372</v>
      </c>
      <c r="P109" s="154"/>
      <c r="Q109" s="154">
        <f t="shared" si="140"/>
        <v>92.971014492753611</v>
      </c>
      <c r="R109" s="154"/>
      <c r="S109" s="155">
        <f t="shared" si="141"/>
        <v>84.204946996466433</v>
      </c>
      <c r="T109" s="155"/>
      <c r="U109" s="154">
        <f t="shared" si="142"/>
        <v>90.878378378378372</v>
      </c>
      <c r="V109" s="154"/>
      <c r="W109" s="154">
        <f t="shared" si="143"/>
        <v>92.971014492753611</v>
      </c>
      <c r="X109" s="154"/>
      <c r="Y109" s="155">
        <f t="shared" si="144"/>
        <v>84.204946996466433</v>
      </c>
      <c r="Z109" s="155"/>
      <c r="AA109" s="154">
        <f t="shared" si="145"/>
        <v>90.878378378378372</v>
      </c>
      <c r="AB109" s="154"/>
      <c r="AC109" s="154">
        <f t="shared" si="146"/>
        <v>92.971014492753611</v>
      </c>
      <c r="AD109" s="154"/>
      <c r="AE109" s="155">
        <f t="shared" si="147"/>
        <v>84.204946996466433</v>
      </c>
      <c r="AF109" s="155"/>
      <c r="AG109" s="154">
        <f t="shared" si="148"/>
        <v>90.878378378378372</v>
      </c>
      <c r="AH109" s="154"/>
      <c r="AI109" s="154">
        <f t="shared" si="149"/>
        <v>92.971014492753611</v>
      </c>
      <c r="AJ109" s="154"/>
      <c r="AK109" s="155">
        <f t="shared" si="150"/>
        <v>84.204946996466433</v>
      </c>
      <c r="AL109" s="155"/>
      <c r="AM109" s="154">
        <f t="shared" si="151"/>
        <v>90.878378378378372</v>
      </c>
      <c r="AN109" s="154"/>
      <c r="AO109" s="154">
        <f t="shared" si="152"/>
        <v>92.971014492753611</v>
      </c>
      <c r="AP109" s="154"/>
      <c r="AQ109" s="155">
        <f t="shared" si="153"/>
        <v>84.204946996466433</v>
      </c>
      <c r="AR109" s="155"/>
      <c r="AS109" s="154">
        <f t="shared" si="154"/>
        <v>90.878378378378372</v>
      </c>
      <c r="AT109" s="154"/>
      <c r="AU109" s="154">
        <f t="shared" si="155"/>
        <v>92.971014492753611</v>
      </c>
      <c r="AV109" s="154"/>
      <c r="AW109" s="155">
        <f t="shared" si="156"/>
        <v>84.204946996466433</v>
      </c>
      <c r="AX109" s="155"/>
      <c r="AY109" s="154">
        <f t="shared" si="157"/>
        <v>90.878378378378372</v>
      </c>
      <c r="AZ109" s="154"/>
      <c r="BA109" s="154">
        <f t="shared" si="158"/>
        <v>92.971014492753611</v>
      </c>
      <c r="BB109" s="154"/>
      <c r="BC109" s="155">
        <f t="shared" si="159"/>
        <v>84.204946996466433</v>
      </c>
      <c r="BD109" s="155"/>
      <c r="BE109" s="154">
        <f t="shared" si="160"/>
        <v>90.878378378378372</v>
      </c>
      <c r="BF109" s="154"/>
      <c r="BG109" s="154">
        <f t="shared" si="161"/>
        <v>92.971014492753611</v>
      </c>
      <c r="BH109" s="154"/>
      <c r="BI109" s="155">
        <f t="shared" si="162"/>
        <v>84.204946996466433</v>
      </c>
      <c r="BJ109" s="155"/>
      <c r="BK109" s="154">
        <f t="shared" si="163"/>
        <v>108.04054054054055</v>
      </c>
      <c r="BL109" s="154"/>
      <c r="BM109" s="154">
        <f t="shared" si="164"/>
        <v>105.3623188405797</v>
      </c>
      <c r="BN109" s="154"/>
      <c r="BO109" s="155">
        <f t="shared" si="165"/>
        <v>84.204946996466433</v>
      </c>
      <c r="BP109" s="155"/>
      <c r="BQ109" s="154">
        <f t="shared" si="166"/>
        <v>108.04054054054055</v>
      </c>
      <c r="BR109" s="154"/>
      <c r="BS109" s="154">
        <f t="shared" si="167"/>
        <v>105.3623188405797</v>
      </c>
      <c r="BT109" s="154"/>
      <c r="BU109" s="155">
        <f t="shared" si="168"/>
        <v>84.204946996466433</v>
      </c>
    </row>
    <row r="110" spans="1:73" x14ac:dyDescent="0.2">
      <c r="A110" s="82" t="s">
        <v>7</v>
      </c>
      <c r="B110" s="76"/>
      <c r="C110" s="154">
        <f t="shared" si="133"/>
        <v>102.0945945945946</v>
      </c>
      <c r="D110" s="154"/>
      <c r="E110" s="154">
        <f t="shared" si="134"/>
        <v>97.971014492753611</v>
      </c>
      <c r="F110" s="154"/>
      <c r="G110" s="155">
        <f t="shared" si="135"/>
        <v>98.727915194346295</v>
      </c>
      <c r="H110" s="155"/>
      <c r="I110" s="154">
        <f t="shared" si="136"/>
        <v>102.0945945945946</v>
      </c>
      <c r="J110" s="154"/>
      <c r="K110" s="154">
        <f t="shared" si="137"/>
        <v>97.971014492753611</v>
      </c>
      <c r="L110" s="154"/>
      <c r="M110" s="155">
        <f t="shared" si="138"/>
        <v>98.727915194346295</v>
      </c>
      <c r="N110" s="155"/>
      <c r="O110" s="154">
        <f t="shared" si="139"/>
        <v>102.0945945945946</v>
      </c>
      <c r="P110" s="154"/>
      <c r="Q110" s="154">
        <f t="shared" si="140"/>
        <v>97.971014492753611</v>
      </c>
      <c r="R110" s="154"/>
      <c r="S110" s="155">
        <f t="shared" si="141"/>
        <v>98.727915194346295</v>
      </c>
      <c r="T110" s="155"/>
      <c r="U110" s="154">
        <f t="shared" si="142"/>
        <v>102.0945945945946</v>
      </c>
      <c r="V110" s="154"/>
      <c r="W110" s="154">
        <f t="shared" si="143"/>
        <v>97.971014492753611</v>
      </c>
      <c r="X110" s="154"/>
      <c r="Y110" s="155">
        <f t="shared" si="144"/>
        <v>98.727915194346295</v>
      </c>
      <c r="Z110" s="155"/>
      <c r="AA110" s="154">
        <f t="shared" si="145"/>
        <v>102.0945945945946</v>
      </c>
      <c r="AB110" s="154"/>
      <c r="AC110" s="154">
        <f t="shared" si="146"/>
        <v>97.971014492753611</v>
      </c>
      <c r="AD110" s="154"/>
      <c r="AE110" s="155">
        <f t="shared" si="147"/>
        <v>98.727915194346295</v>
      </c>
      <c r="AF110" s="155"/>
      <c r="AG110" s="154">
        <f t="shared" si="148"/>
        <v>102.0945945945946</v>
      </c>
      <c r="AH110" s="154"/>
      <c r="AI110" s="154">
        <f t="shared" si="149"/>
        <v>97.971014492753611</v>
      </c>
      <c r="AJ110" s="154"/>
      <c r="AK110" s="155">
        <f t="shared" si="150"/>
        <v>98.727915194346295</v>
      </c>
      <c r="AL110" s="155"/>
      <c r="AM110" s="154">
        <f t="shared" si="151"/>
        <v>102.0945945945946</v>
      </c>
      <c r="AN110" s="154"/>
      <c r="AO110" s="154">
        <f t="shared" si="152"/>
        <v>97.971014492753611</v>
      </c>
      <c r="AP110" s="154"/>
      <c r="AQ110" s="155">
        <f t="shared" si="153"/>
        <v>98.727915194346295</v>
      </c>
      <c r="AR110" s="155"/>
      <c r="AS110" s="154">
        <f t="shared" si="154"/>
        <v>102.0945945945946</v>
      </c>
      <c r="AT110" s="154"/>
      <c r="AU110" s="154">
        <f t="shared" si="155"/>
        <v>97.971014492753611</v>
      </c>
      <c r="AV110" s="154"/>
      <c r="AW110" s="155">
        <f t="shared" si="156"/>
        <v>98.727915194346295</v>
      </c>
      <c r="AX110" s="155"/>
      <c r="AY110" s="154">
        <f t="shared" si="157"/>
        <v>102.0945945945946</v>
      </c>
      <c r="AZ110" s="154"/>
      <c r="BA110" s="154">
        <f t="shared" si="158"/>
        <v>97.971014492753611</v>
      </c>
      <c r="BB110" s="154"/>
      <c r="BC110" s="155">
        <f t="shared" si="159"/>
        <v>98.727915194346295</v>
      </c>
      <c r="BD110" s="155"/>
      <c r="BE110" s="154">
        <f t="shared" si="160"/>
        <v>102.0945945945946</v>
      </c>
      <c r="BF110" s="154"/>
      <c r="BG110" s="154">
        <f t="shared" si="161"/>
        <v>97.971014492753611</v>
      </c>
      <c r="BH110" s="154"/>
      <c r="BI110" s="155">
        <f t="shared" si="162"/>
        <v>98.727915194346295</v>
      </c>
      <c r="BJ110" s="155"/>
      <c r="BK110" s="154">
        <f t="shared" si="163"/>
        <v>108.04054054054055</v>
      </c>
      <c r="BL110" s="154"/>
      <c r="BM110" s="154">
        <f t="shared" si="164"/>
        <v>97.971014492753611</v>
      </c>
      <c r="BN110" s="154"/>
      <c r="BO110" s="155">
        <f t="shared" si="165"/>
        <v>98.727915194346295</v>
      </c>
      <c r="BP110" s="155"/>
      <c r="BQ110" s="154">
        <f t="shared" si="166"/>
        <v>108.04054054054055</v>
      </c>
      <c r="BR110" s="154"/>
      <c r="BS110" s="154">
        <f t="shared" si="167"/>
        <v>97.971014492753611</v>
      </c>
      <c r="BT110" s="154"/>
      <c r="BU110" s="155">
        <f t="shared" si="168"/>
        <v>98.727915194346295</v>
      </c>
    </row>
    <row r="111" spans="1:73" x14ac:dyDescent="0.2">
      <c r="A111" s="82" t="s">
        <v>8</v>
      </c>
      <c r="B111" s="76"/>
      <c r="C111" s="154">
        <f t="shared" si="133"/>
        <v>102.36486486486486</v>
      </c>
      <c r="D111" s="154"/>
      <c r="E111" s="154">
        <f t="shared" si="134"/>
        <v>99.347826086956516</v>
      </c>
      <c r="F111" s="154"/>
      <c r="G111" s="155">
        <f t="shared" si="135"/>
        <v>102.01413427561837</v>
      </c>
      <c r="H111" s="155"/>
      <c r="I111" s="154">
        <f t="shared" si="136"/>
        <v>102.36486486486486</v>
      </c>
      <c r="J111" s="154"/>
      <c r="K111" s="154">
        <f t="shared" si="137"/>
        <v>99.347826086956516</v>
      </c>
      <c r="L111" s="154"/>
      <c r="M111" s="155">
        <f t="shared" si="138"/>
        <v>102.01413427561837</v>
      </c>
      <c r="N111" s="155"/>
      <c r="O111" s="154">
        <f t="shared" si="139"/>
        <v>102.36486486486486</v>
      </c>
      <c r="P111" s="154"/>
      <c r="Q111" s="154">
        <f t="shared" si="140"/>
        <v>99.347826086956516</v>
      </c>
      <c r="R111" s="154"/>
      <c r="S111" s="155">
        <f t="shared" si="141"/>
        <v>102.01413427561837</v>
      </c>
      <c r="T111" s="155"/>
      <c r="U111" s="154">
        <f t="shared" si="142"/>
        <v>102.36486486486486</v>
      </c>
      <c r="V111" s="154"/>
      <c r="W111" s="154">
        <f t="shared" si="143"/>
        <v>99.347826086956516</v>
      </c>
      <c r="X111" s="154"/>
      <c r="Y111" s="155">
        <f t="shared" si="144"/>
        <v>102.01413427561837</v>
      </c>
      <c r="Z111" s="155"/>
      <c r="AA111" s="154">
        <f t="shared" si="145"/>
        <v>102.36486486486486</v>
      </c>
      <c r="AB111" s="154"/>
      <c r="AC111" s="154">
        <f t="shared" si="146"/>
        <v>99.347826086956516</v>
      </c>
      <c r="AD111" s="154"/>
      <c r="AE111" s="155">
        <f t="shared" si="147"/>
        <v>102.01413427561837</v>
      </c>
      <c r="AF111" s="155"/>
      <c r="AG111" s="154">
        <f t="shared" si="148"/>
        <v>102.36486486486486</v>
      </c>
      <c r="AH111" s="154"/>
      <c r="AI111" s="154">
        <f t="shared" si="149"/>
        <v>99.347826086956516</v>
      </c>
      <c r="AJ111" s="154"/>
      <c r="AK111" s="155">
        <f t="shared" si="150"/>
        <v>102.01413427561837</v>
      </c>
      <c r="AL111" s="155"/>
      <c r="AM111" s="154">
        <f t="shared" si="151"/>
        <v>102.36486486486486</v>
      </c>
      <c r="AN111" s="154"/>
      <c r="AO111" s="154">
        <f t="shared" si="152"/>
        <v>99.347826086956516</v>
      </c>
      <c r="AP111" s="154"/>
      <c r="AQ111" s="155">
        <f t="shared" si="153"/>
        <v>102.01413427561837</v>
      </c>
      <c r="AR111" s="155"/>
      <c r="AS111" s="154">
        <f t="shared" si="154"/>
        <v>102.36486486486486</v>
      </c>
      <c r="AT111" s="154"/>
      <c r="AU111" s="154">
        <f t="shared" si="155"/>
        <v>99.347826086956516</v>
      </c>
      <c r="AV111" s="154"/>
      <c r="AW111" s="155">
        <f t="shared" si="156"/>
        <v>102.01413427561837</v>
      </c>
      <c r="AX111" s="155"/>
      <c r="AY111" s="154">
        <f t="shared" si="157"/>
        <v>102.36486486486486</v>
      </c>
      <c r="AZ111" s="154"/>
      <c r="BA111" s="154">
        <f t="shared" si="158"/>
        <v>99.347826086956516</v>
      </c>
      <c r="BB111" s="154"/>
      <c r="BC111" s="155">
        <f t="shared" si="159"/>
        <v>102.01413427561837</v>
      </c>
      <c r="BD111" s="155"/>
      <c r="BE111" s="154">
        <f t="shared" si="160"/>
        <v>102.36486486486486</v>
      </c>
      <c r="BF111" s="154"/>
      <c r="BG111" s="154">
        <f t="shared" si="161"/>
        <v>99.347826086956516</v>
      </c>
      <c r="BH111" s="154"/>
      <c r="BI111" s="155">
        <f t="shared" si="162"/>
        <v>102.01413427561837</v>
      </c>
      <c r="BJ111" s="155"/>
      <c r="BK111" s="154">
        <f t="shared" si="163"/>
        <v>111.28378378378378</v>
      </c>
      <c r="BL111" s="154"/>
      <c r="BM111" s="154">
        <f t="shared" si="164"/>
        <v>106.95652173913042</v>
      </c>
      <c r="BN111" s="154"/>
      <c r="BO111" s="155">
        <f t="shared" si="165"/>
        <v>102.01413427561837</v>
      </c>
      <c r="BP111" s="155"/>
      <c r="BQ111" s="154">
        <f t="shared" si="166"/>
        <v>111.28378378378378</v>
      </c>
      <c r="BR111" s="154"/>
      <c r="BS111" s="154">
        <f t="shared" si="167"/>
        <v>106.95652173913042</v>
      </c>
      <c r="BT111" s="154"/>
      <c r="BU111" s="155">
        <f t="shared" si="168"/>
        <v>102.01413427561837</v>
      </c>
    </row>
    <row r="112" spans="1:73" x14ac:dyDescent="0.2">
      <c r="A112" s="84" t="s">
        <v>9</v>
      </c>
      <c r="B112" s="76"/>
      <c r="C112" s="158">
        <f t="shared" si="133"/>
        <v>103.98648648648648</v>
      </c>
      <c r="D112" s="154"/>
      <c r="E112" s="158">
        <f t="shared" si="134"/>
        <v>104.99999999999999</v>
      </c>
      <c r="F112" s="154"/>
      <c r="G112" s="159">
        <f t="shared" si="135"/>
        <v>106.25441696113074</v>
      </c>
      <c r="H112" s="155"/>
      <c r="I112" s="158">
        <f t="shared" si="136"/>
        <v>103.98648648648648</v>
      </c>
      <c r="J112" s="154"/>
      <c r="K112" s="158">
        <f t="shared" si="137"/>
        <v>104.99999999999999</v>
      </c>
      <c r="L112" s="154"/>
      <c r="M112" s="159">
        <f t="shared" si="138"/>
        <v>106.25441696113074</v>
      </c>
      <c r="N112" s="155"/>
      <c r="O112" s="158">
        <f t="shared" si="139"/>
        <v>103.98648648648648</v>
      </c>
      <c r="P112" s="154"/>
      <c r="Q112" s="158">
        <f t="shared" si="140"/>
        <v>104.99999999999999</v>
      </c>
      <c r="R112" s="154"/>
      <c r="S112" s="159">
        <f t="shared" si="141"/>
        <v>106.25441696113074</v>
      </c>
      <c r="T112" s="155"/>
      <c r="U112" s="158">
        <f t="shared" si="142"/>
        <v>103.98648648648648</v>
      </c>
      <c r="V112" s="154"/>
      <c r="W112" s="158">
        <f t="shared" si="143"/>
        <v>104.99999999999999</v>
      </c>
      <c r="X112" s="154"/>
      <c r="Y112" s="159">
        <f t="shared" si="144"/>
        <v>106.25441696113074</v>
      </c>
      <c r="Z112" s="155"/>
      <c r="AA112" s="158">
        <f t="shared" si="145"/>
        <v>103.98648648648648</v>
      </c>
      <c r="AB112" s="154"/>
      <c r="AC112" s="158">
        <f t="shared" si="146"/>
        <v>104.99999999999999</v>
      </c>
      <c r="AD112" s="154"/>
      <c r="AE112" s="159">
        <f t="shared" si="147"/>
        <v>106.25441696113074</v>
      </c>
      <c r="AF112" s="155"/>
      <c r="AG112" s="158">
        <f t="shared" si="148"/>
        <v>103.98648648648648</v>
      </c>
      <c r="AH112" s="154"/>
      <c r="AI112" s="158">
        <f t="shared" si="149"/>
        <v>104.99999999999999</v>
      </c>
      <c r="AJ112" s="154"/>
      <c r="AK112" s="159">
        <f t="shared" si="150"/>
        <v>106.25441696113074</v>
      </c>
      <c r="AL112" s="155"/>
      <c r="AM112" s="158">
        <f t="shared" si="151"/>
        <v>103.98648648648648</v>
      </c>
      <c r="AN112" s="154"/>
      <c r="AO112" s="158">
        <f t="shared" si="152"/>
        <v>104.99999999999999</v>
      </c>
      <c r="AP112" s="154"/>
      <c r="AQ112" s="159">
        <f t="shared" si="153"/>
        <v>106.25441696113074</v>
      </c>
      <c r="AR112" s="155"/>
      <c r="AS112" s="158">
        <f t="shared" si="154"/>
        <v>103.98648648648648</v>
      </c>
      <c r="AT112" s="154"/>
      <c r="AU112" s="158">
        <f t="shared" si="155"/>
        <v>104.99999999999999</v>
      </c>
      <c r="AV112" s="154"/>
      <c r="AW112" s="159">
        <f t="shared" si="156"/>
        <v>106.25441696113074</v>
      </c>
      <c r="AX112" s="155"/>
      <c r="AY112" s="158">
        <f t="shared" si="157"/>
        <v>103.98648648648648</v>
      </c>
      <c r="AZ112" s="154"/>
      <c r="BA112" s="158">
        <f t="shared" si="158"/>
        <v>104.99999999999999</v>
      </c>
      <c r="BB112" s="154"/>
      <c r="BC112" s="159">
        <f t="shared" si="159"/>
        <v>106.25441696113074</v>
      </c>
      <c r="BD112" s="155"/>
      <c r="BE112" s="158">
        <f t="shared" si="160"/>
        <v>103.98648648648648</v>
      </c>
      <c r="BF112" s="154"/>
      <c r="BG112" s="158">
        <f t="shared" si="161"/>
        <v>104.99999999999999</v>
      </c>
      <c r="BH112" s="154"/>
      <c r="BI112" s="159">
        <f t="shared" si="162"/>
        <v>106.25441696113074</v>
      </c>
      <c r="BJ112" s="155"/>
      <c r="BK112" s="158">
        <f t="shared" si="163"/>
        <v>109.66216216216216</v>
      </c>
      <c r="BL112" s="154"/>
      <c r="BM112" s="158">
        <f t="shared" si="164"/>
        <v>110.14492753623188</v>
      </c>
      <c r="BN112" s="154"/>
      <c r="BO112" s="159">
        <f t="shared" si="165"/>
        <v>106.25441696113074</v>
      </c>
      <c r="BP112" s="155"/>
      <c r="BQ112" s="158">
        <f t="shared" si="166"/>
        <v>109.66216216216216</v>
      </c>
      <c r="BR112" s="154"/>
      <c r="BS112" s="158">
        <f t="shared" si="167"/>
        <v>110.14492753623188</v>
      </c>
      <c r="BT112" s="154"/>
      <c r="BU112" s="159">
        <f t="shared" si="168"/>
        <v>106.25441696113074</v>
      </c>
    </row>
    <row r="113" spans="1:73" x14ac:dyDescent="0.2">
      <c r="A113" s="82" t="s">
        <v>10</v>
      </c>
      <c r="B113" s="76"/>
      <c r="C113" s="154">
        <f t="shared" si="133"/>
        <v>96.959459459459453</v>
      </c>
      <c r="D113" s="154"/>
      <c r="E113" s="154">
        <f t="shared" si="134"/>
        <v>99.492753623188392</v>
      </c>
      <c r="F113" s="154"/>
      <c r="G113" s="155">
        <f t="shared" si="135"/>
        <v>96.501766784452315</v>
      </c>
      <c r="H113" s="155"/>
      <c r="I113" s="154">
        <f t="shared" si="136"/>
        <v>96.959459459459453</v>
      </c>
      <c r="J113" s="154"/>
      <c r="K113" s="154">
        <f t="shared" si="137"/>
        <v>99.492753623188392</v>
      </c>
      <c r="L113" s="154"/>
      <c r="M113" s="155">
        <f t="shared" si="138"/>
        <v>96.501766784452315</v>
      </c>
      <c r="N113" s="155"/>
      <c r="O113" s="154">
        <f t="shared" si="139"/>
        <v>96.959459459459453</v>
      </c>
      <c r="P113" s="154"/>
      <c r="Q113" s="154">
        <f t="shared" si="140"/>
        <v>99.492753623188392</v>
      </c>
      <c r="R113" s="154"/>
      <c r="S113" s="155">
        <f t="shared" si="141"/>
        <v>96.501766784452315</v>
      </c>
      <c r="T113" s="155"/>
      <c r="U113" s="154">
        <f t="shared" si="142"/>
        <v>96.959459459459453</v>
      </c>
      <c r="V113" s="154"/>
      <c r="W113" s="154">
        <f t="shared" si="143"/>
        <v>99.492753623188392</v>
      </c>
      <c r="X113" s="154"/>
      <c r="Y113" s="155">
        <f t="shared" si="144"/>
        <v>96.501766784452315</v>
      </c>
      <c r="Z113" s="155"/>
      <c r="AA113" s="154">
        <f t="shared" si="145"/>
        <v>96.959459459459453</v>
      </c>
      <c r="AB113" s="154"/>
      <c r="AC113" s="154">
        <f t="shared" si="146"/>
        <v>99.492753623188392</v>
      </c>
      <c r="AD113" s="154"/>
      <c r="AE113" s="155">
        <f t="shared" si="147"/>
        <v>96.501766784452315</v>
      </c>
      <c r="AF113" s="155"/>
      <c r="AG113" s="154">
        <f t="shared" si="148"/>
        <v>96.959459459459453</v>
      </c>
      <c r="AH113" s="154"/>
      <c r="AI113" s="154">
        <f t="shared" si="149"/>
        <v>99.492753623188392</v>
      </c>
      <c r="AJ113" s="154"/>
      <c r="AK113" s="155">
        <f t="shared" si="150"/>
        <v>96.501766784452315</v>
      </c>
      <c r="AL113" s="155"/>
      <c r="AM113" s="154">
        <f t="shared" si="151"/>
        <v>96.959459459459453</v>
      </c>
      <c r="AN113" s="154"/>
      <c r="AO113" s="154">
        <f t="shared" si="152"/>
        <v>99.492753623188392</v>
      </c>
      <c r="AP113" s="154"/>
      <c r="AQ113" s="155">
        <f t="shared" si="153"/>
        <v>96.501766784452315</v>
      </c>
      <c r="AR113" s="155"/>
      <c r="AS113" s="154">
        <f t="shared" si="154"/>
        <v>96.959459459459453</v>
      </c>
      <c r="AT113" s="154"/>
      <c r="AU113" s="154">
        <f t="shared" si="155"/>
        <v>99.492753623188392</v>
      </c>
      <c r="AV113" s="154"/>
      <c r="AW113" s="155">
        <f t="shared" si="156"/>
        <v>96.501766784452315</v>
      </c>
      <c r="AX113" s="155"/>
      <c r="AY113" s="154">
        <f t="shared" si="157"/>
        <v>96.959459459459453</v>
      </c>
      <c r="AZ113" s="154"/>
      <c r="BA113" s="154">
        <f t="shared" si="158"/>
        <v>99.492753623188392</v>
      </c>
      <c r="BB113" s="154"/>
      <c r="BC113" s="155">
        <f t="shared" si="159"/>
        <v>96.501766784452315</v>
      </c>
      <c r="BD113" s="155"/>
      <c r="BE113" s="154">
        <f t="shared" si="160"/>
        <v>96.959459459459453</v>
      </c>
      <c r="BF113" s="154"/>
      <c r="BG113" s="154">
        <f t="shared" si="161"/>
        <v>99.492753623188392</v>
      </c>
      <c r="BH113" s="154"/>
      <c r="BI113" s="155">
        <f t="shared" si="162"/>
        <v>96.501766784452315</v>
      </c>
      <c r="BJ113" s="155"/>
      <c r="BK113" s="154">
        <f t="shared" si="163"/>
        <v>113.64864864864866</v>
      </c>
      <c r="BL113" s="154"/>
      <c r="BM113" s="154">
        <f t="shared" si="164"/>
        <v>113.40579710144927</v>
      </c>
      <c r="BN113" s="154"/>
      <c r="BO113" s="155">
        <f t="shared" si="165"/>
        <v>96.501766784452315</v>
      </c>
      <c r="BP113" s="155"/>
      <c r="BQ113" s="154">
        <f t="shared" si="166"/>
        <v>113.64864864864866</v>
      </c>
      <c r="BR113" s="154"/>
      <c r="BS113" s="154">
        <f t="shared" si="167"/>
        <v>113.40579710144927</v>
      </c>
      <c r="BT113" s="154"/>
      <c r="BU113" s="155">
        <f t="shared" si="168"/>
        <v>96.501766784452315</v>
      </c>
    </row>
    <row r="114" spans="1:73" x14ac:dyDescent="0.2">
      <c r="A114" s="82" t="s">
        <v>11</v>
      </c>
      <c r="B114" s="76"/>
      <c r="C114" s="154">
        <f t="shared" si="133"/>
        <v>87.63513513513513</v>
      </c>
      <c r="D114" s="154"/>
      <c r="E114" s="154">
        <f t="shared" si="134"/>
        <v>92.463768115942017</v>
      </c>
      <c r="F114" s="154"/>
      <c r="G114" s="155">
        <f t="shared" si="135"/>
        <v>78.692579505300358</v>
      </c>
      <c r="H114" s="155"/>
      <c r="I114" s="154">
        <f t="shared" si="136"/>
        <v>87.63513513513513</v>
      </c>
      <c r="J114" s="154"/>
      <c r="K114" s="154">
        <f t="shared" si="137"/>
        <v>92.463768115942017</v>
      </c>
      <c r="L114" s="154"/>
      <c r="M114" s="155">
        <f t="shared" si="138"/>
        <v>78.692579505300358</v>
      </c>
      <c r="N114" s="155"/>
      <c r="O114" s="154">
        <f t="shared" si="139"/>
        <v>87.63513513513513</v>
      </c>
      <c r="P114" s="154"/>
      <c r="Q114" s="154">
        <f t="shared" si="140"/>
        <v>92.463768115942017</v>
      </c>
      <c r="R114" s="154"/>
      <c r="S114" s="155">
        <f t="shared" si="141"/>
        <v>78.692579505300358</v>
      </c>
      <c r="T114" s="155"/>
      <c r="U114" s="154">
        <f t="shared" si="142"/>
        <v>87.63513513513513</v>
      </c>
      <c r="V114" s="154"/>
      <c r="W114" s="154">
        <f t="shared" si="143"/>
        <v>92.463768115942017</v>
      </c>
      <c r="X114" s="154"/>
      <c r="Y114" s="155">
        <f t="shared" si="144"/>
        <v>78.692579505300358</v>
      </c>
      <c r="Z114" s="155"/>
      <c r="AA114" s="154">
        <f t="shared" si="145"/>
        <v>87.63513513513513</v>
      </c>
      <c r="AB114" s="154"/>
      <c r="AC114" s="154">
        <f t="shared" si="146"/>
        <v>92.463768115942017</v>
      </c>
      <c r="AD114" s="154"/>
      <c r="AE114" s="155">
        <f t="shared" si="147"/>
        <v>78.692579505300358</v>
      </c>
      <c r="AF114" s="155"/>
      <c r="AG114" s="154">
        <f t="shared" si="148"/>
        <v>87.63513513513513</v>
      </c>
      <c r="AH114" s="154"/>
      <c r="AI114" s="154">
        <f t="shared" si="149"/>
        <v>92.463768115942017</v>
      </c>
      <c r="AJ114" s="154"/>
      <c r="AK114" s="155">
        <f t="shared" si="150"/>
        <v>78.692579505300358</v>
      </c>
      <c r="AL114" s="155"/>
      <c r="AM114" s="154">
        <f t="shared" si="151"/>
        <v>87.63513513513513</v>
      </c>
      <c r="AN114" s="154"/>
      <c r="AO114" s="154">
        <f t="shared" si="152"/>
        <v>92.463768115942017</v>
      </c>
      <c r="AP114" s="154"/>
      <c r="AQ114" s="155">
        <f t="shared" si="153"/>
        <v>78.692579505300358</v>
      </c>
      <c r="AR114" s="155"/>
      <c r="AS114" s="154">
        <f t="shared" si="154"/>
        <v>87.63513513513513</v>
      </c>
      <c r="AT114" s="154"/>
      <c r="AU114" s="154">
        <f t="shared" si="155"/>
        <v>92.463768115942017</v>
      </c>
      <c r="AV114" s="154"/>
      <c r="AW114" s="155">
        <f t="shared" si="156"/>
        <v>78.692579505300358</v>
      </c>
      <c r="AX114" s="155"/>
      <c r="AY114" s="154">
        <f t="shared" si="157"/>
        <v>87.63513513513513</v>
      </c>
      <c r="AZ114" s="154"/>
      <c r="BA114" s="154">
        <f t="shared" si="158"/>
        <v>92.463768115942017</v>
      </c>
      <c r="BB114" s="154"/>
      <c r="BC114" s="155">
        <f t="shared" si="159"/>
        <v>78.692579505300358</v>
      </c>
      <c r="BD114" s="155"/>
      <c r="BE114" s="154">
        <f t="shared" si="160"/>
        <v>87.63513513513513</v>
      </c>
      <c r="BF114" s="154"/>
      <c r="BG114" s="154">
        <f t="shared" si="161"/>
        <v>92.463768115942017</v>
      </c>
      <c r="BH114" s="154"/>
      <c r="BI114" s="155">
        <f t="shared" si="162"/>
        <v>78.692579505300358</v>
      </c>
      <c r="BJ114" s="155"/>
      <c r="BK114" s="154">
        <f t="shared" si="163"/>
        <v>100.54054054054055</v>
      </c>
      <c r="BL114" s="154"/>
      <c r="BM114" s="154">
        <f t="shared" si="164"/>
        <v>106.73913043478261</v>
      </c>
      <c r="BN114" s="154"/>
      <c r="BO114" s="155">
        <f t="shared" si="165"/>
        <v>78.692579505300358</v>
      </c>
      <c r="BP114" s="155"/>
      <c r="BQ114" s="154">
        <f t="shared" si="166"/>
        <v>100.54054054054055</v>
      </c>
      <c r="BR114" s="154"/>
      <c r="BS114" s="154">
        <f t="shared" si="167"/>
        <v>106.73913043478261</v>
      </c>
      <c r="BT114" s="154"/>
      <c r="BU114" s="155">
        <f t="shared" si="168"/>
        <v>78.692579505300358</v>
      </c>
    </row>
    <row r="115" spans="1:73" x14ac:dyDescent="0.2">
      <c r="A115" s="82" t="s">
        <v>12</v>
      </c>
      <c r="B115" s="76"/>
      <c r="C115" s="154">
        <f t="shared" si="133"/>
        <v>102.43243243243244</v>
      </c>
      <c r="D115" s="154"/>
      <c r="E115" s="154">
        <f t="shared" si="134"/>
        <v>99.565217391304344</v>
      </c>
      <c r="F115" s="154"/>
      <c r="G115" s="155">
        <f t="shared" si="135"/>
        <v>95.653710247349821</v>
      </c>
      <c r="H115" s="155"/>
      <c r="I115" s="154">
        <f t="shared" si="136"/>
        <v>102.43243243243244</v>
      </c>
      <c r="J115" s="154"/>
      <c r="K115" s="154">
        <f t="shared" si="137"/>
        <v>99.565217391304344</v>
      </c>
      <c r="L115" s="154"/>
      <c r="M115" s="155">
        <f t="shared" si="138"/>
        <v>95.653710247349821</v>
      </c>
      <c r="N115" s="155"/>
      <c r="O115" s="154">
        <f t="shared" si="139"/>
        <v>102.43243243243244</v>
      </c>
      <c r="P115" s="154"/>
      <c r="Q115" s="154">
        <f t="shared" si="140"/>
        <v>99.565217391304344</v>
      </c>
      <c r="R115" s="154"/>
      <c r="S115" s="155">
        <f t="shared" si="141"/>
        <v>95.653710247349821</v>
      </c>
      <c r="T115" s="155"/>
      <c r="U115" s="154">
        <f t="shared" si="142"/>
        <v>102.43243243243244</v>
      </c>
      <c r="V115" s="154"/>
      <c r="W115" s="154">
        <f t="shared" si="143"/>
        <v>99.565217391304344</v>
      </c>
      <c r="X115" s="154"/>
      <c r="Y115" s="155">
        <f t="shared" si="144"/>
        <v>95.653710247349821</v>
      </c>
      <c r="Z115" s="155"/>
      <c r="AA115" s="154">
        <f t="shared" si="145"/>
        <v>102.43243243243244</v>
      </c>
      <c r="AB115" s="154"/>
      <c r="AC115" s="154">
        <f t="shared" si="146"/>
        <v>99.565217391304344</v>
      </c>
      <c r="AD115" s="154"/>
      <c r="AE115" s="155">
        <f t="shared" si="147"/>
        <v>95.653710247349821</v>
      </c>
      <c r="AF115" s="155"/>
      <c r="AG115" s="154">
        <f t="shared" si="148"/>
        <v>102.43243243243244</v>
      </c>
      <c r="AH115" s="154"/>
      <c r="AI115" s="154">
        <f t="shared" si="149"/>
        <v>99.565217391304344</v>
      </c>
      <c r="AJ115" s="154"/>
      <c r="AK115" s="155">
        <f t="shared" si="150"/>
        <v>95.653710247349821</v>
      </c>
      <c r="AL115" s="155"/>
      <c r="AM115" s="154">
        <f t="shared" si="151"/>
        <v>102.43243243243244</v>
      </c>
      <c r="AN115" s="154"/>
      <c r="AO115" s="154">
        <f t="shared" si="152"/>
        <v>99.565217391304344</v>
      </c>
      <c r="AP115" s="154"/>
      <c r="AQ115" s="155">
        <f t="shared" si="153"/>
        <v>95.653710247349821</v>
      </c>
      <c r="AR115" s="155"/>
      <c r="AS115" s="154">
        <f t="shared" si="154"/>
        <v>102.43243243243244</v>
      </c>
      <c r="AT115" s="154"/>
      <c r="AU115" s="154">
        <f t="shared" si="155"/>
        <v>99.565217391304344</v>
      </c>
      <c r="AV115" s="154"/>
      <c r="AW115" s="155">
        <f t="shared" si="156"/>
        <v>95.653710247349821</v>
      </c>
      <c r="AX115" s="155"/>
      <c r="AY115" s="154">
        <f t="shared" si="157"/>
        <v>102.43243243243244</v>
      </c>
      <c r="AZ115" s="154"/>
      <c r="BA115" s="154">
        <f t="shared" si="158"/>
        <v>99.565217391304344</v>
      </c>
      <c r="BB115" s="154"/>
      <c r="BC115" s="155">
        <f t="shared" si="159"/>
        <v>95.653710247349821</v>
      </c>
      <c r="BD115" s="155"/>
      <c r="BE115" s="154">
        <f t="shared" si="160"/>
        <v>102.43243243243244</v>
      </c>
      <c r="BF115" s="154"/>
      <c r="BG115" s="154">
        <f t="shared" si="161"/>
        <v>99.565217391304344</v>
      </c>
      <c r="BH115" s="154"/>
      <c r="BI115" s="155">
        <f t="shared" si="162"/>
        <v>95.653710247349821</v>
      </c>
      <c r="BJ115" s="155"/>
      <c r="BK115" s="154">
        <f t="shared" si="163"/>
        <v>109.12162162162161</v>
      </c>
      <c r="BL115" s="154"/>
      <c r="BM115" s="154">
        <f t="shared" si="164"/>
        <v>107.02898550724638</v>
      </c>
      <c r="BN115" s="154"/>
      <c r="BO115" s="155">
        <f t="shared" si="165"/>
        <v>95.653710247349821</v>
      </c>
      <c r="BP115" s="155"/>
      <c r="BQ115" s="154">
        <f t="shared" si="166"/>
        <v>109.12162162162161</v>
      </c>
      <c r="BR115" s="154"/>
      <c r="BS115" s="154">
        <f t="shared" si="167"/>
        <v>107.02898550724638</v>
      </c>
      <c r="BT115" s="154"/>
      <c r="BU115" s="155">
        <f t="shared" si="168"/>
        <v>95.653710247349821</v>
      </c>
    </row>
    <row r="116" spans="1:73" x14ac:dyDescent="0.2">
      <c r="A116" s="82" t="s">
        <v>13</v>
      </c>
      <c r="B116" s="76"/>
      <c r="C116" s="154">
        <f t="shared" si="133"/>
        <v>102.5</v>
      </c>
      <c r="D116" s="154"/>
      <c r="E116" s="154">
        <f t="shared" si="134"/>
        <v>101.66666666666666</v>
      </c>
      <c r="F116" s="154"/>
      <c r="G116" s="155">
        <f t="shared" si="135"/>
        <v>107.20848056537102</v>
      </c>
      <c r="H116" s="155"/>
      <c r="I116" s="154">
        <f t="shared" si="136"/>
        <v>102.5</v>
      </c>
      <c r="J116" s="154"/>
      <c r="K116" s="154">
        <f t="shared" si="137"/>
        <v>101.66666666666666</v>
      </c>
      <c r="L116" s="154"/>
      <c r="M116" s="155">
        <f t="shared" si="138"/>
        <v>107.20848056537102</v>
      </c>
      <c r="N116" s="155"/>
      <c r="O116" s="154">
        <f t="shared" si="139"/>
        <v>102.5</v>
      </c>
      <c r="P116" s="154"/>
      <c r="Q116" s="154">
        <f t="shared" si="140"/>
        <v>101.66666666666666</v>
      </c>
      <c r="R116" s="154"/>
      <c r="S116" s="155">
        <f t="shared" si="141"/>
        <v>107.20848056537102</v>
      </c>
      <c r="T116" s="155"/>
      <c r="U116" s="154">
        <f t="shared" si="142"/>
        <v>102.5</v>
      </c>
      <c r="V116" s="154"/>
      <c r="W116" s="154">
        <f t="shared" si="143"/>
        <v>101.66666666666666</v>
      </c>
      <c r="X116" s="154"/>
      <c r="Y116" s="155">
        <f t="shared" si="144"/>
        <v>107.20848056537102</v>
      </c>
      <c r="Z116" s="155"/>
      <c r="AA116" s="154">
        <f t="shared" si="145"/>
        <v>102.5</v>
      </c>
      <c r="AB116" s="154"/>
      <c r="AC116" s="154">
        <f t="shared" si="146"/>
        <v>101.66666666666666</v>
      </c>
      <c r="AD116" s="154"/>
      <c r="AE116" s="155">
        <f t="shared" si="147"/>
        <v>107.20848056537102</v>
      </c>
      <c r="AF116" s="155"/>
      <c r="AG116" s="154">
        <f t="shared" si="148"/>
        <v>102.5</v>
      </c>
      <c r="AH116" s="154"/>
      <c r="AI116" s="154">
        <f t="shared" si="149"/>
        <v>101.66666666666666</v>
      </c>
      <c r="AJ116" s="154"/>
      <c r="AK116" s="155">
        <f t="shared" si="150"/>
        <v>107.20848056537102</v>
      </c>
      <c r="AL116" s="155"/>
      <c r="AM116" s="154">
        <f t="shared" si="151"/>
        <v>102.5</v>
      </c>
      <c r="AN116" s="154"/>
      <c r="AO116" s="154">
        <f t="shared" si="152"/>
        <v>101.66666666666666</v>
      </c>
      <c r="AP116" s="154"/>
      <c r="AQ116" s="155">
        <f t="shared" si="153"/>
        <v>107.20848056537102</v>
      </c>
      <c r="AR116" s="155"/>
      <c r="AS116" s="154">
        <f t="shared" si="154"/>
        <v>102.5</v>
      </c>
      <c r="AT116" s="154"/>
      <c r="AU116" s="154">
        <f t="shared" si="155"/>
        <v>101.66666666666666</v>
      </c>
      <c r="AV116" s="154"/>
      <c r="AW116" s="155">
        <f t="shared" si="156"/>
        <v>107.20848056537102</v>
      </c>
      <c r="AX116" s="155"/>
      <c r="AY116" s="154">
        <f t="shared" si="157"/>
        <v>102.5</v>
      </c>
      <c r="AZ116" s="154"/>
      <c r="BA116" s="154">
        <f t="shared" si="158"/>
        <v>101.66666666666666</v>
      </c>
      <c r="BB116" s="154"/>
      <c r="BC116" s="155">
        <f t="shared" si="159"/>
        <v>107.20848056537102</v>
      </c>
      <c r="BD116" s="155"/>
      <c r="BE116" s="154">
        <f t="shared" si="160"/>
        <v>102.5</v>
      </c>
      <c r="BF116" s="154"/>
      <c r="BG116" s="154">
        <f t="shared" si="161"/>
        <v>101.66666666666666</v>
      </c>
      <c r="BH116" s="154"/>
      <c r="BI116" s="155">
        <f t="shared" si="162"/>
        <v>107.20848056537102</v>
      </c>
      <c r="BJ116" s="155"/>
      <c r="BK116" s="154">
        <f t="shared" si="163"/>
        <v>102.22972972972973</v>
      </c>
      <c r="BL116" s="154"/>
      <c r="BM116" s="154">
        <f t="shared" si="164"/>
        <v>100.65217391304347</v>
      </c>
      <c r="BN116" s="154"/>
      <c r="BO116" s="155">
        <f t="shared" si="165"/>
        <v>107.20848056537102</v>
      </c>
      <c r="BP116" s="155"/>
      <c r="BQ116" s="154">
        <f t="shared" si="166"/>
        <v>102.22972972972973</v>
      </c>
      <c r="BR116" s="154"/>
      <c r="BS116" s="154">
        <f t="shared" si="167"/>
        <v>100.65217391304347</v>
      </c>
      <c r="BT116" s="154"/>
      <c r="BU116" s="155">
        <f t="shared" si="168"/>
        <v>107.20848056537102</v>
      </c>
    </row>
    <row r="117" spans="1:73" x14ac:dyDescent="0.2">
      <c r="A117" s="84" t="s">
        <v>14</v>
      </c>
      <c r="B117" s="76"/>
      <c r="C117" s="158">
        <f t="shared" si="133"/>
        <v>108.24324324324324</v>
      </c>
      <c r="D117" s="154"/>
      <c r="E117" s="158">
        <f t="shared" si="134"/>
        <v>104.49275362318841</v>
      </c>
      <c r="F117" s="154"/>
      <c r="G117" s="159">
        <f t="shared" si="135"/>
        <v>104.02826855123675</v>
      </c>
      <c r="H117" s="155"/>
      <c r="I117" s="158">
        <f t="shared" si="136"/>
        <v>108.24324324324324</v>
      </c>
      <c r="J117" s="154"/>
      <c r="K117" s="158">
        <f t="shared" si="137"/>
        <v>104.49275362318841</v>
      </c>
      <c r="L117" s="154"/>
      <c r="M117" s="159">
        <f t="shared" si="138"/>
        <v>104.02826855123675</v>
      </c>
      <c r="N117" s="155"/>
      <c r="O117" s="158">
        <f t="shared" si="139"/>
        <v>108.24324324324324</v>
      </c>
      <c r="P117" s="154"/>
      <c r="Q117" s="158">
        <f t="shared" si="140"/>
        <v>104.49275362318841</v>
      </c>
      <c r="R117" s="154"/>
      <c r="S117" s="159">
        <f t="shared" si="141"/>
        <v>104.02826855123675</v>
      </c>
      <c r="T117" s="155"/>
      <c r="U117" s="158">
        <f t="shared" si="142"/>
        <v>108.24324324324324</v>
      </c>
      <c r="V117" s="154"/>
      <c r="W117" s="158">
        <f t="shared" si="143"/>
        <v>104.49275362318841</v>
      </c>
      <c r="X117" s="154"/>
      <c r="Y117" s="159">
        <f t="shared" si="144"/>
        <v>104.02826855123675</v>
      </c>
      <c r="Z117" s="155"/>
      <c r="AA117" s="158">
        <f t="shared" si="145"/>
        <v>108.24324324324324</v>
      </c>
      <c r="AB117" s="154"/>
      <c r="AC117" s="158">
        <f t="shared" si="146"/>
        <v>104.49275362318841</v>
      </c>
      <c r="AD117" s="154"/>
      <c r="AE117" s="159">
        <f t="shared" si="147"/>
        <v>104.02826855123675</v>
      </c>
      <c r="AF117" s="155"/>
      <c r="AG117" s="158">
        <f t="shared" si="148"/>
        <v>108.24324324324324</v>
      </c>
      <c r="AH117" s="154"/>
      <c r="AI117" s="158">
        <f t="shared" si="149"/>
        <v>104.49275362318841</v>
      </c>
      <c r="AJ117" s="154"/>
      <c r="AK117" s="159">
        <f t="shared" si="150"/>
        <v>104.02826855123675</v>
      </c>
      <c r="AL117" s="155"/>
      <c r="AM117" s="158">
        <f t="shared" si="151"/>
        <v>108.24324324324324</v>
      </c>
      <c r="AN117" s="154"/>
      <c r="AO117" s="158">
        <f t="shared" si="152"/>
        <v>104.49275362318841</v>
      </c>
      <c r="AP117" s="154"/>
      <c r="AQ117" s="159">
        <f t="shared" si="153"/>
        <v>104.02826855123675</v>
      </c>
      <c r="AR117" s="155"/>
      <c r="AS117" s="158">
        <f t="shared" si="154"/>
        <v>108.24324324324324</v>
      </c>
      <c r="AT117" s="154"/>
      <c r="AU117" s="158">
        <f t="shared" si="155"/>
        <v>104.49275362318841</v>
      </c>
      <c r="AV117" s="154"/>
      <c r="AW117" s="159">
        <f t="shared" si="156"/>
        <v>104.02826855123675</v>
      </c>
      <c r="AX117" s="155"/>
      <c r="AY117" s="158">
        <f t="shared" si="157"/>
        <v>108.24324324324324</v>
      </c>
      <c r="AZ117" s="154"/>
      <c r="BA117" s="158">
        <f t="shared" si="158"/>
        <v>104.49275362318841</v>
      </c>
      <c r="BB117" s="154"/>
      <c r="BC117" s="159">
        <f t="shared" si="159"/>
        <v>104.02826855123675</v>
      </c>
      <c r="BD117" s="155"/>
      <c r="BE117" s="158">
        <f t="shared" si="160"/>
        <v>108.24324324324324</v>
      </c>
      <c r="BF117" s="154"/>
      <c r="BG117" s="158">
        <f t="shared" si="161"/>
        <v>104.49275362318841</v>
      </c>
      <c r="BH117" s="154"/>
      <c r="BI117" s="159">
        <f t="shared" si="162"/>
        <v>104.02826855123675</v>
      </c>
      <c r="BJ117" s="155"/>
      <c r="BK117" s="158">
        <f t="shared" si="163"/>
        <v>112.43243243243244</v>
      </c>
      <c r="BL117" s="154"/>
      <c r="BM117" s="158">
        <f t="shared" si="164"/>
        <v>106.15942028985506</v>
      </c>
      <c r="BN117" s="154"/>
      <c r="BO117" s="159">
        <f t="shared" si="165"/>
        <v>104.02826855123675</v>
      </c>
      <c r="BP117" s="155"/>
      <c r="BQ117" s="158">
        <f t="shared" si="166"/>
        <v>112.43243243243244</v>
      </c>
      <c r="BR117" s="154"/>
      <c r="BS117" s="158">
        <f t="shared" si="167"/>
        <v>106.15942028985506</v>
      </c>
      <c r="BT117" s="154"/>
      <c r="BU117" s="159">
        <f t="shared" si="168"/>
        <v>104.02826855123675</v>
      </c>
    </row>
    <row r="118" spans="1:73" x14ac:dyDescent="0.2">
      <c r="A118" s="82" t="s">
        <v>15</v>
      </c>
      <c r="B118" s="76"/>
      <c r="C118" s="154">
        <f t="shared" si="133"/>
        <v>103.44594594594594</v>
      </c>
      <c r="D118" s="154"/>
      <c r="E118" s="154">
        <f t="shared" si="134"/>
        <v>90.869565217391298</v>
      </c>
      <c r="F118" s="154"/>
      <c r="G118" s="155">
        <f t="shared" si="135"/>
        <v>104.77031802120142</v>
      </c>
      <c r="H118" s="155"/>
      <c r="I118" s="154">
        <f t="shared" si="136"/>
        <v>103.44594594594594</v>
      </c>
      <c r="J118" s="154"/>
      <c r="K118" s="154">
        <f t="shared" si="137"/>
        <v>90.869565217391298</v>
      </c>
      <c r="L118" s="154"/>
      <c r="M118" s="155">
        <f t="shared" si="138"/>
        <v>104.77031802120142</v>
      </c>
      <c r="N118" s="155"/>
      <c r="O118" s="154">
        <f t="shared" si="139"/>
        <v>103.44594594594594</v>
      </c>
      <c r="P118" s="154"/>
      <c r="Q118" s="154">
        <f t="shared" si="140"/>
        <v>90.869565217391298</v>
      </c>
      <c r="R118" s="154"/>
      <c r="S118" s="155">
        <f t="shared" si="141"/>
        <v>104.77031802120142</v>
      </c>
      <c r="T118" s="155"/>
      <c r="U118" s="154">
        <f t="shared" si="142"/>
        <v>103.44594594594594</v>
      </c>
      <c r="V118" s="154"/>
      <c r="W118" s="154">
        <f t="shared" si="143"/>
        <v>90.869565217391298</v>
      </c>
      <c r="X118" s="154"/>
      <c r="Y118" s="155">
        <f t="shared" si="144"/>
        <v>104.77031802120142</v>
      </c>
      <c r="Z118" s="155"/>
      <c r="AA118" s="154">
        <f t="shared" si="145"/>
        <v>103.44594594594594</v>
      </c>
      <c r="AB118" s="154"/>
      <c r="AC118" s="154">
        <f t="shared" si="146"/>
        <v>90.869565217391298</v>
      </c>
      <c r="AD118" s="154"/>
      <c r="AE118" s="155">
        <f t="shared" si="147"/>
        <v>104.77031802120142</v>
      </c>
      <c r="AF118" s="155"/>
      <c r="AG118" s="154">
        <f t="shared" si="148"/>
        <v>103.44594594594594</v>
      </c>
      <c r="AH118" s="154"/>
      <c r="AI118" s="154">
        <f t="shared" si="149"/>
        <v>90.869565217391298</v>
      </c>
      <c r="AJ118" s="154"/>
      <c r="AK118" s="155">
        <f t="shared" si="150"/>
        <v>104.77031802120142</v>
      </c>
      <c r="AL118" s="155"/>
      <c r="AM118" s="154">
        <f t="shared" si="151"/>
        <v>103.44594594594594</v>
      </c>
      <c r="AN118" s="154"/>
      <c r="AO118" s="154">
        <f t="shared" si="152"/>
        <v>90.869565217391298</v>
      </c>
      <c r="AP118" s="154"/>
      <c r="AQ118" s="155">
        <f t="shared" si="153"/>
        <v>104.77031802120142</v>
      </c>
      <c r="AR118" s="155"/>
      <c r="AS118" s="154">
        <f t="shared" si="154"/>
        <v>103.44594594594594</v>
      </c>
      <c r="AT118" s="154"/>
      <c r="AU118" s="154">
        <f t="shared" si="155"/>
        <v>90.869565217391298</v>
      </c>
      <c r="AV118" s="154"/>
      <c r="AW118" s="155">
        <f t="shared" si="156"/>
        <v>104.77031802120142</v>
      </c>
      <c r="AX118" s="155"/>
      <c r="AY118" s="154">
        <f t="shared" si="157"/>
        <v>103.44594594594594</v>
      </c>
      <c r="AZ118" s="154"/>
      <c r="BA118" s="154">
        <f t="shared" si="158"/>
        <v>90.869565217391298</v>
      </c>
      <c r="BB118" s="154"/>
      <c r="BC118" s="155">
        <f t="shared" si="159"/>
        <v>104.77031802120142</v>
      </c>
      <c r="BD118" s="155"/>
      <c r="BE118" s="154">
        <f t="shared" si="160"/>
        <v>103.44594594594594</v>
      </c>
      <c r="BF118" s="154"/>
      <c r="BG118" s="154">
        <f t="shared" si="161"/>
        <v>90.869565217391298</v>
      </c>
      <c r="BH118" s="154"/>
      <c r="BI118" s="155">
        <f t="shared" si="162"/>
        <v>104.77031802120142</v>
      </c>
      <c r="BJ118" s="155"/>
      <c r="BK118" s="154">
        <f t="shared" si="163"/>
        <v>109.05405405405405</v>
      </c>
      <c r="BL118" s="154"/>
      <c r="BM118" s="154">
        <f t="shared" si="164"/>
        <v>94.71014492753622</v>
      </c>
      <c r="BN118" s="154"/>
      <c r="BO118" s="155">
        <f t="shared" si="165"/>
        <v>104.77031802120142</v>
      </c>
      <c r="BP118" s="155"/>
      <c r="BQ118" s="154">
        <f t="shared" si="166"/>
        <v>109.05405405405405</v>
      </c>
      <c r="BR118" s="154"/>
      <c r="BS118" s="154">
        <f t="shared" si="167"/>
        <v>94.71014492753622</v>
      </c>
      <c r="BT118" s="154"/>
      <c r="BU118" s="155">
        <f t="shared" si="168"/>
        <v>104.77031802120142</v>
      </c>
    </row>
    <row r="119" spans="1:73" x14ac:dyDescent="0.2">
      <c r="A119" s="82" t="s">
        <v>16</v>
      </c>
      <c r="B119" s="76"/>
      <c r="C119" s="154">
        <f t="shared" si="133"/>
        <v>102.16216216216216</v>
      </c>
      <c r="D119" s="154"/>
      <c r="E119" s="154">
        <f t="shared" si="134"/>
        <v>104.85507246376811</v>
      </c>
      <c r="F119" s="154"/>
      <c r="G119" s="155">
        <f t="shared" si="135"/>
        <v>103.60424028268551</v>
      </c>
      <c r="H119" s="155"/>
      <c r="I119" s="154">
        <f t="shared" si="136"/>
        <v>102.16216216216216</v>
      </c>
      <c r="J119" s="154"/>
      <c r="K119" s="154">
        <f t="shared" si="137"/>
        <v>104.85507246376811</v>
      </c>
      <c r="L119" s="154"/>
      <c r="M119" s="155">
        <f t="shared" si="138"/>
        <v>103.60424028268551</v>
      </c>
      <c r="N119" s="155"/>
      <c r="O119" s="154">
        <f t="shared" si="139"/>
        <v>102.16216216216216</v>
      </c>
      <c r="P119" s="154"/>
      <c r="Q119" s="154">
        <f t="shared" si="140"/>
        <v>104.85507246376811</v>
      </c>
      <c r="R119" s="154"/>
      <c r="S119" s="155">
        <f t="shared" si="141"/>
        <v>103.60424028268551</v>
      </c>
      <c r="T119" s="155"/>
      <c r="U119" s="154">
        <f t="shared" si="142"/>
        <v>102.16216216216216</v>
      </c>
      <c r="V119" s="154"/>
      <c r="W119" s="154">
        <f t="shared" si="143"/>
        <v>104.85507246376811</v>
      </c>
      <c r="X119" s="154"/>
      <c r="Y119" s="155">
        <f t="shared" si="144"/>
        <v>103.60424028268551</v>
      </c>
      <c r="Z119" s="155"/>
      <c r="AA119" s="154">
        <f t="shared" si="145"/>
        <v>102.16216216216216</v>
      </c>
      <c r="AB119" s="154"/>
      <c r="AC119" s="154">
        <f t="shared" si="146"/>
        <v>104.85507246376811</v>
      </c>
      <c r="AD119" s="154"/>
      <c r="AE119" s="155">
        <f t="shared" si="147"/>
        <v>103.60424028268551</v>
      </c>
      <c r="AF119" s="155"/>
      <c r="AG119" s="154">
        <f t="shared" si="148"/>
        <v>102.16216216216216</v>
      </c>
      <c r="AH119" s="154"/>
      <c r="AI119" s="154">
        <f t="shared" si="149"/>
        <v>104.85507246376811</v>
      </c>
      <c r="AJ119" s="154"/>
      <c r="AK119" s="155">
        <f t="shared" si="150"/>
        <v>103.60424028268551</v>
      </c>
      <c r="AL119" s="155"/>
      <c r="AM119" s="154">
        <f t="shared" si="151"/>
        <v>102.16216216216216</v>
      </c>
      <c r="AN119" s="154"/>
      <c r="AO119" s="154">
        <f t="shared" si="152"/>
        <v>104.85507246376811</v>
      </c>
      <c r="AP119" s="154"/>
      <c r="AQ119" s="155">
        <f t="shared" si="153"/>
        <v>103.60424028268551</v>
      </c>
      <c r="AR119" s="155"/>
      <c r="AS119" s="154">
        <f t="shared" si="154"/>
        <v>102.16216216216216</v>
      </c>
      <c r="AT119" s="154"/>
      <c r="AU119" s="154">
        <f t="shared" si="155"/>
        <v>104.85507246376811</v>
      </c>
      <c r="AV119" s="154"/>
      <c r="AW119" s="155">
        <f t="shared" si="156"/>
        <v>103.60424028268551</v>
      </c>
      <c r="AX119" s="155"/>
      <c r="AY119" s="154">
        <f t="shared" si="157"/>
        <v>102.16216216216216</v>
      </c>
      <c r="AZ119" s="154"/>
      <c r="BA119" s="154">
        <f t="shared" si="158"/>
        <v>104.85507246376811</v>
      </c>
      <c r="BB119" s="154"/>
      <c r="BC119" s="155">
        <f t="shared" si="159"/>
        <v>103.60424028268551</v>
      </c>
      <c r="BD119" s="155"/>
      <c r="BE119" s="154">
        <f t="shared" si="160"/>
        <v>102.16216216216216</v>
      </c>
      <c r="BF119" s="154"/>
      <c r="BG119" s="154">
        <f t="shared" si="161"/>
        <v>104.85507246376811</v>
      </c>
      <c r="BH119" s="154"/>
      <c r="BI119" s="155">
        <f t="shared" si="162"/>
        <v>103.60424028268551</v>
      </c>
      <c r="BJ119" s="155"/>
      <c r="BK119" s="154">
        <f t="shared" si="163"/>
        <v>110.06756756756756</v>
      </c>
      <c r="BL119" s="154"/>
      <c r="BM119" s="154">
        <f t="shared" si="164"/>
        <v>106.44927536231883</v>
      </c>
      <c r="BN119" s="154"/>
      <c r="BO119" s="155">
        <f t="shared" si="165"/>
        <v>103.60424028268551</v>
      </c>
      <c r="BP119" s="155"/>
      <c r="BQ119" s="154">
        <f t="shared" si="166"/>
        <v>110.06756756756756</v>
      </c>
      <c r="BR119" s="154"/>
      <c r="BS119" s="154">
        <f t="shared" si="167"/>
        <v>106.44927536231883</v>
      </c>
      <c r="BT119" s="154"/>
      <c r="BU119" s="155">
        <f t="shared" si="168"/>
        <v>103.60424028268551</v>
      </c>
    </row>
    <row r="120" spans="1:73" x14ac:dyDescent="0.2">
      <c r="A120" s="82" t="s">
        <v>17</v>
      </c>
      <c r="B120" s="76"/>
      <c r="C120" s="154">
        <f t="shared" si="133"/>
        <v>101.14864864864865</v>
      </c>
      <c r="D120" s="154"/>
      <c r="E120" s="154">
        <f t="shared" si="134"/>
        <v>110.65217391304348</v>
      </c>
      <c r="F120" s="154"/>
      <c r="G120" s="155">
        <f t="shared" si="135"/>
        <v>108.69257950530036</v>
      </c>
      <c r="H120" s="155"/>
      <c r="I120" s="154">
        <f t="shared" si="136"/>
        <v>101.14864864864865</v>
      </c>
      <c r="J120" s="154"/>
      <c r="K120" s="154">
        <f t="shared" si="137"/>
        <v>110.65217391304348</v>
      </c>
      <c r="L120" s="154"/>
      <c r="M120" s="155">
        <f t="shared" si="138"/>
        <v>108.69257950530036</v>
      </c>
      <c r="N120" s="155"/>
      <c r="O120" s="154">
        <f t="shared" si="139"/>
        <v>101.14864864864865</v>
      </c>
      <c r="P120" s="154"/>
      <c r="Q120" s="154">
        <f t="shared" si="140"/>
        <v>110.65217391304348</v>
      </c>
      <c r="R120" s="154"/>
      <c r="S120" s="155">
        <f t="shared" si="141"/>
        <v>108.69257950530036</v>
      </c>
      <c r="T120" s="155"/>
      <c r="U120" s="154">
        <f t="shared" si="142"/>
        <v>101.14864864864865</v>
      </c>
      <c r="V120" s="154"/>
      <c r="W120" s="154">
        <f t="shared" si="143"/>
        <v>110.65217391304348</v>
      </c>
      <c r="X120" s="154"/>
      <c r="Y120" s="155">
        <f t="shared" si="144"/>
        <v>108.69257950530036</v>
      </c>
      <c r="Z120" s="155"/>
      <c r="AA120" s="154">
        <f t="shared" si="145"/>
        <v>101.14864864864865</v>
      </c>
      <c r="AB120" s="154"/>
      <c r="AC120" s="154">
        <f t="shared" si="146"/>
        <v>110.65217391304348</v>
      </c>
      <c r="AD120" s="154"/>
      <c r="AE120" s="155">
        <f t="shared" si="147"/>
        <v>108.69257950530036</v>
      </c>
      <c r="AF120" s="155"/>
      <c r="AG120" s="154">
        <f t="shared" si="148"/>
        <v>101.14864864864865</v>
      </c>
      <c r="AH120" s="154"/>
      <c r="AI120" s="154">
        <f t="shared" si="149"/>
        <v>110.65217391304348</v>
      </c>
      <c r="AJ120" s="154"/>
      <c r="AK120" s="155">
        <f t="shared" si="150"/>
        <v>108.69257950530036</v>
      </c>
      <c r="AL120" s="155"/>
      <c r="AM120" s="154">
        <f t="shared" si="151"/>
        <v>101.14864864864865</v>
      </c>
      <c r="AN120" s="154"/>
      <c r="AO120" s="154">
        <f t="shared" si="152"/>
        <v>110.65217391304348</v>
      </c>
      <c r="AP120" s="154"/>
      <c r="AQ120" s="155">
        <f t="shared" si="153"/>
        <v>108.69257950530036</v>
      </c>
      <c r="AR120" s="155"/>
      <c r="AS120" s="154">
        <f t="shared" si="154"/>
        <v>101.14864864864865</v>
      </c>
      <c r="AT120" s="154"/>
      <c r="AU120" s="154">
        <f t="shared" si="155"/>
        <v>110.65217391304348</v>
      </c>
      <c r="AV120" s="154"/>
      <c r="AW120" s="155">
        <f t="shared" si="156"/>
        <v>108.69257950530036</v>
      </c>
      <c r="AX120" s="155"/>
      <c r="AY120" s="154">
        <f t="shared" si="157"/>
        <v>101.14864864864865</v>
      </c>
      <c r="AZ120" s="154"/>
      <c r="BA120" s="154">
        <f t="shared" si="158"/>
        <v>110.65217391304348</v>
      </c>
      <c r="BB120" s="154"/>
      <c r="BC120" s="155">
        <f t="shared" si="159"/>
        <v>108.69257950530036</v>
      </c>
      <c r="BD120" s="155"/>
      <c r="BE120" s="154">
        <f t="shared" si="160"/>
        <v>101.14864864864865</v>
      </c>
      <c r="BF120" s="154"/>
      <c r="BG120" s="154">
        <f t="shared" si="161"/>
        <v>110.65217391304348</v>
      </c>
      <c r="BH120" s="154"/>
      <c r="BI120" s="155">
        <f t="shared" si="162"/>
        <v>108.69257950530036</v>
      </c>
      <c r="BJ120" s="155"/>
      <c r="BK120" s="154">
        <f t="shared" si="163"/>
        <v>96.824324324324323</v>
      </c>
      <c r="BL120" s="154"/>
      <c r="BM120" s="154">
        <f t="shared" si="164"/>
        <v>120.8695652173913</v>
      </c>
      <c r="BN120" s="154"/>
      <c r="BO120" s="155">
        <f t="shared" si="165"/>
        <v>108.69257950530036</v>
      </c>
      <c r="BP120" s="155"/>
      <c r="BQ120" s="154">
        <f t="shared" si="166"/>
        <v>96.824324324324323</v>
      </c>
      <c r="BR120" s="154"/>
      <c r="BS120" s="154">
        <f t="shared" si="167"/>
        <v>120.8695652173913</v>
      </c>
      <c r="BT120" s="154"/>
      <c r="BU120" s="155">
        <f t="shared" si="168"/>
        <v>108.69257950530036</v>
      </c>
    </row>
    <row r="121" spans="1:73" x14ac:dyDescent="0.2">
      <c r="A121" s="84" t="s">
        <v>18</v>
      </c>
      <c r="B121" s="84"/>
      <c r="C121" s="158">
        <f t="shared" si="133"/>
        <v>105.20270270270271</v>
      </c>
      <c r="D121" s="158"/>
      <c r="E121" s="158">
        <f t="shared" si="134"/>
        <v>106.37681159420289</v>
      </c>
      <c r="F121" s="158"/>
      <c r="G121" s="159">
        <f t="shared" si="135"/>
        <v>99.57597173144876</v>
      </c>
      <c r="H121" s="159"/>
      <c r="I121" s="158">
        <f t="shared" si="136"/>
        <v>105.20270270270271</v>
      </c>
      <c r="J121" s="158"/>
      <c r="K121" s="158">
        <f t="shared" si="137"/>
        <v>106.37681159420289</v>
      </c>
      <c r="L121" s="158"/>
      <c r="M121" s="159">
        <f t="shared" si="138"/>
        <v>99.57597173144876</v>
      </c>
      <c r="N121" s="159"/>
      <c r="O121" s="158">
        <f t="shared" si="139"/>
        <v>105.20270270270271</v>
      </c>
      <c r="P121" s="158"/>
      <c r="Q121" s="158">
        <f t="shared" si="140"/>
        <v>106.37681159420289</v>
      </c>
      <c r="R121" s="158"/>
      <c r="S121" s="159">
        <f t="shared" si="141"/>
        <v>99.57597173144876</v>
      </c>
      <c r="T121" s="159"/>
      <c r="U121" s="158">
        <f t="shared" si="142"/>
        <v>105.20270270270271</v>
      </c>
      <c r="V121" s="158"/>
      <c r="W121" s="158">
        <f t="shared" si="143"/>
        <v>106.37681159420289</v>
      </c>
      <c r="X121" s="158"/>
      <c r="Y121" s="159">
        <f t="shared" si="144"/>
        <v>99.57597173144876</v>
      </c>
      <c r="Z121" s="159"/>
      <c r="AA121" s="158">
        <f t="shared" si="145"/>
        <v>105.20270270270271</v>
      </c>
      <c r="AB121" s="158"/>
      <c r="AC121" s="158">
        <f t="shared" si="146"/>
        <v>106.37681159420289</v>
      </c>
      <c r="AD121" s="158"/>
      <c r="AE121" s="159">
        <f t="shared" si="147"/>
        <v>99.57597173144876</v>
      </c>
      <c r="AF121" s="159"/>
      <c r="AG121" s="158">
        <f t="shared" si="148"/>
        <v>105.20270270270271</v>
      </c>
      <c r="AH121" s="158"/>
      <c r="AI121" s="158">
        <f t="shared" si="149"/>
        <v>106.37681159420289</v>
      </c>
      <c r="AJ121" s="158"/>
      <c r="AK121" s="159">
        <f t="shared" si="150"/>
        <v>99.57597173144876</v>
      </c>
      <c r="AL121" s="159"/>
      <c r="AM121" s="158">
        <f t="shared" si="151"/>
        <v>105.20270270270271</v>
      </c>
      <c r="AN121" s="158"/>
      <c r="AO121" s="158">
        <f t="shared" si="152"/>
        <v>106.37681159420289</v>
      </c>
      <c r="AP121" s="158"/>
      <c r="AQ121" s="159">
        <f t="shared" si="153"/>
        <v>99.57597173144876</v>
      </c>
      <c r="AR121" s="159"/>
      <c r="AS121" s="158">
        <f t="shared" si="154"/>
        <v>105.20270270270271</v>
      </c>
      <c r="AT121" s="158"/>
      <c r="AU121" s="158">
        <f t="shared" si="155"/>
        <v>106.37681159420289</v>
      </c>
      <c r="AV121" s="158"/>
      <c r="AW121" s="159">
        <f t="shared" si="156"/>
        <v>99.57597173144876</v>
      </c>
      <c r="AX121" s="159"/>
      <c r="AY121" s="158">
        <f t="shared" si="157"/>
        <v>105.20270270270271</v>
      </c>
      <c r="AZ121" s="158"/>
      <c r="BA121" s="158">
        <f t="shared" si="158"/>
        <v>106.37681159420289</v>
      </c>
      <c r="BB121" s="158"/>
      <c r="BC121" s="159">
        <f t="shared" si="159"/>
        <v>99.57597173144876</v>
      </c>
      <c r="BD121" s="159"/>
      <c r="BE121" s="158">
        <f t="shared" si="160"/>
        <v>105.20270270270271</v>
      </c>
      <c r="BF121" s="158"/>
      <c r="BG121" s="158">
        <f t="shared" si="161"/>
        <v>106.37681159420289</v>
      </c>
      <c r="BH121" s="158"/>
      <c r="BI121" s="159">
        <f t="shared" si="162"/>
        <v>99.57597173144876</v>
      </c>
      <c r="BJ121" s="159"/>
      <c r="BK121" s="158">
        <f t="shared" si="163"/>
        <v>115.20270270270271</v>
      </c>
      <c r="BL121" s="158"/>
      <c r="BM121" s="158">
        <f t="shared" si="164"/>
        <v>114.56521739130433</v>
      </c>
      <c r="BN121" s="158"/>
      <c r="BO121" s="159">
        <f t="shared" si="165"/>
        <v>99.57597173144876</v>
      </c>
      <c r="BP121" s="159"/>
      <c r="BQ121" s="158">
        <f t="shared" si="166"/>
        <v>115.20270270270271</v>
      </c>
      <c r="BR121" s="158"/>
      <c r="BS121" s="158">
        <f t="shared" si="167"/>
        <v>114.56521739130433</v>
      </c>
      <c r="BT121" s="158"/>
      <c r="BU121" s="159">
        <f t="shared" si="168"/>
        <v>99.57597173144876</v>
      </c>
    </row>
    <row r="123" spans="1:73" x14ac:dyDescent="0.2">
      <c r="B123" s="76"/>
    </row>
    <row r="125" spans="1:73" ht="15" customHeight="1" thickBot="1" x14ac:dyDescent="0.25">
      <c r="A125" s="189" t="s">
        <v>241</v>
      </c>
      <c r="B125" s="190"/>
      <c r="C125" s="190"/>
      <c r="D125" s="190"/>
      <c r="E125" s="190"/>
      <c r="F125" s="190"/>
      <c r="G125" s="190"/>
      <c r="H125" s="190"/>
      <c r="I125" s="190"/>
      <c r="J125" s="190"/>
      <c r="K125" s="190"/>
      <c r="L125" s="190"/>
      <c r="M125" s="190"/>
      <c r="N125" s="190"/>
      <c r="O125" s="190"/>
      <c r="P125" s="190"/>
      <c r="Q125" s="190"/>
      <c r="R125" s="90"/>
      <c r="T125" s="90"/>
      <c r="V125" s="90"/>
      <c r="X125" s="90"/>
      <c r="Z125" s="90"/>
      <c r="AB125" s="90"/>
      <c r="AD125" s="90"/>
      <c r="AF125" s="90"/>
      <c r="AH125" s="90"/>
      <c r="AJ125" s="90"/>
      <c r="AL125" s="90"/>
      <c r="AN125" s="90"/>
      <c r="AP125" s="90"/>
      <c r="AR125" s="90"/>
      <c r="AT125" s="90"/>
      <c r="AV125" s="90"/>
      <c r="AX125" s="90"/>
      <c r="AZ125" s="90"/>
      <c r="BB125" s="90"/>
      <c r="BD125" s="90"/>
      <c r="BF125" s="90"/>
      <c r="BH125" s="90"/>
      <c r="BJ125" s="90"/>
      <c r="BL125" s="90"/>
      <c r="BN125" s="90"/>
      <c r="BP125" s="90"/>
      <c r="BR125" s="90"/>
      <c r="BT125" s="90"/>
    </row>
    <row r="126" spans="1:73" ht="15" customHeight="1" x14ac:dyDescent="0.2">
      <c r="C126" s="292">
        <v>2013</v>
      </c>
      <c r="D126" s="77"/>
      <c r="E126" s="77"/>
      <c r="F126" s="77"/>
      <c r="G126" s="77"/>
      <c r="H126" s="399"/>
      <c r="I126" s="292"/>
      <c r="K126" s="292">
        <v>2018</v>
      </c>
      <c r="L126" s="77"/>
      <c r="M126" s="77"/>
      <c r="N126" s="77"/>
      <c r="O126" s="77"/>
      <c r="P126" s="399"/>
      <c r="Q126" s="292"/>
      <c r="R126" s="90"/>
      <c r="T126" s="90"/>
      <c r="V126" s="90"/>
      <c r="X126" s="90"/>
      <c r="Z126" s="90"/>
      <c r="AB126" s="90"/>
      <c r="AD126" s="90"/>
      <c r="AF126" s="90"/>
      <c r="AH126" s="90"/>
      <c r="AJ126" s="90"/>
      <c r="AL126" s="90"/>
      <c r="AN126" s="90"/>
      <c r="AP126" s="90"/>
      <c r="AR126" s="90"/>
      <c r="AT126" s="90"/>
      <c r="AV126" s="90"/>
      <c r="AX126" s="90"/>
      <c r="AZ126" s="90"/>
      <c r="BB126" s="90"/>
      <c r="BD126" s="90"/>
      <c r="BF126" s="90"/>
      <c r="BH126" s="90"/>
      <c r="BJ126" s="90"/>
      <c r="BL126" s="90"/>
      <c r="BN126" s="90"/>
      <c r="BP126" s="90"/>
      <c r="BR126" s="90"/>
      <c r="BT126" s="90"/>
    </row>
    <row r="127" spans="1:73" ht="15" customHeight="1" x14ac:dyDescent="0.2">
      <c r="C127" s="211" t="s">
        <v>160</v>
      </c>
      <c r="D127" s="94"/>
      <c r="E127" s="154"/>
      <c r="F127" s="94"/>
      <c r="G127" s="211" t="s">
        <v>161</v>
      </c>
      <c r="H127" s="94"/>
      <c r="I127" s="211" t="s">
        <v>162</v>
      </c>
      <c r="J127" s="90"/>
      <c r="K127" s="211" t="s">
        <v>160</v>
      </c>
      <c r="L127" s="94"/>
      <c r="M127" s="154"/>
      <c r="N127" s="94"/>
      <c r="O127" s="211" t="s">
        <v>161</v>
      </c>
      <c r="P127" s="94"/>
      <c r="Q127" s="211" t="s">
        <v>162</v>
      </c>
      <c r="R127" s="90"/>
      <c r="T127" s="90"/>
      <c r="V127" s="90"/>
      <c r="X127" s="90"/>
      <c r="Z127" s="90"/>
      <c r="AB127" s="90"/>
      <c r="AD127" s="90"/>
      <c r="AF127" s="90"/>
      <c r="AH127" s="90"/>
      <c r="AJ127" s="90"/>
      <c r="AL127" s="90"/>
      <c r="AN127" s="90"/>
      <c r="AP127" s="90"/>
      <c r="AR127" s="90"/>
      <c r="AT127" s="90"/>
      <c r="AV127" s="90"/>
      <c r="AX127" s="90"/>
      <c r="AZ127" s="90"/>
      <c r="BB127" s="90"/>
      <c r="BD127" s="90"/>
      <c r="BF127" s="90"/>
      <c r="BH127" s="90"/>
      <c r="BJ127" s="90"/>
      <c r="BL127" s="90"/>
      <c r="BN127" s="90"/>
      <c r="BP127" s="90"/>
      <c r="BR127" s="90"/>
      <c r="BT127" s="90"/>
    </row>
    <row r="128" spans="1:73" x14ac:dyDescent="0.2">
      <c r="A128" s="180" t="s">
        <v>237</v>
      </c>
      <c r="C128" s="146">
        <f t="shared" ref="C128:C147" si="169">AVERAGE(AG102:AK102)</f>
        <v>100</v>
      </c>
      <c r="D128" s="147"/>
      <c r="E128" s="154"/>
      <c r="F128" s="147"/>
      <c r="G128" s="148">
        <f t="shared" ref="G128:G147" si="170">((AG102-C128)^2+(AI102-C128)^2+(AK102-C128)^2)/3</f>
        <v>0</v>
      </c>
      <c r="H128" s="149"/>
      <c r="I128" s="146">
        <f>C128-(G128/C128)</f>
        <v>100</v>
      </c>
      <c r="J128" s="90"/>
      <c r="K128" s="146">
        <f>AVERAGE(BK102:BO102)</f>
        <v>104.5048309178744</v>
      </c>
      <c r="L128" s="147"/>
      <c r="M128" s="154"/>
      <c r="N128" s="147"/>
      <c r="O128" s="148">
        <f>((BK102-K128)^2+(BM102-K128)^2+(BO102-K128)^2)/3</f>
        <v>10.514539429158177</v>
      </c>
      <c r="P128" s="149"/>
      <c r="Q128" s="146">
        <f>K128-(O128/K128)</f>
        <v>104.40421796690545</v>
      </c>
      <c r="R128" s="90"/>
      <c r="T128" s="90"/>
      <c r="V128" s="90"/>
      <c r="X128" s="90"/>
      <c r="Z128" s="90"/>
      <c r="AB128" s="90"/>
      <c r="AD128" s="90"/>
      <c r="AF128" s="90"/>
      <c r="AH128" s="90"/>
      <c r="AJ128" s="90"/>
      <c r="AL128" s="90"/>
      <c r="AN128" s="90"/>
      <c r="AP128" s="90"/>
      <c r="AR128" s="90"/>
      <c r="AT128" s="90"/>
      <c r="AV128" s="90"/>
      <c r="AX128" s="90"/>
      <c r="AZ128" s="90"/>
      <c r="BB128" s="90"/>
      <c r="BD128" s="90"/>
      <c r="BF128" s="90"/>
      <c r="BH128" s="90"/>
      <c r="BJ128" s="90"/>
      <c r="BL128" s="90"/>
      <c r="BN128" s="90"/>
      <c r="BP128" s="90"/>
      <c r="BR128" s="90"/>
      <c r="BT128" s="90"/>
    </row>
    <row r="129" spans="1:72" x14ac:dyDescent="0.2">
      <c r="A129" s="82" t="s">
        <v>0</v>
      </c>
      <c r="B129" s="76"/>
      <c r="C129" s="154">
        <f t="shared" si="169"/>
        <v>101.29657734243692</v>
      </c>
      <c r="D129" s="154"/>
      <c r="E129" s="154"/>
      <c r="F129" s="154"/>
      <c r="G129" s="155">
        <f t="shared" si="170"/>
        <v>11.368799552043081</v>
      </c>
      <c r="H129" s="155"/>
      <c r="I129" s="154">
        <f>C129-(G129/C129)</f>
        <v>101.18434453210602</v>
      </c>
      <c r="J129" s="90"/>
      <c r="K129" s="154">
        <f t="shared" ref="K129:K147" si="171">AVERAGE(BK103:BO103)</f>
        <v>102.41160541398672</v>
      </c>
      <c r="L129" s="154"/>
      <c r="M129" s="154"/>
      <c r="N129" s="154"/>
      <c r="O129" s="155">
        <f t="shared" ref="O129:O147" si="172">((BK103-K129)^2+(BM103-K129)^2+(BO103-K129)^2)/3</f>
        <v>4.5982460051452767</v>
      </c>
      <c r="P129" s="155"/>
      <c r="Q129" s="154">
        <f>K129-(O129/K129)</f>
        <v>102.36670575650594</v>
      </c>
      <c r="R129" s="90"/>
      <c r="T129" s="90"/>
      <c r="V129" s="90"/>
      <c r="X129" s="90"/>
      <c r="Z129" s="90"/>
      <c r="AB129" s="90"/>
      <c r="AD129" s="90"/>
      <c r="AF129" s="90"/>
      <c r="AH129" s="90"/>
      <c r="AJ129" s="90"/>
      <c r="AL129" s="90"/>
      <c r="AN129" s="90"/>
      <c r="AP129" s="90"/>
      <c r="AR129" s="90"/>
      <c r="AT129" s="90"/>
      <c r="AV129" s="90"/>
      <c r="AX129" s="90"/>
      <c r="AZ129" s="90"/>
      <c r="BB129" s="90"/>
      <c r="BD129" s="90"/>
      <c r="BF129" s="90"/>
      <c r="BH129" s="90"/>
      <c r="BJ129" s="90"/>
      <c r="BL129" s="90"/>
      <c r="BN129" s="90"/>
      <c r="BP129" s="90"/>
      <c r="BR129" s="90"/>
      <c r="BT129" s="90"/>
    </row>
    <row r="130" spans="1:72" x14ac:dyDescent="0.2">
      <c r="A130" s="82" t="s">
        <v>1</v>
      </c>
      <c r="B130" s="76"/>
      <c r="C130" s="154">
        <f t="shared" si="169"/>
        <v>103.54756661716256</v>
      </c>
      <c r="D130" s="154"/>
      <c r="E130" s="154"/>
      <c r="F130" s="154"/>
      <c r="G130" s="155">
        <f t="shared" si="170"/>
        <v>1.747334268063826</v>
      </c>
      <c r="H130" s="155"/>
      <c r="I130" s="154">
        <f>C130-(G130/C130)</f>
        <v>103.53069191575577</v>
      </c>
      <c r="J130" s="89"/>
      <c r="K130" s="154">
        <f t="shared" si="171"/>
        <v>110.8856655856963</v>
      </c>
      <c r="L130" s="154"/>
      <c r="M130" s="154"/>
      <c r="N130" s="154"/>
      <c r="O130" s="155">
        <f t="shared" si="172"/>
        <v>41.289069647972319</v>
      </c>
      <c r="P130" s="155"/>
      <c r="Q130" s="154">
        <f>K130-(O130/K130)</f>
        <v>110.51330844259864</v>
      </c>
    </row>
    <row r="131" spans="1:72" x14ac:dyDescent="0.2">
      <c r="A131" s="82" t="s">
        <v>2</v>
      </c>
      <c r="B131" s="76"/>
      <c r="C131" s="154">
        <f t="shared" si="169"/>
        <v>104.52033612964631</v>
      </c>
      <c r="D131" s="154"/>
      <c r="E131" s="154"/>
      <c r="F131" s="154"/>
      <c r="G131" s="155">
        <f t="shared" si="170"/>
        <v>1.3358884797447186</v>
      </c>
      <c r="H131" s="155"/>
      <c r="I131" s="154">
        <f>C131-(G131/C131)</f>
        <v>104.50755499509191</v>
      </c>
      <c r="J131" s="89"/>
      <c r="K131" s="154">
        <f t="shared" si="171"/>
        <v>104.95903569878067</v>
      </c>
      <c r="L131" s="154"/>
      <c r="M131" s="154"/>
      <c r="N131" s="154"/>
      <c r="O131" s="155">
        <f t="shared" si="172"/>
        <v>2.432171505017322</v>
      </c>
      <c r="P131" s="155"/>
      <c r="Q131" s="154">
        <f>K131-(O131/K131)</f>
        <v>104.93586312017584</v>
      </c>
    </row>
    <row r="132" spans="1:72" x14ac:dyDescent="0.2">
      <c r="A132" s="82" t="s">
        <v>3</v>
      </c>
      <c r="B132" s="76"/>
      <c r="C132" s="154">
        <f t="shared" si="169"/>
        <v>106.63345900824775</v>
      </c>
      <c r="D132" s="154"/>
      <c r="E132" s="154"/>
      <c r="F132" s="154"/>
      <c r="G132" s="155">
        <f t="shared" si="170"/>
        <v>0.29463958126248446</v>
      </c>
      <c r="H132" s="155"/>
      <c r="I132" s="154">
        <f>C132-(G132/C132)</f>
        <v>106.63069590195821</v>
      </c>
      <c r="J132" s="89"/>
      <c r="K132" s="154">
        <f t="shared" si="171"/>
        <v>112.6845100592988</v>
      </c>
      <c r="L132" s="154"/>
      <c r="M132" s="154"/>
      <c r="N132" s="154"/>
      <c r="O132" s="155">
        <f t="shared" si="172"/>
        <v>22.129715921604589</v>
      </c>
      <c r="P132" s="155"/>
      <c r="Q132" s="154">
        <f>K132-(O132/K132)</f>
        <v>112.48812356474015</v>
      </c>
    </row>
    <row r="133" spans="1:72" x14ac:dyDescent="0.2">
      <c r="A133" s="84" t="s">
        <v>4</v>
      </c>
      <c r="B133" s="76"/>
      <c r="C133" s="158">
        <f t="shared" si="169"/>
        <v>100.4726096506708</v>
      </c>
      <c r="D133" s="154"/>
      <c r="E133" s="154"/>
      <c r="F133" s="154"/>
      <c r="G133" s="159">
        <f t="shared" si="170"/>
        <v>4.0112229672790169</v>
      </c>
      <c r="H133" s="155"/>
      <c r="I133" s="158">
        <f t="shared" ref="I133:I147" si="173">C133-(G133/C133)</f>
        <v>100.43268610353466</v>
      </c>
      <c r="J133" s="89"/>
      <c r="K133" s="158">
        <f t="shared" si="171"/>
        <v>107.68144892472746</v>
      </c>
      <c r="L133" s="154"/>
      <c r="M133" s="154"/>
      <c r="N133" s="154"/>
      <c r="O133" s="159">
        <f t="shared" si="172"/>
        <v>9.7993384051798227</v>
      </c>
      <c r="P133" s="155"/>
      <c r="Q133" s="158">
        <f t="shared" ref="Q133:Q147" si="174">K133-(O133/K133)</f>
        <v>107.59044589214355</v>
      </c>
    </row>
    <row r="134" spans="1:72" x14ac:dyDescent="0.2">
      <c r="A134" s="82" t="s">
        <v>5</v>
      </c>
      <c r="B134" s="76"/>
      <c r="C134" s="154">
        <f t="shared" si="169"/>
        <v>100.60517615479974</v>
      </c>
      <c r="D134" s="154"/>
      <c r="E134" s="154"/>
      <c r="F134" s="154"/>
      <c r="G134" s="155">
        <f t="shared" si="170"/>
        <v>0.55455223498214234</v>
      </c>
      <c r="H134" s="155"/>
      <c r="I134" s="154">
        <f t="shared" si="173"/>
        <v>100.59966399075235</v>
      </c>
      <c r="J134" s="89"/>
      <c r="K134" s="154">
        <f t="shared" si="171"/>
        <v>106.56189374195212</v>
      </c>
      <c r="L134" s="154"/>
      <c r="M134" s="154"/>
      <c r="N134" s="154"/>
      <c r="O134" s="155">
        <f t="shared" si="172"/>
        <v>18.966725281746331</v>
      </c>
      <c r="P134" s="155"/>
      <c r="Q134" s="154">
        <f t="shared" si="174"/>
        <v>106.38390586452498</v>
      </c>
    </row>
    <row r="135" spans="1:72" x14ac:dyDescent="0.2">
      <c r="A135" s="82" t="s">
        <v>6</v>
      </c>
      <c r="B135" s="76"/>
      <c r="C135" s="154">
        <f t="shared" si="169"/>
        <v>89.351446622532805</v>
      </c>
      <c r="D135" s="154"/>
      <c r="E135" s="154"/>
      <c r="F135" s="154"/>
      <c r="G135" s="155">
        <f t="shared" si="170"/>
        <v>13.973083518415239</v>
      </c>
      <c r="H135" s="155"/>
      <c r="I135" s="154">
        <f t="shared" si="173"/>
        <v>89.195063216929483</v>
      </c>
      <c r="J135" s="89"/>
      <c r="K135" s="154">
        <f t="shared" si="171"/>
        <v>99.202602125862242</v>
      </c>
      <c r="L135" s="154"/>
      <c r="M135" s="154"/>
      <c r="N135" s="154"/>
      <c r="O135" s="155">
        <f t="shared" si="172"/>
        <v>113.66030826916953</v>
      </c>
      <c r="P135" s="155"/>
      <c r="Q135" s="154">
        <f t="shared" si="174"/>
        <v>98.056862943285523</v>
      </c>
    </row>
    <row r="136" spans="1:72" x14ac:dyDescent="0.2">
      <c r="A136" s="82" t="s">
        <v>7</v>
      </c>
      <c r="B136" s="76"/>
      <c r="C136" s="154">
        <f t="shared" si="169"/>
        <v>99.597841427231501</v>
      </c>
      <c r="D136" s="154"/>
      <c r="E136" s="154"/>
      <c r="F136" s="154"/>
      <c r="G136" s="155">
        <f t="shared" si="170"/>
        <v>3.2123713013807418</v>
      </c>
      <c r="H136" s="155"/>
      <c r="I136" s="154">
        <f t="shared" si="173"/>
        <v>99.565588004312417</v>
      </c>
      <c r="J136" s="89"/>
      <c r="K136" s="154">
        <f t="shared" si="171"/>
        <v>101.57982340921347</v>
      </c>
      <c r="L136" s="154"/>
      <c r="M136" s="154"/>
      <c r="N136" s="154"/>
      <c r="O136" s="155">
        <f t="shared" si="172"/>
        <v>20.965916037523414</v>
      </c>
      <c r="P136" s="155"/>
      <c r="Q136" s="154">
        <f t="shared" si="174"/>
        <v>101.37342497954637</v>
      </c>
    </row>
    <row r="137" spans="1:72" x14ac:dyDescent="0.2">
      <c r="A137" s="82" t="s">
        <v>8</v>
      </c>
      <c r="B137" s="76"/>
      <c r="C137" s="154">
        <f t="shared" si="169"/>
        <v>101.24227507581325</v>
      </c>
      <c r="D137" s="154"/>
      <c r="E137" s="154"/>
      <c r="F137" s="154"/>
      <c r="G137" s="155">
        <f t="shared" si="170"/>
        <v>1.8149704767290127</v>
      </c>
      <c r="H137" s="155"/>
      <c r="I137" s="154">
        <f t="shared" si="173"/>
        <v>101.22434807372476</v>
      </c>
      <c r="J137" s="89"/>
      <c r="K137" s="154">
        <f t="shared" si="171"/>
        <v>106.75147993284418</v>
      </c>
      <c r="L137" s="154"/>
      <c r="M137" s="154"/>
      <c r="N137" s="154"/>
      <c r="O137" s="155">
        <f t="shared" si="172"/>
        <v>14.342088071867735</v>
      </c>
      <c r="P137" s="155"/>
      <c r="Q137" s="154">
        <f t="shared" si="174"/>
        <v>106.61712968232877</v>
      </c>
    </row>
    <row r="138" spans="1:72" x14ac:dyDescent="0.2">
      <c r="A138" s="84" t="s">
        <v>9</v>
      </c>
      <c r="B138" s="76"/>
      <c r="C138" s="158">
        <f t="shared" si="169"/>
        <v>105.08030114920574</v>
      </c>
      <c r="D138" s="154"/>
      <c r="E138" s="154"/>
      <c r="F138" s="154"/>
      <c r="G138" s="159">
        <f t="shared" si="170"/>
        <v>0.86047557691857168</v>
      </c>
      <c r="H138" s="155"/>
      <c r="I138" s="158">
        <f t="shared" si="173"/>
        <v>105.07211240623957</v>
      </c>
      <c r="J138" s="89"/>
      <c r="K138" s="158">
        <f t="shared" si="171"/>
        <v>108.68716888650825</v>
      </c>
      <c r="L138" s="154"/>
      <c r="M138" s="154"/>
      <c r="N138" s="154"/>
      <c r="O138" s="159">
        <f t="shared" si="172"/>
        <v>2.9979846996141184</v>
      </c>
      <c r="P138" s="155"/>
      <c r="Q138" s="158">
        <f t="shared" si="174"/>
        <v>108.65958527447448</v>
      </c>
    </row>
    <row r="139" spans="1:72" x14ac:dyDescent="0.2">
      <c r="A139" s="82" t="s">
        <v>10</v>
      </c>
      <c r="B139" s="76"/>
      <c r="C139" s="154">
        <f t="shared" si="169"/>
        <v>97.651326622366739</v>
      </c>
      <c r="D139" s="154"/>
      <c r="E139" s="154"/>
      <c r="F139" s="154"/>
      <c r="G139" s="155">
        <f t="shared" si="170"/>
        <v>1.7303404638034146</v>
      </c>
      <c r="H139" s="155"/>
      <c r="I139" s="154">
        <f t="shared" si="173"/>
        <v>97.633607042677923</v>
      </c>
      <c r="J139" s="89"/>
      <c r="K139" s="154">
        <f t="shared" si="171"/>
        <v>107.85207084485008</v>
      </c>
      <c r="L139" s="154"/>
      <c r="M139" s="154"/>
      <c r="N139" s="154"/>
      <c r="O139" s="155">
        <f t="shared" si="172"/>
        <v>64.424530610737193</v>
      </c>
      <c r="P139" s="155"/>
      <c r="Q139" s="154">
        <f t="shared" si="174"/>
        <v>107.25472922585219</v>
      </c>
    </row>
    <row r="140" spans="1:72" x14ac:dyDescent="0.2">
      <c r="A140" s="82" t="s">
        <v>11</v>
      </c>
      <c r="B140" s="76"/>
      <c r="C140" s="154">
        <f t="shared" si="169"/>
        <v>86.263827585459168</v>
      </c>
      <c r="D140" s="154"/>
      <c r="E140" s="154"/>
      <c r="F140" s="154"/>
      <c r="G140" s="155">
        <f t="shared" si="170"/>
        <v>32.547848156210236</v>
      </c>
      <c r="H140" s="155"/>
      <c r="I140" s="154">
        <f t="shared" si="173"/>
        <v>85.886521719637642</v>
      </c>
      <c r="J140" s="89"/>
      <c r="K140" s="154">
        <f t="shared" si="171"/>
        <v>95.324083493541181</v>
      </c>
      <c r="L140" s="154"/>
      <c r="M140" s="154"/>
      <c r="N140" s="154"/>
      <c r="O140" s="155">
        <f t="shared" si="172"/>
        <v>144.70721523493501</v>
      </c>
      <c r="P140" s="155"/>
      <c r="Q140" s="154">
        <f t="shared" si="174"/>
        <v>93.80602835016559</v>
      </c>
    </row>
    <row r="141" spans="1:72" x14ac:dyDescent="0.2">
      <c r="A141" s="82" t="s">
        <v>12</v>
      </c>
      <c r="B141" s="76"/>
      <c r="C141" s="154">
        <f t="shared" si="169"/>
        <v>99.217120023695529</v>
      </c>
      <c r="D141" s="154"/>
      <c r="E141" s="154"/>
      <c r="F141" s="154"/>
      <c r="G141" s="155">
        <f t="shared" si="170"/>
        <v>7.7190982990899606</v>
      </c>
      <c r="H141" s="155"/>
      <c r="I141" s="154">
        <f t="shared" si="173"/>
        <v>99.13931995958113</v>
      </c>
      <c r="J141" s="89"/>
      <c r="K141" s="154">
        <f t="shared" si="171"/>
        <v>103.93477245873926</v>
      </c>
      <c r="L141" s="154"/>
      <c r="M141" s="154"/>
      <c r="N141" s="154"/>
      <c r="O141" s="155">
        <f t="shared" si="172"/>
        <v>35.017849992315739</v>
      </c>
      <c r="P141" s="155"/>
      <c r="Q141" s="154">
        <f t="shared" si="174"/>
        <v>103.59785104962936</v>
      </c>
    </row>
    <row r="142" spans="1:72" x14ac:dyDescent="0.2">
      <c r="A142" s="82" t="s">
        <v>13</v>
      </c>
      <c r="B142" s="76"/>
      <c r="C142" s="154">
        <f t="shared" si="169"/>
        <v>103.79171574401255</v>
      </c>
      <c r="D142" s="154"/>
      <c r="E142" s="154"/>
      <c r="F142" s="154"/>
      <c r="G142" s="155">
        <f t="shared" si="170"/>
        <v>5.9528816629770986</v>
      </c>
      <c r="H142" s="155"/>
      <c r="I142" s="154">
        <f t="shared" si="173"/>
        <v>103.73436163226765</v>
      </c>
      <c r="J142" s="89"/>
      <c r="K142" s="154">
        <f t="shared" si="171"/>
        <v>103.36346140271473</v>
      </c>
      <c r="L142" s="154"/>
      <c r="M142" s="154"/>
      <c r="N142" s="154"/>
      <c r="O142" s="155">
        <f t="shared" si="172"/>
        <v>7.8068665730571105</v>
      </c>
      <c r="P142" s="155"/>
      <c r="Q142" s="154">
        <f t="shared" si="174"/>
        <v>103.28793310221945</v>
      </c>
    </row>
    <row r="143" spans="1:72" x14ac:dyDescent="0.2">
      <c r="A143" s="84" t="s">
        <v>14</v>
      </c>
      <c r="B143" s="76"/>
      <c r="C143" s="158">
        <f t="shared" si="169"/>
        <v>105.58808847255614</v>
      </c>
      <c r="D143" s="154"/>
      <c r="E143" s="154"/>
      <c r="F143" s="154"/>
      <c r="G143" s="159">
        <f t="shared" si="170"/>
        <v>3.5608811584955813</v>
      </c>
      <c r="H143" s="155"/>
      <c r="I143" s="158">
        <f t="shared" si="173"/>
        <v>105.5543642029912</v>
      </c>
      <c r="J143" s="89"/>
      <c r="K143" s="158">
        <f t="shared" si="171"/>
        <v>107.54004042450809</v>
      </c>
      <c r="L143" s="154"/>
      <c r="M143" s="154"/>
      <c r="N143" s="154"/>
      <c r="O143" s="159">
        <f t="shared" si="172"/>
        <v>12.724717735103683</v>
      </c>
      <c r="P143" s="155"/>
      <c r="Q143" s="158">
        <f t="shared" si="174"/>
        <v>107.42171502975397</v>
      </c>
    </row>
    <row r="144" spans="1:72" x14ac:dyDescent="0.2">
      <c r="A144" s="82" t="s">
        <v>15</v>
      </c>
      <c r="B144" s="76"/>
      <c r="C144" s="154">
        <f t="shared" si="169"/>
        <v>99.695276394846232</v>
      </c>
      <c r="D144" s="154"/>
      <c r="E144" s="154"/>
      <c r="F144" s="154"/>
      <c r="G144" s="155">
        <f t="shared" si="170"/>
        <v>39.238915792879105</v>
      </c>
      <c r="H144" s="155"/>
      <c r="I144" s="154">
        <f t="shared" si="173"/>
        <v>99.301687879804931</v>
      </c>
      <c r="J144" s="89"/>
      <c r="K144" s="154">
        <f t="shared" si="171"/>
        <v>102.84483900093056</v>
      </c>
      <c r="L144" s="154"/>
      <c r="M144" s="154"/>
      <c r="N144" s="154"/>
      <c r="O144" s="155">
        <f t="shared" si="172"/>
        <v>36.145022900385193</v>
      </c>
      <c r="P144" s="155"/>
      <c r="Q144" s="154">
        <f t="shared" si="174"/>
        <v>102.49338701508947</v>
      </c>
    </row>
    <row r="145" spans="1:72" x14ac:dyDescent="0.2">
      <c r="A145" s="82" t="s">
        <v>16</v>
      </c>
      <c r="B145" s="76"/>
      <c r="C145" s="154">
        <f t="shared" si="169"/>
        <v>103.54049163620526</v>
      </c>
      <c r="D145" s="154"/>
      <c r="E145" s="154"/>
      <c r="F145" s="154"/>
      <c r="G145" s="155">
        <f t="shared" si="170"/>
        <v>1.2106595937132718</v>
      </c>
      <c r="H145" s="155"/>
      <c r="I145" s="154">
        <f t="shared" si="173"/>
        <v>103.52879901649116</v>
      </c>
      <c r="J145" s="89"/>
      <c r="K145" s="154">
        <f t="shared" si="171"/>
        <v>106.70702773752396</v>
      </c>
      <c r="L145" s="154"/>
      <c r="M145" s="154"/>
      <c r="N145" s="154"/>
      <c r="O145" s="155">
        <f t="shared" si="172"/>
        <v>6.9956514087120851</v>
      </c>
      <c r="P145" s="155"/>
      <c r="Q145" s="154">
        <f t="shared" si="174"/>
        <v>106.64146831227298</v>
      </c>
    </row>
    <row r="146" spans="1:72" x14ac:dyDescent="0.2">
      <c r="A146" s="82" t="s">
        <v>17</v>
      </c>
      <c r="B146" s="76"/>
      <c r="C146" s="154">
        <f t="shared" si="169"/>
        <v>106.83113402233084</v>
      </c>
      <c r="D146" s="154"/>
      <c r="E146" s="154"/>
      <c r="F146" s="154"/>
      <c r="G146" s="155">
        <f t="shared" si="170"/>
        <v>16.785321718198993</v>
      </c>
      <c r="H146" s="155"/>
      <c r="I146" s="154">
        <f t="shared" si="173"/>
        <v>106.67401389183883</v>
      </c>
      <c r="J146" s="89"/>
      <c r="K146" s="154">
        <f t="shared" si="171"/>
        <v>108.79548968233867</v>
      </c>
      <c r="L146" s="154"/>
      <c r="M146" s="154"/>
      <c r="N146" s="154"/>
      <c r="O146" s="155">
        <f t="shared" si="172"/>
        <v>96.367563519872419</v>
      </c>
      <c r="P146" s="155"/>
      <c r="Q146" s="154">
        <f t="shared" si="174"/>
        <v>107.90972168036316</v>
      </c>
    </row>
    <row r="147" spans="1:72" x14ac:dyDescent="0.2">
      <c r="A147" s="84" t="s">
        <v>18</v>
      </c>
      <c r="B147" s="84"/>
      <c r="C147" s="158">
        <f t="shared" si="169"/>
        <v>103.71849534278478</v>
      </c>
      <c r="D147" s="158"/>
      <c r="E147" s="158"/>
      <c r="F147" s="158"/>
      <c r="G147" s="159">
        <f t="shared" si="170"/>
        <v>8.8100062167548696</v>
      </c>
      <c r="H147" s="159"/>
      <c r="I147" s="158">
        <f t="shared" si="173"/>
        <v>103.63355382692843</v>
      </c>
      <c r="J147" s="89"/>
      <c r="K147" s="158">
        <f t="shared" si="171"/>
        <v>109.78129727515193</v>
      </c>
      <c r="L147" s="158"/>
      <c r="M147" s="158"/>
      <c r="N147" s="158"/>
      <c r="O147" s="159">
        <f t="shared" si="172"/>
        <v>52.142065980188342</v>
      </c>
      <c r="P147" s="159"/>
      <c r="Q147" s="158">
        <f t="shared" si="174"/>
        <v>109.30633416873589</v>
      </c>
    </row>
    <row r="150" spans="1:72" x14ac:dyDescent="0.2">
      <c r="D150" s="90"/>
      <c r="F150" s="90"/>
      <c r="H150" s="90"/>
      <c r="J150" s="90"/>
      <c r="L150" s="90"/>
    </row>
    <row r="151" spans="1:72" ht="15" customHeight="1" thickBot="1" x14ac:dyDescent="0.25">
      <c r="A151" s="189" t="s">
        <v>163</v>
      </c>
      <c r="B151" s="190"/>
      <c r="C151" s="91"/>
      <c r="D151" s="90"/>
      <c r="F151" s="90"/>
      <c r="H151" s="90"/>
      <c r="J151" s="90"/>
      <c r="L151" s="90"/>
      <c r="N151" s="90"/>
      <c r="P151" s="90"/>
      <c r="R151" s="90"/>
      <c r="T151" s="90"/>
      <c r="V151" s="90"/>
      <c r="X151" s="90"/>
      <c r="Z151" s="90"/>
      <c r="AB151" s="90"/>
      <c r="AD151" s="90"/>
      <c r="AF151" s="90"/>
      <c r="AH151" s="90"/>
      <c r="AJ151" s="90"/>
      <c r="AL151" s="90"/>
      <c r="AN151" s="90"/>
      <c r="AP151" s="90"/>
      <c r="AR151" s="90"/>
      <c r="AT151" s="90"/>
      <c r="AV151" s="90"/>
      <c r="AX151" s="90"/>
      <c r="AZ151" s="90"/>
      <c r="BB151" s="90"/>
      <c r="BD151" s="90"/>
      <c r="BF151" s="90"/>
      <c r="BH151" s="90"/>
      <c r="BJ151" s="90"/>
      <c r="BL151" s="90"/>
      <c r="BN151" s="90"/>
      <c r="BP151" s="90"/>
      <c r="BR151" s="90"/>
      <c r="BT151" s="90"/>
    </row>
    <row r="152" spans="1:72" ht="15" customHeight="1" x14ac:dyDescent="0.2">
      <c r="C152" s="192">
        <v>2013</v>
      </c>
      <c r="D152" s="400"/>
      <c r="E152" s="192">
        <v>2018</v>
      </c>
      <c r="F152" s="90"/>
      <c r="H152" s="90"/>
      <c r="J152" s="90"/>
      <c r="L152" s="90"/>
      <c r="N152" s="90"/>
      <c r="P152" s="90"/>
      <c r="R152" s="90"/>
      <c r="T152" s="90"/>
      <c r="V152" s="90"/>
      <c r="X152" s="90"/>
      <c r="Z152" s="90"/>
      <c r="AB152" s="90"/>
      <c r="AD152" s="90"/>
      <c r="AF152" s="90"/>
      <c r="AH152" s="90"/>
      <c r="AJ152" s="90"/>
      <c r="AL152" s="90"/>
      <c r="AN152" s="90"/>
      <c r="AP152" s="90"/>
      <c r="AR152" s="90"/>
      <c r="AT152" s="90"/>
      <c r="AV152" s="90"/>
      <c r="AX152" s="90"/>
      <c r="AZ152" s="90"/>
      <c r="BB152" s="90"/>
      <c r="BD152" s="90"/>
      <c r="BF152" s="90"/>
      <c r="BH152" s="90"/>
      <c r="BJ152" s="90"/>
      <c r="BL152" s="90"/>
      <c r="BN152" s="90"/>
      <c r="BP152" s="90"/>
      <c r="BR152" s="90"/>
      <c r="BT152" s="90"/>
    </row>
    <row r="153" spans="1:72" x14ac:dyDescent="0.2">
      <c r="A153" s="180" t="s">
        <v>237</v>
      </c>
      <c r="C153" s="146">
        <f>I128</f>
        <v>100</v>
      </c>
      <c r="D153" s="90"/>
      <c r="E153" s="146">
        <f>Q128</f>
        <v>104.40421796690545</v>
      </c>
      <c r="F153" s="90"/>
      <c r="H153" s="90"/>
      <c r="J153" s="90"/>
      <c r="L153" s="90"/>
    </row>
    <row r="154" spans="1:72" x14ac:dyDescent="0.2">
      <c r="A154" s="82" t="s">
        <v>0</v>
      </c>
      <c r="B154" s="76"/>
      <c r="C154" s="154">
        <f t="shared" ref="C154:C172" si="175">I129</f>
        <v>101.18434453210602</v>
      </c>
      <c r="D154" s="90"/>
      <c r="E154" s="154">
        <f t="shared" ref="E154:E172" si="176">Q129</f>
        <v>102.36670575650594</v>
      </c>
      <c r="F154" s="90"/>
      <c r="H154" s="90"/>
      <c r="J154" s="90"/>
      <c r="L154" s="90"/>
    </row>
    <row r="155" spans="1:72" x14ac:dyDescent="0.2">
      <c r="A155" s="82" t="s">
        <v>1</v>
      </c>
      <c r="B155" s="76"/>
      <c r="C155" s="154">
        <f t="shared" si="175"/>
        <v>103.53069191575577</v>
      </c>
      <c r="D155" s="90"/>
      <c r="E155" s="154">
        <f t="shared" si="176"/>
        <v>110.51330844259864</v>
      </c>
      <c r="F155" s="90"/>
      <c r="H155" s="90"/>
      <c r="J155" s="90"/>
      <c r="L155" s="90"/>
    </row>
    <row r="156" spans="1:72" x14ac:dyDescent="0.2">
      <c r="A156" s="82" t="s">
        <v>2</v>
      </c>
      <c r="B156" s="76"/>
      <c r="C156" s="154">
        <f t="shared" si="175"/>
        <v>104.50755499509191</v>
      </c>
      <c r="D156" s="90"/>
      <c r="E156" s="154">
        <f t="shared" si="176"/>
        <v>104.93586312017584</v>
      </c>
      <c r="F156" s="90"/>
      <c r="H156" s="90"/>
      <c r="J156" s="90"/>
      <c r="L156" s="90"/>
    </row>
    <row r="157" spans="1:72" x14ac:dyDescent="0.2">
      <c r="A157" s="82" t="s">
        <v>3</v>
      </c>
      <c r="B157" s="76"/>
      <c r="C157" s="154">
        <f t="shared" si="175"/>
        <v>106.63069590195821</v>
      </c>
      <c r="D157" s="90"/>
      <c r="E157" s="154">
        <f t="shared" si="176"/>
        <v>112.48812356474015</v>
      </c>
      <c r="F157" s="90"/>
      <c r="H157" s="90"/>
      <c r="J157" s="90"/>
      <c r="L157" s="90"/>
    </row>
    <row r="158" spans="1:72" x14ac:dyDescent="0.2">
      <c r="A158" s="84" t="s">
        <v>4</v>
      </c>
      <c r="B158" s="76"/>
      <c r="C158" s="158">
        <f t="shared" si="175"/>
        <v>100.43268610353466</v>
      </c>
      <c r="D158" s="90"/>
      <c r="E158" s="158">
        <f t="shared" si="176"/>
        <v>107.59044589214355</v>
      </c>
      <c r="F158" s="90"/>
      <c r="H158" s="90"/>
      <c r="J158" s="90"/>
      <c r="L158" s="90"/>
    </row>
    <row r="159" spans="1:72" x14ac:dyDescent="0.2">
      <c r="A159" s="82" t="s">
        <v>5</v>
      </c>
      <c r="B159" s="76"/>
      <c r="C159" s="154">
        <f t="shared" si="175"/>
        <v>100.59966399075235</v>
      </c>
      <c r="D159" s="90"/>
      <c r="E159" s="154">
        <f t="shared" si="176"/>
        <v>106.38390586452498</v>
      </c>
      <c r="F159" s="90"/>
      <c r="H159" s="90"/>
      <c r="J159" s="90"/>
      <c r="L159" s="90"/>
    </row>
    <row r="160" spans="1:72" x14ac:dyDescent="0.2">
      <c r="A160" s="82" t="s">
        <v>6</v>
      </c>
      <c r="B160" s="76"/>
      <c r="C160" s="154">
        <f t="shared" si="175"/>
        <v>89.195063216929483</v>
      </c>
      <c r="D160" s="90"/>
      <c r="E160" s="154">
        <f t="shared" si="176"/>
        <v>98.056862943285523</v>
      </c>
      <c r="F160" s="90"/>
      <c r="H160" s="90"/>
      <c r="J160" s="90"/>
      <c r="L160" s="90"/>
    </row>
    <row r="161" spans="1:12" x14ac:dyDescent="0.2">
      <c r="A161" s="82" t="s">
        <v>7</v>
      </c>
      <c r="B161" s="76"/>
      <c r="C161" s="154">
        <f t="shared" si="175"/>
        <v>99.565588004312417</v>
      </c>
      <c r="D161" s="90"/>
      <c r="E161" s="154">
        <f t="shared" si="176"/>
        <v>101.37342497954637</v>
      </c>
      <c r="F161" s="90"/>
      <c r="H161" s="90"/>
      <c r="J161" s="90"/>
      <c r="L161" s="90"/>
    </row>
    <row r="162" spans="1:12" x14ac:dyDescent="0.2">
      <c r="A162" s="82" t="s">
        <v>8</v>
      </c>
      <c r="B162" s="76"/>
      <c r="C162" s="154">
        <f t="shared" si="175"/>
        <v>101.22434807372476</v>
      </c>
      <c r="D162" s="90"/>
      <c r="E162" s="154">
        <f t="shared" si="176"/>
        <v>106.61712968232877</v>
      </c>
      <c r="F162" s="90"/>
      <c r="H162" s="90"/>
      <c r="J162" s="90"/>
      <c r="L162" s="90"/>
    </row>
    <row r="163" spans="1:12" x14ac:dyDescent="0.2">
      <c r="A163" s="84" t="s">
        <v>9</v>
      </c>
      <c r="B163" s="76"/>
      <c r="C163" s="158">
        <f t="shared" si="175"/>
        <v>105.07211240623957</v>
      </c>
      <c r="D163" s="90"/>
      <c r="E163" s="158">
        <f t="shared" si="176"/>
        <v>108.65958527447448</v>
      </c>
      <c r="F163" s="90"/>
      <c r="H163" s="90"/>
      <c r="J163" s="90"/>
      <c r="L163" s="90"/>
    </row>
    <row r="164" spans="1:12" x14ac:dyDescent="0.2">
      <c r="A164" s="82" t="s">
        <v>10</v>
      </c>
      <c r="B164" s="76"/>
      <c r="C164" s="154">
        <f t="shared" si="175"/>
        <v>97.633607042677923</v>
      </c>
      <c r="D164" s="90"/>
      <c r="E164" s="154">
        <f t="shared" si="176"/>
        <v>107.25472922585219</v>
      </c>
      <c r="F164" s="90"/>
      <c r="H164" s="90"/>
      <c r="J164" s="90"/>
      <c r="L164" s="90"/>
    </row>
    <row r="165" spans="1:12" x14ac:dyDescent="0.2">
      <c r="A165" s="82" t="s">
        <v>11</v>
      </c>
      <c r="B165" s="76"/>
      <c r="C165" s="154">
        <f t="shared" si="175"/>
        <v>85.886521719637642</v>
      </c>
      <c r="D165" s="90"/>
      <c r="E165" s="154">
        <f t="shared" si="176"/>
        <v>93.80602835016559</v>
      </c>
      <c r="F165" s="90"/>
      <c r="H165" s="90"/>
      <c r="J165" s="90"/>
      <c r="L165" s="90"/>
    </row>
    <row r="166" spans="1:12" x14ac:dyDescent="0.2">
      <c r="A166" s="82" t="s">
        <v>12</v>
      </c>
      <c r="B166" s="76"/>
      <c r="C166" s="154">
        <f t="shared" si="175"/>
        <v>99.13931995958113</v>
      </c>
      <c r="D166" s="90"/>
      <c r="E166" s="154">
        <f t="shared" si="176"/>
        <v>103.59785104962936</v>
      </c>
      <c r="F166" s="90"/>
      <c r="H166" s="90"/>
      <c r="J166" s="90"/>
      <c r="L166" s="90"/>
    </row>
    <row r="167" spans="1:12" x14ac:dyDescent="0.2">
      <c r="A167" s="82" t="s">
        <v>13</v>
      </c>
      <c r="B167" s="76"/>
      <c r="C167" s="154">
        <f t="shared" si="175"/>
        <v>103.73436163226765</v>
      </c>
      <c r="D167" s="90"/>
      <c r="E167" s="154">
        <f t="shared" si="176"/>
        <v>103.28793310221945</v>
      </c>
      <c r="F167" s="90"/>
      <c r="H167" s="90"/>
      <c r="J167" s="90"/>
      <c r="L167" s="90"/>
    </row>
    <row r="168" spans="1:12" x14ac:dyDescent="0.2">
      <c r="A168" s="84" t="s">
        <v>14</v>
      </c>
      <c r="B168" s="76"/>
      <c r="C168" s="158">
        <f t="shared" si="175"/>
        <v>105.5543642029912</v>
      </c>
      <c r="D168" s="90"/>
      <c r="E168" s="158">
        <f t="shared" si="176"/>
        <v>107.42171502975397</v>
      </c>
      <c r="F168" s="90"/>
      <c r="H168" s="90"/>
      <c r="J168" s="90"/>
      <c r="L168" s="90"/>
    </row>
    <row r="169" spans="1:12" x14ac:dyDescent="0.2">
      <c r="A169" s="82" t="s">
        <v>15</v>
      </c>
      <c r="B169" s="76"/>
      <c r="C169" s="154">
        <f t="shared" si="175"/>
        <v>99.301687879804931</v>
      </c>
      <c r="D169" s="90"/>
      <c r="E169" s="154">
        <f t="shared" si="176"/>
        <v>102.49338701508947</v>
      </c>
      <c r="F169" s="90"/>
      <c r="H169" s="90"/>
      <c r="J169" s="90"/>
      <c r="L169" s="90"/>
    </row>
    <row r="170" spans="1:12" x14ac:dyDescent="0.2">
      <c r="A170" s="82" t="s">
        <v>16</v>
      </c>
      <c r="B170" s="76"/>
      <c r="C170" s="154">
        <f t="shared" si="175"/>
        <v>103.52879901649116</v>
      </c>
      <c r="D170" s="90"/>
      <c r="E170" s="154">
        <f t="shared" si="176"/>
        <v>106.64146831227298</v>
      </c>
      <c r="F170" s="90"/>
      <c r="H170" s="90"/>
      <c r="J170" s="90"/>
      <c r="L170" s="90"/>
    </row>
    <row r="171" spans="1:12" x14ac:dyDescent="0.2">
      <c r="A171" s="82" t="s">
        <v>17</v>
      </c>
      <c r="B171" s="76"/>
      <c r="C171" s="154">
        <f t="shared" si="175"/>
        <v>106.67401389183883</v>
      </c>
      <c r="D171" s="90"/>
      <c r="E171" s="154">
        <f t="shared" si="176"/>
        <v>107.90972168036316</v>
      </c>
      <c r="F171" s="90"/>
      <c r="H171" s="90"/>
      <c r="J171" s="90"/>
      <c r="L171" s="90"/>
    </row>
    <row r="172" spans="1:12" x14ac:dyDescent="0.2">
      <c r="A172" s="84" t="s">
        <v>18</v>
      </c>
      <c r="B172" s="84"/>
      <c r="C172" s="158">
        <f t="shared" si="175"/>
        <v>103.63355382692843</v>
      </c>
      <c r="D172" s="90"/>
      <c r="E172" s="158">
        <f t="shared" si="176"/>
        <v>109.30633416873589</v>
      </c>
      <c r="F172" s="90"/>
      <c r="H172" s="90"/>
      <c r="J172" s="90"/>
      <c r="L172" s="90"/>
    </row>
    <row r="173" spans="1:12" x14ac:dyDescent="0.2">
      <c r="D173" s="90"/>
      <c r="F173" s="90"/>
      <c r="H173" s="90"/>
      <c r="J173" s="90"/>
      <c r="L173" s="90"/>
    </row>
    <row r="174" spans="1:12" x14ac:dyDescent="0.2">
      <c r="D174" s="90"/>
      <c r="F174" s="90"/>
      <c r="H174" s="90"/>
      <c r="J174" s="90"/>
      <c r="L174" s="90"/>
    </row>
    <row r="175" spans="1:12" x14ac:dyDescent="0.2">
      <c r="D175" s="90"/>
      <c r="F175" s="90"/>
      <c r="H175" s="90"/>
      <c r="J175" s="90"/>
      <c r="L175" s="90"/>
    </row>
    <row r="176" spans="1:12" x14ac:dyDescent="0.2">
      <c r="A176" s="311" t="s">
        <v>166</v>
      </c>
      <c r="B176" s="96"/>
    </row>
    <row r="177" spans="1:20" x14ac:dyDescent="0.2">
      <c r="A177" s="209" t="s">
        <v>321</v>
      </c>
      <c r="B177" s="210"/>
      <c r="C177" s="209"/>
      <c r="D177" s="210"/>
      <c r="E177" s="209"/>
      <c r="F177" s="210"/>
      <c r="G177" s="209"/>
      <c r="H177" s="210"/>
      <c r="I177" s="209"/>
      <c r="J177" s="210"/>
      <c r="K177" s="209"/>
      <c r="L177" s="210"/>
      <c r="M177" s="209"/>
      <c r="N177" s="210"/>
      <c r="O177" s="209"/>
      <c r="P177" s="210"/>
      <c r="Q177" s="209"/>
      <c r="R177" s="210"/>
      <c r="S177" s="209"/>
      <c r="T177" s="210"/>
    </row>
    <row r="181" spans="1:20" customFormat="1" ht="15" x14ac:dyDescent="0.25"/>
    <row r="182" spans="1:20" customFormat="1" ht="15" x14ac:dyDescent="0.25"/>
    <row r="183" spans="1:20" customFormat="1" ht="15" x14ac:dyDescent="0.25"/>
    <row r="184" spans="1:20" customFormat="1" ht="15" x14ac:dyDescent="0.25"/>
    <row r="185" spans="1:20" customFormat="1" ht="15" x14ac:dyDescent="0.25"/>
    <row r="186" spans="1:20" customFormat="1" ht="15" x14ac:dyDescent="0.25"/>
    <row r="187" spans="1:20" customFormat="1" ht="15" x14ac:dyDescent="0.25"/>
    <row r="188" spans="1:20" customFormat="1" ht="15" x14ac:dyDescent="0.25"/>
    <row r="189" spans="1:20" customFormat="1" ht="15" x14ac:dyDescent="0.25"/>
    <row r="190" spans="1:20" customFormat="1" ht="15" x14ac:dyDescent="0.25"/>
    <row r="191" spans="1:20" customFormat="1" ht="15" x14ac:dyDescent="0.25"/>
    <row r="192" spans="1:20" customFormat="1" ht="15" x14ac:dyDescent="0.25"/>
    <row r="193" customFormat="1" ht="15" x14ac:dyDescent="0.25"/>
    <row r="194" customFormat="1" ht="15" x14ac:dyDescent="0.25"/>
    <row r="195" customFormat="1" ht="15" x14ac:dyDescent="0.25"/>
    <row r="196" customFormat="1" ht="15" x14ac:dyDescent="0.25"/>
    <row r="197" customFormat="1" ht="15" x14ac:dyDescent="0.25"/>
    <row r="198" customFormat="1" ht="15" x14ac:dyDescent="0.25"/>
    <row r="199" customFormat="1" ht="15" x14ac:dyDescent="0.25"/>
    <row r="200" customFormat="1" ht="15" x14ac:dyDescent="0.25"/>
    <row r="201" customFormat="1" ht="15" x14ac:dyDescent="0.25"/>
  </sheetData>
  <sortState xmlns:xlrd2="http://schemas.microsoft.com/office/spreadsheetml/2017/richdata2" ref="M179:O198">
    <sortCondition ref="O179:O198"/>
  </sortState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I70"/>
  <sheetViews>
    <sheetView showGridLines="0" tabSelected="1" topLeftCell="E1" zoomScaleNormal="100" workbookViewId="0">
      <selection activeCell="Y31" sqref="Y31:Y49"/>
    </sheetView>
  </sheetViews>
  <sheetFormatPr baseColWidth="10" defaultColWidth="11.42578125" defaultRowHeight="11.25" x14ac:dyDescent="0.2"/>
  <cols>
    <col min="1" max="1" width="25.7109375" style="90" customWidth="1"/>
    <col min="2" max="2" width="0.85546875" style="90" customWidth="1"/>
    <col min="3" max="3" width="7.7109375" style="90" customWidth="1"/>
    <col min="4" max="4" width="0.85546875" style="90" customWidth="1"/>
    <col min="5" max="5" width="7.7109375" style="90" customWidth="1"/>
    <col min="6" max="6" width="2.28515625" style="90" customWidth="1"/>
    <col min="7" max="7" width="7.7109375" style="90" customWidth="1"/>
    <col min="8" max="8" width="0.85546875" style="90" customWidth="1"/>
    <col min="9" max="9" width="7.7109375" style="90" customWidth="1"/>
    <col min="10" max="10" width="0.85546875" style="90" customWidth="1"/>
    <col min="11" max="11" width="7.7109375" style="90" customWidth="1"/>
    <col min="12" max="12" width="0.85546875" style="90" customWidth="1"/>
    <col min="13" max="13" width="7.7109375" style="90" customWidth="1"/>
    <col min="14" max="14" width="0.85546875" style="90" customWidth="1"/>
    <col min="15" max="15" width="7.7109375" style="90" customWidth="1"/>
    <col min="16" max="16" width="0.85546875" style="90" customWidth="1"/>
    <col min="17" max="17" width="7.7109375" style="90" customWidth="1"/>
    <col min="18" max="18" width="0.85546875" style="90" customWidth="1"/>
    <col min="19" max="19" width="7.7109375" style="90" customWidth="1"/>
    <col min="20" max="20" width="0.85546875" style="90" customWidth="1"/>
    <col min="21" max="21" width="7.7109375" style="90" customWidth="1"/>
    <col min="22" max="22" width="0.85546875" style="90" customWidth="1"/>
    <col min="23" max="23" width="7.7109375" style="90" customWidth="1"/>
    <col min="24" max="24" width="0.85546875" style="90" customWidth="1"/>
    <col min="25" max="25" width="8.7109375" style="90" customWidth="1"/>
    <col min="26" max="26" width="0.85546875" style="90" customWidth="1"/>
    <col min="27" max="27" width="7.7109375" style="90" customWidth="1"/>
    <col min="28" max="28" width="0.85546875" style="90" customWidth="1"/>
    <col min="29" max="29" width="7.7109375" style="90" customWidth="1"/>
    <col min="30" max="30" width="0.85546875" style="90" customWidth="1"/>
    <col min="31" max="31" width="7.7109375" style="90" customWidth="1"/>
    <col min="32" max="32" width="0.85546875" style="90" customWidth="1"/>
    <col min="33" max="33" width="7.7109375" style="90" customWidth="1"/>
    <col min="34" max="34" width="0.85546875" style="90" customWidth="1"/>
    <col min="35" max="35" width="7.7109375" style="90" customWidth="1"/>
    <col min="36" max="36" width="0.85546875" style="90" customWidth="1"/>
    <col min="37" max="37" width="7.7109375" style="90" customWidth="1"/>
    <col min="38" max="38" width="0.85546875" style="90" customWidth="1"/>
    <col min="39" max="39" width="7.7109375" style="90" customWidth="1"/>
    <col min="40" max="40" width="0.85546875" style="90" customWidth="1"/>
    <col min="41" max="41" width="7.7109375" style="90" customWidth="1"/>
    <col min="42" max="42" width="0.85546875" style="90" customWidth="1"/>
    <col min="43" max="43" width="7.7109375" style="90" customWidth="1"/>
    <col min="44" max="44" width="0.85546875" style="90" customWidth="1"/>
    <col min="45" max="45" width="7.7109375" style="90" customWidth="1"/>
    <col min="46" max="46" width="0.85546875" style="90" customWidth="1"/>
    <col min="47" max="47" width="7.7109375" style="90" customWidth="1"/>
    <col min="48" max="48" width="0.85546875" style="90" customWidth="1"/>
    <col min="49" max="49" width="7.7109375" style="90" customWidth="1"/>
    <col min="50" max="50" width="0.85546875" style="90" customWidth="1"/>
    <col min="51" max="51" width="7.7109375" style="90" customWidth="1"/>
    <col min="52" max="52" width="0.85546875" style="90" customWidth="1"/>
    <col min="53" max="53" width="7.7109375" style="90" customWidth="1"/>
    <col min="54" max="54" width="0.85546875" style="90" customWidth="1"/>
    <col min="55" max="55" width="7.7109375" style="90" customWidth="1"/>
    <col min="56" max="56" width="0.85546875" style="90" customWidth="1"/>
    <col min="57" max="57" width="7.7109375" style="90" customWidth="1"/>
    <col min="58" max="58" width="0.85546875" style="90" customWidth="1"/>
    <col min="59" max="59" width="7.7109375" style="90" customWidth="1"/>
    <col min="60" max="60" width="0.85546875" style="90" customWidth="1"/>
    <col min="61" max="61" width="7.7109375" style="90" customWidth="1"/>
    <col min="62" max="62" width="0.85546875" style="90" customWidth="1"/>
    <col min="63" max="63" width="7.7109375" style="90" customWidth="1"/>
    <col min="64" max="64" width="0.85546875" style="90" customWidth="1"/>
    <col min="65" max="65" width="7.7109375" style="90" customWidth="1"/>
    <col min="66" max="66" width="0.85546875" style="90" customWidth="1"/>
    <col min="67" max="67" width="7.7109375" style="90" customWidth="1"/>
    <col min="68" max="68" width="0.85546875" style="90" customWidth="1"/>
    <col min="69" max="69" width="7.7109375" style="90" customWidth="1"/>
    <col min="70" max="70" width="0.85546875" style="90" customWidth="1"/>
    <col min="71" max="71" width="7.7109375" style="90" customWidth="1"/>
    <col min="72" max="72" width="0.85546875" style="90" customWidth="1"/>
    <col min="73" max="73" width="7.7109375" style="90" customWidth="1"/>
    <col min="74" max="74" width="0.85546875" style="90" customWidth="1"/>
    <col min="75" max="75" width="7.7109375" style="90" customWidth="1"/>
    <col min="76" max="76" width="0.85546875" style="90" customWidth="1"/>
    <col min="77" max="77" width="7.7109375" style="90" customWidth="1"/>
    <col min="78" max="78" width="0.85546875" style="90" customWidth="1"/>
    <col min="79" max="79" width="7.7109375" style="90" customWidth="1"/>
    <col min="80" max="80" width="0.85546875" style="90" customWidth="1"/>
    <col min="81" max="81" width="7.7109375" style="90" customWidth="1"/>
    <col min="82" max="82" width="0.85546875" style="90" customWidth="1"/>
    <col min="83" max="83" width="7.7109375" style="90" customWidth="1"/>
    <col min="84" max="84" width="0.85546875" style="90" customWidth="1"/>
    <col min="85" max="85" width="7.7109375" style="90" customWidth="1"/>
    <col min="86" max="86" width="0.85546875" style="90" customWidth="1"/>
    <col min="87" max="87" width="7.7109375" style="90" customWidth="1"/>
    <col min="88" max="88" width="0.85546875" style="90" customWidth="1"/>
    <col min="89" max="89" width="7.7109375" style="90" customWidth="1"/>
    <col min="90" max="90" width="0.85546875" style="90" customWidth="1"/>
    <col min="91" max="91" width="7.7109375" style="90" customWidth="1"/>
    <col min="92" max="92" width="0.85546875" style="90" customWidth="1"/>
    <col min="93" max="93" width="7.7109375" style="90" customWidth="1"/>
    <col min="94" max="94" width="0.85546875" style="90" customWidth="1"/>
    <col min="95" max="95" width="7.7109375" style="90" customWidth="1"/>
    <col min="96" max="96" width="0.85546875" style="90" customWidth="1"/>
    <col min="97" max="97" width="7.7109375" style="90" customWidth="1"/>
    <col min="98" max="98" width="0.85546875" style="90" customWidth="1"/>
    <col min="99" max="99" width="7.7109375" style="90" customWidth="1"/>
    <col min="100" max="100" width="0.85546875" style="90" customWidth="1"/>
    <col min="101" max="101" width="7.7109375" style="90" customWidth="1"/>
    <col min="102" max="102" width="0.85546875" style="90" customWidth="1"/>
    <col min="103" max="103" width="7.7109375" style="90" customWidth="1"/>
    <col min="104" max="104" width="0.85546875" style="90" customWidth="1"/>
    <col min="105" max="105" width="7.7109375" style="90" customWidth="1"/>
    <col min="106" max="106" width="0.85546875" style="90" customWidth="1"/>
    <col min="107" max="107" width="7.7109375" style="90" customWidth="1"/>
    <col min="108" max="108" width="0.85546875" style="90" customWidth="1"/>
    <col min="109" max="109" width="7.7109375" style="90" customWidth="1"/>
    <col min="110" max="110" width="0.85546875" style="90" customWidth="1"/>
    <col min="111" max="111" width="7.7109375" style="90" customWidth="1"/>
    <col min="112" max="112" width="0.85546875" style="90" customWidth="1"/>
    <col min="113" max="113" width="7.7109375" style="90" customWidth="1"/>
    <col min="114" max="114" width="0.85546875" style="90" customWidth="1"/>
    <col min="115" max="115" width="7.7109375" style="90" customWidth="1"/>
    <col min="116" max="116" width="0.85546875" style="90" customWidth="1"/>
    <col min="117" max="117" width="7.7109375" style="90" customWidth="1"/>
    <col min="118" max="118" width="0.85546875" style="90" customWidth="1"/>
    <col min="119" max="119" width="7.7109375" style="90" customWidth="1"/>
    <col min="120" max="120" width="0.85546875" style="90" customWidth="1"/>
    <col min="121" max="121" width="7.7109375" style="90" customWidth="1"/>
    <col min="122" max="122" width="0.85546875" style="90" customWidth="1"/>
    <col min="123" max="123" width="7.7109375" style="90" customWidth="1"/>
    <col min="124" max="124" width="0.85546875" style="90" customWidth="1"/>
    <col min="125" max="125" width="7.7109375" style="90" customWidth="1"/>
    <col min="126" max="126" width="0.85546875" style="90" customWidth="1"/>
    <col min="127" max="127" width="7.7109375" style="90" customWidth="1"/>
    <col min="128" max="128" width="0.85546875" style="90" customWidth="1"/>
    <col min="129" max="129" width="7.7109375" style="90" customWidth="1"/>
    <col min="130" max="130" width="0.85546875" style="90" customWidth="1"/>
    <col min="131" max="131" width="7.7109375" style="90" customWidth="1"/>
    <col min="132" max="132" width="0.85546875" style="90" customWidth="1"/>
    <col min="133" max="133" width="7.7109375" style="90" customWidth="1"/>
    <col min="134" max="134" width="0.85546875" style="90" customWidth="1"/>
    <col min="135" max="135" width="7.7109375" style="90" customWidth="1"/>
    <col min="136" max="136" width="0.85546875" style="90" customWidth="1"/>
    <col min="137" max="137" width="7.7109375" style="90" customWidth="1"/>
    <col min="138" max="138" width="0.85546875" style="90" customWidth="1"/>
    <col min="139" max="139" width="7.7109375" style="90" customWidth="1"/>
    <col min="140" max="140" width="0.85546875" style="90" customWidth="1"/>
    <col min="141" max="141" width="7.7109375" style="90" customWidth="1"/>
    <col min="142" max="142" width="0.85546875" style="90" customWidth="1"/>
    <col min="143" max="143" width="7.7109375" style="90" customWidth="1"/>
    <col min="144" max="144" width="0.85546875" style="90" customWidth="1"/>
    <col min="145" max="145" width="7.7109375" style="90" customWidth="1"/>
    <col min="146" max="146" width="0.85546875" style="90" customWidth="1"/>
    <col min="147" max="147" width="7.7109375" style="90" customWidth="1"/>
    <col min="148" max="148" width="0.85546875" style="90" customWidth="1"/>
    <col min="149" max="149" width="7.7109375" style="90" customWidth="1"/>
    <col min="150" max="150" width="0.85546875" style="90" customWidth="1"/>
    <col min="151" max="151" width="7.7109375" style="90" customWidth="1"/>
    <col min="152" max="152" width="0.85546875" style="90" customWidth="1"/>
    <col min="153" max="153" width="7.7109375" style="90" customWidth="1"/>
    <col min="154" max="154" width="0.85546875" style="90" customWidth="1"/>
    <col min="155" max="155" width="7.7109375" style="90" customWidth="1"/>
    <col min="156" max="156" width="0.85546875" style="90" customWidth="1"/>
    <col min="157" max="157" width="7.7109375" style="90" customWidth="1"/>
    <col min="158" max="158" width="0.85546875" style="90" customWidth="1"/>
    <col min="159" max="159" width="7.7109375" style="90" customWidth="1"/>
    <col min="160" max="160" width="0.85546875" style="90" customWidth="1"/>
    <col min="161" max="161" width="7.7109375" style="90" customWidth="1"/>
    <col min="162" max="162" width="0.85546875" style="90" customWidth="1"/>
    <col min="163" max="163" width="7.7109375" style="90" customWidth="1"/>
    <col min="164" max="164" width="0.85546875" style="90" customWidth="1"/>
    <col min="165" max="165" width="7.7109375" style="90" customWidth="1"/>
    <col min="166" max="166" width="0.85546875" style="90" customWidth="1"/>
    <col min="167" max="167" width="7.7109375" style="90" customWidth="1"/>
    <col min="168" max="168" width="0.85546875" style="90" customWidth="1"/>
    <col min="169" max="169" width="7.7109375" style="90" customWidth="1"/>
    <col min="170" max="170" width="0.85546875" style="90" customWidth="1"/>
    <col min="171" max="171" width="7.7109375" style="90" customWidth="1"/>
    <col min="172" max="172" width="0.85546875" style="90" customWidth="1"/>
    <col min="173" max="173" width="7.7109375" style="90" customWidth="1"/>
    <col min="174" max="174" width="0.85546875" style="90" customWidth="1"/>
    <col min="175" max="175" width="7.7109375" style="90" customWidth="1"/>
    <col min="176" max="176" width="0.85546875" style="90" customWidth="1"/>
    <col min="177" max="177" width="7.7109375" style="90" customWidth="1"/>
    <col min="178" max="178" width="0.85546875" style="90" customWidth="1"/>
    <col min="179" max="179" width="7.7109375" style="90" customWidth="1"/>
    <col min="180" max="180" width="0.85546875" style="90" customWidth="1"/>
    <col min="181" max="181" width="7.7109375" style="90" customWidth="1"/>
    <col min="182" max="182" width="0.85546875" style="90" customWidth="1"/>
    <col min="183" max="183" width="7.7109375" style="90" customWidth="1"/>
    <col min="184" max="184" width="0.85546875" style="90" customWidth="1"/>
    <col min="185" max="185" width="7.7109375" style="90" customWidth="1"/>
    <col min="186" max="186" width="0.85546875" style="90" customWidth="1"/>
    <col min="187" max="187" width="7.7109375" style="90" customWidth="1"/>
    <col min="188" max="188" width="0.85546875" style="90" customWidth="1"/>
    <col min="189" max="189" width="7.7109375" style="90" customWidth="1"/>
    <col min="190" max="190" width="0.85546875" style="90" customWidth="1"/>
    <col min="191" max="191" width="7.7109375" style="90" customWidth="1"/>
    <col min="192" max="192" width="0.85546875" style="90" customWidth="1"/>
    <col min="193" max="193" width="7.7109375" style="90" customWidth="1"/>
    <col min="194" max="194" width="0.85546875" style="90" customWidth="1"/>
    <col min="195" max="195" width="7.7109375" style="90" customWidth="1"/>
    <col min="196" max="196" width="0.85546875" style="90" customWidth="1"/>
    <col min="197" max="197" width="7.7109375" style="90" customWidth="1"/>
    <col min="198" max="198" width="0.85546875" style="90" customWidth="1"/>
    <col min="199" max="199" width="7.7109375" style="90" customWidth="1"/>
    <col min="200" max="200" width="0.85546875" style="90" customWidth="1"/>
    <col min="201" max="201" width="7.7109375" style="90" customWidth="1"/>
    <col min="202" max="202" width="0.85546875" style="90" customWidth="1"/>
    <col min="203" max="203" width="7.7109375" style="90" customWidth="1"/>
    <col min="204" max="204" width="0.85546875" style="90" customWidth="1"/>
    <col min="205" max="205" width="7.7109375" style="90" customWidth="1"/>
    <col min="206" max="206" width="0.85546875" style="90" customWidth="1"/>
    <col min="207" max="207" width="7.7109375" style="90" customWidth="1"/>
    <col min="208" max="208" width="0.85546875" style="90" customWidth="1"/>
    <col min="209" max="209" width="7.7109375" style="90" customWidth="1"/>
    <col min="210" max="210" width="0.85546875" style="90" customWidth="1"/>
    <col min="211" max="211" width="7.7109375" style="90" customWidth="1"/>
    <col min="212" max="212" width="0.85546875" style="90" customWidth="1"/>
    <col min="213" max="213" width="7.7109375" style="90" customWidth="1"/>
    <col min="214" max="214" width="0.85546875" style="90" customWidth="1"/>
    <col min="215" max="215" width="7.7109375" style="90" customWidth="1"/>
    <col min="216" max="216" width="0.85546875" style="90" customWidth="1"/>
    <col min="217" max="217" width="7.7109375" style="90" customWidth="1"/>
    <col min="218" max="16384" width="11.42578125" style="90"/>
  </cols>
  <sheetData>
    <row r="1" spans="1:217" ht="20.100000000000001" customHeight="1" thickBot="1" x14ac:dyDescent="0.25">
      <c r="A1" s="189" t="s">
        <v>192</v>
      </c>
      <c r="B1" s="190"/>
      <c r="C1" s="190"/>
      <c r="D1" s="190"/>
      <c r="E1" s="190"/>
      <c r="F1" s="190"/>
      <c r="G1" s="190"/>
      <c r="H1" s="190"/>
      <c r="I1" s="190"/>
      <c r="J1" s="190"/>
      <c r="K1" s="190"/>
      <c r="L1" s="190"/>
      <c r="M1" s="190"/>
      <c r="N1" s="190"/>
      <c r="O1" s="190"/>
      <c r="P1" s="190"/>
      <c r="Q1" s="190"/>
      <c r="R1" s="190"/>
      <c r="S1" s="190"/>
      <c r="T1" s="190"/>
      <c r="U1" s="190"/>
      <c r="V1" s="190"/>
      <c r="W1" s="190"/>
      <c r="X1" s="190"/>
      <c r="Y1" s="190"/>
      <c r="Z1" s="190"/>
      <c r="AA1" s="190"/>
      <c r="AB1" s="190"/>
      <c r="AC1" s="190"/>
      <c r="AD1" s="190"/>
      <c r="AE1" s="190"/>
      <c r="AF1" s="190"/>
      <c r="AG1" s="190"/>
      <c r="AH1" s="190"/>
      <c r="AI1" s="190"/>
      <c r="AJ1" s="190"/>
      <c r="AK1" s="190"/>
      <c r="AL1" s="190"/>
      <c r="AM1" s="190"/>
      <c r="AN1" s="190"/>
      <c r="AO1" s="190"/>
      <c r="AP1" s="190"/>
      <c r="AQ1" s="190"/>
      <c r="AR1" s="190"/>
      <c r="AS1" s="190"/>
      <c r="AT1" s="190"/>
      <c r="AU1" s="190"/>
      <c r="AV1" s="190"/>
      <c r="AW1" s="190"/>
      <c r="AX1" s="190"/>
      <c r="AY1" s="190"/>
      <c r="AZ1" s="190"/>
      <c r="BA1" s="190"/>
      <c r="BB1" s="190"/>
      <c r="BC1" s="190"/>
      <c r="BD1" s="190"/>
      <c r="BE1" s="190"/>
      <c r="BF1" s="190"/>
      <c r="BG1" s="190"/>
      <c r="BH1" s="190"/>
      <c r="BI1" s="190"/>
      <c r="BJ1" s="190"/>
      <c r="BK1" s="190"/>
      <c r="BL1" s="190"/>
      <c r="BM1" s="190"/>
      <c r="BN1" s="190"/>
      <c r="BO1" s="190"/>
      <c r="BP1" s="190"/>
      <c r="BQ1" s="190"/>
      <c r="BR1" s="190"/>
      <c r="BS1" s="190"/>
      <c r="BT1" s="190"/>
      <c r="BU1" s="190"/>
      <c r="BV1" s="190"/>
      <c r="BW1" s="190"/>
      <c r="BX1" s="190"/>
      <c r="BY1" s="190"/>
      <c r="BZ1" s="190"/>
      <c r="CA1" s="190"/>
      <c r="CB1" s="190"/>
      <c r="CC1" s="190"/>
      <c r="CD1" s="190"/>
      <c r="CE1" s="190"/>
      <c r="CF1" s="190"/>
      <c r="CG1" s="190"/>
      <c r="CH1" s="190"/>
      <c r="CI1" s="190"/>
      <c r="CJ1" s="190"/>
      <c r="CK1" s="190"/>
      <c r="CL1" s="190"/>
      <c r="CM1" s="190"/>
      <c r="CN1" s="190"/>
      <c r="CO1" s="190"/>
      <c r="CP1" s="190"/>
      <c r="CQ1" s="190"/>
      <c r="CR1" s="190"/>
      <c r="CS1" s="190"/>
      <c r="CT1" s="190"/>
      <c r="CU1" s="190"/>
      <c r="CV1" s="190"/>
      <c r="CW1" s="190"/>
      <c r="CX1" s="190"/>
      <c r="CY1" s="190"/>
      <c r="CZ1" s="190"/>
      <c r="DA1" s="190"/>
      <c r="DB1" s="190"/>
      <c r="DC1" s="190"/>
      <c r="DD1" s="190"/>
      <c r="DE1" s="190"/>
      <c r="DF1" s="190"/>
      <c r="DG1" s="190"/>
      <c r="DH1" s="190"/>
      <c r="DI1" s="190"/>
      <c r="DJ1" s="190"/>
      <c r="DK1" s="190"/>
      <c r="DL1" s="190"/>
      <c r="DM1" s="190"/>
      <c r="DN1" s="190"/>
      <c r="DO1" s="190"/>
      <c r="DP1" s="190"/>
      <c r="DQ1" s="190"/>
      <c r="DR1" s="190"/>
      <c r="DS1" s="190"/>
      <c r="DT1" s="190"/>
      <c r="DU1" s="190"/>
      <c r="DV1" s="190"/>
      <c r="DW1" s="190"/>
      <c r="DX1" s="190"/>
      <c r="DY1" s="190"/>
      <c r="DZ1" s="190"/>
      <c r="EA1" s="190"/>
      <c r="EB1" s="190"/>
      <c r="EC1" s="190"/>
      <c r="ED1" s="190"/>
      <c r="EE1" s="190"/>
      <c r="EF1" s="190"/>
      <c r="EG1" s="190"/>
      <c r="EH1" s="190"/>
      <c r="EI1" s="190"/>
      <c r="EJ1" s="190"/>
      <c r="EK1" s="190"/>
      <c r="EL1" s="190"/>
      <c r="EM1" s="190"/>
      <c r="EN1" s="190"/>
      <c r="EO1" s="190"/>
      <c r="EP1" s="190"/>
      <c r="EQ1" s="190"/>
      <c r="ER1" s="190"/>
      <c r="ES1" s="190"/>
      <c r="ET1" s="190"/>
      <c r="EU1" s="190"/>
      <c r="EV1" s="190"/>
      <c r="EW1" s="190"/>
      <c r="EX1" s="190"/>
      <c r="EY1" s="190"/>
      <c r="EZ1" s="190"/>
      <c r="FA1" s="190"/>
      <c r="FB1" s="190"/>
      <c r="FC1" s="190"/>
      <c r="FD1" s="190"/>
      <c r="FE1" s="190"/>
      <c r="FF1" s="190"/>
      <c r="FG1" s="190"/>
      <c r="FH1" s="190"/>
      <c r="FI1" s="190"/>
      <c r="FJ1" s="190"/>
      <c r="FK1" s="190"/>
      <c r="FL1" s="190"/>
      <c r="FM1" s="190"/>
      <c r="FN1" s="190"/>
      <c r="FO1" s="190"/>
      <c r="FP1" s="190"/>
      <c r="FQ1" s="190"/>
      <c r="FR1" s="190"/>
      <c r="FS1" s="190"/>
      <c r="FT1" s="190"/>
      <c r="FU1" s="190"/>
      <c r="FV1" s="190"/>
      <c r="FW1" s="190"/>
      <c r="FX1" s="190"/>
      <c r="FY1" s="190"/>
      <c r="FZ1" s="190"/>
      <c r="GA1" s="190"/>
      <c r="GB1" s="190"/>
      <c r="GC1" s="190"/>
      <c r="GD1" s="190"/>
      <c r="GE1" s="190"/>
      <c r="GF1" s="190"/>
      <c r="GG1" s="190"/>
      <c r="GH1" s="190"/>
      <c r="GI1" s="190"/>
      <c r="GJ1" s="190"/>
      <c r="GK1" s="190"/>
      <c r="GL1" s="190"/>
      <c r="GM1" s="190"/>
      <c r="GN1" s="190"/>
      <c r="GO1" s="190"/>
      <c r="GP1" s="190"/>
      <c r="GQ1" s="190"/>
      <c r="GR1" s="190"/>
      <c r="GS1" s="190"/>
      <c r="GT1" s="190"/>
      <c r="GU1" s="190"/>
      <c r="GV1" s="190"/>
      <c r="GW1" s="190"/>
      <c r="GX1" s="190"/>
      <c r="GY1" s="190"/>
      <c r="GZ1" s="190"/>
      <c r="HA1" s="190"/>
      <c r="HB1" s="190"/>
      <c r="HC1" s="190"/>
      <c r="HD1" s="190"/>
      <c r="HE1" s="190"/>
      <c r="HF1" s="190"/>
      <c r="HG1" s="190"/>
      <c r="HH1" s="190"/>
      <c r="HI1" s="190"/>
    </row>
    <row r="2" spans="1:217" s="91" customFormat="1" ht="15" customHeight="1" x14ac:dyDescent="0.2">
      <c r="C2" s="292">
        <v>2008</v>
      </c>
      <c r="D2" s="84"/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84"/>
      <c r="T2" s="401"/>
      <c r="U2" s="292">
        <v>2009</v>
      </c>
      <c r="V2" s="84"/>
      <c r="W2" s="84"/>
      <c r="X2" s="84"/>
      <c r="Y2" s="84"/>
      <c r="Z2" s="84"/>
      <c r="AA2" s="84"/>
      <c r="AB2" s="84"/>
      <c r="AC2" s="84"/>
      <c r="AD2" s="84"/>
      <c r="AE2" s="84"/>
      <c r="AF2" s="84"/>
      <c r="AG2" s="84"/>
      <c r="AH2" s="84"/>
      <c r="AI2" s="84"/>
      <c r="AJ2" s="84"/>
      <c r="AK2" s="84"/>
      <c r="AL2" s="401"/>
      <c r="AM2" s="292">
        <v>2010</v>
      </c>
      <c r="AN2" s="84"/>
      <c r="AO2" s="84"/>
      <c r="AP2" s="84"/>
      <c r="AQ2" s="84"/>
      <c r="AR2" s="84"/>
      <c r="AS2" s="84"/>
      <c r="AT2" s="84"/>
      <c r="AU2" s="84"/>
      <c r="AV2" s="84"/>
      <c r="AW2" s="84"/>
      <c r="AX2" s="84"/>
      <c r="AY2" s="84"/>
      <c r="AZ2" s="84"/>
      <c r="BA2" s="84"/>
      <c r="BB2" s="84"/>
      <c r="BC2" s="84"/>
      <c r="BD2" s="401"/>
      <c r="BE2" s="292">
        <v>2011</v>
      </c>
      <c r="BF2" s="84"/>
      <c r="BG2" s="84"/>
      <c r="BH2" s="84"/>
      <c r="BI2" s="84"/>
      <c r="BJ2" s="84"/>
      <c r="BK2" s="84"/>
      <c r="BL2" s="84"/>
      <c r="BM2" s="84"/>
      <c r="BN2" s="84"/>
      <c r="BO2" s="84"/>
      <c r="BP2" s="84"/>
      <c r="BQ2" s="84"/>
      <c r="BR2" s="84"/>
      <c r="BS2" s="84"/>
      <c r="BT2" s="84"/>
      <c r="BU2" s="84"/>
      <c r="BV2" s="401"/>
      <c r="BW2" s="292">
        <v>2012</v>
      </c>
      <c r="BX2" s="84"/>
      <c r="BY2" s="84"/>
      <c r="BZ2" s="84"/>
      <c r="CA2" s="84"/>
      <c r="CB2" s="84"/>
      <c r="CC2" s="84"/>
      <c r="CD2" s="84"/>
      <c r="CE2" s="84"/>
      <c r="CF2" s="84"/>
      <c r="CG2" s="84"/>
      <c r="CH2" s="84"/>
      <c r="CI2" s="84"/>
      <c r="CJ2" s="84"/>
      <c r="CK2" s="84"/>
      <c r="CL2" s="84"/>
      <c r="CM2" s="84"/>
      <c r="CN2" s="401"/>
      <c r="CO2" s="292">
        <v>2013</v>
      </c>
      <c r="CP2" s="84"/>
      <c r="CQ2" s="84"/>
      <c r="CR2" s="84"/>
      <c r="CS2" s="84"/>
      <c r="CT2" s="84"/>
      <c r="CU2" s="84"/>
      <c r="CV2" s="84"/>
      <c r="CW2" s="84"/>
      <c r="CX2" s="84"/>
      <c r="CY2" s="84"/>
      <c r="CZ2" s="84"/>
      <c r="DA2" s="84"/>
      <c r="DB2" s="84"/>
      <c r="DC2" s="84"/>
      <c r="DD2" s="84"/>
      <c r="DE2" s="84"/>
      <c r="DF2" s="401"/>
      <c r="DG2" s="292">
        <v>2014</v>
      </c>
      <c r="DH2" s="84"/>
      <c r="DI2" s="84"/>
      <c r="DJ2" s="84"/>
      <c r="DK2" s="84"/>
      <c r="DL2" s="84"/>
      <c r="DM2" s="84"/>
      <c r="DN2" s="84"/>
      <c r="DO2" s="84"/>
      <c r="DP2" s="84"/>
      <c r="DQ2" s="84"/>
      <c r="DR2" s="84"/>
      <c r="DS2" s="84"/>
      <c r="DT2" s="84"/>
      <c r="DU2" s="84"/>
      <c r="DV2" s="84"/>
      <c r="DW2" s="84"/>
      <c r="DX2" s="401"/>
      <c r="DY2" s="292">
        <v>2015</v>
      </c>
      <c r="DZ2" s="84"/>
      <c r="EA2" s="84"/>
      <c r="EB2" s="84"/>
      <c r="EC2" s="84"/>
      <c r="ED2" s="84"/>
      <c r="EE2" s="84"/>
      <c r="EF2" s="84"/>
      <c r="EG2" s="84"/>
      <c r="EH2" s="84"/>
      <c r="EI2" s="84"/>
      <c r="EJ2" s="84"/>
      <c r="EK2" s="84"/>
      <c r="EL2" s="84"/>
      <c r="EM2" s="84"/>
      <c r="EN2" s="84"/>
      <c r="EO2" s="84"/>
      <c r="EP2" s="401"/>
      <c r="EQ2" s="292">
        <v>2016</v>
      </c>
      <c r="ER2" s="84"/>
      <c r="ES2" s="84"/>
      <c r="ET2" s="84"/>
      <c r="EU2" s="84"/>
      <c r="EV2" s="84"/>
      <c r="EW2" s="84"/>
      <c r="EX2" s="84"/>
      <c r="EY2" s="84"/>
      <c r="EZ2" s="84"/>
      <c r="FA2" s="84"/>
      <c r="FB2" s="84"/>
      <c r="FC2" s="84"/>
      <c r="FD2" s="84"/>
      <c r="FE2" s="84"/>
      <c r="FF2" s="84"/>
      <c r="FG2" s="84"/>
      <c r="FH2" s="401"/>
      <c r="FI2" s="292">
        <v>2017</v>
      </c>
      <c r="FJ2" s="84"/>
      <c r="FK2" s="84"/>
      <c r="FL2" s="84"/>
      <c r="FM2" s="84"/>
      <c r="FN2" s="84"/>
      <c r="FO2" s="84"/>
      <c r="FP2" s="84"/>
      <c r="FQ2" s="84"/>
      <c r="FR2" s="84"/>
      <c r="FS2" s="84"/>
      <c r="FT2" s="84"/>
      <c r="FU2" s="84"/>
      <c r="FV2" s="84"/>
      <c r="FW2" s="84"/>
      <c r="FX2" s="84"/>
      <c r="FY2" s="84"/>
      <c r="FZ2" s="401"/>
      <c r="GA2" s="292">
        <v>2018</v>
      </c>
      <c r="GB2" s="84"/>
      <c r="GC2" s="84"/>
      <c r="GD2" s="84"/>
      <c r="GE2" s="84"/>
      <c r="GF2" s="84"/>
      <c r="GG2" s="84"/>
      <c r="GH2" s="84"/>
      <c r="GI2" s="84"/>
      <c r="GJ2" s="84"/>
      <c r="GK2" s="84"/>
      <c r="GL2" s="84"/>
      <c r="GM2" s="84"/>
      <c r="GN2" s="84"/>
      <c r="GO2" s="84"/>
      <c r="GP2" s="84"/>
      <c r="GQ2" s="84"/>
      <c r="GR2" s="401"/>
      <c r="GS2" s="377">
        <v>2019</v>
      </c>
      <c r="GT2" s="402"/>
      <c r="GU2" s="402"/>
      <c r="GV2" s="402"/>
      <c r="GW2" s="402"/>
      <c r="GX2" s="402"/>
      <c r="GY2" s="402"/>
      <c r="GZ2" s="402"/>
      <c r="HA2" s="402"/>
      <c r="HB2" s="402"/>
      <c r="HC2" s="402"/>
      <c r="HD2" s="402"/>
      <c r="HE2" s="402"/>
      <c r="HF2" s="402"/>
      <c r="HG2" s="402"/>
      <c r="HH2" s="402"/>
      <c r="HI2" s="402"/>
    </row>
    <row r="3" spans="1:217" s="91" customFormat="1" ht="15" customHeight="1" x14ac:dyDescent="0.2">
      <c r="C3" s="91" t="s">
        <v>183</v>
      </c>
      <c r="E3" s="91" t="s">
        <v>184</v>
      </c>
      <c r="G3" s="91" t="s">
        <v>185</v>
      </c>
      <c r="I3" s="91" t="s">
        <v>186</v>
      </c>
      <c r="K3" s="91" t="s">
        <v>187</v>
      </c>
      <c r="M3" s="91" t="s">
        <v>188</v>
      </c>
      <c r="O3" s="91" t="s">
        <v>189</v>
      </c>
      <c r="Q3" s="91" t="s">
        <v>190</v>
      </c>
      <c r="S3" s="91" t="s">
        <v>191</v>
      </c>
      <c r="U3" s="91" t="s">
        <v>183</v>
      </c>
      <c r="W3" s="91" t="s">
        <v>184</v>
      </c>
      <c r="Y3" s="91" t="s">
        <v>185</v>
      </c>
      <c r="AA3" s="91" t="s">
        <v>186</v>
      </c>
      <c r="AC3" s="91" t="s">
        <v>187</v>
      </c>
      <c r="AE3" s="91" t="s">
        <v>188</v>
      </c>
      <c r="AG3" s="91" t="s">
        <v>189</v>
      </c>
      <c r="AI3" s="91" t="s">
        <v>190</v>
      </c>
      <c r="AK3" s="91" t="s">
        <v>191</v>
      </c>
      <c r="AM3" s="91" t="s">
        <v>183</v>
      </c>
      <c r="AO3" s="91" t="s">
        <v>184</v>
      </c>
      <c r="AQ3" s="91" t="s">
        <v>185</v>
      </c>
      <c r="AS3" s="91" t="s">
        <v>186</v>
      </c>
      <c r="AU3" s="91" t="s">
        <v>187</v>
      </c>
      <c r="AW3" s="91" t="s">
        <v>188</v>
      </c>
      <c r="AY3" s="91" t="s">
        <v>189</v>
      </c>
      <c r="BA3" s="91" t="s">
        <v>190</v>
      </c>
      <c r="BC3" s="91" t="s">
        <v>191</v>
      </c>
      <c r="BE3" s="91" t="s">
        <v>183</v>
      </c>
      <c r="BG3" s="91" t="s">
        <v>184</v>
      </c>
      <c r="BI3" s="91" t="s">
        <v>185</v>
      </c>
      <c r="BK3" s="91" t="s">
        <v>186</v>
      </c>
      <c r="BM3" s="91" t="s">
        <v>187</v>
      </c>
      <c r="BO3" s="91" t="s">
        <v>188</v>
      </c>
      <c r="BQ3" s="91" t="s">
        <v>189</v>
      </c>
      <c r="BS3" s="91" t="s">
        <v>190</v>
      </c>
      <c r="BU3" s="91" t="s">
        <v>191</v>
      </c>
      <c r="BW3" s="91" t="s">
        <v>183</v>
      </c>
      <c r="BY3" s="91" t="s">
        <v>184</v>
      </c>
      <c r="CA3" s="91" t="s">
        <v>185</v>
      </c>
      <c r="CC3" s="91" t="s">
        <v>186</v>
      </c>
      <c r="CE3" s="91" t="s">
        <v>187</v>
      </c>
      <c r="CG3" s="91" t="s">
        <v>188</v>
      </c>
      <c r="CI3" s="91" t="s">
        <v>189</v>
      </c>
      <c r="CK3" s="91" t="s">
        <v>190</v>
      </c>
      <c r="CM3" s="91" t="s">
        <v>191</v>
      </c>
      <c r="CO3" s="91" t="s">
        <v>183</v>
      </c>
      <c r="CQ3" s="91" t="s">
        <v>184</v>
      </c>
      <c r="CS3" s="91" t="s">
        <v>185</v>
      </c>
      <c r="CU3" s="91" t="s">
        <v>186</v>
      </c>
      <c r="CW3" s="91" t="s">
        <v>187</v>
      </c>
      <c r="CY3" s="91" t="s">
        <v>188</v>
      </c>
      <c r="DA3" s="91" t="s">
        <v>189</v>
      </c>
      <c r="DC3" s="91" t="s">
        <v>190</v>
      </c>
      <c r="DE3" s="91" t="s">
        <v>191</v>
      </c>
      <c r="DG3" s="91" t="s">
        <v>183</v>
      </c>
      <c r="DI3" s="91" t="s">
        <v>184</v>
      </c>
      <c r="DK3" s="91" t="s">
        <v>185</v>
      </c>
      <c r="DM3" s="91" t="s">
        <v>186</v>
      </c>
      <c r="DO3" s="91" t="s">
        <v>187</v>
      </c>
      <c r="DQ3" s="91" t="s">
        <v>188</v>
      </c>
      <c r="DS3" s="91" t="s">
        <v>189</v>
      </c>
      <c r="DU3" s="91" t="s">
        <v>190</v>
      </c>
      <c r="DW3" s="91" t="s">
        <v>191</v>
      </c>
      <c r="DY3" s="91" t="s">
        <v>183</v>
      </c>
      <c r="EA3" s="91" t="s">
        <v>184</v>
      </c>
      <c r="EC3" s="91" t="s">
        <v>185</v>
      </c>
      <c r="EE3" s="91" t="s">
        <v>186</v>
      </c>
      <c r="EG3" s="91" t="s">
        <v>187</v>
      </c>
      <c r="EI3" s="91" t="s">
        <v>188</v>
      </c>
      <c r="EK3" s="91" t="s">
        <v>189</v>
      </c>
      <c r="EM3" s="91" t="s">
        <v>190</v>
      </c>
      <c r="EO3" s="91" t="s">
        <v>191</v>
      </c>
      <c r="EQ3" s="91" t="s">
        <v>183</v>
      </c>
      <c r="ES3" s="91" t="s">
        <v>184</v>
      </c>
      <c r="EU3" s="91" t="s">
        <v>185</v>
      </c>
      <c r="EW3" s="91" t="s">
        <v>186</v>
      </c>
      <c r="EY3" s="91" t="s">
        <v>187</v>
      </c>
      <c r="FA3" s="91" t="s">
        <v>188</v>
      </c>
      <c r="FC3" s="91" t="s">
        <v>189</v>
      </c>
      <c r="FE3" s="91" t="s">
        <v>190</v>
      </c>
      <c r="FG3" s="91" t="s">
        <v>191</v>
      </c>
      <c r="FI3" s="91" t="s">
        <v>183</v>
      </c>
      <c r="FK3" s="91" t="s">
        <v>184</v>
      </c>
      <c r="FM3" s="91" t="s">
        <v>185</v>
      </c>
      <c r="FO3" s="91" t="s">
        <v>186</v>
      </c>
      <c r="FQ3" s="91" t="s">
        <v>187</v>
      </c>
      <c r="FS3" s="91" t="s">
        <v>188</v>
      </c>
      <c r="FU3" s="91" t="s">
        <v>189</v>
      </c>
      <c r="FW3" s="91" t="s">
        <v>190</v>
      </c>
      <c r="FY3" s="91" t="s">
        <v>191</v>
      </c>
      <c r="GA3" s="91" t="s">
        <v>183</v>
      </c>
      <c r="GC3" s="91" t="s">
        <v>184</v>
      </c>
      <c r="GE3" s="91" t="s">
        <v>185</v>
      </c>
      <c r="GG3" s="91" t="s">
        <v>186</v>
      </c>
      <c r="GI3" s="91" t="s">
        <v>187</v>
      </c>
      <c r="GK3" s="91" t="s">
        <v>188</v>
      </c>
      <c r="GM3" s="91" t="s">
        <v>189</v>
      </c>
      <c r="GO3" s="91" t="s">
        <v>190</v>
      </c>
      <c r="GQ3" s="91" t="s">
        <v>191</v>
      </c>
      <c r="GS3" s="290" t="s">
        <v>183</v>
      </c>
      <c r="GT3" s="243"/>
      <c r="GU3" s="290" t="s">
        <v>184</v>
      </c>
      <c r="GV3" s="290"/>
      <c r="GW3" s="290" t="s">
        <v>185</v>
      </c>
      <c r="GX3" s="290"/>
      <c r="GY3" s="290" t="s">
        <v>186</v>
      </c>
      <c r="GZ3" s="290"/>
      <c r="HA3" s="290" t="s">
        <v>187</v>
      </c>
      <c r="HB3" s="290"/>
      <c r="HC3" s="290" t="s">
        <v>188</v>
      </c>
      <c r="HD3" s="243"/>
      <c r="HE3" s="290" t="s">
        <v>189</v>
      </c>
      <c r="HF3" s="243"/>
      <c r="HG3" s="290" t="s">
        <v>190</v>
      </c>
      <c r="HH3" s="243"/>
      <c r="HI3" s="290" t="s">
        <v>191</v>
      </c>
    </row>
    <row r="4" spans="1:217" s="91" customFormat="1" x14ac:dyDescent="0.2">
      <c r="A4" s="180" t="s">
        <v>237</v>
      </c>
      <c r="C4" s="146">
        <f>'Dimensión 1'!C166</f>
        <v>100</v>
      </c>
      <c r="D4" s="89"/>
      <c r="E4" s="146">
        <f>'Dimensión 2'!C157</f>
        <v>100</v>
      </c>
      <c r="F4" s="89"/>
      <c r="G4" s="146">
        <f>'Dimensión 3'!C159</f>
        <v>100</v>
      </c>
      <c r="H4" s="89"/>
      <c r="I4" s="146">
        <f>'Dimensión 4'!C154</f>
        <v>100</v>
      </c>
      <c r="J4" s="89"/>
      <c r="K4" s="146">
        <f>'Dimensión 5'!C156</f>
        <v>100</v>
      </c>
      <c r="L4" s="89"/>
      <c r="M4" s="146">
        <f>'Dimensión 6'!C151</f>
        <v>100</v>
      </c>
      <c r="N4" s="89"/>
      <c r="O4" s="146">
        <f>'Dimensión 7'!$C153</f>
        <v>100</v>
      </c>
      <c r="P4" s="89"/>
      <c r="Q4" s="146">
        <f>'Dimensión 8'!C155</f>
        <v>100</v>
      </c>
      <c r="R4" s="89"/>
      <c r="S4" s="146">
        <f>'Dimensión 9'!$C153</f>
        <v>100</v>
      </c>
      <c r="T4" s="89"/>
      <c r="U4" s="146">
        <f>'Dimensión 1'!E166</f>
        <v>99.201487521527312</v>
      </c>
      <c r="V4" s="89"/>
      <c r="W4" s="146">
        <f>'Dimensión 2'!E157</f>
        <v>98.381068857275423</v>
      </c>
      <c r="X4" s="89"/>
      <c r="Y4" s="146">
        <f>'Dimensión 3'!E159</f>
        <v>99.207684263469247</v>
      </c>
      <c r="Z4" s="89"/>
      <c r="AA4" s="146">
        <f>'Dimensión 4'!E154</f>
        <v>100.23214265032264</v>
      </c>
      <c r="AB4" s="89"/>
      <c r="AC4" s="146">
        <f>'Dimensión 5'!E156</f>
        <v>100</v>
      </c>
      <c r="AD4" s="89"/>
      <c r="AE4" s="146">
        <f>'Dimensión 6'!E151</f>
        <v>99.632779234966662</v>
      </c>
      <c r="AF4" s="89"/>
      <c r="AG4" s="146">
        <f>'Dimensión 7'!$C153</f>
        <v>100</v>
      </c>
      <c r="AH4" s="89"/>
      <c r="AI4" s="146">
        <f>'Dimensión 8'!E155</f>
        <v>100.24913136773893</v>
      </c>
      <c r="AJ4" s="89"/>
      <c r="AK4" s="146">
        <f>'Dimensión 9'!$C153</f>
        <v>100</v>
      </c>
      <c r="AL4" s="89"/>
      <c r="AM4" s="146">
        <f>'Dimensión 1'!G166</f>
        <v>98.775312832700394</v>
      </c>
      <c r="AN4" s="89"/>
      <c r="AO4" s="146">
        <f>'Dimensión 2'!G157</f>
        <v>97.343973449403265</v>
      </c>
      <c r="AP4" s="89"/>
      <c r="AQ4" s="146">
        <f>'Dimensión 3'!G159</f>
        <v>100.2551000999328</v>
      </c>
      <c r="AR4" s="89"/>
      <c r="AS4" s="146">
        <f>'Dimensión 4'!G154</f>
        <v>101.42329135246015</v>
      </c>
      <c r="AT4" s="89"/>
      <c r="AU4" s="146">
        <f>'Dimensión 5'!G156</f>
        <v>99.816208703838001</v>
      </c>
      <c r="AV4" s="89"/>
      <c r="AW4" s="146">
        <f>'Dimensión 6'!G151</f>
        <v>100.33838582390541</v>
      </c>
      <c r="AX4" s="89"/>
      <c r="AY4" s="146">
        <f>'Dimensión 7'!$C153</f>
        <v>100</v>
      </c>
      <c r="AZ4" s="89"/>
      <c r="BA4" s="146">
        <f>'Dimensión 8'!G155</f>
        <v>101.9421689938045</v>
      </c>
      <c r="BB4" s="89"/>
      <c r="BC4" s="146">
        <f>'Dimensión 9'!$C153</f>
        <v>100</v>
      </c>
      <c r="BD4" s="89"/>
      <c r="BE4" s="146">
        <f>'Dimensión 1'!I166</f>
        <v>99.288371269086127</v>
      </c>
      <c r="BF4" s="89"/>
      <c r="BG4" s="146">
        <f>'Dimensión 2'!I157</f>
        <v>96.022573815635951</v>
      </c>
      <c r="BH4" s="89"/>
      <c r="BI4" s="146">
        <f>'Dimensión 3'!I159</f>
        <v>101.71463436428394</v>
      </c>
      <c r="BJ4" s="89"/>
      <c r="BK4" s="146">
        <f>'Dimensión 4'!I154</f>
        <v>102.13238010635823</v>
      </c>
      <c r="BL4" s="89"/>
      <c r="BM4" s="146">
        <f>'Dimensión 5'!I156</f>
        <v>99.816208703838001</v>
      </c>
      <c r="BN4" s="89"/>
      <c r="BO4" s="146">
        <f>'Dimensión 6'!I151</f>
        <v>100.33838582390541</v>
      </c>
      <c r="BP4" s="89"/>
      <c r="BQ4" s="146">
        <f>'Dimensión 7'!$C153</f>
        <v>100</v>
      </c>
      <c r="BR4" s="89"/>
      <c r="BS4" s="146">
        <f>'Dimensión 8'!I155</f>
        <v>102.69026619309795</v>
      </c>
      <c r="BT4" s="89"/>
      <c r="BU4" s="146">
        <f>'Dimensión 9'!$C153</f>
        <v>100</v>
      </c>
      <c r="BV4" s="89"/>
      <c r="BW4" s="146">
        <f>'Dimensión 1'!K166</f>
        <v>98.623210178717983</v>
      </c>
      <c r="BX4" s="89"/>
      <c r="BY4" s="146">
        <f>'Dimensión 2'!K157</f>
        <v>95.080112126321836</v>
      </c>
      <c r="BZ4" s="89"/>
      <c r="CA4" s="146">
        <f>'Dimensión 3'!K159</f>
        <v>101.77766360246346</v>
      </c>
      <c r="CB4" s="89"/>
      <c r="CC4" s="146">
        <f>'Dimensión 4'!K154</f>
        <v>102.50743172500783</v>
      </c>
      <c r="CD4" s="89"/>
      <c r="CE4" s="146">
        <f>'Dimensión 5'!K156</f>
        <v>99.622305293074518</v>
      </c>
      <c r="CF4" s="89"/>
      <c r="CG4" s="146">
        <f>'Dimensión 6'!K151</f>
        <v>100.9091941826487</v>
      </c>
      <c r="CH4" s="89"/>
      <c r="CI4" s="146">
        <f>'Dimensión 7'!$C153</f>
        <v>100</v>
      </c>
      <c r="CJ4" s="89"/>
      <c r="CK4" s="146">
        <f>'Dimensión 8'!K155</f>
        <v>102.86155308273534</v>
      </c>
      <c r="CL4" s="89"/>
      <c r="CM4" s="146">
        <f>'Dimensión 9'!$C153</f>
        <v>100</v>
      </c>
      <c r="CN4" s="89"/>
      <c r="CO4" s="146">
        <f>'Dimensión 1'!M166</f>
        <v>98.161850283321343</v>
      </c>
      <c r="CP4" s="89"/>
      <c r="CQ4" s="146">
        <f>'Dimensión 2'!M157</f>
        <v>94.128484454157771</v>
      </c>
      <c r="CR4" s="89"/>
      <c r="CS4" s="146">
        <f>'Dimensión 3'!M159</f>
        <v>100.725825590285</v>
      </c>
      <c r="CT4" s="89"/>
      <c r="CU4" s="146">
        <f>'Dimensión 4'!M154</f>
        <v>103.28944206395809</v>
      </c>
      <c r="CV4" s="89"/>
      <c r="CW4" s="146">
        <f>'Dimensión 5'!M156</f>
        <v>99.622305293074518</v>
      </c>
      <c r="CX4" s="89"/>
      <c r="CY4" s="146">
        <f>'Dimensión 6'!M151</f>
        <v>101.12940058703278</v>
      </c>
      <c r="CZ4" s="89"/>
      <c r="DA4" s="146">
        <f>'Dimensión 7'!$C153</f>
        <v>100</v>
      </c>
      <c r="DB4" s="89"/>
      <c r="DC4" s="146">
        <f>'Dimensión 8'!M155</f>
        <v>102.93181781333615</v>
      </c>
      <c r="DD4" s="89"/>
      <c r="DE4" s="146">
        <f>'Dimensión 9'!$C153</f>
        <v>100</v>
      </c>
      <c r="DF4" s="89"/>
      <c r="DG4" s="146">
        <f>'Dimensión 1'!O166</f>
        <v>97.574585097600419</v>
      </c>
      <c r="DH4" s="89"/>
      <c r="DI4" s="146">
        <f>'Dimensión 2'!O157</f>
        <v>94.536622352454586</v>
      </c>
      <c r="DJ4" s="89"/>
      <c r="DK4" s="146">
        <f>'Dimensión 3'!O159</f>
        <v>102.19916035586225</v>
      </c>
      <c r="DL4" s="89"/>
      <c r="DM4" s="146">
        <f>'Dimensión 4'!O154</f>
        <v>103.06994746384967</v>
      </c>
      <c r="DN4" s="89"/>
      <c r="DO4" s="146">
        <f>'Dimensión 5'!O156</f>
        <v>99.58231582185519</v>
      </c>
      <c r="DP4" s="89"/>
      <c r="DQ4" s="146">
        <f>'Dimensión 6'!O151</f>
        <v>100.67308947861453</v>
      </c>
      <c r="DR4" s="89"/>
      <c r="DS4" s="146">
        <f>'Dimensión 7'!$C153</f>
        <v>100</v>
      </c>
      <c r="DT4" s="89"/>
      <c r="DU4" s="146">
        <f>'Dimensión 8'!O155</f>
        <v>103.02917729561391</v>
      </c>
      <c r="DV4" s="89"/>
      <c r="DW4" s="146">
        <f>'Dimensión 9'!$C153</f>
        <v>100</v>
      </c>
      <c r="DX4" s="89"/>
      <c r="DY4" s="146">
        <f>'Dimensión 1'!Q166</f>
        <v>98.185149763809989</v>
      </c>
      <c r="DZ4" s="89"/>
      <c r="EA4" s="146">
        <f>'Dimensión 2'!Q157</f>
        <v>95.318249595568489</v>
      </c>
      <c r="EB4" s="89"/>
      <c r="EC4" s="146">
        <f>'Dimensión 3'!Q159</f>
        <v>102.32097406712749</v>
      </c>
      <c r="ED4" s="89"/>
      <c r="EE4" s="146">
        <f>'Dimensión 4'!Q154</f>
        <v>103.50478875255165</v>
      </c>
      <c r="EF4" s="89"/>
      <c r="EG4" s="146">
        <f>'Dimensión 5'!Q156</f>
        <v>100.93569861896454</v>
      </c>
      <c r="EH4" s="89"/>
      <c r="EI4" s="146">
        <f>'Dimensión 6'!Q151</f>
        <v>101.89096648068005</v>
      </c>
      <c r="EJ4" s="89"/>
      <c r="EK4" s="146">
        <f>'Dimensión 7'!$C153</f>
        <v>100</v>
      </c>
      <c r="EL4" s="89"/>
      <c r="EM4" s="146">
        <f>'Dimensión 8'!Q155</f>
        <v>102.63466993601151</v>
      </c>
      <c r="EN4" s="89"/>
      <c r="EO4" s="146">
        <f>'Dimensión 9'!$C153</f>
        <v>100</v>
      </c>
      <c r="EP4" s="89"/>
      <c r="EQ4" s="146">
        <f>'Dimensión 1'!S166</f>
        <v>98.504105426895805</v>
      </c>
      <c r="ER4" s="89"/>
      <c r="ES4" s="146">
        <f>'Dimensión 2'!S157</f>
        <v>96.148402308929107</v>
      </c>
      <c r="ET4" s="89"/>
      <c r="EU4" s="146">
        <f>'Dimensión 3'!S159</f>
        <v>103.01904911652073</v>
      </c>
      <c r="EV4" s="89"/>
      <c r="EW4" s="146">
        <f>'Dimensión 4'!S154</f>
        <v>103.82300175778833</v>
      </c>
      <c r="EX4" s="89"/>
      <c r="EY4" s="146">
        <f>'Dimensión 5'!S156</f>
        <v>100.93569861896454</v>
      </c>
      <c r="EZ4" s="89"/>
      <c r="FA4" s="146">
        <f>'Dimensión 6'!S151</f>
        <v>101.92548008119631</v>
      </c>
      <c r="FB4" s="89"/>
      <c r="FC4" s="146">
        <f>'Dimensión 7'!$C153</f>
        <v>100</v>
      </c>
      <c r="FD4" s="89"/>
      <c r="FE4" s="146">
        <f>'Dimensión 8'!S155</f>
        <v>103.08790959828454</v>
      </c>
      <c r="FF4" s="89"/>
      <c r="FG4" s="146">
        <f>'Dimensión 9'!$C153</f>
        <v>100</v>
      </c>
      <c r="FH4" s="89"/>
      <c r="FI4" s="146">
        <f>'Dimensión 1'!U166</f>
        <v>99.654940220311275</v>
      </c>
      <c r="FJ4" s="89"/>
      <c r="FK4" s="146">
        <f>'Dimensión 2'!U157</f>
        <v>97.193560172552793</v>
      </c>
      <c r="FL4" s="89"/>
      <c r="FM4" s="146">
        <f>'Dimensión 3'!U159</f>
        <v>104.57161061269127</v>
      </c>
      <c r="FN4" s="89"/>
      <c r="FO4" s="146">
        <f>'Dimensión 4'!U154</f>
        <v>104.51267484107741</v>
      </c>
      <c r="FP4" s="89"/>
      <c r="FQ4" s="146">
        <f>'Dimensión 5'!U156</f>
        <v>100.93569861896454</v>
      </c>
      <c r="FR4" s="89"/>
      <c r="FS4" s="146">
        <f>'Dimensión 6'!U151</f>
        <v>102.13352617492296</v>
      </c>
      <c r="FT4" s="89"/>
      <c r="FU4" s="146">
        <f>'Dimensión 7'!$C153</f>
        <v>100</v>
      </c>
      <c r="FV4" s="89"/>
      <c r="FW4" s="146">
        <f>'Dimensión 8'!U155</f>
        <v>103.19112122418072</v>
      </c>
      <c r="FX4" s="89"/>
      <c r="FY4" s="146">
        <f>'Dimensión 9'!$C153</f>
        <v>100</v>
      </c>
      <c r="FZ4" s="89"/>
      <c r="GA4" s="146">
        <f>'Dimensión 1'!W166</f>
        <v>100.45855564951525</v>
      </c>
      <c r="GB4" s="89"/>
      <c r="GC4" s="146">
        <f>'Dimensión 2'!W157</f>
        <v>98.905342552115414</v>
      </c>
      <c r="GD4" s="89"/>
      <c r="GE4" s="146">
        <f>'Dimensión 3'!W159</f>
        <v>103.51272303950728</v>
      </c>
      <c r="GF4" s="89"/>
      <c r="GG4" s="146">
        <f>'Dimensión 4'!W154</f>
        <v>105.388086753016</v>
      </c>
      <c r="GH4" s="89"/>
      <c r="GI4" s="146">
        <f>'Dimensión 5'!W156</f>
        <v>99.135815246087404</v>
      </c>
      <c r="GJ4" s="89"/>
      <c r="GK4" s="146">
        <f>'Dimensión 6'!W151</f>
        <v>101.52529717392721</v>
      </c>
      <c r="GL4" s="89"/>
      <c r="GM4" s="146">
        <f>'Dimensión 7'!$C153</f>
        <v>100</v>
      </c>
      <c r="GN4" s="89"/>
      <c r="GO4" s="146">
        <f>'Dimensión 8'!W155</f>
        <v>103.05874020434581</v>
      </c>
      <c r="GP4" s="89"/>
      <c r="GQ4" s="146">
        <f>'Dimensión 9'!$E153</f>
        <v>104.40421796690545</v>
      </c>
      <c r="GR4" s="89"/>
      <c r="GS4" s="95">
        <f>'Dimensión 1'!Y166</f>
        <v>101.08207317031615</v>
      </c>
      <c r="GT4" s="280"/>
      <c r="GU4" s="95">
        <f>'Dimensión 2'!Y157</f>
        <v>99.728952747831016</v>
      </c>
      <c r="GV4" s="99"/>
      <c r="GW4" s="95">
        <f>'Dimensión 3'!Y159</f>
        <v>104.35258590207579</v>
      </c>
      <c r="GX4" s="99"/>
      <c r="GY4" s="95">
        <f>'Dimensión 4'!Y154</f>
        <v>106.12767729582329</v>
      </c>
      <c r="GZ4" s="99"/>
      <c r="HA4" s="95">
        <f>'Dimensión 5'!Y156</f>
        <v>99.135815246087404</v>
      </c>
      <c r="HB4" s="99"/>
      <c r="HC4" s="95">
        <f>'Dimensión 6'!Y151</f>
        <v>101.38008314418553</v>
      </c>
      <c r="HD4" s="280"/>
      <c r="HE4" s="95">
        <f>'Dimensión 7'!$C153</f>
        <v>100</v>
      </c>
      <c r="HF4" s="280"/>
      <c r="HG4" s="95">
        <f>'Dimensión 8'!Y155</f>
        <v>103.4706602266551</v>
      </c>
      <c r="HH4" s="280"/>
      <c r="HI4" s="95">
        <f>'Dimensión 9'!$E153</f>
        <v>104.40421796690545</v>
      </c>
    </row>
    <row r="5" spans="1:217" s="91" customFormat="1" x14ac:dyDescent="0.2">
      <c r="A5" s="82" t="s">
        <v>0</v>
      </c>
      <c r="C5" s="439">
        <f>'Dimensión 1'!C167</f>
        <v>97.80134476268455</v>
      </c>
      <c r="D5" s="89"/>
      <c r="E5" s="443">
        <f>'Dimensión 2'!C158</f>
        <v>95.729991595780604</v>
      </c>
      <c r="F5" s="89"/>
      <c r="G5" s="445">
        <f>'Dimensión 3'!C160</f>
        <v>97.51307252887554</v>
      </c>
      <c r="H5" s="89"/>
      <c r="I5" s="449">
        <f>'Dimensión 4'!C155</f>
        <v>96.162255784038223</v>
      </c>
      <c r="J5" s="89"/>
      <c r="K5" s="453">
        <f>'Dimensión 5'!C157</f>
        <v>98.373657051297684</v>
      </c>
      <c r="L5" s="89"/>
      <c r="M5" s="457">
        <f>'Dimensión 6'!C152</f>
        <v>100.29874633353059</v>
      </c>
      <c r="N5" s="89"/>
      <c r="O5" s="154">
        <f>'Dimensión 7'!$C154</f>
        <v>94.866658602028039</v>
      </c>
      <c r="P5" s="89"/>
      <c r="Q5" s="154">
        <f>'Dimensión 8'!C156</f>
        <v>97.396672624516768</v>
      </c>
      <c r="R5" s="89"/>
      <c r="S5" s="154">
        <f>'Dimensión 9'!$C154</f>
        <v>101.18434453210602</v>
      </c>
      <c r="T5" s="89"/>
      <c r="U5" s="439">
        <f>'Dimensión 1'!E167</f>
        <v>97.006373158997533</v>
      </c>
      <c r="V5" s="89"/>
      <c r="W5" s="443">
        <f>'Dimensión 2'!E158</f>
        <v>94.211268924546943</v>
      </c>
      <c r="X5" s="89"/>
      <c r="Y5" s="445">
        <f>'Dimensión 3'!E160</f>
        <v>96.842633630496536</v>
      </c>
      <c r="Z5" s="89"/>
      <c r="AA5" s="449">
        <f>'Dimensión 4'!E155</f>
        <v>96.505574800241675</v>
      </c>
      <c r="AB5" s="89"/>
      <c r="AC5" s="453">
        <f>'Dimensión 5'!E157</f>
        <v>98.373657051297684</v>
      </c>
      <c r="AD5" s="89"/>
      <c r="AE5" s="457">
        <f>'Dimensión 6'!E152</f>
        <v>99.364675836924192</v>
      </c>
      <c r="AF5" s="89"/>
      <c r="AG5" s="154">
        <f>'Dimensión 7'!$C154</f>
        <v>94.866658602028039</v>
      </c>
      <c r="AH5" s="89"/>
      <c r="AI5" s="154">
        <f>'Dimensión 8'!E156</f>
        <v>97.427309148467899</v>
      </c>
      <c r="AJ5" s="89"/>
      <c r="AK5" s="154">
        <f>'Dimensión 9'!$C154</f>
        <v>101.18434453210602</v>
      </c>
      <c r="AL5" s="89"/>
      <c r="AM5" s="439">
        <f>'Dimensión 1'!G167</f>
        <v>95.639759795044839</v>
      </c>
      <c r="AN5" s="89"/>
      <c r="AO5" s="443">
        <f>'Dimensión 2'!G158</f>
        <v>92.949688596868199</v>
      </c>
      <c r="AP5" s="89"/>
      <c r="AQ5" s="445">
        <f>'Dimensión 3'!G160</f>
        <v>98.216063587764197</v>
      </c>
      <c r="AR5" s="89"/>
      <c r="AS5" s="449">
        <f>'Dimensión 4'!G155</f>
        <v>97.669562781112745</v>
      </c>
      <c r="AT5" s="89"/>
      <c r="AU5" s="453">
        <f>'Dimensión 5'!G157</f>
        <v>97.307294625007728</v>
      </c>
      <c r="AV5" s="89"/>
      <c r="AW5" s="457">
        <f>'Dimensión 6'!G152</f>
        <v>100.44600539763228</v>
      </c>
      <c r="AX5" s="89"/>
      <c r="AY5" s="154">
        <f>'Dimensión 7'!$C154</f>
        <v>94.866658602028039</v>
      </c>
      <c r="AZ5" s="89"/>
      <c r="BA5" s="154">
        <f>'Dimensión 8'!G156</f>
        <v>99.173872349726025</v>
      </c>
      <c r="BB5" s="89"/>
      <c r="BC5" s="154">
        <f>'Dimensión 9'!$C154</f>
        <v>101.18434453210602</v>
      </c>
      <c r="BD5" s="89"/>
      <c r="BE5" s="439">
        <f>'Dimensión 1'!I167</f>
        <v>95.421414106371529</v>
      </c>
      <c r="BF5" s="89"/>
      <c r="BG5" s="443">
        <f>'Dimensión 2'!I158</f>
        <v>91.200420794216726</v>
      </c>
      <c r="BH5" s="89"/>
      <c r="BI5" s="445">
        <f>'Dimensión 3'!I160</f>
        <v>98.634015642991244</v>
      </c>
      <c r="BJ5" s="89"/>
      <c r="BK5" s="449">
        <f>'Dimensión 4'!I155</f>
        <v>98.092212624317369</v>
      </c>
      <c r="BL5" s="89"/>
      <c r="BM5" s="453">
        <f>'Dimensión 5'!I157</f>
        <v>97.307294625007728</v>
      </c>
      <c r="BN5" s="89"/>
      <c r="BO5" s="457">
        <f>'Dimensión 6'!I152</f>
        <v>100.44600539763228</v>
      </c>
      <c r="BP5" s="89"/>
      <c r="BQ5" s="154">
        <f>'Dimensión 7'!$C154</f>
        <v>94.866658602028039</v>
      </c>
      <c r="BR5" s="89"/>
      <c r="BS5" s="154">
        <f>'Dimensión 8'!I156</f>
        <v>99.091421373498576</v>
      </c>
      <c r="BT5" s="89"/>
      <c r="BU5" s="154">
        <f>'Dimensión 9'!$C154</f>
        <v>101.18434453210602</v>
      </c>
      <c r="BV5" s="89"/>
      <c r="BW5" s="439">
        <f>'Dimensión 1'!K167</f>
        <v>95.790066084113107</v>
      </c>
      <c r="BX5" s="89"/>
      <c r="BY5" s="443">
        <f>'Dimensión 2'!K158</f>
        <v>90.205161380384595</v>
      </c>
      <c r="BZ5" s="89"/>
      <c r="CA5" s="445">
        <f>'Dimensión 3'!K160</f>
        <v>99.745191171650134</v>
      </c>
      <c r="CB5" s="89"/>
      <c r="CC5" s="449">
        <f>'Dimensión 4'!K155</f>
        <v>98.457902870106324</v>
      </c>
      <c r="CD5" s="89"/>
      <c r="CE5" s="453">
        <f>'Dimensión 5'!K157</f>
        <v>97.774782144956461</v>
      </c>
      <c r="CF5" s="89"/>
      <c r="CG5" s="457">
        <f>'Dimensión 6'!K152</f>
        <v>100.57953632773334</v>
      </c>
      <c r="CH5" s="89"/>
      <c r="CI5" s="154">
        <f>'Dimensión 7'!$C154</f>
        <v>94.866658602028039</v>
      </c>
      <c r="CJ5" s="89"/>
      <c r="CK5" s="154">
        <f>'Dimensión 8'!K156</f>
        <v>99.326506943312268</v>
      </c>
      <c r="CL5" s="89"/>
      <c r="CM5" s="154">
        <f>'Dimensión 9'!$C154</f>
        <v>101.18434453210602</v>
      </c>
      <c r="CN5" s="89"/>
      <c r="CO5" s="439">
        <f>'Dimensión 1'!M167</f>
        <v>95.121557293968479</v>
      </c>
      <c r="CP5" s="89"/>
      <c r="CQ5" s="443">
        <f>'Dimensión 2'!M158</f>
        <v>88.93722062945892</v>
      </c>
      <c r="CR5" s="89"/>
      <c r="CS5" s="445">
        <f>'Dimensión 3'!M160</f>
        <v>99.095818938846151</v>
      </c>
      <c r="CT5" s="89"/>
      <c r="CU5" s="449">
        <f>'Dimensión 4'!M155</f>
        <v>98.67044650412096</v>
      </c>
      <c r="CV5" s="89"/>
      <c r="CW5" s="453">
        <f>'Dimensión 5'!M157</f>
        <v>97.774782144956461</v>
      </c>
      <c r="CX5" s="89"/>
      <c r="CY5" s="457">
        <f>'Dimensión 6'!M152</f>
        <v>101.66439197766604</v>
      </c>
      <c r="CZ5" s="89"/>
      <c r="DA5" s="154">
        <f>'Dimensión 7'!$C154</f>
        <v>94.866658602028039</v>
      </c>
      <c r="DB5" s="89"/>
      <c r="DC5" s="154">
        <f>'Dimensión 8'!M156</f>
        <v>100.19098503512613</v>
      </c>
      <c r="DD5" s="89"/>
      <c r="DE5" s="154">
        <f>'Dimensión 9'!$C154</f>
        <v>101.18434453210602</v>
      </c>
      <c r="DF5" s="89"/>
      <c r="DG5" s="439">
        <f>'Dimensión 1'!O167</f>
        <v>93.300577170547072</v>
      </c>
      <c r="DH5" s="89"/>
      <c r="DI5" s="443">
        <f>'Dimensión 2'!O158</f>
        <v>89.033688141970373</v>
      </c>
      <c r="DJ5" s="89"/>
      <c r="DK5" s="445">
        <f>'Dimensión 3'!O160</f>
        <v>100.12148846260494</v>
      </c>
      <c r="DL5" s="89"/>
      <c r="DM5" s="449">
        <f>'Dimensión 4'!O155</f>
        <v>98.380153736886044</v>
      </c>
      <c r="DN5" s="89"/>
      <c r="DO5" s="453">
        <f>'Dimensión 5'!O157</f>
        <v>97.662020568951164</v>
      </c>
      <c r="DP5" s="89"/>
      <c r="DQ5" s="457">
        <f>'Dimensión 6'!O152</f>
        <v>101.30054225231351</v>
      </c>
      <c r="DR5" s="89"/>
      <c r="DS5" s="154">
        <f>'Dimensión 7'!$C154</f>
        <v>94.866658602028039</v>
      </c>
      <c r="DT5" s="89"/>
      <c r="DU5" s="154">
        <f>'Dimensión 8'!O156</f>
        <v>100.26342134539175</v>
      </c>
      <c r="DV5" s="89"/>
      <c r="DW5" s="154">
        <f>'Dimensión 9'!$C154</f>
        <v>101.18434453210602</v>
      </c>
      <c r="DX5" s="89"/>
      <c r="DY5" s="439">
        <f>'Dimensión 1'!Q167</f>
        <v>94.855257996700672</v>
      </c>
      <c r="DZ5" s="89"/>
      <c r="EA5" s="443">
        <f>'Dimensión 2'!Q158</f>
        <v>90.404049646249007</v>
      </c>
      <c r="EB5" s="89"/>
      <c r="EC5" s="445">
        <f>'Dimensión 3'!Q160</f>
        <v>100.15351670495717</v>
      </c>
      <c r="ED5" s="89"/>
      <c r="EE5" s="449">
        <f>'Dimensión 4'!Q155</f>
        <v>99.320940188989681</v>
      </c>
      <c r="EF5" s="89"/>
      <c r="EG5" s="453">
        <f>'Dimensión 5'!Q157</f>
        <v>98.870679110831006</v>
      </c>
      <c r="EH5" s="89"/>
      <c r="EI5" s="457">
        <f>'Dimensión 6'!Q152</f>
        <v>102.93651670695957</v>
      </c>
      <c r="EJ5" s="89"/>
      <c r="EK5" s="154">
        <f>'Dimensión 7'!$C154</f>
        <v>94.866658602028039</v>
      </c>
      <c r="EL5" s="89"/>
      <c r="EM5" s="154">
        <f>'Dimensión 8'!Q156</f>
        <v>100.52789632061777</v>
      </c>
      <c r="EN5" s="89"/>
      <c r="EO5" s="154">
        <f>'Dimensión 9'!$C154</f>
        <v>101.18434453210602</v>
      </c>
      <c r="EP5" s="89"/>
      <c r="EQ5" s="439">
        <f>'Dimensión 1'!S167</f>
        <v>94.57960321334879</v>
      </c>
      <c r="ER5" s="89"/>
      <c r="ES5" s="443">
        <f>'Dimensión 2'!S158</f>
        <v>91.363478269680868</v>
      </c>
      <c r="ET5" s="89"/>
      <c r="EU5" s="445">
        <f>'Dimensión 3'!S160</f>
        <v>101.34673401101328</v>
      </c>
      <c r="EV5" s="89"/>
      <c r="EW5" s="449">
        <f>'Dimensión 4'!S155</f>
        <v>99.821498895538838</v>
      </c>
      <c r="EX5" s="89"/>
      <c r="EY5" s="453">
        <f>'Dimensión 5'!S157</f>
        <v>98.870679110831006</v>
      </c>
      <c r="EZ5" s="89"/>
      <c r="FA5" s="457">
        <f>'Dimensión 6'!S152</f>
        <v>102.30259912836782</v>
      </c>
      <c r="FB5" s="89"/>
      <c r="FC5" s="154">
        <f>'Dimensión 7'!$C154</f>
        <v>94.866658602028039</v>
      </c>
      <c r="FD5" s="89"/>
      <c r="FE5" s="154">
        <f>'Dimensión 8'!S156</f>
        <v>100.51226591191866</v>
      </c>
      <c r="FF5" s="89"/>
      <c r="FG5" s="154">
        <f>'Dimensión 9'!$C154</f>
        <v>101.18434453210602</v>
      </c>
      <c r="FH5" s="89"/>
      <c r="FI5" s="439">
        <f>'Dimensión 1'!U167</f>
        <v>97.19899874977034</v>
      </c>
      <c r="FJ5" s="89"/>
      <c r="FK5" s="443">
        <f>'Dimensión 2'!U158</f>
        <v>92.507454939233455</v>
      </c>
      <c r="FL5" s="89"/>
      <c r="FM5" s="445">
        <f>'Dimensión 3'!U160</f>
        <v>103.7161752384728</v>
      </c>
      <c r="FN5" s="89"/>
      <c r="FO5" s="449">
        <f>'Dimensión 4'!U155</f>
        <v>99.897561684852192</v>
      </c>
      <c r="FP5" s="89"/>
      <c r="FQ5" s="453">
        <f>'Dimensión 5'!U157</f>
        <v>98.870679110831006</v>
      </c>
      <c r="FR5" s="89"/>
      <c r="FS5" s="457">
        <f>'Dimensión 6'!U152</f>
        <v>102.70098787605266</v>
      </c>
      <c r="FT5" s="89"/>
      <c r="FU5" s="154">
        <f>'Dimensión 7'!$C154</f>
        <v>94.866658602028039</v>
      </c>
      <c r="FV5" s="89"/>
      <c r="FW5" s="154">
        <f>'Dimensión 8'!U156</f>
        <v>99.684129233422922</v>
      </c>
      <c r="FX5" s="89"/>
      <c r="FY5" s="154">
        <f>'Dimensión 9'!$C154</f>
        <v>101.18434453210602</v>
      </c>
      <c r="FZ5" s="89"/>
      <c r="GA5" s="439">
        <f>'Dimensión 1'!W167</f>
        <v>95.852622293337532</v>
      </c>
      <c r="GB5" s="89"/>
      <c r="GC5" s="443">
        <f>'Dimensión 2'!W158</f>
        <v>93.947809117511653</v>
      </c>
      <c r="GD5" s="89"/>
      <c r="GE5" s="445">
        <f>'Dimensión 3'!W160</f>
        <v>101.56503266566483</v>
      </c>
      <c r="GF5" s="89"/>
      <c r="GG5" s="449">
        <f>'Dimensión 4'!W155</f>
        <v>100.76615805965059</v>
      </c>
      <c r="GH5" s="89"/>
      <c r="GI5" s="453">
        <f>'Dimensión 5'!W157</f>
        <v>96.532309961757363</v>
      </c>
      <c r="GJ5" s="89"/>
      <c r="GK5" s="457">
        <f>'Dimensión 6'!W152</f>
        <v>101.31018434372254</v>
      </c>
      <c r="GL5" s="89"/>
      <c r="GM5" s="154">
        <f>'Dimensión 7'!$C154</f>
        <v>94.866658602028039</v>
      </c>
      <c r="GN5" s="89"/>
      <c r="GO5" s="154">
        <f>'Dimensión 8'!W156</f>
        <v>99.580539917188531</v>
      </c>
      <c r="GP5" s="89"/>
      <c r="GQ5" s="154">
        <f>'Dimensión 9'!$E154</f>
        <v>102.36670575650594</v>
      </c>
      <c r="GR5" s="89"/>
      <c r="GS5" s="441">
        <f>'Dimensión 1'!Y167</f>
        <v>97.350717694789211</v>
      </c>
      <c r="GT5" s="280"/>
      <c r="GU5" s="443">
        <f>'Dimensión 2'!Y158</f>
        <v>94.726475150173385</v>
      </c>
      <c r="GV5" s="99"/>
      <c r="GW5" s="447">
        <f>'Dimensión 3'!Y160</f>
        <v>102.29475010162476</v>
      </c>
      <c r="GX5" s="99"/>
      <c r="GY5" s="451">
        <f>'Dimensión 4'!Y155</f>
        <v>101.38946078263402</v>
      </c>
      <c r="GZ5" s="99"/>
      <c r="HA5" s="455">
        <f>'Dimensión 5'!Y157</f>
        <v>96.532309961757363</v>
      </c>
      <c r="HB5" s="99"/>
      <c r="HC5" s="459">
        <f>'Dimensión 6'!Y152</f>
        <v>101.59412761734015</v>
      </c>
      <c r="HD5" s="99"/>
      <c r="HE5" s="92">
        <f>'Dimensión 7'!$C154</f>
        <v>94.866658602028039</v>
      </c>
      <c r="HF5" s="99"/>
      <c r="HG5" s="92">
        <f>'Dimensión 8'!Y156</f>
        <v>100.23424171865301</v>
      </c>
      <c r="HH5" s="99"/>
      <c r="HI5" s="92">
        <f>'Dimensión 9'!$E154</f>
        <v>102.36670575650594</v>
      </c>
    </row>
    <row r="6" spans="1:217" s="91" customFormat="1" x14ac:dyDescent="0.2">
      <c r="A6" s="82" t="s">
        <v>1</v>
      </c>
      <c r="C6" s="439">
        <f>'Dimensión 1'!C168</f>
        <v>104.86692819480261</v>
      </c>
      <c r="D6" s="89"/>
      <c r="E6" s="443">
        <f>'Dimensión 2'!C159</f>
        <v>102.63843213763967</v>
      </c>
      <c r="F6" s="89"/>
      <c r="G6" s="445">
        <f>'Dimensión 3'!C161</f>
        <v>100.1754518435732</v>
      </c>
      <c r="H6" s="89"/>
      <c r="I6" s="449">
        <f>'Dimensión 4'!C156</f>
        <v>101.76415213575879</v>
      </c>
      <c r="J6" s="89"/>
      <c r="K6" s="453">
        <f>'Dimensión 5'!C158</f>
        <v>102.0400817196317</v>
      </c>
      <c r="L6" s="89"/>
      <c r="M6" s="457">
        <f>'Dimensión 6'!C153</f>
        <v>104.80247615503471</v>
      </c>
      <c r="N6" s="89"/>
      <c r="O6" s="154">
        <f>'Dimensión 7'!$C155</f>
        <v>97.364889802614854</v>
      </c>
      <c r="P6" s="89"/>
      <c r="Q6" s="154">
        <f>'Dimensión 8'!C157</f>
        <v>101.11737677607884</v>
      </c>
      <c r="R6" s="89"/>
      <c r="S6" s="154">
        <f>'Dimensión 9'!$C155</f>
        <v>103.53069191575577</v>
      </c>
      <c r="T6" s="89"/>
      <c r="U6" s="439">
        <f>'Dimensión 1'!E168</f>
        <v>105.35227629898168</v>
      </c>
      <c r="V6" s="89"/>
      <c r="W6" s="443">
        <f>'Dimensión 2'!E159</f>
        <v>101.20364175573205</v>
      </c>
      <c r="X6" s="89"/>
      <c r="Y6" s="445">
        <f>'Dimensión 3'!E161</f>
        <v>102.01126641265859</v>
      </c>
      <c r="Z6" s="89"/>
      <c r="AA6" s="449">
        <f>'Dimensión 4'!E156</f>
        <v>102.11854934814583</v>
      </c>
      <c r="AB6" s="89"/>
      <c r="AC6" s="453">
        <f>'Dimensión 5'!E158</f>
        <v>102.0400817196317</v>
      </c>
      <c r="AD6" s="89"/>
      <c r="AE6" s="457">
        <f>'Dimensión 6'!E153</f>
        <v>105.08392210717534</v>
      </c>
      <c r="AF6" s="89"/>
      <c r="AG6" s="154">
        <f>'Dimensión 7'!$C155</f>
        <v>97.364889802614854</v>
      </c>
      <c r="AH6" s="89"/>
      <c r="AI6" s="154">
        <f>'Dimensión 8'!E157</f>
        <v>103.62464978926511</v>
      </c>
      <c r="AJ6" s="89"/>
      <c r="AK6" s="154">
        <f>'Dimensión 9'!$C155</f>
        <v>103.53069191575577</v>
      </c>
      <c r="AL6" s="89"/>
      <c r="AM6" s="439">
        <f>'Dimensión 1'!G168</f>
        <v>104.87733711255954</v>
      </c>
      <c r="AN6" s="89"/>
      <c r="AO6" s="443">
        <f>'Dimensión 2'!G159</f>
        <v>100.00142882976942</v>
      </c>
      <c r="AP6" s="89"/>
      <c r="AQ6" s="445">
        <f>'Dimensión 3'!G161</f>
        <v>100.79524083040744</v>
      </c>
      <c r="AR6" s="89"/>
      <c r="AS6" s="449">
        <f>'Dimensión 4'!G156</f>
        <v>103.72435763088411</v>
      </c>
      <c r="AT6" s="89"/>
      <c r="AU6" s="453">
        <f>'Dimensión 5'!G158</f>
        <v>104.20110447937601</v>
      </c>
      <c r="AV6" s="89"/>
      <c r="AW6" s="457">
        <f>'Dimensión 6'!G153</f>
        <v>105.63362113059972</v>
      </c>
      <c r="AX6" s="89"/>
      <c r="AY6" s="154">
        <f>'Dimensión 7'!$C155</f>
        <v>97.364889802614854</v>
      </c>
      <c r="AZ6" s="89"/>
      <c r="BA6" s="154">
        <f>'Dimensión 8'!G157</f>
        <v>105.74101474435435</v>
      </c>
      <c r="BB6" s="89"/>
      <c r="BC6" s="154">
        <f>'Dimensión 9'!$C155</f>
        <v>103.53069191575577</v>
      </c>
      <c r="BD6" s="89"/>
      <c r="BE6" s="439">
        <f>'Dimensión 1'!I168</f>
        <v>104.17959236581059</v>
      </c>
      <c r="BF6" s="89"/>
      <c r="BG6" s="443">
        <f>'Dimensión 2'!I159</f>
        <v>98.445023338709362</v>
      </c>
      <c r="BH6" s="89"/>
      <c r="BI6" s="445">
        <f>'Dimensión 3'!I161</f>
        <v>101.00947314068652</v>
      </c>
      <c r="BJ6" s="89"/>
      <c r="BK6" s="449">
        <f>'Dimensión 4'!I156</f>
        <v>104.87436308600937</v>
      </c>
      <c r="BL6" s="89"/>
      <c r="BM6" s="453">
        <f>'Dimensión 5'!I158</f>
        <v>104.20110447937601</v>
      </c>
      <c r="BN6" s="89"/>
      <c r="BO6" s="457">
        <f>'Dimensión 6'!I153</f>
        <v>105.63362113059972</v>
      </c>
      <c r="BP6" s="89"/>
      <c r="BQ6" s="154">
        <f>'Dimensión 7'!$C155</f>
        <v>97.364889802614854</v>
      </c>
      <c r="BR6" s="89"/>
      <c r="BS6" s="154">
        <f>'Dimensión 8'!I157</f>
        <v>107.13114567996001</v>
      </c>
      <c r="BT6" s="89"/>
      <c r="BU6" s="154">
        <f>'Dimensión 9'!$C155</f>
        <v>103.53069191575577</v>
      </c>
      <c r="BV6" s="89"/>
      <c r="BW6" s="439">
        <f>'Dimensión 1'!K168</f>
        <v>104.01467256159806</v>
      </c>
      <c r="BX6" s="89"/>
      <c r="BY6" s="443">
        <f>'Dimensión 2'!K159</f>
        <v>98.442296941950005</v>
      </c>
      <c r="BZ6" s="89"/>
      <c r="CA6" s="445">
        <f>'Dimensión 3'!K161</f>
        <v>102.72593809090884</v>
      </c>
      <c r="CB6" s="89"/>
      <c r="CC6" s="449">
        <f>'Dimensión 4'!K156</f>
        <v>104.61273337974852</v>
      </c>
      <c r="CD6" s="89"/>
      <c r="CE6" s="453">
        <f>'Dimensión 5'!K158</f>
        <v>102.63522916295108</v>
      </c>
      <c r="CF6" s="89"/>
      <c r="CG6" s="457">
        <f>'Dimensión 6'!K153</f>
        <v>105.90575458090744</v>
      </c>
      <c r="CH6" s="89"/>
      <c r="CI6" s="154">
        <f>'Dimensión 7'!$C155</f>
        <v>97.364889802614854</v>
      </c>
      <c r="CJ6" s="89"/>
      <c r="CK6" s="154">
        <f>'Dimensión 8'!K157</f>
        <v>107.90275204001296</v>
      </c>
      <c r="CL6" s="89"/>
      <c r="CM6" s="154">
        <f>'Dimensión 9'!$C155</f>
        <v>103.53069191575577</v>
      </c>
      <c r="CN6" s="89"/>
      <c r="CO6" s="439">
        <f>'Dimensión 1'!M168</f>
        <v>101.38411914960751</v>
      </c>
      <c r="CP6" s="89"/>
      <c r="CQ6" s="443">
        <f>'Dimensión 2'!M159</f>
        <v>96.914010319726188</v>
      </c>
      <c r="CR6" s="89"/>
      <c r="CS6" s="445">
        <f>'Dimensión 3'!M161</f>
        <v>100.24073398589829</v>
      </c>
      <c r="CT6" s="89"/>
      <c r="CU6" s="449">
        <f>'Dimensión 4'!M156</f>
        <v>104.81521043962277</v>
      </c>
      <c r="CV6" s="89"/>
      <c r="CW6" s="453">
        <f>'Dimensión 5'!M158</f>
        <v>102.63522916295108</v>
      </c>
      <c r="CX6" s="89"/>
      <c r="CY6" s="457">
        <f>'Dimensión 6'!M153</f>
        <v>105.17042177642018</v>
      </c>
      <c r="CZ6" s="89"/>
      <c r="DA6" s="154">
        <f>'Dimensión 7'!$C155</f>
        <v>97.364889802614854</v>
      </c>
      <c r="DB6" s="89"/>
      <c r="DC6" s="154">
        <f>'Dimensión 8'!M157</f>
        <v>106.12672731665025</v>
      </c>
      <c r="DD6" s="89"/>
      <c r="DE6" s="154">
        <f>'Dimensión 9'!$C155</f>
        <v>103.53069191575577</v>
      </c>
      <c r="DF6" s="89"/>
      <c r="DG6" s="439">
        <f>'Dimensión 1'!O168</f>
        <v>102.12989576607077</v>
      </c>
      <c r="DH6" s="89"/>
      <c r="DI6" s="443">
        <f>'Dimensión 2'!O159</f>
        <v>97.465178000392157</v>
      </c>
      <c r="DJ6" s="89"/>
      <c r="DK6" s="445">
        <f>'Dimensión 3'!O161</f>
        <v>103.97314346620087</v>
      </c>
      <c r="DL6" s="89"/>
      <c r="DM6" s="449">
        <f>'Dimensión 4'!O156</f>
        <v>104.72377352270432</v>
      </c>
      <c r="DN6" s="89"/>
      <c r="DO6" s="453">
        <f>'Dimensión 5'!O158</f>
        <v>102.94707720861413</v>
      </c>
      <c r="DP6" s="89"/>
      <c r="DQ6" s="457">
        <f>'Dimensión 6'!O153</f>
        <v>104.9568924373352</v>
      </c>
      <c r="DR6" s="89"/>
      <c r="DS6" s="154">
        <f>'Dimensión 7'!$C155</f>
        <v>97.364889802614854</v>
      </c>
      <c r="DT6" s="89"/>
      <c r="DU6" s="154">
        <f>'Dimensión 8'!O157</f>
        <v>106.84579139651935</v>
      </c>
      <c r="DV6" s="89"/>
      <c r="DW6" s="154">
        <f>'Dimensión 9'!$C155</f>
        <v>103.53069191575577</v>
      </c>
      <c r="DX6" s="89"/>
      <c r="DY6" s="439">
        <f>'Dimensión 1'!Q168</f>
        <v>103.73616713273928</v>
      </c>
      <c r="DZ6" s="89"/>
      <c r="EA6" s="443">
        <f>'Dimensión 2'!Q159</f>
        <v>98.480848743978612</v>
      </c>
      <c r="EB6" s="89"/>
      <c r="EC6" s="445">
        <f>'Dimensión 3'!Q161</f>
        <v>102.53331718924674</v>
      </c>
      <c r="ED6" s="89"/>
      <c r="EE6" s="449">
        <f>'Dimensión 4'!Q156</f>
        <v>104.43374041161923</v>
      </c>
      <c r="EF6" s="89"/>
      <c r="EG6" s="453">
        <f>'Dimensión 5'!Q158</f>
        <v>104.34637876414349</v>
      </c>
      <c r="EH6" s="89"/>
      <c r="EI6" s="457">
        <f>'Dimensión 6'!Q153</f>
        <v>106.86114727557532</v>
      </c>
      <c r="EJ6" s="89"/>
      <c r="EK6" s="154">
        <f>'Dimensión 7'!$C155</f>
        <v>97.364889802614854</v>
      </c>
      <c r="EL6" s="89"/>
      <c r="EM6" s="154">
        <f>'Dimensión 8'!Q157</f>
        <v>107.07377509107739</v>
      </c>
      <c r="EN6" s="89"/>
      <c r="EO6" s="154">
        <f>'Dimensión 9'!$C155</f>
        <v>103.53069191575577</v>
      </c>
      <c r="EP6" s="89"/>
      <c r="EQ6" s="439">
        <f>'Dimensión 1'!S168</f>
        <v>103.64347129203377</v>
      </c>
      <c r="ER6" s="89"/>
      <c r="ES6" s="443">
        <f>'Dimensión 2'!S159</f>
        <v>99.246748774596583</v>
      </c>
      <c r="ET6" s="89"/>
      <c r="EU6" s="445">
        <f>'Dimensión 3'!S161</f>
        <v>103.55863847321608</v>
      </c>
      <c r="EV6" s="89"/>
      <c r="EW6" s="449">
        <f>'Dimensión 4'!S156</f>
        <v>105.31632111838557</v>
      </c>
      <c r="EX6" s="89"/>
      <c r="EY6" s="453">
        <f>'Dimensión 5'!S158</f>
        <v>104.34637876414349</v>
      </c>
      <c r="EZ6" s="89"/>
      <c r="FA6" s="457">
        <f>'Dimensión 6'!S153</f>
        <v>106.93544902073529</v>
      </c>
      <c r="FB6" s="89"/>
      <c r="FC6" s="154">
        <f>'Dimensión 7'!$C155</f>
        <v>97.364889802614854</v>
      </c>
      <c r="FD6" s="89"/>
      <c r="FE6" s="154">
        <f>'Dimensión 8'!S157</f>
        <v>107.02800956543872</v>
      </c>
      <c r="FF6" s="89"/>
      <c r="FG6" s="154">
        <f>'Dimensión 9'!$C155</f>
        <v>103.53069191575577</v>
      </c>
      <c r="FH6" s="89"/>
      <c r="FI6" s="439">
        <f>'Dimensión 1'!U168</f>
        <v>105.16744712233437</v>
      </c>
      <c r="FJ6" s="89"/>
      <c r="FK6" s="443">
        <f>'Dimensión 2'!U159</f>
        <v>100.21695904073769</v>
      </c>
      <c r="FL6" s="89"/>
      <c r="FM6" s="445">
        <f>'Dimensión 3'!U161</f>
        <v>104.68712233639451</v>
      </c>
      <c r="FN6" s="89"/>
      <c r="FO6" s="449">
        <f>'Dimensión 4'!U156</f>
        <v>106.1383742473098</v>
      </c>
      <c r="FP6" s="89"/>
      <c r="FQ6" s="453">
        <f>'Dimensión 5'!U158</f>
        <v>104.34637876414349</v>
      </c>
      <c r="FR6" s="89"/>
      <c r="FS6" s="457">
        <f>'Dimensión 6'!U153</f>
        <v>106.97730749697928</v>
      </c>
      <c r="FT6" s="89"/>
      <c r="FU6" s="154">
        <f>'Dimensión 7'!$C155</f>
        <v>97.364889802614854</v>
      </c>
      <c r="FV6" s="89"/>
      <c r="FW6" s="154">
        <f>'Dimensión 8'!U157</f>
        <v>107.15180434799436</v>
      </c>
      <c r="FX6" s="89"/>
      <c r="FY6" s="154">
        <f>'Dimensión 9'!$C155</f>
        <v>103.53069191575577</v>
      </c>
      <c r="FZ6" s="89"/>
      <c r="GA6" s="439">
        <f>'Dimensión 1'!W168</f>
        <v>105.16994786325392</v>
      </c>
      <c r="GB6" s="89"/>
      <c r="GC6" s="443">
        <f>'Dimensión 2'!W159</f>
        <v>102.11949596497651</v>
      </c>
      <c r="GD6" s="89"/>
      <c r="GE6" s="445">
        <f>'Dimensión 3'!W161</f>
        <v>102.47040602607647</v>
      </c>
      <c r="GF6" s="89"/>
      <c r="GG6" s="449">
        <f>'Dimensión 4'!W156</f>
        <v>106.75165856656467</v>
      </c>
      <c r="GH6" s="89"/>
      <c r="GI6" s="453">
        <f>'Dimensión 5'!W158</f>
        <v>104.90568109133513</v>
      </c>
      <c r="GJ6" s="89"/>
      <c r="GK6" s="457">
        <f>'Dimensión 6'!W153</f>
        <v>105.8488297275287</v>
      </c>
      <c r="GL6" s="89"/>
      <c r="GM6" s="154">
        <f>'Dimensión 7'!$C155</f>
        <v>97.364889802614854</v>
      </c>
      <c r="GN6" s="89"/>
      <c r="GO6" s="154">
        <f>'Dimensión 8'!W157</f>
        <v>107.81621683731227</v>
      </c>
      <c r="GP6" s="89"/>
      <c r="GQ6" s="154">
        <f>'Dimensión 9'!$E155</f>
        <v>110.51330844259864</v>
      </c>
      <c r="GR6" s="89"/>
      <c r="GS6" s="441">
        <f>'Dimensión 1'!Y168</f>
        <v>105.36501614401116</v>
      </c>
      <c r="GT6" s="280"/>
      <c r="GU6" s="443">
        <f>'Dimensión 2'!Y159</f>
        <v>102.87864219160393</v>
      </c>
      <c r="GV6" s="99"/>
      <c r="GW6" s="447">
        <f>'Dimensión 3'!Y161</f>
        <v>103.74358614726057</v>
      </c>
      <c r="GX6" s="99"/>
      <c r="GY6" s="451">
        <f>'Dimensión 4'!Y156</f>
        <v>106.47402142952772</v>
      </c>
      <c r="GZ6" s="99"/>
      <c r="HA6" s="455">
        <f>'Dimensión 5'!Y158</f>
        <v>104.90568109133513</v>
      </c>
      <c r="HB6" s="99"/>
      <c r="HC6" s="459">
        <f>'Dimensión 6'!Y153</f>
        <v>106.52304309201672</v>
      </c>
      <c r="HD6" s="99"/>
      <c r="HE6" s="92">
        <f>'Dimensión 7'!$C155</f>
        <v>97.364889802614854</v>
      </c>
      <c r="HF6" s="99"/>
      <c r="HG6" s="92">
        <f>'Dimensión 8'!Y157</f>
        <v>108.25937912322065</v>
      </c>
      <c r="HH6" s="99"/>
      <c r="HI6" s="92">
        <f>'Dimensión 9'!$E155</f>
        <v>110.51330844259864</v>
      </c>
    </row>
    <row r="7" spans="1:217" s="91" customFormat="1" x14ac:dyDescent="0.2">
      <c r="A7" s="82" t="s">
        <v>2</v>
      </c>
      <c r="C7" s="439">
        <f>'Dimensión 1'!C169</f>
        <v>105.40065725214109</v>
      </c>
      <c r="D7" s="89"/>
      <c r="E7" s="443">
        <f>'Dimensión 2'!C160</f>
        <v>100.2643266725694</v>
      </c>
      <c r="F7" s="89"/>
      <c r="G7" s="445">
        <f>'Dimensión 3'!C162</f>
        <v>96.592104899523292</v>
      </c>
      <c r="H7" s="89"/>
      <c r="I7" s="449">
        <f>'Dimensión 4'!C157</f>
        <v>103.01373505771494</v>
      </c>
      <c r="J7" s="89"/>
      <c r="K7" s="453">
        <f>'Dimensión 5'!C159</f>
        <v>100.72339108722855</v>
      </c>
      <c r="L7" s="89"/>
      <c r="M7" s="457">
        <f>'Dimensión 6'!C154</f>
        <v>107.16100684343715</v>
      </c>
      <c r="N7" s="89"/>
      <c r="O7" s="154">
        <f>'Dimensión 7'!$C156</f>
        <v>100.23010084625176</v>
      </c>
      <c r="P7" s="89"/>
      <c r="Q7" s="154">
        <f>'Dimensión 8'!C158</f>
        <v>104.86188537483504</v>
      </c>
      <c r="R7" s="89"/>
      <c r="S7" s="154">
        <f>'Dimensión 9'!$C156</f>
        <v>104.50755499509191</v>
      </c>
      <c r="T7" s="89"/>
      <c r="U7" s="439">
        <f>'Dimensión 1'!E169</f>
        <v>104.8791789487432</v>
      </c>
      <c r="V7" s="89"/>
      <c r="W7" s="443">
        <f>'Dimensión 2'!E160</f>
        <v>98.467792954664645</v>
      </c>
      <c r="X7" s="89"/>
      <c r="Y7" s="445">
        <f>'Dimensión 3'!E162</f>
        <v>95.424089288284108</v>
      </c>
      <c r="Z7" s="89"/>
      <c r="AA7" s="449">
        <f>'Dimensión 4'!E157</f>
        <v>102.27648040413123</v>
      </c>
      <c r="AB7" s="89"/>
      <c r="AC7" s="453">
        <f>'Dimensión 5'!E159</f>
        <v>100.72339108722855</v>
      </c>
      <c r="AD7" s="89"/>
      <c r="AE7" s="457">
        <f>'Dimensión 6'!E154</f>
        <v>107.20404575639036</v>
      </c>
      <c r="AF7" s="89"/>
      <c r="AG7" s="154">
        <f>'Dimensión 7'!$C156</f>
        <v>100.23010084625176</v>
      </c>
      <c r="AH7" s="89"/>
      <c r="AI7" s="154">
        <f>'Dimensión 8'!E158</f>
        <v>104.69664223699317</v>
      </c>
      <c r="AJ7" s="89"/>
      <c r="AK7" s="154">
        <f>'Dimensión 9'!$C156</f>
        <v>104.50755499509191</v>
      </c>
      <c r="AL7" s="89"/>
      <c r="AM7" s="439">
        <f>'Dimensión 1'!G169</f>
        <v>105.58802761290244</v>
      </c>
      <c r="AN7" s="89"/>
      <c r="AO7" s="443">
        <f>'Dimensión 2'!G160</f>
        <v>97.831785781243383</v>
      </c>
      <c r="AP7" s="89"/>
      <c r="AQ7" s="445">
        <f>'Dimensión 3'!G162</f>
        <v>96.591906092333758</v>
      </c>
      <c r="AR7" s="89"/>
      <c r="AS7" s="449">
        <f>'Dimensión 4'!G157</f>
        <v>101.95674970732664</v>
      </c>
      <c r="AT7" s="89"/>
      <c r="AU7" s="453">
        <f>'Dimensión 5'!G159</f>
        <v>101.2143001790453</v>
      </c>
      <c r="AV7" s="89"/>
      <c r="AW7" s="457">
        <f>'Dimensión 6'!G154</f>
        <v>107.1178658512457</v>
      </c>
      <c r="AX7" s="89"/>
      <c r="AY7" s="154">
        <f>'Dimensión 7'!$C156</f>
        <v>100.23010084625176</v>
      </c>
      <c r="AZ7" s="89"/>
      <c r="BA7" s="154">
        <f>'Dimensión 8'!G158</f>
        <v>106.99794873373729</v>
      </c>
      <c r="BB7" s="89"/>
      <c r="BC7" s="154">
        <f>'Dimensión 9'!$C156</f>
        <v>104.50755499509191</v>
      </c>
      <c r="BD7" s="89"/>
      <c r="BE7" s="439">
        <f>'Dimensión 1'!I169</f>
        <v>105.55785125697446</v>
      </c>
      <c r="BF7" s="89"/>
      <c r="BG7" s="443">
        <f>'Dimensión 2'!I160</f>
        <v>96.77147417852116</v>
      </c>
      <c r="BH7" s="89"/>
      <c r="BI7" s="445">
        <f>'Dimensión 3'!I162</f>
        <v>98.563322461077689</v>
      </c>
      <c r="BJ7" s="89"/>
      <c r="BK7" s="449">
        <f>'Dimensión 4'!I157</f>
        <v>104.1860294606774</v>
      </c>
      <c r="BL7" s="89"/>
      <c r="BM7" s="453">
        <f>'Dimensión 5'!I159</f>
        <v>101.2143001790453</v>
      </c>
      <c r="BN7" s="89"/>
      <c r="BO7" s="457">
        <f>'Dimensión 6'!I154</f>
        <v>107.1178658512457</v>
      </c>
      <c r="BP7" s="89"/>
      <c r="BQ7" s="154">
        <f>'Dimensión 7'!$C156</f>
        <v>100.23010084625176</v>
      </c>
      <c r="BR7" s="89"/>
      <c r="BS7" s="154">
        <f>'Dimensión 8'!I158</f>
        <v>106.28670698493576</v>
      </c>
      <c r="BT7" s="89"/>
      <c r="BU7" s="154">
        <f>'Dimensión 9'!$C156</f>
        <v>104.50755499509191</v>
      </c>
      <c r="BV7" s="89"/>
      <c r="BW7" s="439">
        <f>'Dimensión 1'!K169</f>
        <v>104.82150713211067</v>
      </c>
      <c r="BX7" s="89"/>
      <c r="BY7" s="443">
        <f>'Dimensión 2'!K160</f>
        <v>95.656982211281502</v>
      </c>
      <c r="BZ7" s="89"/>
      <c r="CA7" s="445">
        <f>'Dimensión 3'!K162</f>
        <v>101.94812932482991</v>
      </c>
      <c r="CB7" s="89"/>
      <c r="CC7" s="449">
        <f>'Dimensión 4'!K157</f>
        <v>104.75328337503854</v>
      </c>
      <c r="CD7" s="89"/>
      <c r="CE7" s="453">
        <f>'Dimensión 5'!K159</f>
        <v>101.38258794402564</v>
      </c>
      <c r="CF7" s="89"/>
      <c r="CG7" s="457">
        <f>'Dimensión 6'!K154</f>
        <v>108.46675653942931</v>
      </c>
      <c r="CH7" s="89"/>
      <c r="CI7" s="154">
        <f>'Dimensión 7'!$C156</f>
        <v>100.23010084625176</v>
      </c>
      <c r="CJ7" s="89"/>
      <c r="CK7" s="154">
        <f>'Dimensión 8'!K158</f>
        <v>108.62779370463923</v>
      </c>
      <c r="CL7" s="89"/>
      <c r="CM7" s="154">
        <f>'Dimensión 9'!$C156</f>
        <v>104.50755499509191</v>
      </c>
      <c r="CN7" s="89"/>
      <c r="CO7" s="439">
        <f>'Dimensión 1'!M169</f>
        <v>103.12065787572065</v>
      </c>
      <c r="CP7" s="89"/>
      <c r="CQ7" s="443">
        <f>'Dimensión 2'!M160</f>
        <v>93.756147101763105</v>
      </c>
      <c r="CR7" s="89"/>
      <c r="CS7" s="445">
        <f>'Dimensión 3'!M162</f>
        <v>97.629102711531417</v>
      </c>
      <c r="CT7" s="89"/>
      <c r="CU7" s="449">
        <f>'Dimensión 4'!M157</f>
        <v>105.27524266613906</v>
      </c>
      <c r="CV7" s="89"/>
      <c r="CW7" s="453">
        <f>'Dimensión 5'!M159</f>
        <v>101.38258794402564</v>
      </c>
      <c r="CX7" s="89"/>
      <c r="CY7" s="457">
        <f>'Dimensión 6'!M154</f>
        <v>109.16765889703589</v>
      </c>
      <c r="CZ7" s="89"/>
      <c r="DA7" s="154">
        <f>'Dimensión 7'!$C156</f>
        <v>100.23010084625176</v>
      </c>
      <c r="DB7" s="89"/>
      <c r="DC7" s="154">
        <f>'Dimensión 8'!M158</f>
        <v>107.4448706627352</v>
      </c>
      <c r="DD7" s="89"/>
      <c r="DE7" s="154">
        <f>'Dimensión 9'!$C156</f>
        <v>104.50755499509191</v>
      </c>
      <c r="DF7" s="89"/>
      <c r="DG7" s="439">
        <f>'Dimensión 1'!O169</f>
        <v>102.71637420391967</v>
      </c>
      <c r="DH7" s="89"/>
      <c r="DI7" s="443">
        <f>'Dimensión 2'!O160</f>
        <v>94.607514661706304</v>
      </c>
      <c r="DJ7" s="89"/>
      <c r="DK7" s="445">
        <f>'Dimensión 3'!O162</f>
        <v>101.75467813674017</v>
      </c>
      <c r="DL7" s="89"/>
      <c r="DM7" s="449">
        <f>'Dimensión 4'!O157</f>
        <v>105.81203688638271</v>
      </c>
      <c r="DN7" s="89"/>
      <c r="DO7" s="453">
        <f>'Dimensión 5'!O159</f>
        <v>99.139112563210773</v>
      </c>
      <c r="DP7" s="89"/>
      <c r="DQ7" s="457">
        <f>'Dimensión 6'!O154</f>
        <v>108.43076196900317</v>
      </c>
      <c r="DR7" s="89"/>
      <c r="DS7" s="154">
        <f>'Dimensión 7'!$C156</f>
        <v>100.23010084625176</v>
      </c>
      <c r="DT7" s="89"/>
      <c r="DU7" s="154">
        <f>'Dimensión 8'!O158</f>
        <v>108.63555329983488</v>
      </c>
      <c r="DV7" s="89"/>
      <c r="DW7" s="154">
        <f>'Dimensión 9'!$C156</f>
        <v>104.50755499509191</v>
      </c>
      <c r="DX7" s="89"/>
      <c r="DY7" s="439">
        <f>'Dimensión 1'!Q169</f>
        <v>102.17143679220639</v>
      </c>
      <c r="DZ7" s="89"/>
      <c r="EA7" s="443">
        <f>'Dimensión 2'!Q160</f>
        <v>95.162947988804831</v>
      </c>
      <c r="EB7" s="89"/>
      <c r="EC7" s="445">
        <f>'Dimensión 3'!Q162</f>
        <v>99.183736774958732</v>
      </c>
      <c r="ED7" s="89"/>
      <c r="EE7" s="449">
        <f>'Dimensión 4'!Q157</f>
        <v>105.86294225961471</v>
      </c>
      <c r="EF7" s="89"/>
      <c r="EG7" s="453">
        <f>'Dimensión 5'!Q159</f>
        <v>101.69529633533126</v>
      </c>
      <c r="EH7" s="89"/>
      <c r="EI7" s="457">
        <f>'Dimensión 6'!Q154</f>
        <v>109.4762207771786</v>
      </c>
      <c r="EJ7" s="89"/>
      <c r="EK7" s="154">
        <f>'Dimensión 7'!$C156</f>
        <v>100.23010084625176</v>
      </c>
      <c r="EL7" s="89"/>
      <c r="EM7" s="154">
        <f>'Dimensión 8'!Q158</f>
        <v>108.33412015609026</v>
      </c>
      <c r="EN7" s="89"/>
      <c r="EO7" s="154">
        <f>'Dimensión 9'!$C156</f>
        <v>104.50755499509191</v>
      </c>
      <c r="EP7" s="89"/>
      <c r="EQ7" s="439">
        <f>'Dimensión 1'!S169</f>
        <v>104.06473578467687</v>
      </c>
      <c r="ER7" s="89"/>
      <c r="ES7" s="443">
        <f>'Dimensión 2'!S160</f>
        <v>95.94529206967124</v>
      </c>
      <c r="ET7" s="89"/>
      <c r="EU7" s="445">
        <f>'Dimensión 3'!S162</f>
        <v>99.445046253146899</v>
      </c>
      <c r="EV7" s="89"/>
      <c r="EW7" s="449">
        <f>'Dimensión 4'!S157</f>
        <v>105.95551329168214</v>
      </c>
      <c r="EX7" s="89"/>
      <c r="EY7" s="453">
        <f>'Dimensión 5'!S159</f>
        <v>101.69529633533126</v>
      </c>
      <c r="EZ7" s="89"/>
      <c r="FA7" s="457">
        <f>'Dimensión 6'!S154</f>
        <v>108.03464784093519</v>
      </c>
      <c r="FB7" s="89"/>
      <c r="FC7" s="154">
        <f>'Dimensión 7'!$C156</f>
        <v>100.23010084625176</v>
      </c>
      <c r="FD7" s="89"/>
      <c r="FE7" s="154">
        <f>'Dimensión 8'!S158</f>
        <v>107.52942582962193</v>
      </c>
      <c r="FF7" s="89"/>
      <c r="FG7" s="154">
        <f>'Dimensión 9'!$C156</f>
        <v>104.50755499509191</v>
      </c>
      <c r="FH7" s="89"/>
      <c r="FI7" s="439">
        <f>'Dimensión 1'!U169</f>
        <v>103.49760330356716</v>
      </c>
      <c r="FJ7" s="89"/>
      <c r="FK7" s="443">
        <f>'Dimensión 2'!U160</f>
        <v>97.829598235807481</v>
      </c>
      <c r="FL7" s="89"/>
      <c r="FM7" s="445">
        <f>'Dimensión 3'!U162</f>
        <v>101.55912058148672</v>
      </c>
      <c r="FN7" s="89"/>
      <c r="FO7" s="449">
        <f>'Dimensión 4'!U157</f>
        <v>106.76299789514073</v>
      </c>
      <c r="FP7" s="89"/>
      <c r="FQ7" s="453">
        <f>'Dimensión 5'!U159</f>
        <v>101.69529633533126</v>
      </c>
      <c r="FR7" s="89"/>
      <c r="FS7" s="457">
        <f>'Dimensión 6'!U154</f>
        <v>108.8537986721463</v>
      </c>
      <c r="FT7" s="89"/>
      <c r="FU7" s="154">
        <f>'Dimensión 7'!$C156</f>
        <v>100.23010084625176</v>
      </c>
      <c r="FV7" s="89"/>
      <c r="FW7" s="154">
        <f>'Dimensión 8'!U158</f>
        <v>108.29131738704214</v>
      </c>
      <c r="FX7" s="89"/>
      <c r="FY7" s="154">
        <f>'Dimensión 9'!$C156</f>
        <v>104.50755499509191</v>
      </c>
      <c r="FZ7" s="89"/>
      <c r="GA7" s="439">
        <f>'Dimensión 1'!W169</f>
        <v>103.85337438819364</v>
      </c>
      <c r="GB7" s="89"/>
      <c r="GC7" s="443">
        <f>'Dimensión 2'!W160</f>
        <v>98.843521607315196</v>
      </c>
      <c r="GD7" s="89"/>
      <c r="GE7" s="445">
        <f>'Dimensión 3'!W162</f>
        <v>100.99429437850776</v>
      </c>
      <c r="GF7" s="89"/>
      <c r="GG7" s="449">
        <f>'Dimensión 4'!W157</f>
        <v>106.70465833771658</v>
      </c>
      <c r="GH7" s="89"/>
      <c r="GI7" s="453">
        <f>'Dimensión 5'!W159</f>
        <v>97.969852900130235</v>
      </c>
      <c r="GJ7" s="89"/>
      <c r="GK7" s="457">
        <f>'Dimensión 6'!W154</f>
        <v>108.78899481490851</v>
      </c>
      <c r="GL7" s="89"/>
      <c r="GM7" s="154">
        <f>'Dimensión 7'!$C156</f>
        <v>100.23010084625176</v>
      </c>
      <c r="GN7" s="89"/>
      <c r="GO7" s="154">
        <f>'Dimensión 8'!W158</f>
        <v>108.10378564593232</v>
      </c>
      <c r="GP7" s="89"/>
      <c r="GQ7" s="154">
        <f>'Dimensión 9'!$E156</f>
        <v>104.93586312017584</v>
      </c>
      <c r="GR7" s="89"/>
      <c r="GS7" s="441">
        <f>'Dimensión 1'!Y169</f>
        <v>102.38307091143255</v>
      </c>
      <c r="GT7" s="280"/>
      <c r="GU7" s="443">
        <f>'Dimensión 2'!Y160</f>
        <v>99.068570499107111</v>
      </c>
      <c r="GV7" s="99"/>
      <c r="GW7" s="447">
        <f>'Dimensión 3'!Y162</f>
        <v>101.70724124699551</v>
      </c>
      <c r="GX7" s="99"/>
      <c r="GY7" s="451">
        <f>'Dimensión 4'!Y157</f>
        <v>106.95849025460434</v>
      </c>
      <c r="GZ7" s="99"/>
      <c r="HA7" s="455">
        <f>'Dimensión 5'!Y159</f>
        <v>97.969852900130235</v>
      </c>
      <c r="HB7" s="99"/>
      <c r="HC7" s="459">
        <f>'Dimensión 6'!Y154</f>
        <v>108.28190836621725</v>
      </c>
      <c r="HD7" s="99"/>
      <c r="HE7" s="92">
        <f>'Dimensión 7'!$C156</f>
        <v>100.23010084625176</v>
      </c>
      <c r="HF7" s="99"/>
      <c r="HG7" s="92">
        <f>'Dimensión 8'!Y158</f>
        <v>107.03008193473292</v>
      </c>
      <c r="HH7" s="99"/>
      <c r="HI7" s="92">
        <f>'Dimensión 9'!$E156</f>
        <v>104.93586312017584</v>
      </c>
    </row>
    <row r="8" spans="1:217" s="91" customFormat="1" x14ac:dyDescent="0.2">
      <c r="A8" s="82" t="s">
        <v>3</v>
      </c>
      <c r="C8" s="439">
        <f>'Dimensión 1'!C170</f>
        <v>99.54405766465382</v>
      </c>
      <c r="D8" s="89"/>
      <c r="E8" s="443">
        <f>'Dimensión 2'!C161</f>
        <v>101.52552380978315</v>
      </c>
      <c r="F8" s="89"/>
      <c r="G8" s="445">
        <f>'Dimensión 3'!C163</f>
        <v>100.34620377619405</v>
      </c>
      <c r="H8" s="89"/>
      <c r="I8" s="449">
        <f>'Dimensión 4'!C158</f>
        <v>93.330440206041615</v>
      </c>
      <c r="J8" s="89"/>
      <c r="K8" s="453">
        <f>'Dimensión 5'!C160</f>
        <v>99.904744903600374</v>
      </c>
      <c r="L8" s="89"/>
      <c r="M8" s="457">
        <f>'Dimensión 6'!C155</f>
        <v>98.037718475242599</v>
      </c>
      <c r="N8" s="89"/>
      <c r="O8" s="154">
        <f>'Dimensión 7'!$C157</f>
        <v>109.35327536963986</v>
      </c>
      <c r="P8" s="89"/>
      <c r="Q8" s="154">
        <f>'Dimensión 8'!C159</f>
        <v>102.12852747506867</v>
      </c>
      <c r="R8" s="89"/>
      <c r="S8" s="154">
        <f>'Dimensión 9'!$C157</f>
        <v>106.63069590195821</v>
      </c>
      <c r="T8" s="89"/>
      <c r="U8" s="439">
        <f>'Dimensión 1'!E170</f>
        <v>98.030100727462923</v>
      </c>
      <c r="V8" s="89"/>
      <c r="W8" s="443">
        <f>'Dimensión 2'!E161</f>
        <v>99.687965392238951</v>
      </c>
      <c r="X8" s="89"/>
      <c r="Y8" s="445">
        <f>'Dimensión 3'!E163</f>
        <v>99.125337942519479</v>
      </c>
      <c r="Z8" s="89"/>
      <c r="AA8" s="449">
        <f>'Dimensión 4'!E158</f>
        <v>94.315411608687796</v>
      </c>
      <c r="AB8" s="89"/>
      <c r="AC8" s="453">
        <f>'Dimensión 5'!E160</f>
        <v>99.904744903600374</v>
      </c>
      <c r="AD8" s="89"/>
      <c r="AE8" s="457">
        <f>'Dimensión 6'!E155</f>
        <v>99.513994808169556</v>
      </c>
      <c r="AF8" s="89"/>
      <c r="AG8" s="154">
        <f>'Dimensión 7'!$C157</f>
        <v>109.35327536963986</v>
      </c>
      <c r="AH8" s="89"/>
      <c r="AI8" s="154">
        <f>'Dimensión 8'!E159</f>
        <v>103.32421998307201</v>
      </c>
      <c r="AJ8" s="89"/>
      <c r="AK8" s="154">
        <f>'Dimensión 9'!$C157</f>
        <v>106.63069590195821</v>
      </c>
      <c r="AL8" s="89"/>
      <c r="AM8" s="439">
        <f>'Dimensión 1'!G170</f>
        <v>98.218256671782839</v>
      </c>
      <c r="AN8" s="89"/>
      <c r="AO8" s="443">
        <f>'Dimensión 2'!G161</f>
        <v>99.346765392522556</v>
      </c>
      <c r="AP8" s="89"/>
      <c r="AQ8" s="445">
        <f>'Dimensión 3'!G163</f>
        <v>101.72229336472255</v>
      </c>
      <c r="AR8" s="89"/>
      <c r="AS8" s="449">
        <f>'Dimensión 4'!G158</f>
        <v>95.435890705268847</v>
      </c>
      <c r="AT8" s="89"/>
      <c r="AU8" s="453">
        <f>'Dimensión 5'!G160</f>
        <v>100.56052955698664</v>
      </c>
      <c r="AV8" s="89"/>
      <c r="AW8" s="457">
        <f>'Dimensión 6'!G155</f>
        <v>99.534752021422051</v>
      </c>
      <c r="AX8" s="89"/>
      <c r="AY8" s="154">
        <f>'Dimensión 7'!$C157</f>
        <v>109.35327536963986</v>
      </c>
      <c r="AZ8" s="89"/>
      <c r="BA8" s="154">
        <f>'Dimensión 8'!G159</f>
        <v>104.24443878454127</v>
      </c>
      <c r="BB8" s="89"/>
      <c r="BC8" s="154">
        <f>'Dimensión 9'!$C157</f>
        <v>106.63069590195821</v>
      </c>
      <c r="BD8" s="89"/>
      <c r="BE8" s="439">
        <f>'Dimensión 1'!I170</f>
        <v>96.9028177243013</v>
      </c>
      <c r="BF8" s="89"/>
      <c r="BG8" s="443">
        <f>'Dimensión 2'!I161</f>
        <v>97.373139491591331</v>
      </c>
      <c r="BH8" s="89"/>
      <c r="BI8" s="445">
        <f>'Dimensión 3'!I163</f>
        <v>101.81464874608255</v>
      </c>
      <c r="BJ8" s="89"/>
      <c r="BK8" s="449">
        <f>'Dimensión 4'!I158</f>
        <v>98.08545838234042</v>
      </c>
      <c r="BL8" s="89"/>
      <c r="BM8" s="453">
        <f>'Dimensión 5'!I160</f>
        <v>100.56052955698664</v>
      </c>
      <c r="BN8" s="89"/>
      <c r="BO8" s="457">
        <f>'Dimensión 6'!I155</f>
        <v>99.534752021422051</v>
      </c>
      <c r="BP8" s="89"/>
      <c r="BQ8" s="154">
        <f>'Dimensión 7'!$C157</f>
        <v>109.35327536963986</v>
      </c>
      <c r="BR8" s="89"/>
      <c r="BS8" s="154">
        <f>'Dimensión 8'!I159</f>
        <v>104.61667652243806</v>
      </c>
      <c r="BT8" s="89"/>
      <c r="BU8" s="154">
        <f>'Dimensión 9'!$C157</f>
        <v>106.63069590195821</v>
      </c>
      <c r="BV8" s="89"/>
      <c r="BW8" s="439">
        <f>'Dimensión 1'!K170</f>
        <v>97.759741732019407</v>
      </c>
      <c r="BX8" s="89"/>
      <c r="BY8" s="443">
        <f>'Dimensión 2'!K161</f>
        <v>97.819722779773869</v>
      </c>
      <c r="BZ8" s="89"/>
      <c r="CA8" s="445">
        <f>'Dimensión 3'!K163</f>
        <v>104.23999673616134</v>
      </c>
      <c r="CB8" s="89"/>
      <c r="CC8" s="449">
        <f>'Dimensión 4'!K158</f>
        <v>98.685722105660091</v>
      </c>
      <c r="CD8" s="89"/>
      <c r="CE8" s="453">
        <f>'Dimensión 5'!K160</f>
        <v>99.113123410366114</v>
      </c>
      <c r="CF8" s="89"/>
      <c r="CG8" s="457">
        <f>'Dimensión 6'!K155</f>
        <v>98.765248252474791</v>
      </c>
      <c r="CH8" s="89"/>
      <c r="CI8" s="154">
        <f>'Dimensión 7'!$C157</f>
        <v>109.35327536963986</v>
      </c>
      <c r="CJ8" s="89"/>
      <c r="CK8" s="154">
        <f>'Dimensión 8'!K159</f>
        <v>106.15793076099671</v>
      </c>
      <c r="CL8" s="89"/>
      <c r="CM8" s="154">
        <f>'Dimensión 9'!$C157</f>
        <v>106.63069590195821</v>
      </c>
      <c r="CN8" s="89"/>
      <c r="CO8" s="439">
        <f>'Dimensión 1'!M170</f>
        <v>96.405426304550247</v>
      </c>
      <c r="CP8" s="89"/>
      <c r="CQ8" s="443">
        <f>'Dimensión 2'!M161</f>
        <v>97.105338633293243</v>
      </c>
      <c r="CR8" s="89"/>
      <c r="CS8" s="445">
        <f>'Dimensión 3'!M163</f>
        <v>100.76740457509146</v>
      </c>
      <c r="CT8" s="89"/>
      <c r="CU8" s="449">
        <f>'Dimensión 4'!M158</f>
        <v>99.522920010505004</v>
      </c>
      <c r="CV8" s="89"/>
      <c r="CW8" s="453">
        <f>'Dimensión 5'!M160</f>
        <v>99.113123410366114</v>
      </c>
      <c r="CX8" s="89"/>
      <c r="CY8" s="457">
        <f>'Dimensión 6'!M155</f>
        <v>100.17334160401855</v>
      </c>
      <c r="CZ8" s="89"/>
      <c r="DA8" s="154">
        <f>'Dimensión 7'!$C157</f>
        <v>109.35327536963986</v>
      </c>
      <c r="DB8" s="89"/>
      <c r="DC8" s="154">
        <f>'Dimensión 8'!M159</f>
        <v>103.28567308434671</v>
      </c>
      <c r="DD8" s="89"/>
      <c r="DE8" s="154">
        <f>'Dimensión 9'!$C157</f>
        <v>106.63069590195821</v>
      </c>
      <c r="DF8" s="89"/>
      <c r="DG8" s="439">
        <f>'Dimensión 1'!O170</f>
        <v>95.695235067693631</v>
      </c>
      <c r="DH8" s="89"/>
      <c r="DI8" s="443">
        <f>'Dimensión 2'!O161</f>
        <v>97.540818203154359</v>
      </c>
      <c r="DJ8" s="89"/>
      <c r="DK8" s="445">
        <f>'Dimensión 3'!O163</f>
        <v>102.5038318829661</v>
      </c>
      <c r="DL8" s="89"/>
      <c r="DM8" s="449">
        <f>'Dimensión 4'!O158</f>
        <v>98.016224380027609</v>
      </c>
      <c r="DN8" s="89"/>
      <c r="DO8" s="453">
        <f>'Dimensión 5'!O160</f>
        <v>99.193746659416092</v>
      </c>
      <c r="DP8" s="89"/>
      <c r="DQ8" s="457">
        <f>'Dimensión 6'!O155</f>
        <v>99.211147093502603</v>
      </c>
      <c r="DR8" s="89"/>
      <c r="DS8" s="154">
        <f>'Dimensión 7'!$C157</f>
        <v>109.35327536963986</v>
      </c>
      <c r="DT8" s="89"/>
      <c r="DU8" s="154">
        <f>'Dimensión 8'!O159</f>
        <v>103.76313549065536</v>
      </c>
      <c r="DV8" s="89"/>
      <c r="DW8" s="154">
        <f>'Dimensión 9'!$C157</f>
        <v>106.63069590195821</v>
      </c>
      <c r="DX8" s="89"/>
      <c r="DY8" s="439">
        <f>'Dimensión 1'!Q170</f>
        <v>96.110645100187796</v>
      </c>
      <c r="DZ8" s="89"/>
      <c r="EA8" s="443">
        <f>'Dimensión 2'!Q161</f>
        <v>99.12773983980432</v>
      </c>
      <c r="EB8" s="89"/>
      <c r="EC8" s="445">
        <f>'Dimensión 3'!Q163</f>
        <v>103.38501413285009</v>
      </c>
      <c r="ED8" s="89"/>
      <c r="EE8" s="449">
        <f>'Dimensión 4'!Q158</f>
        <v>99.117074890745414</v>
      </c>
      <c r="EF8" s="89"/>
      <c r="EG8" s="453">
        <f>'Dimensión 5'!Q160</f>
        <v>103.47612259670855</v>
      </c>
      <c r="EH8" s="89"/>
      <c r="EI8" s="457">
        <f>'Dimensión 6'!Q155</f>
        <v>100.70800597179894</v>
      </c>
      <c r="EJ8" s="89"/>
      <c r="EK8" s="154">
        <f>'Dimensión 7'!$C157</f>
        <v>109.35327536963986</v>
      </c>
      <c r="EL8" s="89"/>
      <c r="EM8" s="154">
        <f>'Dimensión 8'!Q159</f>
        <v>102.17941176732784</v>
      </c>
      <c r="EN8" s="89"/>
      <c r="EO8" s="154">
        <f>'Dimensión 9'!$C157</f>
        <v>106.63069590195821</v>
      </c>
      <c r="EP8" s="89"/>
      <c r="EQ8" s="439">
        <f>'Dimensión 1'!S170</f>
        <v>100.27447645832574</v>
      </c>
      <c r="ER8" s="89"/>
      <c r="ES8" s="443">
        <f>'Dimensión 2'!S161</f>
        <v>100.08576775236195</v>
      </c>
      <c r="ET8" s="89"/>
      <c r="EU8" s="445">
        <f>'Dimensión 3'!S163</f>
        <v>104.46998252992681</v>
      </c>
      <c r="EV8" s="89"/>
      <c r="EW8" s="449">
        <f>'Dimensión 4'!S158</f>
        <v>99.231269454726402</v>
      </c>
      <c r="EX8" s="89"/>
      <c r="EY8" s="453">
        <f>'Dimensión 5'!S160</f>
        <v>103.47612259670855</v>
      </c>
      <c r="EZ8" s="89"/>
      <c r="FA8" s="457">
        <f>'Dimensión 6'!S155</f>
        <v>99.475740455996132</v>
      </c>
      <c r="FB8" s="89"/>
      <c r="FC8" s="154">
        <f>'Dimensión 7'!$C157</f>
        <v>109.35327536963986</v>
      </c>
      <c r="FD8" s="89"/>
      <c r="FE8" s="154">
        <f>'Dimensión 8'!S159</f>
        <v>102.97937476347838</v>
      </c>
      <c r="FF8" s="89"/>
      <c r="FG8" s="154">
        <f>'Dimensión 9'!$C157</f>
        <v>106.63069590195821</v>
      </c>
      <c r="FH8" s="89"/>
      <c r="FI8" s="439">
        <f>'Dimensión 1'!U170</f>
        <v>98.034127459144116</v>
      </c>
      <c r="FJ8" s="89"/>
      <c r="FK8" s="443">
        <f>'Dimensión 2'!U161</f>
        <v>100.66362088290444</v>
      </c>
      <c r="FL8" s="89"/>
      <c r="FM8" s="445">
        <f>'Dimensión 3'!U163</f>
        <v>104.11722678653219</v>
      </c>
      <c r="FN8" s="89"/>
      <c r="FO8" s="449">
        <f>'Dimensión 4'!U158</f>
        <v>100.12696317613685</v>
      </c>
      <c r="FP8" s="89"/>
      <c r="FQ8" s="453">
        <f>'Dimensión 5'!U160</f>
        <v>103.47612259670855</v>
      </c>
      <c r="FR8" s="89"/>
      <c r="FS8" s="457">
        <f>'Dimensión 6'!U155</f>
        <v>100.89743376696296</v>
      </c>
      <c r="FT8" s="89"/>
      <c r="FU8" s="154">
        <f>'Dimensión 7'!$C157</f>
        <v>109.35327536963986</v>
      </c>
      <c r="FV8" s="89"/>
      <c r="FW8" s="154">
        <f>'Dimensión 8'!U159</f>
        <v>101.71740740624972</v>
      </c>
      <c r="FX8" s="89"/>
      <c r="FY8" s="154">
        <f>'Dimensión 9'!$C157</f>
        <v>106.63069590195821</v>
      </c>
      <c r="FZ8" s="89"/>
      <c r="GA8" s="439">
        <f>'Dimensión 1'!W170</f>
        <v>101.9018825576227</v>
      </c>
      <c r="GB8" s="89"/>
      <c r="GC8" s="443">
        <f>'Dimensión 2'!W161</f>
        <v>102.00503018257851</v>
      </c>
      <c r="GD8" s="89"/>
      <c r="GE8" s="445">
        <f>'Dimensión 3'!W163</f>
        <v>103.7546253117209</v>
      </c>
      <c r="GF8" s="89"/>
      <c r="GG8" s="449">
        <f>'Dimensión 4'!W158</f>
        <v>101.26958245241472</v>
      </c>
      <c r="GH8" s="89"/>
      <c r="GI8" s="453">
        <f>'Dimensión 5'!W160</f>
        <v>103.93413791966836</v>
      </c>
      <c r="GJ8" s="89"/>
      <c r="GK8" s="457">
        <f>'Dimensión 6'!W155</f>
        <v>100.52594689584826</v>
      </c>
      <c r="GL8" s="89"/>
      <c r="GM8" s="154">
        <f>'Dimensión 7'!$C157</f>
        <v>109.35327536963986</v>
      </c>
      <c r="GN8" s="89"/>
      <c r="GO8" s="154">
        <f>'Dimensión 8'!W159</f>
        <v>103.61775802842763</v>
      </c>
      <c r="GP8" s="89"/>
      <c r="GQ8" s="154">
        <f>'Dimensión 9'!$E157</f>
        <v>112.48812356474015</v>
      </c>
      <c r="GR8" s="89"/>
      <c r="GS8" s="441">
        <f>'Dimensión 1'!Y170</f>
        <v>102.52663956183535</v>
      </c>
      <c r="GT8" s="280"/>
      <c r="GU8" s="443">
        <f>'Dimensión 2'!Y161</f>
        <v>102.04168617139487</v>
      </c>
      <c r="GV8" s="99"/>
      <c r="GW8" s="447">
        <f>'Dimensión 3'!Y163</f>
        <v>103.87778558918241</v>
      </c>
      <c r="GX8" s="99"/>
      <c r="GY8" s="451">
        <f>'Dimensión 4'!Y158</f>
        <v>102.48918616830345</v>
      </c>
      <c r="GZ8" s="99"/>
      <c r="HA8" s="455">
        <f>'Dimensión 5'!Y160</f>
        <v>103.93413791966836</v>
      </c>
      <c r="HB8" s="99"/>
      <c r="HC8" s="459">
        <f>'Dimensión 6'!Y155</f>
        <v>100.14515412829481</v>
      </c>
      <c r="HD8" s="99"/>
      <c r="HE8" s="92">
        <f>'Dimensión 7'!$C157</f>
        <v>109.35327536963986</v>
      </c>
      <c r="HF8" s="99"/>
      <c r="HG8" s="92">
        <f>'Dimensión 8'!Y159</f>
        <v>101.78149176700229</v>
      </c>
      <c r="HH8" s="99"/>
      <c r="HI8" s="92">
        <f>'Dimensión 9'!$E157</f>
        <v>112.48812356474015</v>
      </c>
    </row>
    <row r="9" spans="1:217" s="91" customFormat="1" x14ac:dyDescent="0.2">
      <c r="A9" s="84" t="s">
        <v>4</v>
      </c>
      <c r="C9" s="439">
        <f>'Dimensión 1'!C171</f>
        <v>95.577723689762138</v>
      </c>
      <c r="D9" s="89"/>
      <c r="E9" s="444">
        <f>'Dimensión 2'!C162</f>
        <v>95.747308151091431</v>
      </c>
      <c r="F9" s="89"/>
      <c r="G9" s="446">
        <f>'Dimensión 3'!C164</f>
        <v>98.304724662184199</v>
      </c>
      <c r="H9" s="89"/>
      <c r="I9" s="450">
        <f>'Dimensión 4'!C159</f>
        <v>97.242141924439309</v>
      </c>
      <c r="J9" s="89"/>
      <c r="K9" s="454">
        <f>'Dimensión 5'!C161</f>
        <v>91.300976064178201</v>
      </c>
      <c r="L9" s="89"/>
      <c r="M9" s="458">
        <f>'Dimensión 6'!C156</f>
        <v>101.96764298705</v>
      </c>
      <c r="N9" s="89"/>
      <c r="O9" s="158">
        <f>'Dimensión 7'!$C158</f>
        <v>99.068685046619137</v>
      </c>
      <c r="P9" s="89"/>
      <c r="Q9" s="158">
        <f>'Dimensión 8'!C160</f>
        <v>99.11532341845286</v>
      </c>
      <c r="R9" s="89"/>
      <c r="S9" s="158">
        <f>'Dimensión 9'!$C158</f>
        <v>100.43268610353466</v>
      </c>
      <c r="T9" s="89"/>
      <c r="U9" s="440">
        <f>'Dimensión 1'!E171</f>
        <v>92.588605493179074</v>
      </c>
      <c r="V9" s="89"/>
      <c r="W9" s="444">
        <f>'Dimensión 2'!E162</f>
        <v>92.590906516528065</v>
      </c>
      <c r="X9" s="89"/>
      <c r="Y9" s="446">
        <f>'Dimensión 3'!E164</f>
        <v>97.951423823404241</v>
      </c>
      <c r="Z9" s="89"/>
      <c r="AA9" s="450">
        <f>'Dimensión 4'!E159</f>
        <v>97.971298193432972</v>
      </c>
      <c r="AB9" s="89"/>
      <c r="AC9" s="454">
        <f>'Dimensión 5'!E161</f>
        <v>91.300976064178201</v>
      </c>
      <c r="AD9" s="89"/>
      <c r="AE9" s="458">
        <f>'Dimensión 6'!E156</f>
        <v>100.46285805332559</v>
      </c>
      <c r="AF9" s="89"/>
      <c r="AG9" s="158">
        <f>'Dimensión 7'!$C158</f>
        <v>99.068685046619137</v>
      </c>
      <c r="AH9" s="89"/>
      <c r="AI9" s="158">
        <f>'Dimensión 8'!E160</f>
        <v>100.05190372829935</v>
      </c>
      <c r="AJ9" s="89"/>
      <c r="AK9" s="158">
        <f>'Dimensión 9'!$C158</f>
        <v>100.43268610353466</v>
      </c>
      <c r="AL9" s="89"/>
      <c r="AM9" s="440">
        <f>'Dimensión 1'!G171</f>
        <v>94.644091544811459</v>
      </c>
      <c r="AN9" s="89"/>
      <c r="AO9" s="444">
        <f>'Dimensión 2'!G162</f>
        <v>90.59447067581182</v>
      </c>
      <c r="AP9" s="89"/>
      <c r="AQ9" s="446">
        <f>'Dimensión 3'!G164</f>
        <v>99.637830286629139</v>
      </c>
      <c r="AR9" s="89"/>
      <c r="AS9" s="450">
        <f>'Dimensión 4'!G159</f>
        <v>98.40247033626305</v>
      </c>
      <c r="AT9" s="89"/>
      <c r="AU9" s="454">
        <f>'Dimensión 5'!G161</f>
        <v>91.713955165787013</v>
      </c>
      <c r="AV9" s="89"/>
      <c r="AW9" s="458">
        <f>'Dimensión 6'!G156</f>
        <v>102.66210715643007</v>
      </c>
      <c r="AX9" s="89"/>
      <c r="AY9" s="158">
        <f>'Dimensión 7'!$C158</f>
        <v>99.068685046619137</v>
      </c>
      <c r="AZ9" s="89"/>
      <c r="BA9" s="158">
        <f>'Dimensión 8'!G160</f>
        <v>102.36770387157324</v>
      </c>
      <c r="BB9" s="89"/>
      <c r="BC9" s="158">
        <f>'Dimensión 9'!$C158</f>
        <v>100.43268610353466</v>
      </c>
      <c r="BD9" s="89"/>
      <c r="BE9" s="440">
        <f>'Dimensión 1'!I171</f>
        <v>94.767862472920257</v>
      </c>
      <c r="BF9" s="89"/>
      <c r="BG9" s="444">
        <f>'Dimensión 2'!I162</f>
        <v>90.48312405747464</v>
      </c>
      <c r="BH9" s="89"/>
      <c r="BI9" s="446">
        <f>'Dimensión 3'!I164</f>
        <v>101.3570911944913</v>
      </c>
      <c r="BJ9" s="89"/>
      <c r="BK9" s="450">
        <f>'Dimensión 4'!I159</f>
        <v>97.818746935020357</v>
      </c>
      <c r="BL9" s="89"/>
      <c r="BM9" s="454">
        <f>'Dimensión 5'!I161</f>
        <v>91.713955165787013</v>
      </c>
      <c r="BN9" s="89"/>
      <c r="BO9" s="458">
        <f>'Dimensión 6'!I156</f>
        <v>102.66210715643007</v>
      </c>
      <c r="BP9" s="89"/>
      <c r="BQ9" s="158">
        <f>'Dimensión 7'!$C158</f>
        <v>99.068685046619137</v>
      </c>
      <c r="BR9" s="89"/>
      <c r="BS9" s="158">
        <f>'Dimensión 8'!I160</f>
        <v>101.37654363197126</v>
      </c>
      <c r="BT9" s="89"/>
      <c r="BU9" s="158">
        <f>'Dimensión 9'!$C158</f>
        <v>100.43268610353466</v>
      </c>
      <c r="BV9" s="89"/>
      <c r="BW9" s="440">
        <f>'Dimensión 1'!K171</f>
        <v>93.644623022106586</v>
      </c>
      <c r="BX9" s="89"/>
      <c r="BY9" s="444">
        <f>'Dimensión 2'!K162</f>
        <v>89.471620928980897</v>
      </c>
      <c r="BZ9" s="89"/>
      <c r="CA9" s="446">
        <f>'Dimensión 3'!K164</f>
        <v>100.56061789961494</v>
      </c>
      <c r="CB9" s="89"/>
      <c r="CC9" s="450">
        <f>'Dimensión 4'!K159</f>
        <v>99.383213340129217</v>
      </c>
      <c r="CD9" s="89"/>
      <c r="CE9" s="454">
        <f>'Dimensión 5'!K161</f>
        <v>93.026619642625391</v>
      </c>
      <c r="CF9" s="89"/>
      <c r="CG9" s="458">
        <f>'Dimensión 6'!K156</f>
        <v>101.43594158789067</v>
      </c>
      <c r="CH9" s="89"/>
      <c r="CI9" s="158">
        <f>'Dimensión 7'!$C158</f>
        <v>99.068685046619137</v>
      </c>
      <c r="CJ9" s="89"/>
      <c r="CK9" s="158">
        <f>'Dimensión 8'!K160</f>
        <v>100.5863464164958</v>
      </c>
      <c r="CL9" s="89"/>
      <c r="CM9" s="158">
        <f>'Dimensión 9'!$C158</f>
        <v>100.43268610353466</v>
      </c>
      <c r="CN9" s="89"/>
      <c r="CO9" s="440">
        <f>'Dimensión 1'!M171</f>
        <v>93.23257772725016</v>
      </c>
      <c r="CP9" s="89"/>
      <c r="CQ9" s="444">
        <f>'Dimensión 2'!M162</f>
        <v>88.651173803334174</v>
      </c>
      <c r="CR9" s="89"/>
      <c r="CS9" s="446">
        <f>'Dimensión 3'!M164</f>
        <v>101.40588739253502</v>
      </c>
      <c r="CT9" s="89"/>
      <c r="CU9" s="450">
        <f>'Dimensión 4'!M159</f>
        <v>100.70723630829598</v>
      </c>
      <c r="CV9" s="89"/>
      <c r="CW9" s="454">
        <f>'Dimensión 5'!M161</f>
        <v>93.026619642625391</v>
      </c>
      <c r="CX9" s="89"/>
      <c r="CY9" s="458">
        <f>'Dimensión 6'!M156</f>
        <v>101.03362590756747</v>
      </c>
      <c r="CZ9" s="89"/>
      <c r="DA9" s="158">
        <f>'Dimensión 7'!$C158</f>
        <v>99.068685046619137</v>
      </c>
      <c r="DB9" s="89"/>
      <c r="DC9" s="158">
        <f>'Dimensión 8'!M160</f>
        <v>99.556928815389057</v>
      </c>
      <c r="DD9" s="89"/>
      <c r="DE9" s="158">
        <f>'Dimensión 9'!$C158</f>
        <v>100.43268610353466</v>
      </c>
      <c r="DF9" s="89"/>
      <c r="DG9" s="440">
        <f>'Dimensión 1'!O171</f>
        <v>92.566640687032759</v>
      </c>
      <c r="DH9" s="89"/>
      <c r="DI9" s="444">
        <f>'Dimensión 2'!O162</f>
        <v>88.096074727828949</v>
      </c>
      <c r="DJ9" s="89"/>
      <c r="DK9" s="446">
        <f>'Dimensión 3'!O164</f>
        <v>102.09576295312178</v>
      </c>
      <c r="DL9" s="89"/>
      <c r="DM9" s="450">
        <f>'Dimensión 4'!O159</f>
        <v>99.328571368455172</v>
      </c>
      <c r="DN9" s="89"/>
      <c r="DO9" s="454">
        <f>'Dimensión 5'!O161</f>
        <v>91.914862368201796</v>
      </c>
      <c r="DP9" s="89"/>
      <c r="DQ9" s="458">
        <f>'Dimensión 6'!O156</f>
        <v>101.50172747085735</v>
      </c>
      <c r="DR9" s="89"/>
      <c r="DS9" s="158">
        <f>'Dimensión 7'!$C158</f>
        <v>99.068685046619137</v>
      </c>
      <c r="DT9" s="89"/>
      <c r="DU9" s="158">
        <f>'Dimensión 8'!O160</f>
        <v>100.54978222544871</v>
      </c>
      <c r="DV9" s="89"/>
      <c r="DW9" s="158">
        <f>'Dimensión 9'!$C158</f>
        <v>100.43268610353466</v>
      </c>
      <c r="DX9" s="89"/>
      <c r="DY9" s="440">
        <f>'Dimensión 1'!Q171</f>
        <v>90.534847582570009</v>
      </c>
      <c r="DZ9" s="89"/>
      <c r="EA9" s="444">
        <f>'Dimensión 2'!Q162</f>
        <v>90.161750145802017</v>
      </c>
      <c r="EB9" s="89"/>
      <c r="EC9" s="446">
        <f>'Dimensión 3'!Q164</f>
        <v>101.06374042121575</v>
      </c>
      <c r="ED9" s="89"/>
      <c r="EE9" s="450">
        <f>'Dimensión 4'!Q159</f>
        <v>99.074510127991843</v>
      </c>
      <c r="EF9" s="89"/>
      <c r="EG9" s="454">
        <f>'Dimensión 5'!Q161</f>
        <v>95.531672379570267</v>
      </c>
      <c r="EH9" s="89"/>
      <c r="EI9" s="458">
        <f>'Dimensión 6'!Q156</f>
        <v>102.36678131012525</v>
      </c>
      <c r="EJ9" s="89"/>
      <c r="EK9" s="158">
        <f>'Dimensión 7'!$C158</f>
        <v>99.068685046619137</v>
      </c>
      <c r="EL9" s="89"/>
      <c r="EM9" s="158">
        <f>'Dimensión 8'!Q160</f>
        <v>96.620720282796796</v>
      </c>
      <c r="EN9" s="89"/>
      <c r="EO9" s="158">
        <f>'Dimensión 9'!$C158</f>
        <v>100.43268610353466</v>
      </c>
      <c r="EP9" s="89"/>
      <c r="EQ9" s="440">
        <f>'Dimensión 1'!S171</f>
        <v>90.882505313280348</v>
      </c>
      <c r="ER9" s="89"/>
      <c r="ES9" s="444">
        <f>'Dimensión 2'!S162</f>
        <v>91.495934805853196</v>
      </c>
      <c r="ET9" s="89"/>
      <c r="EU9" s="446">
        <f>'Dimensión 3'!S164</f>
        <v>100.33372751633722</v>
      </c>
      <c r="EV9" s="89"/>
      <c r="EW9" s="450">
        <f>'Dimensión 4'!S159</f>
        <v>100.29739458960674</v>
      </c>
      <c r="EX9" s="89"/>
      <c r="EY9" s="454">
        <f>'Dimensión 5'!S161</f>
        <v>95.531672379570267</v>
      </c>
      <c r="EZ9" s="89"/>
      <c r="FA9" s="458">
        <f>'Dimensión 6'!S156</f>
        <v>101.64965854548883</v>
      </c>
      <c r="FB9" s="89"/>
      <c r="FC9" s="158">
        <f>'Dimensión 7'!$C158</f>
        <v>99.068685046619137</v>
      </c>
      <c r="FD9" s="89"/>
      <c r="FE9" s="158">
        <f>'Dimensión 8'!S160</f>
        <v>98.396411412442134</v>
      </c>
      <c r="FF9" s="89"/>
      <c r="FG9" s="158">
        <f>'Dimensión 9'!$C158</f>
        <v>100.43268610353466</v>
      </c>
      <c r="FH9" s="89"/>
      <c r="FI9" s="440">
        <f>'Dimensión 1'!U171</f>
        <v>93.157948830109476</v>
      </c>
      <c r="FJ9" s="89"/>
      <c r="FK9" s="444">
        <f>'Dimensión 2'!U162</f>
        <v>92.746751831709474</v>
      </c>
      <c r="FL9" s="89"/>
      <c r="FM9" s="446">
        <f>'Dimensión 3'!U164</f>
        <v>100.45388584571923</v>
      </c>
      <c r="FN9" s="89"/>
      <c r="FO9" s="450">
        <f>'Dimensión 4'!U159</f>
        <v>101.9949349966311</v>
      </c>
      <c r="FP9" s="89"/>
      <c r="FQ9" s="454">
        <f>'Dimensión 5'!U161</f>
        <v>95.531672379570267</v>
      </c>
      <c r="FR9" s="89"/>
      <c r="FS9" s="458">
        <f>'Dimensión 6'!U156</f>
        <v>101.63741315814541</v>
      </c>
      <c r="FT9" s="89"/>
      <c r="FU9" s="158">
        <f>'Dimensión 7'!$C158</f>
        <v>99.068685046619137</v>
      </c>
      <c r="FV9" s="89"/>
      <c r="FW9" s="158">
        <f>'Dimensión 8'!U160</f>
        <v>98.245618106980544</v>
      </c>
      <c r="FX9" s="89"/>
      <c r="FY9" s="158">
        <f>'Dimensión 9'!$C158</f>
        <v>100.43268610353466</v>
      </c>
      <c r="FZ9" s="89"/>
      <c r="GA9" s="440">
        <f>'Dimensión 1'!W171</f>
        <v>96.193425083397017</v>
      </c>
      <c r="GB9" s="89"/>
      <c r="GC9" s="444">
        <f>'Dimensión 2'!W162</f>
        <v>94.912799998496212</v>
      </c>
      <c r="GD9" s="89"/>
      <c r="GE9" s="446">
        <f>'Dimensión 3'!W164</f>
        <v>102.05085980166187</v>
      </c>
      <c r="GF9" s="89"/>
      <c r="GG9" s="450">
        <f>'Dimensión 4'!W159</f>
        <v>102.58908414254935</v>
      </c>
      <c r="GH9" s="89"/>
      <c r="GI9" s="454">
        <f>'Dimensión 5'!W161</f>
        <v>95.453266500597664</v>
      </c>
      <c r="GJ9" s="89"/>
      <c r="GK9" s="458">
        <f>'Dimensión 6'!W156</f>
        <v>102.48412333383934</v>
      </c>
      <c r="GL9" s="89"/>
      <c r="GM9" s="158">
        <f>'Dimensión 7'!$C158</f>
        <v>99.068685046619137</v>
      </c>
      <c r="GN9" s="89"/>
      <c r="GO9" s="158">
        <f>'Dimensión 8'!W160</f>
        <v>101.6276418934727</v>
      </c>
      <c r="GP9" s="89"/>
      <c r="GQ9" s="158">
        <f>'Dimensión 9'!$E158</f>
        <v>107.59044589214355</v>
      </c>
      <c r="GR9" s="89"/>
      <c r="GS9" s="442">
        <f>'Dimensión 1'!Y171</f>
        <v>98.15137875525545</v>
      </c>
      <c r="GT9" s="280"/>
      <c r="GU9" s="444">
        <f>'Dimensión 2'!Y162</f>
        <v>95.235546172197047</v>
      </c>
      <c r="GV9" s="99"/>
      <c r="GW9" s="448">
        <f>'Dimensión 3'!Y164</f>
        <v>101.69028311476372</v>
      </c>
      <c r="GX9" s="99"/>
      <c r="GY9" s="452">
        <f>'Dimensión 4'!Y159</f>
        <v>104.27197274680405</v>
      </c>
      <c r="GZ9" s="99"/>
      <c r="HA9" s="456">
        <f>'Dimensión 5'!Y161</f>
        <v>95.453266500597664</v>
      </c>
      <c r="HB9" s="99"/>
      <c r="HC9" s="460">
        <f>'Dimensión 6'!Y156</f>
        <v>102.75033082123963</v>
      </c>
      <c r="HD9" s="99"/>
      <c r="HE9" s="93">
        <f>'Dimensión 7'!$C158</f>
        <v>99.068685046619137</v>
      </c>
      <c r="HF9" s="99"/>
      <c r="HG9" s="93">
        <f>'Dimensión 8'!Y160</f>
        <v>101.4788985368439</v>
      </c>
      <c r="HH9" s="99"/>
      <c r="HI9" s="93">
        <f>'Dimensión 9'!$E158</f>
        <v>107.59044589214355</v>
      </c>
    </row>
    <row r="10" spans="1:217" s="91" customFormat="1" x14ac:dyDescent="0.2">
      <c r="A10" s="82" t="s">
        <v>5</v>
      </c>
      <c r="C10" s="439">
        <f>'Dimensión 1'!C172</f>
        <v>102.14319007641132</v>
      </c>
      <c r="D10" s="89"/>
      <c r="E10" s="443">
        <f>'Dimensión 2'!C163</f>
        <v>101.35811009190031</v>
      </c>
      <c r="F10" s="89"/>
      <c r="G10" s="445">
        <f>'Dimensión 3'!C165</f>
        <v>101.10668738091358</v>
      </c>
      <c r="H10" s="89"/>
      <c r="I10" s="449">
        <f>'Dimensión 4'!C160</f>
        <v>101.22571469825932</v>
      </c>
      <c r="J10" s="89"/>
      <c r="K10" s="453">
        <f>'Dimensión 5'!C162</f>
        <v>103.292101407289</v>
      </c>
      <c r="L10" s="89"/>
      <c r="M10" s="457">
        <f>'Dimensión 6'!C157</f>
        <v>108.27608019578895</v>
      </c>
      <c r="N10" s="89"/>
      <c r="O10" s="154">
        <f>'Dimensión 7'!$C159</f>
        <v>96.026796088669116</v>
      </c>
      <c r="P10" s="89"/>
      <c r="Q10" s="154">
        <f>'Dimensión 8'!C161</f>
        <v>105.52298846814585</v>
      </c>
      <c r="R10" s="89"/>
      <c r="S10" s="154">
        <f>'Dimensión 9'!$C159</f>
        <v>100.59966399075235</v>
      </c>
      <c r="T10" s="89"/>
      <c r="U10" s="439">
        <f>'Dimensión 1'!E172</f>
        <v>102.42108614130045</v>
      </c>
      <c r="V10" s="89"/>
      <c r="W10" s="443">
        <f>'Dimensión 2'!E163</f>
        <v>99.774621388247525</v>
      </c>
      <c r="X10" s="89"/>
      <c r="Y10" s="445">
        <f>'Dimensión 3'!E165</f>
        <v>99.576148282467884</v>
      </c>
      <c r="Z10" s="89"/>
      <c r="AA10" s="449">
        <f>'Dimensión 4'!E160</f>
        <v>101.37262976424792</v>
      </c>
      <c r="AB10" s="89"/>
      <c r="AC10" s="453">
        <f>'Dimensión 5'!E162</f>
        <v>103.292101407289</v>
      </c>
      <c r="AD10" s="89"/>
      <c r="AE10" s="457">
        <f>'Dimensión 6'!E157</f>
        <v>108.32106914680243</v>
      </c>
      <c r="AF10" s="89"/>
      <c r="AG10" s="154">
        <f>'Dimensión 7'!$C159</f>
        <v>96.026796088669116</v>
      </c>
      <c r="AH10" s="89"/>
      <c r="AI10" s="154">
        <f>'Dimensión 8'!E161</f>
        <v>104.45010272348514</v>
      </c>
      <c r="AJ10" s="89"/>
      <c r="AK10" s="154">
        <f>'Dimensión 9'!$C159</f>
        <v>100.59966399075235</v>
      </c>
      <c r="AL10" s="89"/>
      <c r="AM10" s="439">
        <f>'Dimensión 1'!G172</f>
        <v>100.61370930804954</v>
      </c>
      <c r="AN10" s="89"/>
      <c r="AO10" s="443">
        <f>'Dimensión 2'!G163</f>
        <v>99.601271023197995</v>
      </c>
      <c r="AP10" s="89"/>
      <c r="AQ10" s="445">
        <f>'Dimensión 3'!G165</f>
        <v>99.353694051255275</v>
      </c>
      <c r="AR10" s="89"/>
      <c r="AS10" s="449">
        <f>'Dimensión 4'!G160</f>
        <v>102.7819439791176</v>
      </c>
      <c r="AT10" s="89"/>
      <c r="AU10" s="453">
        <f>'Dimensión 5'!G162</f>
        <v>103.78847788047015</v>
      </c>
      <c r="AV10" s="89"/>
      <c r="AW10" s="457">
        <f>'Dimensión 6'!G157</f>
        <v>107.79746741941207</v>
      </c>
      <c r="AX10" s="89"/>
      <c r="AY10" s="154">
        <f>'Dimensión 7'!$C159</f>
        <v>96.026796088669116</v>
      </c>
      <c r="AZ10" s="89"/>
      <c r="BA10" s="154">
        <f>'Dimensión 8'!G161</f>
        <v>104.93124187049456</v>
      </c>
      <c r="BB10" s="89"/>
      <c r="BC10" s="154">
        <f>'Dimensión 9'!$C159</f>
        <v>100.59966399075235</v>
      </c>
      <c r="BD10" s="89"/>
      <c r="BE10" s="439">
        <f>'Dimensión 1'!I172</f>
        <v>100.93649493538472</v>
      </c>
      <c r="BF10" s="89"/>
      <c r="BG10" s="443">
        <f>'Dimensión 2'!I163</f>
        <v>98.08410837655758</v>
      </c>
      <c r="BH10" s="89"/>
      <c r="BI10" s="445">
        <f>'Dimensión 3'!I165</f>
        <v>100.16087773348345</v>
      </c>
      <c r="BJ10" s="89"/>
      <c r="BK10" s="449">
        <f>'Dimensión 4'!I160</f>
        <v>103.12819582733005</v>
      </c>
      <c r="BL10" s="89"/>
      <c r="BM10" s="453">
        <f>'Dimensión 5'!I162</f>
        <v>103.78847788047015</v>
      </c>
      <c r="BN10" s="89"/>
      <c r="BO10" s="457">
        <f>'Dimensión 6'!I157</f>
        <v>107.79746741941207</v>
      </c>
      <c r="BP10" s="89"/>
      <c r="BQ10" s="154">
        <f>'Dimensión 7'!$C159</f>
        <v>96.026796088669116</v>
      </c>
      <c r="BR10" s="89"/>
      <c r="BS10" s="154">
        <f>'Dimensión 8'!I161</f>
        <v>105.54353886072195</v>
      </c>
      <c r="BT10" s="89"/>
      <c r="BU10" s="154">
        <f>'Dimensión 9'!$C159</f>
        <v>100.59966399075235</v>
      </c>
      <c r="BV10" s="89"/>
      <c r="BW10" s="439">
        <f>'Dimensión 1'!K172</f>
        <v>101.75871455962094</v>
      </c>
      <c r="BX10" s="89"/>
      <c r="BY10" s="443">
        <f>'Dimensión 2'!K163</f>
        <v>98.038247504560687</v>
      </c>
      <c r="BZ10" s="89"/>
      <c r="CA10" s="445">
        <f>'Dimensión 3'!K165</f>
        <v>100.36922156525296</v>
      </c>
      <c r="CB10" s="89"/>
      <c r="CC10" s="449">
        <f>'Dimensión 4'!K160</f>
        <v>104.58609380741856</v>
      </c>
      <c r="CD10" s="89"/>
      <c r="CE10" s="453">
        <f>'Dimensión 5'!K162</f>
        <v>104.64906238360726</v>
      </c>
      <c r="CF10" s="89"/>
      <c r="CG10" s="457">
        <f>'Dimensión 6'!K157</f>
        <v>108.17509485632826</v>
      </c>
      <c r="CH10" s="89"/>
      <c r="CI10" s="154">
        <f>'Dimensión 7'!$C159</f>
        <v>96.026796088669116</v>
      </c>
      <c r="CJ10" s="89"/>
      <c r="CK10" s="154">
        <f>'Dimensión 8'!K161</f>
        <v>106.44567289279307</v>
      </c>
      <c r="CL10" s="89"/>
      <c r="CM10" s="154">
        <f>'Dimensión 9'!$C159</f>
        <v>100.59966399075235</v>
      </c>
      <c r="CN10" s="89"/>
      <c r="CO10" s="439">
        <f>'Dimensión 1'!M172</f>
        <v>99.414061158232002</v>
      </c>
      <c r="CP10" s="89"/>
      <c r="CQ10" s="443">
        <f>'Dimensión 2'!M163</f>
        <v>95.995421093389808</v>
      </c>
      <c r="CR10" s="89"/>
      <c r="CS10" s="445">
        <f>'Dimensión 3'!M165</f>
        <v>100.33316918621313</v>
      </c>
      <c r="CT10" s="89"/>
      <c r="CU10" s="449">
        <f>'Dimensión 4'!M160</f>
        <v>105.84526402274648</v>
      </c>
      <c r="CV10" s="89"/>
      <c r="CW10" s="453">
        <f>'Dimensión 5'!M162</f>
        <v>104.64906238360726</v>
      </c>
      <c r="CX10" s="89"/>
      <c r="CY10" s="457">
        <f>'Dimensión 6'!M157</f>
        <v>108.42772879106873</v>
      </c>
      <c r="CZ10" s="89"/>
      <c r="DA10" s="154">
        <f>'Dimensión 7'!$C159</f>
        <v>96.026796088669116</v>
      </c>
      <c r="DB10" s="89"/>
      <c r="DC10" s="154">
        <f>'Dimensión 8'!M161</f>
        <v>106.82463718982639</v>
      </c>
      <c r="DD10" s="89"/>
      <c r="DE10" s="154">
        <f>'Dimensión 9'!$C159</f>
        <v>100.59966399075235</v>
      </c>
      <c r="DF10" s="89"/>
      <c r="DG10" s="439">
        <f>'Dimensión 1'!O172</f>
        <v>100.96755359440078</v>
      </c>
      <c r="DH10" s="89"/>
      <c r="DI10" s="443">
        <f>'Dimensión 2'!O163</f>
        <v>95.870875584115069</v>
      </c>
      <c r="DJ10" s="89"/>
      <c r="DK10" s="445">
        <f>'Dimensión 3'!O165</f>
        <v>101.03694871477798</v>
      </c>
      <c r="DL10" s="89"/>
      <c r="DM10" s="449">
        <f>'Dimensión 4'!O160</f>
        <v>106.11544911699482</v>
      </c>
      <c r="DN10" s="89"/>
      <c r="DO10" s="453">
        <f>'Dimensión 5'!O162</f>
        <v>102.37965755960562</v>
      </c>
      <c r="DP10" s="89"/>
      <c r="DQ10" s="457">
        <f>'Dimensión 6'!O157</f>
        <v>108.24767500639638</v>
      </c>
      <c r="DR10" s="89"/>
      <c r="DS10" s="154">
        <f>'Dimensión 7'!$C159</f>
        <v>96.026796088669116</v>
      </c>
      <c r="DT10" s="89"/>
      <c r="DU10" s="154">
        <f>'Dimensión 8'!O161</f>
        <v>108.33420215875738</v>
      </c>
      <c r="DV10" s="89"/>
      <c r="DW10" s="154">
        <f>'Dimensión 9'!$C159</f>
        <v>100.59966399075235</v>
      </c>
      <c r="DX10" s="89"/>
      <c r="DY10" s="439">
        <f>'Dimensión 1'!Q172</f>
        <v>102.01317517175148</v>
      </c>
      <c r="DZ10" s="89"/>
      <c r="EA10" s="443">
        <f>'Dimensión 2'!Q163</f>
        <v>97.204349789224892</v>
      </c>
      <c r="EB10" s="89"/>
      <c r="EC10" s="445">
        <f>'Dimensión 3'!Q165</f>
        <v>100.34218101142346</v>
      </c>
      <c r="ED10" s="89"/>
      <c r="EE10" s="449">
        <f>'Dimensión 4'!Q160</f>
        <v>107.04988379287659</v>
      </c>
      <c r="EF10" s="89"/>
      <c r="EG10" s="453">
        <f>'Dimensión 5'!Q162</f>
        <v>105.2297681334977</v>
      </c>
      <c r="EH10" s="89"/>
      <c r="EI10" s="457">
        <f>'Dimensión 6'!Q157</f>
        <v>108.27398876903575</v>
      </c>
      <c r="EJ10" s="89"/>
      <c r="EK10" s="154">
        <f>'Dimensión 7'!$C159</f>
        <v>96.026796088669116</v>
      </c>
      <c r="EL10" s="89"/>
      <c r="EM10" s="154">
        <f>'Dimensión 8'!Q161</f>
        <v>106.94761711150745</v>
      </c>
      <c r="EN10" s="89"/>
      <c r="EO10" s="154">
        <f>'Dimensión 9'!$C159</f>
        <v>100.59966399075235</v>
      </c>
      <c r="EP10" s="89"/>
      <c r="EQ10" s="439">
        <f>'Dimensión 1'!S172</f>
        <v>99.940424287316205</v>
      </c>
      <c r="ER10" s="89"/>
      <c r="ES10" s="443">
        <f>'Dimensión 2'!S163</f>
        <v>97.686018150213314</v>
      </c>
      <c r="ET10" s="89"/>
      <c r="EU10" s="445">
        <f>'Dimensión 3'!S165</f>
        <v>100.78647319709809</v>
      </c>
      <c r="EV10" s="89"/>
      <c r="EW10" s="449">
        <f>'Dimensión 4'!S160</f>
        <v>106.93540955464236</v>
      </c>
      <c r="EX10" s="89"/>
      <c r="EY10" s="453">
        <f>'Dimensión 5'!S162</f>
        <v>105.2297681334977</v>
      </c>
      <c r="EZ10" s="89"/>
      <c r="FA10" s="457">
        <f>'Dimensión 6'!S157</f>
        <v>108.26669467692524</v>
      </c>
      <c r="FB10" s="89"/>
      <c r="FC10" s="154">
        <f>'Dimensión 7'!$C159</f>
        <v>96.026796088669116</v>
      </c>
      <c r="FD10" s="89"/>
      <c r="FE10" s="154">
        <f>'Dimensión 8'!S161</f>
        <v>108.01119624890462</v>
      </c>
      <c r="FF10" s="89"/>
      <c r="FG10" s="154">
        <f>'Dimensión 9'!$C159</f>
        <v>100.59966399075235</v>
      </c>
      <c r="FH10" s="89"/>
      <c r="FI10" s="439">
        <f>'Dimensión 1'!U172</f>
        <v>103.94236988858175</v>
      </c>
      <c r="FJ10" s="89"/>
      <c r="FK10" s="443">
        <f>'Dimensión 2'!U163</f>
        <v>98.130552282655842</v>
      </c>
      <c r="FL10" s="89"/>
      <c r="FM10" s="445">
        <f>'Dimensión 3'!U165</f>
        <v>107.25785991323352</v>
      </c>
      <c r="FN10" s="89"/>
      <c r="FO10" s="449">
        <f>'Dimensión 4'!U160</f>
        <v>108.18507098051879</v>
      </c>
      <c r="FP10" s="89"/>
      <c r="FQ10" s="453">
        <f>'Dimensión 5'!U162</f>
        <v>105.2297681334977</v>
      </c>
      <c r="FR10" s="89"/>
      <c r="FS10" s="457">
        <f>'Dimensión 6'!U157</f>
        <v>109.42556618225366</v>
      </c>
      <c r="FT10" s="89"/>
      <c r="FU10" s="154">
        <f>'Dimensión 7'!$C159</f>
        <v>96.026796088669116</v>
      </c>
      <c r="FV10" s="89"/>
      <c r="FW10" s="154">
        <f>'Dimensión 8'!U161</f>
        <v>109.83784894373034</v>
      </c>
      <c r="FX10" s="89"/>
      <c r="FY10" s="154">
        <f>'Dimensión 9'!$C159</f>
        <v>100.59966399075235</v>
      </c>
      <c r="FZ10" s="89"/>
      <c r="GA10" s="439">
        <f>'Dimensión 1'!W172</f>
        <v>102.42386829391083</v>
      </c>
      <c r="GB10" s="89"/>
      <c r="GC10" s="443">
        <f>'Dimensión 2'!W163</f>
        <v>100.35064533069846</v>
      </c>
      <c r="GD10" s="89"/>
      <c r="GE10" s="445">
        <f>'Dimensión 3'!W165</f>
        <v>104.2559724727778</v>
      </c>
      <c r="GF10" s="89"/>
      <c r="GG10" s="449">
        <f>'Dimensión 4'!W160</f>
        <v>108.89573273336021</v>
      </c>
      <c r="GH10" s="89"/>
      <c r="GI10" s="453">
        <f>'Dimensión 5'!W162</f>
        <v>105.59243961195116</v>
      </c>
      <c r="GJ10" s="89"/>
      <c r="GK10" s="457">
        <f>'Dimensión 6'!W157</f>
        <v>108.99417945997973</v>
      </c>
      <c r="GL10" s="89"/>
      <c r="GM10" s="154">
        <f>'Dimensión 7'!$C159</f>
        <v>96.026796088669116</v>
      </c>
      <c r="GN10" s="89"/>
      <c r="GO10" s="154">
        <f>'Dimensión 8'!W161</f>
        <v>108.76894599015866</v>
      </c>
      <c r="GP10" s="89"/>
      <c r="GQ10" s="154">
        <f>'Dimensión 9'!$E159</f>
        <v>106.38390586452498</v>
      </c>
      <c r="GR10" s="89"/>
      <c r="GS10" s="441">
        <f>'Dimensión 1'!Y172</f>
        <v>103.73661235946406</v>
      </c>
      <c r="GT10" s="280"/>
      <c r="GU10" s="443">
        <f>'Dimensión 2'!Y163</f>
        <v>101.48698866942831</v>
      </c>
      <c r="GV10" s="99"/>
      <c r="GW10" s="447">
        <f>'Dimensión 3'!Y165</f>
        <v>105.93669985574958</v>
      </c>
      <c r="GX10" s="99"/>
      <c r="GY10" s="451">
        <f>'Dimensión 4'!Y160</f>
        <v>108.40859231742836</v>
      </c>
      <c r="GZ10" s="99"/>
      <c r="HA10" s="455">
        <f>'Dimensión 5'!Y162</f>
        <v>105.59243961195116</v>
      </c>
      <c r="HB10" s="99"/>
      <c r="HC10" s="459">
        <f>'Dimensión 6'!Y157</f>
        <v>109.14435626010649</v>
      </c>
      <c r="HD10" s="99"/>
      <c r="HE10" s="92">
        <f>'Dimensión 7'!$C159</f>
        <v>96.026796088669116</v>
      </c>
      <c r="HF10" s="99"/>
      <c r="HG10" s="92">
        <f>'Dimensión 8'!Y161</f>
        <v>108.15184073730373</v>
      </c>
      <c r="HH10" s="99"/>
      <c r="HI10" s="92">
        <f>'Dimensión 9'!$E159</f>
        <v>106.38390586452498</v>
      </c>
    </row>
    <row r="11" spans="1:217" s="91" customFormat="1" x14ac:dyDescent="0.2">
      <c r="A11" s="82" t="s">
        <v>6</v>
      </c>
      <c r="C11" s="439">
        <f>'Dimensión 1'!C173</f>
        <v>101.39968398444645</v>
      </c>
      <c r="D11" s="89"/>
      <c r="E11" s="443">
        <f>'Dimensión 2'!C164</f>
        <v>98.922592347789205</v>
      </c>
      <c r="F11" s="89"/>
      <c r="G11" s="445">
        <f>'Dimensión 3'!C166</f>
        <v>99.286364276141327</v>
      </c>
      <c r="H11" s="89"/>
      <c r="I11" s="449">
        <f>'Dimensión 4'!C161</f>
        <v>101.1772373447666</v>
      </c>
      <c r="J11" s="89"/>
      <c r="K11" s="453">
        <f>'Dimensión 5'!C163</f>
        <v>98.834593302844141</v>
      </c>
      <c r="L11" s="89"/>
      <c r="M11" s="457">
        <f>'Dimensión 6'!C158</f>
        <v>105.77769915009139</v>
      </c>
      <c r="N11" s="89"/>
      <c r="O11" s="154">
        <f>'Dimensión 7'!$C160</f>
        <v>91.223726698908763</v>
      </c>
      <c r="P11" s="89"/>
      <c r="Q11" s="154">
        <f>'Dimensión 8'!C162</f>
        <v>105.11833641988484</v>
      </c>
      <c r="R11" s="89"/>
      <c r="S11" s="154">
        <f>'Dimensión 9'!$C160</f>
        <v>89.195063216929483</v>
      </c>
      <c r="T11" s="89"/>
      <c r="U11" s="439">
        <f>'Dimensión 1'!E173</f>
        <v>100.80742001551407</v>
      </c>
      <c r="V11" s="89"/>
      <c r="W11" s="443">
        <f>'Dimensión 2'!E164</f>
        <v>98.021911325408908</v>
      </c>
      <c r="X11" s="89"/>
      <c r="Y11" s="445">
        <f>'Dimensión 3'!E166</f>
        <v>98.940134738129458</v>
      </c>
      <c r="Z11" s="89"/>
      <c r="AA11" s="449">
        <f>'Dimensión 4'!E161</f>
        <v>100.8116552968845</v>
      </c>
      <c r="AB11" s="89"/>
      <c r="AC11" s="453">
        <f>'Dimensión 5'!E163</f>
        <v>98.834593302844141</v>
      </c>
      <c r="AD11" s="89"/>
      <c r="AE11" s="457">
        <f>'Dimensión 6'!E158</f>
        <v>106.34890468791727</v>
      </c>
      <c r="AF11" s="89"/>
      <c r="AG11" s="154">
        <f>'Dimensión 7'!$C160</f>
        <v>91.223726698908763</v>
      </c>
      <c r="AH11" s="89"/>
      <c r="AI11" s="154">
        <f>'Dimensión 8'!E162</f>
        <v>105.80805899326599</v>
      </c>
      <c r="AJ11" s="89"/>
      <c r="AK11" s="154">
        <f>'Dimensión 9'!$C160</f>
        <v>89.195063216929483</v>
      </c>
      <c r="AL11" s="89"/>
      <c r="AM11" s="439">
        <f>'Dimensión 1'!G173</f>
        <v>99.988422586345038</v>
      </c>
      <c r="AN11" s="89"/>
      <c r="AO11" s="443">
        <f>'Dimensión 2'!G164</f>
        <v>97.709053603171213</v>
      </c>
      <c r="AP11" s="89"/>
      <c r="AQ11" s="445">
        <f>'Dimensión 3'!G166</f>
        <v>98.573431985647517</v>
      </c>
      <c r="AR11" s="89"/>
      <c r="AS11" s="449">
        <f>'Dimensión 4'!G161</f>
        <v>102.22675934239814</v>
      </c>
      <c r="AT11" s="89"/>
      <c r="AU11" s="453">
        <f>'Dimensión 5'!G163</f>
        <v>98.025167151037635</v>
      </c>
      <c r="AV11" s="89"/>
      <c r="AW11" s="457">
        <f>'Dimensión 6'!G158</f>
        <v>106.15317084049697</v>
      </c>
      <c r="AX11" s="89"/>
      <c r="AY11" s="154">
        <f>'Dimensión 7'!$C160</f>
        <v>91.223726698908763</v>
      </c>
      <c r="AZ11" s="89"/>
      <c r="BA11" s="154">
        <f>'Dimensión 8'!G162</f>
        <v>106.52416056938715</v>
      </c>
      <c r="BB11" s="89"/>
      <c r="BC11" s="154">
        <f>'Dimensión 9'!$C160</f>
        <v>89.195063216929483</v>
      </c>
      <c r="BD11" s="89"/>
      <c r="BE11" s="439">
        <f>'Dimensión 1'!I173</f>
        <v>101.15546968069098</v>
      </c>
      <c r="BF11" s="89"/>
      <c r="BG11" s="443">
        <f>'Dimensión 2'!I164</f>
        <v>96.494766862165946</v>
      </c>
      <c r="BH11" s="89"/>
      <c r="BI11" s="445">
        <f>'Dimensión 3'!I166</f>
        <v>101.12625783531463</v>
      </c>
      <c r="BJ11" s="89"/>
      <c r="BK11" s="449">
        <f>'Dimensión 4'!I161</f>
        <v>102.29375887786954</v>
      </c>
      <c r="BL11" s="89"/>
      <c r="BM11" s="453">
        <f>'Dimensión 5'!I163</f>
        <v>98.025167151037635</v>
      </c>
      <c r="BN11" s="89"/>
      <c r="BO11" s="457">
        <f>'Dimensión 6'!I158</f>
        <v>106.15317084049697</v>
      </c>
      <c r="BP11" s="89"/>
      <c r="BQ11" s="154">
        <f>'Dimensión 7'!$C160</f>
        <v>91.223726698908763</v>
      </c>
      <c r="BR11" s="89"/>
      <c r="BS11" s="154">
        <f>'Dimensión 8'!I162</f>
        <v>106.34286250739729</v>
      </c>
      <c r="BT11" s="89"/>
      <c r="BU11" s="154">
        <f>'Dimensión 9'!$C160</f>
        <v>89.195063216929483</v>
      </c>
      <c r="BV11" s="89"/>
      <c r="BW11" s="439">
        <f>'Dimensión 1'!K173</f>
        <v>101.27750466726386</v>
      </c>
      <c r="BX11" s="89"/>
      <c r="BY11" s="443">
        <f>'Dimensión 2'!K164</f>
        <v>95.891907818291116</v>
      </c>
      <c r="BZ11" s="89"/>
      <c r="CA11" s="445">
        <f>'Dimensión 3'!K166</f>
        <v>100.85677649386497</v>
      </c>
      <c r="CB11" s="89"/>
      <c r="CC11" s="449">
        <f>'Dimensión 4'!K161</f>
        <v>103.6791190319931</v>
      </c>
      <c r="CD11" s="89"/>
      <c r="CE11" s="453">
        <f>'Dimensión 5'!K163</f>
        <v>98.35628291062558</v>
      </c>
      <c r="CF11" s="89"/>
      <c r="CG11" s="457">
        <f>'Dimensión 6'!K158</f>
        <v>105.72441199608387</v>
      </c>
      <c r="CH11" s="89"/>
      <c r="CI11" s="154">
        <f>'Dimensión 7'!$C160</f>
        <v>91.223726698908763</v>
      </c>
      <c r="CJ11" s="89"/>
      <c r="CK11" s="154">
        <f>'Dimensión 8'!K162</f>
        <v>108.02339936639743</v>
      </c>
      <c r="CL11" s="89"/>
      <c r="CM11" s="154">
        <f>'Dimensión 9'!$C160</f>
        <v>89.195063216929483</v>
      </c>
      <c r="CN11" s="89"/>
      <c r="CO11" s="439">
        <f>'Dimensión 1'!M173</f>
        <v>101.15789940284954</v>
      </c>
      <c r="CP11" s="89"/>
      <c r="CQ11" s="443">
        <f>'Dimensión 2'!M164</f>
        <v>94.846894485375657</v>
      </c>
      <c r="CR11" s="89"/>
      <c r="CS11" s="445">
        <f>'Dimensión 3'!M166</f>
        <v>100.6349365018654</v>
      </c>
      <c r="CT11" s="89"/>
      <c r="CU11" s="449">
        <f>'Dimensión 4'!M161</f>
        <v>104.25874434377457</v>
      </c>
      <c r="CV11" s="89"/>
      <c r="CW11" s="453">
        <f>'Dimensión 5'!M163</f>
        <v>98.35628291062558</v>
      </c>
      <c r="CX11" s="89"/>
      <c r="CY11" s="457">
        <f>'Dimensión 6'!M158</f>
        <v>106.47671176233638</v>
      </c>
      <c r="CZ11" s="89"/>
      <c r="DA11" s="154">
        <f>'Dimensión 7'!$C160</f>
        <v>91.223726698908763</v>
      </c>
      <c r="DB11" s="89"/>
      <c r="DC11" s="154">
        <f>'Dimensión 8'!M162</f>
        <v>108.86308806240132</v>
      </c>
      <c r="DD11" s="89"/>
      <c r="DE11" s="154">
        <f>'Dimensión 9'!$C160</f>
        <v>89.195063216929483</v>
      </c>
      <c r="DF11" s="89"/>
      <c r="DG11" s="439">
        <f>'Dimensión 1'!O173</f>
        <v>99.840512988262617</v>
      </c>
      <c r="DH11" s="89"/>
      <c r="DI11" s="443">
        <f>'Dimensión 2'!O164</f>
        <v>94.635180930283212</v>
      </c>
      <c r="DJ11" s="89"/>
      <c r="DK11" s="445">
        <f>'Dimensión 3'!O166</f>
        <v>103.61328254490402</v>
      </c>
      <c r="DL11" s="89"/>
      <c r="DM11" s="449">
        <f>'Dimensión 4'!O161</f>
        <v>103.69654103910588</v>
      </c>
      <c r="DN11" s="89"/>
      <c r="DO11" s="453">
        <f>'Dimensión 5'!O163</f>
        <v>97.349569970899395</v>
      </c>
      <c r="DP11" s="89"/>
      <c r="DQ11" s="457">
        <f>'Dimensión 6'!O158</f>
        <v>106.57390397340038</v>
      </c>
      <c r="DR11" s="89"/>
      <c r="DS11" s="154">
        <f>'Dimensión 7'!$C160</f>
        <v>91.223726698908763</v>
      </c>
      <c r="DT11" s="89"/>
      <c r="DU11" s="154">
        <f>'Dimensión 8'!O162</f>
        <v>108.74356827951424</v>
      </c>
      <c r="DV11" s="89"/>
      <c r="DW11" s="154">
        <f>'Dimensión 9'!$C160</f>
        <v>89.195063216929483</v>
      </c>
      <c r="DX11" s="89"/>
      <c r="DY11" s="439">
        <f>'Dimensión 1'!Q173</f>
        <v>100.54225037620164</v>
      </c>
      <c r="DZ11" s="89"/>
      <c r="EA11" s="443">
        <f>'Dimensión 2'!Q164</f>
        <v>95.446436504972695</v>
      </c>
      <c r="EB11" s="89"/>
      <c r="EC11" s="445">
        <f>'Dimensión 3'!Q166</f>
        <v>104.45003274512634</v>
      </c>
      <c r="ED11" s="89"/>
      <c r="EE11" s="449">
        <f>'Dimensión 4'!Q161</f>
        <v>104.05551753786969</v>
      </c>
      <c r="EF11" s="89"/>
      <c r="EG11" s="453">
        <f>'Dimensión 5'!Q163</f>
        <v>97.716979242885557</v>
      </c>
      <c r="EH11" s="89"/>
      <c r="EI11" s="457">
        <f>'Dimensión 6'!Q158</f>
        <v>106.89167451448118</v>
      </c>
      <c r="EJ11" s="89"/>
      <c r="EK11" s="154">
        <f>'Dimensión 7'!$C160</f>
        <v>91.223726698908763</v>
      </c>
      <c r="EL11" s="89"/>
      <c r="EM11" s="154">
        <f>'Dimensión 8'!Q162</f>
        <v>108.40419843590261</v>
      </c>
      <c r="EN11" s="89"/>
      <c r="EO11" s="154">
        <f>'Dimensión 9'!$C160</f>
        <v>89.195063216929483</v>
      </c>
      <c r="EP11" s="89"/>
      <c r="EQ11" s="439">
        <f>'Dimensión 1'!S173</f>
        <v>101.23290758541755</v>
      </c>
      <c r="ER11" s="89"/>
      <c r="ES11" s="443">
        <f>'Dimensión 2'!S164</f>
        <v>96.250771283896626</v>
      </c>
      <c r="ET11" s="89"/>
      <c r="EU11" s="445">
        <f>'Dimensión 3'!S166</f>
        <v>104.17781646187699</v>
      </c>
      <c r="EV11" s="89"/>
      <c r="EW11" s="449">
        <f>'Dimensión 4'!S161</f>
        <v>103.36080827175471</v>
      </c>
      <c r="EX11" s="89"/>
      <c r="EY11" s="453">
        <f>'Dimensión 5'!S163</f>
        <v>97.716979242885557</v>
      </c>
      <c r="EZ11" s="89"/>
      <c r="FA11" s="457">
        <f>'Dimensión 6'!S158</f>
        <v>107.01280463850286</v>
      </c>
      <c r="FB11" s="89"/>
      <c r="FC11" s="154">
        <f>'Dimensión 7'!$C160</f>
        <v>91.223726698908763</v>
      </c>
      <c r="FD11" s="89"/>
      <c r="FE11" s="154">
        <f>'Dimensión 8'!S162</f>
        <v>108.86140474610437</v>
      </c>
      <c r="FF11" s="89"/>
      <c r="FG11" s="154">
        <f>'Dimensión 9'!$C160</f>
        <v>89.195063216929483</v>
      </c>
      <c r="FH11" s="89"/>
      <c r="FI11" s="439">
        <f>'Dimensión 1'!U173</f>
        <v>102.53412255171226</v>
      </c>
      <c r="FJ11" s="89"/>
      <c r="FK11" s="443">
        <f>'Dimensión 2'!U164</f>
        <v>97.124106332290893</v>
      </c>
      <c r="FL11" s="89"/>
      <c r="FM11" s="445">
        <f>'Dimensión 3'!U166</f>
        <v>103.19898874340603</v>
      </c>
      <c r="FN11" s="89"/>
      <c r="FO11" s="449">
        <f>'Dimensión 4'!U161</f>
        <v>103.91732144566586</v>
      </c>
      <c r="FP11" s="89"/>
      <c r="FQ11" s="453">
        <f>'Dimensión 5'!U163</f>
        <v>97.716979242885557</v>
      </c>
      <c r="FR11" s="89"/>
      <c r="FS11" s="457">
        <f>'Dimensión 6'!U158</f>
        <v>107.12438947596929</v>
      </c>
      <c r="FT11" s="89"/>
      <c r="FU11" s="154">
        <f>'Dimensión 7'!$C160</f>
        <v>91.223726698908763</v>
      </c>
      <c r="FV11" s="89"/>
      <c r="FW11" s="154">
        <f>'Dimensión 8'!U162</f>
        <v>108.36712817206737</v>
      </c>
      <c r="FX11" s="89"/>
      <c r="FY11" s="154">
        <f>'Dimensión 9'!$C160</f>
        <v>89.195063216929483</v>
      </c>
      <c r="FZ11" s="89"/>
      <c r="GA11" s="439">
        <f>'Dimensión 1'!W173</f>
        <v>103.89887808416182</v>
      </c>
      <c r="GB11" s="89"/>
      <c r="GC11" s="443">
        <f>'Dimensión 2'!W164</f>
        <v>99.887514325218532</v>
      </c>
      <c r="GD11" s="89"/>
      <c r="GE11" s="445">
        <f>'Dimensión 3'!W166</f>
        <v>102.28655887883976</v>
      </c>
      <c r="GF11" s="89"/>
      <c r="GG11" s="449">
        <f>'Dimensión 4'!W161</f>
        <v>105.1723648646597</v>
      </c>
      <c r="GH11" s="89"/>
      <c r="GI11" s="453">
        <f>'Dimensión 5'!W163</f>
        <v>102.90222047213739</v>
      </c>
      <c r="GJ11" s="89"/>
      <c r="GK11" s="457">
        <f>'Dimensión 6'!W158</f>
        <v>106.90687592003475</v>
      </c>
      <c r="GL11" s="89"/>
      <c r="GM11" s="154">
        <f>'Dimensión 7'!$C160</f>
        <v>91.223726698908763</v>
      </c>
      <c r="GN11" s="89"/>
      <c r="GO11" s="154">
        <f>'Dimensión 8'!W162</f>
        <v>108.15338114258056</v>
      </c>
      <c r="GP11" s="89"/>
      <c r="GQ11" s="154">
        <f>'Dimensión 9'!$E160</f>
        <v>98.056862943285523</v>
      </c>
      <c r="GR11" s="89"/>
      <c r="GS11" s="441">
        <f>'Dimensión 1'!Y173</f>
        <v>104.27313406217421</v>
      </c>
      <c r="GT11" s="280"/>
      <c r="GU11" s="443">
        <f>'Dimensión 2'!Y164</f>
        <v>100.47102344441883</v>
      </c>
      <c r="GV11" s="99"/>
      <c r="GW11" s="447">
        <f>'Dimensión 3'!Y166</f>
        <v>103.64761517735604</v>
      </c>
      <c r="GX11" s="99"/>
      <c r="GY11" s="451">
        <f>'Dimensión 4'!Y161</f>
        <v>106.45249683175062</v>
      </c>
      <c r="GZ11" s="99"/>
      <c r="HA11" s="455">
        <f>'Dimensión 5'!Y163</f>
        <v>102.90222047213739</v>
      </c>
      <c r="HB11" s="99"/>
      <c r="HC11" s="459">
        <f>'Dimensión 6'!Y158</f>
        <v>106.6496509596379</v>
      </c>
      <c r="HD11" s="99"/>
      <c r="HE11" s="92">
        <f>'Dimensión 7'!$C160</f>
        <v>91.223726698908763</v>
      </c>
      <c r="HF11" s="99"/>
      <c r="HG11" s="92">
        <f>'Dimensión 8'!Y162</f>
        <v>108.64195349852751</v>
      </c>
      <c r="HH11" s="99"/>
      <c r="HI11" s="92">
        <f>'Dimensión 9'!$E160</f>
        <v>98.056862943285523</v>
      </c>
    </row>
    <row r="12" spans="1:217" s="91" customFormat="1" x14ac:dyDescent="0.2">
      <c r="A12" s="82" t="s">
        <v>7</v>
      </c>
      <c r="C12" s="439">
        <f>'Dimensión 1'!C174</f>
        <v>99.794681257421558</v>
      </c>
      <c r="D12" s="89"/>
      <c r="E12" s="443">
        <f>'Dimensión 2'!C165</f>
        <v>99.454253605930788</v>
      </c>
      <c r="F12" s="89"/>
      <c r="G12" s="445">
        <f>'Dimensión 3'!C167</f>
        <v>96.000206508770063</v>
      </c>
      <c r="H12" s="89"/>
      <c r="I12" s="449">
        <f>'Dimensión 4'!C162</f>
        <v>94.744882428178457</v>
      </c>
      <c r="J12" s="89"/>
      <c r="K12" s="453">
        <f>'Dimensión 5'!C164</f>
        <v>99.565894123826496</v>
      </c>
      <c r="L12" s="89"/>
      <c r="M12" s="457">
        <f>'Dimensión 6'!C159</f>
        <v>105.42168428204678</v>
      </c>
      <c r="N12" s="89"/>
      <c r="O12" s="154">
        <f>'Dimensión 7'!$C161</f>
        <v>101.2894639336357</v>
      </c>
      <c r="P12" s="89"/>
      <c r="Q12" s="154">
        <f>'Dimensión 8'!C163</f>
        <v>103.51609031440006</v>
      </c>
      <c r="R12" s="89"/>
      <c r="S12" s="154">
        <f>'Dimensión 9'!$C161</f>
        <v>99.565588004312417</v>
      </c>
      <c r="T12" s="89"/>
      <c r="U12" s="439">
        <f>'Dimensión 1'!E174</f>
        <v>99.200876583917008</v>
      </c>
      <c r="V12" s="89"/>
      <c r="W12" s="443">
        <f>'Dimensión 2'!E165</f>
        <v>97.560309303948273</v>
      </c>
      <c r="X12" s="89"/>
      <c r="Y12" s="445">
        <f>'Dimensión 3'!E167</f>
        <v>95.146620293539542</v>
      </c>
      <c r="Z12" s="89"/>
      <c r="AA12" s="449">
        <f>'Dimensión 4'!E162</f>
        <v>96.164728405215982</v>
      </c>
      <c r="AB12" s="89"/>
      <c r="AC12" s="453">
        <f>'Dimensión 5'!E164</f>
        <v>99.565894123826496</v>
      </c>
      <c r="AD12" s="89"/>
      <c r="AE12" s="457">
        <f>'Dimensión 6'!E159</f>
        <v>105.04031886581313</v>
      </c>
      <c r="AF12" s="89"/>
      <c r="AG12" s="154">
        <f>'Dimensión 7'!$C161</f>
        <v>101.2894639336357</v>
      </c>
      <c r="AH12" s="89"/>
      <c r="AI12" s="154">
        <f>'Dimensión 8'!E163</f>
        <v>103.22747522003104</v>
      </c>
      <c r="AJ12" s="89"/>
      <c r="AK12" s="154">
        <f>'Dimensión 9'!$C161</f>
        <v>99.565588004312417</v>
      </c>
      <c r="AL12" s="89"/>
      <c r="AM12" s="439">
        <f>'Dimensión 1'!G174</f>
        <v>98.177331820098075</v>
      </c>
      <c r="AN12" s="89"/>
      <c r="AO12" s="443">
        <f>'Dimensión 2'!G165</f>
        <v>96.212408155399842</v>
      </c>
      <c r="AP12" s="89"/>
      <c r="AQ12" s="445">
        <f>'Dimensión 3'!G167</f>
        <v>97.163677719652597</v>
      </c>
      <c r="AR12" s="89"/>
      <c r="AS12" s="449">
        <f>'Dimensión 4'!G162</f>
        <v>96.856181894637928</v>
      </c>
      <c r="AT12" s="89"/>
      <c r="AU12" s="453">
        <f>'Dimensión 5'!G164</f>
        <v>99.964085332184709</v>
      </c>
      <c r="AV12" s="89"/>
      <c r="AW12" s="457">
        <f>'Dimensión 6'!G159</f>
        <v>106.9127759487468</v>
      </c>
      <c r="AX12" s="89"/>
      <c r="AY12" s="154">
        <f>'Dimensión 7'!$C161</f>
        <v>101.2894639336357</v>
      </c>
      <c r="AZ12" s="89"/>
      <c r="BA12" s="154">
        <f>'Dimensión 8'!G163</f>
        <v>105.66146494642932</v>
      </c>
      <c r="BB12" s="89"/>
      <c r="BC12" s="154">
        <f>'Dimensión 9'!$C161</f>
        <v>99.565588004312417</v>
      </c>
      <c r="BD12" s="89"/>
      <c r="BE12" s="439">
        <f>'Dimensión 1'!I174</f>
        <v>98.975373773766179</v>
      </c>
      <c r="BF12" s="89"/>
      <c r="BG12" s="443">
        <f>'Dimensión 2'!I165</f>
        <v>95.803012302693247</v>
      </c>
      <c r="BH12" s="89"/>
      <c r="BI12" s="445">
        <f>'Dimensión 3'!I167</f>
        <v>99.342159234485379</v>
      </c>
      <c r="BJ12" s="89"/>
      <c r="BK12" s="449">
        <f>'Dimensión 4'!I162</f>
        <v>97.295516917649962</v>
      </c>
      <c r="BL12" s="89"/>
      <c r="BM12" s="453">
        <f>'Dimensión 5'!I164</f>
        <v>99.964085332184709</v>
      </c>
      <c r="BN12" s="89"/>
      <c r="BO12" s="457">
        <f>'Dimensión 6'!I159</f>
        <v>106.9127759487468</v>
      </c>
      <c r="BP12" s="89"/>
      <c r="BQ12" s="154">
        <f>'Dimensión 7'!$C161</f>
        <v>101.2894639336357</v>
      </c>
      <c r="BR12" s="89"/>
      <c r="BS12" s="154">
        <f>'Dimensión 8'!I163</f>
        <v>105.40496619470855</v>
      </c>
      <c r="BT12" s="89"/>
      <c r="BU12" s="154">
        <f>'Dimensión 9'!$C161</f>
        <v>99.565588004312417</v>
      </c>
      <c r="BV12" s="89"/>
      <c r="BW12" s="439">
        <f>'Dimensión 1'!K174</f>
        <v>97.084717407750972</v>
      </c>
      <c r="BX12" s="89"/>
      <c r="BY12" s="443">
        <f>'Dimensión 2'!K165</f>
        <v>93.572200123184899</v>
      </c>
      <c r="BZ12" s="89"/>
      <c r="CA12" s="445">
        <f>'Dimensión 3'!K167</f>
        <v>100.60415264324644</v>
      </c>
      <c r="CB12" s="89"/>
      <c r="CC12" s="449">
        <f>'Dimensión 4'!K162</f>
        <v>97.996054460544102</v>
      </c>
      <c r="CD12" s="89"/>
      <c r="CE12" s="453">
        <f>'Dimensión 5'!K164</f>
        <v>99.701820296561365</v>
      </c>
      <c r="CF12" s="89"/>
      <c r="CG12" s="457">
        <f>'Dimensión 6'!K159</f>
        <v>106.09216695698559</v>
      </c>
      <c r="CH12" s="89"/>
      <c r="CI12" s="154">
        <f>'Dimensión 7'!$C161</f>
        <v>101.2894639336357</v>
      </c>
      <c r="CJ12" s="89"/>
      <c r="CK12" s="154">
        <f>'Dimensión 8'!K163</f>
        <v>106.39124777041407</v>
      </c>
      <c r="CL12" s="89"/>
      <c r="CM12" s="154">
        <f>'Dimensión 9'!$C161</f>
        <v>99.565588004312417</v>
      </c>
      <c r="CN12" s="89"/>
      <c r="CO12" s="439">
        <f>'Dimensión 1'!M174</f>
        <v>96.904546573914146</v>
      </c>
      <c r="CP12" s="89"/>
      <c r="CQ12" s="443">
        <f>'Dimensión 2'!M165</f>
        <v>92.692053026225636</v>
      </c>
      <c r="CR12" s="89"/>
      <c r="CS12" s="445">
        <f>'Dimensión 3'!M167</f>
        <v>98.497907756498961</v>
      </c>
      <c r="CT12" s="89"/>
      <c r="CU12" s="449">
        <f>'Dimensión 4'!M162</f>
        <v>98.700840109218746</v>
      </c>
      <c r="CV12" s="89"/>
      <c r="CW12" s="453">
        <f>'Dimensión 5'!M164</f>
        <v>99.701820296561365</v>
      </c>
      <c r="CX12" s="89"/>
      <c r="CY12" s="457">
        <f>'Dimensión 6'!M159</f>
        <v>106.32294765174423</v>
      </c>
      <c r="CZ12" s="89"/>
      <c r="DA12" s="154">
        <f>'Dimensión 7'!$C161</f>
        <v>101.2894639336357</v>
      </c>
      <c r="DB12" s="89"/>
      <c r="DC12" s="154">
        <f>'Dimensión 8'!M163</f>
        <v>106.46165460151396</v>
      </c>
      <c r="DD12" s="89"/>
      <c r="DE12" s="154">
        <f>'Dimensión 9'!$C161</f>
        <v>99.565588004312417</v>
      </c>
      <c r="DF12" s="89"/>
      <c r="DG12" s="439">
        <f>'Dimensión 1'!O174</f>
        <v>97.992895448540722</v>
      </c>
      <c r="DH12" s="89"/>
      <c r="DI12" s="443">
        <f>'Dimensión 2'!O165</f>
        <v>93.113779520057307</v>
      </c>
      <c r="DJ12" s="89"/>
      <c r="DK12" s="445">
        <f>'Dimensión 3'!O167</f>
        <v>100.39151934044081</v>
      </c>
      <c r="DL12" s="89"/>
      <c r="DM12" s="449">
        <f>'Dimensión 4'!O162</f>
        <v>99.793274315418699</v>
      </c>
      <c r="DN12" s="89"/>
      <c r="DO12" s="453">
        <f>'Dimensión 5'!O164</f>
        <v>99.068787428323134</v>
      </c>
      <c r="DP12" s="89"/>
      <c r="DQ12" s="457">
        <f>'Dimensión 6'!O159</f>
        <v>106.16230045231086</v>
      </c>
      <c r="DR12" s="89"/>
      <c r="DS12" s="154">
        <f>'Dimensión 7'!$C161</f>
        <v>101.2894639336357</v>
      </c>
      <c r="DT12" s="89"/>
      <c r="DU12" s="154">
        <f>'Dimensión 8'!O163</f>
        <v>107.302877605546</v>
      </c>
      <c r="DV12" s="89"/>
      <c r="DW12" s="154">
        <f>'Dimensión 9'!$C161</f>
        <v>99.565588004312417</v>
      </c>
      <c r="DX12" s="89"/>
      <c r="DY12" s="439">
        <f>'Dimensión 1'!Q174</f>
        <v>97.128598710906331</v>
      </c>
      <c r="DZ12" s="89"/>
      <c r="EA12" s="443">
        <f>'Dimensión 2'!Q165</f>
        <v>93.108556630602095</v>
      </c>
      <c r="EB12" s="89"/>
      <c r="EC12" s="445">
        <f>'Dimensión 3'!Q167</f>
        <v>99.338454055089599</v>
      </c>
      <c r="ED12" s="89"/>
      <c r="EE12" s="449">
        <f>'Dimensión 4'!Q162</f>
        <v>99.059826366234887</v>
      </c>
      <c r="EF12" s="89"/>
      <c r="EG12" s="453">
        <f>'Dimensión 5'!Q164</f>
        <v>99.867344880168091</v>
      </c>
      <c r="EH12" s="89"/>
      <c r="EI12" s="457">
        <f>'Dimensión 6'!Q159</f>
        <v>106.48540853714645</v>
      </c>
      <c r="EJ12" s="89"/>
      <c r="EK12" s="154">
        <f>'Dimensión 7'!$C161</f>
        <v>101.2894639336357</v>
      </c>
      <c r="EL12" s="89"/>
      <c r="EM12" s="154">
        <f>'Dimensión 8'!Q163</f>
        <v>105.41901225282834</v>
      </c>
      <c r="EN12" s="89"/>
      <c r="EO12" s="154">
        <f>'Dimensión 9'!$C161</f>
        <v>99.565588004312417</v>
      </c>
      <c r="EP12" s="89"/>
      <c r="EQ12" s="439">
        <f>'Dimensión 1'!S174</f>
        <v>96.938150798012131</v>
      </c>
      <c r="ER12" s="89"/>
      <c r="ES12" s="443">
        <f>'Dimensión 2'!S165</f>
        <v>94.064180855439673</v>
      </c>
      <c r="ET12" s="89"/>
      <c r="EU12" s="445">
        <f>'Dimensión 3'!S167</f>
        <v>99.928375457254432</v>
      </c>
      <c r="EV12" s="89"/>
      <c r="EW12" s="449">
        <f>'Dimensión 4'!S162</f>
        <v>98.578933155223623</v>
      </c>
      <c r="EX12" s="89"/>
      <c r="EY12" s="453">
        <f>'Dimensión 5'!S164</f>
        <v>99.867344880168091</v>
      </c>
      <c r="EZ12" s="89"/>
      <c r="FA12" s="457">
        <f>'Dimensión 6'!S159</f>
        <v>105.99368101136233</v>
      </c>
      <c r="FB12" s="89"/>
      <c r="FC12" s="154">
        <f>'Dimensión 7'!$C161</f>
        <v>101.2894639336357</v>
      </c>
      <c r="FD12" s="89"/>
      <c r="FE12" s="154">
        <f>'Dimensión 8'!S163</f>
        <v>105.73027488077334</v>
      </c>
      <c r="FF12" s="89"/>
      <c r="FG12" s="154">
        <f>'Dimensión 9'!$C161</f>
        <v>99.565588004312417</v>
      </c>
      <c r="FH12" s="89"/>
      <c r="FI12" s="439">
        <f>'Dimensión 1'!U174</f>
        <v>98.941749436914165</v>
      </c>
      <c r="FJ12" s="89"/>
      <c r="FK12" s="443">
        <f>'Dimensión 2'!U165</f>
        <v>95.846763138697</v>
      </c>
      <c r="FL12" s="89"/>
      <c r="FM12" s="445">
        <f>'Dimensión 3'!U167</f>
        <v>102.60170136238573</v>
      </c>
      <c r="FN12" s="89"/>
      <c r="FO12" s="449">
        <f>'Dimensión 4'!U162</f>
        <v>98.949699430977802</v>
      </c>
      <c r="FP12" s="89"/>
      <c r="FQ12" s="453">
        <f>'Dimensión 5'!U164</f>
        <v>99.867344880168091</v>
      </c>
      <c r="FR12" s="89"/>
      <c r="FS12" s="457">
        <f>'Dimensión 6'!U159</f>
        <v>107.17469904894453</v>
      </c>
      <c r="FT12" s="89"/>
      <c r="FU12" s="154">
        <f>'Dimensión 7'!$C161</f>
        <v>101.2894639336357</v>
      </c>
      <c r="FV12" s="89"/>
      <c r="FW12" s="154">
        <f>'Dimensión 8'!U163</f>
        <v>105.81179626193587</v>
      </c>
      <c r="FX12" s="89"/>
      <c r="FY12" s="154">
        <f>'Dimensión 9'!$C161</f>
        <v>99.565588004312417</v>
      </c>
      <c r="FZ12" s="89"/>
      <c r="GA12" s="439">
        <f>'Dimensión 1'!W174</f>
        <v>99.091873956572456</v>
      </c>
      <c r="GB12" s="89"/>
      <c r="GC12" s="443">
        <f>'Dimensión 2'!W165</f>
        <v>97.133582126736428</v>
      </c>
      <c r="GD12" s="89"/>
      <c r="GE12" s="445">
        <f>'Dimensión 3'!W167</f>
        <v>102.08781829740094</v>
      </c>
      <c r="GF12" s="89"/>
      <c r="GG12" s="449">
        <f>'Dimensión 4'!W162</f>
        <v>99.498944733602016</v>
      </c>
      <c r="GH12" s="89"/>
      <c r="GI12" s="453">
        <f>'Dimensión 5'!W164</f>
        <v>97.167522718144696</v>
      </c>
      <c r="GJ12" s="89"/>
      <c r="GK12" s="457">
        <f>'Dimensión 6'!W159</f>
        <v>106.54130038468153</v>
      </c>
      <c r="GL12" s="89"/>
      <c r="GM12" s="154">
        <f>'Dimensión 7'!$C161</f>
        <v>101.2894639336357</v>
      </c>
      <c r="GN12" s="89"/>
      <c r="GO12" s="154">
        <f>'Dimensión 8'!W163</f>
        <v>105.03447576620741</v>
      </c>
      <c r="GP12" s="89"/>
      <c r="GQ12" s="154">
        <f>'Dimensión 9'!$E161</f>
        <v>101.37342497954637</v>
      </c>
      <c r="GR12" s="89"/>
      <c r="GS12" s="441">
        <f>'Dimensión 1'!Y174</f>
        <v>100.88956612500739</v>
      </c>
      <c r="GT12" s="280"/>
      <c r="GU12" s="443">
        <f>'Dimensión 2'!Y165</f>
        <v>98.217675159881011</v>
      </c>
      <c r="GV12" s="99"/>
      <c r="GW12" s="447">
        <f>'Dimensión 3'!Y167</f>
        <v>102.72922385833972</v>
      </c>
      <c r="GX12" s="99"/>
      <c r="GY12" s="451">
        <f>'Dimensión 4'!Y162</f>
        <v>100.45412408501278</v>
      </c>
      <c r="GZ12" s="99"/>
      <c r="HA12" s="455">
        <f>'Dimensión 5'!Y164</f>
        <v>97.167522718144696</v>
      </c>
      <c r="HB12" s="99"/>
      <c r="HC12" s="459">
        <f>'Dimensión 6'!Y159</f>
        <v>105.71207548333128</v>
      </c>
      <c r="HD12" s="99"/>
      <c r="HE12" s="92">
        <f>'Dimensión 7'!$C161</f>
        <v>101.2894639336357</v>
      </c>
      <c r="HF12" s="99"/>
      <c r="HG12" s="92">
        <f>'Dimensión 8'!Y163</f>
        <v>107.35367671296189</v>
      </c>
      <c r="HH12" s="99"/>
      <c r="HI12" s="92">
        <f>'Dimensión 9'!$E161</f>
        <v>101.37342497954637</v>
      </c>
    </row>
    <row r="13" spans="1:217" s="91" customFormat="1" x14ac:dyDescent="0.2">
      <c r="A13" s="82" t="s">
        <v>8</v>
      </c>
      <c r="C13" s="439">
        <f>'Dimensión 1'!C175</f>
        <v>100.76659965480729</v>
      </c>
      <c r="D13" s="89"/>
      <c r="E13" s="443">
        <f>'Dimensión 2'!C166</f>
        <v>102.22326361521193</v>
      </c>
      <c r="F13" s="89"/>
      <c r="G13" s="445">
        <f>'Dimensión 3'!C168</f>
        <v>103.05556078688832</v>
      </c>
      <c r="H13" s="89"/>
      <c r="I13" s="449">
        <f>'Dimensión 4'!C163</f>
        <v>98.335013230987272</v>
      </c>
      <c r="J13" s="89"/>
      <c r="K13" s="453">
        <f>'Dimensión 5'!C165</f>
        <v>102.10293235125545</v>
      </c>
      <c r="L13" s="89"/>
      <c r="M13" s="457">
        <f>'Dimensión 6'!C160</f>
        <v>96.158819293106049</v>
      </c>
      <c r="N13" s="89"/>
      <c r="O13" s="154">
        <f>'Dimensión 7'!$C162</f>
        <v>102.26559789040081</v>
      </c>
      <c r="P13" s="89"/>
      <c r="Q13" s="154">
        <f>'Dimensión 8'!C164</f>
        <v>98.202805419511492</v>
      </c>
      <c r="R13" s="89"/>
      <c r="S13" s="154">
        <f>'Dimensión 9'!$C162</f>
        <v>101.22434807372476</v>
      </c>
      <c r="T13" s="89"/>
      <c r="U13" s="439">
        <f>'Dimensión 1'!E175</f>
        <v>99.61248172870522</v>
      </c>
      <c r="V13" s="89"/>
      <c r="W13" s="443">
        <f>'Dimensión 2'!E166</f>
        <v>100.28124789632997</v>
      </c>
      <c r="X13" s="89"/>
      <c r="Y13" s="445">
        <f>'Dimensión 3'!E168</f>
        <v>100.8088051243375</v>
      </c>
      <c r="Z13" s="89"/>
      <c r="AA13" s="449">
        <f>'Dimensión 4'!E163</f>
        <v>99.245136575254719</v>
      </c>
      <c r="AB13" s="89"/>
      <c r="AC13" s="453">
        <f>'Dimensión 5'!E165</f>
        <v>102.10293235125545</v>
      </c>
      <c r="AD13" s="89"/>
      <c r="AE13" s="457">
        <f>'Dimensión 6'!E160</f>
        <v>95.173332026871876</v>
      </c>
      <c r="AF13" s="89"/>
      <c r="AG13" s="154">
        <f>'Dimensión 7'!$C162</f>
        <v>102.26559789040081</v>
      </c>
      <c r="AH13" s="89"/>
      <c r="AI13" s="154">
        <f>'Dimensión 8'!E164</f>
        <v>97.785348060588817</v>
      </c>
      <c r="AJ13" s="89"/>
      <c r="AK13" s="154">
        <f>'Dimensión 9'!$C162</f>
        <v>101.22434807372476</v>
      </c>
      <c r="AL13" s="89"/>
      <c r="AM13" s="439">
        <f>'Dimensión 1'!G175</f>
        <v>99.555178575828407</v>
      </c>
      <c r="AN13" s="89"/>
      <c r="AO13" s="443">
        <f>'Dimensión 2'!G166</f>
        <v>99.411912150813421</v>
      </c>
      <c r="AP13" s="89"/>
      <c r="AQ13" s="445">
        <f>'Dimensión 3'!G168</f>
        <v>103.26604143265007</v>
      </c>
      <c r="AR13" s="89"/>
      <c r="AS13" s="449">
        <f>'Dimensión 4'!G163</f>
        <v>100.74328344941584</v>
      </c>
      <c r="AT13" s="89"/>
      <c r="AU13" s="453">
        <f>'Dimensión 5'!G165</f>
        <v>101.93495182297505</v>
      </c>
      <c r="AV13" s="89"/>
      <c r="AW13" s="457">
        <f>'Dimensión 6'!G160</f>
        <v>95.281170137235122</v>
      </c>
      <c r="AX13" s="89"/>
      <c r="AY13" s="154">
        <f>'Dimensión 7'!$C162</f>
        <v>102.26559789040081</v>
      </c>
      <c r="AZ13" s="89"/>
      <c r="BA13" s="154">
        <f>'Dimensión 8'!G164</f>
        <v>100.51705959126798</v>
      </c>
      <c r="BB13" s="89"/>
      <c r="BC13" s="154">
        <f>'Dimensión 9'!$C162</f>
        <v>101.22434807372476</v>
      </c>
      <c r="BD13" s="89"/>
      <c r="BE13" s="439">
        <f>'Dimensión 1'!I175</f>
        <v>99.821930535509154</v>
      </c>
      <c r="BF13" s="89"/>
      <c r="BG13" s="443">
        <f>'Dimensión 2'!I166</f>
        <v>98.035314065477209</v>
      </c>
      <c r="BH13" s="89"/>
      <c r="BI13" s="445">
        <f>'Dimensión 3'!I168</f>
        <v>106.28739313040506</v>
      </c>
      <c r="BJ13" s="89"/>
      <c r="BK13" s="449">
        <f>'Dimensión 4'!I163</f>
        <v>101.03948132777302</v>
      </c>
      <c r="BL13" s="89"/>
      <c r="BM13" s="453">
        <f>'Dimensión 5'!I165</f>
        <v>101.93495182297505</v>
      </c>
      <c r="BN13" s="89"/>
      <c r="BO13" s="457">
        <f>'Dimensión 6'!I160</f>
        <v>95.281170137235122</v>
      </c>
      <c r="BP13" s="89"/>
      <c r="BQ13" s="154">
        <f>'Dimensión 7'!$C162</f>
        <v>102.26559789040081</v>
      </c>
      <c r="BR13" s="89"/>
      <c r="BS13" s="154">
        <f>'Dimensión 8'!I164</f>
        <v>103.29881591675405</v>
      </c>
      <c r="BT13" s="89"/>
      <c r="BU13" s="154">
        <f>'Dimensión 9'!$C162</f>
        <v>101.22434807372476</v>
      </c>
      <c r="BV13" s="89"/>
      <c r="BW13" s="439">
        <f>'Dimensión 1'!K175</f>
        <v>98.648876633471502</v>
      </c>
      <c r="BX13" s="89"/>
      <c r="BY13" s="443">
        <f>'Dimensión 2'!K166</f>
        <v>96.756035771789712</v>
      </c>
      <c r="BZ13" s="89"/>
      <c r="CA13" s="445">
        <f>'Dimensión 3'!K168</f>
        <v>103.25446048746566</v>
      </c>
      <c r="CB13" s="89"/>
      <c r="CC13" s="449">
        <f>'Dimensión 4'!K163</f>
        <v>101.08270055729002</v>
      </c>
      <c r="CD13" s="89"/>
      <c r="CE13" s="453">
        <f>'Dimensión 5'!K165</f>
        <v>101.5625271488715</v>
      </c>
      <c r="CF13" s="89"/>
      <c r="CG13" s="457">
        <f>'Dimensión 6'!K160</f>
        <v>97.891649201472902</v>
      </c>
      <c r="CH13" s="89"/>
      <c r="CI13" s="154">
        <f>'Dimensión 7'!$C162</f>
        <v>102.26559789040081</v>
      </c>
      <c r="CJ13" s="89"/>
      <c r="CK13" s="154">
        <f>'Dimensión 8'!K164</f>
        <v>102.34870904718376</v>
      </c>
      <c r="CL13" s="89"/>
      <c r="CM13" s="154">
        <f>'Dimensión 9'!$C162</f>
        <v>101.22434807372476</v>
      </c>
      <c r="CN13" s="89"/>
      <c r="CO13" s="439">
        <f>'Dimensión 1'!M175</f>
        <v>99.571936534237551</v>
      </c>
      <c r="CP13" s="89"/>
      <c r="CQ13" s="443">
        <f>'Dimensión 2'!M166</f>
        <v>96.261422556801321</v>
      </c>
      <c r="CR13" s="89"/>
      <c r="CS13" s="445">
        <f>'Dimensión 3'!M168</f>
        <v>104.53361947155295</v>
      </c>
      <c r="CT13" s="89"/>
      <c r="CU13" s="449">
        <f>'Dimensión 4'!M163</f>
        <v>102.25639255193367</v>
      </c>
      <c r="CV13" s="89"/>
      <c r="CW13" s="453">
        <f>'Dimensión 5'!M165</f>
        <v>101.5625271488715</v>
      </c>
      <c r="CX13" s="89"/>
      <c r="CY13" s="457">
        <f>'Dimensión 6'!M160</f>
        <v>96.680203602419368</v>
      </c>
      <c r="CZ13" s="89"/>
      <c r="DA13" s="154">
        <f>'Dimensión 7'!$C162</f>
        <v>102.26559789040081</v>
      </c>
      <c r="DB13" s="89"/>
      <c r="DC13" s="154">
        <f>'Dimensión 8'!M164</f>
        <v>102.65431562840597</v>
      </c>
      <c r="DD13" s="89"/>
      <c r="DE13" s="154">
        <f>'Dimensión 9'!$C162</f>
        <v>101.22434807372476</v>
      </c>
      <c r="DF13" s="89"/>
      <c r="DG13" s="439">
        <f>'Dimensión 1'!O175</f>
        <v>99.278192989160814</v>
      </c>
      <c r="DH13" s="89"/>
      <c r="DI13" s="443">
        <f>'Dimensión 2'!O166</f>
        <v>97.405908757070108</v>
      </c>
      <c r="DJ13" s="89"/>
      <c r="DK13" s="445">
        <f>'Dimensión 3'!O168</f>
        <v>104.6818699475259</v>
      </c>
      <c r="DL13" s="89"/>
      <c r="DM13" s="449">
        <f>'Dimensión 4'!O163</f>
        <v>102.75365474189599</v>
      </c>
      <c r="DN13" s="89"/>
      <c r="DO13" s="453">
        <f>'Dimensión 5'!O165</f>
        <v>102.05981630215558</v>
      </c>
      <c r="DP13" s="89"/>
      <c r="DQ13" s="457">
        <f>'Dimensión 6'!O160</f>
        <v>96.742364069769351</v>
      </c>
      <c r="DR13" s="89"/>
      <c r="DS13" s="154">
        <f>'Dimensión 7'!$C162</f>
        <v>102.26559789040081</v>
      </c>
      <c r="DT13" s="89"/>
      <c r="DU13" s="154">
        <f>'Dimensión 8'!O164</f>
        <v>103.44726866853769</v>
      </c>
      <c r="DV13" s="89"/>
      <c r="DW13" s="154">
        <f>'Dimensión 9'!$C162</f>
        <v>101.22434807372476</v>
      </c>
      <c r="DX13" s="89"/>
      <c r="DY13" s="439">
        <f>'Dimensión 1'!Q175</f>
        <v>99.515149943973597</v>
      </c>
      <c r="DZ13" s="89"/>
      <c r="EA13" s="443">
        <f>'Dimensión 2'!Q166</f>
        <v>97.613069797543176</v>
      </c>
      <c r="EB13" s="89"/>
      <c r="EC13" s="445">
        <f>'Dimensión 3'!Q168</f>
        <v>104.2956534588065</v>
      </c>
      <c r="ED13" s="89"/>
      <c r="EE13" s="449">
        <f>'Dimensión 4'!Q163</f>
        <v>103.21104443983072</v>
      </c>
      <c r="EF13" s="89"/>
      <c r="EG13" s="453">
        <f>'Dimensión 5'!Q165</f>
        <v>101.28484358248292</v>
      </c>
      <c r="EH13" s="89"/>
      <c r="EI13" s="457">
        <f>'Dimensión 6'!Q160</f>
        <v>98.21218313059012</v>
      </c>
      <c r="EJ13" s="89"/>
      <c r="EK13" s="154">
        <f>'Dimensión 7'!$C162</f>
        <v>102.26559789040081</v>
      </c>
      <c r="EL13" s="89"/>
      <c r="EM13" s="154">
        <f>'Dimensión 8'!Q164</f>
        <v>102.7883763826858</v>
      </c>
      <c r="EN13" s="89"/>
      <c r="EO13" s="154">
        <f>'Dimensión 9'!$C162</f>
        <v>101.22434807372476</v>
      </c>
      <c r="EP13" s="89"/>
      <c r="EQ13" s="439">
        <f>'Dimensión 1'!S175</f>
        <v>100.53757238621326</v>
      </c>
      <c r="ER13" s="89"/>
      <c r="ES13" s="443">
        <f>'Dimensión 2'!S166</f>
        <v>98.470148401891308</v>
      </c>
      <c r="ET13" s="89"/>
      <c r="EU13" s="445">
        <f>'Dimensión 3'!S168</f>
        <v>105.34734317639526</v>
      </c>
      <c r="EV13" s="89"/>
      <c r="EW13" s="449">
        <f>'Dimensión 4'!S163</f>
        <v>103.87889597819361</v>
      </c>
      <c r="EX13" s="89"/>
      <c r="EY13" s="453">
        <f>'Dimensión 5'!S165</f>
        <v>101.28484358248292</v>
      </c>
      <c r="EZ13" s="89"/>
      <c r="FA13" s="457">
        <f>'Dimensión 6'!S160</f>
        <v>99.196300264203629</v>
      </c>
      <c r="FB13" s="89"/>
      <c r="FC13" s="154">
        <f>'Dimensión 7'!$C162</f>
        <v>102.26559789040081</v>
      </c>
      <c r="FD13" s="89"/>
      <c r="FE13" s="154">
        <f>'Dimensión 8'!S164</f>
        <v>103.89394636445536</v>
      </c>
      <c r="FF13" s="89"/>
      <c r="FG13" s="154">
        <f>'Dimensión 9'!$C162</f>
        <v>101.22434807372476</v>
      </c>
      <c r="FH13" s="89"/>
      <c r="FI13" s="439">
        <f>'Dimensión 1'!U175</f>
        <v>101.08698657535766</v>
      </c>
      <c r="FJ13" s="89"/>
      <c r="FK13" s="443">
        <f>'Dimensión 2'!U166</f>
        <v>99.78783152507792</v>
      </c>
      <c r="FL13" s="89"/>
      <c r="FM13" s="445">
        <f>'Dimensión 3'!U168</f>
        <v>105.43420733347405</v>
      </c>
      <c r="FN13" s="89"/>
      <c r="FO13" s="449">
        <f>'Dimensión 4'!U163</f>
        <v>104.82969126696599</v>
      </c>
      <c r="FP13" s="89"/>
      <c r="FQ13" s="453">
        <f>'Dimensión 5'!U165</f>
        <v>101.28484358248292</v>
      </c>
      <c r="FR13" s="89"/>
      <c r="FS13" s="457">
        <f>'Dimensión 6'!U160</f>
        <v>99.217018523238892</v>
      </c>
      <c r="FT13" s="89"/>
      <c r="FU13" s="154">
        <f>'Dimensión 7'!$C162</f>
        <v>102.26559789040081</v>
      </c>
      <c r="FV13" s="89"/>
      <c r="FW13" s="154">
        <f>'Dimensión 8'!U164</f>
        <v>103.7297239279003</v>
      </c>
      <c r="FX13" s="89"/>
      <c r="FY13" s="154">
        <f>'Dimensión 9'!$C162</f>
        <v>101.22434807372476</v>
      </c>
      <c r="FZ13" s="89"/>
      <c r="GA13" s="439">
        <f>'Dimensión 1'!W175</f>
        <v>102.28394568755596</v>
      </c>
      <c r="GB13" s="89"/>
      <c r="GC13" s="443">
        <f>'Dimensión 2'!W166</f>
        <v>101.56855044576885</v>
      </c>
      <c r="GD13" s="89"/>
      <c r="GE13" s="445">
        <f>'Dimensión 3'!W168</f>
        <v>106.09775385606514</v>
      </c>
      <c r="GF13" s="89"/>
      <c r="GG13" s="449">
        <f>'Dimensión 4'!W163</f>
        <v>106.33721011975035</v>
      </c>
      <c r="GH13" s="89"/>
      <c r="GI13" s="453">
        <f>'Dimensión 5'!W165</f>
        <v>96.372493655301241</v>
      </c>
      <c r="GJ13" s="89"/>
      <c r="GK13" s="457">
        <f>'Dimensión 6'!W160</f>
        <v>97.813221654095059</v>
      </c>
      <c r="GL13" s="89"/>
      <c r="GM13" s="154">
        <f>'Dimensión 7'!$C162</f>
        <v>102.26559789040081</v>
      </c>
      <c r="GN13" s="89"/>
      <c r="GO13" s="154">
        <f>'Dimensión 8'!W164</f>
        <v>103.6633711617304</v>
      </c>
      <c r="GP13" s="89"/>
      <c r="GQ13" s="154">
        <f>'Dimensión 9'!$E162</f>
        <v>106.61712968232877</v>
      </c>
      <c r="GR13" s="89"/>
      <c r="GS13" s="441">
        <f>'Dimensión 1'!Y175</f>
        <v>101.82659469235801</v>
      </c>
      <c r="GT13" s="280"/>
      <c r="GU13" s="443">
        <f>'Dimensión 2'!Y166</f>
        <v>102.69896388022491</v>
      </c>
      <c r="GV13" s="99"/>
      <c r="GW13" s="447">
        <f>'Dimensión 3'!Y168</f>
        <v>106.23935307243116</v>
      </c>
      <c r="GX13" s="99"/>
      <c r="GY13" s="451">
        <f>'Dimensión 4'!Y163</f>
        <v>106.48926610019757</v>
      </c>
      <c r="GZ13" s="99"/>
      <c r="HA13" s="455">
        <f>'Dimensión 5'!Y165</f>
        <v>96.372493655301241</v>
      </c>
      <c r="HB13" s="99"/>
      <c r="HC13" s="459">
        <f>'Dimensión 6'!Y160</f>
        <v>97.851545451177913</v>
      </c>
      <c r="HD13" s="99"/>
      <c r="HE13" s="92">
        <f>'Dimensión 7'!$C162</f>
        <v>102.26559789040081</v>
      </c>
      <c r="HF13" s="99"/>
      <c r="HG13" s="92">
        <f>'Dimensión 8'!Y164</f>
        <v>103.06551361439793</v>
      </c>
      <c r="HH13" s="99"/>
      <c r="HI13" s="92">
        <f>'Dimensión 9'!$E162</f>
        <v>106.61712968232877</v>
      </c>
    </row>
    <row r="14" spans="1:217" s="91" customFormat="1" x14ac:dyDescent="0.2">
      <c r="A14" s="84" t="s">
        <v>9</v>
      </c>
      <c r="C14" s="439">
        <f>'Dimensión 1'!C176</f>
        <v>98.95676680304382</v>
      </c>
      <c r="D14" s="89"/>
      <c r="E14" s="444">
        <f>'Dimensión 2'!C167</f>
        <v>99.549430297450428</v>
      </c>
      <c r="F14" s="89"/>
      <c r="G14" s="446">
        <f>'Dimensión 3'!C169</f>
        <v>98.580715598825023</v>
      </c>
      <c r="H14" s="89"/>
      <c r="I14" s="450">
        <f>'Dimensión 4'!C164</f>
        <v>99.828232114475313</v>
      </c>
      <c r="J14" s="89"/>
      <c r="K14" s="454">
        <f>'Dimensión 5'!C166</f>
        <v>100.44565009405704</v>
      </c>
      <c r="L14" s="89"/>
      <c r="M14" s="458">
        <f>'Dimensión 6'!C161</f>
        <v>96.997474110975361</v>
      </c>
      <c r="N14" s="89"/>
      <c r="O14" s="158">
        <f>'Dimensión 7'!$C163</f>
        <v>107.37449272772953</v>
      </c>
      <c r="P14" s="89"/>
      <c r="Q14" s="158">
        <f>'Dimensión 8'!C165</f>
        <v>97.716652921637547</v>
      </c>
      <c r="R14" s="89"/>
      <c r="S14" s="158">
        <f>'Dimensión 9'!$C163</f>
        <v>105.07211240623957</v>
      </c>
      <c r="T14" s="89"/>
      <c r="U14" s="440">
        <f>'Dimensión 1'!E176</f>
        <v>98.467916341330891</v>
      </c>
      <c r="V14" s="89"/>
      <c r="W14" s="444">
        <f>'Dimensión 2'!E167</f>
        <v>97.16847568840879</v>
      </c>
      <c r="X14" s="89"/>
      <c r="Y14" s="446">
        <f>'Dimensión 3'!E169</f>
        <v>98.504051537224043</v>
      </c>
      <c r="Z14" s="89"/>
      <c r="AA14" s="450">
        <f>'Dimensión 4'!E164</f>
        <v>99.445782063824723</v>
      </c>
      <c r="AB14" s="89"/>
      <c r="AC14" s="454">
        <f>'Dimensión 5'!E166</f>
        <v>100.44565009405704</v>
      </c>
      <c r="AD14" s="89"/>
      <c r="AE14" s="458">
        <f>'Dimensión 6'!E161</f>
        <v>97.814931589781139</v>
      </c>
      <c r="AF14" s="89"/>
      <c r="AG14" s="158">
        <f>'Dimensión 7'!$C163</f>
        <v>107.37449272772953</v>
      </c>
      <c r="AH14" s="89"/>
      <c r="AI14" s="158">
        <f>'Dimensión 8'!E165</f>
        <v>100.6555254698826</v>
      </c>
      <c r="AJ14" s="89"/>
      <c r="AK14" s="158">
        <f>'Dimensión 9'!$C163</f>
        <v>105.07211240623957</v>
      </c>
      <c r="AL14" s="89"/>
      <c r="AM14" s="440">
        <f>'Dimensión 1'!G176</f>
        <v>98.672046338535026</v>
      </c>
      <c r="AN14" s="89"/>
      <c r="AO14" s="444">
        <f>'Dimensión 2'!G167</f>
        <v>95.919559973767534</v>
      </c>
      <c r="AP14" s="89"/>
      <c r="AQ14" s="446">
        <f>'Dimensión 3'!G169</f>
        <v>99.467776707868083</v>
      </c>
      <c r="AR14" s="89"/>
      <c r="AS14" s="450">
        <f>'Dimensión 4'!G164</f>
        <v>101.09030119332296</v>
      </c>
      <c r="AT14" s="89"/>
      <c r="AU14" s="454">
        <f>'Dimensión 5'!G166</f>
        <v>101.11639759023814</v>
      </c>
      <c r="AV14" s="89"/>
      <c r="AW14" s="458">
        <f>'Dimensión 6'!G161</f>
        <v>98.993151540063536</v>
      </c>
      <c r="AX14" s="89"/>
      <c r="AY14" s="158">
        <f>'Dimensión 7'!$C163</f>
        <v>107.37449272772953</v>
      </c>
      <c r="AZ14" s="89"/>
      <c r="BA14" s="158">
        <f>'Dimensión 8'!G165</f>
        <v>101.5499554593048</v>
      </c>
      <c r="BB14" s="89"/>
      <c r="BC14" s="158">
        <f>'Dimensión 9'!$C163</f>
        <v>105.07211240623957</v>
      </c>
      <c r="BD14" s="89"/>
      <c r="BE14" s="440">
        <f>'Dimensión 1'!I176</f>
        <v>99.766757719049551</v>
      </c>
      <c r="BF14" s="89"/>
      <c r="BG14" s="444">
        <f>'Dimensión 2'!I167</f>
        <v>94.732781583819815</v>
      </c>
      <c r="BH14" s="89"/>
      <c r="BI14" s="446">
        <f>'Dimensión 3'!I169</f>
        <v>101.86145641118173</v>
      </c>
      <c r="BJ14" s="89"/>
      <c r="BK14" s="450">
        <f>'Dimensión 4'!I164</f>
        <v>101.64065927424659</v>
      </c>
      <c r="BL14" s="89"/>
      <c r="BM14" s="454">
        <f>'Dimensión 5'!I166</f>
        <v>101.11639759023814</v>
      </c>
      <c r="BN14" s="89"/>
      <c r="BO14" s="458">
        <f>'Dimensión 6'!I161</f>
        <v>98.993151540063536</v>
      </c>
      <c r="BP14" s="89"/>
      <c r="BQ14" s="158">
        <f>'Dimensión 7'!$C163</f>
        <v>107.37449272772953</v>
      </c>
      <c r="BR14" s="89"/>
      <c r="BS14" s="158">
        <f>'Dimensión 8'!I165</f>
        <v>102.98127674194929</v>
      </c>
      <c r="BT14" s="89"/>
      <c r="BU14" s="158">
        <f>'Dimensión 9'!$C163</f>
        <v>105.07211240623957</v>
      </c>
      <c r="BV14" s="89"/>
      <c r="BW14" s="440">
        <f>'Dimensión 1'!K176</f>
        <v>97.771655163498764</v>
      </c>
      <c r="BX14" s="89"/>
      <c r="BY14" s="444">
        <f>'Dimensión 2'!K167</f>
        <v>93.774002953518718</v>
      </c>
      <c r="BZ14" s="89"/>
      <c r="CA14" s="446">
        <f>'Dimensión 3'!K169</f>
        <v>100.87657001910465</v>
      </c>
      <c r="CB14" s="89"/>
      <c r="CC14" s="450">
        <f>'Dimensión 4'!K164</f>
        <v>102.64852424991841</v>
      </c>
      <c r="CD14" s="89"/>
      <c r="CE14" s="454">
        <f>'Dimensión 5'!K166</f>
        <v>101.07876842430508</v>
      </c>
      <c r="CF14" s="89"/>
      <c r="CG14" s="458">
        <f>'Dimensión 6'!K161</f>
        <v>99.946882835347338</v>
      </c>
      <c r="CH14" s="89"/>
      <c r="CI14" s="158">
        <f>'Dimensión 7'!$C163</f>
        <v>107.37449272772953</v>
      </c>
      <c r="CJ14" s="89"/>
      <c r="CK14" s="158">
        <f>'Dimensión 8'!K165</f>
        <v>102.21828595131085</v>
      </c>
      <c r="CL14" s="89"/>
      <c r="CM14" s="158">
        <f>'Dimensión 9'!$C163</f>
        <v>105.07211240623957</v>
      </c>
      <c r="CN14" s="89"/>
      <c r="CO14" s="440">
        <f>'Dimensión 1'!M176</f>
        <v>97.717358134140781</v>
      </c>
      <c r="CP14" s="89"/>
      <c r="CQ14" s="444">
        <f>'Dimensión 2'!M167</f>
        <v>92.909660908124806</v>
      </c>
      <c r="CR14" s="89"/>
      <c r="CS14" s="446">
        <f>'Dimensión 3'!M169</f>
        <v>99.48288367232341</v>
      </c>
      <c r="CT14" s="89"/>
      <c r="CU14" s="450">
        <f>'Dimensión 4'!M164</f>
        <v>103.69726551069073</v>
      </c>
      <c r="CV14" s="89"/>
      <c r="CW14" s="454">
        <f>'Dimensión 5'!M166</f>
        <v>101.07876842430508</v>
      </c>
      <c r="CX14" s="89"/>
      <c r="CY14" s="458">
        <f>'Dimensión 6'!M161</f>
        <v>100.32801180098862</v>
      </c>
      <c r="CZ14" s="89"/>
      <c r="DA14" s="158">
        <f>'Dimensión 7'!$C163</f>
        <v>107.37449272772953</v>
      </c>
      <c r="DB14" s="89"/>
      <c r="DC14" s="158">
        <f>'Dimensión 8'!M165</f>
        <v>104.06903796210658</v>
      </c>
      <c r="DD14" s="89"/>
      <c r="DE14" s="158">
        <f>'Dimensión 9'!$C163</f>
        <v>105.07211240623957</v>
      </c>
      <c r="DF14" s="89"/>
      <c r="DG14" s="440">
        <f>'Dimensión 1'!O176</f>
        <v>96.283082320821663</v>
      </c>
      <c r="DH14" s="89"/>
      <c r="DI14" s="444">
        <f>'Dimensión 2'!O167</f>
        <v>93.661389875769174</v>
      </c>
      <c r="DJ14" s="89"/>
      <c r="DK14" s="446">
        <f>'Dimensión 3'!O169</f>
        <v>100.94185369293031</v>
      </c>
      <c r="DL14" s="89"/>
      <c r="DM14" s="450">
        <f>'Dimensión 4'!O164</f>
        <v>102.83900269197827</v>
      </c>
      <c r="DN14" s="89"/>
      <c r="DO14" s="454">
        <f>'Dimensión 5'!O166</f>
        <v>101.0530246644233</v>
      </c>
      <c r="DP14" s="89"/>
      <c r="DQ14" s="458">
        <f>'Dimensión 6'!O161</f>
        <v>100.68417274609619</v>
      </c>
      <c r="DR14" s="89"/>
      <c r="DS14" s="158">
        <f>'Dimensión 7'!$C163</f>
        <v>107.37449272772953</v>
      </c>
      <c r="DT14" s="89"/>
      <c r="DU14" s="158">
        <f>'Dimensión 8'!O165</f>
        <v>102.65571393088499</v>
      </c>
      <c r="DV14" s="89"/>
      <c r="DW14" s="158">
        <f>'Dimensión 9'!$C163</f>
        <v>105.07211240623957</v>
      </c>
      <c r="DX14" s="89"/>
      <c r="DY14" s="440">
        <f>'Dimensión 1'!Q176</f>
        <v>97.312286852316291</v>
      </c>
      <c r="DZ14" s="89"/>
      <c r="EA14" s="444">
        <f>'Dimensión 2'!Q167</f>
        <v>94.824951379630946</v>
      </c>
      <c r="EB14" s="89"/>
      <c r="EC14" s="446">
        <f>'Dimensión 3'!Q169</f>
        <v>101.60444940582521</v>
      </c>
      <c r="ED14" s="89"/>
      <c r="EE14" s="450">
        <f>'Dimensión 4'!Q164</f>
        <v>103.40395309017303</v>
      </c>
      <c r="EF14" s="89"/>
      <c r="EG14" s="454">
        <f>'Dimensión 5'!Q166</f>
        <v>102.79900524410773</v>
      </c>
      <c r="EH14" s="89"/>
      <c r="EI14" s="458">
        <f>'Dimensión 6'!Q161</f>
        <v>101.35142776459672</v>
      </c>
      <c r="EJ14" s="89"/>
      <c r="EK14" s="158">
        <f>'Dimensión 7'!$C163</f>
        <v>107.37449272772953</v>
      </c>
      <c r="EL14" s="89"/>
      <c r="EM14" s="158">
        <f>'Dimensión 8'!Q165</f>
        <v>101.52519284600154</v>
      </c>
      <c r="EN14" s="89"/>
      <c r="EO14" s="158">
        <f>'Dimensión 9'!$C163</f>
        <v>105.07211240623957</v>
      </c>
      <c r="EP14" s="89"/>
      <c r="EQ14" s="440">
        <f>'Dimensión 1'!S176</f>
        <v>97.288743901188894</v>
      </c>
      <c r="ER14" s="89"/>
      <c r="ES14" s="444">
        <f>'Dimensión 2'!S167</f>
        <v>95.915946699753576</v>
      </c>
      <c r="ET14" s="89"/>
      <c r="EU14" s="446">
        <f>'Dimensión 3'!S169</f>
        <v>101.33616957707258</v>
      </c>
      <c r="EV14" s="89"/>
      <c r="EW14" s="450">
        <f>'Dimensión 4'!S164</f>
        <v>103.76293890145394</v>
      </c>
      <c r="EX14" s="89"/>
      <c r="EY14" s="454">
        <f>'Dimensión 5'!S166</f>
        <v>102.79900524410773</v>
      </c>
      <c r="EZ14" s="89"/>
      <c r="FA14" s="458">
        <f>'Dimensión 6'!S161</f>
        <v>101.55892399167701</v>
      </c>
      <c r="FB14" s="89"/>
      <c r="FC14" s="158">
        <f>'Dimensión 7'!$C163</f>
        <v>107.37449272772953</v>
      </c>
      <c r="FD14" s="89"/>
      <c r="FE14" s="158">
        <f>'Dimensión 8'!S165</f>
        <v>101.9131578933338</v>
      </c>
      <c r="FF14" s="89"/>
      <c r="FG14" s="158">
        <f>'Dimensión 9'!$C163</f>
        <v>105.07211240623957</v>
      </c>
      <c r="FH14" s="89"/>
      <c r="FI14" s="440">
        <f>'Dimensión 1'!U176</f>
        <v>97.724404292220655</v>
      </c>
      <c r="FJ14" s="89"/>
      <c r="FK14" s="444">
        <f>'Dimensión 2'!U167</f>
        <v>96.754423240864654</v>
      </c>
      <c r="FL14" s="89"/>
      <c r="FM14" s="446">
        <f>'Dimensión 3'!U169</f>
        <v>102.52897596110667</v>
      </c>
      <c r="FN14" s="89"/>
      <c r="FO14" s="450">
        <f>'Dimensión 4'!U164</f>
        <v>104.04880681569905</v>
      </c>
      <c r="FP14" s="89"/>
      <c r="FQ14" s="454">
        <f>'Dimensión 5'!U166</f>
        <v>102.79900524410773</v>
      </c>
      <c r="FR14" s="89"/>
      <c r="FS14" s="458">
        <f>'Dimensión 6'!U161</f>
        <v>101.58220522928436</v>
      </c>
      <c r="FT14" s="89"/>
      <c r="FU14" s="158">
        <f>'Dimensión 7'!$C163</f>
        <v>107.37449272772953</v>
      </c>
      <c r="FV14" s="89"/>
      <c r="FW14" s="158">
        <f>'Dimensión 8'!U165</f>
        <v>102.82648379806005</v>
      </c>
      <c r="FX14" s="89"/>
      <c r="FY14" s="158">
        <f>'Dimensión 9'!$C163</f>
        <v>105.07211240623957</v>
      </c>
      <c r="FZ14" s="89"/>
      <c r="GA14" s="440">
        <f>'Dimensión 1'!W176</f>
        <v>101.00449232832064</v>
      </c>
      <c r="GB14" s="89"/>
      <c r="GC14" s="444">
        <f>'Dimensión 2'!W167</f>
        <v>98.225676215638245</v>
      </c>
      <c r="GD14" s="89"/>
      <c r="GE14" s="446">
        <f>'Dimensión 3'!W169</f>
        <v>102.95966967750419</v>
      </c>
      <c r="GF14" s="89"/>
      <c r="GG14" s="450">
        <f>'Dimensión 4'!W164</f>
        <v>105.1893465862855</v>
      </c>
      <c r="GH14" s="89"/>
      <c r="GI14" s="454">
        <f>'Dimensión 5'!W166</f>
        <v>100.04999592012003</v>
      </c>
      <c r="GJ14" s="89"/>
      <c r="GK14" s="458">
        <f>'Dimensión 6'!W161</f>
        <v>102.27703390642675</v>
      </c>
      <c r="GL14" s="89"/>
      <c r="GM14" s="158">
        <f>'Dimensión 7'!$C163</f>
        <v>107.37449272772953</v>
      </c>
      <c r="GN14" s="89"/>
      <c r="GO14" s="158">
        <f>'Dimensión 8'!W165</f>
        <v>103.12377875889231</v>
      </c>
      <c r="GP14" s="89"/>
      <c r="GQ14" s="158">
        <f>'Dimensión 9'!$E163</f>
        <v>108.65958527447448</v>
      </c>
      <c r="GR14" s="89"/>
      <c r="GS14" s="442">
        <f>'Dimensión 1'!Y176</f>
        <v>101.49036068883674</v>
      </c>
      <c r="GT14" s="280"/>
      <c r="GU14" s="444">
        <f>'Dimensión 2'!Y167</f>
        <v>99.320987628651366</v>
      </c>
      <c r="GV14" s="99"/>
      <c r="GW14" s="448">
        <f>'Dimensión 3'!Y169</f>
        <v>103.0083403611076</v>
      </c>
      <c r="GX14" s="99"/>
      <c r="GY14" s="452">
        <f>'Dimensión 4'!Y164</f>
        <v>106.60446805395858</v>
      </c>
      <c r="GZ14" s="99"/>
      <c r="HA14" s="456">
        <f>'Dimensión 5'!Y166</f>
        <v>100.04999592012003</v>
      </c>
      <c r="HB14" s="99"/>
      <c r="HC14" s="460">
        <f>'Dimensión 6'!Y161</f>
        <v>102.17900326951592</v>
      </c>
      <c r="HD14" s="99"/>
      <c r="HE14" s="93">
        <f>'Dimensión 7'!$C163</f>
        <v>107.37449272772953</v>
      </c>
      <c r="HF14" s="99"/>
      <c r="HG14" s="93">
        <f>'Dimensión 8'!Y165</f>
        <v>104.33766838119814</v>
      </c>
      <c r="HH14" s="99"/>
      <c r="HI14" s="93">
        <f>'Dimensión 9'!$E163</f>
        <v>108.65958527447448</v>
      </c>
    </row>
    <row r="15" spans="1:217" s="91" customFormat="1" x14ac:dyDescent="0.2">
      <c r="A15" s="82" t="s">
        <v>10</v>
      </c>
      <c r="C15" s="439">
        <f>'Dimensión 1'!C177</f>
        <v>97.927711509838346</v>
      </c>
      <c r="D15" s="89"/>
      <c r="E15" s="443">
        <f>'Dimensión 2'!C168</f>
        <v>95.348034235722778</v>
      </c>
      <c r="F15" s="89"/>
      <c r="G15" s="445">
        <f>'Dimensión 3'!C170</f>
        <v>97.036884065016295</v>
      </c>
      <c r="H15" s="89"/>
      <c r="I15" s="449">
        <f>'Dimensión 4'!C165</f>
        <v>96.041404508195427</v>
      </c>
      <c r="J15" s="89"/>
      <c r="K15" s="453">
        <f>'Dimensión 5'!C167</f>
        <v>98.457561689918194</v>
      </c>
      <c r="L15" s="89"/>
      <c r="M15" s="457">
        <f>'Dimensión 6'!C162</f>
        <v>105.73151553435005</v>
      </c>
      <c r="N15" s="89"/>
      <c r="O15" s="154">
        <f>'Dimensión 7'!$C164</f>
        <v>98.232676131475941</v>
      </c>
      <c r="P15" s="89"/>
      <c r="Q15" s="154">
        <f>'Dimensión 8'!C166</f>
        <v>103.62806696357163</v>
      </c>
      <c r="R15" s="89"/>
      <c r="S15" s="154">
        <f>'Dimensión 9'!$C164</f>
        <v>97.633607042677923</v>
      </c>
      <c r="T15" s="89"/>
      <c r="U15" s="439">
        <f>'Dimensión 1'!E177</f>
        <v>98.952643063131532</v>
      </c>
      <c r="V15" s="89"/>
      <c r="W15" s="443">
        <f>'Dimensión 2'!E168</f>
        <v>93.881801852567904</v>
      </c>
      <c r="X15" s="89"/>
      <c r="Y15" s="445">
        <f>'Dimensión 3'!E170</f>
        <v>96.781236701980646</v>
      </c>
      <c r="Z15" s="89"/>
      <c r="AA15" s="449">
        <f>'Dimensión 4'!E165</f>
        <v>95.797340902304768</v>
      </c>
      <c r="AB15" s="89"/>
      <c r="AC15" s="453">
        <f>'Dimensión 5'!E167</f>
        <v>98.457561689918194</v>
      </c>
      <c r="AD15" s="89"/>
      <c r="AE15" s="457">
        <f>'Dimensión 6'!E162</f>
        <v>104.3249424250657</v>
      </c>
      <c r="AF15" s="89"/>
      <c r="AG15" s="154">
        <f>'Dimensión 7'!$C164</f>
        <v>98.232676131475941</v>
      </c>
      <c r="AH15" s="89"/>
      <c r="AI15" s="154">
        <f>'Dimensión 8'!E166</f>
        <v>102.9544340920359</v>
      </c>
      <c r="AJ15" s="89"/>
      <c r="AK15" s="154">
        <f>'Dimensión 9'!$C164</f>
        <v>97.633607042677923</v>
      </c>
      <c r="AL15" s="89"/>
      <c r="AM15" s="439">
        <f>'Dimensión 1'!G177</f>
        <v>95.464024833326803</v>
      </c>
      <c r="AN15" s="89"/>
      <c r="AO15" s="443">
        <f>'Dimensión 2'!G168</f>
        <v>92.938332716794562</v>
      </c>
      <c r="AP15" s="89"/>
      <c r="AQ15" s="445">
        <f>'Dimensión 3'!G170</f>
        <v>97.444099247414456</v>
      </c>
      <c r="AR15" s="89"/>
      <c r="AS15" s="449">
        <f>'Dimensión 4'!G165</f>
        <v>96.985049356470256</v>
      </c>
      <c r="AT15" s="89"/>
      <c r="AU15" s="453">
        <f>'Dimensión 5'!G167</f>
        <v>99.888713550401363</v>
      </c>
      <c r="AV15" s="89"/>
      <c r="AW15" s="457">
        <f>'Dimensión 6'!G162</f>
        <v>105.4279806097263</v>
      </c>
      <c r="AX15" s="89"/>
      <c r="AY15" s="154">
        <f>'Dimensión 7'!$C164</f>
        <v>98.232676131475941</v>
      </c>
      <c r="AZ15" s="89"/>
      <c r="BA15" s="154">
        <f>'Dimensión 8'!G166</f>
        <v>102.3516277312568</v>
      </c>
      <c r="BB15" s="89"/>
      <c r="BC15" s="154">
        <f>'Dimensión 9'!$C164</f>
        <v>97.633607042677923</v>
      </c>
      <c r="BD15" s="89"/>
      <c r="BE15" s="439">
        <f>'Dimensión 1'!I177</f>
        <v>97.903983774274948</v>
      </c>
      <c r="BF15" s="89"/>
      <c r="BG15" s="443">
        <f>'Dimensión 2'!I168</f>
        <v>91.240863717057024</v>
      </c>
      <c r="BH15" s="89"/>
      <c r="BI15" s="445">
        <f>'Dimensión 3'!I170</f>
        <v>99.455933141785849</v>
      </c>
      <c r="BJ15" s="89"/>
      <c r="BK15" s="449">
        <f>'Dimensión 4'!I165</f>
        <v>98.254127377424609</v>
      </c>
      <c r="BL15" s="89"/>
      <c r="BM15" s="453">
        <f>'Dimensión 5'!I167</f>
        <v>99.888713550401363</v>
      </c>
      <c r="BN15" s="89"/>
      <c r="BO15" s="457">
        <f>'Dimensión 6'!I162</f>
        <v>105.4279806097263</v>
      </c>
      <c r="BP15" s="89"/>
      <c r="BQ15" s="154">
        <f>'Dimensión 7'!$C164</f>
        <v>98.232676131475941</v>
      </c>
      <c r="BR15" s="89"/>
      <c r="BS15" s="154">
        <f>'Dimensión 8'!I166</f>
        <v>103.90029680036575</v>
      </c>
      <c r="BT15" s="89"/>
      <c r="BU15" s="154">
        <f>'Dimensión 9'!$C164</f>
        <v>97.633607042677923</v>
      </c>
      <c r="BV15" s="89"/>
      <c r="BW15" s="439">
        <f>'Dimensión 1'!K177</f>
        <v>97.243852748622103</v>
      </c>
      <c r="BX15" s="89"/>
      <c r="BY15" s="443">
        <f>'Dimensión 2'!K168</f>
        <v>89.042632477988789</v>
      </c>
      <c r="BZ15" s="89"/>
      <c r="CA15" s="445">
        <f>'Dimensión 3'!K170</f>
        <v>99.78353075310001</v>
      </c>
      <c r="CB15" s="89"/>
      <c r="CC15" s="449">
        <f>'Dimensión 4'!K165</f>
        <v>97.067553697302387</v>
      </c>
      <c r="CD15" s="89"/>
      <c r="CE15" s="453">
        <f>'Dimensión 5'!K167</f>
        <v>98.523945712700993</v>
      </c>
      <c r="CF15" s="89"/>
      <c r="CG15" s="457">
        <f>'Dimensión 6'!K162</f>
        <v>104.85420844736684</v>
      </c>
      <c r="CH15" s="89"/>
      <c r="CI15" s="154">
        <f>'Dimensión 7'!$C164</f>
        <v>98.232676131475941</v>
      </c>
      <c r="CJ15" s="89"/>
      <c r="CK15" s="154">
        <f>'Dimensión 8'!K166</f>
        <v>106.38804378646222</v>
      </c>
      <c r="CL15" s="89"/>
      <c r="CM15" s="154">
        <f>'Dimensión 9'!$C164</f>
        <v>97.633607042677923</v>
      </c>
      <c r="CN15" s="89"/>
      <c r="CO15" s="439">
        <f>'Dimensión 1'!M177</f>
        <v>95.46637681869079</v>
      </c>
      <c r="CP15" s="89"/>
      <c r="CQ15" s="443">
        <f>'Dimensión 2'!M168</f>
        <v>88.589329363059036</v>
      </c>
      <c r="CR15" s="89"/>
      <c r="CS15" s="445">
        <f>'Dimensión 3'!M170</f>
        <v>95.811884143715645</v>
      </c>
      <c r="CT15" s="89"/>
      <c r="CU15" s="449">
        <f>'Dimensión 4'!M165</f>
        <v>97.439276848985543</v>
      </c>
      <c r="CV15" s="89"/>
      <c r="CW15" s="453">
        <f>'Dimensión 5'!M167</f>
        <v>98.523945712700993</v>
      </c>
      <c r="CX15" s="89"/>
      <c r="CY15" s="457">
        <f>'Dimensión 6'!M162</f>
        <v>105.50822209385299</v>
      </c>
      <c r="CZ15" s="89"/>
      <c r="DA15" s="154">
        <f>'Dimensión 7'!$C164</f>
        <v>98.232676131475941</v>
      </c>
      <c r="DB15" s="89"/>
      <c r="DC15" s="154">
        <f>'Dimensión 8'!M166</f>
        <v>104.21431541526987</v>
      </c>
      <c r="DD15" s="89"/>
      <c r="DE15" s="154">
        <f>'Dimensión 9'!$C164</f>
        <v>97.633607042677923</v>
      </c>
      <c r="DF15" s="89"/>
      <c r="DG15" s="439">
        <f>'Dimensión 1'!O177</f>
        <v>95.701606916052157</v>
      </c>
      <c r="DH15" s="89"/>
      <c r="DI15" s="443">
        <f>'Dimensión 2'!O168</f>
        <v>89.52909759100605</v>
      </c>
      <c r="DJ15" s="89"/>
      <c r="DK15" s="445">
        <f>'Dimensión 3'!O170</f>
        <v>95.908294310943205</v>
      </c>
      <c r="DL15" s="89"/>
      <c r="DM15" s="449">
        <f>'Dimensión 4'!O165</f>
        <v>98.209209087156935</v>
      </c>
      <c r="DN15" s="89"/>
      <c r="DO15" s="453">
        <f>'Dimensión 5'!O167</f>
        <v>98.671239781558825</v>
      </c>
      <c r="DP15" s="89"/>
      <c r="DQ15" s="457">
        <f>'Dimensión 6'!O162</f>
        <v>104.16436614871303</v>
      </c>
      <c r="DR15" s="89"/>
      <c r="DS15" s="154">
        <f>'Dimensión 7'!$C164</f>
        <v>98.232676131475941</v>
      </c>
      <c r="DT15" s="89"/>
      <c r="DU15" s="154">
        <f>'Dimensión 8'!O166</f>
        <v>104.04175932192827</v>
      </c>
      <c r="DV15" s="89"/>
      <c r="DW15" s="154">
        <f>'Dimensión 9'!$C164</f>
        <v>97.633607042677923</v>
      </c>
      <c r="DX15" s="89"/>
      <c r="DY15" s="439">
        <f>'Dimensión 1'!Q177</f>
        <v>96.583295253993967</v>
      </c>
      <c r="DZ15" s="89"/>
      <c r="EA15" s="443">
        <f>'Dimensión 2'!Q168</f>
        <v>89.789688625888488</v>
      </c>
      <c r="EB15" s="89"/>
      <c r="EC15" s="445">
        <f>'Dimensión 3'!Q170</f>
        <v>99.62464249406537</v>
      </c>
      <c r="ED15" s="89"/>
      <c r="EE15" s="449">
        <f>'Dimensión 4'!Q165</f>
        <v>98.930221190289799</v>
      </c>
      <c r="EF15" s="89"/>
      <c r="EG15" s="453">
        <f>'Dimensión 5'!Q167</f>
        <v>100.0486093264399</v>
      </c>
      <c r="EH15" s="89"/>
      <c r="EI15" s="457">
        <f>'Dimensión 6'!Q162</f>
        <v>106.03258919628033</v>
      </c>
      <c r="EJ15" s="89"/>
      <c r="EK15" s="154">
        <f>'Dimensión 7'!$C164</f>
        <v>98.232676131475941</v>
      </c>
      <c r="EL15" s="89"/>
      <c r="EM15" s="154">
        <f>'Dimensión 8'!Q166</f>
        <v>103.56498759571939</v>
      </c>
      <c r="EN15" s="89"/>
      <c r="EO15" s="154">
        <f>'Dimensión 9'!$C164</f>
        <v>97.633607042677923</v>
      </c>
      <c r="EP15" s="89"/>
      <c r="EQ15" s="439">
        <f>'Dimensión 1'!S177</f>
        <v>96.596400228695515</v>
      </c>
      <c r="ER15" s="89"/>
      <c r="ES15" s="443">
        <f>'Dimensión 2'!S168</f>
        <v>90.90630720753262</v>
      </c>
      <c r="ET15" s="89"/>
      <c r="EU15" s="445">
        <f>'Dimensión 3'!S170</f>
        <v>98.770266754085895</v>
      </c>
      <c r="EV15" s="89"/>
      <c r="EW15" s="449">
        <f>'Dimensión 4'!S165</f>
        <v>98.575207831060808</v>
      </c>
      <c r="EX15" s="89"/>
      <c r="EY15" s="453">
        <f>'Dimensión 5'!S167</f>
        <v>100.0486093264399</v>
      </c>
      <c r="EZ15" s="89"/>
      <c r="FA15" s="457">
        <f>'Dimensión 6'!S162</f>
        <v>105.82773058448656</v>
      </c>
      <c r="FB15" s="89"/>
      <c r="FC15" s="154">
        <f>'Dimensión 7'!$C164</f>
        <v>98.232676131475941</v>
      </c>
      <c r="FD15" s="89"/>
      <c r="FE15" s="154">
        <f>'Dimensión 8'!S166</f>
        <v>103.85609818570056</v>
      </c>
      <c r="FF15" s="89"/>
      <c r="FG15" s="154">
        <f>'Dimensión 9'!$C164</f>
        <v>97.633607042677923</v>
      </c>
      <c r="FH15" s="89"/>
      <c r="FI15" s="439">
        <f>'Dimensión 1'!U177</f>
        <v>95.647740162691932</v>
      </c>
      <c r="FJ15" s="89"/>
      <c r="FK15" s="443">
        <f>'Dimensión 2'!U168</f>
        <v>91.021601514512909</v>
      </c>
      <c r="FL15" s="89"/>
      <c r="FM15" s="445">
        <f>'Dimensión 3'!U170</f>
        <v>102.37451720488268</v>
      </c>
      <c r="FN15" s="89"/>
      <c r="FO15" s="449">
        <f>'Dimensión 4'!U165</f>
        <v>99.184037280797725</v>
      </c>
      <c r="FP15" s="89"/>
      <c r="FQ15" s="453">
        <f>'Dimensión 5'!U167</f>
        <v>100.0486093264399</v>
      </c>
      <c r="FR15" s="89"/>
      <c r="FS15" s="457">
        <f>'Dimensión 6'!U162</f>
        <v>106.44818289462218</v>
      </c>
      <c r="FT15" s="89"/>
      <c r="FU15" s="154">
        <f>'Dimensión 7'!$C164</f>
        <v>98.232676131475941</v>
      </c>
      <c r="FV15" s="89"/>
      <c r="FW15" s="154">
        <f>'Dimensión 8'!U166</f>
        <v>104.79393825761285</v>
      </c>
      <c r="FX15" s="89"/>
      <c r="FY15" s="154">
        <f>'Dimensión 9'!$C164</f>
        <v>97.633607042677923</v>
      </c>
      <c r="FZ15" s="89"/>
      <c r="GA15" s="439">
        <f>'Dimensión 1'!W177</f>
        <v>96.821601162938393</v>
      </c>
      <c r="GB15" s="89"/>
      <c r="GC15" s="443">
        <f>'Dimensión 2'!W168</f>
        <v>93.3098668730415</v>
      </c>
      <c r="GD15" s="89"/>
      <c r="GE15" s="445">
        <f>'Dimensión 3'!W170</f>
        <v>104.23299323596486</v>
      </c>
      <c r="GF15" s="89"/>
      <c r="GG15" s="449">
        <f>'Dimensión 4'!W165</f>
        <v>99.884580213507647</v>
      </c>
      <c r="GH15" s="89"/>
      <c r="GI15" s="453">
        <f>'Dimensión 5'!W167</f>
        <v>101.61982279421073</v>
      </c>
      <c r="GJ15" s="89"/>
      <c r="GK15" s="457">
        <f>'Dimensión 6'!W162</f>
        <v>107.0754161715705</v>
      </c>
      <c r="GL15" s="89"/>
      <c r="GM15" s="154">
        <f>'Dimensión 7'!$C164</f>
        <v>98.232676131475941</v>
      </c>
      <c r="GN15" s="89"/>
      <c r="GO15" s="154">
        <f>'Dimensión 8'!W166</f>
        <v>106.96030369354449</v>
      </c>
      <c r="GP15" s="89"/>
      <c r="GQ15" s="154">
        <f>'Dimensión 9'!$E164</f>
        <v>107.25472922585219</v>
      </c>
      <c r="GR15" s="89"/>
      <c r="GS15" s="441">
        <f>'Dimensión 1'!Y177</f>
        <v>98.083791713539725</v>
      </c>
      <c r="GT15" s="280"/>
      <c r="GU15" s="443">
        <f>'Dimensión 2'!Y168</f>
        <v>94.452244055542863</v>
      </c>
      <c r="GV15" s="99"/>
      <c r="GW15" s="447">
        <f>'Dimensión 3'!Y170</f>
        <v>103.97500773990176</v>
      </c>
      <c r="GX15" s="99"/>
      <c r="GY15" s="451">
        <f>'Dimensión 4'!Y165</f>
        <v>100.08309766893969</v>
      </c>
      <c r="GZ15" s="99"/>
      <c r="HA15" s="455">
        <f>'Dimensión 5'!Y167</f>
        <v>101.61982279421073</v>
      </c>
      <c r="HB15" s="99"/>
      <c r="HC15" s="459">
        <f>'Dimensión 6'!Y162</f>
        <v>106.68834684716992</v>
      </c>
      <c r="HD15" s="99"/>
      <c r="HE15" s="92">
        <f>'Dimensión 7'!$C164</f>
        <v>98.232676131475941</v>
      </c>
      <c r="HF15" s="99"/>
      <c r="HG15" s="92">
        <f>'Dimensión 8'!Y166</f>
        <v>106.39206169553567</v>
      </c>
      <c r="HH15" s="99"/>
      <c r="HI15" s="92">
        <f>'Dimensión 9'!$E164</f>
        <v>107.25472922585219</v>
      </c>
    </row>
    <row r="16" spans="1:217" s="91" customFormat="1" x14ac:dyDescent="0.2">
      <c r="A16" s="82" t="s">
        <v>11</v>
      </c>
      <c r="C16" s="439">
        <f>'Dimensión 1'!C178</f>
        <v>98.565900097368186</v>
      </c>
      <c r="D16" s="89"/>
      <c r="E16" s="443">
        <f>'Dimensión 2'!C169</f>
        <v>97.895543013087348</v>
      </c>
      <c r="F16" s="89"/>
      <c r="G16" s="445">
        <f>'Dimensión 3'!C171</f>
        <v>97.197433091428053</v>
      </c>
      <c r="H16" s="89"/>
      <c r="I16" s="449">
        <f>'Dimensión 4'!C166</f>
        <v>101.79707841118825</v>
      </c>
      <c r="J16" s="89"/>
      <c r="K16" s="453">
        <f>'Dimensión 5'!C168</f>
        <v>93.692626986493295</v>
      </c>
      <c r="L16" s="89"/>
      <c r="M16" s="457">
        <f>'Dimensión 6'!C163</f>
        <v>106.51660573091384</v>
      </c>
      <c r="N16" s="89"/>
      <c r="O16" s="154">
        <f>'Dimensión 7'!$C165</f>
        <v>94.358758962215305</v>
      </c>
      <c r="P16" s="89"/>
      <c r="Q16" s="154">
        <f>'Dimensión 8'!C167</f>
        <v>98.148792858875964</v>
      </c>
      <c r="R16" s="89"/>
      <c r="S16" s="154">
        <f>'Dimensión 9'!$C165</f>
        <v>85.886521719637642</v>
      </c>
      <c r="T16" s="89"/>
      <c r="U16" s="439">
        <f>'Dimensión 1'!E178</f>
        <v>97.532850008055462</v>
      </c>
      <c r="V16" s="89"/>
      <c r="W16" s="443">
        <f>'Dimensión 2'!E169</f>
        <v>96.877825426441774</v>
      </c>
      <c r="X16" s="89"/>
      <c r="Y16" s="445">
        <f>'Dimensión 3'!E171</f>
        <v>95.059152601883355</v>
      </c>
      <c r="Z16" s="89"/>
      <c r="AA16" s="449">
        <f>'Dimensión 4'!E166</f>
        <v>101.06318932603118</v>
      </c>
      <c r="AB16" s="89"/>
      <c r="AC16" s="453">
        <f>'Dimensión 5'!E168</f>
        <v>93.692626986493295</v>
      </c>
      <c r="AD16" s="89"/>
      <c r="AE16" s="457">
        <f>'Dimensión 6'!E163</f>
        <v>106.16453891372778</v>
      </c>
      <c r="AF16" s="89"/>
      <c r="AG16" s="154">
        <f>'Dimensión 7'!$C165</f>
        <v>94.358758962215305</v>
      </c>
      <c r="AH16" s="89"/>
      <c r="AI16" s="154">
        <f>'Dimensión 8'!E167</f>
        <v>96.839679310322126</v>
      </c>
      <c r="AJ16" s="89"/>
      <c r="AK16" s="154">
        <f>'Dimensión 9'!$C165</f>
        <v>85.886521719637642</v>
      </c>
      <c r="AL16" s="89"/>
      <c r="AM16" s="439">
        <f>'Dimensión 1'!G178</f>
        <v>97.577021813381236</v>
      </c>
      <c r="AN16" s="89"/>
      <c r="AO16" s="443">
        <f>'Dimensión 2'!G169</f>
        <v>95.536599798543321</v>
      </c>
      <c r="AP16" s="89"/>
      <c r="AQ16" s="445">
        <f>'Dimensión 3'!G171</f>
        <v>96.059924311600497</v>
      </c>
      <c r="AR16" s="89"/>
      <c r="AS16" s="449">
        <f>'Dimensión 4'!G166</f>
        <v>101.33178914589713</v>
      </c>
      <c r="AT16" s="89"/>
      <c r="AU16" s="453">
        <f>'Dimensión 5'!G168</f>
        <v>94.889469797405852</v>
      </c>
      <c r="AV16" s="89"/>
      <c r="AW16" s="457">
        <f>'Dimensión 6'!G163</f>
        <v>106.62526601840543</v>
      </c>
      <c r="AX16" s="89"/>
      <c r="AY16" s="154">
        <f>'Dimensión 7'!$C165</f>
        <v>94.358758962215305</v>
      </c>
      <c r="AZ16" s="89"/>
      <c r="BA16" s="154">
        <f>'Dimensión 8'!G167</f>
        <v>98.661729065681996</v>
      </c>
      <c r="BB16" s="89"/>
      <c r="BC16" s="154">
        <f>'Dimensión 9'!$C165</f>
        <v>85.886521719637642</v>
      </c>
      <c r="BD16" s="89"/>
      <c r="BE16" s="439">
        <f>'Dimensión 1'!I178</f>
        <v>98.570710237588003</v>
      </c>
      <c r="BF16" s="89"/>
      <c r="BG16" s="443">
        <f>'Dimensión 2'!I169</f>
        <v>94.46799654188149</v>
      </c>
      <c r="BH16" s="89"/>
      <c r="BI16" s="445">
        <f>'Dimensión 3'!I171</f>
        <v>97.040815853208528</v>
      </c>
      <c r="BJ16" s="89"/>
      <c r="BK16" s="449">
        <f>'Dimensión 4'!I166</f>
        <v>101.95860996871889</v>
      </c>
      <c r="BL16" s="89"/>
      <c r="BM16" s="453">
        <f>'Dimensión 5'!I168</f>
        <v>94.889469797405852</v>
      </c>
      <c r="BN16" s="89"/>
      <c r="BO16" s="457">
        <f>'Dimensión 6'!I163</f>
        <v>106.62526601840543</v>
      </c>
      <c r="BP16" s="89"/>
      <c r="BQ16" s="154">
        <f>'Dimensión 7'!$C165</f>
        <v>94.358758962215305</v>
      </c>
      <c r="BR16" s="89"/>
      <c r="BS16" s="154">
        <f>'Dimensión 8'!I167</f>
        <v>98.076312220357451</v>
      </c>
      <c r="BT16" s="89"/>
      <c r="BU16" s="154">
        <f>'Dimensión 9'!$C165</f>
        <v>85.886521719637642</v>
      </c>
      <c r="BV16" s="89"/>
      <c r="BW16" s="439">
        <f>'Dimensión 1'!K178</f>
        <v>97.802866071635165</v>
      </c>
      <c r="BX16" s="89"/>
      <c r="BY16" s="443">
        <f>'Dimensión 2'!K169</f>
        <v>93.821694325501554</v>
      </c>
      <c r="BZ16" s="89"/>
      <c r="CA16" s="445">
        <f>'Dimensión 3'!K171</f>
        <v>95.942721487621952</v>
      </c>
      <c r="CB16" s="89"/>
      <c r="CC16" s="449">
        <f>'Dimensión 4'!K166</f>
        <v>101.60029582898864</v>
      </c>
      <c r="CD16" s="89"/>
      <c r="CE16" s="453">
        <f>'Dimensión 5'!K168</f>
        <v>93.892423991162062</v>
      </c>
      <c r="CF16" s="89"/>
      <c r="CG16" s="457">
        <f>'Dimensión 6'!K163</f>
        <v>106.63512606166096</v>
      </c>
      <c r="CH16" s="89"/>
      <c r="CI16" s="154">
        <f>'Dimensión 7'!$C165</f>
        <v>94.358758962215305</v>
      </c>
      <c r="CJ16" s="89"/>
      <c r="CK16" s="154">
        <f>'Dimensión 8'!K167</f>
        <v>98.53799293015993</v>
      </c>
      <c r="CL16" s="89"/>
      <c r="CM16" s="154">
        <f>'Dimensión 9'!$C165</f>
        <v>85.886521719637642</v>
      </c>
      <c r="CN16" s="89"/>
      <c r="CO16" s="439">
        <f>'Dimensión 1'!M178</f>
        <v>97.086712136626119</v>
      </c>
      <c r="CP16" s="89"/>
      <c r="CQ16" s="443">
        <f>'Dimensión 2'!M169</f>
        <v>92.927941759832109</v>
      </c>
      <c r="CR16" s="89"/>
      <c r="CS16" s="445">
        <f>'Dimensión 3'!M171</f>
        <v>96.383932044278964</v>
      </c>
      <c r="CT16" s="89"/>
      <c r="CU16" s="449">
        <f>'Dimensión 4'!M166</f>
        <v>102.04849647541349</v>
      </c>
      <c r="CV16" s="89"/>
      <c r="CW16" s="453">
        <f>'Dimensión 5'!M168</f>
        <v>93.892423991162062</v>
      </c>
      <c r="CX16" s="89"/>
      <c r="CY16" s="457">
        <f>'Dimensión 6'!M163</f>
        <v>107.13766860589412</v>
      </c>
      <c r="CZ16" s="89"/>
      <c r="DA16" s="154">
        <f>'Dimensión 7'!$C165</f>
        <v>94.358758962215305</v>
      </c>
      <c r="DB16" s="89"/>
      <c r="DC16" s="154">
        <f>'Dimensión 8'!M167</f>
        <v>98.758475526992129</v>
      </c>
      <c r="DD16" s="89"/>
      <c r="DE16" s="154">
        <f>'Dimensión 9'!$C165</f>
        <v>85.886521719637642</v>
      </c>
      <c r="DF16" s="89"/>
      <c r="DG16" s="439">
        <f>'Dimensión 1'!O178</f>
        <v>96.512517686157665</v>
      </c>
      <c r="DH16" s="89"/>
      <c r="DI16" s="443">
        <f>'Dimensión 2'!O169</f>
        <v>92.694088292775518</v>
      </c>
      <c r="DJ16" s="89"/>
      <c r="DK16" s="445">
        <f>'Dimensión 3'!O171</f>
        <v>94.895746065260766</v>
      </c>
      <c r="DL16" s="89"/>
      <c r="DM16" s="449">
        <f>'Dimensión 4'!O166</f>
        <v>102.67183785321963</v>
      </c>
      <c r="DN16" s="89"/>
      <c r="DO16" s="453">
        <f>'Dimensión 5'!O168</f>
        <v>93.965385356392858</v>
      </c>
      <c r="DP16" s="89"/>
      <c r="DQ16" s="457">
        <f>'Dimensión 6'!O163</f>
        <v>105.82068214020011</v>
      </c>
      <c r="DR16" s="89"/>
      <c r="DS16" s="154">
        <f>'Dimensión 7'!$C165</f>
        <v>94.358758962215305</v>
      </c>
      <c r="DT16" s="89"/>
      <c r="DU16" s="154">
        <f>'Dimensión 8'!O167</f>
        <v>98.086810743209881</v>
      </c>
      <c r="DV16" s="89"/>
      <c r="DW16" s="154">
        <f>'Dimensión 9'!$C165</f>
        <v>85.886521719637642</v>
      </c>
      <c r="DX16" s="89"/>
      <c r="DY16" s="439">
        <f>'Dimensión 1'!Q178</f>
        <v>97.264579930475577</v>
      </c>
      <c r="DZ16" s="89"/>
      <c r="EA16" s="443">
        <f>'Dimensión 2'!Q169</f>
        <v>93.499928998763693</v>
      </c>
      <c r="EB16" s="89"/>
      <c r="EC16" s="445">
        <f>'Dimensión 3'!Q171</f>
        <v>96.210045688847316</v>
      </c>
      <c r="ED16" s="89"/>
      <c r="EE16" s="449">
        <f>'Dimensión 4'!Q166</f>
        <v>103.72798326598092</v>
      </c>
      <c r="EF16" s="89"/>
      <c r="EG16" s="453">
        <f>'Dimensión 5'!Q168</f>
        <v>95.737928264439503</v>
      </c>
      <c r="EH16" s="89"/>
      <c r="EI16" s="457">
        <f>'Dimensión 6'!Q163</f>
        <v>106.55375331820497</v>
      </c>
      <c r="EJ16" s="89"/>
      <c r="EK16" s="154">
        <f>'Dimensión 7'!$C165</f>
        <v>94.358758962215305</v>
      </c>
      <c r="EL16" s="89"/>
      <c r="EM16" s="154">
        <f>'Dimensión 8'!Q167</f>
        <v>98.611532228971456</v>
      </c>
      <c r="EN16" s="89"/>
      <c r="EO16" s="154">
        <f>'Dimensión 9'!$C165</f>
        <v>85.886521719637642</v>
      </c>
      <c r="EP16" s="89"/>
      <c r="EQ16" s="439">
        <f>'Dimensión 1'!S178</f>
        <v>97.632582573113154</v>
      </c>
      <c r="ER16" s="89"/>
      <c r="ES16" s="443">
        <f>'Dimensión 2'!S169</f>
        <v>94.511885363166471</v>
      </c>
      <c r="ET16" s="89"/>
      <c r="EU16" s="445">
        <f>'Dimensión 3'!S171</f>
        <v>97.463758773938935</v>
      </c>
      <c r="EV16" s="89"/>
      <c r="EW16" s="449">
        <f>'Dimensión 4'!S166</f>
        <v>104.21869517032017</v>
      </c>
      <c r="EX16" s="89"/>
      <c r="EY16" s="453">
        <f>'Dimensión 5'!S168</f>
        <v>95.737928264439503</v>
      </c>
      <c r="EZ16" s="89"/>
      <c r="FA16" s="457">
        <f>'Dimensión 6'!S163</f>
        <v>106.86789525092645</v>
      </c>
      <c r="FB16" s="89"/>
      <c r="FC16" s="154">
        <f>'Dimensión 7'!$C165</f>
        <v>94.358758962215305</v>
      </c>
      <c r="FD16" s="89"/>
      <c r="FE16" s="154">
        <f>'Dimensión 8'!S167</f>
        <v>99.042842027972767</v>
      </c>
      <c r="FF16" s="89"/>
      <c r="FG16" s="154">
        <f>'Dimensión 9'!$C165</f>
        <v>85.886521719637642</v>
      </c>
      <c r="FH16" s="89"/>
      <c r="FI16" s="439">
        <f>'Dimensión 1'!U178</f>
        <v>99.400943844023757</v>
      </c>
      <c r="FJ16" s="89"/>
      <c r="FK16" s="443">
        <f>'Dimensión 2'!U169</f>
        <v>95.080457677896348</v>
      </c>
      <c r="FL16" s="89"/>
      <c r="FM16" s="445">
        <f>'Dimensión 3'!U171</f>
        <v>100.71052047877751</v>
      </c>
      <c r="FN16" s="89"/>
      <c r="FO16" s="449">
        <f>'Dimensión 4'!U166</f>
        <v>104.27791166635382</v>
      </c>
      <c r="FP16" s="89"/>
      <c r="FQ16" s="453">
        <f>'Dimensión 5'!U168</f>
        <v>95.737928264439503</v>
      </c>
      <c r="FR16" s="89"/>
      <c r="FS16" s="457">
        <f>'Dimensión 6'!U163</f>
        <v>106.95167452735912</v>
      </c>
      <c r="FT16" s="89"/>
      <c r="FU16" s="154">
        <f>'Dimensión 7'!$C165</f>
        <v>94.358758962215305</v>
      </c>
      <c r="FV16" s="89"/>
      <c r="FW16" s="154">
        <f>'Dimensión 8'!U167</f>
        <v>98.068209304700119</v>
      </c>
      <c r="FX16" s="89"/>
      <c r="FY16" s="154">
        <f>'Dimensión 9'!$C165</f>
        <v>85.886521719637642</v>
      </c>
      <c r="FZ16" s="89"/>
      <c r="GA16" s="439">
        <f>'Dimensión 1'!W178</f>
        <v>100.77205641441157</v>
      </c>
      <c r="GB16" s="89"/>
      <c r="GC16" s="443">
        <f>'Dimensión 2'!W169</f>
        <v>98.565137182527138</v>
      </c>
      <c r="GD16" s="89"/>
      <c r="GE16" s="445">
        <f>'Dimensión 3'!W171</f>
        <v>99.455980151851946</v>
      </c>
      <c r="GF16" s="89"/>
      <c r="GG16" s="449">
        <f>'Dimensión 4'!W166</f>
        <v>104.63108650853809</v>
      </c>
      <c r="GH16" s="89"/>
      <c r="GI16" s="453">
        <f>'Dimensión 5'!W168</f>
        <v>101.6055463785985</v>
      </c>
      <c r="GJ16" s="89"/>
      <c r="GK16" s="457">
        <f>'Dimensión 6'!W163</f>
        <v>106.88608962327962</v>
      </c>
      <c r="GL16" s="89"/>
      <c r="GM16" s="154">
        <f>'Dimensión 7'!$C165</f>
        <v>94.358758962215305</v>
      </c>
      <c r="GN16" s="89"/>
      <c r="GO16" s="154">
        <f>'Dimensión 8'!W167</f>
        <v>99.611439505565841</v>
      </c>
      <c r="GP16" s="89"/>
      <c r="GQ16" s="154">
        <f>'Dimensión 9'!$E165</f>
        <v>93.80602835016559</v>
      </c>
      <c r="GR16" s="89"/>
      <c r="GS16" s="441">
        <f>'Dimensión 1'!Y178</f>
        <v>100.9718648858466</v>
      </c>
      <c r="GT16" s="280"/>
      <c r="GU16" s="443">
        <f>'Dimensión 2'!Y169</f>
        <v>99.412637722678426</v>
      </c>
      <c r="GV16" s="99"/>
      <c r="GW16" s="447">
        <f>'Dimensión 3'!Y171</f>
        <v>100.78322622611455</v>
      </c>
      <c r="GX16" s="99"/>
      <c r="GY16" s="451">
        <f>'Dimensión 4'!Y166</f>
        <v>106.15478018791431</v>
      </c>
      <c r="GZ16" s="99"/>
      <c r="HA16" s="455">
        <f>'Dimensión 5'!Y168</f>
        <v>101.6055463785985</v>
      </c>
      <c r="HB16" s="99"/>
      <c r="HC16" s="459">
        <f>'Dimensión 6'!Y163</f>
        <v>106.64531188652916</v>
      </c>
      <c r="HD16" s="99"/>
      <c r="HE16" s="92">
        <f>'Dimensión 7'!$C165</f>
        <v>94.358758962215305</v>
      </c>
      <c r="HF16" s="99"/>
      <c r="HG16" s="92">
        <f>'Dimensión 8'!Y167</f>
        <v>100.43255401874963</v>
      </c>
      <c r="HH16" s="99"/>
      <c r="HI16" s="92">
        <f>'Dimensión 9'!$E165</f>
        <v>93.80602835016559</v>
      </c>
    </row>
    <row r="17" spans="1:217" s="91" customFormat="1" x14ac:dyDescent="0.2">
      <c r="A17" s="82" t="s">
        <v>12</v>
      </c>
      <c r="C17" s="439">
        <f>'Dimensión 1'!C179</f>
        <v>100.24163160579606</v>
      </c>
      <c r="D17" s="89"/>
      <c r="E17" s="443">
        <f>'Dimensión 2'!C170</f>
        <v>102.50999029031171</v>
      </c>
      <c r="F17" s="89"/>
      <c r="G17" s="445">
        <f>'Dimensión 3'!C172</f>
        <v>103.92919768996536</v>
      </c>
      <c r="H17" s="89"/>
      <c r="I17" s="449">
        <f>'Dimensión 4'!C167</f>
        <v>106.42774242872764</v>
      </c>
      <c r="J17" s="89"/>
      <c r="K17" s="453">
        <f>'Dimensión 5'!C169</f>
        <v>101.29965334456452</v>
      </c>
      <c r="L17" s="89"/>
      <c r="M17" s="457">
        <f>'Dimensión 6'!C164</f>
        <v>93.435711010056451</v>
      </c>
      <c r="N17" s="89"/>
      <c r="O17" s="154">
        <f>'Dimensión 7'!$C166</f>
        <v>102.84840089816726</v>
      </c>
      <c r="P17" s="89"/>
      <c r="Q17" s="154">
        <f>'Dimensión 8'!C168</f>
        <v>99.378337337324751</v>
      </c>
      <c r="R17" s="89"/>
      <c r="S17" s="154">
        <f>'Dimensión 9'!$C166</f>
        <v>99.13931995958113</v>
      </c>
      <c r="T17" s="89"/>
      <c r="U17" s="439">
        <f>'Dimensión 1'!E179</f>
        <v>100.09805309060876</v>
      </c>
      <c r="V17" s="89"/>
      <c r="W17" s="443">
        <f>'Dimensión 2'!E170</f>
        <v>101.37774505028783</v>
      </c>
      <c r="X17" s="89"/>
      <c r="Y17" s="445">
        <f>'Dimensión 3'!E172</f>
        <v>103.42097351879717</v>
      </c>
      <c r="Z17" s="89"/>
      <c r="AA17" s="449">
        <f>'Dimensión 4'!E167</f>
        <v>105.93922060285023</v>
      </c>
      <c r="AB17" s="89"/>
      <c r="AC17" s="453">
        <f>'Dimensión 5'!E169</f>
        <v>101.29965334456452</v>
      </c>
      <c r="AD17" s="89"/>
      <c r="AE17" s="457">
        <f>'Dimensión 6'!E164</f>
        <v>93.178506871377976</v>
      </c>
      <c r="AF17" s="89"/>
      <c r="AG17" s="154">
        <f>'Dimensión 7'!$C166</f>
        <v>102.84840089816726</v>
      </c>
      <c r="AH17" s="89"/>
      <c r="AI17" s="154">
        <f>'Dimensión 8'!E168</f>
        <v>99.11518552426061</v>
      </c>
      <c r="AJ17" s="89"/>
      <c r="AK17" s="154">
        <f>'Dimensión 9'!$C166</f>
        <v>99.13931995958113</v>
      </c>
      <c r="AL17" s="89"/>
      <c r="AM17" s="439">
        <f>'Dimensión 1'!G179</f>
        <v>100.00126655399238</v>
      </c>
      <c r="AN17" s="89"/>
      <c r="AO17" s="443">
        <f>'Dimensión 2'!G170</f>
        <v>100.16328747743221</v>
      </c>
      <c r="AP17" s="89"/>
      <c r="AQ17" s="445">
        <f>'Dimensión 3'!G172</f>
        <v>103.53154912438391</v>
      </c>
      <c r="AR17" s="89"/>
      <c r="AS17" s="449">
        <f>'Dimensión 4'!G167</f>
        <v>107.70864798207546</v>
      </c>
      <c r="AT17" s="89"/>
      <c r="AU17" s="453">
        <f>'Dimensión 5'!G169</f>
        <v>100.0090603407574</v>
      </c>
      <c r="AV17" s="89"/>
      <c r="AW17" s="457">
        <f>'Dimensión 6'!G164</f>
        <v>94.363059334323253</v>
      </c>
      <c r="AX17" s="89"/>
      <c r="AY17" s="154">
        <f>'Dimensión 7'!$C166</f>
        <v>102.84840089816726</v>
      </c>
      <c r="AZ17" s="89"/>
      <c r="BA17" s="154">
        <f>'Dimensión 8'!G168</f>
        <v>102.12565087229147</v>
      </c>
      <c r="BB17" s="89"/>
      <c r="BC17" s="154">
        <f>'Dimensión 9'!$C166</f>
        <v>99.13931995958113</v>
      </c>
      <c r="BD17" s="89"/>
      <c r="BE17" s="439">
        <f>'Dimensión 1'!I179</f>
        <v>100.88738636490044</v>
      </c>
      <c r="BF17" s="89"/>
      <c r="BG17" s="443">
        <f>'Dimensión 2'!I170</f>
        <v>98.858613788828208</v>
      </c>
      <c r="BH17" s="89"/>
      <c r="BI17" s="445">
        <f>'Dimensión 3'!I172</f>
        <v>104.05699768441757</v>
      </c>
      <c r="BJ17" s="89"/>
      <c r="BK17" s="449">
        <f>'Dimensión 4'!I167</f>
        <v>109.99985791135541</v>
      </c>
      <c r="BL17" s="89"/>
      <c r="BM17" s="453">
        <f>'Dimensión 5'!I169</f>
        <v>100.0090603407574</v>
      </c>
      <c r="BN17" s="89"/>
      <c r="BO17" s="457">
        <f>'Dimensión 6'!I164</f>
        <v>94.363059334323253</v>
      </c>
      <c r="BP17" s="89"/>
      <c r="BQ17" s="154">
        <f>'Dimensión 7'!$C166</f>
        <v>102.84840089816726</v>
      </c>
      <c r="BR17" s="89"/>
      <c r="BS17" s="154">
        <f>'Dimensión 8'!I168</f>
        <v>102.46240706986239</v>
      </c>
      <c r="BT17" s="89"/>
      <c r="BU17" s="154">
        <f>'Dimensión 9'!$C166</f>
        <v>99.13931995958113</v>
      </c>
      <c r="BV17" s="89"/>
      <c r="BW17" s="439">
        <f>'Dimensión 1'!K179</f>
        <v>100.03716259693057</v>
      </c>
      <c r="BX17" s="89"/>
      <c r="BY17" s="443">
        <f>'Dimensión 2'!K170</f>
        <v>98.288493237222028</v>
      </c>
      <c r="BZ17" s="89"/>
      <c r="CA17" s="445">
        <f>'Dimensión 3'!K172</f>
        <v>106.2616635122547</v>
      </c>
      <c r="CB17" s="89"/>
      <c r="CC17" s="449">
        <f>'Dimensión 4'!K167</f>
        <v>109.29303876083925</v>
      </c>
      <c r="CD17" s="89"/>
      <c r="CE17" s="453">
        <f>'Dimensión 5'!K169</f>
        <v>99.406481831462685</v>
      </c>
      <c r="CF17" s="89"/>
      <c r="CG17" s="457">
        <f>'Dimensión 6'!K164</f>
        <v>94.848983706464111</v>
      </c>
      <c r="CH17" s="89"/>
      <c r="CI17" s="154">
        <f>'Dimensión 7'!$C166</f>
        <v>102.84840089816726</v>
      </c>
      <c r="CJ17" s="89"/>
      <c r="CK17" s="154">
        <f>'Dimensión 8'!K168</f>
        <v>103.17989365175397</v>
      </c>
      <c r="CL17" s="89"/>
      <c r="CM17" s="154">
        <f>'Dimensión 9'!$C166</f>
        <v>99.13931995958113</v>
      </c>
      <c r="CN17" s="89"/>
      <c r="CO17" s="439">
        <f>'Dimensión 1'!M179</f>
        <v>99.283312493761485</v>
      </c>
      <c r="CP17" s="89"/>
      <c r="CQ17" s="443">
        <f>'Dimensión 2'!M170</f>
        <v>97.306726384013913</v>
      </c>
      <c r="CR17" s="89"/>
      <c r="CS17" s="445">
        <f>'Dimensión 3'!M172</f>
        <v>103.14251523846278</v>
      </c>
      <c r="CT17" s="89"/>
      <c r="CU17" s="449">
        <f>'Dimensión 4'!M167</f>
        <v>110.72669791993192</v>
      </c>
      <c r="CV17" s="89"/>
      <c r="CW17" s="453">
        <f>'Dimensión 5'!M169</f>
        <v>99.406481831462685</v>
      </c>
      <c r="CX17" s="89"/>
      <c r="CY17" s="457">
        <f>'Dimensión 6'!M164</f>
        <v>95.48296061713387</v>
      </c>
      <c r="CZ17" s="89"/>
      <c r="DA17" s="154">
        <f>'Dimensión 7'!$C166</f>
        <v>102.84840089816726</v>
      </c>
      <c r="DB17" s="89"/>
      <c r="DC17" s="154">
        <f>'Dimensión 8'!M168</f>
        <v>101.09328153649685</v>
      </c>
      <c r="DD17" s="89"/>
      <c r="DE17" s="154">
        <f>'Dimensión 9'!$C166</f>
        <v>99.13931995958113</v>
      </c>
      <c r="DF17" s="89"/>
      <c r="DG17" s="439">
        <f>'Dimensión 1'!O179</f>
        <v>99.60159562662929</v>
      </c>
      <c r="DH17" s="89"/>
      <c r="DI17" s="443">
        <f>'Dimensión 2'!O170</f>
        <v>97.85706977862354</v>
      </c>
      <c r="DJ17" s="89"/>
      <c r="DK17" s="445">
        <f>'Dimensión 3'!O172</f>
        <v>105.85992242627837</v>
      </c>
      <c r="DL17" s="89"/>
      <c r="DM17" s="449">
        <f>'Dimensión 4'!O167</f>
        <v>110.50888904105609</v>
      </c>
      <c r="DN17" s="89"/>
      <c r="DO17" s="453">
        <f>'Dimensión 5'!O169</f>
        <v>99.728839455673608</v>
      </c>
      <c r="DP17" s="89"/>
      <c r="DQ17" s="457">
        <f>'Dimensión 6'!O164</f>
        <v>93.390477619988744</v>
      </c>
      <c r="DR17" s="89"/>
      <c r="DS17" s="154">
        <f>'Dimensión 7'!$C166</f>
        <v>102.84840089816726</v>
      </c>
      <c r="DT17" s="89"/>
      <c r="DU17" s="154">
        <f>'Dimensión 8'!O168</f>
        <v>101.25353673149399</v>
      </c>
      <c r="DV17" s="89"/>
      <c r="DW17" s="154">
        <f>'Dimensión 9'!$C166</f>
        <v>99.13931995958113</v>
      </c>
      <c r="DX17" s="89"/>
      <c r="DY17" s="439">
        <f>'Dimensión 1'!Q179</f>
        <v>100.19429258758062</v>
      </c>
      <c r="DZ17" s="89"/>
      <c r="EA17" s="443">
        <f>'Dimensión 2'!Q170</f>
        <v>98.271998871716775</v>
      </c>
      <c r="EB17" s="89"/>
      <c r="EC17" s="445">
        <f>'Dimensión 3'!Q172</f>
        <v>106.1230991908824</v>
      </c>
      <c r="ED17" s="89"/>
      <c r="EE17" s="449">
        <f>'Dimensión 4'!Q167</f>
        <v>110.29457585212585</v>
      </c>
      <c r="EF17" s="89"/>
      <c r="EG17" s="453">
        <f>'Dimensión 5'!Q169</f>
        <v>102.79787601261364</v>
      </c>
      <c r="EH17" s="89"/>
      <c r="EI17" s="457">
        <f>'Dimensión 6'!Q164</f>
        <v>95.428971091090872</v>
      </c>
      <c r="EJ17" s="89"/>
      <c r="EK17" s="154">
        <f>'Dimensión 7'!$C166</f>
        <v>102.84840089816726</v>
      </c>
      <c r="EL17" s="89"/>
      <c r="EM17" s="154">
        <f>'Dimensión 8'!Q168</f>
        <v>101.21456205095781</v>
      </c>
      <c r="EN17" s="89"/>
      <c r="EO17" s="154">
        <f>'Dimensión 9'!$C166</f>
        <v>99.13931995958113</v>
      </c>
      <c r="EP17" s="89"/>
      <c r="EQ17" s="439">
        <f>'Dimensión 1'!S179</f>
        <v>99.922299927127654</v>
      </c>
      <c r="ER17" s="89"/>
      <c r="ES17" s="443">
        <f>'Dimensión 2'!S170</f>
        <v>98.38912859326193</v>
      </c>
      <c r="ET17" s="89"/>
      <c r="EU17" s="445">
        <f>'Dimensión 3'!S172</f>
        <v>107.11876625680277</v>
      </c>
      <c r="EV17" s="89"/>
      <c r="EW17" s="449">
        <f>'Dimensión 4'!S167</f>
        <v>110.49861786033935</v>
      </c>
      <c r="EX17" s="89"/>
      <c r="EY17" s="453">
        <f>'Dimensión 5'!S169</f>
        <v>102.79787601261364</v>
      </c>
      <c r="EZ17" s="89"/>
      <c r="FA17" s="457">
        <f>'Dimensión 6'!S164</f>
        <v>95.815459968342438</v>
      </c>
      <c r="FB17" s="89"/>
      <c r="FC17" s="154">
        <f>'Dimensión 7'!$C166</f>
        <v>102.84840089816726</v>
      </c>
      <c r="FD17" s="89"/>
      <c r="FE17" s="154">
        <f>'Dimensión 8'!S168</f>
        <v>101.72123329434881</v>
      </c>
      <c r="FF17" s="89"/>
      <c r="FG17" s="154">
        <f>'Dimensión 9'!$C166</f>
        <v>99.13931995958113</v>
      </c>
      <c r="FH17" s="89"/>
      <c r="FI17" s="439">
        <f>'Dimensión 1'!U179</f>
        <v>100.52447939826456</v>
      </c>
      <c r="FJ17" s="89"/>
      <c r="FK17" s="443">
        <f>'Dimensión 2'!U170</f>
        <v>99.571825497607904</v>
      </c>
      <c r="FL17" s="89"/>
      <c r="FM17" s="445">
        <f>'Dimensión 3'!U172</f>
        <v>110.3333577459201</v>
      </c>
      <c r="FN17" s="89"/>
      <c r="FO17" s="449">
        <f>'Dimensión 4'!U167</f>
        <v>111.11604820392307</v>
      </c>
      <c r="FP17" s="89"/>
      <c r="FQ17" s="453">
        <f>'Dimensión 5'!U169</f>
        <v>102.79787601261364</v>
      </c>
      <c r="FR17" s="89"/>
      <c r="FS17" s="457">
        <f>'Dimensión 6'!U164</f>
        <v>96.012069398529121</v>
      </c>
      <c r="FT17" s="89"/>
      <c r="FU17" s="154">
        <f>'Dimensión 7'!$C166</f>
        <v>102.84840089816726</v>
      </c>
      <c r="FV17" s="89"/>
      <c r="FW17" s="154">
        <f>'Dimensión 8'!U168</f>
        <v>103.80091507497089</v>
      </c>
      <c r="FX17" s="89"/>
      <c r="FY17" s="154">
        <f>'Dimensión 9'!$C166</f>
        <v>99.13931995958113</v>
      </c>
      <c r="FZ17" s="89"/>
      <c r="GA17" s="439">
        <f>'Dimensión 1'!W179</f>
        <v>101.48496370536773</v>
      </c>
      <c r="GB17" s="89"/>
      <c r="GC17" s="443">
        <f>'Dimensión 2'!W170</f>
        <v>101.15364677407605</v>
      </c>
      <c r="GD17" s="89"/>
      <c r="GE17" s="445">
        <f>'Dimensión 3'!W172</f>
        <v>107.14606773702988</v>
      </c>
      <c r="GF17" s="89"/>
      <c r="GG17" s="449">
        <f>'Dimensión 4'!W167</f>
        <v>111.5967139409923</v>
      </c>
      <c r="GH17" s="89"/>
      <c r="GI17" s="453">
        <f>'Dimensión 5'!W169</f>
        <v>99.499419967971235</v>
      </c>
      <c r="GJ17" s="89"/>
      <c r="GK17" s="457">
        <f>'Dimensión 6'!W164</f>
        <v>94.998991263762392</v>
      </c>
      <c r="GL17" s="89"/>
      <c r="GM17" s="154">
        <f>'Dimensión 7'!$C166</f>
        <v>102.84840089816726</v>
      </c>
      <c r="GN17" s="89"/>
      <c r="GO17" s="154">
        <f>'Dimensión 8'!W168</f>
        <v>101.26888432894418</v>
      </c>
      <c r="GP17" s="89"/>
      <c r="GQ17" s="154">
        <f>'Dimensión 9'!$E166</f>
        <v>103.59785104962936</v>
      </c>
      <c r="GR17" s="89"/>
      <c r="GS17" s="441">
        <f>'Dimensión 1'!Y179</f>
        <v>102.08163446498942</v>
      </c>
      <c r="GT17" s="280"/>
      <c r="GU17" s="443">
        <f>'Dimensión 2'!Y170</f>
        <v>101.95095411540794</v>
      </c>
      <c r="GV17" s="99"/>
      <c r="GW17" s="447">
        <f>'Dimensión 3'!Y172</f>
        <v>109.27461328880558</v>
      </c>
      <c r="GX17" s="99"/>
      <c r="GY17" s="451">
        <f>'Dimensión 4'!Y167</f>
        <v>112.66850657962733</v>
      </c>
      <c r="GZ17" s="99"/>
      <c r="HA17" s="455">
        <f>'Dimensión 5'!Y169</f>
        <v>99.499419967971235</v>
      </c>
      <c r="HB17" s="99"/>
      <c r="HC17" s="459">
        <f>'Dimensión 6'!Y164</f>
        <v>94.917068540796876</v>
      </c>
      <c r="HD17" s="99"/>
      <c r="HE17" s="92">
        <f>'Dimensión 7'!$C166</f>
        <v>102.84840089816726</v>
      </c>
      <c r="HF17" s="99"/>
      <c r="HG17" s="92">
        <f>'Dimensión 8'!Y168</f>
        <v>101.94058237173643</v>
      </c>
      <c r="HH17" s="99"/>
      <c r="HI17" s="92">
        <f>'Dimensión 9'!$E166</f>
        <v>103.59785104962936</v>
      </c>
    </row>
    <row r="18" spans="1:217" s="91" customFormat="1" x14ac:dyDescent="0.2">
      <c r="A18" s="82" t="s">
        <v>13</v>
      </c>
      <c r="C18" s="439">
        <f>'Dimensión 1'!C180</f>
        <v>98.392109994604098</v>
      </c>
      <c r="D18" s="89"/>
      <c r="E18" s="443">
        <f>'Dimensión 2'!C171</f>
        <v>98.617094128868473</v>
      </c>
      <c r="F18" s="89"/>
      <c r="G18" s="445">
        <f>'Dimensión 3'!C173</f>
        <v>97.890722571779776</v>
      </c>
      <c r="H18" s="89"/>
      <c r="I18" s="449">
        <f>'Dimensión 4'!C168</f>
        <v>96.359249113965191</v>
      </c>
      <c r="J18" s="89"/>
      <c r="K18" s="453">
        <f>'Dimensión 5'!C170</f>
        <v>99.588074120444261</v>
      </c>
      <c r="L18" s="89"/>
      <c r="M18" s="457">
        <f>'Dimensión 6'!C165</f>
        <v>101.02016971363294</v>
      </c>
      <c r="N18" s="89"/>
      <c r="O18" s="154">
        <f>'Dimensión 7'!$C167</f>
        <v>105.41507875719553</v>
      </c>
      <c r="P18" s="89"/>
      <c r="Q18" s="154">
        <f>'Dimensión 8'!C169</f>
        <v>100.81484965865107</v>
      </c>
      <c r="R18" s="89"/>
      <c r="S18" s="154">
        <f>'Dimensión 9'!$C167</f>
        <v>103.73436163226765</v>
      </c>
      <c r="T18" s="89"/>
      <c r="U18" s="439">
        <f>'Dimensión 1'!E180</f>
        <v>94.914324496461205</v>
      </c>
      <c r="V18" s="89"/>
      <c r="W18" s="443">
        <f>'Dimensión 2'!E171</f>
        <v>96.870250947493503</v>
      </c>
      <c r="X18" s="89"/>
      <c r="Y18" s="445">
        <f>'Dimensión 3'!E173</f>
        <v>96.414098642500022</v>
      </c>
      <c r="Z18" s="89"/>
      <c r="AA18" s="449">
        <f>'Dimensión 4'!E168</f>
        <v>96.350159927205894</v>
      </c>
      <c r="AB18" s="89"/>
      <c r="AC18" s="453">
        <f>'Dimensión 5'!E170</f>
        <v>99.588074120444261</v>
      </c>
      <c r="AD18" s="89"/>
      <c r="AE18" s="457">
        <f>'Dimensión 6'!E165</f>
        <v>99.756911542627748</v>
      </c>
      <c r="AF18" s="89"/>
      <c r="AG18" s="154">
        <f>'Dimensión 7'!$C167</f>
        <v>105.41507875719553</v>
      </c>
      <c r="AH18" s="89"/>
      <c r="AI18" s="154">
        <f>'Dimensión 8'!E169</f>
        <v>99.18982922480528</v>
      </c>
      <c r="AJ18" s="89"/>
      <c r="AK18" s="154">
        <f>'Dimensión 9'!$C167</f>
        <v>103.73436163226765</v>
      </c>
      <c r="AL18" s="89"/>
      <c r="AM18" s="439">
        <f>'Dimensión 1'!G180</f>
        <v>93.363102237062066</v>
      </c>
      <c r="AN18" s="89"/>
      <c r="AO18" s="443">
        <f>'Dimensión 2'!G171</f>
        <v>94.744121289581003</v>
      </c>
      <c r="AP18" s="89"/>
      <c r="AQ18" s="445">
        <f>'Dimensión 3'!G173</f>
        <v>97.536944559962805</v>
      </c>
      <c r="AR18" s="89"/>
      <c r="AS18" s="449">
        <f>'Dimensión 4'!G168</f>
        <v>97.935107176309529</v>
      </c>
      <c r="AT18" s="89"/>
      <c r="AU18" s="453">
        <f>'Dimensión 5'!G170</f>
        <v>100.25664836316211</v>
      </c>
      <c r="AV18" s="89"/>
      <c r="AW18" s="457">
        <f>'Dimensión 6'!G165</f>
        <v>100.10335746725889</v>
      </c>
      <c r="AX18" s="89"/>
      <c r="AY18" s="154">
        <f>'Dimensión 7'!$C167</f>
        <v>105.41507875719553</v>
      </c>
      <c r="AZ18" s="89"/>
      <c r="BA18" s="154">
        <f>'Dimensión 8'!G169</f>
        <v>99.064701783688975</v>
      </c>
      <c r="BB18" s="89"/>
      <c r="BC18" s="154">
        <f>'Dimensión 9'!$C167</f>
        <v>103.73436163226765</v>
      </c>
      <c r="BD18" s="89"/>
      <c r="BE18" s="439">
        <f>'Dimensión 1'!I180</f>
        <v>96.797736308452997</v>
      </c>
      <c r="BF18" s="89"/>
      <c r="BG18" s="443">
        <f>'Dimensión 2'!I171</f>
        <v>94.302040883890228</v>
      </c>
      <c r="BH18" s="89"/>
      <c r="BI18" s="445">
        <f>'Dimensión 3'!I173</f>
        <v>99.899268977066214</v>
      </c>
      <c r="BJ18" s="89"/>
      <c r="BK18" s="449">
        <f>'Dimensión 4'!I168</f>
        <v>98.350877326362138</v>
      </c>
      <c r="BL18" s="89"/>
      <c r="BM18" s="453">
        <f>'Dimensión 5'!I170</f>
        <v>100.25664836316211</v>
      </c>
      <c r="BN18" s="89"/>
      <c r="BO18" s="457">
        <f>'Dimensión 6'!I165</f>
        <v>100.10335746725889</v>
      </c>
      <c r="BP18" s="89"/>
      <c r="BQ18" s="154">
        <f>'Dimensión 7'!$C167</f>
        <v>105.41507875719553</v>
      </c>
      <c r="BR18" s="89"/>
      <c r="BS18" s="154">
        <f>'Dimensión 8'!I169</f>
        <v>101.32829330835141</v>
      </c>
      <c r="BT18" s="89"/>
      <c r="BU18" s="154">
        <f>'Dimensión 9'!$C167</f>
        <v>103.73436163226765</v>
      </c>
      <c r="BV18" s="89"/>
      <c r="BW18" s="439">
        <f>'Dimensión 1'!K180</f>
        <v>95.236484119105199</v>
      </c>
      <c r="BX18" s="89"/>
      <c r="BY18" s="443">
        <f>'Dimensión 2'!K171</f>
        <v>92.830778151108461</v>
      </c>
      <c r="BZ18" s="89"/>
      <c r="CA18" s="445">
        <f>'Dimensión 3'!K173</f>
        <v>97.590307989559221</v>
      </c>
      <c r="CB18" s="89"/>
      <c r="CC18" s="449">
        <f>'Dimensión 4'!K168</f>
        <v>99.818441875552423</v>
      </c>
      <c r="CD18" s="89"/>
      <c r="CE18" s="453">
        <f>'Dimensión 5'!K170</f>
        <v>98.308980238799364</v>
      </c>
      <c r="CF18" s="89"/>
      <c r="CG18" s="457">
        <f>'Dimensión 6'!K165</f>
        <v>101.02928235500221</v>
      </c>
      <c r="CH18" s="89"/>
      <c r="CI18" s="154">
        <f>'Dimensión 7'!$C167</f>
        <v>105.41507875719553</v>
      </c>
      <c r="CJ18" s="89"/>
      <c r="CK18" s="154">
        <f>'Dimensión 8'!K169</f>
        <v>99.39724365284718</v>
      </c>
      <c r="CL18" s="89"/>
      <c r="CM18" s="154">
        <f>'Dimensión 9'!$C167</f>
        <v>103.73436163226765</v>
      </c>
      <c r="CN18" s="89"/>
      <c r="CO18" s="439">
        <f>'Dimensión 1'!M180</f>
        <v>94.005757228134954</v>
      </c>
      <c r="CP18" s="89"/>
      <c r="CQ18" s="443">
        <f>'Dimensión 2'!M171</f>
        <v>91.916400839060287</v>
      </c>
      <c r="CR18" s="89"/>
      <c r="CS18" s="445">
        <f>'Dimensión 3'!M173</f>
        <v>97.371406270059452</v>
      </c>
      <c r="CT18" s="89"/>
      <c r="CU18" s="449">
        <f>'Dimensión 4'!M168</f>
        <v>101.10394314645899</v>
      </c>
      <c r="CV18" s="89"/>
      <c r="CW18" s="453">
        <f>'Dimensión 5'!M170</f>
        <v>98.308980238799364</v>
      </c>
      <c r="CX18" s="89"/>
      <c r="CY18" s="457">
        <f>'Dimensión 6'!M165</f>
        <v>101.1893341826578</v>
      </c>
      <c r="CZ18" s="89"/>
      <c r="DA18" s="154">
        <f>'Dimensión 7'!$C167</f>
        <v>105.41507875719553</v>
      </c>
      <c r="DB18" s="89"/>
      <c r="DC18" s="154">
        <f>'Dimensión 8'!M169</f>
        <v>99.668872802387895</v>
      </c>
      <c r="DD18" s="89"/>
      <c r="DE18" s="154">
        <f>'Dimensión 9'!$C167</f>
        <v>103.73436163226765</v>
      </c>
      <c r="DF18" s="89"/>
      <c r="DG18" s="439">
        <f>'Dimensión 1'!O180</f>
        <v>93.386087275647967</v>
      </c>
      <c r="DH18" s="89"/>
      <c r="DI18" s="443">
        <f>'Dimensión 2'!O171</f>
        <v>92.240972038312336</v>
      </c>
      <c r="DJ18" s="89"/>
      <c r="DK18" s="445">
        <f>'Dimensión 3'!O173</f>
        <v>97.375087907026682</v>
      </c>
      <c r="DL18" s="89"/>
      <c r="DM18" s="449">
        <f>'Dimensión 4'!O168</f>
        <v>99.709754954026209</v>
      </c>
      <c r="DN18" s="89"/>
      <c r="DO18" s="453">
        <f>'Dimensión 5'!O170</f>
        <v>99.122297204353629</v>
      </c>
      <c r="DP18" s="89"/>
      <c r="DQ18" s="457">
        <f>'Dimensión 6'!O165</f>
        <v>101.56613899246956</v>
      </c>
      <c r="DR18" s="89"/>
      <c r="DS18" s="154">
        <f>'Dimensión 7'!$C167</f>
        <v>105.41507875719553</v>
      </c>
      <c r="DT18" s="89"/>
      <c r="DU18" s="154">
        <f>'Dimensión 8'!O169</f>
        <v>98.821387118650009</v>
      </c>
      <c r="DV18" s="89"/>
      <c r="DW18" s="154">
        <f>'Dimensión 9'!$C167</f>
        <v>103.73436163226765</v>
      </c>
      <c r="DX18" s="89"/>
      <c r="DY18" s="439">
        <f>'Dimensión 1'!Q180</f>
        <v>94.234433658306784</v>
      </c>
      <c r="DZ18" s="89"/>
      <c r="EA18" s="443">
        <f>'Dimensión 2'!Q171</f>
        <v>92.366581149284656</v>
      </c>
      <c r="EB18" s="89"/>
      <c r="EC18" s="445">
        <f>'Dimensión 3'!Q173</f>
        <v>98.717654021640271</v>
      </c>
      <c r="ED18" s="89"/>
      <c r="EE18" s="449">
        <f>'Dimensión 4'!Q168</f>
        <v>99.337298855058037</v>
      </c>
      <c r="EF18" s="89"/>
      <c r="EG18" s="453">
        <f>'Dimensión 5'!Q170</f>
        <v>98.583748262086601</v>
      </c>
      <c r="EH18" s="89"/>
      <c r="EI18" s="457">
        <f>'Dimensión 6'!Q165</f>
        <v>101.41476706897042</v>
      </c>
      <c r="EJ18" s="89"/>
      <c r="EK18" s="154">
        <f>'Dimensión 7'!$C167</f>
        <v>105.41507875719553</v>
      </c>
      <c r="EL18" s="89"/>
      <c r="EM18" s="154">
        <f>'Dimensión 8'!Q169</f>
        <v>99.572996232315234</v>
      </c>
      <c r="EN18" s="89"/>
      <c r="EO18" s="154">
        <f>'Dimensión 9'!$C167</f>
        <v>103.73436163226765</v>
      </c>
      <c r="EP18" s="89"/>
      <c r="EQ18" s="439">
        <f>'Dimensión 1'!S180</f>
        <v>95.207555004604799</v>
      </c>
      <c r="ER18" s="89"/>
      <c r="ES18" s="443">
        <f>'Dimensión 2'!S171</f>
        <v>93.923625987367544</v>
      </c>
      <c r="ET18" s="89"/>
      <c r="EU18" s="445">
        <f>'Dimensión 3'!S173</f>
        <v>100.49615587569211</v>
      </c>
      <c r="EV18" s="89"/>
      <c r="EW18" s="449">
        <f>'Dimensión 4'!S168</f>
        <v>99.715244005414036</v>
      </c>
      <c r="EX18" s="89"/>
      <c r="EY18" s="453">
        <f>'Dimensión 5'!S170</f>
        <v>98.583748262086601</v>
      </c>
      <c r="EZ18" s="89"/>
      <c r="FA18" s="457">
        <f>'Dimensión 6'!S165</f>
        <v>100.5783674661451</v>
      </c>
      <c r="FB18" s="89"/>
      <c r="FC18" s="154">
        <f>'Dimensión 7'!$C167</f>
        <v>105.41507875719553</v>
      </c>
      <c r="FD18" s="89"/>
      <c r="FE18" s="154">
        <f>'Dimensión 8'!S169</f>
        <v>98.548239827907523</v>
      </c>
      <c r="FF18" s="89"/>
      <c r="FG18" s="154">
        <f>'Dimensión 9'!$C167</f>
        <v>103.73436163226765</v>
      </c>
      <c r="FH18" s="89"/>
      <c r="FI18" s="439">
        <f>'Dimensión 1'!U180</f>
        <v>96.295808552890819</v>
      </c>
      <c r="FJ18" s="89"/>
      <c r="FK18" s="443">
        <f>'Dimensión 2'!U171</f>
        <v>94.836396372119339</v>
      </c>
      <c r="FL18" s="89"/>
      <c r="FM18" s="445">
        <f>'Dimensión 3'!U173</f>
        <v>99.436367956384757</v>
      </c>
      <c r="FN18" s="89"/>
      <c r="FO18" s="449">
        <f>'Dimensión 4'!U168</f>
        <v>101.24419744382837</v>
      </c>
      <c r="FP18" s="89"/>
      <c r="FQ18" s="453">
        <f>'Dimensión 5'!U170</f>
        <v>98.583748262086601</v>
      </c>
      <c r="FR18" s="89"/>
      <c r="FS18" s="457">
        <f>'Dimensión 6'!U165</f>
        <v>99.809072443647409</v>
      </c>
      <c r="FT18" s="89"/>
      <c r="FU18" s="154">
        <f>'Dimensión 7'!$C167</f>
        <v>105.41507875719553</v>
      </c>
      <c r="FV18" s="89"/>
      <c r="FW18" s="154">
        <f>'Dimensión 8'!U169</f>
        <v>98.001214043873318</v>
      </c>
      <c r="FX18" s="89"/>
      <c r="FY18" s="154">
        <f>'Dimensión 9'!$C167</f>
        <v>103.73436163226765</v>
      </c>
      <c r="FZ18" s="89"/>
      <c r="GA18" s="439">
        <f>'Dimensión 1'!W180</f>
        <v>96.669980335188768</v>
      </c>
      <c r="GB18" s="89"/>
      <c r="GC18" s="443">
        <f>'Dimensión 2'!W171</f>
        <v>95.915726601358671</v>
      </c>
      <c r="GD18" s="89"/>
      <c r="GE18" s="445">
        <f>'Dimensión 3'!W173</f>
        <v>97.9749425555855</v>
      </c>
      <c r="GF18" s="89"/>
      <c r="GG18" s="449">
        <f>'Dimensión 4'!W168</f>
        <v>102.63186777678064</v>
      </c>
      <c r="GH18" s="89"/>
      <c r="GI18" s="453">
        <f>'Dimensión 5'!W170</f>
        <v>96.273409476447981</v>
      </c>
      <c r="GJ18" s="89"/>
      <c r="GK18" s="457">
        <f>'Dimensión 6'!W165</f>
        <v>101.52575341921735</v>
      </c>
      <c r="GL18" s="89"/>
      <c r="GM18" s="154">
        <f>'Dimensión 7'!$C167</f>
        <v>105.41507875719553</v>
      </c>
      <c r="GN18" s="89"/>
      <c r="GO18" s="154">
        <f>'Dimensión 8'!W169</f>
        <v>101.28868128396954</v>
      </c>
      <c r="GP18" s="89"/>
      <c r="GQ18" s="154">
        <f>'Dimensión 9'!$E167</f>
        <v>103.28793310221945</v>
      </c>
      <c r="GR18" s="89"/>
      <c r="GS18" s="441">
        <f>'Dimensión 1'!Y180</f>
        <v>97.907963426327512</v>
      </c>
      <c r="GT18" s="280"/>
      <c r="GU18" s="443">
        <f>'Dimensión 2'!Y171</f>
        <v>96.947627265237315</v>
      </c>
      <c r="GV18" s="99"/>
      <c r="GW18" s="447">
        <f>'Dimensión 3'!Y173</f>
        <v>100.56926056614292</v>
      </c>
      <c r="GX18" s="99"/>
      <c r="GY18" s="451">
        <f>'Dimensión 4'!Y168</f>
        <v>102.99638634242682</v>
      </c>
      <c r="GZ18" s="99"/>
      <c r="HA18" s="455">
        <f>'Dimensión 5'!Y170</f>
        <v>96.273409476447981</v>
      </c>
      <c r="HB18" s="99"/>
      <c r="HC18" s="459">
        <f>'Dimensión 6'!Y165</f>
        <v>98.802783346577797</v>
      </c>
      <c r="HD18" s="99"/>
      <c r="HE18" s="92">
        <f>'Dimensión 7'!$C167</f>
        <v>105.41507875719553</v>
      </c>
      <c r="HF18" s="99"/>
      <c r="HG18" s="92">
        <f>'Dimensión 8'!Y169</f>
        <v>101.33973725064685</v>
      </c>
      <c r="HH18" s="99"/>
      <c r="HI18" s="92">
        <f>'Dimensión 9'!$E167</f>
        <v>103.28793310221945</v>
      </c>
    </row>
    <row r="19" spans="1:217" s="91" customFormat="1" x14ac:dyDescent="0.2">
      <c r="A19" s="84" t="s">
        <v>14</v>
      </c>
      <c r="C19" s="439">
        <f>'Dimensión 1'!C181</f>
        <v>105.71995412726707</v>
      </c>
      <c r="D19" s="89"/>
      <c r="E19" s="444">
        <f>'Dimensión 2'!C172</f>
        <v>103.86975448317236</v>
      </c>
      <c r="F19" s="89"/>
      <c r="G19" s="446">
        <f>'Dimensión 3'!C174</f>
        <v>103.60729364935173</v>
      </c>
      <c r="H19" s="89"/>
      <c r="I19" s="450">
        <f>'Dimensión 4'!C169</f>
        <v>107.45851787770444</v>
      </c>
      <c r="J19" s="89"/>
      <c r="K19" s="454">
        <f>'Dimensión 5'!C171</f>
        <v>103.39365548422293</v>
      </c>
      <c r="L19" s="89"/>
      <c r="M19" s="458">
        <f>'Dimensión 6'!C166</f>
        <v>106.64898726254148</v>
      </c>
      <c r="N19" s="89"/>
      <c r="O19" s="158">
        <f>'Dimensión 7'!$C168</f>
        <v>102.36808390868632</v>
      </c>
      <c r="P19" s="89"/>
      <c r="Q19" s="158">
        <f>'Dimensión 8'!C170</f>
        <v>109.36443740144971</v>
      </c>
      <c r="R19" s="89"/>
      <c r="S19" s="158">
        <f>'Dimensión 9'!$C168</f>
        <v>105.5543642029912</v>
      </c>
      <c r="T19" s="89"/>
      <c r="U19" s="440">
        <f>'Dimensión 1'!E181</f>
        <v>105.86396316728286</v>
      </c>
      <c r="V19" s="89"/>
      <c r="W19" s="444">
        <f>'Dimensión 2'!E172</f>
        <v>102.41185300625393</v>
      </c>
      <c r="X19" s="89"/>
      <c r="Y19" s="446">
        <f>'Dimensión 3'!E174</f>
        <v>102.24389917682062</v>
      </c>
      <c r="Z19" s="89"/>
      <c r="AA19" s="450">
        <f>'Dimensión 4'!E169</f>
        <v>107.75493906484904</v>
      </c>
      <c r="AB19" s="89"/>
      <c r="AC19" s="454">
        <f>'Dimensión 5'!E171</f>
        <v>103.39365548422293</v>
      </c>
      <c r="AD19" s="89"/>
      <c r="AE19" s="458">
        <f>'Dimensión 6'!E166</f>
        <v>106.79705489589701</v>
      </c>
      <c r="AF19" s="89"/>
      <c r="AG19" s="158">
        <f>'Dimensión 7'!$C168</f>
        <v>102.36808390868632</v>
      </c>
      <c r="AH19" s="89"/>
      <c r="AI19" s="158">
        <f>'Dimensión 8'!E170</f>
        <v>109.2366608761628</v>
      </c>
      <c r="AJ19" s="89"/>
      <c r="AK19" s="158">
        <f>'Dimensión 9'!$C168</f>
        <v>105.5543642029912</v>
      </c>
      <c r="AL19" s="89"/>
      <c r="AM19" s="440">
        <f>'Dimensión 1'!G181</f>
        <v>105.51716747843275</v>
      </c>
      <c r="AN19" s="89"/>
      <c r="AO19" s="444">
        <f>'Dimensión 2'!G172</f>
        <v>102.54794900070657</v>
      </c>
      <c r="AP19" s="89"/>
      <c r="AQ19" s="446">
        <f>'Dimensión 3'!G174</f>
        <v>101.56813351554585</v>
      </c>
      <c r="AR19" s="89"/>
      <c r="AS19" s="450">
        <f>'Dimensión 4'!G169</f>
        <v>108.89858982872919</v>
      </c>
      <c r="AT19" s="89"/>
      <c r="AU19" s="454">
        <f>'Dimensión 5'!G171</f>
        <v>102.59033299454983</v>
      </c>
      <c r="AV19" s="89"/>
      <c r="AW19" s="458">
        <f>'Dimensión 6'!G166</f>
        <v>106.34908128945236</v>
      </c>
      <c r="AX19" s="89"/>
      <c r="AY19" s="158">
        <f>'Dimensión 7'!$C168</f>
        <v>102.36808390868632</v>
      </c>
      <c r="AZ19" s="89"/>
      <c r="BA19" s="158">
        <f>'Dimensión 8'!G170</f>
        <v>108.7560459524353</v>
      </c>
      <c r="BB19" s="89"/>
      <c r="BC19" s="158">
        <f>'Dimensión 9'!$C168</f>
        <v>105.5543642029912</v>
      </c>
      <c r="BD19" s="89"/>
      <c r="BE19" s="440">
        <f>'Dimensión 1'!I181</f>
        <v>106.00333784550801</v>
      </c>
      <c r="BF19" s="89"/>
      <c r="BG19" s="444">
        <f>'Dimensión 2'!I172</f>
        <v>101.15023798152524</v>
      </c>
      <c r="BH19" s="89"/>
      <c r="BI19" s="446">
        <f>'Dimensión 3'!I174</f>
        <v>103.01185726205742</v>
      </c>
      <c r="BJ19" s="89"/>
      <c r="BK19" s="450">
        <f>'Dimensión 4'!I169</f>
        <v>109.69882949168537</v>
      </c>
      <c r="BL19" s="89"/>
      <c r="BM19" s="454">
        <f>'Dimensión 5'!I171</f>
        <v>102.59033299454983</v>
      </c>
      <c r="BN19" s="89"/>
      <c r="BO19" s="458">
        <f>'Dimensión 6'!I166</f>
        <v>106.34908128945236</v>
      </c>
      <c r="BP19" s="89"/>
      <c r="BQ19" s="158">
        <f>'Dimensión 7'!$C168</f>
        <v>102.36808390868632</v>
      </c>
      <c r="BR19" s="89"/>
      <c r="BS19" s="158">
        <f>'Dimensión 8'!I170</f>
        <v>108.63087892647479</v>
      </c>
      <c r="BT19" s="89"/>
      <c r="BU19" s="158">
        <f>'Dimensión 9'!$C168</f>
        <v>105.5543642029912</v>
      </c>
      <c r="BV19" s="89"/>
      <c r="BW19" s="440">
        <f>'Dimensión 1'!K181</f>
        <v>105.93433918196546</v>
      </c>
      <c r="BX19" s="89"/>
      <c r="BY19" s="444">
        <f>'Dimensión 2'!K172</f>
        <v>100.13793915601374</v>
      </c>
      <c r="BZ19" s="89"/>
      <c r="CA19" s="446">
        <f>'Dimensión 3'!K174</f>
        <v>105.44097386545351</v>
      </c>
      <c r="CB19" s="89"/>
      <c r="CC19" s="450">
        <f>'Dimensión 4'!K169</f>
        <v>108.84529429944816</v>
      </c>
      <c r="CD19" s="89"/>
      <c r="CE19" s="454">
        <f>'Dimensión 5'!K171</f>
        <v>103.2794143200052</v>
      </c>
      <c r="CF19" s="89"/>
      <c r="CG19" s="458">
        <f>'Dimensión 6'!K166</f>
        <v>105.63559445496672</v>
      </c>
      <c r="CH19" s="89"/>
      <c r="CI19" s="158">
        <f>'Dimensión 7'!$C168</f>
        <v>102.36808390868632</v>
      </c>
      <c r="CJ19" s="89"/>
      <c r="CK19" s="158">
        <f>'Dimensión 8'!K170</f>
        <v>109.5415846884591</v>
      </c>
      <c r="CL19" s="89"/>
      <c r="CM19" s="158">
        <f>'Dimensión 9'!$C168</f>
        <v>105.5543642029912</v>
      </c>
      <c r="CN19" s="89"/>
      <c r="CO19" s="440">
        <f>'Dimensión 1'!M181</f>
        <v>106.46671046105449</v>
      </c>
      <c r="CP19" s="89"/>
      <c r="CQ19" s="444">
        <f>'Dimensión 2'!M172</f>
        <v>100.0084102251835</v>
      </c>
      <c r="CR19" s="89"/>
      <c r="CS19" s="446">
        <f>'Dimensión 3'!M174</f>
        <v>104.30773709450986</v>
      </c>
      <c r="CT19" s="89"/>
      <c r="CU19" s="450">
        <f>'Dimensión 4'!M169</f>
        <v>110.04068041727625</v>
      </c>
      <c r="CV19" s="89"/>
      <c r="CW19" s="454">
        <f>'Dimensión 5'!M171</f>
        <v>103.2794143200052</v>
      </c>
      <c r="CX19" s="89"/>
      <c r="CY19" s="458">
        <f>'Dimensión 6'!M166</f>
        <v>106.19199355916125</v>
      </c>
      <c r="CZ19" s="89"/>
      <c r="DA19" s="158">
        <f>'Dimensión 7'!$C168</f>
        <v>102.36808390868632</v>
      </c>
      <c r="DB19" s="89"/>
      <c r="DC19" s="158">
        <f>'Dimensión 8'!M170</f>
        <v>109.3694352698374</v>
      </c>
      <c r="DD19" s="89"/>
      <c r="DE19" s="158">
        <f>'Dimensión 9'!$C168</f>
        <v>105.5543642029912</v>
      </c>
      <c r="DF19" s="89"/>
      <c r="DG19" s="440">
        <f>'Dimensión 1'!O181</f>
        <v>105.89286246677028</v>
      </c>
      <c r="DH19" s="89"/>
      <c r="DI19" s="444">
        <f>'Dimensión 2'!O172</f>
        <v>99.948714515979333</v>
      </c>
      <c r="DJ19" s="89"/>
      <c r="DK19" s="446">
        <f>'Dimensión 3'!O174</f>
        <v>104.99824461262416</v>
      </c>
      <c r="DL19" s="89"/>
      <c r="DM19" s="450">
        <f>'Dimensión 4'!O169</f>
        <v>108.84462862884772</v>
      </c>
      <c r="DN19" s="89"/>
      <c r="DO19" s="454">
        <f>'Dimensión 5'!O171</f>
        <v>103.09133641744545</v>
      </c>
      <c r="DP19" s="89"/>
      <c r="DQ19" s="458">
        <f>'Dimensión 6'!O166</f>
        <v>105.9560050652659</v>
      </c>
      <c r="DR19" s="89"/>
      <c r="DS19" s="158">
        <f>'Dimensión 7'!$C168</f>
        <v>102.36808390868632</v>
      </c>
      <c r="DT19" s="89"/>
      <c r="DU19" s="158">
        <f>'Dimensión 8'!O170</f>
        <v>109.35821755541993</v>
      </c>
      <c r="DV19" s="89"/>
      <c r="DW19" s="158">
        <f>'Dimensión 9'!$C168</f>
        <v>105.5543642029912</v>
      </c>
      <c r="DX19" s="89"/>
      <c r="DY19" s="440">
        <f>'Dimensión 1'!Q181</f>
        <v>105.75848163811905</v>
      </c>
      <c r="DZ19" s="89"/>
      <c r="EA19" s="444">
        <f>'Dimensión 2'!Q172</f>
        <v>100.14973365792332</v>
      </c>
      <c r="EB19" s="89"/>
      <c r="EC19" s="446">
        <f>'Dimensión 3'!Q174</f>
        <v>104.39433482410064</v>
      </c>
      <c r="ED19" s="89"/>
      <c r="EE19" s="450">
        <f>'Dimensión 4'!Q169</f>
        <v>108.6144039171315</v>
      </c>
      <c r="EF19" s="89"/>
      <c r="EG19" s="454">
        <f>'Dimensión 5'!Q171</f>
        <v>105.62530698213016</v>
      </c>
      <c r="EH19" s="89"/>
      <c r="EI19" s="458">
        <f>'Dimensión 6'!Q166</f>
        <v>105.67003370198539</v>
      </c>
      <c r="EJ19" s="89"/>
      <c r="EK19" s="158">
        <f>'Dimensión 7'!$C168</f>
        <v>102.36808390868632</v>
      </c>
      <c r="EL19" s="89"/>
      <c r="EM19" s="158">
        <f>'Dimensión 8'!Q170</f>
        <v>109.08398931552178</v>
      </c>
      <c r="EN19" s="89"/>
      <c r="EO19" s="158">
        <f>'Dimensión 9'!$C168</f>
        <v>105.5543642029912</v>
      </c>
      <c r="EP19" s="89"/>
      <c r="EQ19" s="440">
        <f>'Dimensión 1'!S181</f>
        <v>105.45076879243771</v>
      </c>
      <c r="ER19" s="89"/>
      <c r="ES19" s="444">
        <f>'Dimensión 2'!S172</f>
        <v>100.95804127322131</v>
      </c>
      <c r="ET19" s="89"/>
      <c r="EU19" s="446">
        <f>'Dimensión 3'!S174</f>
        <v>105.9487015843913</v>
      </c>
      <c r="EV19" s="89"/>
      <c r="EW19" s="450">
        <f>'Dimensión 4'!S169</f>
        <v>109.67038816718865</v>
      </c>
      <c r="EX19" s="89"/>
      <c r="EY19" s="454">
        <f>'Dimensión 5'!S171</f>
        <v>105.62530698213016</v>
      </c>
      <c r="EZ19" s="89"/>
      <c r="FA19" s="458">
        <f>'Dimensión 6'!S166</f>
        <v>106.40681702206929</v>
      </c>
      <c r="FB19" s="89"/>
      <c r="FC19" s="158">
        <f>'Dimensión 7'!$C168</f>
        <v>102.36808390868632</v>
      </c>
      <c r="FD19" s="89"/>
      <c r="FE19" s="158">
        <f>'Dimensión 8'!S170</f>
        <v>111.00269602366086</v>
      </c>
      <c r="FF19" s="89"/>
      <c r="FG19" s="158">
        <f>'Dimensión 9'!$C168</f>
        <v>105.5543642029912</v>
      </c>
      <c r="FH19" s="89"/>
      <c r="FI19" s="440">
        <f>'Dimensión 1'!U181</f>
        <v>108.23090640446505</v>
      </c>
      <c r="FJ19" s="89"/>
      <c r="FK19" s="444">
        <f>'Dimensión 2'!U172</f>
        <v>102.60728221866032</v>
      </c>
      <c r="FL19" s="89"/>
      <c r="FM19" s="446">
        <f>'Dimensión 3'!U174</f>
        <v>108.30411289488823</v>
      </c>
      <c r="FN19" s="89"/>
      <c r="FO19" s="450">
        <f>'Dimensión 4'!U169</f>
        <v>109.62680672564385</v>
      </c>
      <c r="FP19" s="89"/>
      <c r="FQ19" s="454">
        <f>'Dimensión 5'!U171</f>
        <v>105.62530698213016</v>
      </c>
      <c r="FR19" s="89"/>
      <c r="FS19" s="458">
        <f>'Dimensión 6'!U166</f>
        <v>105.5294351729609</v>
      </c>
      <c r="FT19" s="89"/>
      <c r="FU19" s="158">
        <f>'Dimensión 7'!$C168</f>
        <v>102.36808390868632</v>
      </c>
      <c r="FV19" s="89"/>
      <c r="FW19" s="158">
        <f>'Dimensión 8'!U170</f>
        <v>111.6500544085259</v>
      </c>
      <c r="FX19" s="89"/>
      <c r="FY19" s="158">
        <f>'Dimensión 9'!$C168</f>
        <v>105.5543642029912</v>
      </c>
      <c r="FZ19" s="89"/>
      <c r="GA19" s="440">
        <f>'Dimensión 1'!W181</f>
        <v>105.73469117007308</v>
      </c>
      <c r="GB19" s="89"/>
      <c r="GC19" s="444">
        <f>'Dimensión 2'!W172</f>
        <v>102.80742855933651</v>
      </c>
      <c r="GD19" s="89"/>
      <c r="GE19" s="446">
        <f>'Dimensión 3'!W174</f>
        <v>105.54148699560531</v>
      </c>
      <c r="GF19" s="89"/>
      <c r="GG19" s="450">
        <f>'Dimensión 4'!W169</f>
        <v>110.58731255805573</v>
      </c>
      <c r="GH19" s="89"/>
      <c r="GI19" s="454">
        <f>'Dimensión 5'!W171</f>
        <v>101.81615177138595</v>
      </c>
      <c r="GJ19" s="89"/>
      <c r="GK19" s="458">
        <f>'Dimensión 6'!W166</f>
        <v>103.49757995988175</v>
      </c>
      <c r="GL19" s="89"/>
      <c r="GM19" s="158">
        <f>'Dimensión 7'!$C168</f>
        <v>102.36808390868632</v>
      </c>
      <c r="GN19" s="89"/>
      <c r="GO19" s="158">
        <f>'Dimensión 8'!W170</f>
        <v>106.39048909422611</v>
      </c>
      <c r="GP19" s="89"/>
      <c r="GQ19" s="158">
        <f>'Dimensión 9'!$E168</f>
        <v>107.42171502975397</v>
      </c>
      <c r="GR19" s="89"/>
      <c r="GS19" s="442">
        <f>'Dimensión 1'!Y181</f>
        <v>106.92112697507825</v>
      </c>
      <c r="GT19" s="280"/>
      <c r="GU19" s="444">
        <f>'Dimensión 2'!Y172</f>
        <v>103.35391992254003</v>
      </c>
      <c r="GV19" s="99"/>
      <c r="GW19" s="448">
        <f>'Dimensión 3'!Y174</f>
        <v>106.54793287028266</v>
      </c>
      <c r="GX19" s="99"/>
      <c r="GY19" s="452">
        <f>'Dimensión 4'!Y169</f>
        <v>111.70169754374511</v>
      </c>
      <c r="GZ19" s="99"/>
      <c r="HA19" s="456">
        <f>'Dimensión 5'!Y171</f>
        <v>101.81615177138595</v>
      </c>
      <c r="HB19" s="99"/>
      <c r="HC19" s="460">
        <f>'Dimensión 6'!Y166</f>
        <v>102.70083671704428</v>
      </c>
      <c r="HD19" s="99"/>
      <c r="HE19" s="93">
        <f>'Dimensión 7'!$C168</f>
        <v>102.36808390868632</v>
      </c>
      <c r="HF19" s="99"/>
      <c r="HG19" s="93">
        <f>'Dimensión 8'!Y170</f>
        <v>109.16980397516649</v>
      </c>
      <c r="HH19" s="99"/>
      <c r="HI19" s="93">
        <f>'Dimensión 9'!$E168</f>
        <v>107.42171502975397</v>
      </c>
    </row>
    <row r="20" spans="1:217" s="91" customFormat="1" x14ac:dyDescent="0.2">
      <c r="A20" s="82" t="s">
        <v>15</v>
      </c>
      <c r="C20" s="439">
        <f>'Dimensión 1'!C182</f>
        <v>105.59119845738564</v>
      </c>
      <c r="D20" s="89"/>
      <c r="E20" s="443">
        <f>'Dimensión 2'!C173</f>
        <v>103.08777813467719</v>
      </c>
      <c r="F20" s="89"/>
      <c r="G20" s="445">
        <f>'Dimensión 3'!C175</f>
        <v>100.96259680638464</v>
      </c>
      <c r="H20" s="89"/>
      <c r="I20" s="449">
        <f>'Dimensión 4'!C170</f>
        <v>111.21717449396523</v>
      </c>
      <c r="J20" s="89"/>
      <c r="K20" s="453">
        <f>'Dimensión 5'!C172</f>
        <v>102.66365737269925</v>
      </c>
      <c r="L20" s="89"/>
      <c r="M20" s="457">
        <f>'Dimensión 6'!C167</f>
        <v>100.62342101192468</v>
      </c>
      <c r="N20" s="89"/>
      <c r="O20" s="154">
        <f>'Dimensión 7'!$C169</f>
        <v>91.280551007211599</v>
      </c>
      <c r="P20" s="89"/>
      <c r="Q20" s="154">
        <f>'Dimensión 8'!C171</f>
        <v>102.27376716341797</v>
      </c>
      <c r="R20" s="89"/>
      <c r="S20" s="154">
        <f>'Dimensión 9'!$C169</f>
        <v>99.301687879804931</v>
      </c>
      <c r="T20" s="89"/>
      <c r="U20" s="439">
        <f>'Dimensión 1'!E182</f>
        <v>105.37565386818015</v>
      </c>
      <c r="V20" s="89"/>
      <c r="W20" s="443">
        <f>'Dimensión 2'!E173</f>
        <v>102.42198048793981</v>
      </c>
      <c r="X20" s="89"/>
      <c r="Y20" s="445">
        <f>'Dimensión 3'!E175</f>
        <v>101.15103429757151</v>
      </c>
      <c r="Z20" s="89"/>
      <c r="AA20" s="449">
        <f>'Dimensión 4'!E170</f>
        <v>111.54856523597833</v>
      </c>
      <c r="AB20" s="89"/>
      <c r="AC20" s="453">
        <f>'Dimensión 5'!E172</f>
        <v>102.66365737269925</v>
      </c>
      <c r="AD20" s="89"/>
      <c r="AE20" s="457">
        <f>'Dimensión 6'!E167</f>
        <v>101.05510907233442</v>
      </c>
      <c r="AF20" s="89"/>
      <c r="AG20" s="154">
        <f>'Dimensión 7'!$C169</f>
        <v>91.280551007211599</v>
      </c>
      <c r="AH20" s="89"/>
      <c r="AI20" s="154">
        <f>'Dimensión 8'!E171</f>
        <v>104.34728864332581</v>
      </c>
      <c r="AJ20" s="89"/>
      <c r="AK20" s="154">
        <f>'Dimensión 9'!$C169</f>
        <v>99.301687879804931</v>
      </c>
      <c r="AL20" s="89"/>
      <c r="AM20" s="439">
        <f>'Dimensión 1'!G182</f>
        <v>104.86113393643423</v>
      </c>
      <c r="AN20" s="89"/>
      <c r="AO20" s="443">
        <f>'Dimensión 2'!G173</f>
        <v>102.70456483083026</v>
      </c>
      <c r="AP20" s="89"/>
      <c r="AQ20" s="445">
        <f>'Dimensión 3'!G175</f>
        <v>100.97413200006505</v>
      </c>
      <c r="AR20" s="89"/>
      <c r="AS20" s="449">
        <f>'Dimensión 4'!G170</f>
        <v>111.9077533608571</v>
      </c>
      <c r="AT20" s="89"/>
      <c r="AU20" s="453">
        <f>'Dimensión 5'!G172</f>
        <v>102.9732525274914</v>
      </c>
      <c r="AV20" s="89"/>
      <c r="AW20" s="457">
        <f>'Dimensión 6'!G167</f>
        <v>100.40276870768984</v>
      </c>
      <c r="AX20" s="89"/>
      <c r="AY20" s="154">
        <f>'Dimensión 7'!$C169</f>
        <v>91.280551007211599</v>
      </c>
      <c r="AZ20" s="89"/>
      <c r="BA20" s="154">
        <f>'Dimensión 8'!G171</f>
        <v>103.52684360344787</v>
      </c>
      <c r="BB20" s="89"/>
      <c r="BC20" s="154">
        <f>'Dimensión 9'!$C169</f>
        <v>99.301687879804931</v>
      </c>
      <c r="BD20" s="89"/>
      <c r="BE20" s="439">
        <f>'Dimensión 1'!I182</f>
        <v>104.17591845917789</v>
      </c>
      <c r="BF20" s="89"/>
      <c r="BG20" s="443">
        <f>'Dimensión 2'!I173</f>
        <v>101.33486150906069</v>
      </c>
      <c r="BH20" s="89"/>
      <c r="BI20" s="445">
        <f>'Dimensión 3'!I175</f>
        <v>101.19382315832567</v>
      </c>
      <c r="BJ20" s="89"/>
      <c r="BK20" s="449">
        <f>'Dimensión 4'!I170</f>
        <v>111.83518236523733</v>
      </c>
      <c r="BL20" s="89"/>
      <c r="BM20" s="453">
        <f>'Dimensión 5'!I172</f>
        <v>102.9732525274914</v>
      </c>
      <c r="BN20" s="89"/>
      <c r="BO20" s="457">
        <f>'Dimensión 6'!I167</f>
        <v>100.40276870768984</v>
      </c>
      <c r="BP20" s="89"/>
      <c r="BQ20" s="154">
        <f>'Dimensión 7'!$C169</f>
        <v>91.280551007211599</v>
      </c>
      <c r="BR20" s="89"/>
      <c r="BS20" s="154">
        <f>'Dimensión 8'!I171</f>
        <v>104.1818729926852</v>
      </c>
      <c r="BT20" s="89"/>
      <c r="BU20" s="154">
        <f>'Dimensión 9'!$C169</f>
        <v>99.301687879804931</v>
      </c>
      <c r="BV20" s="89"/>
      <c r="BW20" s="439">
        <f>'Dimensión 1'!K182</f>
        <v>104.95866360791602</v>
      </c>
      <c r="BX20" s="89"/>
      <c r="BY20" s="443">
        <f>'Dimensión 2'!K173</f>
        <v>100.56863632757323</v>
      </c>
      <c r="BZ20" s="89"/>
      <c r="CA20" s="445">
        <f>'Dimensión 3'!K175</f>
        <v>102.17910322672525</v>
      </c>
      <c r="CB20" s="89"/>
      <c r="CC20" s="449">
        <f>'Dimensión 4'!K170</f>
        <v>113.12957702594531</v>
      </c>
      <c r="CD20" s="89"/>
      <c r="CE20" s="453">
        <f>'Dimensión 5'!K172</f>
        <v>103.53867530157525</v>
      </c>
      <c r="CF20" s="89"/>
      <c r="CG20" s="457">
        <f>'Dimensión 6'!K167</f>
        <v>100.44798697663482</v>
      </c>
      <c r="CH20" s="89"/>
      <c r="CI20" s="154">
        <f>'Dimensión 7'!$C169</f>
        <v>91.280551007211599</v>
      </c>
      <c r="CJ20" s="89"/>
      <c r="CK20" s="154">
        <f>'Dimensión 8'!K171</f>
        <v>104.76323842011938</v>
      </c>
      <c r="CL20" s="89"/>
      <c r="CM20" s="154">
        <f>'Dimensión 9'!$C169</f>
        <v>99.301687879804931</v>
      </c>
      <c r="CN20" s="89"/>
      <c r="CO20" s="439">
        <f>'Dimensión 1'!M182</f>
        <v>104.33001962712001</v>
      </c>
      <c r="CP20" s="89"/>
      <c r="CQ20" s="443">
        <f>'Dimensión 2'!M173</f>
        <v>99.716768599045764</v>
      </c>
      <c r="CR20" s="89"/>
      <c r="CS20" s="445">
        <f>'Dimensión 3'!M175</f>
        <v>99.593574702525615</v>
      </c>
      <c r="CT20" s="89"/>
      <c r="CU20" s="449">
        <f>'Dimensión 4'!M170</f>
        <v>112.77460575393975</v>
      </c>
      <c r="CV20" s="89"/>
      <c r="CW20" s="453">
        <f>'Dimensión 5'!M172</f>
        <v>103.53867530157525</v>
      </c>
      <c r="CX20" s="89"/>
      <c r="CY20" s="457">
        <f>'Dimensión 6'!M167</f>
        <v>100.39244227980947</v>
      </c>
      <c r="CZ20" s="89"/>
      <c r="DA20" s="154">
        <f>'Dimensión 7'!$C169</f>
        <v>91.280551007211599</v>
      </c>
      <c r="DB20" s="89"/>
      <c r="DC20" s="154">
        <f>'Dimensión 8'!M171</f>
        <v>106.74767101524031</v>
      </c>
      <c r="DD20" s="89"/>
      <c r="DE20" s="154">
        <f>'Dimensión 9'!$C169</f>
        <v>99.301687879804931</v>
      </c>
      <c r="DF20" s="89"/>
      <c r="DG20" s="439">
        <f>'Dimensión 1'!O182</f>
        <v>104.5866674293534</v>
      </c>
      <c r="DH20" s="89"/>
      <c r="DI20" s="443">
        <f>'Dimensión 2'!O173</f>
        <v>99.304418934557603</v>
      </c>
      <c r="DJ20" s="89"/>
      <c r="DK20" s="445">
        <f>'Dimensión 3'!O175</f>
        <v>104.63647351385575</v>
      </c>
      <c r="DL20" s="89"/>
      <c r="DM20" s="449">
        <f>'Dimensión 4'!O170</f>
        <v>111.91560982243351</v>
      </c>
      <c r="DN20" s="89"/>
      <c r="DO20" s="453">
        <f>'Dimensión 5'!O172</f>
        <v>104.12459198030955</v>
      </c>
      <c r="DP20" s="89"/>
      <c r="DQ20" s="457">
        <f>'Dimensión 6'!O167</f>
        <v>99.511309756016686</v>
      </c>
      <c r="DR20" s="89"/>
      <c r="DS20" s="154">
        <f>'Dimensión 7'!$C169</f>
        <v>91.280551007211599</v>
      </c>
      <c r="DT20" s="89"/>
      <c r="DU20" s="154">
        <f>'Dimensión 8'!O171</f>
        <v>107.79084191938813</v>
      </c>
      <c r="DV20" s="89"/>
      <c r="DW20" s="154">
        <f>'Dimensión 9'!$C169</f>
        <v>99.301687879804931</v>
      </c>
      <c r="DX20" s="89"/>
      <c r="DY20" s="439">
        <f>'Dimensión 1'!Q182</f>
        <v>104.8971885333001</v>
      </c>
      <c r="DZ20" s="89"/>
      <c r="EA20" s="443">
        <f>'Dimensión 2'!Q173</f>
        <v>100.04639535402711</v>
      </c>
      <c r="EB20" s="89"/>
      <c r="EC20" s="445">
        <f>'Dimensión 3'!Q175</f>
        <v>105.52505043893397</v>
      </c>
      <c r="ED20" s="89"/>
      <c r="EE20" s="449">
        <f>'Dimensión 4'!Q170</f>
        <v>113.02799309633909</v>
      </c>
      <c r="EF20" s="89"/>
      <c r="EG20" s="453">
        <f>'Dimensión 5'!Q172</f>
        <v>104.40233437973187</v>
      </c>
      <c r="EH20" s="89"/>
      <c r="EI20" s="457">
        <f>'Dimensión 6'!Q167</f>
        <v>101.71367627934809</v>
      </c>
      <c r="EJ20" s="89"/>
      <c r="EK20" s="154">
        <f>'Dimensión 7'!$C169</f>
        <v>91.280551007211599</v>
      </c>
      <c r="EL20" s="89"/>
      <c r="EM20" s="154">
        <f>'Dimensión 8'!Q171</f>
        <v>108.36366149703892</v>
      </c>
      <c r="EN20" s="89"/>
      <c r="EO20" s="154">
        <f>'Dimensión 9'!$C169</f>
        <v>99.301687879804931</v>
      </c>
      <c r="EP20" s="89"/>
      <c r="EQ20" s="439">
        <f>'Dimensión 1'!S182</f>
        <v>105.44926510453294</v>
      </c>
      <c r="ER20" s="89"/>
      <c r="ES20" s="443">
        <f>'Dimensión 2'!S173</f>
        <v>100.65589719499634</v>
      </c>
      <c r="ET20" s="89"/>
      <c r="EU20" s="445">
        <f>'Dimensión 3'!S175</f>
        <v>105.90496609093597</v>
      </c>
      <c r="EV20" s="89"/>
      <c r="EW20" s="449">
        <f>'Dimensión 4'!S170</f>
        <v>113.07115164683054</v>
      </c>
      <c r="EX20" s="89"/>
      <c r="EY20" s="453">
        <f>'Dimensión 5'!S172</f>
        <v>104.40233437973187</v>
      </c>
      <c r="EZ20" s="89"/>
      <c r="FA20" s="457">
        <f>'Dimensión 6'!S167</f>
        <v>102.11309482349085</v>
      </c>
      <c r="FB20" s="89"/>
      <c r="FC20" s="154">
        <f>'Dimensión 7'!$C169</f>
        <v>91.280551007211599</v>
      </c>
      <c r="FD20" s="89"/>
      <c r="FE20" s="154">
        <f>'Dimensión 8'!S171</f>
        <v>108.96915066785988</v>
      </c>
      <c r="FF20" s="89"/>
      <c r="FG20" s="154">
        <f>'Dimensión 9'!$C169</f>
        <v>99.301687879804931</v>
      </c>
      <c r="FH20" s="89"/>
      <c r="FI20" s="439">
        <f>'Dimensión 1'!U182</f>
        <v>105.53928369823824</v>
      </c>
      <c r="FJ20" s="89"/>
      <c r="FK20" s="443">
        <f>'Dimensión 2'!U173</f>
        <v>101.21763757554771</v>
      </c>
      <c r="FL20" s="89"/>
      <c r="FM20" s="445">
        <f>'Dimensión 3'!U175</f>
        <v>105.88580106728089</v>
      </c>
      <c r="FN20" s="89"/>
      <c r="FO20" s="449">
        <f>'Dimensión 4'!U170</f>
        <v>114.20178618244324</v>
      </c>
      <c r="FP20" s="89"/>
      <c r="FQ20" s="453">
        <f>'Dimensión 5'!U172</f>
        <v>104.40233437973187</v>
      </c>
      <c r="FR20" s="89"/>
      <c r="FS20" s="457">
        <f>'Dimensión 6'!U167</f>
        <v>101.83253476655143</v>
      </c>
      <c r="FT20" s="89"/>
      <c r="FU20" s="154">
        <f>'Dimensión 7'!$C169</f>
        <v>91.280551007211599</v>
      </c>
      <c r="FV20" s="89"/>
      <c r="FW20" s="154">
        <f>'Dimensión 8'!U171</f>
        <v>108.01582555803321</v>
      </c>
      <c r="FX20" s="89"/>
      <c r="FY20" s="154">
        <f>'Dimensión 9'!$C169</f>
        <v>99.301687879804931</v>
      </c>
      <c r="FZ20" s="89"/>
      <c r="GA20" s="439">
        <f>'Dimensión 1'!W182</f>
        <v>105.65919233292955</v>
      </c>
      <c r="GB20" s="89"/>
      <c r="GC20" s="443">
        <f>'Dimensión 2'!W173</f>
        <v>102.25340905148127</v>
      </c>
      <c r="GD20" s="89"/>
      <c r="GE20" s="445">
        <f>'Dimensión 3'!W175</f>
        <v>103.15897438580046</v>
      </c>
      <c r="GF20" s="89"/>
      <c r="GG20" s="449">
        <f>'Dimensión 4'!W170</f>
        <v>114.31182411087229</v>
      </c>
      <c r="GH20" s="89"/>
      <c r="GI20" s="453">
        <f>'Dimensión 5'!W172</f>
        <v>99.464407140724518</v>
      </c>
      <c r="GJ20" s="89"/>
      <c r="GK20" s="457">
        <f>'Dimensión 6'!W167</f>
        <v>100.80999755390614</v>
      </c>
      <c r="GL20" s="89"/>
      <c r="GM20" s="154">
        <f>'Dimensión 7'!$C169</f>
        <v>91.280551007211599</v>
      </c>
      <c r="GN20" s="89"/>
      <c r="GO20" s="154">
        <f>'Dimensión 8'!W171</f>
        <v>104.93206338500923</v>
      </c>
      <c r="GP20" s="89"/>
      <c r="GQ20" s="154">
        <f>'Dimensión 9'!$E169</f>
        <v>102.49338701508947</v>
      </c>
      <c r="GR20" s="89"/>
      <c r="GS20" s="441">
        <f>'Dimensión 1'!Y182</f>
        <v>105.46627910576704</v>
      </c>
      <c r="GT20" s="280"/>
      <c r="GU20" s="443">
        <f>'Dimensión 2'!Y173</f>
        <v>102.86383302616882</v>
      </c>
      <c r="GV20" s="99"/>
      <c r="GW20" s="447">
        <f>'Dimensión 3'!Y175</f>
        <v>103.93147168021467</v>
      </c>
      <c r="GX20" s="99"/>
      <c r="GY20" s="451">
        <f>'Dimensión 4'!Y170</f>
        <v>114.90470416120336</v>
      </c>
      <c r="GZ20" s="99"/>
      <c r="HA20" s="455">
        <f>'Dimensión 5'!Y172</f>
        <v>99.464407140724518</v>
      </c>
      <c r="HB20" s="99"/>
      <c r="HC20" s="459">
        <f>'Dimensión 6'!Y167</f>
        <v>100.15757127043999</v>
      </c>
      <c r="HD20" s="99"/>
      <c r="HE20" s="92">
        <f>'Dimensión 7'!$C169</f>
        <v>91.280551007211599</v>
      </c>
      <c r="HF20" s="99"/>
      <c r="HG20" s="92">
        <f>'Dimensión 8'!Y171</f>
        <v>105.79125052005872</v>
      </c>
      <c r="HH20" s="99"/>
      <c r="HI20" s="92">
        <f>'Dimensión 9'!$E169</f>
        <v>102.49338701508947</v>
      </c>
    </row>
    <row r="21" spans="1:217" s="91" customFormat="1" x14ac:dyDescent="0.2">
      <c r="A21" s="82" t="s">
        <v>16</v>
      </c>
      <c r="C21" s="439">
        <f>'Dimensión 1'!C183</f>
        <v>101.92086148621171</v>
      </c>
      <c r="D21" s="89"/>
      <c r="E21" s="443">
        <f>'Dimensión 2'!C174</f>
        <v>103.14362625506801</v>
      </c>
      <c r="F21" s="89"/>
      <c r="G21" s="445">
        <f>'Dimensión 3'!C176</f>
        <v>98.706161181227557</v>
      </c>
      <c r="H21" s="89"/>
      <c r="I21" s="449">
        <f>'Dimensión 4'!C171</f>
        <v>99.342991874141077</v>
      </c>
      <c r="J21" s="89"/>
      <c r="K21" s="453">
        <f>'Dimensión 5'!C173</f>
        <v>105.12062612905157</v>
      </c>
      <c r="L21" s="89"/>
      <c r="M21" s="457">
        <f>'Dimensión 6'!C168</f>
        <v>107.46037913855871</v>
      </c>
      <c r="N21" s="89"/>
      <c r="O21" s="154">
        <f>'Dimensión 7'!$C170</f>
        <v>105.15059772563154</v>
      </c>
      <c r="P21" s="89"/>
      <c r="Q21" s="154">
        <f>'Dimensión 8'!C172</f>
        <v>106.86963848637193</v>
      </c>
      <c r="R21" s="89"/>
      <c r="S21" s="154">
        <f>'Dimensión 9'!$C170</f>
        <v>103.52879901649116</v>
      </c>
      <c r="T21" s="89"/>
      <c r="U21" s="439">
        <f>'Dimensión 1'!E183</f>
        <v>101.4303518866288</v>
      </c>
      <c r="V21" s="89"/>
      <c r="W21" s="443">
        <f>'Dimensión 2'!E174</f>
        <v>102.00613455450564</v>
      </c>
      <c r="X21" s="89"/>
      <c r="Y21" s="445">
        <f>'Dimensión 3'!E176</f>
        <v>100.12256847959688</v>
      </c>
      <c r="Z21" s="89"/>
      <c r="AA21" s="449">
        <f>'Dimensión 4'!E171</f>
        <v>102.16234900833867</v>
      </c>
      <c r="AB21" s="89"/>
      <c r="AC21" s="453">
        <f>'Dimensión 5'!E173</f>
        <v>105.12062612905157</v>
      </c>
      <c r="AD21" s="89"/>
      <c r="AE21" s="457">
        <f>'Dimensión 6'!E168</f>
        <v>106.43886082562696</v>
      </c>
      <c r="AF21" s="89"/>
      <c r="AG21" s="154">
        <f>'Dimensión 7'!$C170</f>
        <v>105.15059772563154</v>
      </c>
      <c r="AH21" s="89"/>
      <c r="AI21" s="154">
        <f>'Dimensión 8'!E172</f>
        <v>105.05710699495296</v>
      </c>
      <c r="AJ21" s="89"/>
      <c r="AK21" s="154">
        <f>'Dimensión 9'!$C170</f>
        <v>103.52879901649116</v>
      </c>
      <c r="AL21" s="89"/>
      <c r="AM21" s="439">
        <f>'Dimensión 1'!G183</f>
        <v>100.83934659675192</v>
      </c>
      <c r="AN21" s="89"/>
      <c r="AO21" s="443">
        <f>'Dimensión 2'!G174</f>
        <v>100.81969393217796</v>
      </c>
      <c r="AP21" s="89"/>
      <c r="AQ21" s="445">
        <f>'Dimensión 3'!G176</f>
        <v>101.09121540337367</v>
      </c>
      <c r="AR21" s="89"/>
      <c r="AS21" s="449">
        <f>'Dimensión 4'!G171</f>
        <v>102.75271148767982</v>
      </c>
      <c r="AT21" s="89"/>
      <c r="AU21" s="453">
        <f>'Dimensión 5'!G173</f>
        <v>103.92292549540717</v>
      </c>
      <c r="AV21" s="89"/>
      <c r="AW21" s="457">
        <f>'Dimensión 6'!G168</f>
        <v>107.67524267336672</v>
      </c>
      <c r="AX21" s="89"/>
      <c r="AY21" s="154">
        <f>'Dimensión 7'!$C170</f>
        <v>105.15059772563154</v>
      </c>
      <c r="AZ21" s="89"/>
      <c r="BA21" s="154">
        <f>'Dimensión 8'!G172</f>
        <v>107.07751473653357</v>
      </c>
      <c r="BB21" s="89"/>
      <c r="BC21" s="154">
        <f>'Dimensión 9'!$C170</f>
        <v>103.52879901649116</v>
      </c>
      <c r="BD21" s="89"/>
      <c r="BE21" s="439">
        <f>'Dimensión 1'!I183</f>
        <v>100.43838255827129</v>
      </c>
      <c r="BF21" s="89"/>
      <c r="BG21" s="443">
        <f>'Dimensión 2'!I174</f>
        <v>98.78546544527228</v>
      </c>
      <c r="BH21" s="89"/>
      <c r="BI21" s="445">
        <f>'Dimensión 3'!I176</f>
        <v>99.79830150830189</v>
      </c>
      <c r="BJ21" s="89"/>
      <c r="BK21" s="449">
        <f>'Dimensión 4'!I171</f>
        <v>101.26740992643937</v>
      </c>
      <c r="BL21" s="89"/>
      <c r="BM21" s="453">
        <f>'Dimensión 5'!I173</f>
        <v>103.92292549540717</v>
      </c>
      <c r="BN21" s="89"/>
      <c r="BO21" s="457">
        <f>'Dimensión 6'!I168</f>
        <v>107.67524267336672</v>
      </c>
      <c r="BP21" s="89"/>
      <c r="BQ21" s="154">
        <f>'Dimensión 7'!$C170</f>
        <v>105.15059772563154</v>
      </c>
      <c r="BR21" s="89"/>
      <c r="BS21" s="154">
        <f>'Dimensión 8'!I172</f>
        <v>105.26911411235555</v>
      </c>
      <c r="BT21" s="89"/>
      <c r="BU21" s="154">
        <f>'Dimensión 9'!$C170</f>
        <v>103.52879901649116</v>
      </c>
      <c r="BV21" s="89"/>
      <c r="BW21" s="439">
        <f>'Dimensión 1'!K183</f>
        <v>100.79006742272966</v>
      </c>
      <c r="BX21" s="89"/>
      <c r="BY21" s="443">
        <f>'Dimensión 2'!K174</f>
        <v>97.751360611525115</v>
      </c>
      <c r="BZ21" s="89"/>
      <c r="CA21" s="445">
        <f>'Dimensión 3'!K176</f>
        <v>101.98420995826298</v>
      </c>
      <c r="CB21" s="89"/>
      <c r="CC21" s="449">
        <f>'Dimensión 4'!K171</f>
        <v>103.47876997585766</v>
      </c>
      <c r="CD21" s="89"/>
      <c r="CE21" s="453">
        <f>'Dimensión 5'!K173</f>
        <v>102.93057562185557</v>
      </c>
      <c r="CF21" s="89"/>
      <c r="CG21" s="457">
        <f>'Dimensión 6'!K168</f>
        <v>107.63024541875458</v>
      </c>
      <c r="CH21" s="89"/>
      <c r="CI21" s="154">
        <f>'Dimensión 7'!$C170</f>
        <v>105.15059772563154</v>
      </c>
      <c r="CJ21" s="89"/>
      <c r="CK21" s="154">
        <f>'Dimensión 8'!K172</f>
        <v>106.57117443500826</v>
      </c>
      <c r="CL21" s="89"/>
      <c r="CM21" s="154">
        <f>'Dimensión 9'!$C170</f>
        <v>103.52879901649116</v>
      </c>
      <c r="CN21" s="89"/>
      <c r="CO21" s="439">
        <f>'Dimensión 1'!M183</f>
        <v>99.764122039850193</v>
      </c>
      <c r="CP21" s="89"/>
      <c r="CQ21" s="443">
        <f>'Dimensión 2'!M174</f>
        <v>97.132699495904546</v>
      </c>
      <c r="CR21" s="89"/>
      <c r="CS21" s="445">
        <f>'Dimensión 3'!M176</f>
        <v>102.41176417382881</v>
      </c>
      <c r="CT21" s="89"/>
      <c r="CU21" s="449">
        <f>'Dimensión 4'!M171</f>
        <v>105.42879397187781</v>
      </c>
      <c r="CV21" s="89"/>
      <c r="CW21" s="453">
        <f>'Dimensión 5'!M173</f>
        <v>102.93057562185557</v>
      </c>
      <c r="CX21" s="89"/>
      <c r="CY21" s="457">
        <f>'Dimensión 6'!M168</f>
        <v>107.05710257774417</v>
      </c>
      <c r="CZ21" s="89"/>
      <c r="DA21" s="154">
        <f>'Dimensión 7'!$C170</f>
        <v>105.15059772563154</v>
      </c>
      <c r="DB21" s="89"/>
      <c r="DC21" s="154">
        <f>'Dimensión 8'!M172</f>
        <v>107.80913141551666</v>
      </c>
      <c r="DD21" s="89"/>
      <c r="DE21" s="154">
        <f>'Dimensión 9'!$C170</f>
        <v>103.52879901649116</v>
      </c>
      <c r="DF21" s="89"/>
      <c r="DG21" s="439">
        <f>'Dimensión 1'!O183</f>
        <v>100.92912067561291</v>
      </c>
      <c r="DH21" s="89"/>
      <c r="DI21" s="443">
        <f>'Dimensión 2'!O174</f>
        <v>97.898245148237692</v>
      </c>
      <c r="DJ21" s="89"/>
      <c r="DK21" s="445">
        <f>'Dimensión 3'!O176</f>
        <v>103.4669753095495</v>
      </c>
      <c r="DL21" s="89"/>
      <c r="DM21" s="449">
        <f>'Dimensión 4'!O171</f>
        <v>104.60279051962921</v>
      </c>
      <c r="DN21" s="89"/>
      <c r="DO21" s="453">
        <f>'Dimensión 5'!O173</f>
        <v>104.06491968500922</v>
      </c>
      <c r="DP21" s="89"/>
      <c r="DQ21" s="457">
        <f>'Dimensión 6'!O168</f>
        <v>107.78143898043454</v>
      </c>
      <c r="DR21" s="89"/>
      <c r="DS21" s="154">
        <f>'Dimensión 7'!$C170</f>
        <v>105.15059772563154</v>
      </c>
      <c r="DT21" s="89"/>
      <c r="DU21" s="154">
        <f>'Dimensión 8'!O172</f>
        <v>106.81862894482074</v>
      </c>
      <c r="DV21" s="89"/>
      <c r="DW21" s="154">
        <f>'Dimensión 9'!$C170</f>
        <v>103.52879901649116</v>
      </c>
      <c r="DX21" s="89"/>
      <c r="DY21" s="439">
        <f>'Dimensión 1'!Q183</f>
        <v>101.07808515945887</v>
      </c>
      <c r="DZ21" s="89"/>
      <c r="EA21" s="443">
        <f>'Dimensión 2'!Q174</f>
        <v>98.795466152205847</v>
      </c>
      <c r="EB21" s="89"/>
      <c r="EC21" s="445">
        <f>'Dimensión 3'!Q176</f>
        <v>103.14805719266823</v>
      </c>
      <c r="ED21" s="89"/>
      <c r="EE21" s="449">
        <f>'Dimensión 4'!Q171</f>
        <v>104.1806518086418</v>
      </c>
      <c r="EF21" s="89"/>
      <c r="EG21" s="453">
        <f>'Dimensión 5'!Q173</f>
        <v>104.41549842240211</v>
      </c>
      <c r="EH21" s="89"/>
      <c r="EI21" s="457">
        <f>'Dimensión 6'!Q168</f>
        <v>108.29111765231995</v>
      </c>
      <c r="EJ21" s="89"/>
      <c r="EK21" s="154">
        <f>'Dimensión 7'!$C170</f>
        <v>105.15059772563154</v>
      </c>
      <c r="EL21" s="89"/>
      <c r="EM21" s="154">
        <f>'Dimensión 8'!Q172</f>
        <v>107.9396289534063</v>
      </c>
      <c r="EN21" s="89"/>
      <c r="EO21" s="154">
        <f>'Dimensión 9'!$C170</f>
        <v>103.52879901649116</v>
      </c>
      <c r="EP21" s="89"/>
      <c r="EQ21" s="439">
        <f>'Dimensión 1'!S183</f>
        <v>102.14933717737975</v>
      </c>
      <c r="ER21" s="89"/>
      <c r="ES21" s="443">
        <f>'Dimensión 2'!S174</f>
        <v>99.503817716206513</v>
      </c>
      <c r="ET21" s="89"/>
      <c r="EU21" s="445">
        <f>'Dimensión 3'!S176</f>
        <v>104.57367894349395</v>
      </c>
      <c r="EV21" s="89"/>
      <c r="EW21" s="449">
        <f>'Dimensión 4'!S171</f>
        <v>104.27530035623516</v>
      </c>
      <c r="EX21" s="89"/>
      <c r="EY21" s="453">
        <f>'Dimensión 5'!S173</f>
        <v>104.41549842240211</v>
      </c>
      <c r="EZ21" s="89"/>
      <c r="FA21" s="457">
        <f>'Dimensión 6'!S168</f>
        <v>107.903943167067</v>
      </c>
      <c r="FB21" s="89"/>
      <c r="FC21" s="154">
        <f>'Dimensión 7'!$C170</f>
        <v>105.15059772563154</v>
      </c>
      <c r="FD21" s="89"/>
      <c r="FE21" s="154">
        <f>'Dimensión 8'!S172</f>
        <v>107.01004074079417</v>
      </c>
      <c r="FF21" s="89"/>
      <c r="FG21" s="154">
        <f>'Dimensión 9'!$C170</f>
        <v>103.52879901649116</v>
      </c>
      <c r="FH21" s="89"/>
      <c r="FI21" s="439">
        <f>'Dimensión 1'!U183</f>
        <v>104.75067102867524</v>
      </c>
      <c r="FJ21" s="89"/>
      <c r="FK21" s="443">
        <f>'Dimensión 2'!U174</f>
        <v>99.698999190280787</v>
      </c>
      <c r="FL21" s="89"/>
      <c r="FM21" s="445">
        <f>'Dimensión 3'!U176</f>
        <v>106.14260584791822</v>
      </c>
      <c r="FN21" s="89"/>
      <c r="FO21" s="449">
        <f>'Dimensión 4'!U171</f>
        <v>103.89559414899661</v>
      </c>
      <c r="FP21" s="89"/>
      <c r="FQ21" s="453">
        <f>'Dimensión 5'!U173</f>
        <v>104.41549842240211</v>
      </c>
      <c r="FR21" s="89"/>
      <c r="FS21" s="457">
        <f>'Dimensión 6'!U168</f>
        <v>108.73373077720854</v>
      </c>
      <c r="FT21" s="89"/>
      <c r="FU21" s="154">
        <f>'Dimensión 7'!$C170</f>
        <v>105.15059772563154</v>
      </c>
      <c r="FV21" s="89"/>
      <c r="FW21" s="154">
        <f>'Dimensión 8'!U172</f>
        <v>107.87639507056079</v>
      </c>
      <c r="FX21" s="89"/>
      <c r="FY21" s="154">
        <f>'Dimensión 9'!$C170</f>
        <v>103.52879901649116</v>
      </c>
      <c r="FZ21" s="89"/>
      <c r="GA21" s="439">
        <f>'Dimensión 1'!W183</f>
        <v>103.24164563620083</v>
      </c>
      <c r="GB21" s="89"/>
      <c r="GC21" s="443">
        <f>'Dimensión 2'!W174</f>
        <v>101.67919975965775</v>
      </c>
      <c r="GD21" s="89"/>
      <c r="GE21" s="445">
        <f>'Dimensión 3'!W176</f>
        <v>103.01319933669456</v>
      </c>
      <c r="GF21" s="89"/>
      <c r="GG21" s="449">
        <f>'Dimensión 4'!W171</f>
        <v>104.12551073894667</v>
      </c>
      <c r="GH21" s="89"/>
      <c r="GI21" s="453">
        <f>'Dimensión 5'!W173</f>
        <v>102.40883876913509</v>
      </c>
      <c r="GJ21" s="89"/>
      <c r="GK21" s="457">
        <f>'Dimensión 6'!W168</f>
        <v>108.20252319380434</v>
      </c>
      <c r="GL21" s="89"/>
      <c r="GM21" s="154">
        <f>'Dimensión 7'!$C170</f>
        <v>105.15059772563154</v>
      </c>
      <c r="GN21" s="89"/>
      <c r="GO21" s="154">
        <f>'Dimensión 8'!W172</f>
        <v>104.71343640834571</v>
      </c>
      <c r="GP21" s="89"/>
      <c r="GQ21" s="154">
        <f>'Dimensión 9'!$E170</f>
        <v>106.64146831227298</v>
      </c>
      <c r="GR21" s="89"/>
      <c r="GS21" s="441">
        <f>'Dimensión 1'!Y183</f>
        <v>105.71244767777841</v>
      </c>
      <c r="GT21" s="280"/>
      <c r="GU21" s="443">
        <f>'Dimensión 2'!Y174</f>
        <v>102.140541308538</v>
      </c>
      <c r="GV21" s="99"/>
      <c r="GW21" s="447">
        <f>'Dimensión 3'!Y176</f>
        <v>104.87093998355061</v>
      </c>
      <c r="GX21" s="99"/>
      <c r="GY21" s="451">
        <f>'Dimensión 4'!Y171</f>
        <v>107.03312720123168</v>
      </c>
      <c r="GZ21" s="99"/>
      <c r="HA21" s="455">
        <f>'Dimensión 5'!Y173</f>
        <v>102.40883876913509</v>
      </c>
      <c r="HB21" s="99"/>
      <c r="HC21" s="459">
        <f>'Dimensión 6'!Y168</f>
        <v>108.26850958711539</v>
      </c>
      <c r="HD21" s="99"/>
      <c r="HE21" s="92">
        <f>'Dimensión 7'!$C170</f>
        <v>105.15059772563154</v>
      </c>
      <c r="HF21" s="99"/>
      <c r="HG21" s="92">
        <f>'Dimensión 8'!Y172</f>
        <v>105.42816363604882</v>
      </c>
      <c r="HH21" s="99"/>
      <c r="HI21" s="92">
        <f>'Dimensión 9'!$E170</f>
        <v>106.64146831227298</v>
      </c>
    </row>
    <row r="22" spans="1:217" s="91" customFormat="1" x14ac:dyDescent="0.2">
      <c r="A22" s="82" t="s">
        <v>17</v>
      </c>
      <c r="C22" s="439">
        <f>'Dimensión 1'!C184</f>
        <v>92.188287076931474</v>
      </c>
      <c r="D22" s="89"/>
      <c r="E22" s="443">
        <f>'Dimensión 2'!C175</f>
        <v>96.817335470455518</v>
      </c>
      <c r="F22" s="89"/>
      <c r="G22" s="445">
        <f>'Dimensión 3'!C177</f>
        <v>98.350020787377261</v>
      </c>
      <c r="H22" s="89"/>
      <c r="I22" s="449">
        <f>'Dimensión 4'!C172</f>
        <v>94.253172782181935</v>
      </c>
      <c r="J22" s="89"/>
      <c r="K22" s="453">
        <f>'Dimensión 5'!C174</f>
        <v>96.397910752553059</v>
      </c>
      <c r="L22" s="89"/>
      <c r="M22" s="457">
        <f>'Dimensión 6'!C169</f>
        <v>93.751505741272922</v>
      </c>
      <c r="N22" s="89"/>
      <c r="O22" s="154">
        <f>'Dimensión 7'!$C171</f>
        <v>100.74529888553916</v>
      </c>
      <c r="P22" s="89"/>
      <c r="Q22" s="154">
        <f>'Dimensión 8'!C173</f>
        <v>90.366785127070145</v>
      </c>
      <c r="R22" s="89"/>
      <c r="S22" s="154">
        <f>'Dimensión 9'!$C171</f>
        <v>106.67401389183883</v>
      </c>
      <c r="T22" s="89"/>
      <c r="U22" s="439">
        <f>'Dimensión 1'!E184</f>
        <v>90.975442996159373</v>
      </c>
      <c r="V22" s="89"/>
      <c r="W22" s="443">
        <f>'Dimensión 2'!E175</f>
        <v>99.044140949426037</v>
      </c>
      <c r="X22" s="89"/>
      <c r="Y22" s="445">
        <f>'Dimensión 3'!E177</f>
        <v>100.43388801762711</v>
      </c>
      <c r="Z22" s="89"/>
      <c r="AA22" s="449">
        <f>'Dimensión 4'!E172</f>
        <v>97.641036971221624</v>
      </c>
      <c r="AB22" s="89"/>
      <c r="AC22" s="453">
        <f>'Dimensión 5'!E174</f>
        <v>96.397910752553059</v>
      </c>
      <c r="AD22" s="89"/>
      <c r="AE22" s="457">
        <f>'Dimensión 6'!E169</f>
        <v>91.693725304101065</v>
      </c>
      <c r="AF22" s="89"/>
      <c r="AG22" s="154">
        <f>'Dimensión 7'!$C171</f>
        <v>100.74529888553916</v>
      </c>
      <c r="AH22" s="89"/>
      <c r="AI22" s="154">
        <f>'Dimensión 8'!E173</f>
        <v>91.842385612802559</v>
      </c>
      <c r="AJ22" s="89"/>
      <c r="AK22" s="154">
        <f>'Dimensión 9'!$C171</f>
        <v>106.67401389183883</v>
      </c>
      <c r="AL22" s="89"/>
      <c r="AM22" s="439">
        <f>'Dimensión 1'!G184</f>
        <v>93.807332045132355</v>
      </c>
      <c r="AN22" s="89"/>
      <c r="AO22" s="443">
        <f>'Dimensión 2'!G175</f>
        <v>96.691215651431691</v>
      </c>
      <c r="AP22" s="89"/>
      <c r="AQ22" s="445">
        <f>'Dimensión 3'!G177</f>
        <v>99.551711933668528</v>
      </c>
      <c r="AR22" s="89"/>
      <c r="AS22" s="449">
        <f>'Dimensión 4'!G172</f>
        <v>93.750107723771364</v>
      </c>
      <c r="AT22" s="89"/>
      <c r="AU22" s="453">
        <f>'Dimensión 5'!G174</f>
        <v>98.214459867616966</v>
      </c>
      <c r="AV22" s="89"/>
      <c r="AW22" s="457">
        <f>'Dimensión 6'!G169</f>
        <v>92.382869390981426</v>
      </c>
      <c r="AX22" s="89"/>
      <c r="AY22" s="154">
        <f>'Dimensión 7'!$C171</f>
        <v>100.74529888553916</v>
      </c>
      <c r="AZ22" s="89"/>
      <c r="BA22" s="154">
        <f>'Dimensión 8'!G173</f>
        <v>92.517806597058296</v>
      </c>
      <c r="BB22" s="89"/>
      <c r="BC22" s="154">
        <f>'Dimensión 9'!$C171</f>
        <v>106.67401389183883</v>
      </c>
      <c r="BD22" s="89"/>
      <c r="BE22" s="439">
        <f>'Dimensión 1'!I184</f>
        <v>93.420627145797624</v>
      </c>
      <c r="BF22" s="89"/>
      <c r="BG22" s="443">
        <f>'Dimensión 2'!I175</f>
        <v>93.444603907875745</v>
      </c>
      <c r="BH22" s="89"/>
      <c r="BI22" s="445">
        <f>'Dimensión 3'!I177</f>
        <v>101.49878767106394</v>
      </c>
      <c r="BJ22" s="89"/>
      <c r="BK22" s="449">
        <f>'Dimensión 4'!I172</f>
        <v>95.082616690140014</v>
      </c>
      <c r="BL22" s="89"/>
      <c r="BM22" s="453">
        <f>'Dimensión 5'!I174</f>
        <v>98.214459867616966</v>
      </c>
      <c r="BN22" s="89"/>
      <c r="BO22" s="457">
        <f>'Dimensión 6'!I169</f>
        <v>92.382869390981426</v>
      </c>
      <c r="BP22" s="89"/>
      <c r="BQ22" s="154">
        <f>'Dimensión 7'!$C171</f>
        <v>100.74529888553916</v>
      </c>
      <c r="BR22" s="89"/>
      <c r="BS22" s="154">
        <f>'Dimensión 8'!I173</f>
        <v>95.215968633819188</v>
      </c>
      <c r="BT22" s="89"/>
      <c r="BU22" s="154">
        <f>'Dimensión 9'!$C171</f>
        <v>106.67401389183883</v>
      </c>
      <c r="BV22" s="89"/>
      <c r="BW22" s="439">
        <f>'Dimensión 1'!K184</f>
        <v>88.115162720930073</v>
      </c>
      <c r="BX22" s="89"/>
      <c r="BY22" s="443">
        <f>'Dimensión 2'!K175</f>
        <v>91.060875777509835</v>
      </c>
      <c r="BZ22" s="89"/>
      <c r="CA22" s="445">
        <f>'Dimensión 3'!K177</f>
        <v>101.11995480996906</v>
      </c>
      <c r="CB22" s="89"/>
      <c r="CC22" s="449">
        <f>'Dimensión 4'!K172</f>
        <v>97.017260061032957</v>
      </c>
      <c r="CD22" s="89"/>
      <c r="CE22" s="453">
        <f>'Dimensión 5'!K174</f>
        <v>96.742736077738101</v>
      </c>
      <c r="CF22" s="89"/>
      <c r="CG22" s="457">
        <f>'Dimensión 6'!K169</f>
        <v>89.034347358769963</v>
      </c>
      <c r="CH22" s="89"/>
      <c r="CI22" s="154">
        <f>'Dimensión 7'!$C171</f>
        <v>100.74529888553916</v>
      </c>
      <c r="CJ22" s="89"/>
      <c r="CK22" s="154">
        <f>'Dimensión 8'!K173</f>
        <v>91.809411368336242</v>
      </c>
      <c r="CL22" s="89"/>
      <c r="CM22" s="154">
        <f>'Dimensión 9'!$C171</f>
        <v>106.67401389183883</v>
      </c>
      <c r="CN22" s="89"/>
      <c r="CO22" s="439">
        <f>'Dimensión 1'!M184</f>
        <v>86.546689469623033</v>
      </c>
      <c r="CP22" s="89"/>
      <c r="CQ22" s="443">
        <f>'Dimensión 2'!M175</f>
        <v>92.523389898214532</v>
      </c>
      <c r="CR22" s="89"/>
      <c r="CS22" s="445">
        <f>'Dimensión 3'!M177</f>
        <v>99.129213619624593</v>
      </c>
      <c r="CT22" s="89"/>
      <c r="CU22" s="449">
        <f>'Dimensión 4'!M172</f>
        <v>96.903677816053388</v>
      </c>
      <c r="CV22" s="89"/>
      <c r="CW22" s="453">
        <f>'Dimensión 5'!M174</f>
        <v>96.742736077738101</v>
      </c>
      <c r="CX22" s="89"/>
      <c r="CY22" s="457">
        <f>'Dimensión 6'!M169</f>
        <v>90.697987336648794</v>
      </c>
      <c r="CZ22" s="89"/>
      <c r="DA22" s="154">
        <f>'Dimensión 7'!$C171</f>
        <v>100.74529888553916</v>
      </c>
      <c r="DB22" s="89"/>
      <c r="DC22" s="154">
        <f>'Dimensión 8'!M173</f>
        <v>89.472736595442854</v>
      </c>
      <c r="DD22" s="89"/>
      <c r="DE22" s="154">
        <f>'Dimensión 9'!$C171</f>
        <v>106.67401389183883</v>
      </c>
      <c r="DF22" s="89"/>
      <c r="DG22" s="439">
        <f>'Dimensión 1'!O184</f>
        <v>87.898247249027818</v>
      </c>
      <c r="DH22" s="89"/>
      <c r="DI22" s="443">
        <f>'Dimensión 2'!O175</f>
        <v>92.426346925190245</v>
      </c>
      <c r="DJ22" s="89"/>
      <c r="DK22" s="445">
        <f>'Dimensión 3'!O177</f>
        <v>101.99565848364384</v>
      </c>
      <c r="DL22" s="89"/>
      <c r="DM22" s="449">
        <f>'Dimensión 4'!O172</f>
        <v>94.573509984854766</v>
      </c>
      <c r="DN22" s="89"/>
      <c r="DO22" s="453">
        <f>'Dimensión 5'!O174</f>
        <v>96.15539229117573</v>
      </c>
      <c r="DP22" s="89"/>
      <c r="DQ22" s="457">
        <f>'Dimensión 6'!O169</f>
        <v>87.541465261139066</v>
      </c>
      <c r="DR22" s="89"/>
      <c r="DS22" s="154">
        <f>'Dimensión 7'!$C171</f>
        <v>100.74529888553916</v>
      </c>
      <c r="DT22" s="89"/>
      <c r="DU22" s="154">
        <f>'Dimensión 8'!O173</f>
        <v>86.761599979245858</v>
      </c>
      <c r="DV22" s="89"/>
      <c r="DW22" s="154">
        <f>'Dimensión 9'!$C171</f>
        <v>106.67401389183883</v>
      </c>
      <c r="DX22" s="89"/>
      <c r="DY22" s="439">
        <f>'Dimensión 1'!Q184</f>
        <v>89.436432637533741</v>
      </c>
      <c r="DZ22" s="89"/>
      <c r="EA22" s="443">
        <f>'Dimensión 2'!Q175</f>
        <v>94.103712775543272</v>
      </c>
      <c r="EB22" s="89"/>
      <c r="EC22" s="445">
        <f>'Dimensión 3'!Q177</f>
        <v>105.31184388807674</v>
      </c>
      <c r="ED22" s="89"/>
      <c r="EE22" s="449">
        <f>'Dimensión 4'!Q172</f>
        <v>99.070722721875342</v>
      </c>
      <c r="EF22" s="89"/>
      <c r="EG22" s="453">
        <f>'Dimensión 5'!Q174</f>
        <v>95.706991186224116</v>
      </c>
      <c r="EH22" s="89"/>
      <c r="EI22" s="457">
        <f>'Dimensión 6'!Q169</f>
        <v>91.787029709999018</v>
      </c>
      <c r="EJ22" s="89"/>
      <c r="EK22" s="154">
        <f>'Dimensión 7'!$C171</f>
        <v>100.74529888553916</v>
      </c>
      <c r="EL22" s="89"/>
      <c r="EM22" s="154">
        <f>'Dimensión 8'!Q173</f>
        <v>88.910521354598202</v>
      </c>
      <c r="EN22" s="89"/>
      <c r="EO22" s="154">
        <f>'Dimensión 9'!$C171</f>
        <v>106.67401389183883</v>
      </c>
      <c r="EP22" s="89"/>
      <c r="EQ22" s="439">
        <f>'Dimensión 1'!S184</f>
        <v>91.32605703867462</v>
      </c>
      <c r="ER22" s="89"/>
      <c r="ES22" s="443">
        <f>'Dimensión 2'!S175</f>
        <v>95.913425157786477</v>
      </c>
      <c r="ET22" s="89"/>
      <c r="EU22" s="445">
        <f>'Dimensión 3'!S177</f>
        <v>106.64517295910566</v>
      </c>
      <c r="EV22" s="89"/>
      <c r="EW22" s="449">
        <f>'Dimensión 4'!S172</f>
        <v>100.40174999426731</v>
      </c>
      <c r="EX22" s="89"/>
      <c r="EY22" s="453">
        <f>'Dimensión 5'!S174</f>
        <v>95.706991186224116</v>
      </c>
      <c r="EZ22" s="89"/>
      <c r="FA22" s="457">
        <f>'Dimensión 6'!S169</f>
        <v>90.453296088755422</v>
      </c>
      <c r="FB22" s="89"/>
      <c r="FC22" s="154">
        <f>'Dimensión 7'!$C171</f>
        <v>100.74529888553916</v>
      </c>
      <c r="FD22" s="89"/>
      <c r="FE22" s="154">
        <f>'Dimensión 8'!S173</f>
        <v>87.853135400459536</v>
      </c>
      <c r="FF22" s="89"/>
      <c r="FG22" s="154">
        <f>'Dimensión 9'!$C171</f>
        <v>106.67401389183883</v>
      </c>
      <c r="FH22" s="89"/>
      <c r="FI22" s="439">
        <f>'Dimensión 1'!U184</f>
        <v>93.188895339650998</v>
      </c>
      <c r="FJ22" s="89"/>
      <c r="FK22" s="443">
        <f>'Dimensión 2'!U175</f>
        <v>97.47873325340602</v>
      </c>
      <c r="FL22" s="89"/>
      <c r="FM22" s="445">
        <f>'Dimensión 3'!U177</f>
        <v>100.57314160827849</v>
      </c>
      <c r="FN22" s="89"/>
      <c r="FO22" s="449">
        <f>'Dimensión 4'!U172</f>
        <v>100.48885545643573</v>
      </c>
      <c r="FP22" s="89"/>
      <c r="FQ22" s="453">
        <f>'Dimensión 5'!U174</f>
        <v>95.706991186224116</v>
      </c>
      <c r="FR22" s="89"/>
      <c r="FS22" s="457">
        <f>'Dimensión 6'!U169</f>
        <v>94.929071978161645</v>
      </c>
      <c r="FT22" s="89"/>
      <c r="FU22" s="154">
        <f>'Dimensión 7'!$C171</f>
        <v>100.74529888553916</v>
      </c>
      <c r="FV22" s="89"/>
      <c r="FW22" s="154">
        <f>'Dimensión 8'!U173</f>
        <v>93.610020366337963</v>
      </c>
      <c r="FX22" s="89"/>
      <c r="FY22" s="154">
        <f>'Dimensión 9'!$C171</f>
        <v>106.67401389183883</v>
      </c>
      <c r="FZ22" s="89"/>
      <c r="GA22" s="439">
        <f>'Dimensión 1'!W184</f>
        <v>89.803352290950684</v>
      </c>
      <c r="GB22" s="89"/>
      <c r="GC22" s="443">
        <f>'Dimensión 2'!W175</f>
        <v>93.748898001261239</v>
      </c>
      <c r="GD22" s="89"/>
      <c r="GE22" s="445">
        <f>'Dimensión 3'!W177</f>
        <v>98.011922221712624</v>
      </c>
      <c r="GF22" s="89"/>
      <c r="GG22" s="449">
        <f>'Dimensión 4'!W172</f>
        <v>99.290450631834418</v>
      </c>
      <c r="GH22" s="89"/>
      <c r="GI22" s="453">
        <f>'Dimensión 5'!W174</f>
        <v>97.688588898202795</v>
      </c>
      <c r="GJ22" s="89"/>
      <c r="GK22" s="457">
        <f>'Dimensión 6'!W169</f>
        <v>96.787659002670608</v>
      </c>
      <c r="GL22" s="89"/>
      <c r="GM22" s="154">
        <f>'Dimensión 7'!$C171</f>
        <v>100.74529888553916</v>
      </c>
      <c r="GN22" s="89"/>
      <c r="GO22" s="154">
        <f>'Dimensión 8'!W173</f>
        <v>96.119902723921882</v>
      </c>
      <c r="GP22" s="89"/>
      <c r="GQ22" s="154">
        <f>'Dimensión 9'!$E171</f>
        <v>107.90972168036316</v>
      </c>
      <c r="GR22" s="89"/>
      <c r="GS22" s="441">
        <f>'Dimensión 1'!Y184</f>
        <v>93.448983768566464</v>
      </c>
      <c r="GT22" s="280"/>
      <c r="GU22" s="443">
        <f>'Dimensión 2'!Y175</f>
        <v>94.693701218738653</v>
      </c>
      <c r="GV22" s="99"/>
      <c r="GW22" s="447">
        <f>'Dimensión 3'!Y177</f>
        <v>98.418358161643638</v>
      </c>
      <c r="GX22" s="99"/>
      <c r="GY22" s="451">
        <f>'Dimensión 4'!Y172</f>
        <v>99.068139657648061</v>
      </c>
      <c r="GZ22" s="99"/>
      <c r="HA22" s="455">
        <f>'Dimensión 5'!Y174</f>
        <v>97.688588898202795</v>
      </c>
      <c r="HB22" s="99"/>
      <c r="HC22" s="459">
        <f>'Dimensión 6'!Y169</f>
        <v>96.889652342262963</v>
      </c>
      <c r="HD22" s="99"/>
      <c r="HE22" s="92">
        <f>'Dimensión 7'!$C171</f>
        <v>100.74529888553916</v>
      </c>
      <c r="HF22" s="99"/>
      <c r="HG22" s="92">
        <f>'Dimensión 8'!Y173</f>
        <v>97.138395384464388</v>
      </c>
      <c r="HH22" s="99"/>
      <c r="HI22" s="92">
        <f>'Dimensión 9'!$E171</f>
        <v>107.90972168036316</v>
      </c>
    </row>
    <row r="23" spans="1:217" s="91" customFormat="1" x14ac:dyDescent="0.2">
      <c r="A23" s="84" t="s">
        <v>18</v>
      </c>
      <c r="B23" s="188"/>
      <c r="C23" s="439">
        <f>'Dimensión 1'!C185</f>
        <v>99.88182523583319</v>
      </c>
      <c r="D23" s="208"/>
      <c r="E23" s="444">
        <f>'Dimensión 2'!C176</f>
        <v>98.484977818757329</v>
      </c>
      <c r="F23" s="208"/>
      <c r="G23" s="446">
        <f>'Dimensión 3'!C178</f>
        <v>98.409375564552761</v>
      </c>
      <c r="H23" s="208"/>
      <c r="I23" s="450">
        <f>'Dimensión 4'!C173</f>
        <v>94.784500011234684</v>
      </c>
      <c r="J23" s="208"/>
      <c r="K23" s="454">
        <f>'Dimensión 5'!C175</f>
        <v>98.386449536365689</v>
      </c>
      <c r="L23" s="208"/>
      <c r="M23" s="458">
        <f>'Dimensión 6'!C170</f>
        <v>98.946464779588354</v>
      </c>
      <c r="N23" s="208"/>
      <c r="O23" s="158">
        <f>'Dimensión 7'!$C172</f>
        <v>99.874420425573064</v>
      </c>
      <c r="P23" s="208"/>
      <c r="Q23" s="158">
        <f>'Dimensión 8'!C174</f>
        <v>95.725598686059399</v>
      </c>
      <c r="R23" s="208"/>
      <c r="S23" s="158">
        <f>'Dimensión 9'!$C172</f>
        <v>103.63355382692843</v>
      </c>
      <c r="T23" s="208"/>
      <c r="U23" s="440">
        <f>'Dimensión 1'!E185</f>
        <v>97.885832280966909</v>
      </c>
      <c r="V23" s="208"/>
      <c r="W23" s="444">
        <f>'Dimensión 2'!E176</f>
        <v>96.676909987509674</v>
      </c>
      <c r="X23" s="208"/>
      <c r="Y23" s="446">
        <f>'Dimensión 3'!E178</f>
        <v>100.00007984195179</v>
      </c>
      <c r="Z23" s="208"/>
      <c r="AA23" s="450">
        <f>'Dimensión 4'!E173</f>
        <v>97.496202480367941</v>
      </c>
      <c r="AB23" s="208"/>
      <c r="AC23" s="454">
        <f>'Dimensión 5'!E175</f>
        <v>98.386449536365689</v>
      </c>
      <c r="AD23" s="208"/>
      <c r="AE23" s="458">
        <f>'Dimensión 6'!E170</f>
        <v>98.686398297638945</v>
      </c>
      <c r="AF23" s="208"/>
      <c r="AG23" s="158">
        <f>'Dimensión 7'!$C172</f>
        <v>99.874420425573064</v>
      </c>
      <c r="AH23" s="208"/>
      <c r="AI23" s="158">
        <f>'Dimensión 8'!E174</f>
        <v>94.398879076666915</v>
      </c>
      <c r="AJ23" s="208"/>
      <c r="AK23" s="158">
        <f>'Dimensión 9'!$C172</f>
        <v>103.63355382692843</v>
      </c>
      <c r="AL23" s="208"/>
      <c r="AM23" s="440">
        <f>'Dimensión 1'!G185</f>
        <v>95.916714771287275</v>
      </c>
      <c r="AN23" s="208"/>
      <c r="AO23" s="444">
        <f>'Dimensión 2'!G176</f>
        <v>93.716606301002059</v>
      </c>
      <c r="AP23" s="208"/>
      <c r="AQ23" s="446">
        <f>'Dimensión 3'!G178</f>
        <v>99.558307563421096</v>
      </c>
      <c r="AR23" s="208"/>
      <c r="AS23" s="450">
        <f>'Dimensión 4'!G173</f>
        <v>97.808503143394404</v>
      </c>
      <c r="AT23" s="208"/>
      <c r="AU23" s="454">
        <f>'Dimensión 5'!G175</f>
        <v>100.29150879946299</v>
      </c>
      <c r="AV23" s="208"/>
      <c r="AW23" s="458">
        <f>'Dimensión 6'!G170</f>
        <v>99.932781411372943</v>
      </c>
      <c r="AX23" s="208"/>
      <c r="AY23" s="158">
        <f>'Dimensión 7'!$C172</f>
        <v>99.874420425573064</v>
      </c>
      <c r="AZ23" s="208"/>
      <c r="BA23" s="158">
        <f>'Dimensión 8'!G174</f>
        <v>91.557816540852599</v>
      </c>
      <c r="BB23" s="208"/>
      <c r="BC23" s="158">
        <f>'Dimensión 9'!$C172</f>
        <v>103.63355382692843</v>
      </c>
      <c r="BD23" s="208"/>
      <c r="BE23" s="440">
        <f>'Dimensión 1'!I185</f>
        <v>94.942185292051448</v>
      </c>
      <c r="BF23" s="208"/>
      <c r="BG23" s="444">
        <f>'Dimensión 2'!I176</f>
        <v>97.721453010635074</v>
      </c>
      <c r="BH23" s="208"/>
      <c r="BI23" s="446">
        <f>'Dimensión 3'!I178</f>
        <v>104.1456815189714</v>
      </c>
      <c r="BJ23" s="208"/>
      <c r="BK23" s="450">
        <f>'Dimensión 4'!I173</f>
        <v>103.94197323432464</v>
      </c>
      <c r="BL23" s="208"/>
      <c r="BM23" s="454">
        <f>'Dimensión 5'!I175</f>
        <v>100.29150879946299</v>
      </c>
      <c r="BN23" s="208"/>
      <c r="BO23" s="458">
        <f>'Dimensión 6'!I170</f>
        <v>99.932781411372943</v>
      </c>
      <c r="BP23" s="208"/>
      <c r="BQ23" s="158">
        <f>'Dimensión 7'!$C172</f>
        <v>99.874420425573064</v>
      </c>
      <c r="BR23" s="208"/>
      <c r="BS23" s="158">
        <f>'Dimensión 8'!I174</f>
        <v>100.53097105503183</v>
      </c>
      <c r="BT23" s="208"/>
      <c r="BU23" s="158">
        <f>'Dimensión 9'!$C172</f>
        <v>103.63355382692843</v>
      </c>
      <c r="BV23" s="208"/>
      <c r="BW23" s="440">
        <f>'Dimensión 1'!K185</f>
        <v>102.28738440459912</v>
      </c>
      <c r="BX23" s="208"/>
      <c r="BY23" s="444">
        <f>'Dimensión 2'!K176</f>
        <v>94.036187603742292</v>
      </c>
      <c r="BZ23" s="208"/>
      <c r="CA23" s="446">
        <f>'Dimensión 3'!K178</f>
        <v>105.61727574987881</v>
      </c>
      <c r="CB23" s="208"/>
      <c r="CC23" s="450">
        <f>'Dimensión 4'!K173</f>
        <v>98.007727663038423</v>
      </c>
      <c r="CD23" s="208"/>
      <c r="CE23" s="454">
        <f>'Dimensión 5'!K175</f>
        <v>98.745349271749774</v>
      </c>
      <c r="CF23" s="208"/>
      <c r="CG23" s="458">
        <f>'Dimensión 6'!K170</f>
        <v>101.72687266998528</v>
      </c>
      <c r="CH23" s="208"/>
      <c r="CI23" s="158">
        <f>'Dimensión 7'!$C172</f>
        <v>99.874420425573064</v>
      </c>
      <c r="CJ23" s="208"/>
      <c r="CK23" s="158">
        <f>'Dimensión 8'!K174</f>
        <v>98.483745801230114</v>
      </c>
      <c r="CL23" s="208"/>
      <c r="CM23" s="158">
        <f>'Dimensión 9'!$C172</f>
        <v>103.63355382692843</v>
      </c>
      <c r="CN23" s="208"/>
      <c r="CO23" s="440">
        <f>'Dimensión 1'!M185</f>
        <v>95.225302049785199</v>
      </c>
      <c r="CP23" s="208"/>
      <c r="CQ23" s="444">
        <f>'Dimensión 2'!M176</f>
        <v>93.495510888824242</v>
      </c>
      <c r="CR23" s="208"/>
      <c r="CS23" s="446">
        <f>'Dimensión 3'!M178</f>
        <v>101.29171809798322</v>
      </c>
      <c r="CT23" s="208"/>
      <c r="CU23" s="450">
        <f>'Dimensión 4'!M173</f>
        <v>96.531776591758486</v>
      </c>
      <c r="CV23" s="208"/>
      <c r="CW23" s="454">
        <f>'Dimensión 5'!M175</f>
        <v>98.745349271749774</v>
      </c>
      <c r="CX23" s="208"/>
      <c r="CY23" s="458">
        <f>'Dimensión 6'!M170</f>
        <v>97.55049477651599</v>
      </c>
      <c r="CZ23" s="208"/>
      <c r="DA23" s="158">
        <f>'Dimensión 7'!$C172</f>
        <v>99.874420425573064</v>
      </c>
      <c r="DB23" s="208"/>
      <c r="DC23" s="158">
        <f>'Dimensión 8'!M174</f>
        <v>98.221750420173692</v>
      </c>
      <c r="DD23" s="208"/>
      <c r="DE23" s="158">
        <f>'Dimensión 9'!$C172</f>
        <v>103.63355382692843</v>
      </c>
      <c r="DF23" s="208"/>
      <c r="DG23" s="440">
        <f>'Dimensión 1'!O185</f>
        <v>96.684142735290322</v>
      </c>
      <c r="DH23" s="208"/>
      <c r="DI23" s="444">
        <f>'Dimensión 2'!O176</f>
        <v>94.183305913473845</v>
      </c>
      <c r="DJ23" s="208"/>
      <c r="DK23" s="446">
        <f>'Dimensión 3'!O178</f>
        <v>99.683022064887766</v>
      </c>
      <c r="DL23" s="208"/>
      <c r="DM23" s="450">
        <f>'Dimensión 4'!O173</f>
        <v>100.51360600036131</v>
      </c>
      <c r="DN23" s="208"/>
      <c r="DO23" s="454">
        <f>'Dimensión 5'!O175</f>
        <v>98.134579414858209</v>
      </c>
      <c r="DP23" s="208"/>
      <c r="DQ23" s="458">
        <f>'Dimensión 6'!O170</f>
        <v>101.44629251668684</v>
      </c>
      <c r="DR23" s="208"/>
      <c r="DS23" s="158">
        <f>'Dimensión 7'!$C172</f>
        <v>99.874420425573064</v>
      </c>
      <c r="DT23" s="208"/>
      <c r="DU23" s="158">
        <f>'Dimensión 8'!O174</f>
        <v>97.207991375603399</v>
      </c>
      <c r="DV23" s="208"/>
      <c r="DW23" s="158">
        <f>'Dimensión 9'!$C172</f>
        <v>103.63355382692843</v>
      </c>
      <c r="DX23" s="208"/>
      <c r="DY23" s="440">
        <f>'Dimensión 1'!Q185</f>
        <v>95.157093540268988</v>
      </c>
      <c r="DZ23" s="208"/>
      <c r="EA23" s="444">
        <f>'Dimensión 2'!Q176</f>
        <v>91.761577841427368</v>
      </c>
      <c r="EB23" s="208"/>
      <c r="EC23" s="446">
        <f>'Dimensión 3'!Q178</f>
        <v>100.16404792782939</v>
      </c>
      <c r="ED23" s="208"/>
      <c r="EE23" s="450">
        <f>'Dimensión 4'!Q173</f>
        <v>99.908717172349313</v>
      </c>
      <c r="EF23" s="208"/>
      <c r="EG23" s="454">
        <f>'Dimensión 5'!Q175</f>
        <v>100.77034312542523</v>
      </c>
      <c r="EH23" s="208"/>
      <c r="EI23" s="458">
        <f>'Dimensión 6'!Q170</f>
        <v>99.335315440056732</v>
      </c>
      <c r="EJ23" s="208"/>
      <c r="EK23" s="158">
        <f>'Dimensión 7'!$C172</f>
        <v>99.874420425573064</v>
      </c>
      <c r="EL23" s="208"/>
      <c r="EM23" s="158">
        <f>'Dimensión 8'!Q174</f>
        <v>95.46971218422965</v>
      </c>
      <c r="EN23" s="208"/>
      <c r="EO23" s="158">
        <f>'Dimensión 9'!$C172</f>
        <v>103.63355382692843</v>
      </c>
      <c r="EP23" s="208"/>
      <c r="EQ23" s="440">
        <f>'Dimensión 1'!S185</f>
        <v>95.894181160778245</v>
      </c>
      <c r="ER23" s="208"/>
      <c r="ES23" s="444">
        <f>'Dimensión 2'!S176</f>
        <v>92.869307472925584</v>
      </c>
      <c r="ET23" s="208"/>
      <c r="EU23" s="446">
        <f>'Dimensión 3'!S178</f>
        <v>97.982164587957357</v>
      </c>
      <c r="EV23" s="208"/>
      <c r="EW23" s="450">
        <f>'Dimensión 4'!S173</f>
        <v>99.071314709574736</v>
      </c>
      <c r="EX23" s="208"/>
      <c r="EY23" s="454">
        <f>'Dimensión 5'!S175</f>
        <v>100.77034312542523</v>
      </c>
      <c r="EZ23" s="208"/>
      <c r="FA23" s="458">
        <f>'Dimensión 6'!S170</f>
        <v>96.574217459184496</v>
      </c>
      <c r="FB23" s="208"/>
      <c r="FC23" s="158">
        <f>'Dimensión 7'!$C172</f>
        <v>99.874420425573064</v>
      </c>
      <c r="FD23" s="208"/>
      <c r="FE23" s="158">
        <f>'Dimensión 8'!S174</f>
        <v>96.218913723183022</v>
      </c>
      <c r="FF23" s="208"/>
      <c r="FG23" s="158">
        <f>'Dimensión 9'!$C172</f>
        <v>103.63355382692843</v>
      </c>
      <c r="FH23" s="208"/>
      <c r="FI23" s="440">
        <f>'Dimensión 1'!U185</f>
        <v>98.205435872192723</v>
      </c>
      <c r="FJ23" s="208"/>
      <c r="FK23" s="444">
        <f>'Dimensión 2'!U176</f>
        <v>94.905636224255588</v>
      </c>
      <c r="FL23" s="208"/>
      <c r="FM23" s="446">
        <f>'Dimensión 3'!U178</f>
        <v>106.14366039407064</v>
      </c>
      <c r="FN23" s="208"/>
      <c r="FO23" s="450">
        <f>'Dimensión 4'!U173</f>
        <v>102.89114984871821</v>
      </c>
      <c r="FP23" s="208"/>
      <c r="FQ23" s="454">
        <f>'Dimensión 5'!U175</f>
        <v>100.77034312542523</v>
      </c>
      <c r="FR23" s="208"/>
      <c r="FS23" s="458">
        <f>'Dimensión 6'!U170</f>
        <v>102.84115780758755</v>
      </c>
      <c r="FT23" s="208"/>
      <c r="FU23" s="158">
        <f>'Dimensión 7'!$C172</f>
        <v>99.874420425573064</v>
      </c>
      <c r="FV23" s="208"/>
      <c r="FW23" s="158">
        <f>'Dimensión 8'!U174</f>
        <v>98.005849333479091</v>
      </c>
      <c r="FX23" s="208"/>
      <c r="FY23" s="158">
        <f>'Dimensión 9'!$C172</f>
        <v>103.63355382692843</v>
      </c>
      <c r="FZ23" s="208"/>
      <c r="GA23" s="440">
        <f>'Dimensión 1'!W185</f>
        <v>97.657981428643552</v>
      </c>
      <c r="GB23" s="208"/>
      <c r="GC23" s="444">
        <f>'Dimensión 2'!W176</f>
        <v>96.492479613416023</v>
      </c>
      <c r="GD23" s="208"/>
      <c r="GE23" s="446">
        <f>'Dimensión 3'!W178</f>
        <v>104.98724037840741</v>
      </c>
      <c r="GF23" s="208"/>
      <c r="GG23" s="450">
        <f>'Dimensión 4'!W173</f>
        <v>103.88153046552628</v>
      </c>
      <c r="GH23" s="208"/>
      <c r="GI23" s="454">
        <f>'Dimensión 5'!W175</f>
        <v>107.28400301161211</v>
      </c>
      <c r="GJ23" s="208"/>
      <c r="GK23" s="458">
        <f>'Dimensión 6'!W170</f>
        <v>99.771690979473362</v>
      </c>
      <c r="GL23" s="208"/>
      <c r="GM23" s="158">
        <f>'Dimensión 7'!$C172</f>
        <v>99.874420425573064</v>
      </c>
      <c r="GN23" s="208"/>
      <c r="GO23" s="158">
        <f>'Dimensión 8'!W174</f>
        <v>95.806503031196669</v>
      </c>
      <c r="GP23" s="208"/>
      <c r="GQ23" s="158">
        <f>'Dimensión 9'!$E172</f>
        <v>109.30633416873589</v>
      </c>
      <c r="GR23" s="208"/>
      <c r="GS23" s="442">
        <f>'Dimensión 1'!Y185</f>
        <v>94.135761030741065</v>
      </c>
      <c r="GT23" s="403"/>
      <c r="GU23" s="444">
        <f>'Dimensión 2'!Y176</f>
        <v>94.528189735601742</v>
      </c>
      <c r="GV23" s="104"/>
      <c r="GW23" s="448">
        <f>'Dimensión 3'!Y178</f>
        <v>108.45519068402933</v>
      </c>
      <c r="GX23" s="104"/>
      <c r="GY23" s="452">
        <f>'Dimensión 4'!Y173</f>
        <v>102.32485076490244</v>
      </c>
      <c r="GZ23" s="104"/>
      <c r="HA23" s="456">
        <f>'Dimensión 5'!Y175</f>
        <v>107.28400301161211</v>
      </c>
      <c r="HB23" s="104"/>
      <c r="HC23" s="460">
        <f>'Dimensión 6'!Y170</f>
        <v>102.02738444495873</v>
      </c>
      <c r="HD23" s="104"/>
      <c r="HE23" s="93">
        <f>'Dimensión 7'!$C172</f>
        <v>99.874420425573064</v>
      </c>
      <c r="HF23" s="104"/>
      <c r="HG23" s="93">
        <f>'Dimensión 8'!Y174</f>
        <v>96.280655277175782</v>
      </c>
      <c r="HH23" s="104"/>
      <c r="HI23" s="93">
        <f>'Dimensión 9'!$E172</f>
        <v>109.30633416873589</v>
      </c>
    </row>
    <row r="24" spans="1:217" s="91" customFormat="1" x14ac:dyDescent="0.2"/>
    <row r="25" spans="1:217" s="91" customFormat="1" x14ac:dyDescent="0.2"/>
    <row r="27" spans="1:217" ht="20.100000000000001" customHeight="1" thickBot="1" x14ac:dyDescent="0.3">
      <c r="A27" s="189" t="s">
        <v>193</v>
      </c>
      <c r="B27" s="190"/>
      <c r="C27" s="190"/>
      <c r="D27" s="190"/>
      <c r="E27" s="190"/>
      <c r="F27" s="190"/>
      <c r="G27" s="190"/>
      <c r="H27" s="190"/>
      <c r="I27" s="190"/>
      <c r="J27" s="190"/>
      <c r="K27" s="190"/>
      <c r="L27" s="190"/>
      <c r="M27" s="190"/>
      <c r="N27" s="190"/>
      <c r="O27" s="190"/>
      <c r="P27" s="190"/>
      <c r="Q27" s="190"/>
      <c r="R27" s="190"/>
      <c r="S27" s="190"/>
      <c r="T27" s="190"/>
      <c r="U27" s="190"/>
      <c r="V27" s="190"/>
      <c r="W27" s="190"/>
      <c r="X27" s="190"/>
      <c r="Y27" s="190"/>
      <c r="Z27" s="7"/>
      <c r="AA27" s="91"/>
      <c r="AB27" s="91"/>
      <c r="AC27" s="91"/>
      <c r="AD27" s="91"/>
      <c r="AE27" s="91"/>
      <c r="AF27" s="91"/>
      <c r="AG27" s="91"/>
      <c r="AH27" s="91"/>
      <c r="AI27" s="91"/>
      <c r="AJ27" s="91"/>
      <c r="AK27" s="91"/>
      <c r="AL27" s="91"/>
      <c r="AM27" s="91"/>
      <c r="AN27" s="91"/>
      <c r="AO27" s="91"/>
      <c r="AP27" s="91"/>
      <c r="AQ27" s="91"/>
      <c r="AR27" s="91"/>
      <c r="AS27" s="91"/>
    </row>
    <row r="28" spans="1:217" ht="35.1" customHeight="1" x14ac:dyDescent="0.2">
      <c r="A28" s="216"/>
      <c r="B28" s="91"/>
      <c r="C28" s="91"/>
      <c r="D28" s="91"/>
      <c r="E28" s="91"/>
      <c r="F28" s="91"/>
      <c r="G28" s="91"/>
      <c r="H28" s="91"/>
      <c r="I28" s="91"/>
      <c r="J28" s="91"/>
      <c r="K28" s="91"/>
      <c r="L28" s="91"/>
      <c r="M28" s="91"/>
      <c r="N28" s="91"/>
      <c r="O28" s="91"/>
      <c r="P28" s="91"/>
      <c r="Q28" s="91"/>
      <c r="R28" s="91"/>
      <c r="S28" s="91"/>
      <c r="T28" s="91"/>
      <c r="U28" s="91"/>
      <c r="V28" s="91"/>
      <c r="W28" s="91"/>
      <c r="X28" s="91"/>
      <c r="Y28" s="91"/>
      <c r="Z28" s="91"/>
      <c r="AA28" s="243"/>
      <c r="AB28" s="243"/>
      <c r="AC28" s="404"/>
      <c r="AD28" s="243"/>
      <c r="AE28" s="243"/>
      <c r="AF28" s="243"/>
      <c r="AG28" s="243"/>
      <c r="AH28" s="243"/>
      <c r="AI28" s="243"/>
      <c r="AJ28" s="243"/>
      <c r="AK28" s="243"/>
      <c r="AL28" s="243"/>
      <c r="AM28" s="243"/>
      <c r="AN28" s="243"/>
      <c r="AO28" s="243"/>
      <c r="AP28" s="243"/>
      <c r="AQ28" s="243"/>
      <c r="AR28" s="243"/>
      <c r="AS28" s="243"/>
      <c r="AT28" s="91"/>
      <c r="AU28" s="91"/>
    </row>
    <row r="29" spans="1:217" s="407" customFormat="1" ht="15" customHeight="1" x14ac:dyDescent="0.2">
      <c r="A29" s="216"/>
      <c r="B29" s="216"/>
      <c r="C29" s="216">
        <v>2008</v>
      </c>
      <c r="D29" s="216"/>
      <c r="E29" s="216">
        <v>2009</v>
      </c>
      <c r="F29" s="216"/>
      <c r="G29" s="216">
        <v>2010</v>
      </c>
      <c r="H29" s="216"/>
      <c r="I29" s="216">
        <v>2011</v>
      </c>
      <c r="J29" s="216"/>
      <c r="K29" s="216">
        <v>2012</v>
      </c>
      <c r="L29" s="216"/>
      <c r="M29" s="216">
        <v>2013</v>
      </c>
      <c r="N29" s="216"/>
      <c r="O29" s="216">
        <v>2014</v>
      </c>
      <c r="P29" s="216"/>
      <c r="Q29" s="216">
        <v>2015</v>
      </c>
      <c r="R29" s="216"/>
      <c r="S29" s="216">
        <v>2016</v>
      </c>
      <c r="T29" s="216"/>
      <c r="U29" s="216">
        <v>2017</v>
      </c>
      <c r="V29" s="216"/>
      <c r="W29" s="216">
        <v>2018</v>
      </c>
      <c r="X29" s="216"/>
      <c r="Y29" s="216">
        <v>2019</v>
      </c>
      <c r="Z29" s="216"/>
      <c r="AA29" s="405"/>
      <c r="AB29" s="405"/>
      <c r="AC29" s="406"/>
      <c r="AD29" s="405"/>
      <c r="AE29" s="405"/>
      <c r="AF29" s="405"/>
      <c r="AG29" s="405"/>
      <c r="AH29" s="405"/>
      <c r="AI29" s="405"/>
      <c r="AJ29" s="405"/>
      <c r="AK29" s="405"/>
      <c r="AL29" s="405"/>
      <c r="AM29" s="405"/>
      <c r="AN29" s="405"/>
      <c r="AO29" s="405"/>
      <c r="AP29" s="405"/>
      <c r="AQ29" s="405"/>
      <c r="AR29" s="405"/>
      <c r="AS29" s="405"/>
      <c r="AT29" s="216"/>
      <c r="AU29" s="216"/>
    </row>
    <row r="30" spans="1:217" x14ac:dyDescent="0.2">
      <c r="A30" s="180" t="s">
        <v>324</v>
      </c>
      <c r="B30" s="91"/>
      <c r="C30" s="146">
        <f t="shared" ref="C30:C49" si="0">AVERAGE(C4:S4)</f>
        <v>100</v>
      </c>
      <c r="D30" s="89"/>
      <c r="E30" s="146">
        <f t="shared" ref="E30:E49" si="1">AVERAGE(U4:AK4)</f>
        <v>99.656032655033357</v>
      </c>
      <c r="F30" s="89"/>
      <c r="G30" s="146">
        <f t="shared" ref="G30:G49" si="2">AVERAGE(AM4:BC4)</f>
        <v>99.988271250671616</v>
      </c>
      <c r="H30" s="89"/>
      <c r="I30" s="146">
        <f t="shared" ref="I30:I49" si="3">AVERAGE(BE4:BU4)</f>
        <v>100.22253558624507</v>
      </c>
      <c r="J30" s="89"/>
      <c r="K30" s="146">
        <f t="shared" ref="K30:K49" si="4">AVERAGE(BW4:CM4)</f>
        <v>100.15349668788552</v>
      </c>
      <c r="L30" s="89"/>
      <c r="M30" s="146">
        <f t="shared" ref="M30:M49" si="5">AVERAGE(CO4:DE4)</f>
        <v>99.998791787240634</v>
      </c>
      <c r="N30" s="89"/>
      <c r="O30" s="146">
        <f t="shared" ref="O30:O49" si="6">AVERAGE(DG4:DW4)</f>
        <v>100.07387754065006</v>
      </c>
      <c r="P30" s="89"/>
      <c r="Q30" s="146">
        <f t="shared" ref="Q30:Q49" si="7">AVERAGE(DY4:EO4)</f>
        <v>100.53227746830152</v>
      </c>
      <c r="R30" s="89"/>
      <c r="S30" s="146">
        <f t="shared" ref="S30:S49" si="8">AVERAGE(EQ4:FG4)</f>
        <v>100.82707187873103</v>
      </c>
      <c r="T30" s="89"/>
      <c r="U30" s="146">
        <f t="shared" ref="U30:U49" si="9">AVERAGE(FI4:FY4)</f>
        <v>101.35479242941122</v>
      </c>
      <c r="V30" s="89"/>
      <c r="W30" s="146">
        <f>AVERAGE(GA4:GQ4)</f>
        <v>101.82097539837997</v>
      </c>
      <c r="X30" s="89"/>
      <c r="Y30" s="95">
        <f>AVERAGE(GS4:HI4)</f>
        <v>102.18689618887554</v>
      </c>
      <c r="Z30" s="89"/>
      <c r="AA30" s="243"/>
      <c r="AB30" s="243"/>
      <c r="AC30" s="274"/>
      <c r="AD30" s="243"/>
      <c r="AE30" s="243"/>
      <c r="AF30" s="243"/>
      <c r="AG30" s="243"/>
      <c r="AH30" s="243"/>
      <c r="AI30" s="243"/>
      <c r="AJ30" s="243"/>
      <c r="AK30" s="243"/>
      <c r="AL30" s="243"/>
      <c r="AM30" s="243"/>
      <c r="AN30" s="243"/>
      <c r="AO30" s="243"/>
      <c r="AP30" s="243"/>
      <c r="AQ30" s="243"/>
      <c r="AR30" s="243"/>
      <c r="AS30" s="243"/>
      <c r="AT30" s="91"/>
      <c r="AU30" s="91"/>
    </row>
    <row r="31" spans="1:217" x14ac:dyDescent="0.2">
      <c r="A31" s="82" t="s">
        <v>0</v>
      </c>
      <c r="B31" s="91"/>
      <c r="C31" s="154">
        <f t="shared" si="0"/>
        <v>97.702971534984215</v>
      </c>
      <c r="D31" s="89"/>
      <c r="E31" s="154">
        <f t="shared" si="1"/>
        <v>97.309166187234055</v>
      </c>
      <c r="F31" s="89"/>
      <c r="G31" s="154">
        <f t="shared" si="2"/>
        <v>97.494805585254454</v>
      </c>
      <c r="H31" s="89"/>
      <c r="I31" s="154">
        <f t="shared" si="3"/>
        <v>97.36042085535216</v>
      </c>
      <c r="J31" s="89"/>
      <c r="K31" s="154">
        <f t="shared" si="4"/>
        <v>97.547794450710015</v>
      </c>
      <c r="L31" s="89"/>
      <c r="M31" s="154">
        <f t="shared" si="5"/>
        <v>97.500689517586352</v>
      </c>
      <c r="N31" s="89"/>
      <c r="O31" s="154">
        <f t="shared" si="6"/>
        <v>97.345877201422098</v>
      </c>
      <c r="P31" s="89"/>
      <c r="Q31" s="154">
        <f t="shared" si="7"/>
        <v>98.124428867715423</v>
      </c>
      <c r="R31" s="89"/>
      <c r="S31" s="154">
        <f t="shared" si="8"/>
        <v>98.316429074981485</v>
      </c>
      <c r="T31" s="89"/>
      <c r="U31" s="154">
        <f t="shared" si="9"/>
        <v>98.958554440752152</v>
      </c>
      <c r="V31" s="89"/>
      <c r="W31" s="154">
        <f t="shared" ref="W31:W49" si="10">AVERAGE(GA5:GQ5)</f>
        <v>98.532002301929651</v>
      </c>
      <c r="X31" s="89"/>
      <c r="Y31" s="92">
        <f t="shared" ref="Y31:Y49" si="11">AVERAGE(GS5:HI5)</f>
        <v>99.0394941539451</v>
      </c>
      <c r="Z31" s="89"/>
      <c r="AA31" s="243"/>
      <c r="AB31" s="243"/>
      <c r="AC31" s="244"/>
      <c r="AD31" s="280"/>
      <c r="AE31" s="243"/>
      <c r="AF31" s="243"/>
      <c r="AG31" s="243"/>
      <c r="AH31" s="243"/>
      <c r="AI31" s="243"/>
      <c r="AJ31" s="243"/>
      <c r="AK31" s="243"/>
      <c r="AL31" s="243"/>
      <c r="AM31" s="280"/>
      <c r="AN31" s="280"/>
      <c r="AO31" s="243"/>
      <c r="AP31" s="243"/>
      <c r="AQ31" s="274"/>
      <c r="AR31" s="280"/>
      <c r="AS31" s="274"/>
      <c r="AT31" s="89"/>
      <c r="AU31" s="91"/>
    </row>
    <row r="32" spans="1:217" x14ac:dyDescent="0.2">
      <c r="A32" s="82" t="s">
        <v>1</v>
      </c>
      <c r="B32" s="91"/>
      <c r="C32" s="154">
        <f t="shared" si="0"/>
        <v>102.03338674232113</v>
      </c>
      <c r="D32" s="89"/>
      <c r="E32" s="154">
        <f t="shared" si="1"/>
        <v>102.481107683329</v>
      </c>
      <c r="F32" s="89"/>
      <c r="G32" s="154">
        <f t="shared" si="2"/>
        <v>102.87440960848014</v>
      </c>
      <c r="H32" s="89"/>
      <c r="I32" s="154">
        <f t="shared" si="3"/>
        <v>102.9299894377247</v>
      </c>
      <c r="J32" s="89"/>
      <c r="K32" s="154">
        <f t="shared" si="4"/>
        <v>103.01499538627195</v>
      </c>
      <c r="L32" s="89"/>
      <c r="M32" s="154">
        <f t="shared" si="5"/>
        <v>102.02022598547188</v>
      </c>
      <c r="N32" s="89"/>
      <c r="O32" s="154">
        <f t="shared" si="6"/>
        <v>102.65970372402302</v>
      </c>
      <c r="P32" s="89"/>
      <c r="Q32" s="154">
        <f t="shared" si="7"/>
        <v>103.15121736963897</v>
      </c>
      <c r="R32" s="89"/>
      <c r="S32" s="154">
        <f t="shared" si="8"/>
        <v>103.44117763632445</v>
      </c>
      <c r="T32" s="89"/>
      <c r="U32" s="154">
        <f t="shared" si="9"/>
        <v>103.95344167491824</v>
      </c>
      <c r="V32" s="89"/>
      <c r="W32" s="154">
        <f t="shared" si="10"/>
        <v>104.77338159136235</v>
      </c>
      <c r="X32" s="89"/>
      <c r="Y32" s="92">
        <f t="shared" si="11"/>
        <v>105.1141741626877</v>
      </c>
      <c r="Z32" s="89"/>
      <c r="AA32" s="243"/>
      <c r="AB32" s="243"/>
      <c r="AC32" s="244"/>
      <c r="AD32" s="280"/>
      <c r="AE32" s="243"/>
      <c r="AF32" s="243"/>
      <c r="AG32" s="243"/>
      <c r="AH32" s="243"/>
      <c r="AI32" s="243"/>
      <c r="AJ32" s="243"/>
      <c r="AK32" s="243"/>
      <c r="AL32" s="243"/>
      <c r="AM32" s="280"/>
      <c r="AN32" s="280"/>
      <c r="AO32" s="243"/>
      <c r="AP32" s="243"/>
      <c r="AQ32" s="244"/>
      <c r="AR32" s="280"/>
      <c r="AS32" s="244"/>
      <c r="AT32" s="89"/>
      <c r="AU32" s="91"/>
    </row>
    <row r="33" spans="1:47" x14ac:dyDescent="0.2">
      <c r="A33" s="82" t="s">
        <v>2</v>
      </c>
      <c r="B33" s="91"/>
      <c r="C33" s="154">
        <f t="shared" si="0"/>
        <v>102.52830700319925</v>
      </c>
      <c r="D33" s="89"/>
      <c r="E33" s="154">
        <f t="shared" si="1"/>
        <v>102.0454751686421</v>
      </c>
      <c r="F33" s="89"/>
      <c r="G33" s="154">
        <f t="shared" si="2"/>
        <v>102.44847108879759</v>
      </c>
      <c r="H33" s="89"/>
      <c r="I33" s="154">
        <f t="shared" si="3"/>
        <v>102.7150229126468</v>
      </c>
      <c r="J33" s="89"/>
      <c r="K33" s="154">
        <f t="shared" si="4"/>
        <v>103.37718845252205</v>
      </c>
      <c r="L33" s="89"/>
      <c r="M33" s="154">
        <f t="shared" si="5"/>
        <v>102.5015470778105</v>
      </c>
      <c r="N33" s="89"/>
      <c r="O33" s="154">
        <f t="shared" si="6"/>
        <v>102.87040972912682</v>
      </c>
      <c r="P33" s="89"/>
      <c r="Q33" s="154">
        <f t="shared" si="7"/>
        <v>102.95826188061429</v>
      </c>
      <c r="R33" s="89"/>
      <c r="S33" s="154">
        <f t="shared" si="8"/>
        <v>103.04529036071213</v>
      </c>
      <c r="T33" s="89"/>
      <c r="U33" s="154">
        <f t="shared" si="9"/>
        <v>103.69193202798505</v>
      </c>
      <c r="V33" s="89"/>
      <c r="W33" s="154">
        <f t="shared" si="10"/>
        <v>103.38049400434799</v>
      </c>
      <c r="X33" s="89"/>
      <c r="Y33" s="92">
        <f t="shared" si="11"/>
        <v>103.17390889773861</v>
      </c>
      <c r="Z33" s="89"/>
      <c r="AA33" s="243"/>
      <c r="AB33" s="243"/>
      <c r="AC33" s="244"/>
      <c r="AD33" s="280"/>
      <c r="AE33" s="243"/>
      <c r="AF33" s="243"/>
      <c r="AG33" s="243"/>
      <c r="AH33" s="243"/>
      <c r="AI33" s="243"/>
      <c r="AJ33" s="243"/>
      <c r="AK33" s="243"/>
      <c r="AL33" s="243"/>
      <c r="AM33" s="280"/>
      <c r="AN33" s="280"/>
      <c r="AO33" s="243"/>
      <c r="AP33" s="243"/>
      <c r="AQ33" s="244"/>
      <c r="AR33" s="280"/>
      <c r="AS33" s="244"/>
      <c r="AT33" s="89"/>
      <c r="AU33" s="91"/>
    </row>
    <row r="34" spans="1:47" x14ac:dyDescent="0.2">
      <c r="A34" s="82" t="s">
        <v>3</v>
      </c>
      <c r="B34" s="91"/>
      <c r="C34" s="154">
        <f t="shared" si="0"/>
        <v>101.20013195357582</v>
      </c>
      <c r="D34" s="89"/>
      <c r="E34" s="154">
        <f t="shared" si="1"/>
        <v>101.0984162930388</v>
      </c>
      <c r="F34" s="89"/>
      <c r="G34" s="154">
        <f t="shared" si="2"/>
        <v>101.67187752987167</v>
      </c>
      <c r="H34" s="89"/>
      <c r="I34" s="154">
        <f t="shared" si="3"/>
        <v>101.65244374630672</v>
      </c>
      <c r="J34" s="89"/>
      <c r="K34" s="154">
        <f t="shared" si="4"/>
        <v>102.05838411656116</v>
      </c>
      <c r="L34" s="89"/>
      <c r="M34" s="154">
        <f t="shared" si="5"/>
        <v>101.37302209930772</v>
      </c>
      <c r="N34" s="89"/>
      <c r="O34" s="154">
        <f t="shared" si="6"/>
        <v>101.32312333877933</v>
      </c>
      <c r="P34" s="89"/>
      <c r="Q34" s="154">
        <f t="shared" si="7"/>
        <v>102.2319983967801</v>
      </c>
      <c r="R34" s="89"/>
      <c r="S34" s="154">
        <f t="shared" si="8"/>
        <v>102.88630058701355</v>
      </c>
      <c r="T34" s="89"/>
      <c r="U34" s="154">
        <f t="shared" si="9"/>
        <v>102.77965259402633</v>
      </c>
      <c r="V34" s="89"/>
      <c r="W34" s="154">
        <f t="shared" si="10"/>
        <v>104.31670692029567</v>
      </c>
      <c r="X34" s="89"/>
      <c r="Y34" s="92">
        <f t="shared" si="11"/>
        <v>104.29305336000684</v>
      </c>
      <c r="Z34" s="89"/>
      <c r="AA34" s="243"/>
      <c r="AB34" s="243"/>
      <c r="AC34" s="244"/>
      <c r="AD34" s="280"/>
      <c r="AE34" s="243"/>
      <c r="AF34" s="243"/>
      <c r="AG34" s="243"/>
      <c r="AH34" s="243"/>
      <c r="AI34" s="243"/>
      <c r="AJ34" s="243"/>
      <c r="AK34" s="243"/>
      <c r="AL34" s="243"/>
      <c r="AM34" s="280"/>
      <c r="AN34" s="280"/>
      <c r="AO34" s="243"/>
      <c r="AP34" s="243"/>
      <c r="AQ34" s="244"/>
      <c r="AR34" s="280"/>
      <c r="AS34" s="244"/>
      <c r="AT34" s="89"/>
      <c r="AU34" s="91"/>
    </row>
    <row r="35" spans="1:47" x14ac:dyDescent="0.2">
      <c r="A35" s="84" t="s">
        <v>4</v>
      </c>
      <c r="B35" s="91"/>
      <c r="C35" s="158">
        <f t="shared" si="0"/>
        <v>97.639690227479107</v>
      </c>
      <c r="D35" s="89"/>
      <c r="E35" s="158">
        <f t="shared" si="1"/>
        <v>96.93548255805571</v>
      </c>
      <c r="F35" s="89"/>
      <c r="G35" s="158">
        <f t="shared" si="2"/>
        <v>97.724888909717734</v>
      </c>
      <c r="H35" s="89"/>
      <c r="I35" s="158">
        <f t="shared" si="3"/>
        <v>97.742311307138749</v>
      </c>
      <c r="J35" s="89"/>
      <c r="K35" s="158">
        <f t="shared" si="4"/>
        <v>97.512261554221922</v>
      </c>
      <c r="L35" s="89"/>
      <c r="M35" s="158">
        <f t="shared" si="5"/>
        <v>97.457268971905677</v>
      </c>
      <c r="N35" s="89"/>
      <c r="O35" s="158">
        <f t="shared" si="6"/>
        <v>97.28386588345559</v>
      </c>
      <c r="P35" s="89"/>
      <c r="Q35" s="158">
        <f t="shared" si="7"/>
        <v>97.206154822247314</v>
      </c>
      <c r="R35" s="89"/>
      <c r="S35" s="158">
        <f t="shared" si="8"/>
        <v>97.565408412525855</v>
      </c>
      <c r="T35" s="89"/>
      <c r="U35" s="158">
        <f t="shared" si="9"/>
        <v>98.141066255446603</v>
      </c>
      <c r="V35" s="89"/>
      <c r="W35" s="158">
        <f t="shared" si="10"/>
        <v>100.21892574364188</v>
      </c>
      <c r="X35" s="89"/>
      <c r="Y35" s="93">
        <f t="shared" si="11"/>
        <v>100.63231195405157</v>
      </c>
      <c r="Z35" s="89"/>
      <c r="AA35" s="243"/>
      <c r="AB35" s="243"/>
      <c r="AC35" s="244"/>
      <c r="AD35" s="280"/>
      <c r="AE35" s="243"/>
      <c r="AF35" s="243"/>
      <c r="AG35" s="243"/>
      <c r="AH35" s="243"/>
      <c r="AI35" s="243"/>
      <c r="AJ35" s="243"/>
      <c r="AK35" s="243"/>
      <c r="AL35" s="243"/>
      <c r="AM35" s="280"/>
      <c r="AN35" s="280"/>
      <c r="AO35" s="243"/>
      <c r="AP35" s="243"/>
      <c r="AQ35" s="244"/>
      <c r="AR35" s="280"/>
      <c r="AS35" s="244"/>
      <c r="AT35" s="89"/>
      <c r="AU35" s="91"/>
    </row>
    <row r="36" spans="1:47" x14ac:dyDescent="0.2">
      <c r="A36" s="82" t="s">
        <v>5</v>
      </c>
      <c r="B36" s="91"/>
      <c r="C36" s="154">
        <f t="shared" si="0"/>
        <v>102.17237026645886</v>
      </c>
      <c r="D36" s="89"/>
      <c r="E36" s="154">
        <f t="shared" si="1"/>
        <v>101.75935765925131</v>
      </c>
      <c r="F36" s="89"/>
      <c r="G36" s="154">
        <f t="shared" si="2"/>
        <v>101.72158506793541</v>
      </c>
      <c r="H36" s="89"/>
      <c r="I36" s="154">
        <f t="shared" si="3"/>
        <v>101.78506901253127</v>
      </c>
      <c r="J36" s="89"/>
      <c r="K36" s="154">
        <f t="shared" si="4"/>
        <v>102.29428529433369</v>
      </c>
      <c r="L36" s="89"/>
      <c r="M36" s="154">
        <f t="shared" si="5"/>
        <v>102.01286710050059</v>
      </c>
      <c r="N36" s="89"/>
      <c r="O36" s="154">
        <f t="shared" si="6"/>
        <v>102.17542464605216</v>
      </c>
      <c r="P36" s="89"/>
      <c r="Q36" s="154">
        <f t="shared" si="7"/>
        <v>102.63193598430432</v>
      </c>
      <c r="R36" s="89"/>
      <c r="S36" s="154">
        <f t="shared" si="8"/>
        <v>102.60916048089101</v>
      </c>
      <c r="T36" s="89"/>
      <c r="U36" s="154">
        <f t="shared" si="9"/>
        <v>104.29283293376589</v>
      </c>
      <c r="V36" s="89"/>
      <c r="W36" s="154">
        <f t="shared" si="10"/>
        <v>104.63249842733677</v>
      </c>
      <c r="X36" s="89"/>
      <c r="Y36" s="92">
        <f t="shared" si="11"/>
        <v>104.98535908495843</v>
      </c>
      <c r="Z36" s="89"/>
      <c r="AA36" s="243"/>
      <c r="AB36" s="243"/>
      <c r="AC36" s="244"/>
      <c r="AD36" s="280"/>
      <c r="AE36" s="243"/>
      <c r="AF36" s="243"/>
      <c r="AG36" s="243"/>
      <c r="AH36" s="243"/>
      <c r="AI36" s="243"/>
      <c r="AJ36" s="243"/>
      <c r="AK36" s="243"/>
      <c r="AL36" s="243"/>
      <c r="AM36" s="280"/>
      <c r="AN36" s="280"/>
      <c r="AO36" s="243"/>
      <c r="AP36" s="243"/>
      <c r="AQ36" s="244"/>
      <c r="AR36" s="280"/>
      <c r="AS36" s="244"/>
      <c r="AT36" s="89"/>
      <c r="AU36" s="91"/>
    </row>
    <row r="37" spans="1:47" x14ac:dyDescent="0.2">
      <c r="A37" s="82" t="s">
        <v>6</v>
      </c>
      <c r="B37" s="91"/>
      <c r="C37" s="154">
        <f t="shared" si="0"/>
        <v>98.992810749089131</v>
      </c>
      <c r="D37" s="89"/>
      <c r="E37" s="154">
        <f t="shared" si="1"/>
        <v>98.887940919533619</v>
      </c>
      <c r="F37" s="89"/>
      <c r="G37" s="154">
        <f t="shared" si="2"/>
        <v>98.846550666035768</v>
      </c>
      <c r="H37" s="89"/>
      <c r="I37" s="154">
        <f t="shared" si="3"/>
        <v>99.112249296756815</v>
      </c>
      <c r="J37" s="89"/>
      <c r="K37" s="154">
        <f t="shared" si="4"/>
        <v>99.358688022262015</v>
      </c>
      <c r="L37" s="89"/>
      <c r="M37" s="154">
        <f t="shared" si="5"/>
        <v>99.445927487229639</v>
      </c>
      <c r="N37" s="89"/>
      <c r="O37" s="154">
        <f t="shared" si="6"/>
        <v>99.43014996024533</v>
      </c>
      <c r="P37" s="89"/>
      <c r="Q37" s="154">
        <f t="shared" si="7"/>
        <v>99.769542141475327</v>
      </c>
      <c r="R37" s="89"/>
      <c r="S37" s="154">
        <f t="shared" si="8"/>
        <v>99.892475794030773</v>
      </c>
      <c r="T37" s="89"/>
      <c r="U37" s="154">
        <f t="shared" si="9"/>
        <v>100.04464731998172</v>
      </c>
      <c r="V37" s="89"/>
      <c r="W37" s="154">
        <f t="shared" si="10"/>
        <v>102.0542648144252</v>
      </c>
      <c r="X37" s="89"/>
      <c r="Y37" s="92">
        <f t="shared" si="11"/>
        <v>102.47985378757743</v>
      </c>
      <c r="Z37" s="89"/>
      <c r="AA37" s="243"/>
      <c r="AB37" s="243"/>
      <c r="AC37" s="244"/>
      <c r="AD37" s="280"/>
      <c r="AE37" s="243"/>
      <c r="AF37" s="243"/>
      <c r="AG37" s="243"/>
      <c r="AH37" s="243"/>
      <c r="AI37" s="243"/>
      <c r="AJ37" s="243"/>
      <c r="AK37" s="243"/>
      <c r="AL37" s="243"/>
      <c r="AM37" s="280"/>
      <c r="AN37" s="280"/>
      <c r="AO37" s="243"/>
      <c r="AP37" s="243"/>
      <c r="AQ37" s="244"/>
      <c r="AR37" s="280"/>
      <c r="AS37" s="244"/>
      <c r="AT37" s="89"/>
      <c r="AU37" s="91"/>
    </row>
    <row r="38" spans="1:47" x14ac:dyDescent="0.2">
      <c r="A38" s="82" t="s">
        <v>7</v>
      </c>
      <c r="B38" s="91"/>
      <c r="C38" s="154">
        <f t="shared" si="0"/>
        <v>99.928082717613592</v>
      </c>
      <c r="D38" s="89"/>
      <c r="E38" s="154">
        <f t="shared" si="1"/>
        <v>99.640141637137731</v>
      </c>
      <c r="F38" s="89"/>
      <c r="G38" s="154">
        <f t="shared" si="2"/>
        <v>100.2003308616775</v>
      </c>
      <c r="H38" s="89"/>
      <c r="I38" s="154">
        <f t="shared" si="3"/>
        <v>100.505882404687</v>
      </c>
      <c r="J38" s="89"/>
      <c r="K38" s="154">
        <f t="shared" si="4"/>
        <v>100.25526795518174</v>
      </c>
      <c r="L38" s="89"/>
      <c r="M38" s="154">
        <f t="shared" si="5"/>
        <v>100.01520243929168</v>
      </c>
      <c r="N38" s="89"/>
      <c r="O38" s="154">
        <f t="shared" si="6"/>
        <v>100.52005400539842</v>
      </c>
      <c r="P38" s="89"/>
      <c r="Q38" s="154">
        <f t="shared" si="7"/>
        <v>100.14025037454711</v>
      </c>
      <c r="R38" s="89"/>
      <c r="S38" s="154">
        <f t="shared" si="8"/>
        <v>100.21733255290908</v>
      </c>
      <c r="T38" s="89"/>
      <c r="U38" s="154">
        <f t="shared" si="9"/>
        <v>101.11653394421904</v>
      </c>
      <c r="V38" s="89"/>
      <c r="W38" s="154">
        <f t="shared" si="10"/>
        <v>101.02426743294751</v>
      </c>
      <c r="X38" s="89"/>
      <c r="Y38" s="92">
        <f t="shared" si="11"/>
        <v>101.68741700620677</v>
      </c>
      <c r="Z38" s="89"/>
      <c r="AA38" s="243"/>
      <c r="AB38" s="243"/>
      <c r="AC38" s="244"/>
      <c r="AD38" s="280"/>
      <c r="AE38" s="243"/>
      <c r="AF38" s="243"/>
      <c r="AG38" s="243"/>
      <c r="AH38" s="243"/>
      <c r="AI38" s="243"/>
      <c r="AJ38" s="243"/>
      <c r="AK38" s="243"/>
      <c r="AL38" s="243"/>
      <c r="AM38" s="280"/>
      <c r="AN38" s="280"/>
      <c r="AO38" s="243"/>
      <c r="AP38" s="243"/>
      <c r="AQ38" s="244"/>
      <c r="AR38" s="280"/>
      <c r="AS38" s="244"/>
      <c r="AT38" s="89"/>
      <c r="AU38" s="91"/>
    </row>
    <row r="39" spans="1:47" x14ac:dyDescent="0.2">
      <c r="A39" s="82" t="s">
        <v>8</v>
      </c>
      <c r="B39" s="91"/>
      <c r="C39" s="154">
        <f t="shared" si="0"/>
        <v>100.48166003509927</v>
      </c>
      <c r="D39" s="89"/>
      <c r="E39" s="154">
        <f t="shared" si="1"/>
        <v>99.833247747496571</v>
      </c>
      <c r="F39" s="89"/>
      <c r="G39" s="154">
        <f t="shared" si="2"/>
        <v>100.46661590270128</v>
      </c>
      <c r="H39" s="89"/>
      <c r="I39" s="154">
        <f t="shared" si="3"/>
        <v>101.02100032225047</v>
      </c>
      <c r="J39" s="89"/>
      <c r="K39" s="154">
        <f t="shared" si="4"/>
        <v>100.55943386796341</v>
      </c>
      <c r="L39" s="89"/>
      <c r="M39" s="154">
        <f t="shared" si="5"/>
        <v>100.77892927314977</v>
      </c>
      <c r="N39" s="89"/>
      <c r="O39" s="154">
        <f t="shared" si="6"/>
        <v>101.09544682669345</v>
      </c>
      <c r="P39" s="89"/>
      <c r="Q39" s="154">
        <f t="shared" si="7"/>
        <v>101.15669630000427</v>
      </c>
      <c r="R39" s="89"/>
      <c r="S39" s="154">
        <f t="shared" si="8"/>
        <v>101.7887773464401</v>
      </c>
      <c r="T39" s="89"/>
      <c r="U39" s="154">
        <f t="shared" si="9"/>
        <v>102.09558318873593</v>
      </c>
      <c r="V39" s="89"/>
      <c r="W39" s="154">
        <f t="shared" si="10"/>
        <v>102.55769712811073</v>
      </c>
      <c r="X39" s="89"/>
      <c r="Y39" s="92">
        <f t="shared" si="11"/>
        <v>102.60293978209091</v>
      </c>
      <c r="Z39" s="89"/>
      <c r="AA39" s="243"/>
      <c r="AB39" s="243"/>
      <c r="AC39" s="244"/>
      <c r="AD39" s="280"/>
      <c r="AE39" s="243"/>
      <c r="AF39" s="243"/>
      <c r="AG39" s="243"/>
      <c r="AH39" s="243"/>
      <c r="AI39" s="243"/>
      <c r="AJ39" s="243"/>
      <c r="AK39" s="243"/>
      <c r="AL39" s="243"/>
      <c r="AM39" s="280"/>
      <c r="AN39" s="280"/>
      <c r="AO39" s="243"/>
      <c r="AP39" s="243"/>
      <c r="AQ39" s="244"/>
      <c r="AR39" s="280"/>
      <c r="AS39" s="244"/>
      <c r="AT39" s="89"/>
      <c r="AU39" s="91"/>
    </row>
    <row r="40" spans="1:47" x14ac:dyDescent="0.2">
      <c r="A40" s="84" t="s">
        <v>9</v>
      </c>
      <c r="B40" s="91"/>
      <c r="C40" s="158">
        <f t="shared" si="0"/>
        <v>100.50239189715928</v>
      </c>
      <c r="D40" s="89"/>
      <c r="E40" s="158">
        <f t="shared" si="1"/>
        <v>100.54988199094204</v>
      </c>
      <c r="F40" s="89"/>
      <c r="G40" s="158">
        <f t="shared" si="2"/>
        <v>101.02842154856323</v>
      </c>
      <c r="H40" s="89"/>
      <c r="I40" s="158">
        <f t="shared" si="3"/>
        <v>101.50434288827972</v>
      </c>
      <c r="J40" s="89"/>
      <c r="K40" s="158">
        <f t="shared" si="4"/>
        <v>101.19569941455254</v>
      </c>
      <c r="L40" s="89"/>
      <c r="M40" s="158">
        <f t="shared" si="5"/>
        <v>101.30328794962767</v>
      </c>
      <c r="N40" s="89"/>
      <c r="O40" s="158">
        <f t="shared" si="6"/>
        <v>101.1738716729859</v>
      </c>
      <c r="P40" s="89"/>
      <c r="Q40" s="158">
        <f t="shared" si="7"/>
        <v>101.69643019073561</v>
      </c>
      <c r="R40" s="89"/>
      <c r="S40" s="158">
        <f t="shared" si="8"/>
        <v>101.89127681583962</v>
      </c>
      <c r="T40" s="89"/>
      <c r="U40" s="158">
        <f t="shared" si="9"/>
        <v>102.30121219059025</v>
      </c>
      <c r="V40" s="89"/>
      <c r="W40" s="158">
        <f t="shared" si="10"/>
        <v>103.20711904393241</v>
      </c>
      <c r="X40" s="89"/>
      <c r="Y40" s="93">
        <f t="shared" si="11"/>
        <v>103.66943358951026</v>
      </c>
      <c r="Z40" s="89"/>
      <c r="AA40" s="243"/>
      <c r="AB40" s="243"/>
      <c r="AC40" s="244"/>
      <c r="AD40" s="280"/>
      <c r="AE40" s="243"/>
      <c r="AF40" s="243"/>
      <c r="AG40" s="243"/>
      <c r="AH40" s="243"/>
      <c r="AI40" s="243"/>
      <c r="AJ40" s="243"/>
      <c r="AK40" s="243"/>
      <c r="AL40" s="243"/>
      <c r="AM40" s="280"/>
      <c r="AN40" s="280"/>
      <c r="AO40" s="243"/>
      <c r="AP40" s="243"/>
      <c r="AQ40" s="244"/>
      <c r="AR40" s="280"/>
      <c r="AS40" s="244"/>
      <c r="AT40" s="89"/>
      <c r="AU40" s="91"/>
    </row>
    <row r="41" spans="1:47" x14ac:dyDescent="0.2">
      <c r="A41" s="82" t="s">
        <v>10</v>
      </c>
      <c r="B41" s="91"/>
      <c r="C41" s="154">
        <f t="shared" si="0"/>
        <v>98.893051297862954</v>
      </c>
      <c r="D41" s="89"/>
      <c r="E41" s="154">
        <f t="shared" si="1"/>
        <v>98.557360433462051</v>
      </c>
      <c r="F41" s="89"/>
      <c r="G41" s="154">
        <f t="shared" si="2"/>
        <v>98.485123468838268</v>
      </c>
      <c r="H41" s="89"/>
      <c r="I41" s="154">
        <f t="shared" si="3"/>
        <v>99.104242460576629</v>
      </c>
      <c r="J41" s="89"/>
      <c r="K41" s="154">
        <f t="shared" si="4"/>
        <v>98.752227866410806</v>
      </c>
      <c r="L41" s="89"/>
      <c r="M41" s="154">
        <f t="shared" si="5"/>
        <v>97.935514841158749</v>
      </c>
      <c r="N41" s="89"/>
      <c r="O41" s="154">
        <f t="shared" si="6"/>
        <v>98.010206259056915</v>
      </c>
      <c r="P41" s="89"/>
      <c r="Q41" s="154">
        <f t="shared" si="7"/>
        <v>98.937812984092332</v>
      </c>
      <c r="R41" s="89"/>
      <c r="S41" s="154">
        <f t="shared" si="8"/>
        <v>98.938544810239534</v>
      </c>
      <c r="T41" s="89"/>
      <c r="U41" s="154">
        <f t="shared" si="9"/>
        <v>99.48721220174599</v>
      </c>
      <c r="V41" s="89"/>
      <c r="W41" s="154">
        <f t="shared" si="10"/>
        <v>101.71022105578957</v>
      </c>
      <c r="X41" s="89"/>
      <c r="Y41" s="92">
        <f t="shared" si="11"/>
        <v>101.8646419857965</v>
      </c>
      <c r="Z41" s="89"/>
      <c r="AA41" s="243"/>
      <c r="AB41" s="243"/>
      <c r="AC41" s="244"/>
      <c r="AD41" s="280"/>
      <c r="AE41" s="243"/>
      <c r="AF41" s="243"/>
      <c r="AG41" s="243"/>
      <c r="AH41" s="243"/>
      <c r="AI41" s="243"/>
      <c r="AJ41" s="243"/>
      <c r="AK41" s="243"/>
      <c r="AL41" s="243"/>
      <c r="AM41" s="280"/>
      <c r="AN41" s="280"/>
      <c r="AO41" s="243"/>
      <c r="AP41" s="243"/>
      <c r="AQ41" s="244"/>
      <c r="AR41" s="280"/>
      <c r="AS41" s="244"/>
      <c r="AT41" s="89"/>
      <c r="AU41" s="91"/>
    </row>
    <row r="42" spans="1:47" x14ac:dyDescent="0.2">
      <c r="A42" s="82" t="s">
        <v>11</v>
      </c>
      <c r="B42" s="91"/>
      <c r="C42" s="154">
        <f t="shared" si="0"/>
        <v>97.117695652356431</v>
      </c>
      <c r="D42" s="89"/>
      <c r="E42" s="154">
        <f t="shared" si="1"/>
        <v>96.386127028312004</v>
      </c>
      <c r="F42" s="89"/>
      <c r="G42" s="154">
        <f t="shared" si="2"/>
        <v>96.769675625863158</v>
      </c>
      <c r="H42" s="89"/>
      <c r="I42" s="154">
        <f t="shared" si="3"/>
        <v>96.874940146602057</v>
      </c>
      <c r="J42" s="89"/>
      <c r="K42" s="154">
        <f t="shared" si="4"/>
        <v>96.49760015317591</v>
      </c>
      <c r="L42" s="89"/>
      <c r="M42" s="154">
        <f t="shared" si="5"/>
        <v>96.497881246894678</v>
      </c>
      <c r="N42" s="89"/>
      <c r="O42" s="154">
        <f t="shared" si="6"/>
        <v>96.099149868785489</v>
      </c>
      <c r="P42" s="89"/>
      <c r="Q42" s="154">
        <f t="shared" si="7"/>
        <v>96.872336930837392</v>
      </c>
      <c r="R42" s="89"/>
      <c r="S42" s="154">
        <f t="shared" si="8"/>
        <v>97.302318678414494</v>
      </c>
      <c r="T42" s="89"/>
      <c r="U42" s="154">
        <f t="shared" si="9"/>
        <v>97.830325160600353</v>
      </c>
      <c r="V42" s="89"/>
      <c r="W42" s="154">
        <f t="shared" si="10"/>
        <v>99.965791453017061</v>
      </c>
      <c r="X42" s="89"/>
      <c r="Y42" s="92">
        <f t="shared" si="11"/>
        <v>100.4634120687569</v>
      </c>
      <c r="Z42" s="89"/>
      <c r="AA42" s="243"/>
      <c r="AB42" s="243"/>
      <c r="AC42" s="244"/>
      <c r="AD42" s="280"/>
      <c r="AE42" s="243"/>
      <c r="AF42" s="243"/>
      <c r="AG42" s="243"/>
      <c r="AH42" s="243"/>
      <c r="AI42" s="243"/>
      <c r="AJ42" s="243"/>
      <c r="AK42" s="243"/>
      <c r="AL42" s="243"/>
      <c r="AM42" s="280"/>
      <c r="AN42" s="280"/>
      <c r="AO42" s="243"/>
      <c r="AP42" s="243"/>
      <c r="AQ42" s="244"/>
      <c r="AR42" s="280"/>
      <c r="AS42" s="244"/>
      <c r="AT42" s="89"/>
      <c r="AU42" s="91"/>
    </row>
    <row r="43" spans="1:47" x14ac:dyDescent="0.2">
      <c r="A43" s="82" t="s">
        <v>12</v>
      </c>
      <c r="B43" s="91"/>
      <c r="C43" s="154">
        <f t="shared" si="0"/>
        <v>101.02333161827721</v>
      </c>
      <c r="D43" s="89"/>
      <c r="E43" s="154">
        <f t="shared" si="1"/>
        <v>100.71300654005505</v>
      </c>
      <c r="F43" s="89"/>
      <c r="G43" s="154">
        <f t="shared" si="2"/>
        <v>101.09891583811161</v>
      </c>
      <c r="H43" s="89"/>
      <c r="I43" s="154">
        <f t="shared" si="3"/>
        <v>101.40278926135478</v>
      </c>
      <c r="J43" s="89"/>
      <c r="K43" s="154">
        <f t="shared" si="4"/>
        <v>101.47815979496397</v>
      </c>
      <c r="L43" s="89"/>
      <c r="M43" s="154">
        <f t="shared" si="5"/>
        <v>100.93663298655687</v>
      </c>
      <c r="N43" s="89"/>
      <c r="O43" s="154">
        <f t="shared" si="6"/>
        <v>101.132005726388</v>
      </c>
      <c r="P43" s="89"/>
      <c r="Q43" s="154">
        <f t="shared" si="7"/>
        <v>101.81256627941292</v>
      </c>
      <c r="R43" s="89"/>
      <c r="S43" s="154">
        <f t="shared" si="8"/>
        <v>102.02790030784278</v>
      </c>
      <c r="T43" s="89"/>
      <c r="U43" s="154">
        <f t="shared" si="9"/>
        <v>102.90492135439752</v>
      </c>
      <c r="V43" s="89"/>
      <c r="W43" s="154">
        <f t="shared" si="10"/>
        <v>102.62165996288228</v>
      </c>
      <c r="X43" s="89"/>
      <c r="Y43" s="92">
        <f t="shared" si="11"/>
        <v>103.1976701419035</v>
      </c>
      <c r="Z43" s="89"/>
      <c r="AA43" s="243"/>
      <c r="AB43" s="243"/>
      <c r="AC43" s="244"/>
      <c r="AD43" s="280"/>
      <c r="AE43" s="243"/>
      <c r="AF43" s="243"/>
      <c r="AG43" s="243"/>
      <c r="AH43" s="243"/>
      <c r="AI43" s="243"/>
      <c r="AJ43" s="243"/>
      <c r="AK43" s="243"/>
      <c r="AL43" s="243"/>
      <c r="AM43" s="280"/>
      <c r="AN43" s="280"/>
      <c r="AO43" s="243"/>
      <c r="AP43" s="243"/>
      <c r="AQ43" s="244"/>
      <c r="AR43" s="280"/>
      <c r="AS43" s="244"/>
      <c r="AT43" s="89"/>
      <c r="AU43" s="91"/>
    </row>
    <row r="44" spans="1:47" x14ac:dyDescent="0.2">
      <c r="A44" s="82" t="s">
        <v>13</v>
      </c>
      <c r="B44" s="91"/>
      <c r="C44" s="154">
        <f t="shared" si="0"/>
        <v>100.20352329904544</v>
      </c>
      <c r="D44" s="89"/>
      <c r="E44" s="154">
        <f t="shared" si="1"/>
        <v>99.137009921222344</v>
      </c>
      <c r="F44" s="89"/>
      <c r="G44" s="154">
        <f t="shared" si="2"/>
        <v>99.128158140720942</v>
      </c>
      <c r="H44" s="89"/>
      <c r="I44" s="154">
        <f t="shared" si="3"/>
        <v>100.02085144711191</v>
      </c>
      <c r="J44" s="89"/>
      <c r="K44" s="154">
        <f t="shared" si="4"/>
        <v>99.262328752381933</v>
      </c>
      <c r="L44" s="89"/>
      <c r="M44" s="154">
        <f t="shared" si="5"/>
        <v>99.190459455224655</v>
      </c>
      <c r="N44" s="89"/>
      <c r="O44" s="154">
        <f t="shared" si="6"/>
        <v>99.041240653327733</v>
      </c>
      <c r="P44" s="89"/>
      <c r="Q44" s="154">
        <f t="shared" si="7"/>
        <v>99.264102181902786</v>
      </c>
      <c r="R44" s="89"/>
      <c r="S44" s="154">
        <f t="shared" si="8"/>
        <v>99.578041868742318</v>
      </c>
      <c r="T44" s="89"/>
      <c r="U44" s="154">
        <f t="shared" si="9"/>
        <v>99.70624949603264</v>
      </c>
      <c r="V44" s="89"/>
      <c r="W44" s="154">
        <f t="shared" si="10"/>
        <v>100.10926370088481</v>
      </c>
      <c r="X44" s="89"/>
      <c r="Y44" s="92">
        <f t="shared" si="11"/>
        <v>100.39335328146913</v>
      </c>
      <c r="Z44" s="89"/>
      <c r="AA44" s="243"/>
      <c r="AB44" s="243"/>
      <c r="AC44" s="244"/>
      <c r="AD44" s="280"/>
      <c r="AE44" s="243"/>
      <c r="AF44" s="243"/>
      <c r="AG44" s="243"/>
      <c r="AH44" s="243"/>
      <c r="AI44" s="243"/>
      <c r="AJ44" s="243"/>
      <c r="AK44" s="243"/>
      <c r="AL44" s="243"/>
      <c r="AM44" s="280"/>
      <c r="AN44" s="280"/>
      <c r="AO44" s="243"/>
      <c r="AP44" s="243"/>
      <c r="AQ44" s="244"/>
      <c r="AR44" s="280"/>
      <c r="AS44" s="244"/>
      <c r="AT44" s="89"/>
      <c r="AU44" s="91"/>
    </row>
    <row r="45" spans="1:47" x14ac:dyDescent="0.2">
      <c r="A45" s="84" t="s">
        <v>14</v>
      </c>
      <c r="B45" s="91"/>
      <c r="C45" s="158">
        <f t="shared" si="0"/>
        <v>105.33167204415413</v>
      </c>
      <c r="D45" s="89"/>
      <c r="E45" s="158">
        <f t="shared" si="1"/>
        <v>105.06938597590741</v>
      </c>
      <c r="F45" s="89"/>
      <c r="G45" s="158">
        <f t="shared" si="2"/>
        <v>104.90552757461438</v>
      </c>
      <c r="H45" s="89"/>
      <c r="I45" s="158">
        <f t="shared" si="3"/>
        <v>105.03966710032563</v>
      </c>
      <c r="J45" s="89"/>
      <c r="K45" s="158">
        <f t="shared" si="4"/>
        <v>105.19306534199883</v>
      </c>
      <c r="L45" s="89"/>
      <c r="M45" s="158">
        <f t="shared" si="5"/>
        <v>105.28742549541171</v>
      </c>
      <c r="N45" s="89"/>
      <c r="O45" s="158">
        <f t="shared" si="6"/>
        <v>105.11249526378116</v>
      </c>
      <c r="P45" s="89"/>
      <c r="Q45" s="158">
        <f t="shared" si="7"/>
        <v>105.24652579428771</v>
      </c>
      <c r="R45" s="89"/>
      <c r="S45" s="158">
        <f t="shared" si="8"/>
        <v>105.88724088408632</v>
      </c>
      <c r="T45" s="89"/>
      <c r="U45" s="158">
        <f t="shared" si="9"/>
        <v>106.61070587988355</v>
      </c>
      <c r="V45" s="89"/>
      <c r="W45" s="158">
        <f t="shared" si="10"/>
        <v>105.12943767188942</v>
      </c>
      <c r="X45" s="89"/>
      <c r="Y45" s="93">
        <f t="shared" si="11"/>
        <v>105.77791874596478</v>
      </c>
      <c r="Z45" s="89"/>
      <c r="AA45" s="243"/>
      <c r="AB45" s="243"/>
      <c r="AC45" s="244"/>
      <c r="AD45" s="280"/>
      <c r="AE45" s="243"/>
      <c r="AF45" s="243"/>
      <c r="AG45" s="243"/>
      <c r="AH45" s="243"/>
      <c r="AI45" s="243"/>
      <c r="AJ45" s="243"/>
      <c r="AK45" s="243"/>
      <c r="AL45" s="243"/>
      <c r="AM45" s="280"/>
      <c r="AN45" s="280"/>
      <c r="AO45" s="243"/>
      <c r="AP45" s="243"/>
      <c r="AQ45" s="244"/>
      <c r="AR45" s="280"/>
      <c r="AS45" s="244"/>
      <c r="AT45" s="89"/>
      <c r="AU45" s="91"/>
    </row>
    <row r="46" spans="1:47" x14ac:dyDescent="0.2">
      <c r="A46" s="82" t="s">
        <v>15</v>
      </c>
      <c r="B46" s="91"/>
      <c r="C46" s="154">
        <f t="shared" si="0"/>
        <v>101.88909248083013</v>
      </c>
      <c r="D46" s="89"/>
      <c r="E46" s="154">
        <f t="shared" si="1"/>
        <v>102.12728087389398</v>
      </c>
      <c r="F46" s="89"/>
      <c r="G46" s="154">
        <f t="shared" si="2"/>
        <v>101.99252087264803</v>
      </c>
      <c r="H46" s="89"/>
      <c r="I46" s="154">
        <f t="shared" si="3"/>
        <v>101.8533242896316</v>
      </c>
      <c r="J46" s="89"/>
      <c r="K46" s="154">
        <f t="shared" si="4"/>
        <v>102.24090219705619</v>
      </c>
      <c r="L46" s="89"/>
      <c r="M46" s="154">
        <f t="shared" si="5"/>
        <v>101.96399957403031</v>
      </c>
      <c r="N46" s="89"/>
      <c r="O46" s="154">
        <f t="shared" si="6"/>
        <v>102.49468358254789</v>
      </c>
      <c r="P46" s="89"/>
      <c r="Q46" s="154">
        <f t="shared" si="7"/>
        <v>103.17317094063729</v>
      </c>
      <c r="R46" s="89"/>
      <c r="S46" s="154">
        <f t="shared" si="8"/>
        <v>103.46089986615499</v>
      </c>
      <c r="T46" s="89"/>
      <c r="U46" s="154">
        <f t="shared" si="9"/>
        <v>103.51971579053811</v>
      </c>
      <c r="V46" s="89"/>
      <c r="W46" s="154">
        <f t="shared" si="10"/>
        <v>102.70708955366939</v>
      </c>
      <c r="X46" s="89"/>
      <c r="Y46" s="92">
        <f t="shared" si="11"/>
        <v>102.92816165854202</v>
      </c>
      <c r="Z46" s="89"/>
      <c r="AA46" s="243"/>
      <c r="AB46" s="243"/>
      <c r="AC46" s="244"/>
      <c r="AD46" s="280"/>
      <c r="AE46" s="243"/>
      <c r="AF46" s="243"/>
      <c r="AG46" s="243"/>
      <c r="AH46" s="243"/>
      <c r="AI46" s="243"/>
      <c r="AJ46" s="243"/>
      <c r="AK46" s="243"/>
      <c r="AL46" s="243"/>
      <c r="AM46" s="280"/>
      <c r="AN46" s="280"/>
      <c r="AO46" s="243"/>
      <c r="AP46" s="243"/>
      <c r="AQ46" s="244"/>
      <c r="AR46" s="280"/>
      <c r="AS46" s="244"/>
      <c r="AT46" s="89"/>
      <c r="AU46" s="91"/>
    </row>
    <row r="47" spans="1:47" x14ac:dyDescent="0.2">
      <c r="A47" s="82" t="s">
        <v>16</v>
      </c>
      <c r="B47" s="91"/>
      <c r="C47" s="154">
        <f t="shared" si="0"/>
        <v>103.47152014363925</v>
      </c>
      <c r="D47" s="89"/>
      <c r="E47" s="154">
        <f t="shared" si="1"/>
        <v>103.44637718009157</v>
      </c>
      <c r="F47" s="89"/>
      <c r="G47" s="154">
        <f t="shared" si="2"/>
        <v>103.6508941186015</v>
      </c>
      <c r="H47" s="89"/>
      <c r="I47" s="154">
        <f t="shared" si="3"/>
        <v>102.870693162393</v>
      </c>
      <c r="J47" s="89"/>
      <c r="K47" s="154">
        <f t="shared" si="4"/>
        <v>103.31286668734627</v>
      </c>
      <c r="L47" s="89"/>
      <c r="M47" s="154">
        <f t="shared" si="5"/>
        <v>103.46817622652226</v>
      </c>
      <c r="N47" s="89"/>
      <c r="O47" s="154">
        <f t="shared" si="6"/>
        <v>103.80461288949071</v>
      </c>
      <c r="P47" s="89"/>
      <c r="Q47" s="154">
        <f t="shared" si="7"/>
        <v>104.05865578702509</v>
      </c>
      <c r="R47" s="89"/>
      <c r="S47" s="154">
        <f t="shared" si="8"/>
        <v>104.27900147396682</v>
      </c>
      <c r="T47" s="89"/>
      <c r="U47" s="154">
        <f t="shared" si="9"/>
        <v>104.91032124757389</v>
      </c>
      <c r="V47" s="89"/>
      <c r="W47" s="154">
        <f t="shared" si="10"/>
        <v>104.35293554229884</v>
      </c>
      <c r="X47" s="89"/>
      <c r="Y47" s="92">
        <f t="shared" si="11"/>
        <v>105.29495935570029</v>
      </c>
      <c r="Z47" s="89"/>
      <c r="AA47" s="243"/>
      <c r="AB47" s="243"/>
      <c r="AC47" s="244"/>
      <c r="AD47" s="280"/>
      <c r="AE47" s="243"/>
      <c r="AF47" s="243"/>
      <c r="AG47" s="243"/>
      <c r="AH47" s="243"/>
      <c r="AI47" s="243"/>
      <c r="AJ47" s="243"/>
      <c r="AK47" s="243"/>
      <c r="AL47" s="243"/>
      <c r="AM47" s="280"/>
      <c r="AN47" s="280"/>
      <c r="AO47" s="243"/>
      <c r="AP47" s="243"/>
      <c r="AQ47" s="244"/>
      <c r="AR47" s="280"/>
      <c r="AS47" s="244"/>
      <c r="AT47" s="89"/>
      <c r="AU47" s="91"/>
    </row>
    <row r="48" spans="1:47" x14ac:dyDescent="0.2">
      <c r="A48" s="82" t="s">
        <v>17</v>
      </c>
      <c r="B48" s="91"/>
      <c r="C48" s="154">
        <f t="shared" si="0"/>
        <v>96.616036723913368</v>
      </c>
      <c r="D48" s="89"/>
      <c r="E48" s="154">
        <f t="shared" si="1"/>
        <v>97.27198259791875</v>
      </c>
      <c r="F48" s="89"/>
      <c r="G48" s="154">
        <f t="shared" si="2"/>
        <v>97.148312887448739</v>
      </c>
      <c r="H48" s="89"/>
      <c r="I48" s="154">
        <f t="shared" si="3"/>
        <v>97.408805120519219</v>
      </c>
      <c r="J48" s="89"/>
      <c r="K48" s="154">
        <f t="shared" si="4"/>
        <v>95.813228994629355</v>
      </c>
      <c r="L48" s="89"/>
      <c r="M48" s="154">
        <f t="shared" si="5"/>
        <v>95.492860398969256</v>
      </c>
      <c r="N48" s="89"/>
      <c r="O48" s="154">
        <f t="shared" si="6"/>
        <v>94.974614772406142</v>
      </c>
      <c r="P48" s="89"/>
      <c r="Q48" s="154">
        <f t="shared" si="7"/>
        <v>96.860729672358715</v>
      </c>
      <c r="R48" s="89"/>
      <c r="S48" s="154">
        <f t="shared" si="8"/>
        <v>97.302126733627901</v>
      </c>
      <c r="T48" s="89"/>
      <c r="U48" s="154">
        <f t="shared" si="9"/>
        <v>98.155002440652552</v>
      </c>
      <c r="V48" s="89"/>
      <c r="W48" s="154">
        <f t="shared" si="10"/>
        <v>97.789532704050714</v>
      </c>
      <c r="X48" s="89"/>
      <c r="Y48" s="92">
        <f t="shared" si="11"/>
        <v>98.444537777492144</v>
      </c>
      <c r="Z48" s="89"/>
      <c r="AA48" s="243"/>
      <c r="AB48" s="243"/>
      <c r="AC48" s="244"/>
      <c r="AD48" s="280"/>
      <c r="AE48" s="243"/>
      <c r="AF48" s="243"/>
      <c r="AG48" s="243"/>
      <c r="AH48" s="243"/>
      <c r="AI48" s="243"/>
      <c r="AJ48" s="243"/>
      <c r="AK48" s="243"/>
      <c r="AL48" s="243"/>
      <c r="AM48" s="280"/>
      <c r="AN48" s="280"/>
      <c r="AO48" s="243"/>
      <c r="AP48" s="243"/>
      <c r="AQ48" s="244"/>
      <c r="AR48" s="280"/>
      <c r="AS48" s="244"/>
      <c r="AT48" s="89"/>
      <c r="AU48" s="91"/>
    </row>
    <row r="49" spans="1:57" x14ac:dyDescent="0.2">
      <c r="A49" s="84" t="s">
        <v>18</v>
      </c>
      <c r="B49" s="188"/>
      <c r="C49" s="158">
        <f t="shared" si="0"/>
        <v>98.680796209432529</v>
      </c>
      <c r="D49" s="208"/>
      <c r="E49" s="158">
        <f t="shared" si="1"/>
        <v>98.559858417107705</v>
      </c>
      <c r="F49" s="208"/>
      <c r="G49" s="158">
        <f t="shared" si="2"/>
        <v>98.032245864810534</v>
      </c>
      <c r="H49" s="208"/>
      <c r="I49" s="158">
        <f t="shared" si="3"/>
        <v>100.55716984159464</v>
      </c>
      <c r="J49" s="208"/>
      <c r="K49" s="158">
        <f t="shared" si="4"/>
        <v>100.26805749074725</v>
      </c>
      <c r="L49" s="208"/>
      <c r="M49" s="158">
        <f t="shared" si="5"/>
        <v>98.285541816588022</v>
      </c>
      <c r="N49" s="208"/>
      <c r="O49" s="158">
        <f t="shared" si="6"/>
        <v>99.040101585962574</v>
      </c>
      <c r="P49" s="208"/>
      <c r="Q49" s="158">
        <f t="shared" si="7"/>
        <v>98.452753498232013</v>
      </c>
      <c r="R49" s="208"/>
      <c r="S49" s="158">
        <f t="shared" si="8"/>
        <v>98.098712943503358</v>
      </c>
      <c r="T49" s="208"/>
      <c r="U49" s="158">
        <f t="shared" si="9"/>
        <v>100.80791187313672</v>
      </c>
      <c r="V49" s="89"/>
      <c r="W49" s="158">
        <f t="shared" si="10"/>
        <v>101.67357594473161</v>
      </c>
      <c r="X49" s="89"/>
      <c r="Y49" s="93">
        <f t="shared" si="11"/>
        <v>101.57964328259224</v>
      </c>
      <c r="Z49" s="89"/>
      <c r="AA49" s="243"/>
      <c r="AB49" s="243"/>
      <c r="AC49" s="244"/>
      <c r="AD49" s="280"/>
      <c r="AE49" s="243"/>
      <c r="AF49" s="243"/>
      <c r="AG49" s="243"/>
      <c r="AH49" s="243"/>
      <c r="AI49" s="243"/>
      <c r="AJ49" s="243"/>
      <c r="AK49" s="243"/>
      <c r="AL49" s="243"/>
      <c r="AM49" s="280"/>
      <c r="AN49" s="280"/>
      <c r="AO49" s="243"/>
      <c r="AP49" s="243"/>
      <c r="AQ49" s="244"/>
      <c r="AR49" s="280"/>
      <c r="AS49" s="244"/>
      <c r="AT49" s="89"/>
      <c r="AU49" s="91"/>
    </row>
    <row r="50" spans="1:57" ht="15" x14ac:dyDescent="0.25">
      <c r="A50" s="76"/>
      <c r="B50" s="91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 s="243"/>
      <c r="AB50" s="243"/>
      <c r="AC50" s="244"/>
      <c r="AD50" s="280"/>
      <c r="AE50" s="243"/>
      <c r="AF50" s="243"/>
      <c r="AG50" s="243"/>
      <c r="AH50" s="243"/>
      <c r="AI50" s="243"/>
      <c r="AJ50" s="243"/>
      <c r="AK50" s="243"/>
      <c r="AL50" s="243"/>
      <c r="AM50" s="280"/>
      <c r="AN50" s="280"/>
      <c r="AO50" s="243"/>
      <c r="AP50" s="243"/>
      <c r="AQ50" s="244"/>
      <c r="AR50" s="280"/>
      <c r="AS50" s="244"/>
      <c r="AT50" s="89"/>
      <c r="AU50" s="91"/>
    </row>
    <row r="51" spans="1:57" ht="15" x14ac:dyDescent="0.25">
      <c r="B51" s="294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 s="91"/>
      <c r="AB51" s="91"/>
      <c r="AC51" s="91"/>
      <c r="AD51" s="91"/>
      <c r="AE51" s="91"/>
      <c r="AF51" s="91"/>
      <c r="AG51" s="91"/>
      <c r="AH51" s="91"/>
      <c r="AI51" s="91"/>
      <c r="AJ51" s="91"/>
      <c r="AK51" s="91"/>
      <c r="AL51" s="91"/>
      <c r="AM51" s="91"/>
      <c r="AN51" s="91"/>
      <c r="AO51" s="91"/>
      <c r="AP51" s="91"/>
      <c r="AQ51" s="91"/>
      <c r="AR51" s="91"/>
      <c r="AS51" s="91"/>
      <c r="AT51" s="91"/>
      <c r="AU51" s="91"/>
    </row>
    <row r="52" spans="1:57" ht="15" x14ac:dyDescent="0.25"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</row>
    <row r="54" spans="1:57" ht="20.100000000000001" customHeight="1" thickBot="1" x14ac:dyDescent="0.25">
      <c r="A54" s="189" t="s">
        <v>194</v>
      </c>
      <c r="B54" s="190"/>
      <c r="C54" s="190"/>
      <c r="D54" s="190"/>
      <c r="E54" s="190"/>
      <c r="F54" s="190"/>
      <c r="G54" s="190"/>
      <c r="H54" s="190"/>
      <c r="I54" s="190"/>
      <c r="J54" s="190"/>
      <c r="K54" s="190"/>
      <c r="L54" s="190"/>
      <c r="M54" s="190"/>
      <c r="N54" s="190"/>
      <c r="O54" s="190"/>
      <c r="P54" s="190"/>
      <c r="Q54" s="190"/>
      <c r="R54" s="190"/>
      <c r="S54" s="190"/>
      <c r="T54" s="190"/>
      <c r="U54" s="91"/>
    </row>
    <row r="55" spans="1:57" ht="15" customHeight="1" x14ac:dyDescent="0.2">
      <c r="C55" s="194">
        <v>2008</v>
      </c>
      <c r="D55" s="194"/>
      <c r="E55" s="194">
        <v>2009</v>
      </c>
      <c r="F55" s="194"/>
      <c r="G55" s="194">
        <v>2010</v>
      </c>
      <c r="H55" s="194"/>
      <c r="I55" s="194">
        <v>2011</v>
      </c>
      <c r="J55" s="194"/>
      <c r="K55" s="194">
        <v>2012</v>
      </c>
      <c r="L55" s="194"/>
      <c r="M55" s="194">
        <v>2013</v>
      </c>
      <c r="N55" s="194"/>
      <c r="O55" s="194">
        <v>2014</v>
      </c>
      <c r="P55" s="194"/>
      <c r="Q55" s="194">
        <v>2015</v>
      </c>
      <c r="R55" s="194"/>
      <c r="S55" s="194">
        <v>2016</v>
      </c>
      <c r="T55" s="194"/>
      <c r="U55" s="194">
        <v>2017</v>
      </c>
      <c r="V55" s="400"/>
      <c r="W55" s="194">
        <v>2018</v>
      </c>
      <c r="X55" s="400"/>
      <c r="Y55" s="194">
        <v>2019</v>
      </c>
    </row>
    <row r="56" spans="1:57" x14ac:dyDescent="0.2">
      <c r="A56" s="180" t="s">
        <v>195</v>
      </c>
      <c r="B56" s="91"/>
      <c r="C56" s="146">
        <f>C30</f>
        <v>100</v>
      </c>
      <c r="D56" s="89"/>
      <c r="E56" s="146">
        <f>E30</f>
        <v>99.656032655033357</v>
      </c>
      <c r="F56" s="89"/>
      <c r="G56" s="146">
        <f>G30</f>
        <v>99.988271250671616</v>
      </c>
      <c r="H56" s="89"/>
      <c r="I56" s="146">
        <f>I30</f>
        <v>100.22253558624507</v>
      </c>
      <c r="J56" s="89"/>
      <c r="K56" s="146">
        <f>K30</f>
        <v>100.15349668788552</v>
      </c>
      <c r="L56" s="89"/>
      <c r="M56" s="146">
        <f>M30</f>
        <v>99.998791787240634</v>
      </c>
      <c r="N56" s="89"/>
      <c r="O56" s="146">
        <f>O30</f>
        <v>100.07387754065006</v>
      </c>
      <c r="P56" s="89"/>
      <c r="Q56" s="146">
        <f>Q30</f>
        <v>100.53227746830152</v>
      </c>
      <c r="R56" s="89"/>
      <c r="S56" s="146">
        <f>S30</f>
        <v>100.82707187873103</v>
      </c>
      <c r="T56" s="89"/>
      <c r="U56" s="146">
        <f>U30</f>
        <v>101.35479242941122</v>
      </c>
      <c r="W56" s="146">
        <f>W30</f>
        <v>101.82097539837997</v>
      </c>
      <c r="Y56" s="95">
        <f>Y30</f>
        <v>102.18689618887554</v>
      </c>
    </row>
    <row r="57" spans="1:57" ht="14.1" customHeight="1" x14ac:dyDescent="0.2">
      <c r="A57" s="82" t="s">
        <v>209</v>
      </c>
      <c r="B57" s="91"/>
      <c r="C57" s="154">
        <f>'Dimensión 1'!C166</f>
        <v>100</v>
      </c>
      <c r="D57" s="89"/>
      <c r="E57" s="154">
        <f>'Dimensión 1'!E166</f>
        <v>99.201487521527312</v>
      </c>
      <c r="F57" s="89"/>
      <c r="G57" s="154">
        <f>'Dimensión 1'!G166</f>
        <v>98.775312832700394</v>
      </c>
      <c r="H57" s="89"/>
      <c r="I57" s="154">
        <f>'Dimensión 1'!I166</f>
        <v>99.288371269086127</v>
      </c>
      <c r="J57" s="89"/>
      <c r="K57" s="154">
        <f>'Dimensión 1'!K166</f>
        <v>98.623210178717983</v>
      </c>
      <c r="L57" s="89"/>
      <c r="M57" s="154">
        <f>'Dimensión 1'!M166</f>
        <v>98.161850283321343</v>
      </c>
      <c r="N57" s="89"/>
      <c r="O57" s="154">
        <f>'Dimensión 1'!O166</f>
        <v>97.574585097600419</v>
      </c>
      <c r="P57" s="89"/>
      <c r="Q57" s="154">
        <f>'Dimensión 1'!Q166</f>
        <v>98.185149763809989</v>
      </c>
      <c r="R57" s="89"/>
      <c r="S57" s="154">
        <f>'Dimensión 1'!S166</f>
        <v>98.504105426895805</v>
      </c>
      <c r="T57" s="89"/>
      <c r="U57" s="154">
        <f>'Dimensión 1'!U166</f>
        <v>99.654940220311275</v>
      </c>
      <c r="V57" s="88"/>
      <c r="W57" s="154">
        <f>'Dimensión 1'!W166</f>
        <v>100.45855564951525</v>
      </c>
      <c r="X57" s="88"/>
      <c r="Y57" s="92">
        <f>'Dimensión 1'!Y166</f>
        <v>101.08207317031615</v>
      </c>
    </row>
    <row r="58" spans="1:57" ht="14.1" customHeight="1" x14ac:dyDescent="0.2">
      <c r="A58" s="82" t="s">
        <v>196</v>
      </c>
      <c r="B58" s="91"/>
      <c r="C58" s="154">
        <f>'Dimensión 2'!C157</f>
        <v>100</v>
      </c>
      <c r="D58" s="89"/>
      <c r="E58" s="154">
        <f>'Dimensión 2'!E157</f>
        <v>98.381068857275423</v>
      </c>
      <c r="F58" s="89"/>
      <c r="G58" s="154">
        <f>'Dimensión 2'!G157</f>
        <v>97.343973449403265</v>
      </c>
      <c r="H58" s="89"/>
      <c r="I58" s="154">
        <f>'Dimensión 2'!I157</f>
        <v>96.022573815635951</v>
      </c>
      <c r="J58" s="89"/>
      <c r="K58" s="154">
        <f>'Dimensión 2'!K157</f>
        <v>95.080112126321836</v>
      </c>
      <c r="L58" s="89"/>
      <c r="M58" s="154">
        <f>'Dimensión 2'!M157</f>
        <v>94.128484454157771</v>
      </c>
      <c r="N58" s="89"/>
      <c r="O58" s="154">
        <f>'Dimensión 2'!O157</f>
        <v>94.536622352454586</v>
      </c>
      <c r="P58" s="89"/>
      <c r="Q58" s="154">
        <f>'Dimensión 2'!Q157</f>
        <v>95.318249595568489</v>
      </c>
      <c r="R58" s="89"/>
      <c r="S58" s="154">
        <f>'Dimensión 2'!S157</f>
        <v>96.148402308929107</v>
      </c>
      <c r="T58" s="89"/>
      <c r="U58" s="154">
        <f>'Dimensión 2'!U157</f>
        <v>97.193560172552793</v>
      </c>
      <c r="V58" s="88"/>
      <c r="W58" s="154">
        <f>'Dimensión 2'!W157</f>
        <v>98.905342552115414</v>
      </c>
      <c r="X58" s="88"/>
      <c r="Y58" s="92">
        <f>'Dimensión 2'!Y157</f>
        <v>99.728952747831016</v>
      </c>
    </row>
    <row r="59" spans="1:57" ht="14.1" customHeight="1" x14ac:dyDescent="0.2">
      <c r="A59" s="82" t="s">
        <v>210</v>
      </c>
      <c r="B59" s="91"/>
      <c r="C59" s="154">
        <f>'Dimensión 3'!C159</f>
        <v>100</v>
      </c>
      <c r="D59" s="89"/>
      <c r="E59" s="154">
        <f>'Dimensión 3'!E159</f>
        <v>99.207684263469247</v>
      </c>
      <c r="F59" s="89"/>
      <c r="G59" s="154">
        <f>'Dimensión 3'!G159</f>
        <v>100.2551000999328</v>
      </c>
      <c r="H59" s="89"/>
      <c r="I59" s="154">
        <f>'Dimensión 3'!I159</f>
        <v>101.71463436428394</v>
      </c>
      <c r="J59" s="89"/>
      <c r="K59" s="154">
        <f>'Dimensión 3'!K159</f>
        <v>101.77766360246346</v>
      </c>
      <c r="L59" s="89"/>
      <c r="M59" s="154">
        <f>'Dimensión 3'!M159</f>
        <v>100.725825590285</v>
      </c>
      <c r="N59" s="89"/>
      <c r="O59" s="154">
        <f>'Dimensión 3'!O159</f>
        <v>102.19916035586225</v>
      </c>
      <c r="P59" s="89"/>
      <c r="Q59" s="154">
        <f>'Dimensión 3'!Q159</f>
        <v>102.32097406712749</v>
      </c>
      <c r="R59" s="89"/>
      <c r="S59" s="154">
        <f>'Dimensión 3'!S159</f>
        <v>103.01904911652073</v>
      </c>
      <c r="T59" s="89"/>
      <c r="U59" s="154">
        <f>'Dimensión 3'!U159</f>
        <v>104.57161061269127</v>
      </c>
      <c r="V59" s="88"/>
      <c r="W59" s="154">
        <f>'Dimensión 3'!W159</f>
        <v>103.51272303950728</v>
      </c>
      <c r="X59" s="88"/>
      <c r="Y59" s="92">
        <f>'Dimensión 3'!Y159</f>
        <v>104.35258590207579</v>
      </c>
    </row>
    <row r="60" spans="1:57" ht="14.1" customHeight="1" x14ac:dyDescent="0.25">
      <c r="A60" s="82" t="s">
        <v>197</v>
      </c>
      <c r="B60" s="91"/>
      <c r="C60" s="154">
        <f>'Dimensión 4'!C154</f>
        <v>100</v>
      </c>
      <c r="D60" s="89"/>
      <c r="E60" s="154">
        <f>'Dimensión 4'!E154</f>
        <v>100.23214265032264</v>
      </c>
      <c r="F60" s="89"/>
      <c r="G60" s="154">
        <f>'Dimensión 4'!G154</f>
        <v>101.42329135246015</v>
      </c>
      <c r="H60" s="89"/>
      <c r="I60" s="154">
        <f>'Dimensión 4'!I154</f>
        <v>102.13238010635823</v>
      </c>
      <c r="J60" s="89"/>
      <c r="K60" s="154">
        <f>'Dimensión 4'!K154</f>
        <v>102.50743172500783</v>
      </c>
      <c r="L60" s="89"/>
      <c r="M60" s="154">
        <f>'Dimensión 4'!M154</f>
        <v>103.28944206395809</v>
      </c>
      <c r="N60" s="89"/>
      <c r="O60" s="154">
        <f>'Dimensión 4'!O154</f>
        <v>103.06994746384967</v>
      </c>
      <c r="P60" s="89"/>
      <c r="Q60" s="154">
        <f>'Dimensión 4'!Q154</f>
        <v>103.50478875255165</v>
      </c>
      <c r="R60" s="89"/>
      <c r="S60" s="154">
        <f>'Dimensión 4'!S154</f>
        <v>103.82300175778833</v>
      </c>
      <c r="T60" s="89"/>
      <c r="U60" s="154">
        <f>'Dimensión 4'!U154</f>
        <v>104.51267484107741</v>
      </c>
      <c r="V60" s="88"/>
      <c r="W60" s="154">
        <f>'Dimensión 4'!W154</f>
        <v>105.388086753016</v>
      </c>
      <c r="X60" s="88"/>
      <c r="Y60" s="92">
        <f>'Dimensión 4'!Y154</f>
        <v>106.12767729582329</v>
      </c>
      <c r="BC60" s="7"/>
      <c r="BD60" s="7"/>
      <c r="BE60" s="7"/>
    </row>
    <row r="61" spans="1:57" ht="14.1" customHeight="1" x14ac:dyDescent="0.25">
      <c r="A61" s="84" t="s">
        <v>211</v>
      </c>
      <c r="B61" s="91"/>
      <c r="C61" s="158">
        <f>'Dimensión 5'!C156</f>
        <v>100</v>
      </c>
      <c r="D61" s="89"/>
      <c r="E61" s="158">
        <f>'Dimensión 5'!E156</f>
        <v>100</v>
      </c>
      <c r="F61" s="89"/>
      <c r="G61" s="158">
        <f>'Dimensión 5'!G156</f>
        <v>99.816208703838001</v>
      </c>
      <c r="H61" s="89"/>
      <c r="I61" s="158">
        <f>'Dimensión 5'!I156</f>
        <v>99.816208703838001</v>
      </c>
      <c r="J61" s="89"/>
      <c r="K61" s="158">
        <f>'Dimensión 5'!K156</f>
        <v>99.622305293074518</v>
      </c>
      <c r="L61" s="89"/>
      <c r="M61" s="158">
        <f>'Dimensión 5'!M156</f>
        <v>99.622305293074518</v>
      </c>
      <c r="N61" s="89"/>
      <c r="O61" s="158">
        <f>'Dimensión 5'!O156</f>
        <v>99.58231582185519</v>
      </c>
      <c r="P61" s="89"/>
      <c r="Q61" s="158">
        <f>'Dimensión 5'!Q156</f>
        <v>100.93569861896454</v>
      </c>
      <c r="R61" s="89"/>
      <c r="S61" s="158">
        <f>'Dimensión 5'!S156</f>
        <v>100.93569861896454</v>
      </c>
      <c r="T61" s="89"/>
      <c r="U61" s="158">
        <f>'Dimensión 5'!U156</f>
        <v>100.93569861896454</v>
      </c>
      <c r="V61" s="88"/>
      <c r="W61" s="158">
        <f>'Dimensión 5'!W156</f>
        <v>99.135815246087404</v>
      </c>
      <c r="X61" s="88"/>
      <c r="Y61" s="93">
        <f>'Dimensión 5'!Y156</f>
        <v>99.135815246087404</v>
      </c>
      <c r="Z61" s="88"/>
      <c r="BC61" s="7"/>
      <c r="BD61" s="7"/>
      <c r="BE61" s="7"/>
    </row>
    <row r="62" spans="1:57" ht="14.1" customHeight="1" x14ac:dyDescent="0.25">
      <c r="A62" s="215" t="s">
        <v>212</v>
      </c>
      <c r="B62" s="91"/>
      <c r="C62" s="88">
        <f>'Dimensión 6'!C151</f>
        <v>100</v>
      </c>
      <c r="D62" s="88"/>
      <c r="E62" s="88">
        <f>'Dimensión 6'!E151</f>
        <v>99.632779234966662</v>
      </c>
      <c r="F62" s="88"/>
      <c r="G62" s="88">
        <f>'Dimensión 6'!G151</f>
        <v>100.33838582390541</v>
      </c>
      <c r="H62" s="88"/>
      <c r="I62" s="88">
        <f>'Dimensión 6'!I151</f>
        <v>100.33838582390541</v>
      </c>
      <c r="J62" s="88"/>
      <c r="K62" s="88">
        <f>'Dimensión 6'!K151</f>
        <v>100.9091941826487</v>
      </c>
      <c r="L62" s="88"/>
      <c r="M62" s="88">
        <f>'Dimensión 6'!M151</f>
        <v>101.12940058703278</v>
      </c>
      <c r="N62" s="88"/>
      <c r="O62" s="88">
        <f>'Dimensión 6'!O151</f>
        <v>100.67308947861453</v>
      </c>
      <c r="P62" s="88"/>
      <c r="Q62" s="88">
        <f>'Dimensión 6'!Q151</f>
        <v>101.89096648068005</v>
      </c>
      <c r="R62" s="88"/>
      <c r="S62" s="88">
        <f>'Dimensión 6'!S151</f>
        <v>101.92548008119631</v>
      </c>
      <c r="T62" s="88"/>
      <c r="U62" s="88">
        <f>'Dimensión 6'!U151</f>
        <v>102.13352617492296</v>
      </c>
      <c r="V62" s="88"/>
      <c r="W62" s="88">
        <f>'Dimensión 6'!W151</f>
        <v>101.52529717392721</v>
      </c>
      <c r="X62" s="88"/>
      <c r="Y62" s="393">
        <f>'Dimensión 6'!Y151</f>
        <v>101.38008314418553</v>
      </c>
      <c r="BC62" s="7"/>
      <c r="BD62" s="7"/>
      <c r="BE62" s="7"/>
    </row>
    <row r="63" spans="1:57" ht="14.1" customHeight="1" x14ac:dyDescent="0.25">
      <c r="A63" s="91" t="s">
        <v>293</v>
      </c>
      <c r="B63" s="91"/>
      <c r="C63" s="88">
        <f>'Dimensión 7'!$C153</f>
        <v>100</v>
      </c>
      <c r="D63" s="88"/>
      <c r="E63" s="88">
        <f>'Dimensión 7'!$C153</f>
        <v>100</v>
      </c>
      <c r="F63" s="88"/>
      <c r="G63" s="88">
        <f>'Dimensión 7'!$C153</f>
        <v>100</v>
      </c>
      <c r="H63" s="88"/>
      <c r="I63" s="88">
        <f>'Dimensión 7'!$C153</f>
        <v>100</v>
      </c>
      <c r="J63" s="88"/>
      <c r="K63" s="88">
        <f>'Dimensión 7'!$C153</f>
        <v>100</v>
      </c>
      <c r="L63" s="88"/>
      <c r="M63" s="88">
        <f>'Dimensión 7'!$C153</f>
        <v>100</v>
      </c>
      <c r="N63" s="88"/>
      <c r="O63" s="88">
        <f>'Dimensión 7'!$C153</f>
        <v>100</v>
      </c>
      <c r="P63" s="88"/>
      <c r="Q63" s="88">
        <f>'Dimensión 7'!$C153</f>
        <v>100</v>
      </c>
      <c r="R63" s="88"/>
      <c r="S63" s="88">
        <f>'Dimensión 7'!$C153</f>
        <v>100</v>
      </c>
      <c r="T63" s="88"/>
      <c r="U63" s="88">
        <f>'Dimensión 7'!$C153</f>
        <v>100</v>
      </c>
      <c r="V63" s="88"/>
      <c r="W63" s="88">
        <f>'Dimensión 7'!$C153</f>
        <v>100</v>
      </c>
      <c r="X63" s="88"/>
      <c r="Y63" s="393">
        <f>'Dimensión 7'!$C153</f>
        <v>100</v>
      </c>
      <c r="BC63" s="7"/>
      <c r="BD63" s="7"/>
      <c r="BE63" s="7"/>
    </row>
    <row r="64" spans="1:57" ht="14.1" customHeight="1" x14ac:dyDescent="0.25">
      <c r="A64" s="91" t="s">
        <v>222</v>
      </c>
      <c r="B64" s="91"/>
      <c r="C64" s="88">
        <f>'Dimensión 8'!C155</f>
        <v>100</v>
      </c>
      <c r="D64" s="88"/>
      <c r="E64" s="88">
        <f>'Dimensión 8'!E155</f>
        <v>100.24913136773893</v>
      </c>
      <c r="F64" s="88"/>
      <c r="G64" s="88">
        <f>'Dimensión 8'!G155</f>
        <v>101.9421689938045</v>
      </c>
      <c r="H64" s="88"/>
      <c r="I64" s="88">
        <f>'Dimensión 8'!I155</f>
        <v>102.69026619309795</v>
      </c>
      <c r="J64" s="88"/>
      <c r="K64" s="88">
        <f>'Dimensión 8'!K155</f>
        <v>102.86155308273534</v>
      </c>
      <c r="L64" s="88"/>
      <c r="M64" s="88">
        <f>'Dimensión 8'!M155</f>
        <v>102.93181781333615</v>
      </c>
      <c r="N64" s="88"/>
      <c r="O64" s="88">
        <f>'Dimensión 8'!O155</f>
        <v>103.02917729561391</v>
      </c>
      <c r="P64" s="88"/>
      <c r="Q64" s="88">
        <f>'Dimensión 8'!Q155</f>
        <v>102.63466993601151</v>
      </c>
      <c r="R64" s="88"/>
      <c r="S64" s="88">
        <f>'Dimensión 8'!S155</f>
        <v>103.08790959828454</v>
      </c>
      <c r="T64" s="88"/>
      <c r="U64" s="88">
        <f>'Dimensión 8'!U155</f>
        <v>103.19112122418072</v>
      </c>
      <c r="V64" s="88"/>
      <c r="W64" s="88">
        <f>'Dimensión 8'!W155</f>
        <v>103.05874020434581</v>
      </c>
      <c r="X64" s="88"/>
      <c r="Y64" s="393">
        <f>'Dimensión 8'!Y155</f>
        <v>103.4706602266551</v>
      </c>
      <c r="BC64" s="7"/>
      <c r="BD64" s="7"/>
      <c r="BE64" s="7"/>
    </row>
    <row r="65" spans="1:57" ht="14.1" customHeight="1" x14ac:dyDescent="0.25">
      <c r="A65" s="188" t="s">
        <v>294</v>
      </c>
      <c r="B65" s="188"/>
      <c r="C65" s="208">
        <f>'Dimensión 9'!$C153</f>
        <v>100</v>
      </c>
      <c r="D65" s="208"/>
      <c r="E65" s="208">
        <f>'Dimensión 9'!$C153</f>
        <v>100</v>
      </c>
      <c r="F65" s="208"/>
      <c r="G65" s="208">
        <f>'Dimensión 9'!$C153</f>
        <v>100</v>
      </c>
      <c r="H65" s="208"/>
      <c r="I65" s="208">
        <f>'Dimensión 9'!$C153</f>
        <v>100</v>
      </c>
      <c r="J65" s="208"/>
      <c r="K65" s="208">
        <f>'Dimensión 9'!$C153</f>
        <v>100</v>
      </c>
      <c r="L65" s="208"/>
      <c r="M65" s="208">
        <f>'Dimensión 9'!$C153</f>
        <v>100</v>
      </c>
      <c r="N65" s="208"/>
      <c r="O65" s="208">
        <f>'Dimensión 9'!$C153</f>
        <v>100</v>
      </c>
      <c r="P65" s="208"/>
      <c r="Q65" s="208">
        <f>'Dimensión 9'!$C153</f>
        <v>100</v>
      </c>
      <c r="R65" s="208"/>
      <c r="S65" s="208">
        <f>'Dimensión 9'!$C153</f>
        <v>100</v>
      </c>
      <c r="T65" s="208"/>
      <c r="U65" s="208">
        <f>'Dimensión 9'!$C153</f>
        <v>100</v>
      </c>
      <c r="V65" s="88"/>
      <c r="W65" s="208">
        <f>'Dimensión 9'!$E153</f>
        <v>104.40421796690545</v>
      </c>
      <c r="X65" s="88"/>
      <c r="Y65" s="104">
        <f>'Dimensión 9'!$E153</f>
        <v>104.40421796690545</v>
      </c>
      <c r="BC65" s="7"/>
      <c r="BD65" s="7"/>
      <c r="BE65" s="7"/>
    </row>
    <row r="66" spans="1:57" ht="15" x14ac:dyDescent="0.25"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BC66" s="7"/>
      <c r="BD66" s="7"/>
      <c r="BE66" s="7"/>
    </row>
    <row r="67" spans="1:57" ht="15" x14ac:dyDescent="0.25">
      <c r="BC67" s="7"/>
      <c r="BD67" s="7"/>
      <c r="BE67" s="7"/>
    </row>
    <row r="70" spans="1:57" x14ac:dyDescent="0.2">
      <c r="A70" s="408"/>
    </row>
  </sheetData>
  <pageMargins left="0.7" right="0.7" top="0.75" bottom="0.75" header="0.3" footer="0.3"/>
  <pageSetup paperSize="9" orientation="portrait" verticalDpi="0" r:id="rId1"/>
  <ignoredErrors>
    <ignoredError sqref="U31:U45 U30 U47:U49 U46 S46 S47:S49 S30 S31:S45 Q31:Q45 Q30 Q47:Q49 Q46 O46 O47:O49 O30 O31:O45 M31:M45 M30 M47:M49 M46 K46 K47:K49 K30 K31:K45 I31:I45 I30 I47:I49 I46 G46 G47:G49 G30 G31:G45 E31:E45 E30 E47:E49 E46 C47:C49 C31:C45" formulaRange="1"/>
  </ignoredError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AD91"/>
  <sheetViews>
    <sheetView showGridLines="0" topLeftCell="A16" zoomScaleNormal="100" workbookViewId="0">
      <selection activeCell="Y24" activeCellId="11" sqref="C24 E24 G24 I24 K24 M24 O24 Q24 U24 S24 W24 Y24"/>
    </sheetView>
  </sheetViews>
  <sheetFormatPr baseColWidth="10" defaultRowHeight="15" x14ac:dyDescent="0.25"/>
  <cols>
    <col min="1" max="1" width="24.7109375" style="7" customWidth="1"/>
    <col min="2" max="2" width="0.85546875" style="7" customWidth="1"/>
    <col min="3" max="3" width="5.7109375" style="7" customWidth="1"/>
    <col min="4" max="4" width="0.85546875" style="7" customWidth="1"/>
    <col min="5" max="5" width="5.7109375" style="7" customWidth="1"/>
    <col min="6" max="6" width="0.85546875" style="7" customWidth="1"/>
    <col min="7" max="7" width="5.7109375" style="7" customWidth="1"/>
    <col min="8" max="8" width="0.85546875" style="7" customWidth="1"/>
    <col min="9" max="9" width="5.7109375" style="7" customWidth="1"/>
    <col min="10" max="10" width="0.85546875" style="7" customWidth="1"/>
    <col min="11" max="11" width="5.7109375" style="7" customWidth="1"/>
    <col min="12" max="12" width="0.85546875" style="7" customWidth="1"/>
    <col min="13" max="13" width="5.7109375" style="7" customWidth="1"/>
    <col min="14" max="14" width="0.85546875" style="7" customWidth="1"/>
    <col min="15" max="15" width="5.7109375" style="7" customWidth="1"/>
    <col min="16" max="16" width="0.85546875" style="7" customWidth="1"/>
    <col min="17" max="17" width="5.7109375" style="7" customWidth="1"/>
    <col min="18" max="18" width="0.85546875" style="7" customWidth="1"/>
    <col min="19" max="19" width="5.7109375" style="7" customWidth="1"/>
    <col min="20" max="20" width="0.85546875" style="7" customWidth="1"/>
    <col min="21" max="21" width="5.7109375" style="7" customWidth="1"/>
    <col min="22" max="22" width="0.85546875" style="7" customWidth="1"/>
    <col min="23" max="23" width="5.7109375" style="7" customWidth="1"/>
    <col min="24" max="24" width="0.85546875" style="7" customWidth="1"/>
    <col min="25" max="25" width="5.7109375" style="7" customWidth="1"/>
    <col min="26" max="98" width="7.7109375" style="7" customWidth="1"/>
    <col min="99" max="16384" width="11.42578125" style="7"/>
  </cols>
  <sheetData>
    <row r="2" spans="1:30" ht="20.100000000000001" customHeight="1" thickBot="1" x14ac:dyDescent="0.3">
      <c r="A2" s="218" t="s">
        <v>223</v>
      </c>
      <c r="B2" s="35"/>
      <c r="C2" s="35"/>
    </row>
    <row r="3" spans="1:30" ht="15" customHeight="1" x14ac:dyDescent="0.25">
      <c r="A3" s="34">
        <v>2008</v>
      </c>
      <c r="B3" s="34"/>
      <c r="C3" s="29">
        <f>'AMPI global'!C30</f>
        <v>100</v>
      </c>
    </row>
    <row r="4" spans="1:30" ht="15" customHeight="1" x14ac:dyDescent="0.25">
      <c r="A4" s="34">
        <v>2009</v>
      </c>
      <c r="B4" s="34"/>
      <c r="C4" s="29">
        <f>'AMPI global'!E30</f>
        <v>99.656032655033357</v>
      </c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V4" s="10"/>
    </row>
    <row r="5" spans="1:30" ht="15" customHeight="1" x14ac:dyDescent="0.25">
      <c r="A5" s="34">
        <v>2010</v>
      </c>
      <c r="B5" s="34"/>
      <c r="C5" s="29">
        <f>'AMPI global'!G30</f>
        <v>99.988271250671616</v>
      </c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409"/>
      <c r="T5" s="409"/>
      <c r="V5" s="33"/>
      <c r="W5" s="409"/>
      <c r="X5" s="409"/>
    </row>
    <row r="6" spans="1:30" ht="15" customHeight="1" x14ac:dyDescent="0.25">
      <c r="A6" s="34">
        <v>2011</v>
      </c>
      <c r="B6" s="34"/>
      <c r="C6" s="29">
        <f>'AMPI global'!I30</f>
        <v>100.22253558624507</v>
      </c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T6" s="409"/>
      <c r="V6" s="33"/>
      <c r="X6" s="409"/>
      <c r="AA6" s="409"/>
      <c r="AC6" s="409"/>
      <c r="AD6" s="409"/>
    </row>
    <row r="7" spans="1:30" ht="15" customHeight="1" x14ac:dyDescent="0.25">
      <c r="A7" s="36">
        <v>2012</v>
      </c>
      <c r="B7" s="34"/>
      <c r="C7" s="217">
        <f>'AMPI global'!K30</f>
        <v>100.15349668788552</v>
      </c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T7" s="409"/>
      <c r="V7" s="33"/>
      <c r="X7" s="409"/>
      <c r="AA7" s="409"/>
      <c r="AC7" s="409"/>
      <c r="AD7" s="409"/>
    </row>
    <row r="8" spans="1:30" ht="15" customHeight="1" x14ac:dyDescent="0.25">
      <c r="A8" s="34">
        <v>2013</v>
      </c>
      <c r="B8" s="34"/>
      <c r="C8" s="29">
        <f>'AMPI global'!M30</f>
        <v>99.998791787240634</v>
      </c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T8" s="409"/>
      <c r="V8" s="33"/>
      <c r="X8" s="409"/>
      <c r="AA8" s="409"/>
      <c r="AC8" s="409"/>
      <c r="AD8" s="409"/>
    </row>
    <row r="9" spans="1:30" ht="15" customHeight="1" x14ac:dyDescent="0.25">
      <c r="A9" s="34">
        <v>2014</v>
      </c>
      <c r="B9" s="34"/>
      <c r="C9" s="29">
        <f>'AMPI global'!O30</f>
        <v>100.07387754065006</v>
      </c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T9" s="409"/>
      <c r="V9" s="33"/>
      <c r="X9" s="409"/>
      <c r="AA9" s="409"/>
      <c r="AC9" s="409"/>
      <c r="AD9" s="409"/>
    </row>
    <row r="10" spans="1:30" ht="15" customHeight="1" x14ac:dyDescent="0.25">
      <c r="A10" s="34">
        <v>2015</v>
      </c>
      <c r="B10" s="34"/>
      <c r="C10" s="29">
        <f>'AMPI global'!Q30</f>
        <v>100.53227746830152</v>
      </c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T10" s="409"/>
      <c r="V10" s="33"/>
      <c r="X10" s="409"/>
      <c r="AA10" s="409"/>
      <c r="AC10" s="409"/>
      <c r="AD10" s="409"/>
    </row>
    <row r="11" spans="1:30" ht="15" customHeight="1" x14ac:dyDescent="0.25">
      <c r="A11" s="34">
        <v>2016</v>
      </c>
      <c r="B11" s="34"/>
      <c r="C11" s="29">
        <f>'AMPI global'!S30</f>
        <v>100.82707187873103</v>
      </c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T11" s="409"/>
      <c r="V11" s="33"/>
      <c r="X11" s="409"/>
      <c r="AA11" s="409"/>
      <c r="AC11" s="409"/>
      <c r="AD11" s="409"/>
    </row>
    <row r="12" spans="1:30" ht="15" customHeight="1" x14ac:dyDescent="0.25">
      <c r="A12" s="34">
        <v>2017</v>
      </c>
      <c r="B12" s="34"/>
      <c r="C12" s="29">
        <f>'AMPI global'!U30</f>
        <v>101.35479242941122</v>
      </c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T12" s="409"/>
      <c r="V12" s="33"/>
      <c r="X12" s="409"/>
      <c r="AA12" s="409"/>
      <c r="AC12" s="409"/>
      <c r="AD12" s="409"/>
    </row>
    <row r="13" spans="1:30" ht="15" customHeight="1" x14ac:dyDescent="0.25">
      <c r="A13" s="36">
        <v>2018</v>
      </c>
      <c r="B13" s="34"/>
      <c r="C13" s="217">
        <f>'AMPI global'!W30</f>
        <v>101.82097539837997</v>
      </c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T13" s="409"/>
      <c r="V13" s="33"/>
      <c r="X13" s="409"/>
      <c r="AA13" s="409"/>
      <c r="AC13" s="409"/>
      <c r="AD13" s="409"/>
    </row>
    <row r="14" spans="1:30" ht="15" customHeight="1" x14ac:dyDescent="0.25">
      <c r="A14" s="410">
        <v>2019</v>
      </c>
      <c r="B14" s="410"/>
      <c r="C14" s="411">
        <f>'AMPI global'!Y30</f>
        <v>102.18689618887554</v>
      </c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T14" s="409"/>
      <c r="V14" s="33"/>
      <c r="X14" s="409"/>
      <c r="AA14" s="409"/>
      <c r="AC14" s="409"/>
      <c r="AD14" s="409"/>
    </row>
    <row r="15" spans="1:30" ht="15" customHeight="1" x14ac:dyDescent="0.25">
      <c r="B15" s="33"/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T15" s="409"/>
      <c r="V15" s="33"/>
      <c r="X15" s="409"/>
      <c r="AA15" s="409"/>
      <c r="AC15" s="409"/>
      <c r="AD15" s="409"/>
    </row>
    <row r="16" spans="1:30" ht="15" customHeight="1" x14ac:dyDescent="0.25">
      <c r="A16" s="33"/>
      <c r="B16" s="33"/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T16" s="409"/>
      <c r="V16" s="33"/>
      <c r="X16" s="409"/>
      <c r="AA16" s="409"/>
      <c r="AC16" s="409"/>
      <c r="AD16" s="409"/>
    </row>
    <row r="17" spans="1:30" ht="15" customHeight="1" x14ac:dyDescent="0.25">
      <c r="A17" s="33"/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T17" s="409"/>
      <c r="V17" s="33"/>
      <c r="X17" s="409"/>
      <c r="AA17" s="409"/>
      <c r="AC17" s="409"/>
      <c r="AD17" s="409"/>
    </row>
    <row r="18" spans="1:30" ht="15" customHeight="1" x14ac:dyDescent="0.25">
      <c r="A18" s="33"/>
      <c r="B18" s="33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T18" s="409"/>
      <c r="V18" s="33"/>
      <c r="X18" s="409"/>
      <c r="AA18" s="409"/>
      <c r="AC18" s="409"/>
      <c r="AD18" s="409"/>
    </row>
    <row r="19" spans="1:30" ht="15" customHeight="1" x14ac:dyDescent="0.25">
      <c r="A19" s="33"/>
      <c r="B19" s="33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T19" s="409"/>
      <c r="V19" s="33"/>
      <c r="X19" s="409"/>
      <c r="AA19" s="409"/>
      <c r="AC19" s="409"/>
      <c r="AD19" s="409"/>
    </row>
    <row r="20" spans="1:30" ht="15" customHeight="1" x14ac:dyDescent="0.25"/>
    <row r="21" spans="1:30" ht="15" customHeight="1" x14ac:dyDescent="0.25"/>
    <row r="22" spans="1:30" ht="20.100000000000001" customHeight="1" thickBot="1" x14ac:dyDescent="0.3">
      <c r="A22" s="412" t="s">
        <v>221</v>
      </c>
      <c r="B22" s="413"/>
      <c r="C22" s="414"/>
      <c r="D22" s="413"/>
      <c r="E22" s="415"/>
      <c r="F22" s="415"/>
      <c r="G22" s="415"/>
      <c r="H22" s="415"/>
      <c r="I22" s="415"/>
      <c r="J22" s="415"/>
      <c r="K22" s="415"/>
      <c r="L22" s="415"/>
      <c r="M22" s="415"/>
      <c r="N22" s="415"/>
      <c r="O22" s="415"/>
      <c r="P22" s="415"/>
      <c r="Q22" s="415"/>
      <c r="R22" s="415"/>
      <c r="S22" s="415"/>
      <c r="T22" s="415"/>
      <c r="U22" s="413"/>
      <c r="V22" s="415"/>
      <c r="W22" s="415"/>
      <c r="X22" s="415"/>
      <c r="Y22" s="413"/>
    </row>
    <row r="23" spans="1:30" ht="15" customHeight="1" x14ac:dyDescent="0.25">
      <c r="A23" s="40"/>
      <c r="B23" s="38"/>
      <c r="C23" s="41">
        <v>2008</v>
      </c>
      <c r="D23" s="42"/>
      <c r="E23" s="41">
        <v>2009</v>
      </c>
      <c r="F23" s="43"/>
      <c r="G23" s="41">
        <v>2010</v>
      </c>
      <c r="H23" s="43"/>
      <c r="I23" s="41">
        <v>2011</v>
      </c>
      <c r="J23" s="43"/>
      <c r="K23" s="41">
        <v>2012</v>
      </c>
      <c r="L23" s="43"/>
      <c r="M23" s="41">
        <v>2013</v>
      </c>
      <c r="N23" s="43"/>
      <c r="O23" s="41">
        <v>2014</v>
      </c>
      <c r="P23" s="43"/>
      <c r="Q23" s="41">
        <v>2015</v>
      </c>
      <c r="R23" s="43"/>
      <c r="S23" s="41">
        <v>2016</v>
      </c>
      <c r="T23" s="43"/>
      <c r="U23" s="41">
        <v>2017</v>
      </c>
      <c r="V23" s="43"/>
      <c r="W23" s="41">
        <v>2018</v>
      </c>
      <c r="X23" s="43"/>
      <c r="Y23" s="416">
        <v>2019</v>
      </c>
    </row>
    <row r="24" spans="1:30" ht="15" customHeight="1" x14ac:dyDescent="0.25">
      <c r="A24" s="417" t="s">
        <v>325</v>
      </c>
      <c r="B24" s="38"/>
      <c r="C24" s="30">
        <f>'AMPI global'!C56</f>
        <v>100</v>
      </c>
      <c r="D24" s="418"/>
      <c r="E24" s="30">
        <f>'AMPI global'!E56</f>
        <v>99.656032655033357</v>
      </c>
      <c r="F24" s="28"/>
      <c r="G24" s="30">
        <f>'AMPI global'!G56</f>
        <v>99.988271250671616</v>
      </c>
      <c r="H24" s="28"/>
      <c r="I24" s="30">
        <f>'AMPI global'!I56</f>
        <v>100.22253558624507</v>
      </c>
      <c r="J24" s="28"/>
      <c r="K24" s="30">
        <f>'AMPI global'!K56</f>
        <v>100.15349668788552</v>
      </c>
      <c r="L24" s="28"/>
      <c r="M24" s="30">
        <f>'AMPI global'!M56</f>
        <v>99.998791787240634</v>
      </c>
      <c r="N24" s="28"/>
      <c r="O24" s="30">
        <f>'AMPI global'!O56</f>
        <v>100.07387754065006</v>
      </c>
      <c r="P24" s="28"/>
      <c r="Q24" s="30">
        <f>'AMPI global'!Q56</f>
        <v>100.53227746830152</v>
      </c>
      <c r="R24" s="28"/>
      <c r="S24" s="30">
        <f>'AMPI global'!S56</f>
        <v>100.82707187873103</v>
      </c>
      <c r="T24" s="28"/>
      <c r="U24" s="30">
        <f>'AMPI global'!U56</f>
        <v>101.35479242941122</v>
      </c>
      <c r="V24" s="28"/>
      <c r="W24" s="30">
        <f>'AMPI global'!W56</f>
        <v>101.82097539837997</v>
      </c>
      <c r="X24" s="28"/>
      <c r="Y24" s="411">
        <f>'AMPI global'!Y56</f>
        <v>102.18689618887554</v>
      </c>
    </row>
    <row r="25" spans="1:30" ht="15" customHeight="1" x14ac:dyDescent="0.25">
      <c r="A25" s="27" t="s">
        <v>209</v>
      </c>
      <c r="B25" s="38"/>
      <c r="C25" s="28">
        <f>'AMPI global'!C57</f>
        <v>100</v>
      </c>
      <c r="D25" s="418"/>
      <c r="E25" s="28">
        <f>'AMPI global'!E57</f>
        <v>99.201487521527312</v>
      </c>
      <c r="F25" s="28"/>
      <c r="G25" s="28">
        <f>'AMPI global'!G57</f>
        <v>98.775312832700394</v>
      </c>
      <c r="H25" s="28"/>
      <c r="I25" s="28">
        <f>'AMPI global'!I57</f>
        <v>99.288371269086127</v>
      </c>
      <c r="J25" s="28"/>
      <c r="K25" s="28">
        <f>'AMPI global'!K57</f>
        <v>98.623210178717983</v>
      </c>
      <c r="L25" s="28"/>
      <c r="M25" s="28">
        <f>'AMPI global'!M57</f>
        <v>98.161850283321343</v>
      </c>
      <c r="N25" s="28"/>
      <c r="O25" s="28">
        <f>'AMPI global'!O57</f>
        <v>97.574585097600419</v>
      </c>
      <c r="P25" s="28"/>
      <c r="Q25" s="28">
        <f>'AMPI global'!Q57</f>
        <v>98.185149763809989</v>
      </c>
      <c r="R25" s="28"/>
      <c r="S25" s="28">
        <f>'AMPI global'!S57</f>
        <v>98.504105426895805</v>
      </c>
      <c r="T25" s="28"/>
      <c r="U25" s="28">
        <f>'AMPI global'!U57</f>
        <v>99.654940220311275</v>
      </c>
      <c r="V25" s="28"/>
      <c r="W25" s="28">
        <f>'AMPI global'!W57</f>
        <v>100.45855564951525</v>
      </c>
      <c r="X25" s="28"/>
      <c r="Y25" s="419">
        <f>'AMPI global'!Y57</f>
        <v>101.08207317031615</v>
      </c>
    </row>
    <row r="26" spans="1:30" ht="15" customHeight="1" x14ac:dyDescent="0.25">
      <c r="A26" s="27" t="s">
        <v>196</v>
      </c>
      <c r="B26" s="38"/>
      <c r="C26" s="28">
        <f>'AMPI global'!C58</f>
        <v>100</v>
      </c>
      <c r="D26" s="418"/>
      <c r="E26" s="28">
        <f>'AMPI global'!E58</f>
        <v>98.381068857275423</v>
      </c>
      <c r="F26" s="28"/>
      <c r="G26" s="28">
        <f>'AMPI global'!G58</f>
        <v>97.343973449403265</v>
      </c>
      <c r="H26" s="28"/>
      <c r="I26" s="28">
        <f>'AMPI global'!I58</f>
        <v>96.022573815635951</v>
      </c>
      <c r="J26" s="28"/>
      <c r="K26" s="28">
        <f>'AMPI global'!K58</f>
        <v>95.080112126321836</v>
      </c>
      <c r="L26" s="28"/>
      <c r="M26" s="28">
        <f>'AMPI global'!M58</f>
        <v>94.128484454157771</v>
      </c>
      <c r="N26" s="28"/>
      <c r="O26" s="28">
        <f>'AMPI global'!O58</f>
        <v>94.536622352454586</v>
      </c>
      <c r="P26" s="28"/>
      <c r="Q26" s="28">
        <f>'AMPI global'!Q58</f>
        <v>95.318249595568489</v>
      </c>
      <c r="R26" s="28"/>
      <c r="S26" s="28">
        <f>'AMPI global'!S58</f>
        <v>96.148402308929107</v>
      </c>
      <c r="T26" s="28"/>
      <c r="U26" s="28">
        <f>'AMPI global'!U58</f>
        <v>97.193560172552793</v>
      </c>
      <c r="V26" s="28"/>
      <c r="W26" s="28">
        <f>'AMPI global'!W58</f>
        <v>98.905342552115414</v>
      </c>
      <c r="X26" s="28"/>
      <c r="Y26" s="419">
        <f>'AMPI global'!Y58</f>
        <v>99.728952747831016</v>
      </c>
    </row>
    <row r="27" spans="1:30" ht="15" customHeight="1" x14ac:dyDescent="0.25">
      <c r="A27" s="27" t="s">
        <v>210</v>
      </c>
      <c r="B27" s="38"/>
      <c r="C27" s="28">
        <f>'AMPI global'!C59</f>
        <v>100</v>
      </c>
      <c r="D27" s="418"/>
      <c r="E27" s="28">
        <f>'AMPI global'!E59</f>
        <v>99.207684263469247</v>
      </c>
      <c r="F27" s="28"/>
      <c r="G27" s="28">
        <f>'AMPI global'!G59</f>
        <v>100.2551000999328</v>
      </c>
      <c r="H27" s="28"/>
      <c r="I27" s="28">
        <f>'AMPI global'!I59</f>
        <v>101.71463436428394</v>
      </c>
      <c r="J27" s="28"/>
      <c r="K27" s="28">
        <f>'AMPI global'!K59</f>
        <v>101.77766360246346</v>
      </c>
      <c r="L27" s="28"/>
      <c r="M27" s="28">
        <f>'AMPI global'!M59</f>
        <v>100.725825590285</v>
      </c>
      <c r="N27" s="28"/>
      <c r="O27" s="28">
        <f>'AMPI global'!O59</f>
        <v>102.19916035586225</v>
      </c>
      <c r="P27" s="28"/>
      <c r="Q27" s="28">
        <f>'AMPI global'!Q59</f>
        <v>102.32097406712749</v>
      </c>
      <c r="R27" s="28"/>
      <c r="S27" s="28">
        <f>'AMPI global'!S59</f>
        <v>103.01904911652073</v>
      </c>
      <c r="T27" s="28"/>
      <c r="U27" s="28">
        <f>'AMPI global'!U59</f>
        <v>104.57161061269127</v>
      </c>
      <c r="V27" s="28"/>
      <c r="W27" s="28">
        <f>'AMPI global'!W59</f>
        <v>103.51272303950728</v>
      </c>
      <c r="X27" s="28"/>
      <c r="Y27" s="419">
        <f>'AMPI global'!Y59</f>
        <v>104.35258590207579</v>
      </c>
    </row>
    <row r="28" spans="1:30" ht="15" customHeight="1" x14ac:dyDescent="0.25">
      <c r="A28" s="27" t="s">
        <v>197</v>
      </c>
      <c r="B28" s="38"/>
      <c r="C28" s="28">
        <f>'AMPI global'!C60</f>
        <v>100</v>
      </c>
      <c r="D28" s="418"/>
      <c r="E28" s="28">
        <f>'AMPI global'!E60</f>
        <v>100.23214265032264</v>
      </c>
      <c r="F28" s="28"/>
      <c r="G28" s="28">
        <f>'AMPI global'!G60</f>
        <v>101.42329135246015</v>
      </c>
      <c r="H28" s="28"/>
      <c r="I28" s="28">
        <f>'AMPI global'!I60</f>
        <v>102.13238010635823</v>
      </c>
      <c r="J28" s="28"/>
      <c r="K28" s="28">
        <f>'AMPI global'!K60</f>
        <v>102.50743172500783</v>
      </c>
      <c r="L28" s="28"/>
      <c r="M28" s="28">
        <f>'AMPI global'!M60</f>
        <v>103.28944206395809</v>
      </c>
      <c r="N28" s="28"/>
      <c r="O28" s="28">
        <f>'AMPI global'!O60</f>
        <v>103.06994746384967</v>
      </c>
      <c r="P28" s="28"/>
      <c r="Q28" s="28">
        <f>'AMPI global'!Q60</f>
        <v>103.50478875255165</v>
      </c>
      <c r="R28" s="28"/>
      <c r="S28" s="28">
        <f>'AMPI global'!S60</f>
        <v>103.82300175778833</v>
      </c>
      <c r="T28" s="28"/>
      <c r="U28" s="28">
        <f>'AMPI global'!U60</f>
        <v>104.51267484107741</v>
      </c>
      <c r="V28" s="28"/>
      <c r="W28" s="28">
        <f>'AMPI global'!W60</f>
        <v>105.388086753016</v>
      </c>
      <c r="X28" s="28"/>
      <c r="Y28" s="419">
        <f>'AMPI global'!Y60</f>
        <v>106.12767729582329</v>
      </c>
    </row>
    <row r="29" spans="1:30" ht="15" customHeight="1" x14ac:dyDescent="0.25">
      <c r="A29" s="27" t="s">
        <v>211</v>
      </c>
      <c r="B29" s="38"/>
      <c r="C29" s="28">
        <f>'AMPI global'!C61</f>
        <v>100</v>
      </c>
      <c r="D29" s="418"/>
      <c r="E29" s="28">
        <f>'AMPI global'!E61</f>
        <v>100</v>
      </c>
      <c r="F29" s="28"/>
      <c r="G29" s="28">
        <f>'AMPI global'!G61</f>
        <v>99.816208703838001</v>
      </c>
      <c r="H29" s="28"/>
      <c r="I29" s="28">
        <f>'AMPI global'!I61</f>
        <v>99.816208703838001</v>
      </c>
      <c r="J29" s="28"/>
      <c r="K29" s="28">
        <f>'AMPI global'!K61</f>
        <v>99.622305293074518</v>
      </c>
      <c r="L29" s="28"/>
      <c r="M29" s="28">
        <f>'AMPI global'!M61</f>
        <v>99.622305293074518</v>
      </c>
      <c r="N29" s="28"/>
      <c r="O29" s="28">
        <f>'AMPI global'!O61</f>
        <v>99.58231582185519</v>
      </c>
      <c r="P29" s="28"/>
      <c r="Q29" s="28">
        <f>'AMPI global'!Q61</f>
        <v>100.93569861896454</v>
      </c>
      <c r="R29" s="28"/>
      <c r="S29" s="28">
        <f>'AMPI global'!S61</f>
        <v>100.93569861896454</v>
      </c>
      <c r="T29" s="28"/>
      <c r="U29" s="28">
        <f>'AMPI global'!U61</f>
        <v>100.93569861896454</v>
      </c>
      <c r="V29" s="28"/>
      <c r="W29" s="28">
        <f>'AMPI global'!W61</f>
        <v>99.135815246087404</v>
      </c>
      <c r="X29" s="28"/>
      <c r="Y29" s="419">
        <f>'AMPI global'!Y61</f>
        <v>99.135815246087404</v>
      </c>
    </row>
    <row r="30" spans="1:30" ht="15" customHeight="1" x14ac:dyDescent="0.25">
      <c r="A30" s="27" t="s">
        <v>212</v>
      </c>
      <c r="B30" s="38"/>
      <c r="C30" s="28">
        <f>'AMPI global'!C62</f>
        <v>100</v>
      </c>
      <c r="D30" s="418"/>
      <c r="E30" s="28">
        <f>'AMPI global'!E62</f>
        <v>99.632779234966662</v>
      </c>
      <c r="F30" s="28"/>
      <c r="G30" s="28">
        <f>'AMPI global'!G62</f>
        <v>100.33838582390541</v>
      </c>
      <c r="H30" s="28"/>
      <c r="I30" s="28">
        <f>'AMPI global'!I62</f>
        <v>100.33838582390541</v>
      </c>
      <c r="J30" s="28"/>
      <c r="K30" s="28">
        <f>'AMPI global'!K62</f>
        <v>100.9091941826487</v>
      </c>
      <c r="L30" s="28"/>
      <c r="M30" s="28">
        <f>'AMPI global'!M62</f>
        <v>101.12940058703278</v>
      </c>
      <c r="N30" s="28"/>
      <c r="O30" s="28">
        <f>'AMPI global'!O62</f>
        <v>100.67308947861453</v>
      </c>
      <c r="P30" s="28"/>
      <c r="Q30" s="28">
        <f>'AMPI global'!Q62</f>
        <v>101.89096648068005</v>
      </c>
      <c r="R30" s="28"/>
      <c r="S30" s="28">
        <f>'AMPI global'!S62</f>
        <v>101.92548008119631</v>
      </c>
      <c r="T30" s="28"/>
      <c r="U30" s="28">
        <f>'AMPI global'!U62</f>
        <v>102.13352617492296</v>
      </c>
      <c r="V30" s="28"/>
      <c r="W30" s="28">
        <f>'AMPI global'!W62</f>
        <v>101.52529717392721</v>
      </c>
      <c r="X30" s="28"/>
      <c r="Y30" s="419">
        <f>'AMPI global'!Y62</f>
        <v>101.38008314418553</v>
      </c>
    </row>
    <row r="31" spans="1:30" ht="15" customHeight="1" x14ac:dyDescent="0.25">
      <c r="A31" s="27" t="s">
        <v>222</v>
      </c>
      <c r="B31" s="420"/>
      <c r="C31" s="29">
        <f>'AMPI global'!C64</f>
        <v>100</v>
      </c>
      <c r="D31" s="27"/>
      <c r="E31" s="29">
        <f>'AMPI global'!E64</f>
        <v>100.24913136773893</v>
      </c>
      <c r="F31" s="29"/>
      <c r="G31" s="29">
        <f>'AMPI global'!G64</f>
        <v>101.9421689938045</v>
      </c>
      <c r="H31" s="29"/>
      <c r="I31" s="29">
        <f>'AMPI global'!I64</f>
        <v>102.69026619309795</v>
      </c>
      <c r="J31" s="29"/>
      <c r="K31" s="29">
        <f>'AMPI global'!K64</f>
        <v>102.86155308273534</v>
      </c>
      <c r="L31" s="29"/>
      <c r="M31" s="29">
        <f>'AMPI global'!M64</f>
        <v>102.93181781333615</v>
      </c>
      <c r="N31" s="29"/>
      <c r="O31" s="29">
        <f>'AMPI global'!O64</f>
        <v>103.02917729561391</v>
      </c>
      <c r="P31" s="29"/>
      <c r="Q31" s="29">
        <f>'AMPI global'!Q64</f>
        <v>102.63466993601151</v>
      </c>
      <c r="R31" s="29"/>
      <c r="S31" s="29">
        <f>'AMPI global'!S64</f>
        <v>103.08790959828454</v>
      </c>
      <c r="T31" s="29"/>
      <c r="U31" s="29">
        <f>'AMPI global'!U64</f>
        <v>103.19112122418072</v>
      </c>
      <c r="V31" s="29"/>
      <c r="W31" s="29">
        <f>'AMPI global'!W64</f>
        <v>103.05874020434581</v>
      </c>
      <c r="X31" s="29"/>
      <c r="Y31" s="421">
        <f>'AMPI global'!Y64</f>
        <v>103.4706602266551</v>
      </c>
    </row>
    <row r="32" spans="1:30" ht="15" customHeight="1" x14ac:dyDescent="0.25">
      <c r="A32" s="31" t="s">
        <v>294</v>
      </c>
      <c r="B32" s="422"/>
      <c r="C32" s="30">
        <f>'AMPI global'!C65</f>
        <v>100</v>
      </c>
      <c r="D32" s="31"/>
      <c r="E32" s="30">
        <f>'AMPI global'!E65</f>
        <v>100</v>
      </c>
      <c r="F32" s="30"/>
      <c r="G32" s="30">
        <f>'AMPI global'!G65</f>
        <v>100</v>
      </c>
      <c r="H32" s="30"/>
      <c r="I32" s="30">
        <f>'AMPI global'!I65</f>
        <v>100</v>
      </c>
      <c r="J32" s="30"/>
      <c r="K32" s="30">
        <f>'AMPI global'!K65</f>
        <v>100</v>
      </c>
      <c r="L32" s="30"/>
      <c r="M32" s="30">
        <f>'AMPI global'!M65</f>
        <v>100</v>
      </c>
      <c r="N32" s="30"/>
      <c r="O32" s="30">
        <f>'AMPI global'!O65</f>
        <v>100</v>
      </c>
      <c r="P32" s="30"/>
      <c r="Q32" s="30">
        <f>'AMPI global'!Q65</f>
        <v>100</v>
      </c>
      <c r="R32" s="30"/>
      <c r="S32" s="30">
        <f>'AMPI global'!S65</f>
        <v>100</v>
      </c>
      <c r="T32" s="30"/>
      <c r="U32" s="30">
        <f>'AMPI global'!U65</f>
        <v>100</v>
      </c>
      <c r="V32" s="30"/>
      <c r="W32" s="30">
        <f>'AMPI global'!W65</f>
        <v>104.40421796690545</v>
      </c>
      <c r="X32" s="30"/>
      <c r="Y32" s="411">
        <f>'AMPI global'!Y65</f>
        <v>104.40421796690545</v>
      </c>
    </row>
    <row r="33" spans="7:25" ht="15" customHeight="1" x14ac:dyDescent="0.25"/>
    <row r="34" spans="7:25" ht="15" customHeight="1" x14ac:dyDescent="0.25">
      <c r="G34" s="423"/>
      <c r="H34" s="423"/>
      <c r="I34" s="423"/>
      <c r="J34" s="423"/>
      <c r="K34" s="423"/>
      <c r="L34" s="423"/>
      <c r="M34" s="423"/>
      <c r="N34" s="423"/>
      <c r="O34" s="423"/>
      <c r="P34" s="423"/>
      <c r="Q34" s="423"/>
      <c r="R34" s="423"/>
      <c r="S34" s="423"/>
      <c r="T34" s="423"/>
      <c r="U34" s="423"/>
      <c r="V34" s="423"/>
      <c r="W34" s="423"/>
      <c r="X34" s="423"/>
      <c r="Y34" s="423"/>
    </row>
    <row r="35" spans="7:25" ht="15" customHeight="1" x14ac:dyDescent="0.25"/>
    <row r="36" spans="7:25" ht="15" customHeight="1" x14ac:dyDescent="0.25"/>
    <row r="37" spans="7:25" ht="15" customHeight="1" x14ac:dyDescent="0.25"/>
    <row r="38" spans="7:25" ht="15" customHeight="1" x14ac:dyDescent="0.25"/>
    <row r="39" spans="7:25" ht="15" customHeight="1" x14ac:dyDescent="0.25"/>
    <row r="40" spans="7:25" ht="15" customHeight="1" x14ac:dyDescent="0.25"/>
    <row r="41" spans="7:25" ht="15" customHeight="1" x14ac:dyDescent="0.25"/>
    <row r="42" spans="7:25" ht="15" customHeight="1" x14ac:dyDescent="0.25"/>
    <row r="43" spans="7:25" ht="15" customHeight="1" x14ac:dyDescent="0.25"/>
    <row r="44" spans="7:25" ht="15" customHeight="1" x14ac:dyDescent="0.25"/>
    <row r="45" spans="7:25" ht="15" customHeight="1" x14ac:dyDescent="0.25"/>
    <row r="46" spans="7:25" ht="15" customHeight="1" x14ac:dyDescent="0.25"/>
    <row r="47" spans="7:25" ht="15" customHeight="1" x14ac:dyDescent="0.25"/>
    <row r="48" spans="7:25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  <row r="64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  <row r="74" ht="15" customHeight="1" x14ac:dyDescent="0.25"/>
    <row r="75" ht="15" customHeight="1" x14ac:dyDescent="0.25"/>
    <row r="76" ht="15" customHeight="1" x14ac:dyDescent="0.25"/>
    <row r="77" ht="15" customHeight="1" x14ac:dyDescent="0.25"/>
    <row r="78" ht="15" customHeight="1" x14ac:dyDescent="0.25"/>
    <row r="79" ht="15" customHeight="1" x14ac:dyDescent="0.25"/>
    <row r="80" ht="15" customHeight="1" x14ac:dyDescent="0.25"/>
    <row r="81" ht="15" customHeight="1" x14ac:dyDescent="0.25"/>
    <row r="82" ht="15" customHeight="1" x14ac:dyDescent="0.25"/>
    <row r="83" ht="15" customHeight="1" x14ac:dyDescent="0.25"/>
    <row r="84" ht="15" customHeight="1" x14ac:dyDescent="0.25"/>
    <row r="85" ht="15" customHeight="1" x14ac:dyDescent="0.25"/>
    <row r="86" ht="15" customHeight="1" x14ac:dyDescent="0.25"/>
    <row r="87" ht="15" customHeight="1" x14ac:dyDescent="0.25"/>
    <row r="88" ht="15" customHeight="1" x14ac:dyDescent="0.25"/>
    <row r="89" ht="15" customHeight="1" x14ac:dyDescent="0.25"/>
    <row r="90" ht="15" customHeight="1" x14ac:dyDescent="0.25"/>
    <row r="91" ht="15" customHeight="1" x14ac:dyDescent="0.25"/>
  </sheetData>
  <pageMargins left="0.7" right="0.7" top="0.75" bottom="0.75" header="0.3" footer="0.3"/>
  <pageSetup paperSize="9" orientation="portrait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5:H17"/>
  <sheetViews>
    <sheetView showGridLines="0" zoomScaleNormal="100" workbookViewId="0">
      <selection activeCell="G7" sqref="G7:G14"/>
    </sheetView>
  </sheetViews>
  <sheetFormatPr baseColWidth="10" defaultRowHeight="15" x14ac:dyDescent="0.25"/>
  <cols>
    <col min="1" max="1" width="27.7109375" style="7" customWidth="1"/>
    <col min="2" max="2" width="0.85546875" style="7" customWidth="1"/>
    <col min="3" max="3" width="8.7109375" style="7" customWidth="1"/>
    <col min="4" max="4" width="0.85546875" style="7" customWidth="1"/>
    <col min="5" max="5" width="6.7109375" style="7" customWidth="1"/>
    <col min="6" max="6" width="0.85546875" style="7" customWidth="1"/>
    <col min="7" max="7" width="6.7109375" style="7" customWidth="1"/>
    <col min="8" max="86" width="7.7109375" style="7" customWidth="1"/>
    <col min="87" max="16384" width="11.42578125" style="7"/>
  </cols>
  <sheetData>
    <row r="5" spans="1:8" ht="24.95" customHeight="1" thickBot="1" x14ac:dyDescent="0.3">
      <c r="A5" s="219" t="s">
        <v>319</v>
      </c>
      <c r="B5" s="11"/>
      <c r="C5" s="11"/>
      <c r="D5" s="12"/>
      <c r="E5" s="12"/>
      <c r="F5" s="12"/>
      <c r="G5" s="13"/>
    </row>
    <row r="6" spans="1:8" ht="20.100000000000001" customHeight="1" x14ac:dyDescent="0.25">
      <c r="A6" s="14"/>
      <c r="B6" s="15"/>
      <c r="C6" s="16" t="s">
        <v>208</v>
      </c>
      <c r="D6" s="17"/>
      <c r="E6" s="25">
        <v>2013</v>
      </c>
      <c r="F6" s="17"/>
      <c r="G6" s="25">
        <v>2019</v>
      </c>
      <c r="H6" s="10"/>
    </row>
    <row r="7" spans="1:8" ht="18" customHeight="1" x14ac:dyDescent="0.25">
      <c r="A7" s="37" t="s">
        <v>209</v>
      </c>
      <c r="B7" s="17"/>
      <c r="C7" s="19">
        <f>'AMPI global'!C57</f>
        <v>100</v>
      </c>
      <c r="D7" s="20"/>
      <c r="E7" s="20">
        <f>'AMPI global'!M57</f>
        <v>98.161850283321343</v>
      </c>
      <c r="F7" s="20"/>
      <c r="G7" s="424">
        <f>'AMPI global'!Y57</f>
        <v>101.08207317031615</v>
      </c>
      <c r="H7" s="425"/>
    </row>
    <row r="8" spans="1:8" ht="18" customHeight="1" x14ac:dyDescent="0.25">
      <c r="A8" s="17" t="s">
        <v>196</v>
      </c>
      <c r="B8" s="17"/>
      <c r="C8" s="19">
        <f>'AMPI global'!C58</f>
        <v>100</v>
      </c>
      <c r="D8" s="20"/>
      <c r="E8" s="20">
        <f>'AMPI global'!M58</f>
        <v>94.128484454157771</v>
      </c>
      <c r="F8" s="20"/>
      <c r="G8" s="424">
        <f>'AMPI global'!Y58</f>
        <v>99.728952747831016</v>
      </c>
      <c r="H8" s="425"/>
    </row>
    <row r="9" spans="1:8" ht="18" customHeight="1" x14ac:dyDescent="0.25">
      <c r="A9" s="17" t="s">
        <v>210</v>
      </c>
      <c r="B9" s="17"/>
      <c r="C9" s="19">
        <f>'AMPI global'!C59</f>
        <v>100</v>
      </c>
      <c r="D9" s="20"/>
      <c r="E9" s="20">
        <f>'AMPI global'!M59</f>
        <v>100.725825590285</v>
      </c>
      <c r="F9" s="20"/>
      <c r="G9" s="424">
        <f>'AMPI global'!Y59</f>
        <v>104.35258590207579</v>
      </c>
      <c r="H9" s="426"/>
    </row>
    <row r="10" spans="1:8" ht="18" customHeight="1" x14ac:dyDescent="0.25">
      <c r="A10" s="17" t="s">
        <v>197</v>
      </c>
      <c r="B10" s="17"/>
      <c r="C10" s="19">
        <f>'AMPI global'!C60</f>
        <v>100</v>
      </c>
      <c r="D10" s="21"/>
      <c r="E10" s="20">
        <f>'AMPI global'!M60</f>
        <v>103.28944206395809</v>
      </c>
      <c r="F10" s="21"/>
      <c r="G10" s="424">
        <f>'AMPI global'!Y60</f>
        <v>106.12767729582329</v>
      </c>
      <c r="H10" s="426"/>
    </row>
    <row r="11" spans="1:8" ht="18" customHeight="1" x14ac:dyDescent="0.25">
      <c r="A11" s="17" t="s">
        <v>211</v>
      </c>
      <c r="B11" s="17"/>
      <c r="C11" s="19">
        <f>'AMPI global'!C61</f>
        <v>100</v>
      </c>
      <c r="D11" s="20"/>
      <c r="E11" s="20">
        <f>'AMPI global'!M61</f>
        <v>99.622305293074518</v>
      </c>
      <c r="F11" s="20"/>
      <c r="G11" s="424">
        <f>'AMPI global'!Y61</f>
        <v>99.135815246087404</v>
      </c>
      <c r="H11" s="426"/>
    </row>
    <row r="12" spans="1:8" ht="18" customHeight="1" x14ac:dyDescent="0.25">
      <c r="A12" s="17" t="s">
        <v>212</v>
      </c>
      <c r="B12" s="17"/>
      <c r="C12" s="19">
        <f>'AMPI global'!C62</f>
        <v>100</v>
      </c>
      <c r="D12" s="20"/>
      <c r="E12" s="20">
        <f>'AMPI global'!M62</f>
        <v>101.12940058703278</v>
      </c>
      <c r="F12" s="20"/>
      <c r="G12" s="424">
        <f>'AMPI global'!Y62</f>
        <v>101.38008314418553</v>
      </c>
      <c r="H12" s="426"/>
    </row>
    <row r="13" spans="1:8" ht="18" customHeight="1" x14ac:dyDescent="0.25">
      <c r="A13" s="17" t="s">
        <v>219</v>
      </c>
      <c r="B13" s="17"/>
      <c r="C13" s="275">
        <f>'AMPI global'!C64</f>
        <v>100</v>
      </c>
      <c r="D13" s="21"/>
      <c r="E13" s="21">
        <f>'AMPI global'!M64</f>
        <v>102.93181781333615</v>
      </c>
      <c r="F13" s="21"/>
      <c r="G13" s="427">
        <f>'AMPI global'!Y64</f>
        <v>103.4706602266551</v>
      </c>
      <c r="H13" s="426"/>
    </row>
    <row r="14" spans="1:8" x14ac:dyDescent="0.25">
      <c r="A14" s="18" t="s">
        <v>294</v>
      </c>
      <c r="B14" s="276"/>
      <c r="C14" s="22">
        <f>'AMPI global'!C65</f>
        <v>100</v>
      </c>
      <c r="D14" s="276"/>
      <c r="E14" s="23">
        <f>'AMPI global'!M65</f>
        <v>100</v>
      </c>
      <c r="F14" s="276"/>
      <c r="G14" s="428">
        <f>'AMPI global'!Y65</f>
        <v>104.40421796690545</v>
      </c>
      <c r="H14" s="426"/>
    </row>
    <row r="15" spans="1:8" x14ac:dyDescent="0.25">
      <c r="A15" s="9"/>
      <c r="B15" s="9"/>
      <c r="C15" s="9"/>
      <c r="D15" s="9"/>
      <c r="E15" s="8"/>
      <c r="F15" s="8"/>
      <c r="G15" s="8"/>
    </row>
    <row r="16" spans="1:8" x14ac:dyDescent="0.25">
      <c r="A16" s="9"/>
      <c r="B16" s="9"/>
      <c r="C16" s="9"/>
      <c r="D16" s="9"/>
      <c r="E16" s="9"/>
      <c r="F16" s="9"/>
    </row>
    <row r="17" spans="1:6" x14ac:dyDescent="0.25">
      <c r="A17" s="9"/>
      <c r="B17" s="9"/>
      <c r="C17" s="9"/>
      <c r="D17" s="9"/>
      <c r="E17" s="9"/>
      <c r="F17" s="9"/>
    </row>
  </sheetData>
  <pageMargins left="0.7" right="0.7" top="0.75" bottom="0.75" header="0.3" footer="0.3"/>
  <pageSetup paperSize="9" orientation="portrait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5:H17"/>
  <sheetViews>
    <sheetView showGridLines="0" zoomScaleNormal="100" workbookViewId="0">
      <selection activeCell="I23" sqref="I23:I24"/>
    </sheetView>
  </sheetViews>
  <sheetFormatPr baseColWidth="10" defaultRowHeight="15" x14ac:dyDescent="0.25"/>
  <cols>
    <col min="1" max="1" width="23.7109375" style="7" customWidth="1"/>
    <col min="2" max="2" width="0.85546875" style="7" customWidth="1"/>
    <col min="3" max="3" width="6.7109375" style="7" customWidth="1"/>
    <col min="4" max="4" width="0.85546875" style="7" customWidth="1"/>
    <col min="5" max="5" width="6.7109375" style="7" customWidth="1"/>
    <col min="6" max="6" width="0.85546875" style="7" customWidth="1"/>
    <col min="7" max="7" width="6.7109375" style="7" customWidth="1"/>
    <col min="8" max="86" width="7.7109375" style="7" customWidth="1"/>
    <col min="87" max="16384" width="11.42578125" style="7"/>
  </cols>
  <sheetData>
    <row r="5" spans="1:8" ht="24.95" customHeight="1" thickBot="1" x14ac:dyDescent="0.3">
      <c r="A5" s="475" t="s">
        <v>320</v>
      </c>
      <c r="B5" s="475"/>
      <c r="C5" s="475"/>
      <c r="D5" s="475"/>
      <c r="E5" s="475"/>
      <c r="F5" s="475"/>
      <c r="G5" s="475"/>
    </row>
    <row r="6" spans="1:8" ht="20.100000000000001" customHeight="1" x14ac:dyDescent="0.25">
      <c r="A6" s="24" t="s">
        <v>0</v>
      </c>
      <c r="B6" s="15"/>
      <c r="C6" s="26">
        <v>2008</v>
      </c>
      <c r="D6" s="27"/>
      <c r="E6" s="26">
        <v>2013</v>
      </c>
      <c r="F6" s="27"/>
      <c r="G6" s="26">
        <v>2019</v>
      </c>
      <c r="H6" s="10"/>
    </row>
    <row r="7" spans="1:8" ht="18" customHeight="1" x14ac:dyDescent="0.25">
      <c r="A7" s="32" t="s">
        <v>209</v>
      </c>
      <c r="B7" s="17"/>
      <c r="C7" s="28">
        <f>'AMPI global'!C5</f>
        <v>97.80134476268455</v>
      </c>
      <c r="D7" s="28"/>
      <c r="E7" s="28">
        <f>'AMPI global'!CO5</f>
        <v>95.121557293968479</v>
      </c>
      <c r="F7" s="28"/>
      <c r="G7" s="419">
        <f>'AMPI global'!GS5</f>
        <v>97.350717694789211</v>
      </c>
      <c r="H7" s="10"/>
    </row>
    <row r="8" spans="1:8" ht="18" customHeight="1" x14ac:dyDescent="0.25">
      <c r="A8" s="27" t="s">
        <v>196</v>
      </c>
      <c r="B8" s="17"/>
      <c r="C8" s="28">
        <f>'AMPI global'!E5</f>
        <v>95.729991595780604</v>
      </c>
      <c r="D8" s="28"/>
      <c r="E8" s="28">
        <f>'AMPI global'!CQ5</f>
        <v>88.93722062945892</v>
      </c>
      <c r="F8" s="28"/>
      <c r="G8" s="419">
        <f>'AMPI global'!GU5</f>
        <v>94.726475150173385</v>
      </c>
    </row>
    <row r="9" spans="1:8" ht="18" customHeight="1" x14ac:dyDescent="0.25">
      <c r="A9" s="27" t="s">
        <v>210</v>
      </c>
      <c r="B9" s="17"/>
      <c r="C9" s="28">
        <f>'AMPI global'!G5</f>
        <v>97.51307252887554</v>
      </c>
      <c r="D9" s="28"/>
      <c r="E9" s="28">
        <f>'AMPI global'!CS5</f>
        <v>99.095818938846151</v>
      </c>
      <c r="F9" s="28"/>
      <c r="G9" s="419">
        <f>'AMPI global'!GW5</f>
        <v>102.29475010162476</v>
      </c>
    </row>
    <row r="10" spans="1:8" ht="18" customHeight="1" x14ac:dyDescent="0.25">
      <c r="A10" s="27" t="s">
        <v>197</v>
      </c>
      <c r="B10" s="17"/>
      <c r="C10" s="28">
        <f>'AMPI global'!I5</f>
        <v>96.162255784038223</v>
      </c>
      <c r="D10" s="29"/>
      <c r="E10" s="28">
        <f>'AMPI global'!CU5</f>
        <v>98.67044650412096</v>
      </c>
      <c r="F10" s="29"/>
      <c r="G10" s="419">
        <f>'AMPI global'!GY5</f>
        <v>101.38946078263402</v>
      </c>
    </row>
    <row r="11" spans="1:8" ht="18" customHeight="1" x14ac:dyDescent="0.25">
      <c r="A11" s="27" t="s">
        <v>211</v>
      </c>
      <c r="B11" s="17"/>
      <c r="C11" s="28">
        <f>'AMPI global'!K5</f>
        <v>98.373657051297684</v>
      </c>
      <c r="D11" s="28"/>
      <c r="E11" s="28">
        <f>'AMPI global'!CW5</f>
        <v>97.774782144956461</v>
      </c>
      <c r="F11" s="28"/>
      <c r="G11" s="419">
        <f>'AMPI global'!HA5</f>
        <v>96.532309961757363</v>
      </c>
    </row>
    <row r="12" spans="1:8" ht="18" customHeight="1" x14ac:dyDescent="0.25">
      <c r="A12" s="27" t="s">
        <v>212</v>
      </c>
      <c r="B12" s="17"/>
      <c r="C12" s="28">
        <f>'AMPI global'!M5</f>
        <v>100.29874633353059</v>
      </c>
      <c r="D12" s="28"/>
      <c r="E12" s="28">
        <f>'AMPI global'!CY5</f>
        <v>101.66439197766604</v>
      </c>
      <c r="F12" s="28"/>
      <c r="G12" s="419">
        <f>'AMPI global'!GK5</f>
        <v>101.31018434372254</v>
      </c>
    </row>
    <row r="13" spans="1:8" ht="18" customHeight="1" x14ac:dyDescent="0.25">
      <c r="A13" s="27" t="s">
        <v>219</v>
      </c>
      <c r="B13" s="17"/>
      <c r="C13" s="29">
        <f>'AMPI global'!Q5</f>
        <v>97.396672624516768</v>
      </c>
      <c r="D13" s="29"/>
      <c r="E13" s="29">
        <f>'AMPI global'!DC5</f>
        <v>100.19098503512613</v>
      </c>
      <c r="F13" s="29"/>
      <c r="G13" s="421">
        <f>'AMPI global'!HG5</f>
        <v>100.23424171865301</v>
      </c>
    </row>
    <row r="14" spans="1:8" x14ac:dyDescent="0.25">
      <c r="A14" s="31" t="s">
        <v>294</v>
      </c>
      <c r="B14" s="276"/>
      <c r="C14" s="30">
        <f>'AMPI global'!S5</f>
        <v>101.18434453210602</v>
      </c>
      <c r="D14" s="276"/>
      <c r="E14" s="30">
        <f>'AMPI global'!DE5</f>
        <v>101.18434453210602</v>
      </c>
      <c r="F14" s="276"/>
      <c r="G14" s="411">
        <f>'AMPI global'!HI5</f>
        <v>102.36670575650594</v>
      </c>
    </row>
    <row r="15" spans="1:8" x14ac:dyDescent="0.25">
      <c r="A15" s="9"/>
      <c r="B15" s="9"/>
      <c r="C15" s="9"/>
      <c r="D15" s="9"/>
      <c r="E15" s="8"/>
      <c r="F15" s="8"/>
      <c r="G15" s="8"/>
    </row>
    <row r="16" spans="1:8" x14ac:dyDescent="0.25">
      <c r="A16" s="9"/>
      <c r="B16" s="9"/>
      <c r="C16" s="9"/>
      <c r="D16" s="9"/>
      <c r="E16" s="9"/>
      <c r="F16" s="9"/>
      <c r="G16" s="9"/>
    </row>
    <row r="17" spans="1:7" x14ac:dyDescent="0.25">
      <c r="A17" s="9"/>
      <c r="B17" s="9"/>
      <c r="C17" s="9"/>
      <c r="D17" s="9"/>
      <c r="E17" s="9"/>
      <c r="F17" s="9"/>
      <c r="G17" s="9"/>
    </row>
  </sheetData>
  <mergeCells count="1">
    <mergeCell ref="A5:G5"/>
  </mergeCells>
  <pageMargins left="0.7" right="0.7" top="0.75" bottom="0.75" header="0.3" footer="0.3"/>
  <pageSetup paperSize="9" orientation="portrait" verticalDpi="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5:H17"/>
  <sheetViews>
    <sheetView showGridLines="0" zoomScaleNormal="100" workbookViewId="0"/>
  </sheetViews>
  <sheetFormatPr baseColWidth="10" defaultRowHeight="15" x14ac:dyDescent="0.25"/>
  <cols>
    <col min="1" max="1" width="23.7109375" style="7" customWidth="1"/>
    <col min="2" max="2" width="0.85546875" style="7" customWidth="1"/>
    <col min="3" max="3" width="6.7109375" style="7" customWidth="1"/>
    <col min="4" max="4" width="0.85546875" style="7" customWidth="1"/>
    <col min="5" max="5" width="6.7109375" style="7" customWidth="1"/>
    <col min="6" max="6" width="0.85546875" style="7" customWidth="1"/>
    <col min="7" max="7" width="6.7109375" style="7" customWidth="1"/>
    <col min="8" max="86" width="7.7109375" style="7" customWidth="1"/>
    <col min="87" max="16384" width="11.42578125" style="7"/>
  </cols>
  <sheetData>
    <row r="5" spans="1:8" ht="24.95" customHeight="1" thickBot="1" x14ac:dyDescent="0.3">
      <c r="A5" s="475" t="s">
        <v>320</v>
      </c>
      <c r="B5" s="475"/>
      <c r="C5" s="475"/>
      <c r="D5" s="475"/>
      <c r="E5" s="475"/>
      <c r="F5" s="475"/>
      <c r="G5" s="475"/>
    </row>
    <row r="6" spans="1:8" ht="20.100000000000001" customHeight="1" x14ac:dyDescent="0.25">
      <c r="A6" s="24" t="s">
        <v>1</v>
      </c>
      <c r="B6" s="15"/>
      <c r="C6" s="26">
        <v>2008</v>
      </c>
      <c r="D6" s="27"/>
      <c r="E6" s="26">
        <v>2013</v>
      </c>
      <c r="F6" s="27"/>
      <c r="G6" s="26">
        <v>2019</v>
      </c>
      <c r="H6" s="10"/>
    </row>
    <row r="7" spans="1:8" ht="18" customHeight="1" x14ac:dyDescent="0.25">
      <c r="A7" s="32" t="s">
        <v>209</v>
      </c>
      <c r="B7" s="27"/>
      <c r="C7" s="28">
        <f>'AMPI global'!C6</f>
        <v>104.86692819480261</v>
      </c>
      <c r="D7" s="28"/>
      <c r="E7" s="28">
        <f>'AMPI global'!CO6</f>
        <v>101.38411914960751</v>
      </c>
      <c r="F7" s="28"/>
      <c r="G7" s="419">
        <f>'AMPI global'!GS6</f>
        <v>105.36501614401116</v>
      </c>
    </row>
    <row r="8" spans="1:8" ht="18" customHeight="1" x14ac:dyDescent="0.25">
      <c r="A8" s="27" t="s">
        <v>196</v>
      </c>
      <c r="B8" s="27"/>
      <c r="C8" s="28">
        <f>'AMPI global'!E6</f>
        <v>102.63843213763967</v>
      </c>
      <c r="D8" s="28"/>
      <c r="E8" s="28">
        <f>'AMPI global'!CQ6</f>
        <v>96.914010319726188</v>
      </c>
      <c r="F8" s="28"/>
      <c r="G8" s="419">
        <f>'AMPI global'!GU6</f>
        <v>102.87864219160393</v>
      </c>
    </row>
    <row r="9" spans="1:8" ht="18" customHeight="1" x14ac:dyDescent="0.25">
      <c r="A9" s="27" t="s">
        <v>210</v>
      </c>
      <c r="B9" s="27"/>
      <c r="C9" s="28">
        <f>'AMPI global'!G6</f>
        <v>100.1754518435732</v>
      </c>
      <c r="D9" s="28"/>
      <c r="E9" s="28">
        <f>'AMPI global'!CS6</f>
        <v>100.24073398589829</v>
      </c>
      <c r="F9" s="28"/>
      <c r="G9" s="419">
        <f>'AMPI global'!GW6</f>
        <v>103.74358614726057</v>
      </c>
    </row>
    <row r="10" spans="1:8" ht="18" customHeight="1" x14ac:dyDescent="0.25">
      <c r="A10" s="27" t="s">
        <v>197</v>
      </c>
      <c r="B10" s="27"/>
      <c r="C10" s="28">
        <f>'AMPI global'!I6</f>
        <v>101.76415213575879</v>
      </c>
      <c r="D10" s="29"/>
      <c r="E10" s="28">
        <f>'AMPI global'!CU6</f>
        <v>104.81521043962277</v>
      </c>
      <c r="F10" s="29"/>
      <c r="G10" s="419">
        <f>'AMPI global'!GY6</f>
        <v>106.47402142952772</v>
      </c>
    </row>
    <row r="11" spans="1:8" ht="18" customHeight="1" x14ac:dyDescent="0.25">
      <c r="A11" s="27" t="s">
        <v>211</v>
      </c>
      <c r="B11" s="27"/>
      <c r="C11" s="28">
        <f>'AMPI global'!K6</f>
        <v>102.0400817196317</v>
      </c>
      <c r="D11" s="28"/>
      <c r="E11" s="28">
        <f>'AMPI global'!CW6</f>
        <v>102.63522916295108</v>
      </c>
      <c r="F11" s="28"/>
      <c r="G11" s="419">
        <f>'AMPI global'!HA6</f>
        <v>104.90568109133513</v>
      </c>
    </row>
    <row r="12" spans="1:8" ht="18" customHeight="1" x14ac:dyDescent="0.25">
      <c r="A12" s="27" t="s">
        <v>212</v>
      </c>
      <c r="B12" s="27"/>
      <c r="C12" s="28">
        <f>'AMPI global'!M6</f>
        <v>104.80247615503471</v>
      </c>
      <c r="D12" s="28"/>
      <c r="E12" s="28">
        <f>'AMPI global'!CY6</f>
        <v>105.17042177642018</v>
      </c>
      <c r="F12" s="28"/>
      <c r="G12" s="419">
        <f>'AMPI global'!GK6</f>
        <v>105.8488297275287</v>
      </c>
    </row>
    <row r="13" spans="1:8" ht="18" customHeight="1" x14ac:dyDescent="0.25">
      <c r="A13" s="27" t="s">
        <v>219</v>
      </c>
      <c r="B13" s="27"/>
      <c r="C13" s="29">
        <f>'AMPI global'!Q6</f>
        <v>101.11737677607884</v>
      </c>
      <c r="D13" s="29"/>
      <c r="E13" s="29">
        <f>'AMPI global'!DC6</f>
        <v>106.12672731665025</v>
      </c>
      <c r="F13" s="29"/>
      <c r="G13" s="421">
        <f>'AMPI global'!HG6</f>
        <v>108.25937912322065</v>
      </c>
    </row>
    <row r="14" spans="1:8" x14ac:dyDescent="0.25">
      <c r="A14" s="188" t="s">
        <v>294</v>
      </c>
      <c r="B14" s="276"/>
      <c r="C14" s="30">
        <f>'AMPI global'!S6</f>
        <v>103.53069191575577</v>
      </c>
      <c r="D14" s="276"/>
      <c r="E14" s="30">
        <f>'AMPI global'!DE6</f>
        <v>103.53069191575577</v>
      </c>
      <c r="F14" s="276"/>
      <c r="G14" s="411">
        <f>'AMPI global'!HI6</f>
        <v>110.51330844259864</v>
      </c>
    </row>
    <row r="15" spans="1:8" x14ac:dyDescent="0.25">
      <c r="A15" s="9"/>
      <c r="B15" s="9"/>
      <c r="C15" s="9"/>
      <c r="D15" s="9"/>
      <c r="E15" s="8"/>
      <c r="F15" s="8"/>
      <c r="G15" s="8"/>
    </row>
    <row r="16" spans="1:8" x14ac:dyDescent="0.25">
      <c r="A16" s="9"/>
      <c r="B16" s="9"/>
      <c r="C16" s="9"/>
      <c r="D16" s="9"/>
      <c r="E16" s="9"/>
      <c r="F16" s="9"/>
      <c r="G16" s="9"/>
    </row>
    <row r="17" spans="1:7" x14ac:dyDescent="0.25">
      <c r="A17" s="9"/>
      <c r="B17" s="9"/>
      <c r="C17" s="9"/>
      <c r="D17" s="9"/>
      <c r="E17" s="9"/>
      <c r="F17" s="9"/>
      <c r="G17" s="9"/>
    </row>
  </sheetData>
  <mergeCells count="1">
    <mergeCell ref="A5:G5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5:H17"/>
  <sheetViews>
    <sheetView showGridLines="0" zoomScaleNormal="100" workbookViewId="0"/>
  </sheetViews>
  <sheetFormatPr baseColWidth="10" defaultRowHeight="15" x14ac:dyDescent="0.25"/>
  <cols>
    <col min="1" max="1" width="23.7109375" style="7" customWidth="1"/>
    <col min="2" max="2" width="0.85546875" style="7" customWidth="1"/>
    <col min="3" max="3" width="6.7109375" style="7" customWidth="1"/>
    <col min="4" max="4" width="0.85546875" style="7" customWidth="1"/>
    <col min="5" max="5" width="6.7109375" style="7" customWidth="1"/>
    <col min="6" max="6" width="0.85546875" style="7" customWidth="1"/>
    <col min="7" max="7" width="6.7109375" style="7" customWidth="1"/>
    <col min="8" max="86" width="7.7109375" style="7" customWidth="1"/>
    <col min="87" max="16384" width="11.42578125" style="7"/>
  </cols>
  <sheetData>
    <row r="5" spans="1:8" ht="24.95" customHeight="1" thickBot="1" x14ac:dyDescent="0.3">
      <c r="A5" s="475" t="s">
        <v>320</v>
      </c>
      <c r="B5" s="475"/>
      <c r="C5" s="475"/>
      <c r="D5" s="475"/>
      <c r="E5" s="475"/>
      <c r="F5" s="475"/>
      <c r="G5" s="475"/>
    </row>
    <row r="6" spans="1:8" ht="20.100000000000001" customHeight="1" x14ac:dyDescent="0.25">
      <c r="A6" s="24" t="s">
        <v>213</v>
      </c>
      <c r="B6" s="15"/>
      <c r="C6" s="26">
        <v>2008</v>
      </c>
      <c r="D6" s="27"/>
      <c r="E6" s="26">
        <v>2013</v>
      </c>
      <c r="F6" s="27"/>
      <c r="G6" s="26">
        <v>2019</v>
      </c>
      <c r="H6" s="10"/>
    </row>
    <row r="7" spans="1:8" ht="18" customHeight="1" x14ac:dyDescent="0.25">
      <c r="A7" s="32" t="s">
        <v>209</v>
      </c>
      <c r="B7" s="27"/>
      <c r="C7" s="28">
        <f>'AMPI global'!C7</f>
        <v>105.40065725214109</v>
      </c>
      <c r="D7" s="28"/>
      <c r="E7" s="28">
        <f>'AMPI global'!CO7</f>
        <v>103.12065787572065</v>
      </c>
      <c r="F7" s="28"/>
      <c r="G7" s="419">
        <f>'AMPI global'!GS7</f>
        <v>102.38307091143255</v>
      </c>
    </row>
    <row r="8" spans="1:8" ht="18" customHeight="1" x14ac:dyDescent="0.25">
      <c r="A8" s="27" t="s">
        <v>196</v>
      </c>
      <c r="B8" s="27"/>
      <c r="C8" s="28">
        <f>'AMPI global'!E7</f>
        <v>100.2643266725694</v>
      </c>
      <c r="D8" s="28"/>
      <c r="E8" s="28">
        <f>'AMPI global'!CQ7</f>
        <v>93.756147101763105</v>
      </c>
      <c r="F8" s="28"/>
      <c r="G8" s="419">
        <f>'AMPI global'!GU7</f>
        <v>99.068570499107111</v>
      </c>
    </row>
    <row r="9" spans="1:8" ht="18" customHeight="1" x14ac:dyDescent="0.25">
      <c r="A9" s="27" t="s">
        <v>210</v>
      </c>
      <c r="B9" s="27"/>
      <c r="C9" s="28">
        <f>'AMPI global'!G7</f>
        <v>96.592104899523292</v>
      </c>
      <c r="D9" s="28"/>
      <c r="E9" s="28">
        <f>'AMPI global'!CS7</f>
        <v>97.629102711531417</v>
      </c>
      <c r="F9" s="28"/>
      <c r="G9" s="419">
        <f>'AMPI global'!GW7</f>
        <v>101.70724124699551</v>
      </c>
    </row>
    <row r="10" spans="1:8" ht="18" customHeight="1" x14ac:dyDescent="0.25">
      <c r="A10" s="27" t="s">
        <v>197</v>
      </c>
      <c r="B10" s="27"/>
      <c r="C10" s="28">
        <f>'AMPI global'!I7</f>
        <v>103.01373505771494</v>
      </c>
      <c r="D10" s="29"/>
      <c r="E10" s="28">
        <f>'AMPI global'!CU7</f>
        <v>105.27524266613906</v>
      </c>
      <c r="F10" s="29"/>
      <c r="G10" s="419">
        <f>'AMPI global'!GY7</f>
        <v>106.95849025460434</v>
      </c>
    </row>
    <row r="11" spans="1:8" ht="18" customHeight="1" x14ac:dyDescent="0.25">
      <c r="A11" s="27" t="s">
        <v>211</v>
      </c>
      <c r="B11" s="27"/>
      <c r="C11" s="28">
        <f>'AMPI global'!K7</f>
        <v>100.72339108722855</v>
      </c>
      <c r="D11" s="28"/>
      <c r="E11" s="28">
        <f>'AMPI global'!CW7</f>
        <v>101.38258794402564</v>
      </c>
      <c r="F11" s="28"/>
      <c r="G11" s="419">
        <f>'AMPI global'!HA7</f>
        <v>97.969852900130235</v>
      </c>
    </row>
    <row r="12" spans="1:8" ht="18" customHeight="1" x14ac:dyDescent="0.25">
      <c r="A12" s="27" t="s">
        <v>212</v>
      </c>
      <c r="B12" s="27"/>
      <c r="C12" s="28">
        <f>'AMPI global'!M7</f>
        <v>107.16100684343715</v>
      </c>
      <c r="D12" s="28"/>
      <c r="E12" s="28">
        <f>'AMPI global'!CY7</f>
        <v>109.16765889703589</v>
      </c>
      <c r="F12" s="28"/>
      <c r="G12" s="419">
        <f>'AMPI global'!GK7</f>
        <v>108.78899481490851</v>
      </c>
    </row>
    <row r="13" spans="1:8" ht="18" customHeight="1" x14ac:dyDescent="0.25">
      <c r="A13" s="27" t="s">
        <v>219</v>
      </c>
      <c r="B13" s="27"/>
      <c r="C13" s="29">
        <f>'AMPI global'!Q7</f>
        <v>104.86188537483504</v>
      </c>
      <c r="D13" s="29"/>
      <c r="E13" s="29">
        <f>'AMPI global'!DC7</f>
        <v>107.4448706627352</v>
      </c>
      <c r="F13" s="29"/>
      <c r="G13" s="421">
        <f>'AMPI global'!HG7</f>
        <v>107.03008193473292</v>
      </c>
    </row>
    <row r="14" spans="1:8" x14ac:dyDescent="0.25">
      <c r="A14" s="188" t="s">
        <v>294</v>
      </c>
      <c r="B14" s="276"/>
      <c r="C14" s="30">
        <f>'AMPI global'!S7</f>
        <v>104.50755499509191</v>
      </c>
      <c r="D14" s="276"/>
      <c r="E14" s="30">
        <f>'AMPI global'!DE7</f>
        <v>104.50755499509191</v>
      </c>
      <c r="F14" s="276"/>
      <c r="G14" s="411">
        <f>'AMPI global'!HI7</f>
        <v>104.93586312017584</v>
      </c>
    </row>
    <row r="15" spans="1:8" x14ac:dyDescent="0.25">
      <c r="A15" s="9"/>
      <c r="B15" s="9"/>
      <c r="C15" s="9"/>
      <c r="D15" s="9"/>
      <c r="E15" s="8"/>
      <c r="F15" s="8"/>
      <c r="G15" s="8"/>
    </row>
    <row r="16" spans="1:8" x14ac:dyDescent="0.25">
      <c r="A16" s="9"/>
      <c r="B16" s="9"/>
      <c r="C16" s="9"/>
      <c r="D16" s="9"/>
      <c r="E16" s="9"/>
      <c r="F16" s="9"/>
      <c r="G16" s="9"/>
    </row>
    <row r="17" spans="1:7" x14ac:dyDescent="0.25">
      <c r="A17" s="9"/>
      <c r="B17" s="9"/>
      <c r="C17" s="9"/>
      <c r="D17" s="9"/>
      <c r="E17" s="9"/>
      <c r="F17" s="9"/>
      <c r="G17" s="9"/>
    </row>
  </sheetData>
  <mergeCells count="1">
    <mergeCell ref="A5:G5"/>
  </mergeCells>
  <pageMargins left="0.7" right="0.7" top="0.75" bottom="0.75" header="0.3" footer="0.3"/>
  <pageSetup paperSize="9" orientation="portrait" verticalDpi="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5:H17"/>
  <sheetViews>
    <sheetView showGridLines="0" zoomScaleNormal="100" workbookViewId="0"/>
  </sheetViews>
  <sheetFormatPr baseColWidth="10" defaultRowHeight="15" x14ac:dyDescent="0.25"/>
  <cols>
    <col min="1" max="1" width="23.7109375" style="7" customWidth="1"/>
    <col min="2" max="2" width="0.85546875" style="7" customWidth="1"/>
    <col min="3" max="3" width="6.7109375" style="7" customWidth="1"/>
    <col min="4" max="4" width="0.85546875" style="7" customWidth="1"/>
    <col min="5" max="5" width="6.7109375" style="7" customWidth="1"/>
    <col min="6" max="6" width="0.85546875" style="7" customWidth="1"/>
    <col min="7" max="7" width="6.7109375" style="7" customWidth="1"/>
    <col min="8" max="86" width="7.7109375" style="7" customWidth="1"/>
    <col min="87" max="16384" width="11.42578125" style="7"/>
  </cols>
  <sheetData>
    <row r="5" spans="1:8" ht="24.95" customHeight="1" thickBot="1" x14ac:dyDescent="0.3">
      <c r="A5" s="475" t="s">
        <v>320</v>
      </c>
      <c r="B5" s="475"/>
      <c r="C5" s="475"/>
      <c r="D5" s="475"/>
      <c r="E5" s="475"/>
      <c r="F5" s="475"/>
      <c r="G5" s="475"/>
    </row>
    <row r="6" spans="1:8" ht="20.100000000000001" customHeight="1" x14ac:dyDescent="0.25">
      <c r="A6" s="24" t="s">
        <v>214</v>
      </c>
      <c r="B6" s="15"/>
      <c r="C6" s="26">
        <v>2008</v>
      </c>
      <c r="D6" s="27"/>
      <c r="E6" s="26">
        <v>2013</v>
      </c>
      <c r="F6" s="27"/>
      <c r="G6" s="26">
        <v>2019</v>
      </c>
      <c r="H6" s="10"/>
    </row>
    <row r="7" spans="1:8" ht="18" customHeight="1" x14ac:dyDescent="0.25">
      <c r="A7" s="32" t="s">
        <v>209</v>
      </c>
      <c r="B7" s="27"/>
      <c r="C7" s="28">
        <f>'AMPI global'!C8</f>
        <v>99.54405766465382</v>
      </c>
      <c r="D7" s="28"/>
      <c r="E7" s="28">
        <f>'AMPI global'!CO8</f>
        <v>96.405426304550247</v>
      </c>
      <c r="F7" s="28"/>
      <c r="G7" s="419">
        <f>'AMPI global'!GS8</f>
        <v>102.52663956183535</v>
      </c>
    </row>
    <row r="8" spans="1:8" ht="18" customHeight="1" x14ac:dyDescent="0.25">
      <c r="A8" s="27" t="s">
        <v>196</v>
      </c>
      <c r="B8" s="27"/>
      <c r="C8" s="28">
        <f>'AMPI global'!E8</f>
        <v>101.52552380978315</v>
      </c>
      <c r="D8" s="28"/>
      <c r="E8" s="28">
        <f>'AMPI global'!CQ8</f>
        <v>97.105338633293243</v>
      </c>
      <c r="F8" s="28"/>
      <c r="G8" s="419">
        <f>'AMPI global'!GU8</f>
        <v>102.04168617139487</v>
      </c>
    </row>
    <row r="9" spans="1:8" ht="18" customHeight="1" x14ac:dyDescent="0.25">
      <c r="A9" s="27" t="s">
        <v>210</v>
      </c>
      <c r="B9" s="27"/>
      <c r="C9" s="28">
        <f>'AMPI global'!G8</f>
        <v>100.34620377619405</v>
      </c>
      <c r="D9" s="28"/>
      <c r="E9" s="28">
        <f>'AMPI global'!CS8</f>
        <v>100.76740457509146</v>
      </c>
      <c r="F9" s="28"/>
      <c r="G9" s="419">
        <f>'AMPI global'!GW8</f>
        <v>103.87778558918241</v>
      </c>
    </row>
    <row r="10" spans="1:8" ht="18" customHeight="1" x14ac:dyDescent="0.25">
      <c r="A10" s="27" t="s">
        <v>197</v>
      </c>
      <c r="B10" s="27"/>
      <c r="C10" s="28">
        <f>'AMPI global'!I8</f>
        <v>93.330440206041615</v>
      </c>
      <c r="D10" s="29"/>
      <c r="E10" s="28">
        <f>'AMPI global'!CU8</f>
        <v>99.522920010505004</v>
      </c>
      <c r="F10" s="29"/>
      <c r="G10" s="419">
        <f>'AMPI global'!GY8</f>
        <v>102.48918616830345</v>
      </c>
    </row>
    <row r="11" spans="1:8" ht="18" customHeight="1" x14ac:dyDescent="0.25">
      <c r="A11" s="27" t="s">
        <v>211</v>
      </c>
      <c r="B11" s="27"/>
      <c r="C11" s="28">
        <f>'AMPI global'!K8</f>
        <v>99.904744903600374</v>
      </c>
      <c r="D11" s="28"/>
      <c r="E11" s="28">
        <f>'AMPI global'!CW8</f>
        <v>99.113123410366114</v>
      </c>
      <c r="F11" s="28"/>
      <c r="G11" s="419">
        <f>'AMPI global'!HA8</f>
        <v>103.93413791966836</v>
      </c>
    </row>
    <row r="12" spans="1:8" ht="18" customHeight="1" x14ac:dyDescent="0.25">
      <c r="A12" s="27" t="s">
        <v>212</v>
      </c>
      <c r="B12" s="27"/>
      <c r="C12" s="28">
        <f>'AMPI global'!M8</f>
        <v>98.037718475242599</v>
      </c>
      <c r="D12" s="28"/>
      <c r="E12" s="28">
        <f>'AMPI global'!CY8</f>
        <v>100.17334160401855</v>
      </c>
      <c r="F12" s="28"/>
      <c r="G12" s="419">
        <f>'AMPI global'!GK8</f>
        <v>100.52594689584826</v>
      </c>
    </row>
    <row r="13" spans="1:8" ht="18" customHeight="1" x14ac:dyDescent="0.25">
      <c r="A13" s="27" t="s">
        <v>219</v>
      </c>
      <c r="B13" s="27"/>
      <c r="C13" s="29">
        <f>'AMPI global'!Q8</f>
        <v>102.12852747506867</v>
      </c>
      <c r="D13" s="29"/>
      <c r="E13" s="29">
        <f>'AMPI global'!DC8</f>
        <v>103.28567308434671</v>
      </c>
      <c r="F13" s="29"/>
      <c r="G13" s="421">
        <f>'AMPI global'!HG8</f>
        <v>101.78149176700229</v>
      </c>
    </row>
    <row r="14" spans="1:8" x14ac:dyDescent="0.25">
      <c r="A14" s="188" t="s">
        <v>294</v>
      </c>
      <c r="B14" s="276"/>
      <c r="C14" s="30">
        <f>'AMPI global'!S8</f>
        <v>106.63069590195821</v>
      </c>
      <c r="D14" s="276"/>
      <c r="E14" s="30">
        <f>'AMPI global'!DE8</f>
        <v>106.63069590195821</v>
      </c>
      <c r="F14" s="276"/>
      <c r="G14" s="411">
        <f>'AMPI global'!HI8</f>
        <v>112.48812356474015</v>
      </c>
    </row>
    <row r="15" spans="1:8" x14ac:dyDescent="0.25">
      <c r="A15" s="9"/>
      <c r="B15" s="9"/>
      <c r="C15" s="9"/>
      <c r="D15" s="9"/>
      <c r="E15" s="8"/>
      <c r="F15" s="8"/>
      <c r="G15" s="8"/>
    </row>
    <row r="16" spans="1:8" x14ac:dyDescent="0.25">
      <c r="A16" s="9"/>
      <c r="B16" s="9"/>
      <c r="C16" s="9"/>
      <c r="D16" s="9"/>
      <c r="E16" s="9"/>
      <c r="F16" s="9"/>
      <c r="G16" s="9"/>
    </row>
    <row r="17" spans="1:7" x14ac:dyDescent="0.25">
      <c r="A17" s="9"/>
      <c r="B17" s="9"/>
      <c r="C17" s="9"/>
      <c r="D17" s="9"/>
      <c r="E17" s="9"/>
      <c r="F17" s="9"/>
      <c r="G17" s="9"/>
    </row>
  </sheetData>
  <mergeCells count="1">
    <mergeCell ref="A5:G5"/>
  </mergeCell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5:H17"/>
  <sheetViews>
    <sheetView showGridLines="0" zoomScaleNormal="100" workbookViewId="0"/>
  </sheetViews>
  <sheetFormatPr baseColWidth="10" defaultRowHeight="15" x14ac:dyDescent="0.25"/>
  <cols>
    <col min="1" max="1" width="23.7109375" style="7" customWidth="1"/>
    <col min="2" max="2" width="0.85546875" style="7" customWidth="1"/>
    <col min="3" max="3" width="6.7109375" style="7" customWidth="1"/>
    <col min="4" max="4" width="0.85546875" style="7" customWidth="1"/>
    <col min="5" max="5" width="6.7109375" style="7" customWidth="1"/>
    <col min="6" max="6" width="0.85546875" style="7" customWidth="1"/>
    <col min="7" max="7" width="6.7109375" style="7" customWidth="1"/>
    <col min="8" max="86" width="7.7109375" style="7" customWidth="1"/>
    <col min="87" max="16384" width="11.42578125" style="7"/>
  </cols>
  <sheetData>
    <row r="5" spans="1:8" ht="24.95" customHeight="1" thickBot="1" x14ac:dyDescent="0.3">
      <c r="A5" s="475" t="s">
        <v>320</v>
      </c>
      <c r="B5" s="475"/>
      <c r="C5" s="475"/>
      <c r="D5" s="475"/>
      <c r="E5" s="475"/>
      <c r="F5" s="475"/>
      <c r="G5" s="475"/>
    </row>
    <row r="6" spans="1:8" ht="20.100000000000001" customHeight="1" x14ac:dyDescent="0.25">
      <c r="A6" s="24" t="s">
        <v>4</v>
      </c>
      <c r="B6" s="15"/>
      <c r="C6" s="26">
        <v>2008</v>
      </c>
      <c r="D6" s="27"/>
      <c r="E6" s="26">
        <v>2013</v>
      </c>
      <c r="F6" s="27"/>
      <c r="G6" s="26">
        <v>2019</v>
      </c>
      <c r="H6" s="10"/>
    </row>
    <row r="7" spans="1:8" ht="18" customHeight="1" x14ac:dyDescent="0.25">
      <c r="A7" s="32" t="s">
        <v>209</v>
      </c>
      <c r="B7" s="27"/>
      <c r="C7" s="28">
        <f>'AMPI global'!C9</f>
        <v>95.577723689762138</v>
      </c>
      <c r="D7" s="28"/>
      <c r="E7" s="28">
        <f>'AMPI global'!CO9</f>
        <v>93.23257772725016</v>
      </c>
      <c r="F7" s="28"/>
      <c r="G7" s="419">
        <f>'AMPI global'!GS9</f>
        <v>98.15137875525545</v>
      </c>
    </row>
    <row r="8" spans="1:8" ht="18" customHeight="1" x14ac:dyDescent="0.25">
      <c r="A8" s="27" t="s">
        <v>196</v>
      </c>
      <c r="B8" s="27"/>
      <c r="C8" s="28">
        <f>'AMPI global'!E9</f>
        <v>95.747308151091431</v>
      </c>
      <c r="D8" s="28"/>
      <c r="E8" s="28">
        <f>'AMPI global'!CQ9</f>
        <v>88.651173803334174</v>
      </c>
      <c r="F8" s="28"/>
      <c r="G8" s="419">
        <f>'AMPI global'!GU9</f>
        <v>95.235546172197047</v>
      </c>
    </row>
    <row r="9" spans="1:8" ht="18" customHeight="1" x14ac:dyDescent="0.25">
      <c r="A9" s="27" t="s">
        <v>210</v>
      </c>
      <c r="B9" s="27"/>
      <c r="C9" s="28">
        <f>'AMPI global'!G9</f>
        <v>98.304724662184199</v>
      </c>
      <c r="D9" s="28"/>
      <c r="E9" s="28">
        <f>'AMPI global'!CS9</f>
        <v>101.40588739253502</v>
      </c>
      <c r="F9" s="28"/>
      <c r="G9" s="419">
        <f>'AMPI global'!GW9</f>
        <v>101.69028311476372</v>
      </c>
    </row>
    <row r="10" spans="1:8" ht="18" customHeight="1" x14ac:dyDescent="0.25">
      <c r="A10" s="27" t="s">
        <v>197</v>
      </c>
      <c r="B10" s="27"/>
      <c r="C10" s="28">
        <f>'AMPI global'!I9</f>
        <v>97.242141924439309</v>
      </c>
      <c r="D10" s="29"/>
      <c r="E10" s="28">
        <f>'AMPI global'!CU9</f>
        <v>100.70723630829598</v>
      </c>
      <c r="F10" s="29"/>
      <c r="G10" s="419">
        <f>'AMPI global'!GY9</f>
        <v>104.27197274680405</v>
      </c>
    </row>
    <row r="11" spans="1:8" ht="18" customHeight="1" x14ac:dyDescent="0.25">
      <c r="A11" s="27" t="s">
        <v>211</v>
      </c>
      <c r="B11" s="27"/>
      <c r="C11" s="28">
        <f>'AMPI global'!K9</f>
        <v>91.300976064178201</v>
      </c>
      <c r="D11" s="28"/>
      <c r="E11" s="28">
        <f>'AMPI global'!CW9</f>
        <v>93.026619642625391</v>
      </c>
      <c r="F11" s="28"/>
      <c r="G11" s="419">
        <f>'AMPI global'!HA9</f>
        <v>95.453266500597664</v>
      </c>
    </row>
    <row r="12" spans="1:8" ht="18" customHeight="1" x14ac:dyDescent="0.25">
      <c r="A12" s="27" t="s">
        <v>212</v>
      </c>
      <c r="B12" s="27"/>
      <c r="C12" s="28">
        <f>'AMPI global'!M9</f>
        <v>101.96764298705</v>
      </c>
      <c r="D12" s="28"/>
      <c r="E12" s="28">
        <f>'AMPI global'!CY9</f>
        <v>101.03362590756747</v>
      </c>
      <c r="F12" s="28"/>
      <c r="G12" s="419">
        <f>'AMPI global'!GK9</f>
        <v>102.48412333383934</v>
      </c>
    </row>
    <row r="13" spans="1:8" ht="18" customHeight="1" x14ac:dyDescent="0.25">
      <c r="A13" s="27" t="s">
        <v>219</v>
      </c>
      <c r="B13" s="27"/>
      <c r="C13" s="29">
        <f>'AMPI global'!Q9</f>
        <v>99.11532341845286</v>
      </c>
      <c r="D13" s="29"/>
      <c r="E13" s="29">
        <f>'AMPI global'!DC9</f>
        <v>99.556928815389057</v>
      </c>
      <c r="F13" s="29"/>
      <c r="G13" s="421">
        <f>'AMPI global'!HG9</f>
        <v>101.4788985368439</v>
      </c>
    </row>
    <row r="14" spans="1:8" x14ac:dyDescent="0.25">
      <c r="A14" s="188" t="s">
        <v>294</v>
      </c>
      <c r="B14" s="276"/>
      <c r="C14" s="30">
        <f>'AMPI global'!S9</f>
        <v>100.43268610353466</v>
      </c>
      <c r="D14" s="276"/>
      <c r="E14" s="30">
        <f>'AMPI global'!DE9</f>
        <v>100.43268610353466</v>
      </c>
      <c r="F14" s="276"/>
      <c r="G14" s="411">
        <f>'AMPI global'!HI9</f>
        <v>107.59044589214355</v>
      </c>
    </row>
    <row r="15" spans="1:8" x14ac:dyDescent="0.25">
      <c r="A15" s="9"/>
      <c r="B15" s="9"/>
      <c r="C15" s="9"/>
      <c r="D15" s="9"/>
      <c r="E15" s="8"/>
      <c r="F15" s="8"/>
      <c r="G15" s="8"/>
    </row>
    <row r="16" spans="1:8" x14ac:dyDescent="0.25">
      <c r="A16" s="9"/>
      <c r="B16" s="9"/>
      <c r="C16" s="9"/>
      <c r="D16" s="9"/>
      <c r="E16" s="9"/>
      <c r="F16" s="9"/>
      <c r="G16" s="9"/>
    </row>
    <row r="17" spans="1:7" x14ac:dyDescent="0.25">
      <c r="A17" s="9"/>
      <c r="B17" s="9"/>
      <c r="C17" s="9"/>
      <c r="D17" s="9"/>
      <c r="E17" s="9"/>
      <c r="F17" s="9"/>
      <c r="G17" s="9"/>
    </row>
  </sheetData>
  <mergeCells count="1">
    <mergeCell ref="A5:G5"/>
  </mergeCells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5:H17"/>
  <sheetViews>
    <sheetView showGridLines="0" zoomScaleNormal="100" workbookViewId="0"/>
  </sheetViews>
  <sheetFormatPr baseColWidth="10" defaultRowHeight="15" x14ac:dyDescent="0.25"/>
  <cols>
    <col min="1" max="1" width="23.7109375" style="7" customWidth="1"/>
    <col min="2" max="2" width="0.85546875" style="7" customWidth="1"/>
    <col min="3" max="3" width="6.7109375" style="7" customWidth="1"/>
    <col min="4" max="4" width="0.85546875" style="7" customWidth="1"/>
    <col min="5" max="5" width="6.7109375" style="7" customWidth="1"/>
    <col min="6" max="6" width="0.85546875" style="7" customWidth="1"/>
    <col min="7" max="7" width="6.7109375" style="7" customWidth="1"/>
    <col min="8" max="86" width="7.7109375" style="7" customWidth="1"/>
    <col min="87" max="16384" width="11.42578125" style="7"/>
  </cols>
  <sheetData>
    <row r="5" spans="1:8" ht="24.95" customHeight="1" thickBot="1" x14ac:dyDescent="0.3">
      <c r="A5" s="475" t="s">
        <v>320</v>
      </c>
      <c r="B5" s="475"/>
      <c r="C5" s="475"/>
      <c r="D5" s="475"/>
      <c r="E5" s="475"/>
      <c r="F5" s="475"/>
      <c r="G5" s="475"/>
    </row>
    <row r="6" spans="1:8" ht="20.100000000000001" customHeight="1" x14ac:dyDescent="0.25">
      <c r="A6" s="24" t="s">
        <v>5</v>
      </c>
      <c r="B6" s="15"/>
      <c r="C6" s="26">
        <v>2008</v>
      </c>
      <c r="D6" s="27"/>
      <c r="E6" s="26">
        <v>2013</v>
      </c>
      <c r="F6" s="27"/>
      <c r="G6" s="26">
        <v>2019</v>
      </c>
      <c r="H6" s="10"/>
    </row>
    <row r="7" spans="1:8" ht="18" customHeight="1" x14ac:dyDescent="0.25">
      <c r="A7" s="32" t="s">
        <v>209</v>
      </c>
      <c r="B7" s="27"/>
      <c r="C7" s="28">
        <f>'AMPI global'!C10</f>
        <v>102.14319007641132</v>
      </c>
      <c r="D7" s="28"/>
      <c r="E7" s="28">
        <f>'AMPI global'!CO10</f>
        <v>99.414061158232002</v>
      </c>
      <c r="F7" s="28"/>
      <c r="G7" s="419">
        <f>'AMPI global'!GS10</f>
        <v>103.73661235946406</v>
      </c>
    </row>
    <row r="8" spans="1:8" ht="18" customHeight="1" x14ac:dyDescent="0.25">
      <c r="A8" s="27" t="s">
        <v>196</v>
      </c>
      <c r="B8" s="27"/>
      <c r="C8" s="28">
        <f>'AMPI global'!E10</f>
        <v>101.35811009190031</v>
      </c>
      <c r="D8" s="28"/>
      <c r="E8" s="28">
        <f>'AMPI global'!CQ10</f>
        <v>95.995421093389808</v>
      </c>
      <c r="F8" s="28"/>
      <c r="G8" s="419">
        <f>'AMPI global'!GU10</f>
        <v>101.48698866942831</v>
      </c>
    </row>
    <row r="9" spans="1:8" ht="18" customHeight="1" x14ac:dyDescent="0.25">
      <c r="A9" s="27" t="s">
        <v>210</v>
      </c>
      <c r="B9" s="27"/>
      <c r="C9" s="28">
        <f>'AMPI global'!G10</f>
        <v>101.10668738091358</v>
      </c>
      <c r="D9" s="28"/>
      <c r="E9" s="28">
        <f>'AMPI global'!CS10</f>
        <v>100.33316918621313</v>
      </c>
      <c r="F9" s="28"/>
      <c r="G9" s="419">
        <f>'AMPI global'!GW10</f>
        <v>105.93669985574958</v>
      </c>
    </row>
    <row r="10" spans="1:8" ht="18" customHeight="1" x14ac:dyDescent="0.25">
      <c r="A10" s="27" t="s">
        <v>197</v>
      </c>
      <c r="B10" s="27"/>
      <c r="C10" s="28">
        <f>'AMPI global'!I10</f>
        <v>101.22571469825932</v>
      </c>
      <c r="D10" s="29"/>
      <c r="E10" s="28">
        <f>'AMPI global'!CU10</f>
        <v>105.84526402274648</v>
      </c>
      <c r="F10" s="29"/>
      <c r="G10" s="419">
        <f>'AMPI global'!GY10</f>
        <v>108.40859231742836</v>
      </c>
    </row>
    <row r="11" spans="1:8" ht="18" customHeight="1" x14ac:dyDescent="0.25">
      <c r="A11" s="27" t="s">
        <v>211</v>
      </c>
      <c r="B11" s="27"/>
      <c r="C11" s="28">
        <f>'AMPI global'!K10</f>
        <v>103.292101407289</v>
      </c>
      <c r="D11" s="28"/>
      <c r="E11" s="28">
        <f>'AMPI global'!CW10</f>
        <v>104.64906238360726</v>
      </c>
      <c r="F11" s="28"/>
      <c r="G11" s="419">
        <f>'AMPI global'!HA10</f>
        <v>105.59243961195116</v>
      </c>
    </row>
    <row r="12" spans="1:8" ht="18" customHeight="1" x14ac:dyDescent="0.25">
      <c r="A12" s="27" t="s">
        <v>212</v>
      </c>
      <c r="B12" s="27"/>
      <c r="C12" s="28">
        <f>'AMPI global'!M10</f>
        <v>108.27608019578895</v>
      </c>
      <c r="D12" s="28"/>
      <c r="E12" s="28">
        <f>'AMPI global'!CY10</f>
        <v>108.42772879106873</v>
      </c>
      <c r="F12" s="28"/>
      <c r="G12" s="419">
        <f>'AMPI global'!GK10</f>
        <v>108.99417945997973</v>
      </c>
    </row>
    <row r="13" spans="1:8" ht="18" customHeight="1" x14ac:dyDescent="0.25">
      <c r="A13" s="27" t="s">
        <v>219</v>
      </c>
      <c r="B13" s="27"/>
      <c r="C13" s="29">
        <f>'AMPI global'!Q10</f>
        <v>105.52298846814585</v>
      </c>
      <c r="D13" s="29"/>
      <c r="E13" s="29">
        <f>'AMPI global'!DC10</f>
        <v>106.82463718982639</v>
      </c>
      <c r="F13" s="29"/>
      <c r="G13" s="421">
        <f>'AMPI global'!HG10</f>
        <v>108.15184073730373</v>
      </c>
    </row>
    <row r="14" spans="1:8" x14ac:dyDescent="0.25">
      <c r="A14" s="188" t="s">
        <v>294</v>
      </c>
      <c r="B14" s="276"/>
      <c r="C14" s="30">
        <f>'AMPI global'!S10</f>
        <v>100.59966399075235</v>
      </c>
      <c r="D14" s="276"/>
      <c r="E14" s="30">
        <f>'AMPI global'!DE10</f>
        <v>100.59966399075235</v>
      </c>
      <c r="F14" s="276"/>
      <c r="G14" s="411">
        <f>'AMPI global'!HI10</f>
        <v>106.38390586452498</v>
      </c>
    </row>
    <row r="15" spans="1:8" x14ac:dyDescent="0.25">
      <c r="A15" s="9"/>
      <c r="B15" s="9"/>
      <c r="C15" s="9"/>
      <c r="D15" s="9"/>
      <c r="E15" s="8"/>
      <c r="F15" s="8"/>
      <c r="G15" s="8"/>
    </row>
    <row r="16" spans="1:8" x14ac:dyDescent="0.25">
      <c r="A16" s="9"/>
      <c r="B16" s="9"/>
      <c r="C16" s="9"/>
      <c r="D16" s="9"/>
      <c r="E16" s="9"/>
      <c r="F16" s="9"/>
      <c r="G16" s="9"/>
    </row>
    <row r="17" spans="1:7" x14ac:dyDescent="0.25">
      <c r="A17" s="9"/>
      <c r="B17" s="9"/>
      <c r="C17" s="9"/>
      <c r="D17" s="9"/>
      <c r="E17" s="9"/>
      <c r="F17" s="9"/>
      <c r="G17" s="9"/>
    </row>
  </sheetData>
  <mergeCells count="1">
    <mergeCell ref="A5:G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C210"/>
  <sheetViews>
    <sheetView showGridLines="0" topLeftCell="A161" zoomScaleNormal="100" workbookViewId="0">
      <selection activeCell="Y167" sqref="Y167:Y185"/>
    </sheetView>
  </sheetViews>
  <sheetFormatPr baseColWidth="10" defaultColWidth="11.42578125" defaultRowHeight="11.25" x14ac:dyDescent="0.2"/>
  <cols>
    <col min="1" max="1" width="23.7109375" style="90" customWidth="1"/>
    <col min="2" max="2" width="0.85546875" style="91" customWidth="1"/>
    <col min="3" max="3" width="11.42578125" style="90"/>
    <col min="4" max="4" width="0.85546875" style="91" customWidth="1"/>
    <col min="5" max="5" width="11.42578125" style="90"/>
    <col min="6" max="6" width="0.85546875" style="91" customWidth="1"/>
    <col min="7" max="7" width="11.42578125" style="90"/>
    <col min="8" max="8" width="0.85546875" style="91" customWidth="1"/>
    <col min="9" max="9" width="11.42578125" style="90"/>
    <col min="10" max="10" width="0.85546875" style="91" customWidth="1"/>
    <col min="11" max="11" width="11.42578125" style="90"/>
    <col min="12" max="12" width="0.85546875" style="91" customWidth="1"/>
    <col min="13" max="13" width="11.42578125" style="90"/>
    <col min="14" max="14" width="0.85546875" style="91" customWidth="1"/>
    <col min="15" max="15" width="11.42578125" style="90"/>
    <col min="16" max="16" width="0.85546875" style="91" customWidth="1"/>
    <col min="17" max="17" width="11.42578125" style="90"/>
    <col min="18" max="18" width="0.85546875" style="91" customWidth="1"/>
    <col min="19" max="19" width="11.42578125" style="90"/>
    <col min="20" max="20" width="0.85546875" style="91" customWidth="1"/>
    <col min="21" max="21" width="11.42578125" style="90"/>
    <col min="22" max="22" width="0.85546875" style="91" customWidth="1"/>
    <col min="23" max="23" width="11.42578125" style="90"/>
    <col min="24" max="24" width="0.85546875" style="91" customWidth="1"/>
    <col min="25" max="25" width="11.42578125" style="90"/>
    <col min="26" max="26" width="0.85546875" style="91" customWidth="1"/>
    <col min="27" max="27" width="11.42578125" style="90"/>
    <col min="28" max="28" width="0.85546875" style="91" customWidth="1"/>
    <col min="29" max="29" width="11.42578125" style="90"/>
    <col min="30" max="30" width="0.85546875" style="91" customWidth="1"/>
    <col min="31" max="31" width="11.42578125" style="90"/>
    <col min="32" max="32" width="0.85546875" style="91" customWidth="1"/>
    <col min="33" max="33" width="11.42578125" style="90"/>
    <col min="34" max="34" width="0.85546875" style="91" customWidth="1"/>
    <col min="35" max="35" width="11.42578125" style="90"/>
    <col min="36" max="36" width="0.85546875" style="91" customWidth="1"/>
    <col min="37" max="37" width="11.42578125" style="90"/>
    <col min="38" max="38" width="0.85546875" style="91" customWidth="1"/>
    <col min="39" max="39" width="11.42578125" style="90"/>
    <col min="40" max="40" width="0.85546875" style="91" customWidth="1"/>
    <col min="41" max="41" width="11.42578125" style="90"/>
    <col min="42" max="42" width="0.85546875" style="91" customWidth="1"/>
    <col min="43" max="43" width="11.42578125" style="90"/>
    <col min="44" max="44" width="0.85546875" style="91" customWidth="1"/>
    <col min="45" max="45" width="11.42578125" style="90"/>
    <col min="46" max="46" width="0.85546875" style="91" customWidth="1"/>
    <col min="47" max="47" width="11.42578125" style="90"/>
    <col min="48" max="48" width="0.85546875" style="91" customWidth="1"/>
    <col min="49" max="49" width="11.42578125" style="90"/>
    <col min="50" max="50" width="0.85546875" style="91" customWidth="1"/>
    <col min="51" max="51" width="11.42578125" style="90"/>
    <col min="52" max="52" width="0.85546875" style="91" customWidth="1"/>
    <col min="53" max="53" width="11.42578125" style="90"/>
    <col min="54" max="54" width="0.85546875" style="91" customWidth="1"/>
    <col min="55" max="55" width="11.42578125" style="90"/>
    <col min="56" max="56" width="0.85546875" style="91" customWidth="1"/>
    <col min="57" max="57" width="11.42578125" style="90"/>
    <col min="58" max="58" width="0.85546875" style="91" customWidth="1"/>
    <col min="59" max="59" width="11.42578125" style="90"/>
    <col min="60" max="60" width="0.85546875" style="91" customWidth="1"/>
    <col min="61" max="61" width="11.42578125" style="90"/>
    <col min="62" max="62" width="0.85546875" style="91" customWidth="1"/>
    <col min="63" max="63" width="11.42578125" style="90"/>
    <col min="64" max="64" width="0.85546875" style="91" customWidth="1"/>
    <col min="65" max="65" width="11.42578125" style="90"/>
    <col min="66" max="66" width="0.85546875" style="91" customWidth="1"/>
    <col min="67" max="67" width="11.42578125" style="90"/>
    <col min="68" max="68" width="0.85546875" style="91" customWidth="1"/>
    <col min="69" max="69" width="11.42578125" style="90"/>
    <col min="70" max="70" width="0.85546875" style="91" customWidth="1"/>
    <col min="71" max="71" width="11.42578125" style="90"/>
    <col min="72" max="72" width="0.85546875" style="91" customWidth="1"/>
    <col min="73" max="73" width="11.42578125" style="90"/>
    <col min="74" max="74" width="0.85546875" style="91" customWidth="1"/>
    <col min="75" max="75" width="11.42578125" style="90"/>
    <col min="76" max="76" width="0.85546875" style="91" customWidth="1"/>
    <col min="77" max="77" width="11.42578125" style="90"/>
    <col min="78" max="78" width="0.85546875" style="91" customWidth="1"/>
    <col min="79" max="79" width="11.42578125" style="90"/>
    <col min="80" max="80" width="0.85546875" style="91" customWidth="1"/>
    <col min="81" max="81" width="11.42578125" style="90"/>
    <col min="82" max="82" width="0.85546875" style="91" customWidth="1"/>
    <col min="83" max="83" width="11.42578125" style="90"/>
    <col min="84" max="84" width="0.85546875" style="91" customWidth="1"/>
    <col min="85" max="85" width="11.42578125" style="90"/>
    <col min="86" max="86" width="0.85546875" style="91" customWidth="1"/>
    <col min="87" max="87" width="11.42578125" style="90"/>
    <col min="88" max="88" width="0.85546875" style="91" customWidth="1"/>
    <col min="89" max="89" width="11.42578125" style="90"/>
    <col min="90" max="90" width="0.85546875" style="91" customWidth="1"/>
    <col min="91" max="91" width="11.42578125" style="90"/>
    <col min="92" max="92" width="0.85546875" style="91" customWidth="1"/>
    <col min="93" max="93" width="11.42578125" style="90"/>
    <col min="94" max="94" width="0.85546875" style="91" customWidth="1"/>
    <col min="95" max="95" width="11.42578125" style="90"/>
    <col min="96" max="96" width="0.85546875" style="91" customWidth="1"/>
    <col min="97" max="97" width="11.42578125" style="90"/>
    <col min="98" max="98" width="0.85546875" style="91" customWidth="1"/>
    <col min="99" max="99" width="11.42578125" style="90"/>
    <col min="100" max="100" width="0.85546875" style="91" customWidth="1"/>
    <col min="101" max="101" width="11.42578125" style="90"/>
    <col min="102" max="102" width="0.85546875" style="91" customWidth="1"/>
    <col min="103" max="103" width="11.42578125" style="90"/>
    <col min="104" max="104" width="0.85546875" style="91" customWidth="1"/>
    <col min="105" max="105" width="11.42578125" style="90"/>
    <col min="106" max="106" width="0.85546875" style="91" customWidth="1"/>
    <col min="107" max="107" width="11.42578125" style="90"/>
    <col min="108" max="108" width="0.85546875" style="91" customWidth="1"/>
    <col min="109" max="109" width="11.42578125" style="90"/>
    <col min="110" max="110" width="0.85546875" style="91" customWidth="1"/>
    <col min="111" max="111" width="11.42578125" style="90"/>
    <col min="112" max="112" width="0.85546875" style="91" customWidth="1"/>
    <col min="113" max="113" width="11.42578125" style="90"/>
    <col min="114" max="114" width="0.85546875" style="91" customWidth="1"/>
    <col min="115" max="115" width="11.42578125" style="90"/>
    <col min="116" max="116" width="0.85546875" style="91" customWidth="1"/>
    <col min="117" max="117" width="11.42578125" style="90"/>
    <col min="118" max="118" width="0.85546875" style="91" customWidth="1"/>
    <col min="119" max="119" width="11.42578125" style="90"/>
    <col min="120" max="120" width="0.85546875" style="91" customWidth="1"/>
    <col min="121" max="121" width="11.42578125" style="90"/>
    <col min="122" max="122" width="0.85546875" style="91" customWidth="1"/>
    <col min="123" max="123" width="11.42578125" style="90"/>
    <col min="124" max="124" width="0.85546875" style="91" customWidth="1"/>
    <col min="125" max="125" width="11.42578125" style="90"/>
    <col min="126" max="126" width="0.85546875" style="91" customWidth="1"/>
    <col min="127" max="127" width="11.42578125" style="90"/>
    <col min="128" max="128" width="0.85546875" style="91" customWidth="1"/>
    <col min="129" max="129" width="11.42578125" style="90"/>
    <col min="130" max="130" width="0.85546875" style="91" customWidth="1"/>
    <col min="131" max="131" width="11.42578125" style="90"/>
    <col min="132" max="132" width="0.85546875" style="91" customWidth="1"/>
    <col min="133" max="133" width="11.42578125" style="90"/>
    <col min="134" max="134" width="0.85546875" style="91" customWidth="1"/>
    <col min="135" max="135" width="11.42578125" style="90"/>
    <col min="136" max="136" width="0.85546875" style="91" customWidth="1"/>
    <col min="137" max="137" width="11.42578125" style="90"/>
    <col min="138" max="138" width="0.85546875" style="91" customWidth="1"/>
    <col min="139" max="139" width="11.42578125" style="90"/>
    <col min="140" max="140" width="0.85546875" style="91" customWidth="1"/>
    <col min="141" max="141" width="11.42578125" style="90"/>
    <col min="142" max="142" width="0.85546875" style="91" customWidth="1"/>
    <col min="143" max="143" width="11.42578125" style="90"/>
    <col min="144" max="144" width="0.85546875" style="91" customWidth="1"/>
    <col min="145" max="145" width="11.42578125" style="90"/>
    <col min="146" max="146" width="0.85546875" style="91" customWidth="1"/>
    <col min="147" max="147" width="11.42578125" style="90"/>
    <col min="148" max="148" width="0.85546875" style="91" customWidth="1"/>
    <col min="149" max="149" width="11.42578125" style="90"/>
    <col min="150" max="150" width="0.85546875" style="91" customWidth="1"/>
    <col min="151" max="151" width="11.42578125" style="90"/>
    <col min="152" max="152" width="0.85546875" style="91" customWidth="1"/>
    <col min="153" max="153" width="11.42578125" style="90"/>
    <col min="154" max="154" width="0.85546875" style="91" customWidth="1"/>
    <col min="155" max="155" width="11.42578125" style="90"/>
    <col min="156" max="156" width="0.85546875" style="91" customWidth="1"/>
    <col min="157" max="157" width="11.42578125" style="90"/>
    <col min="158" max="158" width="0.85546875" style="91" customWidth="1"/>
    <col min="159" max="159" width="11.42578125" style="90"/>
    <col min="160" max="160" width="0.85546875" style="91" customWidth="1"/>
    <col min="161" max="161" width="11.42578125" style="90"/>
    <col min="162" max="162" width="0.85546875" style="91" customWidth="1"/>
    <col min="163" max="163" width="11.42578125" style="90"/>
    <col min="164" max="164" width="0.85546875" style="91" customWidth="1"/>
    <col min="165" max="165" width="11.42578125" style="90"/>
    <col min="166" max="166" width="0.85546875" style="91" customWidth="1"/>
    <col min="167" max="167" width="11.42578125" style="90"/>
    <col min="168" max="168" width="0.85546875" style="91" customWidth="1"/>
    <col min="169" max="169" width="11.42578125" style="90"/>
    <col min="170" max="170" width="0.85546875" style="91" customWidth="1"/>
    <col min="171" max="171" width="11.42578125" style="90"/>
    <col min="172" max="172" width="0.85546875" style="91" customWidth="1"/>
    <col min="173" max="173" width="11.42578125" style="90"/>
    <col min="174" max="174" width="0.85546875" style="91" customWidth="1"/>
    <col min="175" max="175" width="11.42578125" style="90"/>
    <col min="176" max="176" width="0.85546875" style="91" customWidth="1"/>
    <col min="177" max="177" width="11.42578125" style="90"/>
    <col min="178" max="178" width="0.85546875" style="91" customWidth="1"/>
    <col min="179" max="179" width="11.42578125" style="90"/>
    <col min="180" max="180" width="0.85546875" style="91" customWidth="1"/>
    <col min="181" max="181" width="11.42578125" style="90"/>
    <col min="182" max="182" width="0.85546875" style="91" customWidth="1"/>
    <col min="183" max="183" width="11.42578125" style="90"/>
    <col min="184" max="184" width="0.85546875" style="91" customWidth="1"/>
    <col min="185" max="185" width="11.42578125" style="90"/>
    <col min="186" max="186" width="0.85546875" style="91" customWidth="1"/>
    <col min="187" max="187" width="11.42578125" style="90"/>
    <col min="188" max="188" width="0.85546875" style="91" customWidth="1"/>
    <col min="189" max="189" width="11.42578125" style="90"/>
    <col min="190" max="190" width="0.85546875" style="91" customWidth="1"/>
    <col min="191" max="191" width="11.42578125" style="90"/>
    <col min="192" max="192" width="0.85546875" style="91" customWidth="1"/>
    <col min="193" max="193" width="11.42578125" style="90"/>
    <col min="194" max="194" width="0.85546875" style="91" customWidth="1"/>
    <col min="195" max="195" width="11.42578125" style="90"/>
    <col min="196" max="196" width="0.85546875" style="91" customWidth="1"/>
    <col min="197" max="197" width="11.42578125" style="90"/>
    <col min="198" max="198" width="0.85546875" style="91" customWidth="1"/>
    <col min="199" max="199" width="11.42578125" style="90"/>
    <col min="200" max="200" width="0.85546875" style="91" customWidth="1"/>
    <col min="201" max="201" width="11.42578125" style="90"/>
    <col min="202" max="202" width="0.85546875" style="91" customWidth="1"/>
    <col min="203" max="203" width="11.42578125" style="90"/>
    <col min="204" max="204" width="0.85546875" style="91" customWidth="1"/>
    <col min="205" max="205" width="11.42578125" style="90"/>
    <col min="206" max="206" width="0.85546875" style="91" customWidth="1"/>
    <col min="207" max="207" width="11.42578125" style="90"/>
    <col min="208" max="208" width="0.85546875" style="91" customWidth="1"/>
    <col min="209" max="209" width="11.42578125" style="90"/>
    <col min="210" max="210" width="0.85546875" style="91" customWidth="1"/>
    <col min="211" max="211" width="11.42578125" style="90"/>
    <col min="212" max="212" width="0.85546875" style="91" customWidth="1"/>
    <col min="213" max="213" width="11.42578125" style="90"/>
    <col min="214" max="214" width="0.85546875" style="91" customWidth="1"/>
    <col min="215" max="215" width="11.42578125" style="90"/>
    <col min="216" max="216" width="0.85546875" style="91" customWidth="1"/>
    <col min="217" max="217" width="11.42578125" style="90"/>
    <col min="218" max="218" width="0.85546875" style="91" customWidth="1"/>
    <col min="219" max="219" width="11.42578125" style="90"/>
    <col min="220" max="220" width="0.85546875" style="91" customWidth="1"/>
    <col min="221" max="221" width="11.42578125" style="90"/>
    <col min="222" max="222" width="0.85546875" style="91" customWidth="1"/>
    <col min="223" max="223" width="11.42578125" style="90"/>
    <col min="224" max="224" width="0.85546875" style="91" customWidth="1"/>
    <col min="225" max="225" width="11.42578125" style="90"/>
    <col min="226" max="226" width="0.85546875" style="91" customWidth="1"/>
    <col min="227" max="227" width="11.42578125" style="90"/>
    <col min="228" max="228" width="0.85546875" style="91" customWidth="1"/>
    <col min="229" max="229" width="11.42578125" style="90"/>
    <col min="230" max="230" width="0.85546875" style="91" customWidth="1"/>
    <col min="231" max="231" width="11.42578125" style="90"/>
    <col min="232" max="232" width="0.85546875" style="91" customWidth="1"/>
    <col min="233" max="233" width="11.42578125" style="90"/>
    <col min="234" max="234" width="0.85546875" style="91" customWidth="1"/>
    <col min="235" max="235" width="11.42578125" style="90"/>
    <col min="236" max="236" width="0.85546875" style="91" customWidth="1"/>
    <col min="237" max="237" width="11.42578125" style="90"/>
    <col min="238" max="238" width="0.85546875" style="91" customWidth="1"/>
    <col min="239" max="239" width="11.42578125" style="90"/>
    <col min="240" max="240" width="0.85546875" style="91" customWidth="1"/>
    <col min="241" max="241" width="11.42578125" style="90"/>
    <col min="242" max="242" width="0.85546875" style="91" customWidth="1"/>
    <col min="243" max="243" width="11.42578125" style="90"/>
    <col min="244" max="244" width="0.85546875" style="91" customWidth="1"/>
    <col min="245" max="245" width="11.42578125" style="90"/>
    <col min="246" max="246" width="0.85546875" style="91" customWidth="1"/>
    <col min="247" max="247" width="11.42578125" style="90"/>
    <col min="248" max="248" width="0.85546875" style="91" customWidth="1"/>
    <col min="249" max="249" width="11.42578125" style="90"/>
    <col min="250" max="250" width="0.85546875" style="91" customWidth="1"/>
    <col min="251" max="251" width="11.42578125" style="90"/>
    <col min="252" max="252" width="0.85546875" style="91" customWidth="1"/>
    <col min="253" max="253" width="11.42578125" style="90"/>
    <col min="254" max="254" width="0.85546875" style="91" customWidth="1"/>
    <col min="255" max="255" width="11.42578125" style="90"/>
    <col min="256" max="256" width="0.85546875" style="91" customWidth="1"/>
    <col min="257" max="257" width="11.42578125" style="90"/>
    <col min="258" max="258" width="0.85546875" style="91" customWidth="1"/>
    <col min="259" max="259" width="11.42578125" style="90"/>
    <col min="260" max="260" width="0.85546875" style="91" customWidth="1"/>
    <col min="261" max="261" width="11.42578125" style="90"/>
    <col min="262" max="262" width="0.85546875" style="91" customWidth="1"/>
    <col min="263" max="263" width="11.42578125" style="90"/>
    <col min="264" max="264" width="0.85546875" style="91" customWidth="1"/>
    <col min="265" max="265" width="11.42578125" style="90"/>
    <col min="266" max="266" width="0.85546875" style="243" customWidth="1"/>
    <col min="267" max="267" width="11.42578125" style="289"/>
    <col min="268" max="268" width="0.85546875" style="290" customWidth="1"/>
    <col min="269" max="269" width="11.42578125" style="289"/>
    <col min="270" max="270" width="0.85546875" style="290" customWidth="1"/>
    <col min="271" max="271" width="11.42578125" style="289"/>
    <col min="272" max="272" width="0.85546875" style="290" customWidth="1"/>
    <col min="273" max="273" width="11.42578125" style="289"/>
    <col min="274" max="274" width="0.85546875" style="290" customWidth="1"/>
    <col min="275" max="275" width="11.42578125" style="289"/>
    <col min="276" max="276" width="0.85546875" style="290" customWidth="1"/>
    <col min="277" max="277" width="11.42578125" style="289"/>
    <col min="278" max="278" width="0.85546875" style="290" customWidth="1"/>
    <col min="279" max="279" width="11.42578125" style="289"/>
    <col min="280" max="280" width="0.85546875" style="290" customWidth="1"/>
    <col min="281" max="281" width="11.42578125" style="289"/>
    <col min="282" max="282" width="0.85546875" style="290" customWidth="1"/>
    <col min="283" max="283" width="11.42578125" style="289"/>
    <col min="284" max="284" width="0.85546875" style="290" customWidth="1"/>
    <col min="285" max="285" width="11.42578125" style="289"/>
    <col min="286" max="286" width="0.85546875" style="290" customWidth="1"/>
    <col min="287" max="287" width="11.42578125" style="289"/>
    <col min="288" max="288" width="0.85546875" style="290" customWidth="1"/>
    <col min="289" max="289" width="11.42578125" style="289"/>
    <col min="290" max="16384" width="11.42578125" style="90"/>
  </cols>
  <sheetData>
    <row r="1" spans="1:8" ht="15" customHeight="1" x14ac:dyDescent="0.2">
      <c r="A1" s="183" t="s">
        <v>70</v>
      </c>
      <c r="B1" s="184"/>
      <c r="C1" s="185"/>
      <c r="D1" s="185"/>
      <c r="E1" s="185"/>
      <c r="F1" s="185"/>
      <c r="G1" s="188"/>
    </row>
    <row r="2" spans="1:8" x14ac:dyDescent="0.2">
      <c r="A2" s="186" t="s">
        <v>224</v>
      </c>
      <c r="B2" s="186"/>
      <c r="C2" s="187"/>
      <c r="D2" s="90"/>
      <c r="F2" s="90"/>
      <c r="H2" s="90"/>
    </row>
    <row r="3" spans="1:8" x14ac:dyDescent="0.2">
      <c r="A3" s="90" t="s">
        <v>225</v>
      </c>
    </row>
    <row r="4" spans="1:8" x14ac:dyDescent="0.2">
      <c r="A4" s="90" t="s">
        <v>65</v>
      </c>
    </row>
    <row r="5" spans="1:8" x14ac:dyDescent="0.2">
      <c r="A5" s="90" t="s">
        <v>226</v>
      </c>
    </row>
    <row r="6" spans="1:8" x14ac:dyDescent="0.2">
      <c r="A6" s="90" t="s">
        <v>227</v>
      </c>
    </row>
    <row r="7" spans="1:8" x14ac:dyDescent="0.2">
      <c r="A7" s="90" t="s">
        <v>228</v>
      </c>
    </row>
    <row r="8" spans="1:8" x14ac:dyDescent="0.2">
      <c r="A8" s="90" t="s">
        <v>229</v>
      </c>
    </row>
    <row r="9" spans="1:8" x14ac:dyDescent="0.2">
      <c r="A9" s="188" t="s">
        <v>230</v>
      </c>
      <c r="B9" s="188"/>
      <c r="C9" s="188"/>
      <c r="D9" s="188"/>
      <c r="E9" s="188"/>
      <c r="F9" s="188"/>
      <c r="G9" s="188"/>
    </row>
    <row r="10" spans="1:8" x14ac:dyDescent="0.2">
      <c r="A10" s="293" t="s">
        <v>231</v>
      </c>
      <c r="B10" s="293"/>
      <c r="C10" s="188"/>
      <c r="D10" s="90"/>
      <c r="F10" s="90"/>
      <c r="H10" s="90"/>
    </row>
    <row r="11" spans="1:8" x14ac:dyDescent="0.2">
      <c r="A11" s="90" t="s">
        <v>232</v>
      </c>
    </row>
    <row r="12" spans="1:8" x14ac:dyDescent="0.2">
      <c r="A12" s="90" t="s">
        <v>233</v>
      </c>
    </row>
    <row r="13" spans="1:8" x14ac:dyDescent="0.2">
      <c r="A13" s="90" t="s">
        <v>67</v>
      </c>
    </row>
    <row r="14" spans="1:8" x14ac:dyDescent="0.2">
      <c r="A14" s="90" t="s">
        <v>68</v>
      </c>
    </row>
    <row r="15" spans="1:8" x14ac:dyDescent="0.2">
      <c r="A15" s="90" t="s">
        <v>69</v>
      </c>
    </row>
    <row r="16" spans="1:8" x14ac:dyDescent="0.2">
      <c r="A16" s="188" t="s">
        <v>234</v>
      </c>
      <c r="B16" s="188"/>
      <c r="C16" s="188"/>
      <c r="D16" s="188"/>
      <c r="E16" s="188"/>
      <c r="F16" s="188"/>
      <c r="G16" s="188"/>
    </row>
    <row r="17" spans="1:289" x14ac:dyDescent="0.2">
      <c r="A17" s="293" t="s">
        <v>235</v>
      </c>
      <c r="B17" s="293"/>
      <c r="C17" s="188"/>
      <c r="D17" s="90"/>
      <c r="F17" s="90"/>
      <c r="H17" s="90"/>
    </row>
    <row r="18" spans="1:289" x14ac:dyDescent="0.2">
      <c r="A18" s="90" t="s">
        <v>236</v>
      </c>
    </row>
    <row r="19" spans="1:289" x14ac:dyDescent="0.2">
      <c r="A19" s="90" t="s">
        <v>64</v>
      </c>
    </row>
    <row r="20" spans="1:289" x14ac:dyDescent="0.2">
      <c r="A20" s="188" t="s">
        <v>63</v>
      </c>
      <c r="B20" s="188"/>
      <c r="C20" s="188"/>
      <c r="D20" s="188"/>
      <c r="E20" s="188"/>
      <c r="F20" s="188"/>
      <c r="G20" s="188"/>
    </row>
    <row r="21" spans="1:289" ht="15" x14ac:dyDescent="0.25"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</row>
    <row r="22" spans="1:289" ht="15" x14ac:dyDescent="0.25"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</row>
    <row r="23" spans="1:289" ht="15" x14ac:dyDescent="0.25"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</row>
    <row r="24" spans="1:289" ht="15" customHeight="1" thickBot="1" x14ac:dyDescent="0.3">
      <c r="A24" s="189" t="s">
        <v>23</v>
      </c>
      <c r="B24" s="190"/>
      <c r="C24" s="438"/>
      <c r="D24" s="438"/>
      <c r="E24" s="438"/>
      <c r="F24" s="438"/>
      <c r="G24" s="438"/>
      <c r="H24" s="438"/>
      <c r="I24" s="438"/>
      <c r="J24" s="438"/>
      <c r="K24" s="438"/>
      <c r="L24" s="438"/>
      <c r="M24" s="438"/>
      <c r="N24" s="438"/>
      <c r="O24" s="438"/>
      <c r="P24" s="438"/>
      <c r="Q24" s="438"/>
      <c r="R24" s="438"/>
      <c r="S24" s="438"/>
      <c r="T24" s="438"/>
      <c r="U24" s="438"/>
      <c r="V24" s="438"/>
      <c r="W24" s="438"/>
      <c r="X24" s="438"/>
      <c r="Y24" s="438"/>
      <c r="Z24" s="438"/>
      <c r="AA24" s="438"/>
      <c r="AB24" s="438"/>
      <c r="AC24" s="438"/>
      <c r="AD24" s="438"/>
      <c r="AE24" s="438"/>
      <c r="AF24" s="438"/>
      <c r="AG24" s="438"/>
      <c r="AH24" s="438"/>
      <c r="AI24" s="438"/>
      <c r="AJ24" s="438"/>
      <c r="AK24" s="438"/>
      <c r="AL24" s="438"/>
      <c r="AM24" s="438"/>
      <c r="AN24" s="438"/>
      <c r="AO24" s="438"/>
      <c r="AP24" s="438"/>
      <c r="AQ24" s="438"/>
      <c r="AR24" s="438"/>
      <c r="AS24" s="438"/>
      <c r="AT24" s="438"/>
      <c r="AU24" s="438"/>
      <c r="AV24" s="438"/>
      <c r="AW24" s="438"/>
      <c r="AX24" s="438"/>
      <c r="AY24" s="438"/>
      <c r="AZ24" s="438"/>
      <c r="BA24" s="438"/>
      <c r="BB24" s="438"/>
      <c r="BC24" s="438"/>
      <c r="BD24" s="438"/>
      <c r="BE24" s="438"/>
      <c r="BF24" s="438"/>
      <c r="BG24" s="438"/>
      <c r="BH24" s="438"/>
      <c r="BI24" s="438"/>
      <c r="BJ24" s="438"/>
      <c r="BK24" s="438"/>
      <c r="BL24" s="438"/>
      <c r="BM24" s="438"/>
      <c r="BN24" s="438"/>
      <c r="BO24" s="438"/>
      <c r="BP24" s="438"/>
      <c r="BQ24" s="438"/>
      <c r="BR24" s="438"/>
      <c r="BS24" s="438"/>
      <c r="BT24" s="438"/>
      <c r="BU24" s="438"/>
      <c r="BV24" s="438"/>
      <c r="BW24" s="438"/>
      <c r="BX24" s="438"/>
      <c r="BY24" s="438"/>
      <c r="BZ24" s="438"/>
      <c r="CA24" s="438"/>
      <c r="CB24" s="438"/>
      <c r="CC24" s="438"/>
      <c r="CD24" s="438"/>
      <c r="CE24" s="438"/>
      <c r="CF24" s="438"/>
      <c r="CG24" s="438"/>
      <c r="CH24" s="438"/>
      <c r="CI24" s="438"/>
      <c r="CJ24" s="438"/>
      <c r="CK24" s="438"/>
      <c r="CL24" s="438"/>
      <c r="CM24" s="438"/>
      <c r="CN24" s="438"/>
      <c r="CO24" s="438"/>
      <c r="CP24" s="438"/>
      <c r="CQ24" s="438"/>
      <c r="CR24" s="438"/>
      <c r="CS24" s="438"/>
      <c r="CT24" s="438"/>
      <c r="CU24" s="438"/>
      <c r="CV24" s="438"/>
      <c r="CW24" s="438"/>
      <c r="CX24" s="438"/>
      <c r="CY24" s="438"/>
      <c r="CZ24" s="438"/>
      <c r="DA24" s="438"/>
      <c r="DB24" s="438"/>
      <c r="DC24" s="438"/>
      <c r="DD24" s="438"/>
      <c r="DE24" s="438"/>
      <c r="DF24" s="438"/>
      <c r="DG24" s="438"/>
      <c r="DH24" s="438"/>
      <c r="DI24" s="438"/>
      <c r="DJ24" s="438"/>
      <c r="DK24" s="438"/>
      <c r="DL24" s="438"/>
      <c r="DM24" s="438"/>
      <c r="DN24" s="438"/>
      <c r="DO24" s="438"/>
      <c r="DP24" s="438"/>
      <c r="DQ24" s="438"/>
      <c r="DR24" s="438"/>
      <c r="DS24" s="438"/>
      <c r="DT24" s="438"/>
      <c r="DU24" s="438"/>
      <c r="DV24" s="438"/>
      <c r="DW24" s="438"/>
      <c r="DX24" s="438"/>
      <c r="DY24" s="438"/>
      <c r="DZ24" s="438"/>
      <c r="EA24" s="438"/>
      <c r="EB24" s="438"/>
      <c r="EC24" s="438"/>
      <c r="ED24" s="438"/>
      <c r="EE24" s="438"/>
      <c r="EF24" s="438"/>
      <c r="EG24" s="438"/>
      <c r="EH24" s="438"/>
      <c r="EI24" s="438"/>
      <c r="EJ24" s="438"/>
      <c r="EK24" s="438"/>
      <c r="EL24" s="438"/>
      <c r="EM24" s="438"/>
      <c r="EN24" s="438"/>
      <c r="EO24" s="438"/>
      <c r="EP24" s="438"/>
      <c r="EQ24" s="438"/>
      <c r="ER24" s="438"/>
      <c r="ES24" s="438"/>
      <c r="ET24" s="438"/>
      <c r="EU24" s="438"/>
      <c r="EV24" s="438"/>
      <c r="EW24" s="438"/>
      <c r="EX24" s="438"/>
      <c r="EY24" s="438"/>
      <c r="EZ24" s="438"/>
      <c r="FA24" s="438"/>
      <c r="FB24" s="438"/>
      <c r="FC24" s="438"/>
      <c r="FD24" s="438"/>
      <c r="FE24" s="438"/>
      <c r="FF24" s="438"/>
      <c r="FG24" s="438"/>
      <c r="FH24" s="438"/>
      <c r="FI24" s="438"/>
      <c r="FJ24" s="438"/>
      <c r="FK24" s="438"/>
      <c r="FL24" s="438"/>
      <c r="FM24" s="438"/>
      <c r="FN24" s="438"/>
      <c r="FO24" s="438"/>
      <c r="FP24" s="438"/>
      <c r="FQ24" s="438"/>
      <c r="FR24" s="438"/>
      <c r="FS24" s="438"/>
      <c r="FT24" s="438"/>
      <c r="FU24" s="438"/>
      <c r="FV24" s="438"/>
      <c r="FW24" s="438"/>
      <c r="FX24" s="438"/>
      <c r="FY24" s="438"/>
      <c r="FZ24" s="438"/>
      <c r="GA24" s="438"/>
      <c r="GB24" s="438"/>
      <c r="GC24" s="438"/>
      <c r="GD24" s="438"/>
      <c r="GE24" s="438"/>
      <c r="GF24" s="438"/>
      <c r="GG24" s="438"/>
      <c r="GH24" s="438"/>
      <c r="GI24" s="438"/>
      <c r="GJ24" s="438"/>
      <c r="GK24" s="438"/>
      <c r="GL24" s="438"/>
      <c r="GM24" s="438"/>
      <c r="GN24" s="438"/>
      <c r="GO24" s="438"/>
      <c r="GP24" s="438"/>
      <c r="GQ24" s="438"/>
      <c r="GR24" s="438"/>
      <c r="GS24" s="438"/>
      <c r="GT24" s="438"/>
      <c r="GU24" s="438"/>
      <c r="GV24" s="438"/>
      <c r="GW24" s="438"/>
      <c r="GX24" s="438"/>
      <c r="GY24" s="438"/>
      <c r="GZ24" s="438"/>
      <c r="HA24" s="438"/>
      <c r="HB24" s="438"/>
      <c r="HC24" s="438"/>
      <c r="HD24" s="438"/>
      <c r="HE24" s="438"/>
      <c r="HF24" s="438"/>
      <c r="HG24" s="438"/>
      <c r="HH24" s="438"/>
      <c r="HI24" s="438"/>
      <c r="HJ24" s="438"/>
      <c r="HK24" s="438"/>
      <c r="HL24" s="438"/>
      <c r="HM24" s="438"/>
      <c r="HN24" s="438"/>
      <c r="HO24" s="438"/>
      <c r="HP24" s="438"/>
      <c r="HQ24" s="438"/>
      <c r="HR24" s="438"/>
      <c r="HS24" s="438"/>
      <c r="HT24" s="438"/>
      <c r="HU24" s="438"/>
      <c r="HV24" s="438"/>
      <c r="HW24" s="438"/>
      <c r="HX24" s="438"/>
      <c r="HY24" s="438"/>
      <c r="HZ24" s="438"/>
      <c r="IA24" s="438"/>
      <c r="IB24" s="438"/>
      <c r="IC24" s="438"/>
      <c r="ID24" s="438"/>
      <c r="IE24" s="438"/>
      <c r="IF24" s="438"/>
      <c r="IG24" s="438"/>
      <c r="IH24" s="438"/>
      <c r="II24" s="438"/>
      <c r="IJ24" s="438"/>
      <c r="IK24" s="438"/>
      <c r="IL24" s="438"/>
      <c r="IM24" s="438"/>
      <c r="IN24" s="438"/>
      <c r="IO24" s="438"/>
      <c r="IP24" s="438"/>
      <c r="IQ24" s="438"/>
      <c r="IR24" s="438"/>
      <c r="IS24" s="438"/>
      <c r="IT24" s="438"/>
      <c r="IU24" s="438"/>
      <c r="IV24" s="438"/>
      <c r="IW24" s="438"/>
      <c r="IX24" s="438"/>
      <c r="IY24" s="438"/>
      <c r="IZ24" s="438"/>
      <c r="JA24" s="438"/>
      <c r="JB24" s="438"/>
      <c r="JC24" s="438"/>
      <c r="JD24" s="438"/>
      <c r="JE24" s="438"/>
      <c r="JF24" s="438"/>
      <c r="JG24" s="438"/>
      <c r="JH24" s="438"/>
      <c r="JI24" s="438"/>
      <c r="JJ24" s="438"/>
      <c r="JK24" s="438"/>
      <c r="JL24" s="438"/>
      <c r="JM24" s="438"/>
      <c r="JN24" s="438"/>
      <c r="JO24" s="438"/>
      <c r="JP24" s="438"/>
      <c r="JQ24" s="438"/>
      <c r="JR24" s="438"/>
      <c r="JS24" s="438"/>
      <c r="JT24" s="438"/>
      <c r="JU24" s="438"/>
      <c r="JV24" s="438"/>
      <c r="JW24" s="438"/>
      <c r="JX24" s="438"/>
      <c r="JY24" s="438"/>
      <c r="JZ24" s="438"/>
      <c r="KA24" s="438"/>
      <c r="KB24" s="438"/>
      <c r="KC24" s="438"/>
    </row>
    <row r="25" spans="1:289" s="209" customFormat="1" ht="15" customHeight="1" x14ac:dyDescent="0.2">
      <c r="B25" s="210"/>
      <c r="C25" s="461">
        <v>2008</v>
      </c>
      <c r="D25" s="461"/>
      <c r="E25" s="461"/>
      <c r="F25" s="461"/>
      <c r="G25" s="461"/>
      <c r="H25" s="461"/>
      <c r="I25" s="461"/>
      <c r="J25" s="461"/>
      <c r="K25" s="461"/>
      <c r="L25" s="461"/>
      <c r="M25" s="461"/>
      <c r="N25" s="461"/>
      <c r="O25" s="461"/>
      <c r="P25" s="461"/>
      <c r="Q25" s="461"/>
      <c r="R25" s="461"/>
      <c r="S25" s="461"/>
      <c r="T25" s="461"/>
      <c r="U25" s="461"/>
      <c r="V25" s="461"/>
      <c r="W25" s="461"/>
      <c r="X25" s="461"/>
      <c r="Y25" s="461"/>
      <c r="Z25" s="195"/>
      <c r="AA25" s="461">
        <v>2009</v>
      </c>
      <c r="AB25" s="461"/>
      <c r="AC25" s="461"/>
      <c r="AD25" s="461"/>
      <c r="AE25" s="461"/>
      <c r="AF25" s="461"/>
      <c r="AG25" s="461"/>
      <c r="AH25" s="461"/>
      <c r="AI25" s="461"/>
      <c r="AJ25" s="461"/>
      <c r="AK25" s="461"/>
      <c r="AL25" s="461"/>
      <c r="AM25" s="461"/>
      <c r="AN25" s="461"/>
      <c r="AO25" s="461"/>
      <c r="AP25" s="461"/>
      <c r="AQ25" s="461"/>
      <c r="AR25" s="461"/>
      <c r="AS25" s="461"/>
      <c r="AT25" s="461"/>
      <c r="AU25" s="461"/>
      <c r="AV25" s="461"/>
      <c r="AW25" s="461"/>
      <c r="AX25" s="195"/>
      <c r="AY25" s="461">
        <v>2010</v>
      </c>
      <c r="AZ25" s="461"/>
      <c r="BA25" s="461"/>
      <c r="BB25" s="461"/>
      <c r="BC25" s="461"/>
      <c r="BD25" s="461"/>
      <c r="BE25" s="461"/>
      <c r="BF25" s="461"/>
      <c r="BG25" s="461"/>
      <c r="BH25" s="461"/>
      <c r="BI25" s="461"/>
      <c r="BJ25" s="461"/>
      <c r="BK25" s="461"/>
      <c r="BL25" s="461"/>
      <c r="BM25" s="461"/>
      <c r="BN25" s="461"/>
      <c r="BO25" s="461"/>
      <c r="BP25" s="461"/>
      <c r="BQ25" s="461"/>
      <c r="BR25" s="461"/>
      <c r="BS25" s="461"/>
      <c r="BT25" s="461"/>
      <c r="BU25" s="461"/>
      <c r="BV25" s="195"/>
      <c r="BW25" s="461">
        <v>2011</v>
      </c>
      <c r="BX25" s="461"/>
      <c r="BY25" s="461"/>
      <c r="BZ25" s="461"/>
      <c r="CA25" s="461"/>
      <c r="CB25" s="461"/>
      <c r="CC25" s="461"/>
      <c r="CD25" s="461"/>
      <c r="CE25" s="461"/>
      <c r="CF25" s="461"/>
      <c r="CG25" s="461"/>
      <c r="CH25" s="461"/>
      <c r="CI25" s="461"/>
      <c r="CJ25" s="461"/>
      <c r="CK25" s="461"/>
      <c r="CL25" s="461"/>
      <c r="CM25" s="461"/>
      <c r="CN25" s="461"/>
      <c r="CO25" s="461"/>
      <c r="CP25" s="461"/>
      <c r="CQ25" s="461"/>
      <c r="CR25" s="461"/>
      <c r="CS25" s="461"/>
      <c r="CT25" s="195"/>
      <c r="CU25" s="461">
        <v>2012</v>
      </c>
      <c r="CV25" s="461"/>
      <c r="CW25" s="461"/>
      <c r="CX25" s="461"/>
      <c r="CY25" s="461"/>
      <c r="CZ25" s="461"/>
      <c r="DA25" s="461"/>
      <c r="DB25" s="461"/>
      <c r="DC25" s="461"/>
      <c r="DD25" s="461"/>
      <c r="DE25" s="461"/>
      <c r="DF25" s="461"/>
      <c r="DG25" s="461"/>
      <c r="DH25" s="461"/>
      <c r="DI25" s="461"/>
      <c r="DJ25" s="461"/>
      <c r="DK25" s="461"/>
      <c r="DL25" s="461"/>
      <c r="DM25" s="461"/>
      <c r="DN25" s="461"/>
      <c r="DO25" s="461"/>
      <c r="DP25" s="461"/>
      <c r="DQ25" s="461"/>
      <c r="DR25" s="195"/>
      <c r="DS25" s="461">
        <v>2013</v>
      </c>
      <c r="DT25" s="461"/>
      <c r="DU25" s="461"/>
      <c r="DV25" s="461"/>
      <c r="DW25" s="461"/>
      <c r="DX25" s="461"/>
      <c r="DY25" s="461"/>
      <c r="DZ25" s="461"/>
      <c r="EA25" s="461"/>
      <c r="EB25" s="461"/>
      <c r="EC25" s="461"/>
      <c r="ED25" s="461"/>
      <c r="EE25" s="461"/>
      <c r="EF25" s="461"/>
      <c r="EG25" s="461"/>
      <c r="EH25" s="461"/>
      <c r="EI25" s="461"/>
      <c r="EJ25" s="461"/>
      <c r="EK25" s="461"/>
      <c r="EL25" s="461"/>
      <c r="EM25" s="461"/>
      <c r="EN25" s="461"/>
      <c r="EO25" s="461"/>
      <c r="EP25" s="195"/>
      <c r="EQ25" s="461">
        <v>2014</v>
      </c>
      <c r="ER25" s="461"/>
      <c r="ES25" s="461"/>
      <c r="ET25" s="461"/>
      <c r="EU25" s="461"/>
      <c r="EV25" s="461"/>
      <c r="EW25" s="461"/>
      <c r="EX25" s="461"/>
      <c r="EY25" s="461"/>
      <c r="EZ25" s="461"/>
      <c r="FA25" s="461"/>
      <c r="FB25" s="461"/>
      <c r="FC25" s="461"/>
      <c r="FD25" s="461"/>
      <c r="FE25" s="461"/>
      <c r="FF25" s="461"/>
      <c r="FG25" s="461"/>
      <c r="FH25" s="461"/>
      <c r="FI25" s="461"/>
      <c r="FJ25" s="461"/>
      <c r="FK25" s="461"/>
      <c r="FL25" s="461"/>
      <c r="FM25" s="461"/>
      <c r="FN25" s="195"/>
      <c r="FO25" s="461">
        <v>2015</v>
      </c>
      <c r="FP25" s="461"/>
      <c r="FQ25" s="461"/>
      <c r="FR25" s="461"/>
      <c r="FS25" s="461"/>
      <c r="FT25" s="461"/>
      <c r="FU25" s="461"/>
      <c r="FV25" s="461"/>
      <c r="FW25" s="461"/>
      <c r="FX25" s="461"/>
      <c r="FY25" s="461"/>
      <c r="FZ25" s="461"/>
      <c r="GA25" s="461"/>
      <c r="GB25" s="461"/>
      <c r="GC25" s="461"/>
      <c r="GD25" s="461"/>
      <c r="GE25" s="461"/>
      <c r="GF25" s="461"/>
      <c r="GG25" s="461"/>
      <c r="GH25" s="461"/>
      <c r="GI25" s="461"/>
      <c r="GJ25" s="461"/>
      <c r="GK25" s="461"/>
      <c r="GL25" s="195"/>
      <c r="GM25" s="461">
        <v>2016</v>
      </c>
      <c r="GN25" s="461"/>
      <c r="GO25" s="461"/>
      <c r="GP25" s="461"/>
      <c r="GQ25" s="461"/>
      <c r="GR25" s="461"/>
      <c r="GS25" s="461"/>
      <c r="GT25" s="461"/>
      <c r="GU25" s="461"/>
      <c r="GV25" s="461"/>
      <c r="GW25" s="461"/>
      <c r="GX25" s="461"/>
      <c r="GY25" s="461"/>
      <c r="GZ25" s="461"/>
      <c r="HA25" s="461"/>
      <c r="HB25" s="461"/>
      <c r="HC25" s="461"/>
      <c r="HD25" s="461"/>
      <c r="HE25" s="461"/>
      <c r="HF25" s="461"/>
      <c r="HG25" s="461"/>
      <c r="HH25" s="461"/>
      <c r="HI25" s="461"/>
      <c r="HJ25" s="195"/>
      <c r="HK25" s="461">
        <v>2017</v>
      </c>
      <c r="HL25" s="461"/>
      <c r="HM25" s="461"/>
      <c r="HN25" s="461"/>
      <c r="HO25" s="461"/>
      <c r="HP25" s="461"/>
      <c r="HQ25" s="461"/>
      <c r="HR25" s="461"/>
      <c r="HS25" s="461"/>
      <c r="HT25" s="461"/>
      <c r="HU25" s="461"/>
      <c r="HV25" s="461"/>
      <c r="HW25" s="461"/>
      <c r="HX25" s="461"/>
      <c r="HY25" s="461"/>
      <c r="HZ25" s="461"/>
      <c r="IA25" s="461"/>
      <c r="IB25" s="461"/>
      <c r="IC25" s="461"/>
      <c r="ID25" s="461"/>
      <c r="IE25" s="461"/>
      <c r="IF25" s="461"/>
      <c r="IG25" s="461"/>
      <c r="IH25" s="195"/>
      <c r="II25" s="462">
        <v>2018</v>
      </c>
      <c r="IJ25" s="462"/>
      <c r="IK25" s="462"/>
      <c r="IL25" s="462"/>
      <c r="IM25" s="462"/>
      <c r="IN25" s="462"/>
      <c r="IO25" s="462"/>
      <c r="IP25" s="462"/>
      <c r="IQ25" s="462"/>
      <c r="IR25" s="462"/>
      <c r="IS25" s="462"/>
      <c r="IT25" s="462"/>
      <c r="IU25" s="462"/>
      <c r="IV25" s="462"/>
      <c r="IW25" s="462"/>
      <c r="IX25" s="462"/>
      <c r="IY25" s="462"/>
      <c r="IZ25" s="462"/>
      <c r="JA25" s="462"/>
      <c r="JB25" s="462"/>
      <c r="JC25" s="462"/>
      <c r="JD25" s="462"/>
      <c r="JE25" s="462"/>
      <c r="JF25" s="298"/>
      <c r="JG25" s="462">
        <v>2019</v>
      </c>
      <c r="JH25" s="462"/>
      <c r="JI25" s="462"/>
      <c r="JJ25" s="462"/>
      <c r="JK25" s="462"/>
      <c r="JL25" s="462"/>
      <c r="JM25" s="462"/>
      <c r="JN25" s="462"/>
      <c r="JO25" s="462"/>
      <c r="JP25" s="462"/>
      <c r="JQ25" s="462"/>
      <c r="JR25" s="462"/>
      <c r="JS25" s="462"/>
      <c r="JT25" s="462"/>
      <c r="JU25" s="462"/>
      <c r="JV25" s="462"/>
      <c r="JW25" s="462"/>
      <c r="JX25" s="462"/>
      <c r="JY25" s="462"/>
      <c r="JZ25" s="462"/>
      <c r="KA25" s="462"/>
      <c r="KB25" s="462"/>
      <c r="KC25" s="462"/>
    </row>
    <row r="26" spans="1:289" s="209" customFormat="1" ht="15" customHeight="1" x14ac:dyDescent="0.2">
      <c r="B26" s="210"/>
      <c r="C26" s="249" t="s">
        <v>224</v>
      </c>
      <c r="D26" s="249"/>
      <c r="E26" s="249"/>
      <c r="F26" s="249"/>
      <c r="G26" s="249"/>
      <c r="H26" s="249"/>
      <c r="I26" s="249"/>
      <c r="J26" s="250"/>
      <c r="K26" s="249" t="s">
        <v>231</v>
      </c>
      <c r="L26" s="251"/>
      <c r="M26" s="251"/>
      <c r="N26" s="251"/>
      <c r="O26" s="251"/>
      <c r="P26" s="251"/>
      <c r="Q26" s="251"/>
      <c r="R26" s="251"/>
      <c r="S26" s="251"/>
      <c r="T26" s="251"/>
      <c r="U26" s="251"/>
      <c r="V26" s="250"/>
      <c r="W26" s="249" t="s">
        <v>235</v>
      </c>
      <c r="X26" s="251"/>
      <c r="Y26" s="251"/>
      <c r="Z26" s="250"/>
      <c r="AA26" s="249" t="s">
        <v>224</v>
      </c>
      <c r="AB26" s="249"/>
      <c r="AC26" s="249"/>
      <c r="AD26" s="249"/>
      <c r="AE26" s="249"/>
      <c r="AF26" s="249"/>
      <c r="AG26" s="249"/>
      <c r="AH26" s="250"/>
      <c r="AI26" s="249" t="s">
        <v>231</v>
      </c>
      <c r="AJ26" s="251"/>
      <c r="AK26" s="251"/>
      <c r="AL26" s="251"/>
      <c r="AM26" s="251"/>
      <c r="AN26" s="251"/>
      <c r="AO26" s="251"/>
      <c r="AP26" s="251"/>
      <c r="AQ26" s="251"/>
      <c r="AR26" s="251"/>
      <c r="AS26" s="251"/>
      <c r="AT26" s="250"/>
      <c r="AU26" s="249" t="s">
        <v>235</v>
      </c>
      <c r="AV26" s="251"/>
      <c r="AW26" s="251"/>
      <c r="AX26" s="250"/>
      <c r="AY26" s="249" t="s">
        <v>224</v>
      </c>
      <c r="AZ26" s="249"/>
      <c r="BA26" s="249"/>
      <c r="BB26" s="249"/>
      <c r="BC26" s="249"/>
      <c r="BD26" s="249"/>
      <c r="BE26" s="249"/>
      <c r="BF26" s="250"/>
      <c r="BG26" s="249" t="s">
        <v>231</v>
      </c>
      <c r="BH26" s="251"/>
      <c r="BI26" s="251"/>
      <c r="BJ26" s="251"/>
      <c r="BK26" s="251"/>
      <c r="BL26" s="251"/>
      <c r="BM26" s="251"/>
      <c r="BN26" s="251"/>
      <c r="BO26" s="251"/>
      <c r="BP26" s="251"/>
      <c r="BQ26" s="251"/>
      <c r="BR26" s="250"/>
      <c r="BS26" s="249" t="s">
        <v>235</v>
      </c>
      <c r="BT26" s="251"/>
      <c r="BU26" s="251"/>
      <c r="BV26" s="250"/>
      <c r="BW26" s="249" t="s">
        <v>224</v>
      </c>
      <c r="BX26" s="249"/>
      <c r="BY26" s="249"/>
      <c r="BZ26" s="249"/>
      <c r="CA26" s="249"/>
      <c r="CB26" s="249"/>
      <c r="CC26" s="249"/>
      <c r="CD26" s="250"/>
      <c r="CE26" s="249" t="s">
        <v>231</v>
      </c>
      <c r="CF26" s="251"/>
      <c r="CG26" s="251"/>
      <c r="CH26" s="251"/>
      <c r="CI26" s="251"/>
      <c r="CJ26" s="251"/>
      <c r="CK26" s="251"/>
      <c r="CL26" s="251"/>
      <c r="CM26" s="251"/>
      <c r="CN26" s="251"/>
      <c r="CO26" s="251"/>
      <c r="CP26" s="250"/>
      <c r="CQ26" s="249" t="s">
        <v>235</v>
      </c>
      <c r="CR26" s="251"/>
      <c r="CS26" s="251"/>
      <c r="CT26" s="250"/>
      <c r="CU26" s="249" t="s">
        <v>224</v>
      </c>
      <c r="CV26" s="249"/>
      <c r="CW26" s="249"/>
      <c r="CX26" s="249"/>
      <c r="CY26" s="249"/>
      <c r="CZ26" s="249"/>
      <c r="DA26" s="249"/>
      <c r="DB26" s="250"/>
      <c r="DC26" s="249" t="s">
        <v>231</v>
      </c>
      <c r="DD26" s="251"/>
      <c r="DE26" s="251"/>
      <c r="DF26" s="251"/>
      <c r="DG26" s="251"/>
      <c r="DH26" s="251"/>
      <c r="DI26" s="251"/>
      <c r="DJ26" s="251"/>
      <c r="DK26" s="251"/>
      <c r="DL26" s="251"/>
      <c r="DM26" s="251"/>
      <c r="DN26" s="250"/>
      <c r="DO26" s="249" t="s">
        <v>235</v>
      </c>
      <c r="DP26" s="251"/>
      <c r="DQ26" s="251"/>
      <c r="DR26" s="250"/>
      <c r="DS26" s="249" t="s">
        <v>224</v>
      </c>
      <c r="DT26" s="249"/>
      <c r="DU26" s="249"/>
      <c r="DV26" s="249"/>
      <c r="DW26" s="249"/>
      <c r="DX26" s="249"/>
      <c r="DY26" s="249"/>
      <c r="DZ26" s="250"/>
      <c r="EA26" s="249" t="s">
        <v>231</v>
      </c>
      <c r="EB26" s="251"/>
      <c r="EC26" s="251"/>
      <c r="ED26" s="251"/>
      <c r="EE26" s="251"/>
      <c r="EF26" s="251"/>
      <c r="EG26" s="251"/>
      <c r="EH26" s="251"/>
      <c r="EI26" s="251"/>
      <c r="EJ26" s="251"/>
      <c r="EK26" s="251"/>
      <c r="EL26" s="250"/>
      <c r="EM26" s="249" t="s">
        <v>235</v>
      </c>
      <c r="EN26" s="251"/>
      <c r="EO26" s="251"/>
      <c r="EP26" s="250"/>
      <c r="EQ26" s="249" t="s">
        <v>224</v>
      </c>
      <c r="ER26" s="249"/>
      <c r="ES26" s="249"/>
      <c r="ET26" s="249"/>
      <c r="EU26" s="249"/>
      <c r="EV26" s="249"/>
      <c r="EW26" s="249"/>
      <c r="EX26" s="250"/>
      <c r="EY26" s="249" t="s">
        <v>231</v>
      </c>
      <c r="EZ26" s="251"/>
      <c r="FA26" s="251"/>
      <c r="FB26" s="251"/>
      <c r="FC26" s="251"/>
      <c r="FD26" s="251"/>
      <c r="FE26" s="251"/>
      <c r="FF26" s="251"/>
      <c r="FG26" s="251"/>
      <c r="FH26" s="251"/>
      <c r="FI26" s="251"/>
      <c r="FJ26" s="250"/>
      <c r="FK26" s="249" t="s">
        <v>235</v>
      </c>
      <c r="FL26" s="251"/>
      <c r="FM26" s="251"/>
      <c r="FN26" s="250"/>
      <c r="FO26" s="249" t="s">
        <v>224</v>
      </c>
      <c r="FP26" s="249"/>
      <c r="FQ26" s="249"/>
      <c r="FR26" s="249"/>
      <c r="FS26" s="249"/>
      <c r="FT26" s="249"/>
      <c r="FU26" s="249"/>
      <c r="FV26" s="250"/>
      <c r="FW26" s="249" t="s">
        <v>231</v>
      </c>
      <c r="FX26" s="251"/>
      <c r="FY26" s="251"/>
      <c r="FZ26" s="251"/>
      <c r="GA26" s="251"/>
      <c r="GB26" s="251"/>
      <c r="GC26" s="251"/>
      <c r="GD26" s="251"/>
      <c r="GE26" s="251"/>
      <c r="GF26" s="251"/>
      <c r="GG26" s="251"/>
      <c r="GH26" s="250"/>
      <c r="GI26" s="249" t="s">
        <v>235</v>
      </c>
      <c r="GJ26" s="251"/>
      <c r="GK26" s="251"/>
      <c r="GL26" s="250"/>
      <c r="GM26" s="249" t="s">
        <v>224</v>
      </c>
      <c r="GN26" s="249"/>
      <c r="GO26" s="249"/>
      <c r="GP26" s="249"/>
      <c r="GQ26" s="249"/>
      <c r="GR26" s="249"/>
      <c r="GS26" s="249"/>
      <c r="GT26" s="250"/>
      <c r="GU26" s="249" t="s">
        <v>231</v>
      </c>
      <c r="GV26" s="251"/>
      <c r="GW26" s="251"/>
      <c r="GX26" s="251"/>
      <c r="GY26" s="251"/>
      <c r="GZ26" s="251"/>
      <c r="HA26" s="251"/>
      <c r="HB26" s="251"/>
      <c r="HC26" s="251"/>
      <c r="HD26" s="251"/>
      <c r="HE26" s="251"/>
      <c r="HF26" s="250"/>
      <c r="HG26" s="249" t="s">
        <v>235</v>
      </c>
      <c r="HH26" s="251"/>
      <c r="HI26" s="251"/>
      <c r="HJ26" s="250"/>
      <c r="HK26" s="249" t="s">
        <v>224</v>
      </c>
      <c r="HL26" s="249"/>
      <c r="HM26" s="249"/>
      <c r="HN26" s="249"/>
      <c r="HO26" s="249"/>
      <c r="HP26" s="249"/>
      <c r="HQ26" s="249"/>
      <c r="HR26" s="250"/>
      <c r="HS26" s="249" t="s">
        <v>231</v>
      </c>
      <c r="HT26" s="251"/>
      <c r="HU26" s="251"/>
      <c r="HV26" s="251"/>
      <c r="HW26" s="251"/>
      <c r="HX26" s="251"/>
      <c r="HY26" s="251"/>
      <c r="HZ26" s="251"/>
      <c r="IA26" s="251"/>
      <c r="IB26" s="251"/>
      <c r="IC26" s="251"/>
      <c r="ID26" s="250"/>
      <c r="IE26" s="249" t="s">
        <v>235</v>
      </c>
      <c r="IF26" s="251"/>
      <c r="IG26" s="251"/>
      <c r="IH26" s="250"/>
      <c r="II26" s="299" t="s">
        <v>224</v>
      </c>
      <c r="IJ26" s="299"/>
      <c r="IK26" s="299"/>
      <c r="IL26" s="299"/>
      <c r="IM26" s="299"/>
      <c r="IN26" s="299"/>
      <c r="IO26" s="299"/>
      <c r="IP26" s="300"/>
      <c r="IQ26" s="299" t="s">
        <v>231</v>
      </c>
      <c r="IR26" s="301"/>
      <c r="IS26" s="301"/>
      <c r="IT26" s="301"/>
      <c r="IU26" s="301"/>
      <c r="IV26" s="301"/>
      <c r="IW26" s="301"/>
      <c r="IX26" s="301"/>
      <c r="IY26" s="301"/>
      <c r="IZ26" s="301"/>
      <c r="JA26" s="301"/>
      <c r="JB26" s="300"/>
      <c r="JC26" s="299" t="s">
        <v>235</v>
      </c>
      <c r="JD26" s="301"/>
      <c r="JE26" s="301"/>
      <c r="JF26" s="302"/>
      <c r="JG26" s="299" t="s">
        <v>224</v>
      </c>
      <c r="JH26" s="299"/>
      <c r="JI26" s="299"/>
      <c r="JJ26" s="299"/>
      <c r="JK26" s="299"/>
      <c r="JL26" s="299"/>
      <c r="JM26" s="299"/>
      <c r="JN26" s="300"/>
      <c r="JO26" s="299" t="s">
        <v>231</v>
      </c>
      <c r="JP26" s="301"/>
      <c r="JQ26" s="301"/>
      <c r="JR26" s="301"/>
      <c r="JS26" s="301"/>
      <c r="JT26" s="301"/>
      <c r="JU26" s="301"/>
      <c r="JV26" s="301"/>
      <c r="JW26" s="301"/>
      <c r="JX26" s="301"/>
      <c r="JY26" s="301"/>
      <c r="JZ26" s="300"/>
      <c r="KA26" s="299" t="s">
        <v>235</v>
      </c>
      <c r="KB26" s="301"/>
      <c r="KC26" s="301"/>
    </row>
    <row r="27" spans="1:289" ht="92.1" customHeight="1" x14ac:dyDescent="0.2">
      <c r="A27" s="188"/>
      <c r="C27" s="252" t="s">
        <v>77</v>
      </c>
      <c r="D27" s="196"/>
      <c r="E27" s="252" t="s">
        <v>78</v>
      </c>
      <c r="F27" s="196"/>
      <c r="G27" s="252" t="s">
        <v>79</v>
      </c>
      <c r="H27" s="196"/>
      <c r="I27" s="252" t="s">
        <v>146</v>
      </c>
      <c r="J27" s="196"/>
      <c r="K27" s="252" t="s">
        <v>80</v>
      </c>
      <c r="L27" s="196"/>
      <c r="M27" s="252" t="s">
        <v>177</v>
      </c>
      <c r="N27" s="196"/>
      <c r="O27" s="252" t="s">
        <v>86</v>
      </c>
      <c r="P27" s="196"/>
      <c r="Q27" s="252" t="s">
        <v>85</v>
      </c>
      <c r="R27" s="196"/>
      <c r="S27" s="252" t="s">
        <v>84</v>
      </c>
      <c r="T27" s="196"/>
      <c r="U27" s="252" t="s">
        <v>144</v>
      </c>
      <c r="V27" s="196"/>
      <c r="W27" s="252" t="s">
        <v>83</v>
      </c>
      <c r="X27" s="196"/>
      <c r="Y27" s="252" t="s">
        <v>82</v>
      </c>
      <c r="Z27" s="196"/>
      <c r="AA27" s="252" t="s">
        <v>72</v>
      </c>
      <c r="AB27" s="196"/>
      <c r="AC27" s="252" t="s">
        <v>65</v>
      </c>
      <c r="AD27" s="196"/>
      <c r="AE27" s="252" t="s">
        <v>66</v>
      </c>
      <c r="AF27" s="196"/>
      <c r="AG27" s="252" t="s">
        <v>147</v>
      </c>
      <c r="AH27" s="196"/>
      <c r="AI27" s="252" t="s">
        <v>74</v>
      </c>
      <c r="AJ27" s="196"/>
      <c r="AK27" s="252" t="s">
        <v>177</v>
      </c>
      <c r="AL27" s="196"/>
      <c r="AM27" s="252" t="s">
        <v>67</v>
      </c>
      <c r="AN27" s="196"/>
      <c r="AO27" s="252" t="s">
        <v>68</v>
      </c>
      <c r="AP27" s="196"/>
      <c r="AQ27" s="252" t="s">
        <v>69</v>
      </c>
      <c r="AR27" s="196"/>
      <c r="AS27" s="252" t="s">
        <v>76</v>
      </c>
      <c r="AT27" s="196"/>
      <c r="AU27" s="252" t="s">
        <v>64</v>
      </c>
      <c r="AV27" s="196"/>
      <c r="AW27" s="252" t="s">
        <v>63</v>
      </c>
      <c r="AX27" s="196"/>
      <c r="AY27" s="252" t="s">
        <v>72</v>
      </c>
      <c r="AZ27" s="196"/>
      <c r="BA27" s="252" t="s">
        <v>65</v>
      </c>
      <c r="BB27" s="196"/>
      <c r="BC27" s="252" t="s">
        <v>66</v>
      </c>
      <c r="BD27" s="196"/>
      <c r="BE27" s="252" t="s">
        <v>147</v>
      </c>
      <c r="BF27" s="196"/>
      <c r="BG27" s="252" t="s">
        <v>74</v>
      </c>
      <c r="BH27" s="196"/>
      <c r="BI27" s="252" t="s">
        <v>177</v>
      </c>
      <c r="BJ27" s="196"/>
      <c r="BK27" s="252" t="s">
        <v>67</v>
      </c>
      <c r="BL27" s="196"/>
      <c r="BM27" s="252" t="s">
        <v>68</v>
      </c>
      <c r="BN27" s="196"/>
      <c r="BO27" s="252" t="s">
        <v>69</v>
      </c>
      <c r="BP27" s="196"/>
      <c r="BQ27" s="252" t="s">
        <v>145</v>
      </c>
      <c r="BR27" s="196"/>
      <c r="BS27" s="252" t="s">
        <v>64</v>
      </c>
      <c r="BT27" s="196"/>
      <c r="BU27" s="252" t="s">
        <v>63</v>
      </c>
      <c r="BV27" s="196"/>
      <c r="BW27" s="252" t="s">
        <v>72</v>
      </c>
      <c r="BX27" s="196"/>
      <c r="BY27" s="252" t="s">
        <v>65</v>
      </c>
      <c r="BZ27" s="196"/>
      <c r="CA27" s="252" t="s">
        <v>66</v>
      </c>
      <c r="CB27" s="196"/>
      <c r="CC27" s="252" t="s">
        <v>147</v>
      </c>
      <c r="CD27" s="196"/>
      <c r="CE27" s="252" t="s">
        <v>74</v>
      </c>
      <c r="CF27" s="196"/>
      <c r="CG27" s="252" t="s">
        <v>177</v>
      </c>
      <c r="CH27" s="196"/>
      <c r="CI27" s="252" t="s">
        <v>67</v>
      </c>
      <c r="CJ27" s="196"/>
      <c r="CK27" s="252" t="s">
        <v>68</v>
      </c>
      <c r="CL27" s="196"/>
      <c r="CM27" s="252" t="s">
        <v>69</v>
      </c>
      <c r="CN27" s="196"/>
      <c r="CO27" s="252" t="s">
        <v>145</v>
      </c>
      <c r="CP27" s="196"/>
      <c r="CQ27" s="252" t="s">
        <v>64</v>
      </c>
      <c r="CR27" s="196"/>
      <c r="CS27" s="252" t="s">
        <v>63</v>
      </c>
      <c r="CT27" s="196"/>
      <c r="CU27" s="252" t="s">
        <v>72</v>
      </c>
      <c r="CV27" s="196"/>
      <c r="CW27" s="252" t="s">
        <v>65</v>
      </c>
      <c r="CX27" s="196"/>
      <c r="CY27" s="252" t="s">
        <v>66</v>
      </c>
      <c r="CZ27" s="196"/>
      <c r="DA27" s="252" t="s">
        <v>147</v>
      </c>
      <c r="DB27" s="196"/>
      <c r="DC27" s="252" t="s">
        <v>74</v>
      </c>
      <c r="DD27" s="196"/>
      <c r="DE27" s="252" t="s">
        <v>177</v>
      </c>
      <c r="DF27" s="196"/>
      <c r="DG27" s="252" t="s">
        <v>67</v>
      </c>
      <c r="DH27" s="196"/>
      <c r="DI27" s="252" t="s">
        <v>68</v>
      </c>
      <c r="DJ27" s="196"/>
      <c r="DK27" s="252" t="s">
        <v>69</v>
      </c>
      <c r="DL27" s="196"/>
      <c r="DM27" s="252" t="s">
        <v>145</v>
      </c>
      <c r="DN27" s="196"/>
      <c r="DO27" s="252" t="s">
        <v>64</v>
      </c>
      <c r="DP27" s="196"/>
      <c r="DQ27" s="252" t="s">
        <v>63</v>
      </c>
      <c r="DR27" s="196"/>
      <c r="DS27" s="252" t="s">
        <v>72</v>
      </c>
      <c r="DT27" s="196"/>
      <c r="DU27" s="252" t="s">
        <v>65</v>
      </c>
      <c r="DV27" s="196"/>
      <c r="DW27" s="252" t="s">
        <v>66</v>
      </c>
      <c r="DX27" s="196"/>
      <c r="DY27" s="252" t="s">
        <v>147</v>
      </c>
      <c r="DZ27" s="196"/>
      <c r="EA27" s="252" t="s">
        <v>74</v>
      </c>
      <c r="EB27" s="196"/>
      <c r="EC27" s="252" t="s">
        <v>177</v>
      </c>
      <c r="ED27" s="196"/>
      <c r="EE27" s="252" t="s">
        <v>67</v>
      </c>
      <c r="EF27" s="196"/>
      <c r="EG27" s="252" t="s">
        <v>68</v>
      </c>
      <c r="EH27" s="196"/>
      <c r="EI27" s="252" t="s">
        <v>69</v>
      </c>
      <c r="EJ27" s="196"/>
      <c r="EK27" s="252" t="s">
        <v>145</v>
      </c>
      <c r="EL27" s="196"/>
      <c r="EM27" s="252" t="s">
        <v>64</v>
      </c>
      <c r="EN27" s="196"/>
      <c r="EO27" s="252" t="s">
        <v>63</v>
      </c>
      <c r="EP27" s="196"/>
      <c r="EQ27" s="252" t="s">
        <v>72</v>
      </c>
      <c r="ER27" s="196"/>
      <c r="ES27" s="252" t="s">
        <v>65</v>
      </c>
      <c r="ET27" s="196"/>
      <c r="EU27" s="252" t="s">
        <v>66</v>
      </c>
      <c r="EV27" s="196"/>
      <c r="EW27" s="252" t="s">
        <v>147</v>
      </c>
      <c r="EX27" s="196"/>
      <c r="EY27" s="252" t="s">
        <v>74</v>
      </c>
      <c r="EZ27" s="196"/>
      <c r="FA27" s="252" t="s">
        <v>177</v>
      </c>
      <c r="FB27" s="196"/>
      <c r="FC27" s="252" t="s">
        <v>67</v>
      </c>
      <c r="FD27" s="196"/>
      <c r="FE27" s="252" t="s">
        <v>68</v>
      </c>
      <c r="FF27" s="196"/>
      <c r="FG27" s="252" t="s">
        <v>69</v>
      </c>
      <c r="FH27" s="196"/>
      <c r="FI27" s="252" t="s">
        <v>145</v>
      </c>
      <c r="FJ27" s="196"/>
      <c r="FK27" s="252" t="s">
        <v>64</v>
      </c>
      <c r="FL27" s="196"/>
      <c r="FM27" s="252" t="s">
        <v>63</v>
      </c>
      <c r="FN27" s="196"/>
      <c r="FO27" s="252" t="s">
        <v>72</v>
      </c>
      <c r="FP27" s="196"/>
      <c r="FQ27" s="252" t="s">
        <v>65</v>
      </c>
      <c r="FR27" s="196"/>
      <c r="FS27" s="252" t="s">
        <v>66</v>
      </c>
      <c r="FT27" s="196"/>
      <c r="FU27" s="252" t="s">
        <v>147</v>
      </c>
      <c r="FV27" s="196"/>
      <c r="FW27" s="252" t="s">
        <v>74</v>
      </c>
      <c r="FX27" s="196"/>
      <c r="FY27" s="252" t="s">
        <v>177</v>
      </c>
      <c r="FZ27" s="196"/>
      <c r="GA27" s="252" t="s">
        <v>67</v>
      </c>
      <c r="GB27" s="196"/>
      <c r="GC27" s="252" t="s">
        <v>68</v>
      </c>
      <c r="GD27" s="196"/>
      <c r="GE27" s="252" t="s">
        <v>69</v>
      </c>
      <c r="GF27" s="196"/>
      <c r="GG27" s="252" t="s">
        <v>145</v>
      </c>
      <c r="GH27" s="196"/>
      <c r="GI27" s="252" t="s">
        <v>64</v>
      </c>
      <c r="GJ27" s="196"/>
      <c r="GK27" s="252" t="s">
        <v>63</v>
      </c>
      <c r="GL27" s="196"/>
      <c r="GM27" s="252" t="s">
        <v>73</v>
      </c>
      <c r="GN27" s="196"/>
      <c r="GO27" s="252" t="s">
        <v>65</v>
      </c>
      <c r="GP27" s="196"/>
      <c r="GQ27" s="252" t="s">
        <v>66</v>
      </c>
      <c r="GR27" s="196"/>
      <c r="GS27" s="252" t="s">
        <v>147</v>
      </c>
      <c r="GT27" s="196"/>
      <c r="GU27" s="252" t="s">
        <v>74</v>
      </c>
      <c r="GV27" s="196"/>
      <c r="GW27" s="252" t="s">
        <v>177</v>
      </c>
      <c r="GX27" s="196"/>
      <c r="GY27" s="252" t="s">
        <v>67</v>
      </c>
      <c r="GZ27" s="196"/>
      <c r="HA27" s="252" t="s">
        <v>68</v>
      </c>
      <c r="HB27" s="196"/>
      <c r="HC27" s="252" t="s">
        <v>69</v>
      </c>
      <c r="HD27" s="196"/>
      <c r="HE27" s="252" t="s">
        <v>145</v>
      </c>
      <c r="HF27" s="196"/>
      <c r="HG27" s="252" t="s">
        <v>64</v>
      </c>
      <c r="HH27" s="196"/>
      <c r="HI27" s="252" t="s">
        <v>63</v>
      </c>
      <c r="HJ27" s="196"/>
      <c r="HK27" s="252" t="s">
        <v>73</v>
      </c>
      <c r="HL27" s="196"/>
      <c r="HM27" s="252" t="s">
        <v>65</v>
      </c>
      <c r="HN27" s="196"/>
      <c r="HO27" s="252" t="s">
        <v>66</v>
      </c>
      <c r="HP27" s="196"/>
      <c r="HQ27" s="252" t="s">
        <v>147</v>
      </c>
      <c r="HR27" s="196"/>
      <c r="HS27" s="252" t="s">
        <v>74</v>
      </c>
      <c r="HT27" s="196"/>
      <c r="HU27" s="252" t="s">
        <v>177</v>
      </c>
      <c r="HV27" s="196"/>
      <c r="HW27" s="252" t="s">
        <v>67</v>
      </c>
      <c r="HX27" s="196"/>
      <c r="HY27" s="252" t="s">
        <v>68</v>
      </c>
      <c r="HZ27" s="196"/>
      <c r="IA27" s="252" t="s">
        <v>69</v>
      </c>
      <c r="IB27" s="196"/>
      <c r="IC27" s="252" t="s">
        <v>145</v>
      </c>
      <c r="ID27" s="196"/>
      <c r="IE27" s="252" t="s">
        <v>64</v>
      </c>
      <c r="IF27" s="196"/>
      <c r="IG27" s="252" t="s">
        <v>63</v>
      </c>
      <c r="IH27" s="196"/>
      <c r="II27" s="303" t="s">
        <v>73</v>
      </c>
      <c r="IJ27" s="265"/>
      <c r="IK27" s="303" t="s">
        <v>65</v>
      </c>
      <c r="IL27" s="265"/>
      <c r="IM27" s="303" t="s">
        <v>66</v>
      </c>
      <c r="IN27" s="265"/>
      <c r="IO27" s="303" t="s">
        <v>147</v>
      </c>
      <c r="IP27" s="265"/>
      <c r="IQ27" s="303" t="s">
        <v>74</v>
      </c>
      <c r="IR27" s="265"/>
      <c r="IS27" s="303" t="s">
        <v>177</v>
      </c>
      <c r="IT27" s="265"/>
      <c r="IU27" s="303" t="s">
        <v>67</v>
      </c>
      <c r="IV27" s="265"/>
      <c r="IW27" s="303" t="s">
        <v>68</v>
      </c>
      <c r="IX27" s="265"/>
      <c r="IY27" s="303" t="s">
        <v>69</v>
      </c>
      <c r="IZ27" s="265"/>
      <c r="JA27" s="303" t="s">
        <v>145</v>
      </c>
      <c r="JB27" s="265"/>
      <c r="JC27" s="303" t="s">
        <v>64</v>
      </c>
      <c r="JD27" s="265"/>
      <c r="JE27" s="303" t="s">
        <v>63</v>
      </c>
      <c r="JF27" s="304"/>
      <c r="JG27" s="303" t="s">
        <v>73</v>
      </c>
      <c r="JH27" s="265"/>
      <c r="JI27" s="303" t="s">
        <v>65</v>
      </c>
      <c r="JJ27" s="265"/>
      <c r="JK27" s="303" t="s">
        <v>66</v>
      </c>
      <c r="JL27" s="265"/>
      <c r="JM27" s="303" t="s">
        <v>147</v>
      </c>
      <c r="JN27" s="265"/>
      <c r="JO27" s="303" t="s">
        <v>74</v>
      </c>
      <c r="JP27" s="265"/>
      <c r="JQ27" s="303" t="s">
        <v>177</v>
      </c>
      <c r="JR27" s="265"/>
      <c r="JS27" s="303" t="s">
        <v>67</v>
      </c>
      <c r="JT27" s="265"/>
      <c r="JU27" s="303" t="s">
        <v>68</v>
      </c>
      <c r="JV27" s="265"/>
      <c r="JW27" s="303" t="s">
        <v>69</v>
      </c>
      <c r="JX27" s="265"/>
      <c r="JY27" s="303" t="s">
        <v>145</v>
      </c>
      <c r="JZ27" s="265"/>
      <c r="KA27" s="303" t="s">
        <v>64</v>
      </c>
      <c r="KB27" s="265"/>
      <c r="KC27" s="303" t="s">
        <v>63</v>
      </c>
    </row>
    <row r="28" spans="1:289" s="81" customFormat="1" x14ac:dyDescent="0.2">
      <c r="A28" s="77" t="s">
        <v>237</v>
      </c>
      <c r="B28" s="78"/>
      <c r="C28" s="58">
        <v>13966</v>
      </c>
      <c r="D28" s="59"/>
      <c r="E28" s="60">
        <v>19.8</v>
      </c>
      <c r="F28" s="54"/>
      <c r="G28" s="61">
        <v>5.6</v>
      </c>
      <c r="H28" s="62"/>
      <c r="I28" s="60">
        <v>40.1</v>
      </c>
      <c r="J28" s="54"/>
      <c r="K28" s="63">
        <v>31.9</v>
      </c>
      <c r="L28" s="64"/>
      <c r="M28" s="63">
        <v>3.6</v>
      </c>
      <c r="N28" s="64"/>
      <c r="O28" s="65">
        <v>16.8</v>
      </c>
      <c r="P28" s="66"/>
      <c r="Q28" s="65">
        <v>5.6</v>
      </c>
      <c r="R28" s="66"/>
      <c r="S28" s="61">
        <v>9.4</v>
      </c>
      <c r="T28" s="62"/>
      <c r="U28" s="79">
        <v>71.900000000000006</v>
      </c>
      <c r="V28" s="80"/>
      <c r="W28" s="61">
        <v>29.9</v>
      </c>
      <c r="X28" s="62"/>
      <c r="Y28" s="61">
        <v>8.1999999999999993</v>
      </c>
      <c r="Z28" s="62"/>
      <c r="AA28" s="58">
        <v>14795</v>
      </c>
      <c r="AB28" s="59"/>
      <c r="AC28" s="60">
        <v>20.399999999999999</v>
      </c>
      <c r="AD28" s="54"/>
      <c r="AE28" s="61">
        <v>5.9</v>
      </c>
      <c r="AF28" s="62"/>
      <c r="AG28" s="60">
        <v>40.1</v>
      </c>
      <c r="AH28" s="54"/>
      <c r="AI28" s="63">
        <v>34</v>
      </c>
      <c r="AJ28" s="64"/>
      <c r="AK28" s="63">
        <v>4.5</v>
      </c>
      <c r="AL28" s="64"/>
      <c r="AM28" s="65">
        <v>18.3</v>
      </c>
      <c r="AN28" s="66"/>
      <c r="AO28" s="65">
        <v>5.2</v>
      </c>
      <c r="AP28" s="66"/>
      <c r="AQ28" s="61">
        <v>10.3</v>
      </c>
      <c r="AR28" s="62"/>
      <c r="AS28" s="79">
        <v>71.900000000000006</v>
      </c>
      <c r="AT28" s="80"/>
      <c r="AU28" s="61">
        <v>36.5</v>
      </c>
      <c r="AV28" s="62"/>
      <c r="AW28" s="61">
        <v>11</v>
      </c>
      <c r="AX28" s="62"/>
      <c r="AY28" s="58">
        <v>14605</v>
      </c>
      <c r="AZ28" s="59"/>
      <c r="BA28" s="60">
        <v>20.7</v>
      </c>
      <c r="BB28" s="54"/>
      <c r="BC28" s="61">
        <v>6.2</v>
      </c>
      <c r="BD28" s="62"/>
      <c r="BE28" s="60">
        <v>40.1</v>
      </c>
      <c r="BF28" s="54"/>
      <c r="BG28" s="63">
        <v>33.799999999999997</v>
      </c>
      <c r="BH28" s="64"/>
      <c r="BI28" s="63">
        <v>4.9000000000000004</v>
      </c>
      <c r="BJ28" s="64"/>
      <c r="BK28" s="65">
        <v>21.8</v>
      </c>
      <c r="BL28" s="66"/>
      <c r="BM28" s="65">
        <v>5</v>
      </c>
      <c r="BN28" s="66"/>
      <c r="BO28" s="61">
        <v>9.6999999999999993</v>
      </c>
      <c r="BP28" s="62"/>
      <c r="BQ28" s="79">
        <v>71.900000000000006</v>
      </c>
      <c r="BR28" s="80"/>
      <c r="BS28" s="61">
        <v>38.700000000000003</v>
      </c>
      <c r="BT28" s="62"/>
      <c r="BU28" s="61">
        <v>11.7</v>
      </c>
      <c r="BV28" s="62"/>
      <c r="BW28" s="58">
        <v>13929</v>
      </c>
      <c r="BX28" s="59"/>
      <c r="BY28" s="60">
        <v>20.6</v>
      </c>
      <c r="BZ28" s="54"/>
      <c r="CA28" s="61">
        <v>6.3</v>
      </c>
      <c r="CB28" s="62"/>
      <c r="CC28" s="60">
        <v>40.1</v>
      </c>
      <c r="CD28" s="54"/>
      <c r="CE28" s="63">
        <v>29</v>
      </c>
      <c r="CF28" s="64"/>
      <c r="CG28" s="63">
        <v>4.5</v>
      </c>
      <c r="CH28" s="64"/>
      <c r="CI28" s="65">
        <v>16.100000000000001</v>
      </c>
      <c r="CJ28" s="66"/>
      <c r="CK28" s="65">
        <v>6.6</v>
      </c>
      <c r="CL28" s="66"/>
      <c r="CM28" s="61">
        <v>10</v>
      </c>
      <c r="CN28" s="62"/>
      <c r="CO28" s="79">
        <v>71.900000000000006</v>
      </c>
      <c r="CP28" s="80"/>
      <c r="CQ28" s="61">
        <v>37.6</v>
      </c>
      <c r="CR28" s="62"/>
      <c r="CS28" s="61">
        <v>8.6999999999999993</v>
      </c>
      <c r="CT28" s="62"/>
      <c r="CU28" s="58">
        <v>13868</v>
      </c>
      <c r="CV28" s="59"/>
      <c r="CW28" s="60">
        <v>20.8</v>
      </c>
      <c r="CX28" s="54"/>
      <c r="CY28" s="61">
        <v>6.5</v>
      </c>
      <c r="CZ28" s="62"/>
      <c r="DA28" s="60">
        <v>40.1</v>
      </c>
      <c r="DB28" s="54"/>
      <c r="DC28" s="63">
        <v>34.700000000000003</v>
      </c>
      <c r="DD28" s="64"/>
      <c r="DE28" s="63">
        <v>5.8</v>
      </c>
      <c r="DF28" s="64"/>
      <c r="DG28" s="65">
        <v>12</v>
      </c>
      <c r="DH28" s="66"/>
      <c r="DI28" s="65">
        <v>5.6</v>
      </c>
      <c r="DJ28" s="66"/>
      <c r="DK28" s="61">
        <v>10.7</v>
      </c>
      <c r="DL28" s="62"/>
      <c r="DM28" s="79">
        <v>71.900000000000006</v>
      </c>
      <c r="DN28" s="80"/>
      <c r="DO28" s="61">
        <v>42.1</v>
      </c>
      <c r="DP28" s="62"/>
      <c r="DQ28" s="61">
        <v>10.9</v>
      </c>
      <c r="DR28" s="62"/>
      <c r="DS28" s="58">
        <v>13524</v>
      </c>
      <c r="DT28" s="59"/>
      <c r="DU28" s="60">
        <v>20.399999999999999</v>
      </c>
      <c r="DV28" s="54"/>
      <c r="DW28" s="61">
        <v>6.3</v>
      </c>
      <c r="DX28" s="62"/>
      <c r="DY28" s="60">
        <v>40.1</v>
      </c>
      <c r="DZ28" s="54"/>
      <c r="EA28" s="63">
        <v>38.799999999999997</v>
      </c>
      <c r="EB28" s="64"/>
      <c r="EC28" s="63">
        <v>6.2</v>
      </c>
      <c r="ED28" s="64"/>
      <c r="EE28" s="65">
        <v>16.7</v>
      </c>
      <c r="EF28" s="66"/>
      <c r="EG28" s="65">
        <v>5.2</v>
      </c>
      <c r="EH28" s="66"/>
      <c r="EI28" s="61">
        <v>10.3</v>
      </c>
      <c r="EJ28" s="62"/>
      <c r="EK28" s="79">
        <v>71.900000000000006</v>
      </c>
      <c r="EL28" s="80"/>
      <c r="EM28" s="61">
        <v>42.1</v>
      </c>
      <c r="EN28" s="62"/>
      <c r="EO28" s="61">
        <v>11.9</v>
      </c>
      <c r="EP28" s="62"/>
      <c r="EQ28" s="58">
        <v>13269</v>
      </c>
      <c r="ER28" s="59"/>
      <c r="ES28" s="60">
        <v>22.2</v>
      </c>
      <c r="ET28" s="54"/>
      <c r="EU28" s="61">
        <v>6.8</v>
      </c>
      <c r="EV28" s="62"/>
      <c r="EW28" s="60">
        <v>40.1</v>
      </c>
      <c r="EX28" s="54"/>
      <c r="EY28" s="63">
        <v>39.1</v>
      </c>
      <c r="EZ28" s="64"/>
      <c r="FA28" s="63">
        <v>7.1</v>
      </c>
      <c r="FB28" s="64"/>
      <c r="FC28" s="65">
        <v>17.100000000000001</v>
      </c>
      <c r="FD28" s="66"/>
      <c r="FE28" s="65">
        <v>5.3</v>
      </c>
      <c r="FF28" s="66"/>
      <c r="FG28" s="61">
        <v>10.9</v>
      </c>
      <c r="FH28" s="62"/>
      <c r="FI28" s="79">
        <v>71.900000000000006</v>
      </c>
      <c r="FJ28" s="80"/>
      <c r="FK28" s="61">
        <v>42.6</v>
      </c>
      <c r="FL28" s="62"/>
      <c r="FM28" s="61">
        <v>12.5</v>
      </c>
      <c r="FN28" s="62"/>
      <c r="FO28" s="58">
        <v>13352</v>
      </c>
      <c r="FP28" s="59"/>
      <c r="FQ28" s="60">
        <v>22.1</v>
      </c>
      <c r="FR28" s="54"/>
      <c r="FS28" s="61">
        <v>6.9</v>
      </c>
      <c r="FT28" s="62"/>
      <c r="FU28" s="60">
        <v>40.1</v>
      </c>
      <c r="FV28" s="54"/>
      <c r="FW28" s="63">
        <v>35.200000000000003</v>
      </c>
      <c r="FX28" s="64"/>
      <c r="FY28" s="63">
        <v>6.4</v>
      </c>
      <c r="FZ28" s="64"/>
      <c r="GA28" s="65">
        <v>15.2</v>
      </c>
      <c r="GB28" s="66"/>
      <c r="GC28" s="65">
        <v>5.5</v>
      </c>
      <c r="GD28" s="66"/>
      <c r="GE28" s="61">
        <v>10.3</v>
      </c>
      <c r="GF28" s="62"/>
      <c r="GG28" s="79">
        <v>71.900000000000006</v>
      </c>
      <c r="GH28" s="80"/>
      <c r="GI28" s="61">
        <v>39.799999999999997</v>
      </c>
      <c r="GJ28" s="62"/>
      <c r="GK28" s="61">
        <v>11.7</v>
      </c>
      <c r="GL28" s="62"/>
      <c r="GM28" s="58">
        <v>13681</v>
      </c>
      <c r="GN28" s="59"/>
      <c r="GO28" s="60">
        <v>22.3</v>
      </c>
      <c r="GP28" s="54"/>
      <c r="GQ28" s="61">
        <v>6.6</v>
      </c>
      <c r="GR28" s="62"/>
      <c r="GS28" s="60">
        <v>40.1</v>
      </c>
      <c r="GT28" s="54"/>
      <c r="GU28" s="63">
        <v>35.6</v>
      </c>
      <c r="GV28" s="64"/>
      <c r="GW28" s="63">
        <v>5.8</v>
      </c>
      <c r="GX28" s="64"/>
      <c r="GY28" s="65">
        <v>15.9</v>
      </c>
      <c r="GZ28" s="66"/>
      <c r="HA28" s="65">
        <v>5.4</v>
      </c>
      <c r="HB28" s="66"/>
      <c r="HC28" s="61">
        <v>10.1</v>
      </c>
      <c r="HD28" s="62"/>
      <c r="HE28" s="79">
        <v>71.900000000000006</v>
      </c>
      <c r="HF28" s="80"/>
      <c r="HG28" s="61">
        <v>38.700000000000003</v>
      </c>
      <c r="HH28" s="62"/>
      <c r="HI28" s="61">
        <v>10.6</v>
      </c>
      <c r="HJ28" s="62"/>
      <c r="HK28" s="58">
        <v>14203</v>
      </c>
      <c r="HL28" s="59"/>
      <c r="HM28" s="60">
        <v>21.6</v>
      </c>
      <c r="HN28" s="54"/>
      <c r="HO28" s="61">
        <v>6.6</v>
      </c>
      <c r="HP28" s="62"/>
      <c r="HQ28" s="60">
        <v>40.1</v>
      </c>
      <c r="HR28" s="54"/>
      <c r="HS28" s="63">
        <v>25.1</v>
      </c>
      <c r="HT28" s="64"/>
      <c r="HU28" s="63">
        <v>5.0999999999999996</v>
      </c>
      <c r="HV28" s="64"/>
      <c r="HW28" s="65">
        <v>11.5</v>
      </c>
      <c r="HX28" s="66"/>
      <c r="HY28" s="65">
        <v>5.0999999999999996</v>
      </c>
      <c r="HZ28" s="66"/>
      <c r="IA28" s="61">
        <v>9.8000000000000007</v>
      </c>
      <c r="IB28" s="62"/>
      <c r="IC28" s="79">
        <v>71.900000000000006</v>
      </c>
      <c r="ID28" s="80"/>
      <c r="IE28" s="61">
        <v>36.6</v>
      </c>
      <c r="IF28" s="62"/>
      <c r="IG28" s="61">
        <v>9.3000000000000007</v>
      </c>
      <c r="IH28" s="62"/>
      <c r="II28" s="245">
        <v>14785</v>
      </c>
      <c r="IJ28" s="246"/>
      <c r="IK28" s="79">
        <v>21.5</v>
      </c>
      <c r="IL28" s="80"/>
      <c r="IM28" s="61">
        <v>6</v>
      </c>
      <c r="IN28" s="62"/>
      <c r="IO28" s="79">
        <v>51.5</v>
      </c>
      <c r="IP28" s="80"/>
      <c r="IQ28" s="79">
        <v>27.1</v>
      </c>
      <c r="IR28" s="80"/>
      <c r="IS28" s="79">
        <v>5.4</v>
      </c>
      <c r="IT28" s="80"/>
      <c r="IU28" s="79">
        <v>15.9</v>
      </c>
      <c r="IV28" s="80"/>
      <c r="IW28" s="79">
        <v>4.7</v>
      </c>
      <c r="IX28" s="80"/>
      <c r="IY28" s="61">
        <v>8.9</v>
      </c>
      <c r="IZ28" s="62"/>
      <c r="JA28" s="79">
        <v>71.900000000000006</v>
      </c>
      <c r="JB28" s="80"/>
      <c r="JC28" s="61">
        <v>35.9</v>
      </c>
      <c r="JD28" s="62"/>
      <c r="JE28" s="61">
        <v>9.4</v>
      </c>
      <c r="JF28" s="277"/>
      <c r="JG28" s="245">
        <v>15015</v>
      </c>
      <c r="JH28" s="246"/>
      <c r="JI28" s="79">
        <v>20.7</v>
      </c>
      <c r="JJ28" s="80"/>
      <c r="JK28" s="61">
        <v>5.9</v>
      </c>
      <c r="JL28" s="62"/>
      <c r="JM28" s="79">
        <v>51.5</v>
      </c>
      <c r="JN28" s="80"/>
      <c r="JO28" s="79">
        <v>22</v>
      </c>
      <c r="JP28" s="80"/>
      <c r="JQ28" s="79">
        <v>4.7</v>
      </c>
      <c r="JR28" s="80"/>
      <c r="JS28" s="79">
        <v>14.7</v>
      </c>
      <c r="JT28" s="80"/>
      <c r="JU28" s="79">
        <v>5.9</v>
      </c>
      <c r="JV28" s="80"/>
      <c r="JW28" s="61">
        <v>8.5</v>
      </c>
      <c r="JX28" s="62"/>
      <c r="JY28" s="79">
        <v>71.900000000000006</v>
      </c>
      <c r="JZ28" s="80"/>
      <c r="KA28" s="61">
        <v>33.9</v>
      </c>
      <c r="KB28" s="62"/>
      <c r="KC28" s="61">
        <v>8.3000000000000007</v>
      </c>
    </row>
    <row r="29" spans="1:289" s="83" customFormat="1" x14ac:dyDescent="0.2">
      <c r="A29" s="82" t="s">
        <v>0</v>
      </c>
      <c r="B29" s="75"/>
      <c r="C29" s="67">
        <v>11651</v>
      </c>
      <c r="D29" s="67"/>
      <c r="E29" s="2">
        <v>27.3</v>
      </c>
      <c r="F29" s="2"/>
      <c r="G29" s="48">
        <v>6</v>
      </c>
      <c r="H29" s="48"/>
      <c r="I29" s="2">
        <v>37.4</v>
      </c>
      <c r="J29" s="2"/>
      <c r="K29" s="68">
        <v>38.4</v>
      </c>
      <c r="L29" s="68"/>
      <c r="M29" s="68">
        <v>5.4</v>
      </c>
      <c r="N29" s="68"/>
      <c r="O29" s="69">
        <v>19.899999999999999</v>
      </c>
      <c r="P29" s="69"/>
      <c r="Q29" s="69">
        <v>6.8</v>
      </c>
      <c r="R29" s="69"/>
      <c r="S29" s="48">
        <v>7.3</v>
      </c>
      <c r="T29" s="48"/>
      <c r="U29" s="49">
        <v>71.599999999999994</v>
      </c>
      <c r="V29" s="49"/>
      <c r="W29" s="48">
        <v>38.200000000000003</v>
      </c>
      <c r="X29" s="48"/>
      <c r="Y29" s="48">
        <v>7.6</v>
      </c>
      <c r="Z29" s="48"/>
      <c r="AA29" s="67">
        <v>12695</v>
      </c>
      <c r="AB29" s="67"/>
      <c r="AC29" s="2">
        <v>28.8</v>
      </c>
      <c r="AD29" s="2"/>
      <c r="AE29" s="48">
        <v>6</v>
      </c>
      <c r="AF29" s="48"/>
      <c r="AG29" s="2">
        <v>37.4</v>
      </c>
      <c r="AH29" s="2"/>
      <c r="AI29" s="68">
        <v>41.7</v>
      </c>
      <c r="AJ29" s="68"/>
      <c r="AK29" s="68">
        <v>5.7</v>
      </c>
      <c r="AL29" s="68"/>
      <c r="AM29" s="69">
        <v>22.1</v>
      </c>
      <c r="AN29" s="69"/>
      <c r="AO29" s="69">
        <v>5.7</v>
      </c>
      <c r="AP29" s="69"/>
      <c r="AQ29" s="48">
        <v>8.6</v>
      </c>
      <c r="AR29" s="48"/>
      <c r="AS29" s="49">
        <v>71.599999999999994</v>
      </c>
      <c r="AT29" s="49"/>
      <c r="AU29" s="48">
        <v>45.7</v>
      </c>
      <c r="AV29" s="48"/>
      <c r="AW29" s="48">
        <v>10.6</v>
      </c>
      <c r="AX29" s="48"/>
      <c r="AY29" s="67">
        <v>12086</v>
      </c>
      <c r="AZ29" s="67"/>
      <c r="BA29" s="2">
        <v>28.3</v>
      </c>
      <c r="BB29" s="2"/>
      <c r="BC29" s="48">
        <v>6.2</v>
      </c>
      <c r="BD29" s="48"/>
      <c r="BE29" s="2">
        <v>37.4</v>
      </c>
      <c r="BF29" s="2"/>
      <c r="BG29" s="68">
        <v>45.3</v>
      </c>
      <c r="BH29" s="68"/>
      <c r="BI29" s="68">
        <v>5.6</v>
      </c>
      <c r="BJ29" s="68"/>
      <c r="BK29" s="69">
        <v>35.1</v>
      </c>
      <c r="BL29" s="69"/>
      <c r="BM29" s="69">
        <v>4.5999999999999996</v>
      </c>
      <c r="BN29" s="69"/>
      <c r="BO29" s="48">
        <v>7.8</v>
      </c>
      <c r="BP29" s="48"/>
      <c r="BQ29" s="49">
        <v>71.599999999999994</v>
      </c>
      <c r="BR29" s="49"/>
      <c r="BS29" s="48">
        <v>52.2</v>
      </c>
      <c r="BT29" s="48"/>
      <c r="BU29" s="48">
        <v>12.9</v>
      </c>
      <c r="BV29" s="48"/>
      <c r="BW29" s="67">
        <v>11369</v>
      </c>
      <c r="BX29" s="67"/>
      <c r="BY29" s="2">
        <v>30.7</v>
      </c>
      <c r="BZ29" s="2"/>
      <c r="CA29" s="48">
        <v>7.3</v>
      </c>
      <c r="CB29" s="48"/>
      <c r="CC29" s="2">
        <v>37.4</v>
      </c>
      <c r="CD29" s="2"/>
      <c r="CE29" s="68">
        <v>38.5</v>
      </c>
      <c r="CF29" s="68"/>
      <c r="CG29" s="68">
        <v>6.3</v>
      </c>
      <c r="CH29" s="68"/>
      <c r="CI29" s="69">
        <v>23.8</v>
      </c>
      <c r="CJ29" s="69"/>
      <c r="CK29" s="69">
        <v>7.5</v>
      </c>
      <c r="CL29" s="69"/>
      <c r="CM29" s="48">
        <v>11.2</v>
      </c>
      <c r="CN29" s="48"/>
      <c r="CO29" s="49">
        <v>71.599999999999994</v>
      </c>
      <c r="CP29" s="49"/>
      <c r="CQ29" s="48">
        <v>49.6</v>
      </c>
      <c r="CR29" s="48"/>
      <c r="CS29" s="48">
        <v>13.8</v>
      </c>
      <c r="CT29" s="48"/>
      <c r="CU29" s="67">
        <v>11117</v>
      </c>
      <c r="CV29" s="67"/>
      <c r="CW29" s="2">
        <v>28.3</v>
      </c>
      <c r="CX29" s="2"/>
      <c r="CY29" s="48">
        <v>6.2</v>
      </c>
      <c r="CZ29" s="48"/>
      <c r="DA29" s="2">
        <v>37.4</v>
      </c>
      <c r="DB29" s="2"/>
      <c r="DC29" s="68">
        <v>44.3</v>
      </c>
      <c r="DD29" s="68"/>
      <c r="DE29" s="68">
        <v>7.5</v>
      </c>
      <c r="DF29" s="68"/>
      <c r="DG29" s="69">
        <v>17.899999999999999</v>
      </c>
      <c r="DH29" s="69"/>
      <c r="DI29" s="69">
        <v>6.6</v>
      </c>
      <c r="DJ29" s="69"/>
      <c r="DK29" s="48">
        <v>8.6999999999999993</v>
      </c>
      <c r="DL29" s="48"/>
      <c r="DM29" s="49">
        <v>71.599999999999994</v>
      </c>
      <c r="DN29" s="49"/>
      <c r="DO29" s="48">
        <v>51.4</v>
      </c>
      <c r="DP29" s="48"/>
      <c r="DQ29" s="48">
        <v>15.5</v>
      </c>
      <c r="DR29" s="48"/>
      <c r="DS29" s="67">
        <v>10866</v>
      </c>
      <c r="DT29" s="67"/>
      <c r="DU29" s="2">
        <v>29.1</v>
      </c>
      <c r="DV29" s="2"/>
      <c r="DW29" s="48">
        <v>6.6</v>
      </c>
      <c r="DX29" s="48"/>
      <c r="DY29" s="2">
        <v>37.4</v>
      </c>
      <c r="DZ29" s="2"/>
      <c r="EA29" s="68">
        <v>48.2</v>
      </c>
      <c r="EB29" s="68"/>
      <c r="EC29" s="68">
        <v>7</v>
      </c>
      <c r="ED29" s="68"/>
      <c r="EE29" s="69">
        <v>23</v>
      </c>
      <c r="EF29" s="69"/>
      <c r="EG29" s="69">
        <v>6.4</v>
      </c>
      <c r="EH29" s="69"/>
      <c r="EI29" s="48">
        <v>9.1999999999999993</v>
      </c>
      <c r="EJ29" s="48"/>
      <c r="EK29" s="49">
        <v>71.599999999999994</v>
      </c>
      <c r="EL29" s="49"/>
      <c r="EM29" s="48">
        <v>55.5</v>
      </c>
      <c r="EN29" s="48"/>
      <c r="EO29" s="48">
        <v>13.4</v>
      </c>
      <c r="EP29" s="48"/>
      <c r="EQ29" s="67">
        <v>10152</v>
      </c>
      <c r="ER29" s="67"/>
      <c r="ES29" s="2">
        <v>33.299999999999997</v>
      </c>
      <c r="ET29" s="2"/>
      <c r="EU29" s="48">
        <v>7.1</v>
      </c>
      <c r="EV29" s="48"/>
      <c r="EW29" s="2">
        <v>37.4</v>
      </c>
      <c r="EX29" s="2"/>
      <c r="EY29" s="68">
        <v>53.2</v>
      </c>
      <c r="EZ29" s="68"/>
      <c r="FA29" s="68">
        <v>9.5</v>
      </c>
      <c r="FB29" s="68"/>
      <c r="FC29" s="69">
        <v>24.3</v>
      </c>
      <c r="FD29" s="69"/>
      <c r="FE29" s="69">
        <v>7.1</v>
      </c>
      <c r="FF29" s="69"/>
      <c r="FG29" s="48">
        <v>11.4</v>
      </c>
      <c r="FH29" s="48"/>
      <c r="FI29" s="49">
        <v>71.599999999999994</v>
      </c>
      <c r="FJ29" s="49"/>
      <c r="FK29" s="48">
        <v>58.5</v>
      </c>
      <c r="FL29" s="48"/>
      <c r="FM29" s="48">
        <v>15.8</v>
      </c>
      <c r="FN29" s="48"/>
      <c r="FO29" s="67">
        <v>10091</v>
      </c>
      <c r="FP29" s="67"/>
      <c r="FQ29" s="2">
        <v>35.700000000000003</v>
      </c>
      <c r="FR29" s="2"/>
      <c r="FS29" s="48">
        <v>7</v>
      </c>
      <c r="FT29" s="48"/>
      <c r="FU29" s="2">
        <v>37.4</v>
      </c>
      <c r="FV29" s="2"/>
      <c r="FW29" s="68">
        <v>43.099999999999994</v>
      </c>
      <c r="FX29" s="68"/>
      <c r="FY29" s="68">
        <v>8</v>
      </c>
      <c r="FZ29" s="68"/>
      <c r="GA29" s="69">
        <v>16.899999999999999</v>
      </c>
      <c r="GB29" s="69"/>
      <c r="GC29" s="69">
        <v>5.6</v>
      </c>
      <c r="GD29" s="69"/>
      <c r="GE29" s="48">
        <v>8.8000000000000007</v>
      </c>
      <c r="GF29" s="48"/>
      <c r="GG29" s="49">
        <v>71.599999999999994</v>
      </c>
      <c r="GH29" s="49"/>
      <c r="GI29" s="48">
        <v>55.1</v>
      </c>
      <c r="GJ29" s="48"/>
      <c r="GK29" s="48">
        <v>13.8</v>
      </c>
      <c r="GL29" s="48"/>
      <c r="GM29" s="67">
        <v>10459</v>
      </c>
      <c r="GN29" s="67"/>
      <c r="GO29" s="2">
        <v>35.4</v>
      </c>
      <c r="GP29" s="2"/>
      <c r="GQ29" s="48">
        <v>7.2</v>
      </c>
      <c r="GR29" s="48"/>
      <c r="GS29" s="2">
        <v>37.4</v>
      </c>
      <c r="GT29" s="2"/>
      <c r="GU29" s="68">
        <v>52.2</v>
      </c>
      <c r="GV29" s="68"/>
      <c r="GW29" s="68">
        <v>7.1</v>
      </c>
      <c r="GX29" s="68"/>
      <c r="GY29" s="69">
        <v>18.100000000000001</v>
      </c>
      <c r="GZ29" s="69"/>
      <c r="HA29" s="69">
        <v>6.9</v>
      </c>
      <c r="HB29" s="69"/>
      <c r="HC29" s="48">
        <v>9.4</v>
      </c>
      <c r="HD29" s="48"/>
      <c r="HE29" s="49">
        <v>71.599999999999994</v>
      </c>
      <c r="HF29" s="49"/>
      <c r="HG29" s="48">
        <v>52.8</v>
      </c>
      <c r="HH29" s="48"/>
      <c r="HI29" s="48">
        <v>13.2</v>
      </c>
      <c r="HJ29" s="48"/>
      <c r="HK29" s="67">
        <v>11453</v>
      </c>
      <c r="HL29" s="67"/>
      <c r="HM29" s="2">
        <v>31</v>
      </c>
      <c r="HN29" s="2"/>
      <c r="HO29" s="48">
        <v>6.9</v>
      </c>
      <c r="HP29" s="48"/>
      <c r="HQ29" s="2">
        <v>37.4</v>
      </c>
      <c r="HR29" s="2"/>
      <c r="HS29" s="68">
        <v>35.9</v>
      </c>
      <c r="HT29" s="68"/>
      <c r="HU29" s="68">
        <v>5.2</v>
      </c>
      <c r="HV29" s="68"/>
      <c r="HW29" s="69">
        <v>7.3</v>
      </c>
      <c r="HX29" s="69"/>
      <c r="HY29" s="69">
        <v>6.6</v>
      </c>
      <c r="HZ29" s="69"/>
      <c r="IA29" s="48">
        <v>8.1999999999999993</v>
      </c>
      <c r="IB29" s="48"/>
      <c r="IC29" s="49">
        <v>71.599999999999994</v>
      </c>
      <c r="ID29" s="49"/>
      <c r="IE29" s="48">
        <v>48.3</v>
      </c>
      <c r="IF29" s="48"/>
      <c r="IG29" s="48">
        <v>11.2</v>
      </c>
      <c r="IH29" s="48"/>
      <c r="II29" s="247">
        <v>11625</v>
      </c>
      <c r="IJ29" s="247"/>
      <c r="IK29" s="49">
        <v>32</v>
      </c>
      <c r="IL29" s="49"/>
      <c r="IM29" s="48">
        <v>6.5</v>
      </c>
      <c r="IN29" s="48"/>
      <c r="IO29" s="49">
        <v>40.6</v>
      </c>
      <c r="IP29" s="49"/>
      <c r="IQ29" s="49">
        <v>39.4</v>
      </c>
      <c r="IR29" s="49"/>
      <c r="IS29" s="49">
        <v>8</v>
      </c>
      <c r="IT29" s="49"/>
      <c r="IU29" s="49">
        <v>23.7</v>
      </c>
      <c r="IV29" s="49"/>
      <c r="IW29" s="49">
        <v>6.4</v>
      </c>
      <c r="IX29" s="49"/>
      <c r="IY29" s="48">
        <v>7.3</v>
      </c>
      <c r="IZ29" s="48"/>
      <c r="JA29" s="49">
        <v>71.599999999999994</v>
      </c>
      <c r="JB29" s="49"/>
      <c r="JC29" s="48">
        <v>50</v>
      </c>
      <c r="JD29" s="48"/>
      <c r="JE29" s="48">
        <v>15.7</v>
      </c>
      <c r="JF29" s="278"/>
      <c r="JG29" s="247">
        <v>11663</v>
      </c>
      <c r="JH29" s="247"/>
      <c r="JI29" s="49">
        <v>31.3</v>
      </c>
      <c r="JJ29" s="49"/>
      <c r="JK29" s="48">
        <v>6.1</v>
      </c>
      <c r="JL29" s="48"/>
      <c r="JM29" s="49">
        <v>40.6</v>
      </c>
      <c r="JN29" s="49"/>
      <c r="JO29" s="49">
        <v>28.3</v>
      </c>
      <c r="JP29" s="49"/>
      <c r="JQ29" s="49">
        <v>5.9</v>
      </c>
      <c r="JR29" s="49"/>
      <c r="JS29" s="49">
        <v>19.2</v>
      </c>
      <c r="JT29" s="49"/>
      <c r="JU29" s="49">
        <v>8.5</v>
      </c>
      <c r="JV29" s="49"/>
      <c r="JW29" s="48">
        <v>8</v>
      </c>
      <c r="JX29" s="48"/>
      <c r="JY29" s="49">
        <v>71.599999999999994</v>
      </c>
      <c r="JZ29" s="49"/>
      <c r="KA29" s="48">
        <v>44.3</v>
      </c>
      <c r="KB29" s="48"/>
      <c r="KC29" s="48">
        <v>11.3</v>
      </c>
    </row>
    <row r="30" spans="1:289" s="83" customFormat="1" x14ac:dyDescent="0.2">
      <c r="A30" s="82" t="s">
        <v>1</v>
      </c>
      <c r="B30" s="75"/>
      <c r="C30" s="67">
        <v>16303</v>
      </c>
      <c r="D30" s="67"/>
      <c r="E30" s="2">
        <v>14.9</v>
      </c>
      <c r="F30" s="2"/>
      <c r="G30" s="48">
        <v>4.7</v>
      </c>
      <c r="H30" s="48"/>
      <c r="I30" s="2">
        <v>47.199999999999996</v>
      </c>
      <c r="J30" s="2"/>
      <c r="K30" s="68">
        <v>12.799999999999999</v>
      </c>
      <c r="L30" s="68"/>
      <c r="M30" s="68">
        <v>0.4</v>
      </c>
      <c r="N30" s="68"/>
      <c r="O30" s="69">
        <v>9</v>
      </c>
      <c r="P30" s="69"/>
      <c r="Q30" s="69">
        <v>3.1</v>
      </c>
      <c r="R30" s="69"/>
      <c r="S30" s="48">
        <v>7.5</v>
      </c>
      <c r="T30" s="48"/>
      <c r="U30" s="49">
        <v>75.3</v>
      </c>
      <c r="V30" s="49"/>
      <c r="W30" s="48">
        <v>15.5</v>
      </c>
      <c r="X30" s="48"/>
      <c r="Y30" s="48">
        <v>3.4</v>
      </c>
      <c r="Z30" s="48"/>
      <c r="AA30" s="67">
        <v>17193</v>
      </c>
      <c r="AB30" s="67"/>
      <c r="AC30" s="2">
        <v>11.3</v>
      </c>
      <c r="AD30" s="2"/>
      <c r="AE30" s="48">
        <v>4.4000000000000004</v>
      </c>
      <c r="AF30" s="48"/>
      <c r="AG30" s="2">
        <v>47.199999999999996</v>
      </c>
      <c r="AH30" s="2"/>
      <c r="AI30" s="68">
        <v>13.8</v>
      </c>
      <c r="AJ30" s="68"/>
      <c r="AK30" s="68">
        <v>0.2</v>
      </c>
      <c r="AL30" s="68"/>
      <c r="AM30" s="69">
        <v>7.9</v>
      </c>
      <c r="AN30" s="69"/>
      <c r="AO30" s="69">
        <v>4.0999999999999996</v>
      </c>
      <c r="AP30" s="69"/>
      <c r="AQ30" s="48">
        <v>7.3</v>
      </c>
      <c r="AR30" s="48"/>
      <c r="AS30" s="49">
        <v>75.3</v>
      </c>
      <c r="AT30" s="49"/>
      <c r="AU30" s="48">
        <v>15.4</v>
      </c>
      <c r="AV30" s="48"/>
      <c r="AW30" s="48">
        <v>3.4</v>
      </c>
      <c r="AX30" s="48"/>
      <c r="AY30" s="67">
        <v>16903</v>
      </c>
      <c r="AZ30" s="67"/>
      <c r="BA30" s="2">
        <v>14.2</v>
      </c>
      <c r="BB30" s="2"/>
      <c r="BC30" s="48">
        <v>4.2</v>
      </c>
      <c r="BD30" s="48"/>
      <c r="BE30" s="2">
        <v>47.199999999999996</v>
      </c>
      <c r="BF30" s="2"/>
      <c r="BG30" s="68">
        <v>17.5</v>
      </c>
      <c r="BH30" s="68"/>
      <c r="BI30" s="68">
        <v>2.4</v>
      </c>
      <c r="BJ30" s="68"/>
      <c r="BK30" s="69">
        <v>5.9</v>
      </c>
      <c r="BL30" s="69"/>
      <c r="BM30" s="69">
        <v>1.9</v>
      </c>
      <c r="BN30" s="69"/>
      <c r="BO30" s="48">
        <v>5.4</v>
      </c>
      <c r="BP30" s="48"/>
      <c r="BQ30" s="49">
        <v>75.3</v>
      </c>
      <c r="BR30" s="49"/>
      <c r="BS30" s="48">
        <v>19.8</v>
      </c>
      <c r="BT30" s="48"/>
      <c r="BU30" s="48">
        <v>5.5</v>
      </c>
      <c r="BV30" s="48"/>
      <c r="BW30" s="67">
        <v>16422</v>
      </c>
      <c r="BX30" s="67"/>
      <c r="BY30" s="2">
        <v>15.5</v>
      </c>
      <c r="BZ30" s="2"/>
      <c r="CA30" s="48">
        <v>5.3</v>
      </c>
      <c r="CB30" s="48"/>
      <c r="CC30" s="2">
        <v>47.199999999999996</v>
      </c>
      <c r="CD30" s="2"/>
      <c r="CE30" s="68">
        <v>17.2</v>
      </c>
      <c r="CF30" s="68"/>
      <c r="CG30" s="68">
        <v>0.9</v>
      </c>
      <c r="CH30" s="68"/>
      <c r="CI30" s="69">
        <v>6.1</v>
      </c>
      <c r="CJ30" s="69"/>
      <c r="CK30" s="69">
        <v>2.7</v>
      </c>
      <c r="CL30" s="69"/>
      <c r="CM30" s="48">
        <v>7.8</v>
      </c>
      <c r="CN30" s="48"/>
      <c r="CO30" s="49">
        <v>75.3</v>
      </c>
      <c r="CP30" s="49"/>
      <c r="CQ30" s="48">
        <v>22.1</v>
      </c>
      <c r="CR30" s="48"/>
      <c r="CS30" s="48">
        <v>5.5</v>
      </c>
      <c r="CT30" s="48"/>
      <c r="CU30" s="67">
        <v>16065</v>
      </c>
      <c r="CV30" s="67"/>
      <c r="CW30" s="2">
        <v>14.5</v>
      </c>
      <c r="CX30" s="2"/>
      <c r="CY30" s="48">
        <v>5.3</v>
      </c>
      <c r="CZ30" s="48"/>
      <c r="DA30" s="2">
        <v>47.199999999999996</v>
      </c>
      <c r="DB30" s="2"/>
      <c r="DC30" s="68">
        <v>19.2</v>
      </c>
      <c r="DD30" s="68"/>
      <c r="DE30" s="68">
        <v>2.5</v>
      </c>
      <c r="DF30" s="68"/>
      <c r="DG30" s="69">
        <v>3.7</v>
      </c>
      <c r="DH30" s="69"/>
      <c r="DI30" s="69">
        <v>1.4</v>
      </c>
      <c r="DJ30" s="69"/>
      <c r="DK30" s="48">
        <v>7.7</v>
      </c>
      <c r="DL30" s="48"/>
      <c r="DM30" s="49">
        <v>75.3</v>
      </c>
      <c r="DN30" s="49"/>
      <c r="DO30" s="48">
        <v>26.4</v>
      </c>
      <c r="DP30" s="48"/>
      <c r="DQ30" s="48">
        <v>4.0999999999999996</v>
      </c>
      <c r="DR30" s="48"/>
      <c r="DS30" s="67">
        <v>16121</v>
      </c>
      <c r="DT30" s="67"/>
      <c r="DU30" s="2">
        <v>16.100000000000001</v>
      </c>
      <c r="DV30" s="2"/>
      <c r="DW30" s="48">
        <v>5.6</v>
      </c>
      <c r="DX30" s="48"/>
      <c r="DY30" s="2">
        <v>47.199999999999996</v>
      </c>
      <c r="DZ30" s="2"/>
      <c r="EA30" s="68">
        <v>36.200000000000003</v>
      </c>
      <c r="EB30" s="68"/>
      <c r="EC30" s="68">
        <v>3.3</v>
      </c>
      <c r="ED30" s="68"/>
      <c r="EE30" s="69">
        <v>12.2</v>
      </c>
      <c r="EF30" s="69"/>
      <c r="EG30" s="69">
        <v>3.9</v>
      </c>
      <c r="EH30" s="69"/>
      <c r="EI30" s="48">
        <v>9.8000000000000007</v>
      </c>
      <c r="EJ30" s="48"/>
      <c r="EK30" s="49">
        <v>75.3</v>
      </c>
      <c r="EL30" s="49"/>
      <c r="EM30" s="48">
        <v>30.7</v>
      </c>
      <c r="EN30" s="48"/>
      <c r="EO30" s="48">
        <v>11.6</v>
      </c>
      <c r="EP30" s="48"/>
      <c r="EQ30" s="67">
        <v>15904</v>
      </c>
      <c r="ER30" s="67"/>
      <c r="ES30" s="2">
        <v>16.899999999999999</v>
      </c>
      <c r="ET30" s="2"/>
      <c r="EU30" s="48">
        <v>6</v>
      </c>
      <c r="EV30" s="48"/>
      <c r="EW30" s="2">
        <v>47.199999999999996</v>
      </c>
      <c r="EX30" s="2"/>
      <c r="EY30" s="68">
        <v>25.6</v>
      </c>
      <c r="EZ30" s="68"/>
      <c r="FA30" s="68">
        <v>4.2</v>
      </c>
      <c r="FB30" s="68"/>
      <c r="FC30" s="69">
        <v>7.6</v>
      </c>
      <c r="FD30" s="69"/>
      <c r="FE30" s="69">
        <v>1.8</v>
      </c>
      <c r="FF30" s="69"/>
      <c r="FG30" s="48">
        <v>9.1</v>
      </c>
      <c r="FH30" s="48"/>
      <c r="FI30" s="49">
        <v>75.3</v>
      </c>
      <c r="FJ30" s="49"/>
      <c r="FK30" s="48">
        <v>28.9</v>
      </c>
      <c r="FL30" s="48"/>
      <c r="FM30" s="48">
        <v>11.1</v>
      </c>
      <c r="FN30" s="48"/>
      <c r="FO30" s="67">
        <v>16267</v>
      </c>
      <c r="FP30" s="67"/>
      <c r="FQ30" s="2">
        <v>14.4</v>
      </c>
      <c r="FR30" s="2"/>
      <c r="FS30" s="48">
        <v>5.4</v>
      </c>
      <c r="FT30" s="48"/>
      <c r="FU30" s="2">
        <v>47.199999999999996</v>
      </c>
      <c r="FV30" s="2"/>
      <c r="FW30" s="68">
        <v>20.7</v>
      </c>
      <c r="FX30" s="68"/>
      <c r="FY30" s="68">
        <v>2.2000000000000002</v>
      </c>
      <c r="FZ30" s="68"/>
      <c r="GA30" s="69">
        <v>5.6</v>
      </c>
      <c r="GB30" s="69"/>
      <c r="GC30" s="69">
        <v>1.2</v>
      </c>
      <c r="GD30" s="69"/>
      <c r="GE30" s="48">
        <v>6.4</v>
      </c>
      <c r="GF30" s="48"/>
      <c r="GG30" s="49">
        <v>75.3</v>
      </c>
      <c r="GH30" s="49"/>
      <c r="GI30" s="48">
        <v>27.9</v>
      </c>
      <c r="GJ30" s="48"/>
      <c r="GK30" s="48">
        <v>8.1</v>
      </c>
      <c r="GL30" s="48"/>
      <c r="GM30" s="67">
        <v>15751</v>
      </c>
      <c r="GN30" s="67"/>
      <c r="GO30" s="2">
        <v>15.7</v>
      </c>
      <c r="GP30" s="2"/>
      <c r="GQ30" s="48">
        <v>5.0999999999999996</v>
      </c>
      <c r="GR30" s="48"/>
      <c r="GS30" s="2">
        <v>47.199999999999996</v>
      </c>
      <c r="GT30" s="2"/>
      <c r="GU30" s="68">
        <v>24.6</v>
      </c>
      <c r="GV30" s="68"/>
      <c r="GW30" s="68">
        <v>2.9</v>
      </c>
      <c r="GX30" s="68"/>
      <c r="GY30" s="69">
        <v>3.5</v>
      </c>
      <c r="GZ30" s="69"/>
      <c r="HA30" s="69">
        <v>1.5</v>
      </c>
      <c r="HB30" s="69"/>
      <c r="HC30" s="48">
        <v>5</v>
      </c>
      <c r="HD30" s="48"/>
      <c r="HE30" s="49">
        <v>75.3</v>
      </c>
      <c r="HF30" s="49"/>
      <c r="HG30" s="48">
        <v>26.8</v>
      </c>
      <c r="HH30" s="48"/>
      <c r="HI30" s="48">
        <v>8.1999999999999993</v>
      </c>
      <c r="HJ30" s="48"/>
      <c r="HK30" s="67">
        <v>15839</v>
      </c>
      <c r="HL30" s="67"/>
      <c r="HM30" s="2">
        <v>13.3</v>
      </c>
      <c r="HN30" s="2"/>
      <c r="HO30" s="48">
        <v>4.5999999999999996</v>
      </c>
      <c r="HP30" s="48"/>
      <c r="HQ30" s="2">
        <v>47.199999999999996</v>
      </c>
      <c r="HR30" s="2"/>
      <c r="HS30" s="68">
        <v>15.7</v>
      </c>
      <c r="HT30" s="68"/>
      <c r="HU30" s="68">
        <v>0.5</v>
      </c>
      <c r="HV30" s="68"/>
      <c r="HW30" s="69">
        <v>8.1999999999999993</v>
      </c>
      <c r="HX30" s="69"/>
      <c r="HY30" s="69">
        <v>1.9</v>
      </c>
      <c r="HZ30" s="69"/>
      <c r="IA30" s="48">
        <v>4.0999999999999996</v>
      </c>
      <c r="IB30" s="48"/>
      <c r="IC30" s="49">
        <v>75.3</v>
      </c>
      <c r="ID30" s="49"/>
      <c r="IE30" s="48">
        <v>18.5</v>
      </c>
      <c r="IF30" s="48"/>
      <c r="IG30" s="48">
        <v>3.7</v>
      </c>
      <c r="IH30" s="48"/>
      <c r="II30" s="247">
        <v>15867</v>
      </c>
      <c r="IJ30" s="247"/>
      <c r="IK30" s="49">
        <v>14.2</v>
      </c>
      <c r="IL30" s="49"/>
      <c r="IM30" s="48">
        <v>4.3</v>
      </c>
      <c r="IN30" s="48"/>
      <c r="IO30" s="49">
        <v>64.3</v>
      </c>
      <c r="IP30" s="49"/>
      <c r="IQ30" s="49">
        <v>15.6</v>
      </c>
      <c r="IR30" s="49"/>
      <c r="IS30" s="49">
        <v>1.2</v>
      </c>
      <c r="IT30" s="49"/>
      <c r="IU30" s="49">
        <v>9.8000000000000007</v>
      </c>
      <c r="IV30" s="49"/>
      <c r="IW30" s="49">
        <v>4.7</v>
      </c>
      <c r="IX30" s="49"/>
      <c r="IY30" s="48">
        <v>5.2</v>
      </c>
      <c r="IZ30" s="48"/>
      <c r="JA30" s="49">
        <v>75.3</v>
      </c>
      <c r="JB30" s="49"/>
      <c r="JC30" s="48">
        <v>28.9</v>
      </c>
      <c r="JD30" s="48"/>
      <c r="JE30" s="48">
        <v>3.9</v>
      </c>
      <c r="JF30" s="278"/>
      <c r="JG30" s="247">
        <v>17241</v>
      </c>
      <c r="JH30" s="247"/>
      <c r="JI30" s="49">
        <v>17.899999999999999</v>
      </c>
      <c r="JJ30" s="49"/>
      <c r="JK30" s="48">
        <v>4.7</v>
      </c>
      <c r="JL30" s="48"/>
      <c r="JM30" s="49">
        <v>64.3</v>
      </c>
      <c r="JN30" s="49"/>
      <c r="JO30" s="49">
        <v>10.7</v>
      </c>
      <c r="JP30" s="49"/>
      <c r="JQ30" s="49">
        <v>2.2999999999999998</v>
      </c>
      <c r="JR30" s="49"/>
      <c r="JS30" s="49">
        <v>5.6</v>
      </c>
      <c r="JT30" s="49"/>
      <c r="JU30" s="49">
        <v>6.1</v>
      </c>
      <c r="JV30" s="49"/>
      <c r="JW30" s="48">
        <v>4.9000000000000004</v>
      </c>
      <c r="JX30" s="48"/>
      <c r="JY30" s="49">
        <v>75.3</v>
      </c>
      <c r="JZ30" s="49"/>
      <c r="KA30" s="48">
        <v>27.6</v>
      </c>
      <c r="KB30" s="48"/>
      <c r="KC30" s="48">
        <v>3.8</v>
      </c>
    </row>
    <row r="31" spans="1:289" s="83" customFormat="1" x14ac:dyDescent="0.2">
      <c r="A31" s="82" t="s">
        <v>2</v>
      </c>
      <c r="B31" s="75"/>
      <c r="C31" s="67">
        <v>14964</v>
      </c>
      <c r="D31" s="67"/>
      <c r="E31" s="2">
        <v>13.2</v>
      </c>
      <c r="F31" s="2"/>
      <c r="G31" s="48">
        <v>4.9000000000000004</v>
      </c>
      <c r="H31" s="48"/>
      <c r="I31" s="2">
        <v>50.7</v>
      </c>
      <c r="J31" s="2"/>
      <c r="K31" s="68">
        <v>13.6</v>
      </c>
      <c r="L31" s="68"/>
      <c r="M31" s="68">
        <v>1.6</v>
      </c>
      <c r="N31" s="68"/>
      <c r="O31" s="69">
        <v>13.3</v>
      </c>
      <c r="P31" s="69"/>
      <c r="Q31" s="69">
        <v>1.9</v>
      </c>
      <c r="R31" s="69"/>
      <c r="S31" s="48">
        <v>3.7</v>
      </c>
      <c r="T31" s="48"/>
      <c r="U31" s="49">
        <v>81.3</v>
      </c>
      <c r="V31" s="49"/>
      <c r="W31" s="48">
        <v>20</v>
      </c>
      <c r="X31" s="48"/>
      <c r="Y31" s="48">
        <v>3.5</v>
      </c>
      <c r="Z31" s="48"/>
      <c r="AA31" s="67">
        <v>16083</v>
      </c>
      <c r="AB31" s="67"/>
      <c r="AC31" s="2">
        <v>13</v>
      </c>
      <c r="AD31" s="2"/>
      <c r="AE31" s="48">
        <v>5.0999999999999996</v>
      </c>
      <c r="AF31" s="48"/>
      <c r="AG31" s="2">
        <v>50.7</v>
      </c>
      <c r="AH31" s="2"/>
      <c r="AI31" s="68">
        <v>21.2</v>
      </c>
      <c r="AJ31" s="68"/>
      <c r="AK31" s="68">
        <v>1.4</v>
      </c>
      <c r="AL31" s="68"/>
      <c r="AM31" s="69">
        <v>15.7</v>
      </c>
      <c r="AN31" s="69"/>
      <c r="AO31" s="69">
        <v>1.7</v>
      </c>
      <c r="AP31" s="69"/>
      <c r="AQ31" s="48">
        <v>4.8</v>
      </c>
      <c r="AR31" s="48"/>
      <c r="AS31" s="49">
        <v>81.3</v>
      </c>
      <c r="AT31" s="49"/>
      <c r="AU31" s="48">
        <v>21.6</v>
      </c>
      <c r="AV31" s="48"/>
      <c r="AW31" s="48">
        <v>5.3</v>
      </c>
      <c r="AX31" s="48"/>
      <c r="AY31" s="67">
        <v>15841</v>
      </c>
      <c r="AZ31" s="67"/>
      <c r="BA31" s="2">
        <v>11.5</v>
      </c>
      <c r="BB31" s="2"/>
      <c r="BC31" s="48">
        <v>4.7</v>
      </c>
      <c r="BD31" s="48"/>
      <c r="BE31" s="2">
        <v>50.7</v>
      </c>
      <c r="BF31" s="2"/>
      <c r="BG31" s="68">
        <v>17.899999999999999</v>
      </c>
      <c r="BH31" s="68"/>
      <c r="BI31" s="68">
        <v>1.1000000000000001</v>
      </c>
      <c r="BJ31" s="68"/>
      <c r="BK31" s="69">
        <v>15.7</v>
      </c>
      <c r="BL31" s="69"/>
      <c r="BM31" s="69">
        <v>1.2</v>
      </c>
      <c r="BN31" s="69"/>
      <c r="BO31" s="48">
        <v>3.8</v>
      </c>
      <c r="BP31" s="48"/>
      <c r="BQ31" s="49">
        <v>81.3</v>
      </c>
      <c r="BR31" s="49"/>
      <c r="BS31" s="48">
        <v>19.600000000000001</v>
      </c>
      <c r="BT31" s="48"/>
      <c r="BU31" s="48">
        <v>3.3</v>
      </c>
      <c r="BV31" s="48"/>
      <c r="BW31" s="67">
        <v>15693</v>
      </c>
      <c r="BX31" s="67"/>
      <c r="BY31" s="2">
        <v>14.1</v>
      </c>
      <c r="BZ31" s="2"/>
      <c r="CA31" s="48">
        <v>4.9000000000000004</v>
      </c>
      <c r="CB31" s="48"/>
      <c r="CC31" s="2">
        <v>50.7</v>
      </c>
      <c r="CD31" s="2"/>
      <c r="CE31" s="68">
        <v>11</v>
      </c>
      <c r="CF31" s="68"/>
      <c r="CG31" s="68">
        <v>0.8</v>
      </c>
      <c r="CH31" s="68"/>
      <c r="CI31" s="69">
        <v>15.7</v>
      </c>
      <c r="CJ31" s="69"/>
      <c r="CK31" s="69">
        <v>1.8</v>
      </c>
      <c r="CL31" s="69"/>
      <c r="CM31" s="48">
        <v>5.3</v>
      </c>
      <c r="CN31" s="48"/>
      <c r="CO31" s="49">
        <v>81.3</v>
      </c>
      <c r="CP31" s="49"/>
      <c r="CQ31" s="48">
        <v>17.8</v>
      </c>
      <c r="CR31" s="48"/>
      <c r="CS31" s="48">
        <v>2.6</v>
      </c>
      <c r="CT31" s="48"/>
      <c r="CU31" s="67">
        <v>15550</v>
      </c>
      <c r="CV31" s="67"/>
      <c r="CW31" s="2">
        <v>13</v>
      </c>
      <c r="CX31" s="2"/>
      <c r="CY31" s="48">
        <v>5.2</v>
      </c>
      <c r="CZ31" s="48"/>
      <c r="DA31" s="2">
        <v>50.7</v>
      </c>
      <c r="DB31" s="2"/>
      <c r="DC31" s="68">
        <v>19.3</v>
      </c>
      <c r="DD31" s="68"/>
      <c r="DE31" s="68">
        <v>3.3</v>
      </c>
      <c r="DF31" s="68"/>
      <c r="DG31" s="69">
        <v>4.9000000000000004</v>
      </c>
      <c r="DH31" s="69"/>
      <c r="DI31" s="69">
        <v>1.7</v>
      </c>
      <c r="DJ31" s="69"/>
      <c r="DK31" s="48">
        <v>5.7</v>
      </c>
      <c r="DL31" s="48"/>
      <c r="DM31" s="49">
        <v>81.3</v>
      </c>
      <c r="DN31" s="49"/>
      <c r="DO31" s="48">
        <v>26.5</v>
      </c>
      <c r="DP31" s="48"/>
      <c r="DQ31" s="48">
        <v>5.0999999999999996</v>
      </c>
      <c r="DR31" s="48"/>
      <c r="DS31" s="67">
        <v>15134</v>
      </c>
      <c r="DT31" s="67"/>
      <c r="DU31" s="2">
        <v>14.1</v>
      </c>
      <c r="DV31" s="2"/>
      <c r="DW31" s="48">
        <v>5.0999999999999996</v>
      </c>
      <c r="DX31" s="48"/>
      <c r="DY31" s="2">
        <v>50.7</v>
      </c>
      <c r="DZ31" s="2"/>
      <c r="EA31" s="68">
        <v>23.5</v>
      </c>
      <c r="EB31" s="68"/>
      <c r="EC31" s="68">
        <v>4.2</v>
      </c>
      <c r="ED31" s="68"/>
      <c r="EE31" s="69">
        <v>21</v>
      </c>
      <c r="EF31" s="69"/>
      <c r="EG31" s="69">
        <v>1</v>
      </c>
      <c r="EH31" s="69"/>
      <c r="EI31" s="48">
        <v>7.6</v>
      </c>
      <c r="EJ31" s="48"/>
      <c r="EK31" s="49">
        <v>81.3</v>
      </c>
      <c r="EL31" s="49"/>
      <c r="EM31" s="48">
        <v>27</v>
      </c>
      <c r="EN31" s="48"/>
      <c r="EO31" s="48">
        <v>7.5</v>
      </c>
      <c r="EP31" s="48"/>
      <c r="EQ31" s="67">
        <v>14724</v>
      </c>
      <c r="ER31" s="67"/>
      <c r="ES31" s="2">
        <v>16.7</v>
      </c>
      <c r="ET31" s="2"/>
      <c r="EU31" s="48">
        <v>6.3</v>
      </c>
      <c r="EV31" s="48"/>
      <c r="EW31" s="2">
        <v>50.7</v>
      </c>
      <c r="EX31" s="2"/>
      <c r="EY31" s="68">
        <v>27.1</v>
      </c>
      <c r="EZ31" s="68"/>
      <c r="FA31" s="68">
        <v>5.0999999999999996</v>
      </c>
      <c r="FB31" s="68"/>
      <c r="FC31" s="69">
        <v>15</v>
      </c>
      <c r="FD31" s="69"/>
      <c r="FE31" s="69">
        <v>0.9</v>
      </c>
      <c r="FF31" s="69"/>
      <c r="FG31" s="48">
        <v>7.2</v>
      </c>
      <c r="FH31" s="48"/>
      <c r="FI31" s="49">
        <v>81.3</v>
      </c>
      <c r="FJ31" s="49"/>
      <c r="FK31" s="48">
        <v>24.9</v>
      </c>
      <c r="FL31" s="48"/>
      <c r="FM31" s="48">
        <v>8.4</v>
      </c>
      <c r="FN31" s="48"/>
      <c r="FO31" s="67">
        <v>14880</v>
      </c>
      <c r="FP31" s="67"/>
      <c r="FQ31" s="2">
        <v>16.7</v>
      </c>
      <c r="FR31" s="2"/>
      <c r="FS31" s="48">
        <v>5.2</v>
      </c>
      <c r="FT31" s="48"/>
      <c r="FU31" s="2">
        <v>50.7</v>
      </c>
      <c r="FV31" s="2"/>
      <c r="FW31" s="68">
        <v>30.799999999999997</v>
      </c>
      <c r="FX31" s="68"/>
      <c r="FY31" s="68">
        <v>6.9</v>
      </c>
      <c r="FZ31" s="68"/>
      <c r="GA31" s="69">
        <v>18</v>
      </c>
      <c r="GB31" s="69"/>
      <c r="GC31" s="69">
        <v>1.2</v>
      </c>
      <c r="GD31" s="69"/>
      <c r="GE31" s="48">
        <v>8.6999999999999993</v>
      </c>
      <c r="GF31" s="48"/>
      <c r="GG31" s="49">
        <v>81.3</v>
      </c>
      <c r="GH31" s="49"/>
      <c r="GI31" s="48">
        <v>29</v>
      </c>
      <c r="GJ31" s="48"/>
      <c r="GK31" s="48">
        <v>6.5</v>
      </c>
      <c r="GL31" s="48"/>
      <c r="GM31" s="67">
        <v>16277</v>
      </c>
      <c r="GN31" s="67"/>
      <c r="GO31" s="2">
        <v>13.4</v>
      </c>
      <c r="GP31" s="2"/>
      <c r="GQ31" s="48">
        <v>5.0999999999999996</v>
      </c>
      <c r="GR31" s="48"/>
      <c r="GS31" s="2">
        <v>50.7</v>
      </c>
      <c r="GT31" s="2"/>
      <c r="GU31" s="68">
        <v>21</v>
      </c>
      <c r="GV31" s="68"/>
      <c r="GW31" s="68">
        <v>3.9</v>
      </c>
      <c r="GX31" s="68"/>
      <c r="GY31" s="69">
        <v>20.2</v>
      </c>
      <c r="GZ31" s="69"/>
      <c r="HA31" s="69">
        <v>1.4</v>
      </c>
      <c r="HB31" s="69"/>
      <c r="HC31" s="48">
        <v>6.5</v>
      </c>
      <c r="HD31" s="48"/>
      <c r="HE31" s="49">
        <v>81.3</v>
      </c>
      <c r="HF31" s="49"/>
      <c r="HG31" s="48">
        <v>22.7</v>
      </c>
      <c r="HH31" s="48"/>
      <c r="HI31" s="48">
        <v>5.3</v>
      </c>
      <c r="HJ31" s="48"/>
      <c r="HK31" s="67">
        <v>15698</v>
      </c>
      <c r="HL31" s="67"/>
      <c r="HM31" s="2">
        <v>12.6</v>
      </c>
      <c r="HN31" s="2"/>
      <c r="HO31" s="48">
        <v>5.5</v>
      </c>
      <c r="HP31" s="48"/>
      <c r="HQ31" s="2">
        <v>50.7</v>
      </c>
      <c r="HR31" s="2"/>
      <c r="HS31" s="68">
        <v>25.2</v>
      </c>
      <c r="HT31" s="68"/>
      <c r="HU31" s="68">
        <v>3.5</v>
      </c>
      <c r="HV31" s="68"/>
      <c r="HW31" s="69">
        <v>12.4</v>
      </c>
      <c r="HX31" s="69"/>
      <c r="HY31" s="69">
        <v>1.7</v>
      </c>
      <c r="HZ31" s="69"/>
      <c r="IA31" s="48">
        <v>7.4</v>
      </c>
      <c r="IB31" s="48"/>
      <c r="IC31" s="49">
        <v>81.3</v>
      </c>
      <c r="ID31" s="49"/>
      <c r="IE31" s="48">
        <v>34.5</v>
      </c>
      <c r="IF31" s="48"/>
      <c r="IG31" s="48">
        <v>5.8</v>
      </c>
      <c r="IH31" s="48"/>
      <c r="II31" s="247">
        <v>15925</v>
      </c>
      <c r="IJ31" s="247"/>
      <c r="IK31" s="49">
        <v>14</v>
      </c>
      <c r="IL31" s="49"/>
      <c r="IM31" s="48">
        <v>4.8</v>
      </c>
      <c r="IN31" s="48"/>
      <c r="IO31" s="49">
        <v>60.7</v>
      </c>
      <c r="IP31" s="49"/>
      <c r="IQ31" s="49">
        <v>22.2</v>
      </c>
      <c r="IR31" s="49"/>
      <c r="IS31" s="49">
        <v>6</v>
      </c>
      <c r="IT31" s="49"/>
      <c r="IU31" s="49">
        <v>18.2</v>
      </c>
      <c r="IV31" s="49"/>
      <c r="IW31" s="49">
        <v>2.8</v>
      </c>
      <c r="IX31" s="49"/>
      <c r="IY31" s="48">
        <v>6.8</v>
      </c>
      <c r="IZ31" s="48"/>
      <c r="JA31" s="49">
        <v>81.3</v>
      </c>
      <c r="JB31" s="49"/>
      <c r="JC31" s="48">
        <v>31.6</v>
      </c>
      <c r="JD31" s="48"/>
      <c r="JE31" s="48">
        <v>4.5</v>
      </c>
      <c r="JF31" s="278"/>
      <c r="JG31" s="247">
        <v>15982</v>
      </c>
      <c r="JH31" s="247"/>
      <c r="JI31" s="49">
        <v>20.7</v>
      </c>
      <c r="JJ31" s="49"/>
      <c r="JK31" s="48">
        <v>7.8</v>
      </c>
      <c r="JL31" s="48"/>
      <c r="JM31" s="49">
        <v>60.7</v>
      </c>
      <c r="JN31" s="49"/>
      <c r="JO31" s="49">
        <v>18.3</v>
      </c>
      <c r="JP31" s="49"/>
      <c r="JQ31" s="49">
        <v>3.4</v>
      </c>
      <c r="JR31" s="49"/>
      <c r="JS31" s="49">
        <v>22.9</v>
      </c>
      <c r="JT31" s="49"/>
      <c r="JU31" s="49">
        <v>3.8</v>
      </c>
      <c r="JV31" s="49"/>
      <c r="JW31" s="48">
        <v>11.4</v>
      </c>
      <c r="JX31" s="48"/>
      <c r="JY31" s="49">
        <v>81.3</v>
      </c>
      <c r="JZ31" s="49"/>
      <c r="KA31" s="48">
        <v>28.1</v>
      </c>
      <c r="KB31" s="48"/>
      <c r="KC31" s="48">
        <v>4.8</v>
      </c>
    </row>
    <row r="32" spans="1:289" s="83" customFormat="1" x14ac:dyDescent="0.2">
      <c r="A32" s="82" t="s">
        <v>3</v>
      </c>
      <c r="B32" s="75"/>
      <c r="C32" s="67">
        <v>14329</v>
      </c>
      <c r="D32" s="67"/>
      <c r="E32" s="2">
        <v>18.100000000000001</v>
      </c>
      <c r="F32" s="2"/>
      <c r="G32" s="48">
        <v>5.9</v>
      </c>
      <c r="H32" s="48"/>
      <c r="I32" s="2">
        <v>46.099999999999994</v>
      </c>
      <c r="J32" s="2"/>
      <c r="K32" s="68">
        <v>28.2</v>
      </c>
      <c r="L32" s="68"/>
      <c r="M32" s="68">
        <v>3.6</v>
      </c>
      <c r="N32" s="68"/>
      <c r="O32" s="69">
        <v>27.4</v>
      </c>
      <c r="P32" s="69"/>
      <c r="Q32" s="69">
        <v>3</v>
      </c>
      <c r="R32" s="69"/>
      <c r="S32" s="48">
        <v>19.399999999999999</v>
      </c>
      <c r="T32" s="48"/>
      <c r="U32" s="49">
        <v>79.599999999999994</v>
      </c>
      <c r="V32" s="49"/>
      <c r="W32" s="48">
        <v>30.4</v>
      </c>
      <c r="X32" s="48"/>
      <c r="Y32" s="48">
        <v>8.5</v>
      </c>
      <c r="Z32" s="48"/>
      <c r="AA32" s="67">
        <v>15308</v>
      </c>
      <c r="AB32" s="67"/>
      <c r="AC32" s="2">
        <v>18.100000000000001</v>
      </c>
      <c r="AD32" s="2"/>
      <c r="AE32" s="48">
        <v>6.3</v>
      </c>
      <c r="AF32" s="48"/>
      <c r="AG32" s="2">
        <v>46.099999999999994</v>
      </c>
      <c r="AH32" s="2"/>
      <c r="AI32" s="68">
        <v>38.200000000000003</v>
      </c>
      <c r="AJ32" s="68"/>
      <c r="AK32" s="68">
        <v>6.3</v>
      </c>
      <c r="AL32" s="68"/>
      <c r="AM32" s="69">
        <v>21.5</v>
      </c>
      <c r="AN32" s="69"/>
      <c r="AO32" s="69">
        <v>5.9</v>
      </c>
      <c r="AP32" s="69"/>
      <c r="AQ32" s="48">
        <v>18.5</v>
      </c>
      <c r="AR32" s="48"/>
      <c r="AS32" s="49">
        <v>79.599999999999994</v>
      </c>
      <c r="AT32" s="49"/>
      <c r="AU32" s="48">
        <v>37.799999999999997</v>
      </c>
      <c r="AV32" s="48"/>
      <c r="AW32" s="48">
        <v>18.600000000000001</v>
      </c>
      <c r="AX32" s="48"/>
      <c r="AY32" s="67">
        <v>15266</v>
      </c>
      <c r="AZ32" s="67"/>
      <c r="BA32" s="2">
        <v>22.7</v>
      </c>
      <c r="BB32" s="2"/>
      <c r="BC32" s="48">
        <v>6.9</v>
      </c>
      <c r="BD32" s="48"/>
      <c r="BE32" s="2">
        <v>46.099999999999994</v>
      </c>
      <c r="BF32" s="2"/>
      <c r="BG32" s="68">
        <v>33.299999999999997</v>
      </c>
      <c r="BH32" s="68"/>
      <c r="BI32" s="68">
        <v>4.7</v>
      </c>
      <c r="BJ32" s="68"/>
      <c r="BK32" s="69">
        <v>21.7</v>
      </c>
      <c r="BL32" s="69"/>
      <c r="BM32" s="69">
        <v>4.8</v>
      </c>
      <c r="BN32" s="69"/>
      <c r="BO32" s="48">
        <v>20.6</v>
      </c>
      <c r="BP32" s="48"/>
      <c r="BQ32" s="49">
        <v>79.599999999999994</v>
      </c>
      <c r="BR32" s="49"/>
      <c r="BS32" s="48">
        <v>36.1</v>
      </c>
      <c r="BT32" s="48"/>
      <c r="BU32" s="48">
        <v>13.7</v>
      </c>
      <c r="BV32" s="48"/>
      <c r="BW32" s="67">
        <v>14897</v>
      </c>
      <c r="BX32" s="67"/>
      <c r="BY32" s="2">
        <v>21</v>
      </c>
      <c r="BZ32" s="2"/>
      <c r="CA32" s="48">
        <v>9.1999999999999993</v>
      </c>
      <c r="CB32" s="48"/>
      <c r="CC32" s="2">
        <v>46.099999999999994</v>
      </c>
      <c r="CD32" s="2"/>
      <c r="CE32" s="68">
        <v>34.799999999999997</v>
      </c>
      <c r="CF32" s="68"/>
      <c r="CG32" s="68">
        <v>7.4</v>
      </c>
      <c r="CH32" s="68"/>
      <c r="CI32" s="69">
        <v>24.2</v>
      </c>
      <c r="CJ32" s="69"/>
      <c r="CK32" s="69">
        <v>4.5</v>
      </c>
      <c r="CL32" s="69"/>
      <c r="CM32" s="48">
        <v>20.100000000000001</v>
      </c>
      <c r="CN32" s="48"/>
      <c r="CO32" s="49">
        <v>79.599999999999994</v>
      </c>
      <c r="CP32" s="49"/>
      <c r="CQ32" s="48">
        <v>36.700000000000003</v>
      </c>
      <c r="CR32" s="48"/>
      <c r="CS32" s="48">
        <v>17.399999999999999</v>
      </c>
      <c r="CT32" s="48"/>
      <c r="CU32" s="67">
        <v>14395</v>
      </c>
      <c r="CV32" s="67"/>
      <c r="CW32" s="2">
        <v>19.899999999999999</v>
      </c>
      <c r="CX32" s="2"/>
      <c r="CY32" s="48">
        <v>6.9</v>
      </c>
      <c r="CZ32" s="48"/>
      <c r="DA32" s="2">
        <v>46.099999999999994</v>
      </c>
      <c r="DB32" s="2"/>
      <c r="DC32" s="68">
        <v>22.9</v>
      </c>
      <c r="DD32" s="68"/>
      <c r="DE32" s="68">
        <v>7.9</v>
      </c>
      <c r="DF32" s="68"/>
      <c r="DG32" s="69">
        <v>21</v>
      </c>
      <c r="DH32" s="69"/>
      <c r="DI32" s="69">
        <v>6.5</v>
      </c>
      <c r="DJ32" s="69"/>
      <c r="DK32" s="48">
        <v>20.9</v>
      </c>
      <c r="DL32" s="48"/>
      <c r="DM32" s="49">
        <v>79.599999999999994</v>
      </c>
      <c r="DN32" s="49"/>
      <c r="DO32" s="48">
        <v>35.9</v>
      </c>
      <c r="DP32" s="48"/>
      <c r="DQ32" s="48">
        <v>17.7</v>
      </c>
      <c r="DR32" s="48"/>
      <c r="DS32" s="67">
        <v>13523</v>
      </c>
      <c r="DT32" s="67"/>
      <c r="DU32" s="2">
        <v>19.8</v>
      </c>
      <c r="DV32" s="2"/>
      <c r="DW32" s="48">
        <v>7.1</v>
      </c>
      <c r="DX32" s="48"/>
      <c r="DY32" s="2">
        <v>46.099999999999994</v>
      </c>
      <c r="DZ32" s="2"/>
      <c r="EA32" s="68">
        <v>33.5</v>
      </c>
      <c r="EB32" s="68"/>
      <c r="EC32" s="68">
        <v>10.4</v>
      </c>
      <c r="ED32" s="68"/>
      <c r="EE32" s="69">
        <v>22</v>
      </c>
      <c r="EF32" s="69"/>
      <c r="EG32" s="69">
        <v>7.3</v>
      </c>
      <c r="EH32" s="69"/>
      <c r="EI32" s="48">
        <v>19.5</v>
      </c>
      <c r="EJ32" s="48"/>
      <c r="EK32" s="49">
        <v>79.599999999999994</v>
      </c>
      <c r="EL32" s="49"/>
      <c r="EM32" s="48">
        <v>42.9</v>
      </c>
      <c r="EN32" s="48"/>
      <c r="EO32" s="48">
        <v>19.399999999999999</v>
      </c>
      <c r="EP32" s="48"/>
      <c r="EQ32" s="67">
        <v>14115</v>
      </c>
      <c r="ER32" s="67"/>
      <c r="ES32" s="2">
        <v>17.899999999999999</v>
      </c>
      <c r="ET32" s="2"/>
      <c r="EU32" s="48">
        <v>8.9</v>
      </c>
      <c r="EV32" s="48"/>
      <c r="EW32" s="2">
        <v>46.099999999999994</v>
      </c>
      <c r="EX32" s="2"/>
      <c r="EY32" s="68">
        <v>32.200000000000003</v>
      </c>
      <c r="EZ32" s="68"/>
      <c r="FA32" s="68">
        <v>9.8000000000000007</v>
      </c>
      <c r="FB32" s="68"/>
      <c r="FC32" s="69">
        <v>24.5</v>
      </c>
      <c r="FD32" s="69"/>
      <c r="FE32" s="69">
        <v>10.4</v>
      </c>
      <c r="FF32" s="69"/>
      <c r="FG32" s="48">
        <v>21.8</v>
      </c>
      <c r="FH32" s="48"/>
      <c r="FI32" s="49">
        <v>79.599999999999994</v>
      </c>
      <c r="FJ32" s="49"/>
      <c r="FK32" s="48">
        <v>37.9</v>
      </c>
      <c r="FL32" s="48"/>
      <c r="FM32" s="48">
        <v>21.3</v>
      </c>
      <c r="FN32" s="48"/>
      <c r="FO32" s="67">
        <v>14954</v>
      </c>
      <c r="FP32" s="67"/>
      <c r="FQ32" s="2">
        <v>21.7</v>
      </c>
      <c r="FR32" s="2"/>
      <c r="FS32" s="48">
        <v>9.1</v>
      </c>
      <c r="FT32" s="48"/>
      <c r="FU32" s="2">
        <v>46.099999999999994</v>
      </c>
      <c r="FV32" s="2"/>
      <c r="FW32" s="68">
        <v>37.799999999999997</v>
      </c>
      <c r="FX32" s="68"/>
      <c r="FY32" s="68">
        <v>7.7</v>
      </c>
      <c r="FZ32" s="68"/>
      <c r="GA32" s="69">
        <v>22.6</v>
      </c>
      <c r="GB32" s="69"/>
      <c r="GC32" s="69">
        <v>6.4</v>
      </c>
      <c r="GD32" s="69"/>
      <c r="GE32" s="48">
        <v>20.5</v>
      </c>
      <c r="GF32" s="48"/>
      <c r="GG32" s="49">
        <v>79.599999999999994</v>
      </c>
      <c r="GH32" s="49"/>
      <c r="GI32" s="48">
        <v>40.200000000000003</v>
      </c>
      <c r="GJ32" s="48"/>
      <c r="GK32" s="48">
        <v>21.7</v>
      </c>
      <c r="GL32" s="48"/>
      <c r="GM32" s="67">
        <v>15007</v>
      </c>
      <c r="GN32" s="67"/>
      <c r="GO32" s="2">
        <v>15.5</v>
      </c>
      <c r="GP32" s="2"/>
      <c r="GQ32" s="48">
        <v>6.1</v>
      </c>
      <c r="GR32" s="48"/>
      <c r="GS32" s="2">
        <v>46.099999999999994</v>
      </c>
      <c r="GT32" s="2"/>
      <c r="GU32" s="68">
        <v>30.2</v>
      </c>
      <c r="GV32" s="68"/>
      <c r="GW32" s="68">
        <v>3.7</v>
      </c>
      <c r="GX32" s="68"/>
      <c r="GY32" s="69">
        <v>20.6</v>
      </c>
      <c r="GZ32" s="69"/>
      <c r="HA32" s="69">
        <v>10.5</v>
      </c>
      <c r="HB32" s="69"/>
      <c r="HC32" s="48">
        <v>11.5</v>
      </c>
      <c r="HD32" s="48"/>
      <c r="HE32" s="49">
        <v>79.599999999999994</v>
      </c>
      <c r="HF32" s="49"/>
      <c r="HG32" s="48">
        <v>32.700000000000003</v>
      </c>
      <c r="HH32" s="48"/>
      <c r="HI32" s="48">
        <v>12.6</v>
      </c>
      <c r="HJ32" s="48"/>
      <c r="HK32" s="67">
        <v>14000</v>
      </c>
      <c r="HL32" s="67"/>
      <c r="HM32" s="2">
        <v>21.3</v>
      </c>
      <c r="HN32" s="2"/>
      <c r="HO32" s="48">
        <v>8.1999999999999993</v>
      </c>
      <c r="HP32" s="48"/>
      <c r="HQ32" s="2">
        <v>46.099999999999994</v>
      </c>
      <c r="HR32" s="2"/>
      <c r="HS32" s="68">
        <v>20</v>
      </c>
      <c r="HT32" s="68"/>
      <c r="HU32" s="68">
        <v>6.9</v>
      </c>
      <c r="HV32" s="68"/>
      <c r="HW32" s="69">
        <v>18.399999999999999</v>
      </c>
      <c r="HX32" s="69"/>
      <c r="HY32" s="69">
        <v>11.7</v>
      </c>
      <c r="HZ32" s="69"/>
      <c r="IA32" s="48">
        <v>16.8</v>
      </c>
      <c r="IB32" s="48"/>
      <c r="IC32" s="49">
        <v>79.599999999999994</v>
      </c>
      <c r="ID32" s="49"/>
      <c r="IE32" s="48">
        <v>36.799999999999997</v>
      </c>
      <c r="IF32" s="48"/>
      <c r="IG32" s="48">
        <v>15.4</v>
      </c>
      <c r="IH32" s="48"/>
      <c r="II32" s="247">
        <v>17039</v>
      </c>
      <c r="IJ32" s="247"/>
      <c r="IK32" s="49">
        <v>15.4</v>
      </c>
      <c r="IL32" s="49"/>
      <c r="IM32" s="48">
        <v>5.5</v>
      </c>
      <c r="IN32" s="48"/>
      <c r="IO32" s="49">
        <v>60</v>
      </c>
      <c r="IP32" s="49"/>
      <c r="IQ32" s="49">
        <v>32.799999999999997</v>
      </c>
      <c r="IR32" s="49"/>
      <c r="IS32" s="49">
        <v>5.3</v>
      </c>
      <c r="IT32" s="49"/>
      <c r="IU32" s="49">
        <v>19.7</v>
      </c>
      <c r="IV32" s="49"/>
      <c r="IW32" s="49">
        <v>7.9</v>
      </c>
      <c r="IX32" s="49"/>
      <c r="IY32" s="48">
        <v>9.6999999999999993</v>
      </c>
      <c r="IZ32" s="48"/>
      <c r="JA32" s="49">
        <v>79.599999999999994</v>
      </c>
      <c r="JB32" s="49"/>
      <c r="JC32" s="48">
        <v>33.6</v>
      </c>
      <c r="JD32" s="48"/>
      <c r="JE32" s="48">
        <v>10.199999999999999</v>
      </c>
      <c r="JF32" s="278"/>
      <c r="JG32" s="247">
        <v>16798</v>
      </c>
      <c r="JH32" s="247"/>
      <c r="JI32" s="49">
        <v>12</v>
      </c>
      <c r="JJ32" s="49"/>
      <c r="JK32" s="48">
        <v>4.8</v>
      </c>
      <c r="JL32" s="48"/>
      <c r="JM32" s="49">
        <v>60</v>
      </c>
      <c r="JN32" s="49"/>
      <c r="JO32" s="49">
        <v>19.7</v>
      </c>
      <c r="JP32" s="49"/>
      <c r="JQ32" s="49">
        <v>2.9</v>
      </c>
      <c r="JR32" s="49"/>
      <c r="JS32" s="49">
        <v>15.3</v>
      </c>
      <c r="JT32" s="49"/>
      <c r="JU32" s="49">
        <v>13.8</v>
      </c>
      <c r="JV32" s="49"/>
      <c r="JW32" s="48">
        <v>11.7</v>
      </c>
      <c r="JX32" s="48"/>
      <c r="JY32" s="49">
        <v>79.599999999999994</v>
      </c>
      <c r="JZ32" s="49"/>
      <c r="KA32" s="48">
        <v>28.7</v>
      </c>
      <c r="KB32" s="48"/>
      <c r="KC32" s="48">
        <v>14</v>
      </c>
    </row>
    <row r="33" spans="1:289" s="83" customFormat="1" x14ac:dyDescent="0.2">
      <c r="A33" s="84" t="s">
        <v>4</v>
      </c>
      <c r="B33" s="75"/>
      <c r="C33" s="70">
        <v>11815</v>
      </c>
      <c r="D33" s="67"/>
      <c r="E33" s="71">
        <v>30.7</v>
      </c>
      <c r="F33" s="2"/>
      <c r="G33" s="72">
        <v>5.6</v>
      </c>
      <c r="H33" s="48"/>
      <c r="I33" s="71">
        <v>33.799999999999997</v>
      </c>
      <c r="J33" s="2"/>
      <c r="K33" s="73">
        <v>44.3</v>
      </c>
      <c r="L33" s="68"/>
      <c r="M33" s="73">
        <v>3.9</v>
      </c>
      <c r="N33" s="68"/>
      <c r="O33" s="74">
        <v>26.4</v>
      </c>
      <c r="P33" s="69"/>
      <c r="Q33" s="74">
        <v>9.3000000000000007</v>
      </c>
      <c r="R33" s="69"/>
      <c r="S33" s="72">
        <v>11</v>
      </c>
      <c r="T33" s="48"/>
      <c r="U33" s="85">
        <v>71</v>
      </c>
      <c r="V33" s="49"/>
      <c r="W33" s="72">
        <v>49.6</v>
      </c>
      <c r="X33" s="48"/>
      <c r="Y33" s="72">
        <v>11</v>
      </c>
      <c r="Z33" s="48"/>
      <c r="AA33" s="70">
        <v>11673</v>
      </c>
      <c r="AB33" s="67"/>
      <c r="AC33" s="71">
        <v>30.4</v>
      </c>
      <c r="AD33" s="2"/>
      <c r="AE33" s="72">
        <v>6.3</v>
      </c>
      <c r="AF33" s="48"/>
      <c r="AG33" s="71">
        <v>33.799999999999997</v>
      </c>
      <c r="AH33" s="2"/>
      <c r="AI33" s="73">
        <v>51.900000000000006</v>
      </c>
      <c r="AJ33" s="68"/>
      <c r="AK33" s="73">
        <v>12.7</v>
      </c>
      <c r="AL33" s="68"/>
      <c r="AM33" s="74">
        <v>30</v>
      </c>
      <c r="AN33" s="69"/>
      <c r="AO33" s="74">
        <v>9.6</v>
      </c>
      <c r="AP33" s="69"/>
      <c r="AQ33" s="72">
        <v>9.6</v>
      </c>
      <c r="AR33" s="48"/>
      <c r="AS33" s="85">
        <v>71</v>
      </c>
      <c r="AT33" s="49"/>
      <c r="AU33" s="72">
        <v>60.1</v>
      </c>
      <c r="AV33" s="48"/>
      <c r="AW33" s="72">
        <v>20.8</v>
      </c>
      <c r="AX33" s="48"/>
      <c r="AY33" s="70">
        <v>12737</v>
      </c>
      <c r="AZ33" s="67"/>
      <c r="BA33" s="71">
        <v>29.7</v>
      </c>
      <c r="BB33" s="2"/>
      <c r="BC33" s="72">
        <v>6.7</v>
      </c>
      <c r="BD33" s="48"/>
      <c r="BE33" s="71">
        <v>33.799999999999997</v>
      </c>
      <c r="BF33" s="2"/>
      <c r="BG33" s="73">
        <v>42</v>
      </c>
      <c r="BH33" s="68"/>
      <c r="BI33" s="73">
        <v>3.5</v>
      </c>
      <c r="BJ33" s="68"/>
      <c r="BK33" s="74">
        <v>30</v>
      </c>
      <c r="BL33" s="69"/>
      <c r="BM33" s="74">
        <v>11.6</v>
      </c>
      <c r="BN33" s="69"/>
      <c r="BO33" s="72">
        <v>12.4</v>
      </c>
      <c r="BP33" s="48"/>
      <c r="BQ33" s="85">
        <v>71</v>
      </c>
      <c r="BR33" s="49"/>
      <c r="BS33" s="72">
        <v>55.5</v>
      </c>
      <c r="BT33" s="48"/>
      <c r="BU33" s="72">
        <v>15.1</v>
      </c>
      <c r="BV33" s="48"/>
      <c r="BW33" s="70">
        <v>11284</v>
      </c>
      <c r="BX33" s="67"/>
      <c r="BY33" s="71">
        <v>30.1</v>
      </c>
      <c r="BZ33" s="2"/>
      <c r="CA33" s="72">
        <v>6.8</v>
      </c>
      <c r="CB33" s="48"/>
      <c r="CC33" s="71">
        <v>33.799999999999997</v>
      </c>
      <c r="CD33" s="2"/>
      <c r="CE33" s="73">
        <v>33.200000000000003</v>
      </c>
      <c r="CF33" s="68"/>
      <c r="CG33" s="73">
        <v>3.9</v>
      </c>
      <c r="CH33" s="68"/>
      <c r="CI33" s="74">
        <v>31.1</v>
      </c>
      <c r="CJ33" s="69"/>
      <c r="CK33" s="74">
        <v>11</v>
      </c>
      <c r="CL33" s="69"/>
      <c r="CM33" s="72">
        <v>9.9</v>
      </c>
      <c r="CN33" s="48"/>
      <c r="CO33" s="85">
        <v>71</v>
      </c>
      <c r="CP33" s="49"/>
      <c r="CQ33" s="72">
        <v>61.2</v>
      </c>
      <c r="CR33" s="48"/>
      <c r="CS33" s="72">
        <v>12</v>
      </c>
      <c r="CT33" s="48"/>
      <c r="CU33" s="70">
        <v>10752</v>
      </c>
      <c r="CV33" s="67"/>
      <c r="CW33" s="71">
        <v>33.6</v>
      </c>
      <c r="CX33" s="2"/>
      <c r="CY33" s="72">
        <v>7.1</v>
      </c>
      <c r="CZ33" s="48"/>
      <c r="DA33" s="71">
        <v>33.799999999999997</v>
      </c>
      <c r="DB33" s="2"/>
      <c r="DC33" s="73">
        <v>45.9</v>
      </c>
      <c r="DD33" s="68"/>
      <c r="DE33" s="73">
        <v>6.5</v>
      </c>
      <c r="DF33" s="68"/>
      <c r="DG33" s="74">
        <v>18.8</v>
      </c>
      <c r="DH33" s="69"/>
      <c r="DI33" s="74">
        <v>13.7</v>
      </c>
      <c r="DJ33" s="69"/>
      <c r="DK33" s="72">
        <v>12.8</v>
      </c>
      <c r="DL33" s="48"/>
      <c r="DM33" s="85">
        <v>71</v>
      </c>
      <c r="DN33" s="49"/>
      <c r="DO33" s="72">
        <v>62.7</v>
      </c>
      <c r="DP33" s="48"/>
      <c r="DQ33" s="72">
        <v>10.199999999999999</v>
      </c>
      <c r="DR33" s="48"/>
      <c r="DS33" s="70">
        <v>11723</v>
      </c>
      <c r="DT33" s="67"/>
      <c r="DU33" s="71">
        <v>28.4</v>
      </c>
      <c r="DV33" s="2"/>
      <c r="DW33" s="72">
        <v>7</v>
      </c>
      <c r="DX33" s="48"/>
      <c r="DY33" s="71">
        <v>33.799999999999997</v>
      </c>
      <c r="DZ33" s="2"/>
      <c r="EA33" s="73">
        <v>44.2</v>
      </c>
      <c r="EB33" s="68"/>
      <c r="EC33" s="73">
        <v>8.5</v>
      </c>
      <c r="ED33" s="68"/>
      <c r="EE33" s="74">
        <v>25.3</v>
      </c>
      <c r="EF33" s="69"/>
      <c r="EG33" s="74">
        <v>11.5</v>
      </c>
      <c r="EH33" s="69"/>
      <c r="EI33" s="72">
        <v>11.2</v>
      </c>
      <c r="EJ33" s="48"/>
      <c r="EK33" s="85">
        <v>71</v>
      </c>
      <c r="EL33" s="49"/>
      <c r="EM33" s="72">
        <v>65.599999999999994</v>
      </c>
      <c r="EN33" s="48"/>
      <c r="EO33" s="72">
        <v>20</v>
      </c>
      <c r="EP33" s="48"/>
      <c r="EQ33" s="70">
        <v>11157</v>
      </c>
      <c r="ER33" s="67"/>
      <c r="ES33" s="71">
        <v>27.6</v>
      </c>
      <c r="ET33" s="2"/>
      <c r="EU33" s="72">
        <v>7.7</v>
      </c>
      <c r="EV33" s="48"/>
      <c r="EW33" s="71">
        <v>33.799999999999997</v>
      </c>
      <c r="EX33" s="2"/>
      <c r="EY33" s="73">
        <v>47.2</v>
      </c>
      <c r="EZ33" s="68"/>
      <c r="FA33" s="73">
        <v>7.2</v>
      </c>
      <c r="FB33" s="68"/>
      <c r="FC33" s="74">
        <v>37.299999999999997</v>
      </c>
      <c r="FD33" s="69"/>
      <c r="FE33" s="74">
        <v>12.1</v>
      </c>
      <c r="FF33" s="69"/>
      <c r="FG33" s="72">
        <v>10.6</v>
      </c>
      <c r="FH33" s="48"/>
      <c r="FI33" s="85">
        <v>71</v>
      </c>
      <c r="FJ33" s="49"/>
      <c r="FK33" s="72">
        <v>66.900000000000006</v>
      </c>
      <c r="FL33" s="48"/>
      <c r="FM33" s="72">
        <v>16.8</v>
      </c>
      <c r="FN33" s="48"/>
      <c r="FO33" s="70">
        <v>11839</v>
      </c>
      <c r="FP33" s="67"/>
      <c r="FQ33" s="71">
        <v>28.5</v>
      </c>
      <c r="FR33" s="2"/>
      <c r="FS33" s="72">
        <v>10.1</v>
      </c>
      <c r="FT33" s="48"/>
      <c r="FU33" s="71">
        <v>33.799999999999997</v>
      </c>
      <c r="FV33" s="2"/>
      <c r="FW33" s="73">
        <v>55.099999999999994</v>
      </c>
      <c r="FX33" s="68"/>
      <c r="FY33" s="73">
        <v>12.4</v>
      </c>
      <c r="FZ33" s="68"/>
      <c r="GA33" s="74">
        <v>35.6</v>
      </c>
      <c r="GB33" s="69"/>
      <c r="GC33" s="74">
        <v>14.9</v>
      </c>
      <c r="GD33" s="69"/>
      <c r="GE33" s="72">
        <v>13</v>
      </c>
      <c r="GF33" s="48"/>
      <c r="GG33" s="85">
        <v>71</v>
      </c>
      <c r="GH33" s="49"/>
      <c r="GI33" s="72">
        <v>67</v>
      </c>
      <c r="GJ33" s="48"/>
      <c r="GK33" s="72">
        <v>18.899999999999999</v>
      </c>
      <c r="GL33" s="48"/>
      <c r="GM33" s="70">
        <v>11010</v>
      </c>
      <c r="GN33" s="67"/>
      <c r="GO33" s="71">
        <v>35</v>
      </c>
      <c r="GP33" s="2"/>
      <c r="GQ33" s="72">
        <v>8.8000000000000007</v>
      </c>
      <c r="GR33" s="48"/>
      <c r="GS33" s="71">
        <v>33.799999999999997</v>
      </c>
      <c r="GT33" s="2"/>
      <c r="GU33" s="73">
        <v>55.1</v>
      </c>
      <c r="GV33" s="68"/>
      <c r="GW33" s="73">
        <v>10.8</v>
      </c>
      <c r="GX33" s="68"/>
      <c r="GY33" s="74">
        <v>40</v>
      </c>
      <c r="GZ33" s="69"/>
      <c r="HA33" s="74">
        <v>14.7</v>
      </c>
      <c r="HB33" s="69"/>
      <c r="HC33" s="72">
        <v>11.1</v>
      </c>
      <c r="HD33" s="48"/>
      <c r="HE33" s="85">
        <v>71</v>
      </c>
      <c r="HF33" s="49"/>
      <c r="HG33" s="72">
        <v>61.3</v>
      </c>
      <c r="HH33" s="48"/>
      <c r="HI33" s="72">
        <v>16.7</v>
      </c>
      <c r="HJ33" s="48"/>
      <c r="HK33" s="70">
        <v>11615</v>
      </c>
      <c r="HL33" s="67"/>
      <c r="HM33" s="71">
        <v>30.5</v>
      </c>
      <c r="HN33" s="2"/>
      <c r="HO33" s="72">
        <v>7</v>
      </c>
      <c r="HP33" s="48"/>
      <c r="HQ33" s="71">
        <v>33.799999999999997</v>
      </c>
      <c r="HR33" s="2"/>
      <c r="HS33" s="73">
        <v>36.900000000000006</v>
      </c>
      <c r="HT33" s="68"/>
      <c r="HU33" s="73">
        <v>13.6</v>
      </c>
      <c r="HV33" s="68"/>
      <c r="HW33" s="74">
        <v>32.1</v>
      </c>
      <c r="HX33" s="69"/>
      <c r="HY33" s="74">
        <v>6.8</v>
      </c>
      <c r="HZ33" s="69"/>
      <c r="IA33" s="72">
        <v>12.1</v>
      </c>
      <c r="IB33" s="48"/>
      <c r="IC33" s="85">
        <v>71</v>
      </c>
      <c r="ID33" s="49"/>
      <c r="IE33" s="72">
        <v>51</v>
      </c>
      <c r="IF33" s="48"/>
      <c r="IG33" s="72">
        <v>21.1</v>
      </c>
      <c r="IH33" s="48"/>
      <c r="II33" s="248">
        <v>12047</v>
      </c>
      <c r="IJ33" s="247"/>
      <c r="IK33" s="85">
        <v>32.1</v>
      </c>
      <c r="IL33" s="49"/>
      <c r="IM33" s="72">
        <v>7</v>
      </c>
      <c r="IN33" s="48"/>
      <c r="IO33" s="85">
        <v>51.6</v>
      </c>
      <c r="IP33" s="49"/>
      <c r="IQ33" s="85">
        <v>37.6</v>
      </c>
      <c r="IR33" s="49"/>
      <c r="IS33" s="85">
        <v>8.8000000000000007</v>
      </c>
      <c r="IT33" s="49"/>
      <c r="IU33" s="85">
        <v>16</v>
      </c>
      <c r="IV33" s="49"/>
      <c r="IW33" s="85">
        <v>6.2</v>
      </c>
      <c r="IX33" s="49"/>
      <c r="IY33" s="72">
        <v>12.5</v>
      </c>
      <c r="IZ33" s="48"/>
      <c r="JA33" s="85">
        <v>71</v>
      </c>
      <c r="JB33" s="49"/>
      <c r="JC33" s="72">
        <v>54.7</v>
      </c>
      <c r="JD33" s="48"/>
      <c r="JE33" s="72">
        <v>11.9</v>
      </c>
      <c r="JF33" s="278"/>
      <c r="JG33" s="248">
        <v>12819</v>
      </c>
      <c r="JH33" s="247"/>
      <c r="JI33" s="85">
        <v>28.5</v>
      </c>
      <c r="JJ33" s="49"/>
      <c r="JK33" s="72">
        <v>5.3</v>
      </c>
      <c r="JL33" s="48"/>
      <c r="JM33" s="85">
        <v>51.6</v>
      </c>
      <c r="JN33" s="49"/>
      <c r="JO33" s="85">
        <v>26.1</v>
      </c>
      <c r="JP33" s="49"/>
      <c r="JQ33" s="85">
        <v>3.9</v>
      </c>
      <c r="JR33" s="49"/>
      <c r="JS33" s="85">
        <v>15.5</v>
      </c>
      <c r="JT33" s="49"/>
      <c r="JU33" s="85">
        <v>12.8</v>
      </c>
      <c r="JV33" s="49"/>
      <c r="JW33" s="72">
        <v>11.6</v>
      </c>
      <c r="JX33" s="48"/>
      <c r="JY33" s="85">
        <v>71</v>
      </c>
      <c r="JZ33" s="49"/>
      <c r="KA33" s="72">
        <v>50.2</v>
      </c>
      <c r="KB33" s="48"/>
      <c r="KC33" s="72">
        <v>9.9</v>
      </c>
    </row>
    <row r="34" spans="1:289" s="83" customFormat="1" x14ac:dyDescent="0.2">
      <c r="A34" s="82" t="s">
        <v>5</v>
      </c>
      <c r="B34" s="75"/>
      <c r="C34" s="67">
        <v>15318</v>
      </c>
      <c r="D34" s="67"/>
      <c r="E34" s="2">
        <v>14.3</v>
      </c>
      <c r="F34" s="2"/>
      <c r="G34" s="48">
        <v>4.8</v>
      </c>
      <c r="H34" s="48"/>
      <c r="I34" s="2">
        <v>37.299999999999997</v>
      </c>
      <c r="J34" s="2"/>
      <c r="K34" s="68">
        <v>34</v>
      </c>
      <c r="L34" s="68"/>
      <c r="M34" s="68">
        <v>1</v>
      </c>
      <c r="N34" s="68"/>
      <c r="O34" s="69">
        <v>13</v>
      </c>
      <c r="P34" s="69"/>
      <c r="Q34" s="69">
        <v>6.2</v>
      </c>
      <c r="R34" s="69"/>
      <c r="S34" s="48">
        <v>10.6</v>
      </c>
      <c r="T34" s="48"/>
      <c r="U34" s="49">
        <v>77.599999999999994</v>
      </c>
      <c r="V34" s="49"/>
      <c r="W34" s="48">
        <v>20.8</v>
      </c>
      <c r="X34" s="48"/>
      <c r="Y34" s="48">
        <v>3.6</v>
      </c>
      <c r="Z34" s="48"/>
      <c r="AA34" s="67">
        <v>16212</v>
      </c>
      <c r="AB34" s="67"/>
      <c r="AC34" s="2">
        <v>13.9</v>
      </c>
      <c r="AD34" s="2"/>
      <c r="AE34" s="48">
        <v>5.7</v>
      </c>
      <c r="AF34" s="48"/>
      <c r="AG34" s="2">
        <v>37.299999999999997</v>
      </c>
      <c r="AH34" s="2"/>
      <c r="AI34" s="68">
        <v>22.700000000000003</v>
      </c>
      <c r="AJ34" s="68"/>
      <c r="AK34" s="68">
        <v>1.2</v>
      </c>
      <c r="AL34" s="68"/>
      <c r="AM34" s="69">
        <v>15.8</v>
      </c>
      <c r="AN34" s="69"/>
      <c r="AO34" s="69">
        <v>2.7</v>
      </c>
      <c r="AP34" s="69"/>
      <c r="AQ34" s="48">
        <v>12</v>
      </c>
      <c r="AR34" s="48"/>
      <c r="AS34" s="49">
        <v>77.599999999999994</v>
      </c>
      <c r="AT34" s="49"/>
      <c r="AU34" s="48">
        <v>22</v>
      </c>
      <c r="AV34" s="48"/>
      <c r="AW34" s="48">
        <v>4.5</v>
      </c>
      <c r="AX34" s="48"/>
      <c r="AY34" s="67">
        <v>14631</v>
      </c>
      <c r="AZ34" s="67"/>
      <c r="BA34" s="2">
        <v>20.100000000000001</v>
      </c>
      <c r="BB34" s="2"/>
      <c r="BC34" s="48">
        <v>5.3</v>
      </c>
      <c r="BD34" s="48"/>
      <c r="BE34" s="2">
        <v>37.299999999999997</v>
      </c>
      <c r="BF34" s="2"/>
      <c r="BG34" s="68">
        <v>33.4</v>
      </c>
      <c r="BH34" s="68"/>
      <c r="BI34" s="68">
        <v>1.5</v>
      </c>
      <c r="BJ34" s="68"/>
      <c r="BK34" s="69">
        <v>22.5</v>
      </c>
      <c r="BL34" s="69"/>
      <c r="BM34" s="69">
        <v>1.8</v>
      </c>
      <c r="BN34" s="69"/>
      <c r="BO34" s="48">
        <v>9.1</v>
      </c>
      <c r="BP34" s="48"/>
      <c r="BQ34" s="49">
        <v>77.599999999999994</v>
      </c>
      <c r="BR34" s="49"/>
      <c r="BS34" s="48">
        <v>39.9</v>
      </c>
      <c r="BT34" s="48"/>
      <c r="BU34" s="48">
        <v>3.4</v>
      </c>
      <c r="BV34" s="48"/>
      <c r="BW34" s="67">
        <v>13381</v>
      </c>
      <c r="BX34" s="67"/>
      <c r="BY34" s="2">
        <v>16.7</v>
      </c>
      <c r="BZ34" s="2"/>
      <c r="CA34" s="48">
        <v>7.2</v>
      </c>
      <c r="CB34" s="48"/>
      <c r="CC34" s="2">
        <v>37.299999999999997</v>
      </c>
      <c r="CD34" s="2"/>
      <c r="CE34" s="68">
        <v>23.1</v>
      </c>
      <c r="CF34" s="68"/>
      <c r="CG34" s="68">
        <v>1.5</v>
      </c>
      <c r="CH34" s="68"/>
      <c r="CI34" s="69">
        <v>13.7</v>
      </c>
      <c r="CJ34" s="69"/>
      <c r="CK34" s="69">
        <v>1.1000000000000001</v>
      </c>
      <c r="CL34" s="69"/>
      <c r="CM34" s="48">
        <v>9</v>
      </c>
      <c r="CN34" s="48"/>
      <c r="CO34" s="49">
        <v>77.599999999999994</v>
      </c>
      <c r="CP34" s="49"/>
      <c r="CQ34" s="48">
        <v>34.799999999999997</v>
      </c>
      <c r="CR34" s="48"/>
      <c r="CS34" s="48">
        <v>9</v>
      </c>
      <c r="CT34" s="48"/>
      <c r="CU34" s="67">
        <v>12961</v>
      </c>
      <c r="CV34" s="67"/>
      <c r="CW34" s="2">
        <v>17.7</v>
      </c>
      <c r="CX34" s="2"/>
      <c r="CY34" s="48">
        <v>5.3</v>
      </c>
      <c r="CZ34" s="48"/>
      <c r="DA34" s="2">
        <v>37.299999999999997</v>
      </c>
      <c r="DB34" s="2"/>
      <c r="DC34" s="68">
        <v>18.299999999999997</v>
      </c>
      <c r="DD34" s="68"/>
      <c r="DE34" s="68">
        <v>2.2999999999999998</v>
      </c>
      <c r="DF34" s="68"/>
      <c r="DG34" s="69">
        <v>11.9</v>
      </c>
      <c r="DH34" s="69"/>
      <c r="DI34" s="69">
        <v>3.8</v>
      </c>
      <c r="DJ34" s="69"/>
      <c r="DK34" s="48">
        <v>12</v>
      </c>
      <c r="DL34" s="48"/>
      <c r="DM34" s="49">
        <v>77.599999999999994</v>
      </c>
      <c r="DN34" s="49"/>
      <c r="DO34" s="48">
        <v>23.1</v>
      </c>
      <c r="DP34" s="48"/>
      <c r="DQ34" s="48">
        <v>3.2</v>
      </c>
      <c r="DR34" s="48"/>
      <c r="DS34" s="67">
        <v>12733</v>
      </c>
      <c r="DT34" s="67"/>
      <c r="DU34" s="2">
        <v>17.8</v>
      </c>
      <c r="DV34" s="2"/>
      <c r="DW34" s="48">
        <v>5.2</v>
      </c>
      <c r="DX34" s="48"/>
      <c r="DY34" s="2">
        <v>37.299999999999997</v>
      </c>
      <c r="DZ34" s="2"/>
      <c r="EA34" s="68">
        <v>43.3</v>
      </c>
      <c r="EB34" s="68"/>
      <c r="EC34" s="68">
        <v>3.9</v>
      </c>
      <c r="ED34" s="68"/>
      <c r="EE34" s="69">
        <v>18</v>
      </c>
      <c r="EF34" s="69"/>
      <c r="EG34" s="69">
        <v>4.0999999999999996</v>
      </c>
      <c r="EH34" s="69"/>
      <c r="EI34" s="48">
        <v>11.5</v>
      </c>
      <c r="EJ34" s="48"/>
      <c r="EK34" s="49">
        <v>77.599999999999994</v>
      </c>
      <c r="EL34" s="49"/>
      <c r="EM34" s="48">
        <v>33.200000000000003</v>
      </c>
      <c r="EN34" s="48"/>
      <c r="EO34" s="48">
        <v>7.8</v>
      </c>
      <c r="EP34" s="48"/>
      <c r="EQ34" s="67">
        <v>12972</v>
      </c>
      <c r="ER34" s="67"/>
      <c r="ES34" s="2">
        <v>20.6</v>
      </c>
      <c r="ET34" s="2"/>
      <c r="EU34" s="48">
        <v>4.8</v>
      </c>
      <c r="EV34" s="48"/>
      <c r="EW34" s="2">
        <v>37.299999999999997</v>
      </c>
      <c r="EX34" s="2"/>
      <c r="EY34" s="68">
        <v>33.6</v>
      </c>
      <c r="EZ34" s="68"/>
      <c r="FA34" s="68">
        <v>3.5</v>
      </c>
      <c r="FB34" s="68"/>
      <c r="FC34" s="69">
        <v>9.9</v>
      </c>
      <c r="FD34" s="69"/>
      <c r="FE34" s="69">
        <v>0.8</v>
      </c>
      <c r="FF34" s="69"/>
      <c r="FG34" s="48">
        <v>8.1999999999999993</v>
      </c>
      <c r="FH34" s="48"/>
      <c r="FI34" s="49">
        <v>77.599999999999994</v>
      </c>
      <c r="FJ34" s="49"/>
      <c r="FK34" s="48">
        <v>31.7</v>
      </c>
      <c r="FL34" s="48"/>
      <c r="FM34" s="48">
        <v>8.1999999999999993</v>
      </c>
      <c r="FN34" s="48"/>
      <c r="FO34" s="67">
        <v>13826</v>
      </c>
      <c r="FP34" s="67"/>
      <c r="FQ34" s="2">
        <v>14.9</v>
      </c>
      <c r="FR34" s="2"/>
      <c r="FS34" s="48">
        <v>4.3</v>
      </c>
      <c r="FT34" s="48"/>
      <c r="FU34" s="2">
        <v>37.299999999999997</v>
      </c>
      <c r="FV34" s="2"/>
      <c r="FW34" s="68">
        <v>32.099999999999994</v>
      </c>
      <c r="FX34" s="68"/>
      <c r="FY34" s="68">
        <v>3.5</v>
      </c>
      <c r="FZ34" s="68"/>
      <c r="GA34" s="69">
        <v>8.3000000000000007</v>
      </c>
      <c r="GB34" s="69"/>
      <c r="GC34" s="69">
        <v>3.1</v>
      </c>
      <c r="GD34" s="69"/>
      <c r="GE34" s="48">
        <v>7.1</v>
      </c>
      <c r="GF34" s="48"/>
      <c r="GG34" s="49">
        <v>77.599999999999994</v>
      </c>
      <c r="GH34" s="49"/>
      <c r="GI34" s="48">
        <v>29.1</v>
      </c>
      <c r="GJ34" s="48"/>
      <c r="GK34" s="48">
        <v>6.3</v>
      </c>
      <c r="GL34" s="48"/>
      <c r="GM34" s="67">
        <v>12868</v>
      </c>
      <c r="GN34" s="67"/>
      <c r="GO34" s="2">
        <v>15.3</v>
      </c>
      <c r="GP34" s="2"/>
      <c r="GQ34" s="48">
        <v>4.8</v>
      </c>
      <c r="GR34" s="48"/>
      <c r="GS34" s="2">
        <v>37.299999999999997</v>
      </c>
      <c r="GT34" s="2"/>
      <c r="GU34" s="68">
        <v>31.4</v>
      </c>
      <c r="GV34" s="68"/>
      <c r="GW34" s="68">
        <v>7.5</v>
      </c>
      <c r="GX34" s="68"/>
      <c r="GY34" s="69">
        <v>14.1</v>
      </c>
      <c r="GZ34" s="69"/>
      <c r="HA34" s="69">
        <v>7.1</v>
      </c>
      <c r="HB34" s="69"/>
      <c r="HC34" s="48">
        <v>10.1</v>
      </c>
      <c r="HD34" s="48"/>
      <c r="HE34" s="49">
        <v>77.599999999999994</v>
      </c>
      <c r="HF34" s="49"/>
      <c r="HG34" s="48">
        <v>34.799999999999997</v>
      </c>
      <c r="HH34" s="48"/>
      <c r="HI34" s="48">
        <v>5.9</v>
      </c>
      <c r="HJ34" s="48"/>
      <c r="HK34" s="67">
        <v>13999</v>
      </c>
      <c r="HL34" s="67"/>
      <c r="HM34" s="2">
        <v>17.600000000000001</v>
      </c>
      <c r="HN34" s="2"/>
      <c r="HO34" s="48">
        <v>4.9000000000000004</v>
      </c>
      <c r="HP34" s="48"/>
      <c r="HQ34" s="2">
        <v>37.299999999999997</v>
      </c>
      <c r="HR34" s="2"/>
      <c r="HS34" s="68">
        <v>15.1</v>
      </c>
      <c r="HT34" s="68"/>
      <c r="HU34" s="68">
        <v>2.2000000000000002</v>
      </c>
      <c r="HV34" s="68"/>
      <c r="HW34" s="69">
        <v>2.7</v>
      </c>
      <c r="HX34" s="69"/>
      <c r="HY34" s="69">
        <v>2.7</v>
      </c>
      <c r="HZ34" s="69"/>
      <c r="IA34" s="48">
        <v>6.8</v>
      </c>
      <c r="IB34" s="48"/>
      <c r="IC34" s="49">
        <v>77.599999999999994</v>
      </c>
      <c r="ID34" s="49"/>
      <c r="IE34" s="48">
        <v>12.5</v>
      </c>
      <c r="IF34" s="48"/>
      <c r="IG34" s="48">
        <v>2.2999999999999998</v>
      </c>
      <c r="IH34" s="48"/>
      <c r="II34" s="247">
        <v>14603</v>
      </c>
      <c r="IJ34" s="247"/>
      <c r="IK34" s="49">
        <v>19.899999999999999</v>
      </c>
      <c r="IL34" s="49"/>
      <c r="IM34" s="48">
        <v>5.3</v>
      </c>
      <c r="IN34" s="48"/>
      <c r="IO34" s="49">
        <v>58.2</v>
      </c>
      <c r="IP34" s="49"/>
      <c r="IQ34" s="49">
        <v>34.4</v>
      </c>
      <c r="IR34" s="49"/>
      <c r="IS34" s="49">
        <v>3.6</v>
      </c>
      <c r="IT34" s="49"/>
      <c r="IU34" s="49">
        <v>8.6999999999999993</v>
      </c>
      <c r="IV34" s="49"/>
      <c r="IW34" s="49">
        <v>1.9</v>
      </c>
      <c r="IX34" s="49"/>
      <c r="IY34" s="48">
        <v>9.6</v>
      </c>
      <c r="IZ34" s="48"/>
      <c r="JA34" s="49">
        <v>77.599999999999994</v>
      </c>
      <c r="JB34" s="49"/>
      <c r="JC34" s="48">
        <v>31.7</v>
      </c>
      <c r="JD34" s="48"/>
      <c r="JE34" s="48">
        <v>7.1</v>
      </c>
      <c r="JF34" s="278"/>
      <c r="JG34" s="247">
        <v>15932</v>
      </c>
      <c r="JH34" s="247"/>
      <c r="JI34" s="49">
        <v>17.3</v>
      </c>
      <c r="JJ34" s="49"/>
      <c r="JK34" s="48">
        <v>5.2</v>
      </c>
      <c r="JL34" s="48"/>
      <c r="JM34" s="49">
        <v>58.2</v>
      </c>
      <c r="JN34" s="49"/>
      <c r="JO34" s="49">
        <v>28.5</v>
      </c>
      <c r="JP34" s="49"/>
      <c r="JQ34" s="49">
        <v>0.9</v>
      </c>
      <c r="JR34" s="49"/>
      <c r="JS34" s="49">
        <v>14.2</v>
      </c>
      <c r="JT34" s="49"/>
      <c r="JU34" s="49">
        <v>1.4</v>
      </c>
      <c r="JV34" s="49"/>
      <c r="JW34" s="48">
        <v>4.8</v>
      </c>
      <c r="JX34" s="48"/>
      <c r="JY34" s="49">
        <v>77.599999999999994</v>
      </c>
      <c r="JZ34" s="49"/>
      <c r="KA34" s="48">
        <v>40.200000000000003</v>
      </c>
      <c r="KB34" s="48"/>
      <c r="KC34" s="48">
        <v>3.1</v>
      </c>
    </row>
    <row r="35" spans="1:289" s="83" customFormat="1" x14ac:dyDescent="0.2">
      <c r="A35" s="82" t="s">
        <v>6</v>
      </c>
      <c r="B35" s="75"/>
      <c r="C35" s="67">
        <v>13950</v>
      </c>
      <c r="D35" s="67"/>
      <c r="E35" s="2">
        <v>17.5</v>
      </c>
      <c r="F35" s="2"/>
      <c r="G35" s="48">
        <v>4.5</v>
      </c>
      <c r="H35" s="48"/>
      <c r="I35" s="2">
        <v>35.199999999999996</v>
      </c>
      <c r="J35" s="2"/>
      <c r="K35" s="68">
        <v>24.3</v>
      </c>
      <c r="L35" s="68"/>
      <c r="M35" s="68">
        <v>0.8</v>
      </c>
      <c r="N35" s="68"/>
      <c r="O35" s="69">
        <v>19.8</v>
      </c>
      <c r="P35" s="69"/>
      <c r="Q35" s="69">
        <v>2.8</v>
      </c>
      <c r="R35" s="69"/>
      <c r="S35" s="48">
        <v>3.9</v>
      </c>
      <c r="T35" s="48"/>
      <c r="U35" s="49">
        <v>66.900000000000006</v>
      </c>
      <c r="V35" s="49"/>
      <c r="W35" s="48">
        <v>22</v>
      </c>
      <c r="X35" s="48"/>
      <c r="Y35" s="48">
        <v>4</v>
      </c>
      <c r="Z35" s="48"/>
      <c r="AA35" s="67">
        <v>14658</v>
      </c>
      <c r="AB35" s="67"/>
      <c r="AC35" s="2">
        <v>18.8</v>
      </c>
      <c r="AD35" s="2"/>
      <c r="AE35" s="48">
        <v>5.0999999999999996</v>
      </c>
      <c r="AF35" s="48"/>
      <c r="AG35" s="2">
        <v>35.199999999999996</v>
      </c>
      <c r="AH35" s="2"/>
      <c r="AI35" s="68">
        <v>25.9</v>
      </c>
      <c r="AJ35" s="68"/>
      <c r="AK35" s="68">
        <v>2.1</v>
      </c>
      <c r="AL35" s="68"/>
      <c r="AM35" s="69">
        <v>15.3</v>
      </c>
      <c r="AN35" s="69"/>
      <c r="AO35" s="69">
        <v>3.2</v>
      </c>
      <c r="AP35" s="69"/>
      <c r="AQ35" s="48">
        <v>5.8</v>
      </c>
      <c r="AR35" s="48"/>
      <c r="AS35" s="49">
        <v>66.900000000000006</v>
      </c>
      <c r="AT35" s="49"/>
      <c r="AU35" s="48">
        <v>24.3</v>
      </c>
      <c r="AV35" s="48"/>
      <c r="AW35" s="48">
        <v>7.2</v>
      </c>
      <c r="AX35" s="48"/>
      <c r="AY35" s="67">
        <v>14736</v>
      </c>
      <c r="AZ35" s="67"/>
      <c r="BA35" s="2">
        <v>19.5</v>
      </c>
      <c r="BB35" s="2"/>
      <c r="BC35" s="48">
        <v>5.2</v>
      </c>
      <c r="BD35" s="48"/>
      <c r="BE35" s="2">
        <v>35.199999999999996</v>
      </c>
      <c r="BF35" s="2"/>
      <c r="BG35" s="68">
        <v>26.7</v>
      </c>
      <c r="BH35" s="68"/>
      <c r="BI35" s="68">
        <v>2.9</v>
      </c>
      <c r="BJ35" s="68"/>
      <c r="BK35" s="69">
        <v>19.2</v>
      </c>
      <c r="BL35" s="69"/>
      <c r="BM35" s="69">
        <v>3.3</v>
      </c>
      <c r="BN35" s="69"/>
      <c r="BO35" s="48">
        <v>5.5</v>
      </c>
      <c r="BP35" s="48"/>
      <c r="BQ35" s="49">
        <v>66.900000000000006</v>
      </c>
      <c r="BR35" s="49"/>
      <c r="BS35" s="48">
        <v>31.4</v>
      </c>
      <c r="BT35" s="48"/>
      <c r="BU35" s="48">
        <v>9.1999999999999993</v>
      </c>
      <c r="BV35" s="48"/>
      <c r="BW35" s="67">
        <v>14477</v>
      </c>
      <c r="BX35" s="67"/>
      <c r="BY35" s="2">
        <v>17.600000000000001</v>
      </c>
      <c r="BZ35" s="2"/>
      <c r="CA35" s="48">
        <v>4.9000000000000004</v>
      </c>
      <c r="CB35" s="48"/>
      <c r="CC35" s="2">
        <v>35.199999999999996</v>
      </c>
      <c r="CD35" s="2"/>
      <c r="CE35" s="68">
        <v>18</v>
      </c>
      <c r="CF35" s="68"/>
      <c r="CG35" s="68">
        <v>3.7</v>
      </c>
      <c r="CH35" s="68"/>
      <c r="CI35" s="69">
        <v>14.5</v>
      </c>
      <c r="CJ35" s="69"/>
      <c r="CK35" s="69">
        <v>2.2000000000000002</v>
      </c>
      <c r="CL35" s="69"/>
      <c r="CM35" s="48">
        <v>4.7</v>
      </c>
      <c r="CN35" s="48"/>
      <c r="CO35" s="49">
        <v>66.900000000000006</v>
      </c>
      <c r="CP35" s="49"/>
      <c r="CQ35" s="48">
        <v>25.1</v>
      </c>
      <c r="CR35" s="48"/>
      <c r="CS35" s="48">
        <v>7.7</v>
      </c>
      <c r="CT35" s="48"/>
      <c r="CU35" s="67">
        <v>14354</v>
      </c>
      <c r="CV35" s="67"/>
      <c r="CW35" s="2">
        <v>15.9</v>
      </c>
      <c r="CX35" s="2"/>
      <c r="CY35" s="48">
        <v>5</v>
      </c>
      <c r="CZ35" s="48"/>
      <c r="DA35" s="2">
        <v>35.199999999999996</v>
      </c>
      <c r="DB35" s="2"/>
      <c r="DC35" s="68">
        <v>20.5</v>
      </c>
      <c r="DD35" s="68"/>
      <c r="DE35" s="68">
        <v>2.2000000000000002</v>
      </c>
      <c r="DF35" s="68"/>
      <c r="DG35" s="69">
        <v>11.4</v>
      </c>
      <c r="DH35" s="69"/>
      <c r="DI35" s="69">
        <v>0.6</v>
      </c>
      <c r="DJ35" s="69"/>
      <c r="DK35" s="48">
        <v>6.9</v>
      </c>
      <c r="DL35" s="48"/>
      <c r="DM35" s="49">
        <v>66.900000000000006</v>
      </c>
      <c r="DN35" s="49"/>
      <c r="DO35" s="48">
        <v>28.4</v>
      </c>
      <c r="DP35" s="48"/>
      <c r="DQ35" s="48">
        <v>6.6</v>
      </c>
      <c r="DR35" s="48"/>
      <c r="DS35" s="67">
        <v>14162</v>
      </c>
      <c r="DT35" s="67"/>
      <c r="DU35" s="2">
        <v>17.5</v>
      </c>
      <c r="DV35" s="2"/>
      <c r="DW35" s="48">
        <v>5.2</v>
      </c>
      <c r="DX35" s="48"/>
      <c r="DY35" s="2">
        <v>35.199999999999996</v>
      </c>
      <c r="DZ35" s="2"/>
      <c r="EA35" s="68">
        <v>29</v>
      </c>
      <c r="EB35" s="68"/>
      <c r="EC35" s="68">
        <v>1.8</v>
      </c>
      <c r="ED35" s="68"/>
      <c r="EE35" s="69">
        <v>10.7</v>
      </c>
      <c r="EF35" s="69"/>
      <c r="EG35" s="69">
        <v>1</v>
      </c>
      <c r="EH35" s="69"/>
      <c r="EI35" s="48">
        <v>7</v>
      </c>
      <c r="EJ35" s="48"/>
      <c r="EK35" s="49">
        <v>66.900000000000006</v>
      </c>
      <c r="EL35" s="49"/>
      <c r="EM35" s="48">
        <v>25.3</v>
      </c>
      <c r="EN35" s="48"/>
      <c r="EO35" s="48">
        <v>3.2</v>
      </c>
      <c r="EP35" s="48"/>
      <c r="EQ35" s="67">
        <v>13791</v>
      </c>
      <c r="ER35" s="67"/>
      <c r="ES35" s="2">
        <v>20.399999999999999</v>
      </c>
      <c r="ET35" s="2"/>
      <c r="EU35" s="48">
        <v>6.2</v>
      </c>
      <c r="EV35" s="48"/>
      <c r="EW35" s="2">
        <v>35.199999999999996</v>
      </c>
      <c r="EX35" s="2"/>
      <c r="EY35" s="68">
        <v>29.2</v>
      </c>
      <c r="EZ35" s="68"/>
      <c r="FA35" s="68">
        <v>2.6</v>
      </c>
      <c r="FB35" s="68"/>
      <c r="FC35" s="69">
        <v>11.5</v>
      </c>
      <c r="FD35" s="69"/>
      <c r="FE35" s="69">
        <v>2.7</v>
      </c>
      <c r="FF35" s="69"/>
      <c r="FG35" s="48">
        <v>9.4</v>
      </c>
      <c r="FH35" s="48"/>
      <c r="FI35" s="49">
        <v>66.900000000000006</v>
      </c>
      <c r="FJ35" s="49"/>
      <c r="FK35" s="48">
        <v>29.2</v>
      </c>
      <c r="FL35" s="48"/>
      <c r="FM35" s="48">
        <v>4.7</v>
      </c>
      <c r="FN35" s="48"/>
      <c r="FO35" s="67">
        <v>13635</v>
      </c>
      <c r="FP35" s="67"/>
      <c r="FQ35" s="2">
        <v>18.3</v>
      </c>
      <c r="FR35" s="2"/>
      <c r="FS35" s="48">
        <v>5.6</v>
      </c>
      <c r="FT35" s="48"/>
      <c r="FU35" s="2">
        <v>35.199999999999996</v>
      </c>
      <c r="FV35" s="2"/>
      <c r="FW35" s="68">
        <v>25.299999999999997</v>
      </c>
      <c r="FX35" s="68"/>
      <c r="FY35" s="68">
        <v>2.2999999999999998</v>
      </c>
      <c r="FZ35" s="68"/>
      <c r="GA35" s="69">
        <v>10.9</v>
      </c>
      <c r="GB35" s="69"/>
      <c r="GC35" s="69">
        <v>1.8</v>
      </c>
      <c r="GD35" s="69"/>
      <c r="GE35" s="48">
        <v>8.6</v>
      </c>
      <c r="GF35" s="48"/>
      <c r="GG35" s="49">
        <v>66.900000000000006</v>
      </c>
      <c r="GH35" s="49"/>
      <c r="GI35" s="48">
        <v>26.5</v>
      </c>
      <c r="GJ35" s="48"/>
      <c r="GK35" s="48">
        <v>5.3</v>
      </c>
      <c r="GL35" s="48"/>
      <c r="GM35" s="67">
        <v>13987</v>
      </c>
      <c r="GN35" s="67"/>
      <c r="GO35" s="2">
        <v>17.7</v>
      </c>
      <c r="GP35" s="2"/>
      <c r="GQ35" s="48">
        <v>5.0999999999999996</v>
      </c>
      <c r="GR35" s="48"/>
      <c r="GS35" s="2">
        <v>35.199999999999996</v>
      </c>
      <c r="GT35" s="2"/>
      <c r="GU35" s="68">
        <v>18.399999999999999</v>
      </c>
      <c r="GV35" s="68"/>
      <c r="GW35" s="68">
        <v>2</v>
      </c>
      <c r="GX35" s="68"/>
      <c r="GY35" s="69">
        <v>14.6</v>
      </c>
      <c r="GZ35" s="69"/>
      <c r="HA35" s="69">
        <v>2.5</v>
      </c>
      <c r="HB35" s="69"/>
      <c r="HC35" s="48">
        <v>5.8</v>
      </c>
      <c r="HD35" s="48"/>
      <c r="HE35" s="49">
        <v>66.900000000000006</v>
      </c>
      <c r="HF35" s="49"/>
      <c r="HG35" s="48">
        <v>24.1</v>
      </c>
      <c r="HH35" s="48"/>
      <c r="HI35" s="48">
        <v>5.8</v>
      </c>
      <c r="HJ35" s="48"/>
      <c r="HK35" s="67">
        <v>15008</v>
      </c>
      <c r="HL35" s="67"/>
      <c r="HM35" s="2">
        <v>15.4</v>
      </c>
      <c r="HN35" s="2"/>
      <c r="HO35" s="48">
        <v>4.7</v>
      </c>
      <c r="HP35" s="48"/>
      <c r="HQ35" s="2">
        <v>35.199999999999996</v>
      </c>
      <c r="HR35" s="2"/>
      <c r="HS35" s="68">
        <v>15.2</v>
      </c>
      <c r="HT35" s="68"/>
      <c r="HU35" s="68">
        <v>1</v>
      </c>
      <c r="HV35" s="68"/>
      <c r="HW35" s="69">
        <v>9.1</v>
      </c>
      <c r="HX35" s="69"/>
      <c r="HY35" s="69">
        <v>1.9</v>
      </c>
      <c r="HZ35" s="69"/>
      <c r="IA35" s="48">
        <v>5.6</v>
      </c>
      <c r="IB35" s="48"/>
      <c r="IC35" s="49">
        <v>66.900000000000006</v>
      </c>
      <c r="ID35" s="49"/>
      <c r="IE35" s="48">
        <v>23.9</v>
      </c>
      <c r="IF35" s="48"/>
      <c r="IG35" s="48">
        <v>2.4</v>
      </c>
      <c r="IH35" s="48"/>
      <c r="II35" s="247">
        <v>15283</v>
      </c>
      <c r="IJ35" s="247"/>
      <c r="IK35" s="49">
        <v>16.100000000000001</v>
      </c>
      <c r="IL35" s="49"/>
      <c r="IM35" s="48">
        <v>4.8</v>
      </c>
      <c r="IN35" s="48"/>
      <c r="IO35" s="49">
        <v>55.9</v>
      </c>
      <c r="IP35" s="49"/>
      <c r="IQ35" s="49">
        <v>17.399999999999999</v>
      </c>
      <c r="IR35" s="49"/>
      <c r="IS35" s="49">
        <v>1.9</v>
      </c>
      <c r="IT35" s="49"/>
      <c r="IU35" s="49">
        <v>9.1999999999999993</v>
      </c>
      <c r="IV35" s="49"/>
      <c r="IW35" s="49">
        <v>0.8</v>
      </c>
      <c r="IX35" s="49"/>
      <c r="IY35" s="48">
        <v>4.4000000000000004</v>
      </c>
      <c r="IZ35" s="48"/>
      <c r="JA35" s="49">
        <v>66.900000000000006</v>
      </c>
      <c r="JB35" s="49"/>
      <c r="JC35" s="48">
        <v>23.6</v>
      </c>
      <c r="JD35" s="48"/>
      <c r="JE35" s="48">
        <v>3.2</v>
      </c>
      <c r="JF35" s="278"/>
      <c r="JG35" s="247">
        <v>15349</v>
      </c>
      <c r="JH35" s="247"/>
      <c r="JI35" s="49">
        <v>12.9</v>
      </c>
      <c r="JJ35" s="49"/>
      <c r="JK35" s="48">
        <v>4.5</v>
      </c>
      <c r="JL35" s="48"/>
      <c r="JM35" s="49">
        <v>55.9</v>
      </c>
      <c r="JN35" s="49"/>
      <c r="JO35" s="49">
        <v>12.399999999999999</v>
      </c>
      <c r="JP35" s="49"/>
      <c r="JQ35" s="49">
        <v>2.2999999999999998</v>
      </c>
      <c r="JR35" s="49"/>
      <c r="JS35" s="49">
        <v>11</v>
      </c>
      <c r="JT35" s="49"/>
      <c r="JU35" s="49">
        <v>1</v>
      </c>
      <c r="JV35" s="49"/>
      <c r="JW35" s="48">
        <v>3.9</v>
      </c>
      <c r="JX35" s="48"/>
      <c r="JY35" s="49">
        <v>66.900000000000006</v>
      </c>
      <c r="JZ35" s="49"/>
      <c r="KA35" s="48">
        <v>23.9</v>
      </c>
      <c r="KB35" s="48"/>
      <c r="KC35" s="48">
        <v>3.1</v>
      </c>
    </row>
    <row r="36" spans="1:289" s="83" customFormat="1" x14ac:dyDescent="0.2">
      <c r="A36" s="82" t="s">
        <v>7</v>
      </c>
      <c r="B36" s="75"/>
      <c r="C36" s="67">
        <v>11857</v>
      </c>
      <c r="D36" s="67"/>
      <c r="E36" s="2">
        <v>26.4</v>
      </c>
      <c r="F36" s="2"/>
      <c r="G36" s="48">
        <v>5.0999999999999996</v>
      </c>
      <c r="H36" s="48"/>
      <c r="I36" s="2">
        <v>42.1</v>
      </c>
      <c r="J36" s="2"/>
      <c r="K36" s="68">
        <v>33.799999999999997</v>
      </c>
      <c r="L36" s="68"/>
      <c r="M36" s="68">
        <v>2.4</v>
      </c>
      <c r="N36" s="68"/>
      <c r="O36" s="69">
        <v>20.5</v>
      </c>
      <c r="P36" s="69"/>
      <c r="Q36" s="69">
        <v>5.9</v>
      </c>
      <c r="R36" s="69"/>
      <c r="S36" s="48">
        <v>5.6</v>
      </c>
      <c r="T36" s="48"/>
      <c r="U36" s="49">
        <v>72.599999999999994</v>
      </c>
      <c r="V36" s="49"/>
      <c r="W36" s="48">
        <v>24.3</v>
      </c>
      <c r="X36" s="48"/>
      <c r="Y36" s="48">
        <v>9.6999999999999993</v>
      </c>
      <c r="Z36" s="48"/>
      <c r="AA36" s="67">
        <v>12968</v>
      </c>
      <c r="AB36" s="67"/>
      <c r="AC36" s="2">
        <v>24.8</v>
      </c>
      <c r="AD36" s="2"/>
      <c r="AE36" s="48">
        <v>4.9000000000000004</v>
      </c>
      <c r="AF36" s="48"/>
      <c r="AG36" s="2">
        <v>42.1</v>
      </c>
      <c r="AH36" s="2"/>
      <c r="AI36" s="68">
        <v>35.900000000000006</v>
      </c>
      <c r="AJ36" s="68"/>
      <c r="AK36" s="68">
        <v>3.8</v>
      </c>
      <c r="AL36" s="68"/>
      <c r="AM36" s="69">
        <v>22.6</v>
      </c>
      <c r="AN36" s="69"/>
      <c r="AO36" s="69">
        <v>3.8</v>
      </c>
      <c r="AP36" s="69"/>
      <c r="AQ36" s="48">
        <v>6.7</v>
      </c>
      <c r="AR36" s="48"/>
      <c r="AS36" s="49">
        <v>72.599999999999994</v>
      </c>
      <c r="AT36" s="49"/>
      <c r="AU36" s="48">
        <v>34.9</v>
      </c>
      <c r="AV36" s="48"/>
      <c r="AW36" s="48">
        <v>12.4</v>
      </c>
      <c r="AX36" s="48"/>
      <c r="AY36" s="67">
        <v>12329</v>
      </c>
      <c r="AZ36" s="67"/>
      <c r="BA36" s="2">
        <v>28.3</v>
      </c>
      <c r="BB36" s="2"/>
      <c r="BC36" s="48">
        <v>5.8</v>
      </c>
      <c r="BD36" s="48"/>
      <c r="BE36" s="2">
        <v>42.1</v>
      </c>
      <c r="BF36" s="2"/>
      <c r="BG36" s="68">
        <v>34.900000000000006</v>
      </c>
      <c r="BH36" s="68"/>
      <c r="BI36" s="68">
        <v>3.8</v>
      </c>
      <c r="BJ36" s="68"/>
      <c r="BK36" s="69">
        <v>30.6</v>
      </c>
      <c r="BL36" s="69"/>
      <c r="BM36" s="69">
        <v>3.5</v>
      </c>
      <c r="BN36" s="69"/>
      <c r="BO36" s="48">
        <v>7.4</v>
      </c>
      <c r="BP36" s="48"/>
      <c r="BQ36" s="49">
        <v>72.599999999999994</v>
      </c>
      <c r="BR36" s="49"/>
      <c r="BS36" s="48">
        <v>38.9</v>
      </c>
      <c r="BT36" s="48"/>
      <c r="BU36" s="48">
        <v>9.1999999999999993</v>
      </c>
      <c r="BV36" s="48"/>
      <c r="BW36" s="67">
        <v>11237</v>
      </c>
      <c r="BX36" s="67"/>
      <c r="BY36" s="2">
        <v>29.4</v>
      </c>
      <c r="BZ36" s="2"/>
      <c r="CA36" s="48">
        <v>5.7</v>
      </c>
      <c r="CB36" s="48"/>
      <c r="CC36" s="2">
        <v>42.1</v>
      </c>
      <c r="CD36" s="2"/>
      <c r="CE36" s="68">
        <v>24.2</v>
      </c>
      <c r="CF36" s="68"/>
      <c r="CG36" s="68">
        <v>3.9</v>
      </c>
      <c r="CH36" s="68"/>
      <c r="CI36" s="69">
        <v>17.100000000000001</v>
      </c>
      <c r="CJ36" s="69"/>
      <c r="CK36" s="69">
        <v>4.8</v>
      </c>
      <c r="CL36" s="69"/>
      <c r="CM36" s="48">
        <v>9.5</v>
      </c>
      <c r="CN36" s="48"/>
      <c r="CO36" s="49">
        <v>72.599999999999994</v>
      </c>
      <c r="CP36" s="49"/>
      <c r="CQ36" s="48">
        <v>33.4</v>
      </c>
      <c r="CR36" s="48"/>
      <c r="CS36" s="48">
        <v>9</v>
      </c>
      <c r="CT36" s="48"/>
      <c r="CU36" s="67">
        <v>11372</v>
      </c>
      <c r="CV36" s="67"/>
      <c r="CW36" s="2">
        <v>30</v>
      </c>
      <c r="CX36" s="2"/>
      <c r="CY36" s="48">
        <v>6.8</v>
      </c>
      <c r="CZ36" s="48"/>
      <c r="DA36" s="2">
        <v>42.1</v>
      </c>
      <c r="DB36" s="2"/>
      <c r="DC36" s="68">
        <v>36.4</v>
      </c>
      <c r="DD36" s="68"/>
      <c r="DE36" s="68">
        <v>5.7</v>
      </c>
      <c r="DF36" s="68"/>
      <c r="DG36" s="69">
        <v>10.5</v>
      </c>
      <c r="DH36" s="69"/>
      <c r="DI36" s="69">
        <v>6.2</v>
      </c>
      <c r="DJ36" s="69"/>
      <c r="DK36" s="48">
        <v>13.1</v>
      </c>
      <c r="DL36" s="48"/>
      <c r="DM36" s="49">
        <v>72.599999999999994</v>
      </c>
      <c r="DN36" s="49"/>
      <c r="DO36" s="48">
        <v>48.4</v>
      </c>
      <c r="DP36" s="48"/>
      <c r="DQ36" s="48">
        <v>8.5</v>
      </c>
      <c r="DR36" s="48"/>
      <c r="DS36" s="67">
        <v>11023</v>
      </c>
      <c r="DT36" s="67"/>
      <c r="DU36" s="2">
        <v>31.3</v>
      </c>
      <c r="DV36" s="2"/>
      <c r="DW36" s="48">
        <v>6.5</v>
      </c>
      <c r="DX36" s="48"/>
      <c r="DY36" s="2">
        <v>42.1</v>
      </c>
      <c r="DZ36" s="2"/>
      <c r="EA36" s="68">
        <v>41</v>
      </c>
      <c r="EB36" s="68"/>
      <c r="EC36" s="68">
        <v>5.8</v>
      </c>
      <c r="ED36" s="68"/>
      <c r="EE36" s="69">
        <v>15.6</v>
      </c>
      <c r="EF36" s="69"/>
      <c r="EG36" s="69">
        <v>4.5</v>
      </c>
      <c r="EH36" s="69"/>
      <c r="EI36" s="48">
        <v>10.7</v>
      </c>
      <c r="EJ36" s="48"/>
      <c r="EK36" s="49">
        <v>72.599999999999994</v>
      </c>
      <c r="EL36" s="49"/>
      <c r="EM36" s="48">
        <v>38.700000000000003</v>
      </c>
      <c r="EN36" s="48"/>
      <c r="EO36" s="48">
        <v>15.5</v>
      </c>
      <c r="EP36" s="48"/>
      <c r="EQ36" s="67">
        <v>11035</v>
      </c>
      <c r="ER36" s="67"/>
      <c r="ES36" s="2">
        <v>28.4</v>
      </c>
      <c r="ET36" s="2"/>
      <c r="EU36" s="48">
        <v>6.2</v>
      </c>
      <c r="EV36" s="48"/>
      <c r="EW36" s="2">
        <v>42.1</v>
      </c>
      <c r="EX36" s="2"/>
      <c r="EY36" s="68">
        <v>28.5</v>
      </c>
      <c r="EZ36" s="68"/>
      <c r="FA36" s="68">
        <v>8.6999999999999993</v>
      </c>
      <c r="FB36" s="68"/>
      <c r="FC36" s="69">
        <v>15.3</v>
      </c>
      <c r="FD36" s="69"/>
      <c r="FE36" s="69">
        <v>2.2999999999999998</v>
      </c>
      <c r="FF36" s="69"/>
      <c r="FG36" s="48">
        <v>9.6</v>
      </c>
      <c r="FH36" s="48"/>
      <c r="FI36" s="49">
        <v>72.599999999999994</v>
      </c>
      <c r="FJ36" s="49"/>
      <c r="FK36" s="48">
        <v>33.200000000000003</v>
      </c>
      <c r="FL36" s="48"/>
      <c r="FM36" s="48">
        <v>13.5</v>
      </c>
      <c r="FN36" s="48"/>
      <c r="FO36" s="67">
        <v>11161</v>
      </c>
      <c r="FP36" s="67"/>
      <c r="FQ36" s="2">
        <v>28.5</v>
      </c>
      <c r="FR36" s="2"/>
      <c r="FS36" s="48">
        <v>6.7</v>
      </c>
      <c r="FT36" s="48"/>
      <c r="FU36" s="2">
        <v>42.1</v>
      </c>
      <c r="FV36" s="2"/>
      <c r="FW36" s="68">
        <v>33.799999999999997</v>
      </c>
      <c r="FX36" s="68"/>
      <c r="FY36" s="68">
        <v>8.5</v>
      </c>
      <c r="FZ36" s="68"/>
      <c r="GA36" s="69">
        <v>23.2</v>
      </c>
      <c r="GB36" s="69"/>
      <c r="GC36" s="69">
        <v>3.9</v>
      </c>
      <c r="GD36" s="69"/>
      <c r="GE36" s="48">
        <v>8.1</v>
      </c>
      <c r="GF36" s="48"/>
      <c r="GG36" s="49">
        <v>72.599999999999994</v>
      </c>
      <c r="GH36" s="49"/>
      <c r="GI36" s="48">
        <v>39.299999999999997</v>
      </c>
      <c r="GJ36" s="48"/>
      <c r="GK36" s="48">
        <v>13.1</v>
      </c>
      <c r="GL36" s="48"/>
      <c r="GM36" s="67">
        <v>11456</v>
      </c>
      <c r="GN36" s="67"/>
      <c r="GO36" s="2">
        <v>31.7</v>
      </c>
      <c r="GP36" s="2"/>
      <c r="GQ36" s="48">
        <v>6.4</v>
      </c>
      <c r="GR36" s="48"/>
      <c r="GS36" s="2">
        <v>42.1</v>
      </c>
      <c r="GT36" s="2"/>
      <c r="GU36" s="68">
        <v>32.599999999999994</v>
      </c>
      <c r="GV36" s="68"/>
      <c r="GW36" s="68">
        <v>7.6</v>
      </c>
      <c r="GX36" s="68"/>
      <c r="GY36" s="69">
        <v>17.899999999999999</v>
      </c>
      <c r="GZ36" s="69"/>
      <c r="HA36" s="69">
        <v>4.8</v>
      </c>
      <c r="HB36" s="69"/>
      <c r="HC36" s="48">
        <v>11.7</v>
      </c>
      <c r="HD36" s="48"/>
      <c r="HE36" s="49">
        <v>72.599999999999994</v>
      </c>
      <c r="HF36" s="49"/>
      <c r="HG36" s="48">
        <v>35</v>
      </c>
      <c r="HH36" s="48"/>
      <c r="HI36" s="48">
        <v>16.600000000000001</v>
      </c>
      <c r="HJ36" s="48"/>
      <c r="HK36" s="67">
        <v>11596</v>
      </c>
      <c r="HL36" s="67"/>
      <c r="HM36" s="2">
        <v>28.1</v>
      </c>
      <c r="HN36" s="2"/>
      <c r="HO36" s="48">
        <v>6.3</v>
      </c>
      <c r="HP36" s="48"/>
      <c r="HQ36" s="2">
        <v>42.1</v>
      </c>
      <c r="HR36" s="2"/>
      <c r="HS36" s="68">
        <v>28.700000000000003</v>
      </c>
      <c r="HT36" s="68"/>
      <c r="HU36" s="68">
        <v>4.4000000000000004</v>
      </c>
      <c r="HV36" s="68"/>
      <c r="HW36" s="69">
        <v>14.4</v>
      </c>
      <c r="HX36" s="69"/>
      <c r="HY36" s="69">
        <v>4</v>
      </c>
      <c r="HZ36" s="69"/>
      <c r="IA36" s="48">
        <v>10.1</v>
      </c>
      <c r="IB36" s="48"/>
      <c r="IC36" s="49">
        <v>72.599999999999994</v>
      </c>
      <c r="ID36" s="49"/>
      <c r="IE36" s="48">
        <v>38.6</v>
      </c>
      <c r="IF36" s="48"/>
      <c r="IG36" s="48">
        <v>4.9000000000000004</v>
      </c>
      <c r="IH36" s="48"/>
      <c r="II36" s="247">
        <v>12646</v>
      </c>
      <c r="IJ36" s="247"/>
      <c r="IK36" s="49">
        <v>29.9</v>
      </c>
      <c r="IL36" s="49"/>
      <c r="IM36" s="48">
        <v>6.6</v>
      </c>
      <c r="IN36" s="48"/>
      <c r="IO36" s="49">
        <v>50.1</v>
      </c>
      <c r="IP36" s="49"/>
      <c r="IQ36" s="49">
        <v>23.1</v>
      </c>
      <c r="IR36" s="49"/>
      <c r="IS36" s="49">
        <v>7.2</v>
      </c>
      <c r="IT36" s="49"/>
      <c r="IU36" s="49">
        <v>15.7</v>
      </c>
      <c r="IV36" s="49"/>
      <c r="IW36" s="49">
        <v>0.9</v>
      </c>
      <c r="IX36" s="49"/>
      <c r="IY36" s="48">
        <v>10.199999999999999</v>
      </c>
      <c r="IZ36" s="48"/>
      <c r="JA36" s="49">
        <v>72.599999999999994</v>
      </c>
      <c r="JB36" s="49"/>
      <c r="JC36" s="48">
        <v>39.9</v>
      </c>
      <c r="JD36" s="48"/>
      <c r="JE36" s="48">
        <v>9.1</v>
      </c>
      <c r="JF36" s="278"/>
      <c r="JG36" s="247">
        <v>13384</v>
      </c>
      <c r="JH36" s="247"/>
      <c r="JI36" s="49">
        <v>26.2</v>
      </c>
      <c r="JJ36" s="49"/>
      <c r="JK36" s="48">
        <v>5.5</v>
      </c>
      <c r="JL36" s="48"/>
      <c r="JM36" s="49">
        <v>50.1</v>
      </c>
      <c r="JN36" s="49"/>
      <c r="JO36" s="49">
        <v>14.3</v>
      </c>
      <c r="JP36" s="49"/>
      <c r="JQ36" s="49">
        <v>7.4</v>
      </c>
      <c r="JR36" s="49"/>
      <c r="JS36" s="49">
        <v>9.6999999999999993</v>
      </c>
      <c r="JT36" s="49"/>
      <c r="JU36" s="49">
        <v>1.9</v>
      </c>
      <c r="JV36" s="49"/>
      <c r="JW36" s="48">
        <v>7.4</v>
      </c>
      <c r="JX36" s="48"/>
      <c r="JY36" s="49">
        <v>72.599999999999994</v>
      </c>
      <c r="JZ36" s="49"/>
      <c r="KA36" s="48">
        <v>39.299999999999997</v>
      </c>
      <c r="KB36" s="48"/>
      <c r="KC36" s="48">
        <v>6.2</v>
      </c>
    </row>
    <row r="37" spans="1:289" s="83" customFormat="1" x14ac:dyDescent="0.2">
      <c r="A37" s="82" t="s">
        <v>8</v>
      </c>
      <c r="B37" s="75"/>
      <c r="C37" s="67">
        <v>16188</v>
      </c>
      <c r="D37" s="67"/>
      <c r="E37" s="2">
        <v>12.3</v>
      </c>
      <c r="F37" s="2"/>
      <c r="G37" s="48">
        <v>5.2</v>
      </c>
      <c r="H37" s="48"/>
      <c r="I37" s="2">
        <v>41.5</v>
      </c>
      <c r="J37" s="2"/>
      <c r="K37" s="68">
        <v>32.200000000000003</v>
      </c>
      <c r="L37" s="68"/>
      <c r="M37" s="68">
        <v>2.7</v>
      </c>
      <c r="N37" s="68"/>
      <c r="O37" s="69">
        <v>12</v>
      </c>
      <c r="P37" s="69"/>
      <c r="Q37" s="69">
        <v>7.5</v>
      </c>
      <c r="R37" s="69"/>
      <c r="S37" s="48">
        <v>13.4</v>
      </c>
      <c r="T37" s="48"/>
      <c r="U37" s="49">
        <v>70.8</v>
      </c>
      <c r="V37" s="49"/>
      <c r="W37" s="48">
        <v>27</v>
      </c>
      <c r="X37" s="48"/>
      <c r="Y37" s="48">
        <v>8.6</v>
      </c>
      <c r="Z37" s="48"/>
      <c r="AA37" s="67">
        <v>16818</v>
      </c>
      <c r="AB37" s="67"/>
      <c r="AC37" s="2">
        <v>15.2</v>
      </c>
      <c r="AD37" s="2"/>
      <c r="AE37" s="48">
        <v>5.8</v>
      </c>
      <c r="AF37" s="48"/>
      <c r="AG37" s="2">
        <v>41.5</v>
      </c>
      <c r="AH37" s="2"/>
      <c r="AI37" s="68">
        <v>35</v>
      </c>
      <c r="AJ37" s="68"/>
      <c r="AK37" s="68">
        <v>3.1</v>
      </c>
      <c r="AL37" s="68"/>
      <c r="AM37" s="69">
        <v>16.3</v>
      </c>
      <c r="AN37" s="69"/>
      <c r="AO37" s="69">
        <v>6.6</v>
      </c>
      <c r="AP37" s="69"/>
      <c r="AQ37" s="48">
        <v>14</v>
      </c>
      <c r="AR37" s="48"/>
      <c r="AS37" s="49">
        <v>70.8</v>
      </c>
      <c r="AT37" s="49"/>
      <c r="AU37" s="48">
        <v>38.6</v>
      </c>
      <c r="AV37" s="48"/>
      <c r="AW37" s="48">
        <v>9</v>
      </c>
      <c r="AX37" s="48"/>
      <c r="AY37" s="67">
        <v>16481</v>
      </c>
      <c r="AZ37" s="67"/>
      <c r="BA37" s="2">
        <v>14.7</v>
      </c>
      <c r="BB37" s="2"/>
      <c r="BC37" s="48">
        <v>6.1</v>
      </c>
      <c r="BD37" s="48"/>
      <c r="BE37" s="2">
        <v>41.5</v>
      </c>
      <c r="BF37" s="2"/>
      <c r="BG37" s="68">
        <v>31.4</v>
      </c>
      <c r="BH37" s="68"/>
      <c r="BI37" s="68">
        <v>5.0999999999999996</v>
      </c>
      <c r="BJ37" s="68"/>
      <c r="BK37" s="69">
        <v>16.5</v>
      </c>
      <c r="BL37" s="69"/>
      <c r="BM37" s="69">
        <v>6.6</v>
      </c>
      <c r="BN37" s="69"/>
      <c r="BO37" s="48">
        <v>13.3</v>
      </c>
      <c r="BP37" s="48"/>
      <c r="BQ37" s="49">
        <v>70.8</v>
      </c>
      <c r="BR37" s="49"/>
      <c r="BS37" s="48">
        <v>32.299999999999997</v>
      </c>
      <c r="BT37" s="48"/>
      <c r="BU37" s="48">
        <v>12.1</v>
      </c>
      <c r="BV37" s="48"/>
      <c r="BW37" s="67">
        <v>15792</v>
      </c>
      <c r="BX37" s="67"/>
      <c r="BY37" s="2">
        <v>14.2</v>
      </c>
      <c r="BZ37" s="2"/>
      <c r="CA37" s="48">
        <v>5.6</v>
      </c>
      <c r="CB37" s="48"/>
      <c r="CC37" s="2">
        <v>41.5</v>
      </c>
      <c r="CD37" s="2"/>
      <c r="CE37" s="68">
        <v>25</v>
      </c>
      <c r="CF37" s="68"/>
      <c r="CG37" s="68">
        <v>7.2</v>
      </c>
      <c r="CH37" s="68"/>
      <c r="CI37" s="69">
        <v>13.4</v>
      </c>
      <c r="CJ37" s="69"/>
      <c r="CK37" s="69">
        <v>11.1</v>
      </c>
      <c r="CL37" s="69"/>
      <c r="CM37" s="48">
        <v>12</v>
      </c>
      <c r="CN37" s="48"/>
      <c r="CO37" s="49">
        <v>70.8</v>
      </c>
      <c r="CP37" s="49"/>
      <c r="CQ37" s="48">
        <v>34.4</v>
      </c>
      <c r="CR37" s="48"/>
      <c r="CS37" s="48">
        <v>6.5</v>
      </c>
      <c r="CT37" s="48"/>
      <c r="CU37" s="67">
        <v>15870</v>
      </c>
      <c r="CV37" s="67"/>
      <c r="CW37" s="2">
        <v>15.8</v>
      </c>
      <c r="CX37" s="2"/>
      <c r="CY37" s="48">
        <v>6.2</v>
      </c>
      <c r="CZ37" s="48"/>
      <c r="DA37" s="2">
        <v>41.5</v>
      </c>
      <c r="DB37" s="2"/>
      <c r="DC37" s="68">
        <v>34.1</v>
      </c>
      <c r="DD37" s="68"/>
      <c r="DE37" s="68">
        <v>7.4</v>
      </c>
      <c r="DF37" s="68"/>
      <c r="DG37" s="69">
        <v>8.9</v>
      </c>
      <c r="DH37" s="69"/>
      <c r="DI37" s="69">
        <v>8.1999999999999993</v>
      </c>
      <c r="DJ37" s="69"/>
      <c r="DK37" s="48">
        <v>13.3</v>
      </c>
      <c r="DL37" s="48"/>
      <c r="DM37" s="49">
        <v>70.8</v>
      </c>
      <c r="DN37" s="49"/>
      <c r="DO37" s="48">
        <v>42</v>
      </c>
      <c r="DP37" s="48"/>
      <c r="DQ37" s="48">
        <v>13</v>
      </c>
      <c r="DR37" s="48"/>
      <c r="DS37" s="67">
        <v>15704</v>
      </c>
      <c r="DT37" s="67"/>
      <c r="DU37" s="2">
        <v>13.9</v>
      </c>
      <c r="DV37" s="2"/>
      <c r="DW37" s="48">
        <v>5.7</v>
      </c>
      <c r="DX37" s="48"/>
      <c r="DY37" s="2">
        <v>41.5</v>
      </c>
      <c r="DZ37" s="2"/>
      <c r="EA37" s="68">
        <v>36.5</v>
      </c>
      <c r="EB37" s="68"/>
      <c r="EC37" s="68">
        <v>6.1</v>
      </c>
      <c r="ED37" s="68"/>
      <c r="EE37" s="69">
        <v>11.1</v>
      </c>
      <c r="EF37" s="69"/>
      <c r="EG37" s="69">
        <v>5.8</v>
      </c>
      <c r="EH37" s="69"/>
      <c r="EI37" s="48">
        <v>11</v>
      </c>
      <c r="EJ37" s="48"/>
      <c r="EK37" s="49">
        <v>70.8</v>
      </c>
      <c r="EL37" s="49"/>
      <c r="EM37" s="48">
        <v>40</v>
      </c>
      <c r="EN37" s="48"/>
      <c r="EO37" s="48">
        <v>10.6</v>
      </c>
      <c r="EP37" s="48"/>
      <c r="EQ37" s="67">
        <v>16279</v>
      </c>
      <c r="ER37" s="67"/>
      <c r="ES37" s="2">
        <v>15.8</v>
      </c>
      <c r="ET37" s="2"/>
      <c r="EU37" s="48">
        <v>6.5</v>
      </c>
      <c r="EV37" s="48"/>
      <c r="EW37" s="2">
        <v>41.5</v>
      </c>
      <c r="EX37" s="2"/>
      <c r="EY37" s="68">
        <v>32.200000000000003</v>
      </c>
      <c r="EZ37" s="68"/>
      <c r="FA37" s="68">
        <v>6.3</v>
      </c>
      <c r="FB37" s="68"/>
      <c r="FC37" s="69">
        <v>7.8</v>
      </c>
      <c r="FD37" s="69"/>
      <c r="FE37" s="69">
        <v>7.5</v>
      </c>
      <c r="FF37" s="69"/>
      <c r="FG37" s="48">
        <v>12.9</v>
      </c>
      <c r="FH37" s="48"/>
      <c r="FI37" s="49">
        <v>70.8</v>
      </c>
      <c r="FJ37" s="49"/>
      <c r="FK37" s="48">
        <v>41.1</v>
      </c>
      <c r="FL37" s="48"/>
      <c r="FM37" s="48">
        <v>10.5</v>
      </c>
      <c r="FN37" s="48"/>
      <c r="FO37" s="67">
        <v>16112</v>
      </c>
      <c r="FP37" s="67"/>
      <c r="FQ37" s="2">
        <v>13.9</v>
      </c>
      <c r="FR37" s="2"/>
      <c r="FS37" s="48">
        <v>6.1</v>
      </c>
      <c r="FT37" s="48"/>
      <c r="FU37" s="2">
        <v>41.5</v>
      </c>
      <c r="FV37" s="2"/>
      <c r="FW37" s="68">
        <v>33.299999999999997</v>
      </c>
      <c r="FX37" s="68"/>
      <c r="FY37" s="68">
        <v>6.7</v>
      </c>
      <c r="FZ37" s="68"/>
      <c r="GA37" s="69">
        <v>8.4</v>
      </c>
      <c r="GB37" s="69"/>
      <c r="GC37" s="69">
        <v>7.8</v>
      </c>
      <c r="GD37" s="69"/>
      <c r="GE37" s="48">
        <v>11.6</v>
      </c>
      <c r="GF37" s="48"/>
      <c r="GG37" s="49">
        <v>70.8</v>
      </c>
      <c r="GH37" s="49"/>
      <c r="GI37" s="48">
        <v>38</v>
      </c>
      <c r="GJ37" s="48"/>
      <c r="GK37" s="48">
        <v>11.9</v>
      </c>
      <c r="GL37" s="48"/>
      <c r="GM37" s="67">
        <v>16757</v>
      </c>
      <c r="GN37" s="67"/>
      <c r="GO37" s="2">
        <v>13.2</v>
      </c>
      <c r="GP37" s="2"/>
      <c r="GQ37" s="48">
        <v>5.6</v>
      </c>
      <c r="GR37" s="48"/>
      <c r="GS37" s="2">
        <v>41.5</v>
      </c>
      <c r="GT37" s="2"/>
      <c r="GU37" s="68">
        <v>32.299999999999997</v>
      </c>
      <c r="GV37" s="68"/>
      <c r="GW37" s="68">
        <v>5.5</v>
      </c>
      <c r="GX37" s="68"/>
      <c r="GY37" s="69">
        <v>6.4</v>
      </c>
      <c r="GZ37" s="69"/>
      <c r="HA37" s="69">
        <v>5.3</v>
      </c>
      <c r="HB37" s="69"/>
      <c r="HC37" s="48">
        <v>11.1</v>
      </c>
      <c r="HD37" s="48"/>
      <c r="HE37" s="49">
        <v>70.8</v>
      </c>
      <c r="HF37" s="49"/>
      <c r="HG37" s="48">
        <v>37.200000000000003</v>
      </c>
      <c r="HH37" s="48"/>
      <c r="HI37" s="48">
        <v>9.9</v>
      </c>
      <c r="HJ37" s="48"/>
      <c r="HK37" s="67">
        <v>16828</v>
      </c>
      <c r="HL37" s="67"/>
      <c r="HM37" s="2">
        <v>15</v>
      </c>
      <c r="HN37" s="2"/>
      <c r="HO37" s="48">
        <v>5.7</v>
      </c>
      <c r="HP37" s="48"/>
      <c r="HQ37" s="2">
        <v>41.5</v>
      </c>
      <c r="HR37" s="2"/>
      <c r="HS37" s="68">
        <v>20.6</v>
      </c>
      <c r="HT37" s="68"/>
      <c r="HU37" s="68">
        <v>5</v>
      </c>
      <c r="HV37" s="68"/>
      <c r="HW37" s="69">
        <v>10.3</v>
      </c>
      <c r="HX37" s="69"/>
      <c r="HY37" s="69">
        <v>6.8</v>
      </c>
      <c r="HZ37" s="69"/>
      <c r="IA37" s="48">
        <v>10.7</v>
      </c>
      <c r="IB37" s="48"/>
      <c r="IC37" s="49">
        <v>70.8</v>
      </c>
      <c r="ID37" s="49"/>
      <c r="IE37" s="48">
        <v>31.9</v>
      </c>
      <c r="IF37" s="48"/>
      <c r="IG37" s="48">
        <v>8.3000000000000007</v>
      </c>
      <c r="IH37" s="48"/>
      <c r="II37" s="247">
        <v>18302</v>
      </c>
      <c r="IJ37" s="247"/>
      <c r="IK37" s="49">
        <v>13.6</v>
      </c>
      <c r="IL37" s="49"/>
      <c r="IM37" s="48">
        <v>5.2</v>
      </c>
      <c r="IN37" s="48"/>
      <c r="IO37" s="49">
        <v>55.7</v>
      </c>
      <c r="IP37" s="49"/>
      <c r="IQ37" s="49">
        <v>24.6</v>
      </c>
      <c r="IR37" s="49"/>
      <c r="IS37" s="49">
        <v>6.5</v>
      </c>
      <c r="IT37" s="49"/>
      <c r="IU37" s="49">
        <v>13</v>
      </c>
      <c r="IV37" s="49"/>
      <c r="IW37" s="49">
        <v>5.2</v>
      </c>
      <c r="IX37" s="49"/>
      <c r="IY37" s="48">
        <v>9.9</v>
      </c>
      <c r="IZ37" s="48"/>
      <c r="JA37" s="49">
        <v>70.8</v>
      </c>
      <c r="JB37" s="49"/>
      <c r="JC37" s="48">
        <v>28.3</v>
      </c>
      <c r="JD37" s="48"/>
      <c r="JE37" s="48">
        <v>8.6999999999999993</v>
      </c>
      <c r="JF37" s="278"/>
      <c r="JG37" s="247">
        <v>17790</v>
      </c>
      <c r="JH37" s="247"/>
      <c r="JI37" s="49">
        <v>13.9</v>
      </c>
      <c r="JJ37" s="49"/>
      <c r="JK37" s="48">
        <v>5.6</v>
      </c>
      <c r="JL37" s="48"/>
      <c r="JM37" s="49">
        <v>55.7</v>
      </c>
      <c r="JN37" s="49"/>
      <c r="JO37" s="49">
        <v>26.7</v>
      </c>
      <c r="JP37" s="49"/>
      <c r="JQ37" s="49">
        <v>5.7</v>
      </c>
      <c r="JR37" s="49"/>
      <c r="JS37" s="49">
        <v>17.100000000000001</v>
      </c>
      <c r="JT37" s="49"/>
      <c r="JU37" s="49">
        <v>7.3</v>
      </c>
      <c r="JV37" s="49"/>
      <c r="JW37" s="48">
        <v>10.199999999999999</v>
      </c>
      <c r="JX37" s="48"/>
      <c r="JY37" s="49">
        <v>70.8</v>
      </c>
      <c r="JZ37" s="49"/>
      <c r="KA37" s="48">
        <v>26.1</v>
      </c>
      <c r="KB37" s="48"/>
      <c r="KC37" s="48">
        <v>8.1</v>
      </c>
    </row>
    <row r="38" spans="1:289" s="83" customFormat="1" x14ac:dyDescent="0.2">
      <c r="A38" s="84" t="s">
        <v>9</v>
      </c>
      <c r="B38" s="75"/>
      <c r="C38" s="70">
        <v>12867</v>
      </c>
      <c r="D38" s="67"/>
      <c r="E38" s="71">
        <v>23.6</v>
      </c>
      <c r="F38" s="2"/>
      <c r="G38" s="72">
        <v>5.7</v>
      </c>
      <c r="H38" s="48"/>
      <c r="I38" s="71">
        <v>39.1</v>
      </c>
      <c r="J38" s="2"/>
      <c r="K38" s="73">
        <v>36.299999999999997</v>
      </c>
      <c r="L38" s="68"/>
      <c r="M38" s="73">
        <v>4</v>
      </c>
      <c r="N38" s="68"/>
      <c r="O38" s="74">
        <v>18.399999999999999</v>
      </c>
      <c r="P38" s="69"/>
      <c r="Q38" s="74">
        <v>3.1</v>
      </c>
      <c r="R38" s="69"/>
      <c r="S38" s="72">
        <v>12</v>
      </c>
      <c r="T38" s="48"/>
      <c r="U38" s="85">
        <v>76.2</v>
      </c>
      <c r="V38" s="49"/>
      <c r="W38" s="72">
        <v>30.6</v>
      </c>
      <c r="X38" s="48"/>
      <c r="Y38" s="72">
        <v>13.4</v>
      </c>
      <c r="Z38" s="48"/>
      <c r="AA38" s="70">
        <v>14004</v>
      </c>
      <c r="AB38" s="67"/>
      <c r="AC38" s="71">
        <v>20.9</v>
      </c>
      <c r="AD38" s="2"/>
      <c r="AE38" s="72">
        <v>5.3</v>
      </c>
      <c r="AF38" s="48"/>
      <c r="AG38" s="71">
        <v>39.1</v>
      </c>
      <c r="AH38" s="2"/>
      <c r="AI38" s="73">
        <v>35.599999999999994</v>
      </c>
      <c r="AJ38" s="68"/>
      <c r="AK38" s="73">
        <v>5.5</v>
      </c>
      <c r="AL38" s="68"/>
      <c r="AM38" s="74">
        <v>17.8</v>
      </c>
      <c r="AN38" s="69"/>
      <c r="AO38" s="74">
        <v>3.7</v>
      </c>
      <c r="AP38" s="69"/>
      <c r="AQ38" s="72">
        <v>12.1</v>
      </c>
      <c r="AR38" s="48"/>
      <c r="AS38" s="85">
        <v>76.2</v>
      </c>
      <c r="AT38" s="49"/>
      <c r="AU38" s="72">
        <v>39.299999999999997</v>
      </c>
      <c r="AV38" s="48"/>
      <c r="AW38" s="72">
        <v>18.7</v>
      </c>
      <c r="AX38" s="48"/>
      <c r="AY38" s="70">
        <v>13645</v>
      </c>
      <c r="AZ38" s="67"/>
      <c r="BA38" s="71">
        <v>22.7</v>
      </c>
      <c r="BB38" s="2"/>
      <c r="BC38" s="72">
        <v>6.2</v>
      </c>
      <c r="BD38" s="48"/>
      <c r="BE38" s="71">
        <v>39.1</v>
      </c>
      <c r="BF38" s="2"/>
      <c r="BG38" s="73">
        <v>35.6</v>
      </c>
      <c r="BH38" s="68"/>
      <c r="BI38" s="73">
        <v>5.6</v>
      </c>
      <c r="BJ38" s="68"/>
      <c r="BK38" s="74">
        <v>16.399999999999999</v>
      </c>
      <c r="BL38" s="69"/>
      <c r="BM38" s="74">
        <v>3</v>
      </c>
      <c r="BN38" s="69"/>
      <c r="BO38" s="72">
        <v>9.1</v>
      </c>
      <c r="BP38" s="48"/>
      <c r="BQ38" s="85">
        <v>76.2</v>
      </c>
      <c r="BR38" s="49"/>
      <c r="BS38" s="72">
        <v>40.799999999999997</v>
      </c>
      <c r="BT38" s="48"/>
      <c r="BU38" s="72">
        <v>16.3</v>
      </c>
      <c r="BV38" s="48"/>
      <c r="BW38" s="70">
        <v>13280</v>
      </c>
      <c r="BX38" s="67"/>
      <c r="BY38" s="71">
        <v>22</v>
      </c>
      <c r="BZ38" s="2"/>
      <c r="CA38" s="72">
        <v>6</v>
      </c>
      <c r="CB38" s="48"/>
      <c r="CC38" s="71">
        <v>39.1</v>
      </c>
      <c r="CD38" s="2"/>
      <c r="CE38" s="73">
        <v>31.2</v>
      </c>
      <c r="CF38" s="68"/>
      <c r="CG38" s="73">
        <v>3.9</v>
      </c>
      <c r="CH38" s="68"/>
      <c r="CI38" s="74">
        <v>12.2</v>
      </c>
      <c r="CJ38" s="69"/>
      <c r="CK38" s="74">
        <v>4.5999999999999996</v>
      </c>
      <c r="CL38" s="69"/>
      <c r="CM38" s="72">
        <v>9.1999999999999993</v>
      </c>
      <c r="CN38" s="48"/>
      <c r="CO38" s="85">
        <v>76.2</v>
      </c>
      <c r="CP38" s="49"/>
      <c r="CQ38" s="72">
        <v>40.6</v>
      </c>
      <c r="CR38" s="48"/>
      <c r="CS38" s="72">
        <v>8.6999999999999993</v>
      </c>
      <c r="CT38" s="48"/>
      <c r="CU38" s="70">
        <v>13010</v>
      </c>
      <c r="CV38" s="67"/>
      <c r="CW38" s="71">
        <v>25</v>
      </c>
      <c r="CX38" s="2"/>
      <c r="CY38" s="72">
        <v>6.7</v>
      </c>
      <c r="CZ38" s="48"/>
      <c r="DA38" s="71">
        <v>39.1</v>
      </c>
      <c r="DB38" s="2"/>
      <c r="DC38" s="73">
        <v>39.799999999999997</v>
      </c>
      <c r="DD38" s="68"/>
      <c r="DE38" s="73">
        <v>6.4</v>
      </c>
      <c r="DF38" s="68"/>
      <c r="DG38" s="74">
        <v>8.5</v>
      </c>
      <c r="DH38" s="69"/>
      <c r="DI38" s="74">
        <v>3.9</v>
      </c>
      <c r="DJ38" s="69"/>
      <c r="DK38" s="72">
        <v>11.5</v>
      </c>
      <c r="DL38" s="48"/>
      <c r="DM38" s="85">
        <v>76.2</v>
      </c>
      <c r="DN38" s="49"/>
      <c r="DO38" s="72">
        <v>47.4</v>
      </c>
      <c r="DP38" s="48"/>
      <c r="DQ38" s="72">
        <v>15</v>
      </c>
      <c r="DR38" s="48"/>
      <c r="DS38" s="70">
        <v>12130</v>
      </c>
      <c r="DT38" s="67"/>
      <c r="DU38" s="71">
        <v>23.6</v>
      </c>
      <c r="DV38" s="2"/>
      <c r="DW38" s="72">
        <v>6.5</v>
      </c>
      <c r="DX38" s="48"/>
      <c r="DY38" s="71">
        <v>39.1</v>
      </c>
      <c r="DZ38" s="2"/>
      <c r="EA38" s="73">
        <v>40.200000000000003</v>
      </c>
      <c r="EB38" s="68"/>
      <c r="EC38" s="73">
        <v>7.1</v>
      </c>
      <c r="ED38" s="68"/>
      <c r="EE38" s="74">
        <v>11.3</v>
      </c>
      <c r="EF38" s="69"/>
      <c r="EG38" s="74">
        <v>4</v>
      </c>
      <c r="EH38" s="69"/>
      <c r="EI38" s="72">
        <v>11</v>
      </c>
      <c r="EJ38" s="48"/>
      <c r="EK38" s="85">
        <v>76.2</v>
      </c>
      <c r="EL38" s="49"/>
      <c r="EM38" s="72">
        <v>42.8</v>
      </c>
      <c r="EN38" s="48"/>
      <c r="EO38" s="72">
        <v>15.5</v>
      </c>
      <c r="EP38" s="48"/>
      <c r="EQ38" s="70">
        <v>11717</v>
      </c>
      <c r="ER38" s="67"/>
      <c r="ES38" s="71">
        <v>26.2</v>
      </c>
      <c r="ET38" s="2"/>
      <c r="EU38" s="72">
        <v>5.8</v>
      </c>
      <c r="EV38" s="48"/>
      <c r="EW38" s="71">
        <v>39.1</v>
      </c>
      <c r="EX38" s="2"/>
      <c r="EY38" s="73">
        <v>48.099999999999994</v>
      </c>
      <c r="EZ38" s="68"/>
      <c r="FA38" s="73">
        <v>11.3</v>
      </c>
      <c r="FB38" s="68"/>
      <c r="FC38" s="74">
        <v>12.1</v>
      </c>
      <c r="FD38" s="69"/>
      <c r="FE38" s="74">
        <v>2.8</v>
      </c>
      <c r="FF38" s="69"/>
      <c r="FG38" s="72">
        <v>9.4</v>
      </c>
      <c r="FH38" s="48"/>
      <c r="FI38" s="85">
        <v>76.2</v>
      </c>
      <c r="FJ38" s="49"/>
      <c r="FK38" s="72">
        <v>47.9</v>
      </c>
      <c r="FL38" s="48"/>
      <c r="FM38" s="72">
        <v>19.5</v>
      </c>
      <c r="FN38" s="48"/>
      <c r="FO38" s="70">
        <v>11769</v>
      </c>
      <c r="FP38" s="67"/>
      <c r="FQ38" s="71">
        <v>25.3</v>
      </c>
      <c r="FR38" s="2"/>
      <c r="FS38" s="72">
        <v>6.4</v>
      </c>
      <c r="FT38" s="48"/>
      <c r="FU38" s="71">
        <v>39.1</v>
      </c>
      <c r="FV38" s="2"/>
      <c r="FW38" s="73">
        <v>43.9</v>
      </c>
      <c r="FX38" s="68"/>
      <c r="FY38" s="73">
        <v>6.7</v>
      </c>
      <c r="FZ38" s="68"/>
      <c r="GA38" s="74">
        <v>13.5</v>
      </c>
      <c r="GB38" s="69"/>
      <c r="GC38" s="74">
        <v>4.5999999999999996</v>
      </c>
      <c r="GD38" s="69"/>
      <c r="GE38" s="72">
        <v>11.5</v>
      </c>
      <c r="GF38" s="48"/>
      <c r="GG38" s="85">
        <v>76.2</v>
      </c>
      <c r="GH38" s="49"/>
      <c r="GI38" s="72">
        <v>41.6</v>
      </c>
      <c r="GJ38" s="48"/>
      <c r="GK38" s="72">
        <v>15.1</v>
      </c>
      <c r="GL38" s="48"/>
      <c r="GM38" s="70">
        <v>11861</v>
      </c>
      <c r="GN38" s="67"/>
      <c r="GO38" s="71">
        <v>24.4</v>
      </c>
      <c r="GP38" s="2"/>
      <c r="GQ38" s="72">
        <v>6</v>
      </c>
      <c r="GR38" s="48"/>
      <c r="GS38" s="71">
        <v>39.1</v>
      </c>
      <c r="GT38" s="2"/>
      <c r="GU38" s="73">
        <v>44.5</v>
      </c>
      <c r="GV38" s="68"/>
      <c r="GW38" s="73">
        <v>7.5</v>
      </c>
      <c r="GX38" s="68"/>
      <c r="GY38" s="74">
        <v>15.6</v>
      </c>
      <c r="GZ38" s="69"/>
      <c r="HA38" s="74">
        <v>5.6</v>
      </c>
      <c r="HB38" s="69"/>
      <c r="HC38" s="72">
        <v>11.1</v>
      </c>
      <c r="HD38" s="48"/>
      <c r="HE38" s="85">
        <v>76.2</v>
      </c>
      <c r="HF38" s="49"/>
      <c r="HG38" s="72">
        <v>43.8</v>
      </c>
      <c r="HH38" s="48"/>
      <c r="HI38" s="72">
        <v>12.8</v>
      </c>
      <c r="HJ38" s="48"/>
      <c r="HK38" s="70">
        <v>13094</v>
      </c>
      <c r="HL38" s="67"/>
      <c r="HM38" s="71">
        <v>25.6</v>
      </c>
      <c r="HN38" s="2"/>
      <c r="HO38" s="72">
        <v>6.6</v>
      </c>
      <c r="HP38" s="48"/>
      <c r="HQ38" s="71">
        <v>39.1</v>
      </c>
      <c r="HR38" s="2"/>
      <c r="HS38" s="73">
        <v>30.3</v>
      </c>
      <c r="HT38" s="68"/>
      <c r="HU38" s="73">
        <v>7.4</v>
      </c>
      <c r="HV38" s="68"/>
      <c r="HW38" s="74">
        <v>13.3</v>
      </c>
      <c r="HX38" s="69"/>
      <c r="HY38" s="74">
        <v>4.7</v>
      </c>
      <c r="HZ38" s="69"/>
      <c r="IA38" s="72">
        <v>11.2</v>
      </c>
      <c r="IB38" s="48"/>
      <c r="IC38" s="85">
        <v>76.2</v>
      </c>
      <c r="ID38" s="49"/>
      <c r="IE38" s="72">
        <v>49.4</v>
      </c>
      <c r="IF38" s="48"/>
      <c r="IG38" s="72">
        <v>14.6</v>
      </c>
      <c r="IH38" s="48"/>
      <c r="II38" s="248">
        <v>13748</v>
      </c>
      <c r="IJ38" s="247"/>
      <c r="IK38" s="85">
        <v>26</v>
      </c>
      <c r="IL38" s="49"/>
      <c r="IM38" s="72">
        <v>5.6</v>
      </c>
      <c r="IN38" s="48"/>
      <c r="IO38" s="85">
        <v>51.300000000000004</v>
      </c>
      <c r="IP38" s="49"/>
      <c r="IQ38" s="85">
        <v>22.8</v>
      </c>
      <c r="IR38" s="49"/>
      <c r="IS38" s="85">
        <v>2.9</v>
      </c>
      <c r="IT38" s="49"/>
      <c r="IU38" s="85">
        <v>13.4</v>
      </c>
      <c r="IV38" s="49"/>
      <c r="IW38" s="85">
        <v>4.2</v>
      </c>
      <c r="IX38" s="49"/>
      <c r="IY38" s="72">
        <v>9.3000000000000007</v>
      </c>
      <c r="IZ38" s="48"/>
      <c r="JA38" s="85">
        <v>76.2</v>
      </c>
      <c r="JB38" s="49"/>
      <c r="JC38" s="72">
        <v>39.9</v>
      </c>
      <c r="JD38" s="48"/>
      <c r="JE38" s="72">
        <v>7.6</v>
      </c>
      <c r="JF38" s="278"/>
      <c r="JG38" s="248">
        <v>13994</v>
      </c>
      <c r="JH38" s="247"/>
      <c r="JI38" s="85">
        <v>23.7</v>
      </c>
      <c r="JJ38" s="49"/>
      <c r="JK38" s="72">
        <v>5.6</v>
      </c>
      <c r="JL38" s="48"/>
      <c r="JM38" s="85">
        <v>51.300000000000004</v>
      </c>
      <c r="JN38" s="49"/>
      <c r="JO38" s="85">
        <v>19.899999999999999</v>
      </c>
      <c r="JP38" s="49"/>
      <c r="JQ38" s="85">
        <v>4.8</v>
      </c>
      <c r="JR38" s="49"/>
      <c r="JS38" s="85">
        <v>13</v>
      </c>
      <c r="JT38" s="49"/>
      <c r="JU38" s="85">
        <v>4</v>
      </c>
      <c r="JV38" s="49"/>
      <c r="JW38" s="72">
        <v>7</v>
      </c>
      <c r="JX38" s="48"/>
      <c r="JY38" s="85">
        <v>76.2</v>
      </c>
      <c r="JZ38" s="49"/>
      <c r="KA38" s="72">
        <v>35.299999999999997</v>
      </c>
      <c r="KB38" s="48"/>
      <c r="KC38" s="72">
        <v>9.4</v>
      </c>
    </row>
    <row r="39" spans="1:289" s="83" customFormat="1" x14ac:dyDescent="0.2">
      <c r="A39" s="82" t="s">
        <v>10</v>
      </c>
      <c r="B39" s="75"/>
      <c r="C39" s="67">
        <v>10470</v>
      </c>
      <c r="D39" s="67"/>
      <c r="E39" s="2">
        <v>35.299999999999997</v>
      </c>
      <c r="F39" s="2"/>
      <c r="G39" s="48">
        <v>5</v>
      </c>
      <c r="H39" s="48"/>
      <c r="I39" s="2">
        <v>31.5</v>
      </c>
      <c r="J39" s="2"/>
      <c r="K39" s="68">
        <v>31.400000000000002</v>
      </c>
      <c r="L39" s="68"/>
      <c r="M39" s="68">
        <v>2.2000000000000002</v>
      </c>
      <c r="N39" s="68"/>
      <c r="O39" s="69">
        <v>24.7</v>
      </c>
      <c r="P39" s="69"/>
      <c r="Q39" s="69">
        <v>4.9000000000000004</v>
      </c>
      <c r="R39" s="69"/>
      <c r="S39" s="48">
        <v>3.2</v>
      </c>
      <c r="T39" s="48"/>
      <c r="U39" s="49">
        <v>68.7</v>
      </c>
      <c r="V39" s="49"/>
      <c r="W39" s="48">
        <v>30.6</v>
      </c>
      <c r="X39" s="48"/>
      <c r="Y39" s="48">
        <v>3.9</v>
      </c>
      <c r="Z39" s="48"/>
      <c r="AA39" s="67">
        <v>12024</v>
      </c>
      <c r="AB39" s="67"/>
      <c r="AC39" s="2">
        <v>30.9</v>
      </c>
      <c r="AD39" s="2"/>
      <c r="AE39" s="48">
        <v>5.6</v>
      </c>
      <c r="AF39" s="48"/>
      <c r="AG39" s="2">
        <v>31.5</v>
      </c>
      <c r="AH39" s="2"/>
      <c r="AI39" s="68">
        <v>30.1</v>
      </c>
      <c r="AJ39" s="68"/>
      <c r="AK39" s="68">
        <v>1.3</v>
      </c>
      <c r="AL39" s="68"/>
      <c r="AM39" s="69">
        <v>23.8</v>
      </c>
      <c r="AN39" s="69"/>
      <c r="AO39" s="69">
        <v>3</v>
      </c>
      <c r="AP39" s="69"/>
      <c r="AQ39" s="48">
        <v>3.9</v>
      </c>
      <c r="AR39" s="48"/>
      <c r="AS39" s="49">
        <v>68.7</v>
      </c>
      <c r="AT39" s="49"/>
      <c r="AU39" s="48">
        <v>30.1</v>
      </c>
      <c r="AV39" s="48"/>
      <c r="AW39" s="48">
        <v>1.8</v>
      </c>
      <c r="AX39" s="48"/>
      <c r="AY39" s="67">
        <v>10943</v>
      </c>
      <c r="AZ39" s="67"/>
      <c r="BA39" s="2">
        <v>35.700000000000003</v>
      </c>
      <c r="BB39" s="2"/>
      <c r="BC39" s="48">
        <v>5.6</v>
      </c>
      <c r="BD39" s="48"/>
      <c r="BE39" s="2">
        <v>31.5</v>
      </c>
      <c r="BF39" s="2"/>
      <c r="BG39" s="68">
        <v>33.700000000000003</v>
      </c>
      <c r="BH39" s="68"/>
      <c r="BI39" s="68">
        <v>6.1</v>
      </c>
      <c r="BJ39" s="68"/>
      <c r="BK39" s="69">
        <v>39</v>
      </c>
      <c r="BL39" s="69"/>
      <c r="BM39" s="69">
        <v>1.5</v>
      </c>
      <c r="BN39" s="69"/>
      <c r="BO39" s="48">
        <v>4.9000000000000004</v>
      </c>
      <c r="BP39" s="48"/>
      <c r="BQ39" s="49">
        <v>68.7</v>
      </c>
      <c r="BR39" s="49"/>
      <c r="BS39" s="48">
        <v>46.1</v>
      </c>
      <c r="BT39" s="48"/>
      <c r="BU39" s="48">
        <v>9.1999999999999993</v>
      </c>
      <c r="BV39" s="48"/>
      <c r="BW39" s="67">
        <v>10852</v>
      </c>
      <c r="BX39" s="67"/>
      <c r="BY39" s="2">
        <v>31.7</v>
      </c>
      <c r="BZ39" s="2"/>
      <c r="CA39" s="48">
        <v>5.5</v>
      </c>
      <c r="CB39" s="48"/>
      <c r="CC39" s="2">
        <v>31.5</v>
      </c>
      <c r="CD39" s="2"/>
      <c r="CE39" s="68">
        <v>21.6</v>
      </c>
      <c r="CF39" s="68"/>
      <c r="CG39" s="68">
        <v>2</v>
      </c>
      <c r="CH39" s="68"/>
      <c r="CI39" s="69">
        <v>24.4</v>
      </c>
      <c r="CJ39" s="69"/>
      <c r="CK39" s="69">
        <v>2.8</v>
      </c>
      <c r="CL39" s="69"/>
      <c r="CM39" s="48">
        <v>4.5999999999999996</v>
      </c>
      <c r="CN39" s="48"/>
      <c r="CO39" s="49">
        <v>68.7</v>
      </c>
      <c r="CP39" s="49"/>
      <c r="CQ39" s="48">
        <v>44.5</v>
      </c>
      <c r="CR39" s="48"/>
      <c r="CS39" s="48">
        <v>5.2</v>
      </c>
      <c r="CT39" s="48"/>
      <c r="CU39" s="67">
        <v>10490</v>
      </c>
      <c r="CV39" s="67"/>
      <c r="CW39" s="2">
        <v>29.4</v>
      </c>
      <c r="CX39" s="2"/>
      <c r="CY39" s="48">
        <v>6.3</v>
      </c>
      <c r="CZ39" s="48"/>
      <c r="DA39" s="2">
        <v>31.5</v>
      </c>
      <c r="DB39" s="2"/>
      <c r="DC39" s="68">
        <v>32.9</v>
      </c>
      <c r="DD39" s="68"/>
      <c r="DE39" s="68">
        <v>3.5</v>
      </c>
      <c r="DF39" s="68"/>
      <c r="DG39" s="69">
        <v>13.1</v>
      </c>
      <c r="DH39" s="69"/>
      <c r="DI39" s="69">
        <v>3.2</v>
      </c>
      <c r="DJ39" s="69"/>
      <c r="DK39" s="48">
        <v>7</v>
      </c>
      <c r="DL39" s="48"/>
      <c r="DM39" s="49">
        <v>68.7</v>
      </c>
      <c r="DN39" s="49"/>
      <c r="DO39" s="48">
        <v>47.1</v>
      </c>
      <c r="DP39" s="48"/>
      <c r="DQ39" s="48">
        <v>7.3</v>
      </c>
      <c r="DR39" s="48"/>
      <c r="DS39" s="67">
        <v>10213</v>
      </c>
      <c r="DT39" s="67"/>
      <c r="DU39" s="2">
        <v>30.9</v>
      </c>
      <c r="DV39" s="2"/>
      <c r="DW39" s="48">
        <v>5.7</v>
      </c>
      <c r="DX39" s="48"/>
      <c r="DY39" s="2">
        <v>31.5</v>
      </c>
      <c r="DZ39" s="2"/>
      <c r="EA39" s="68">
        <v>44.599999999999994</v>
      </c>
      <c r="EB39" s="68"/>
      <c r="EC39" s="68">
        <v>3.7</v>
      </c>
      <c r="ED39" s="68"/>
      <c r="EE39" s="69">
        <v>37.6</v>
      </c>
      <c r="EF39" s="69"/>
      <c r="EG39" s="69">
        <v>1.5</v>
      </c>
      <c r="EH39" s="69"/>
      <c r="EI39" s="48">
        <v>5.4</v>
      </c>
      <c r="EJ39" s="48"/>
      <c r="EK39" s="49">
        <v>68.7</v>
      </c>
      <c r="EL39" s="49"/>
      <c r="EM39" s="48">
        <v>46.9</v>
      </c>
      <c r="EN39" s="48"/>
      <c r="EO39" s="48">
        <v>9.1999999999999993</v>
      </c>
      <c r="EP39" s="48"/>
      <c r="EQ39" s="67">
        <v>9905</v>
      </c>
      <c r="ER39" s="67"/>
      <c r="ES39" s="2">
        <v>33.1</v>
      </c>
      <c r="ET39" s="2"/>
      <c r="EU39" s="48">
        <v>5.7</v>
      </c>
      <c r="EV39" s="48"/>
      <c r="EW39" s="2">
        <v>31.5</v>
      </c>
      <c r="EX39" s="2"/>
      <c r="EY39" s="68">
        <v>44.9</v>
      </c>
      <c r="EZ39" s="68"/>
      <c r="FA39" s="68">
        <v>3.8</v>
      </c>
      <c r="FB39" s="68"/>
      <c r="FC39" s="69">
        <v>29.2</v>
      </c>
      <c r="FD39" s="69"/>
      <c r="FE39" s="69">
        <v>3.6</v>
      </c>
      <c r="FF39" s="69"/>
      <c r="FG39" s="48">
        <v>7.5</v>
      </c>
      <c r="FH39" s="48"/>
      <c r="FI39" s="49">
        <v>68.7</v>
      </c>
      <c r="FJ39" s="49"/>
      <c r="FK39" s="48">
        <v>41.9</v>
      </c>
      <c r="FL39" s="48"/>
      <c r="FM39" s="48">
        <v>7.8</v>
      </c>
      <c r="FN39" s="48"/>
      <c r="FO39" s="67">
        <v>10359</v>
      </c>
      <c r="FP39" s="67"/>
      <c r="FQ39" s="2">
        <v>29</v>
      </c>
      <c r="FR39" s="2"/>
      <c r="FS39" s="48">
        <v>5.8</v>
      </c>
      <c r="FT39" s="48"/>
      <c r="FU39" s="2">
        <v>31.5</v>
      </c>
      <c r="FV39" s="2"/>
      <c r="FW39" s="68">
        <v>40.1</v>
      </c>
      <c r="FX39" s="68"/>
      <c r="FY39" s="68">
        <v>2.4</v>
      </c>
      <c r="FZ39" s="68"/>
      <c r="GA39" s="69">
        <v>32.6</v>
      </c>
      <c r="GB39" s="69"/>
      <c r="GC39" s="69">
        <v>4.2</v>
      </c>
      <c r="GD39" s="69"/>
      <c r="GE39" s="48">
        <v>5.8</v>
      </c>
      <c r="GF39" s="48"/>
      <c r="GG39" s="49">
        <v>68.7</v>
      </c>
      <c r="GH39" s="49"/>
      <c r="GI39" s="48">
        <v>40</v>
      </c>
      <c r="GJ39" s="48"/>
      <c r="GK39" s="48">
        <v>6.3</v>
      </c>
      <c r="GL39" s="48"/>
      <c r="GM39" s="67">
        <v>10673</v>
      </c>
      <c r="GN39" s="67"/>
      <c r="GO39" s="2">
        <v>30.4</v>
      </c>
      <c r="GP39" s="2"/>
      <c r="GQ39" s="48">
        <v>5.4</v>
      </c>
      <c r="GR39" s="48"/>
      <c r="GS39" s="2">
        <v>31.5</v>
      </c>
      <c r="GT39" s="2"/>
      <c r="GU39" s="68">
        <v>37.700000000000003</v>
      </c>
      <c r="GV39" s="68"/>
      <c r="GW39" s="68">
        <v>3.4</v>
      </c>
      <c r="GX39" s="68"/>
      <c r="GY39" s="69">
        <v>35.799999999999997</v>
      </c>
      <c r="GZ39" s="69"/>
      <c r="HA39" s="69">
        <v>2.6</v>
      </c>
      <c r="HB39" s="69"/>
      <c r="HC39" s="48">
        <v>3.6</v>
      </c>
      <c r="HD39" s="48"/>
      <c r="HE39" s="49">
        <v>68.7</v>
      </c>
      <c r="HF39" s="49"/>
      <c r="HG39" s="48">
        <v>43.4</v>
      </c>
      <c r="HH39" s="48"/>
      <c r="HI39" s="48">
        <v>6.1</v>
      </c>
      <c r="HJ39" s="48"/>
      <c r="HK39" s="67">
        <v>9644</v>
      </c>
      <c r="HL39" s="67"/>
      <c r="HM39" s="2">
        <v>38.799999999999997</v>
      </c>
      <c r="HN39" s="2"/>
      <c r="HO39" s="48">
        <v>5.9</v>
      </c>
      <c r="HP39" s="48"/>
      <c r="HQ39" s="2">
        <v>31.5</v>
      </c>
      <c r="HR39" s="2"/>
      <c r="HS39" s="68">
        <v>34.1</v>
      </c>
      <c r="HT39" s="68"/>
      <c r="HU39" s="68">
        <v>5.6</v>
      </c>
      <c r="HV39" s="68"/>
      <c r="HW39" s="69">
        <v>15.8</v>
      </c>
      <c r="HX39" s="69"/>
      <c r="HY39" s="69">
        <v>2.8</v>
      </c>
      <c r="HZ39" s="69"/>
      <c r="IA39" s="48">
        <v>5.8</v>
      </c>
      <c r="IB39" s="48"/>
      <c r="IC39" s="49">
        <v>68.7</v>
      </c>
      <c r="ID39" s="49"/>
      <c r="IE39" s="48">
        <v>50.8</v>
      </c>
      <c r="IF39" s="48"/>
      <c r="IG39" s="48">
        <v>11.3</v>
      </c>
      <c r="IH39" s="48"/>
      <c r="II39" s="247">
        <v>10265</v>
      </c>
      <c r="IJ39" s="247"/>
      <c r="IK39" s="49">
        <v>37.6</v>
      </c>
      <c r="IL39" s="49"/>
      <c r="IM39" s="48">
        <v>4.8</v>
      </c>
      <c r="IN39" s="48"/>
      <c r="IO39" s="49">
        <v>41.699999999999996</v>
      </c>
      <c r="IP39" s="49"/>
      <c r="IQ39" s="49">
        <v>35.5</v>
      </c>
      <c r="IR39" s="49"/>
      <c r="IS39" s="49">
        <v>8.5</v>
      </c>
      <c r="IT39" s="49"/>
      <c r="IU39" s="49">
        <v>18</v>
      </c>
      <c r="IV39" s="49"/>
      <c r="IW39" s="49">
        <v>1.6</v>
      </c>
      <c r="IX39" s="49"/>
      <c r="IY39" s="48">
        <v>5.2</v>
      </c>
      <c r="IZ39" s="48"/>
      <c r="JA39" s="49">
        <v>68.7</v>
      </c>
      <c r="JB39" s="49"/>
      <c r="JC39" s="48">
        <v>44.4</v>
      </c>
      <c r="JD39" s="48"/>
      <c r="JE39" s="48">
        <v>9.9</v>
      </c>
      <c r="JF39" s="278"/>
      <c r="JG39" s="247">
        <v>10882</v>
      </c>
      <c r="JH39" s="247"/>
      <c r="JI39" s="49">
        <v>31.5</v>
      </c>
      <c r="JJ39" s="49"/>
      <c r="JK39" s="48">
        <v>4.8</v>
      </c>
      <c r="JL39" s="48"/>
      <c r="JM39" s="49">
        <v>41.699999999999996</v>
      </c>
      <c r="JN39" s="49"/>
      <c r="JO39" s="49">
        <v>28</v>
      </c>
      <c r="JP39" s="49"/>
      <c r="JQ39" s="49">
        <v>6.3</v>
      </c>
      <c r="JR39" s="49"/>
      <c r="JS39" s="49">
        <v>14.7</v>
      </c>
      <c r="JT39" s="49"/>
      <c r="JU39" s="49">
        <v>1.6</v>
      </c>
      <c r="JV39" s="49"/>
      <c r="JW39" s="48">
        <v>6.4</v>
      </c>
      <c r="JX39" s="48"/>
      <c r="JY39" s="49">
        <v>68.7</v>
      </c>
      <c r="JZ39" s="49"/>
      <c r="KA39" s="48">
        <v>44.7</v>
      </c>
      <c r="KB39" s="48"/>
      <c r="KC39" s="48">
        <v>10.1</v>
      </c>
    </row>
    <row r="40" spans="1:289" s="83" customFormat="1" x14ac:dyDescent="0.2">
      <c r="A40" s="82" t="s">
        <v>11</v>
      </c>
      <c r="B40" s="75"/>
      <c r="C40" s="67">
        <v>12505</v>
      </c>
      <c r="D40" s="67"/>
      <c r="E40" s="2">
        <v>20.9</v>
      </c>
      <c r="F40" s="2"/>
      <c r="G40" s="48">
        <v>4.5999999999999996</v>
      </c>
      <c r="H40" s="48"/>
      <c r="I40" s="2">
        <v>28.299999999999997</v>
      </c>
      <c r="J40" s="2"/>
      <c r="K40" s="68">
        <v>27.4</v>
      </c>
      <c r="L40" s="68"/>
      <c r="M40" s="68">
        <v>3</v>
      </c>
      <c r="N40" s="68"/>
      <c r="O40" s="69">
        <v>21.3</v>
      </c>
      <c r="P40" s="69"/>
      <c r="Q40" s="69">
        <v>2.7</v>
      </c>
      <c r="R40" s="69"/>
      <c r="S40" s="48">
        <v>3.7</v>
      </c>
      <c r="T40" s="48"/>
      <c r="U40" s="49">
        <v>58.2</v>
      </c>
      <c r="V40" s="49"/>
      <c r="W40" s="48">
        <v>24.4</v>
      </c>
      <c r="X40" s="48"/>
      <c r="Y40" s="48">
        <v>3.4</v>
      </c>
      <c r="Z40" s="48"/>
      <c r="AA40" s="67">
        <v>13607</v>
      </c>
      <c r="AB40" s="67"/>
      <c r="AC40" s="2">
        <v>20.6</v>
      </c>
      <c r="AD40" s="2"/>
      <c r="AE40" s="48">
        <v>4.5999999999999996</v>
      </c>
      <c r="AF40" s="48"/>
      <c r="AG40" s="2">
        <v>28.299999999999997</v>
      </c>
      <c r="AH40" s="2"/>
      <c r="AI40" s="68">
        <v>32.6</v>
      </c>
      <c r="AJ40" s="68"/>
      <c r="AK40" s="68">
        <v>3.4</v>
      </c>
      <c r="AL40" s="68"/>
      <c r="AM40" s="69">
        <v>28.5</v>
      </c>
      <c r="AN40" s="69"/>
      <c r="AO40" s="69">
        <v>1.9</v>
      </c>
      <c r="AP40" s="69"/>
      <c r="AQ40" s="48">
        <v>4.5</v>
      </c>
      <c r="AR40" s="48"/>
      <c r="AS40" s="49">
        <v>58.2</v>
      </c>
      <c r="AT40" s="49"/>
      <c r="AU40" s="48">
        <v>33.6</v>
      </c>
      <c r="AV40" s="48"/>
      <c r="AW40" s="48">
        <v>6.7</v>
      </c>
      <c r="AX40" s="48"/>
      <c r="AY40" s="67">
        <v>13935</v>
      </c>
      <c r="AZ40" s="67"/>
      <c r="BA40" s="2">
        <v>18.100000000000001</v>
      </c>
      <c r="BB40" s="2"/>
      <c r="BC40" s="48">
        <v>5</v>
      </c>
      <c r="BD40" s="48"/>
      <c r="BE40" s="2">
        <v>28.299999999999997</v>
      </c>
      <c r="BF40" s="2"/>
      <c r="BG40" s="68">
        <v>29.9</v>
      </c>
      <c r="BH40" s="68"/>
      <c r="BI40" s="68">
        <v>4.4000000000000004</v>
      </c>
      <c r="BJ40" s="68"/>
      <c r="BK40" s="69">
        <v>26.1</v>
      </c>
      <c r="BL40" s="69"/>
      <c r="BM40" s="69">
        <v>2.5</v>
      </c>
      <c r="BN40" s="69"/>
      <c r="BO40" s="48">
        <v>4.7</v>
      </c>
      <c r="BP40" s="48"/>
      <c r="BQ40" s="49">
        <v>58.2</v>
      </c>
      <c r="BR40" s="49"/>
      <c r="BS40" s="48">
        <v>36.799999999999997</v>
      </c>
      <c r="BT40" s="48"/>
      <c r="BU40" s="48">
        <v>7</v>
      </c>
      <c r="BV40" s="48"/>
      <c r="BW40" s="67">
        <v>13791</v>
      </c>
      <c r="BX40" s="67"/>
      <c r="BY40" s="2">
        <v>16.100000000000001</v>
      </c>
      <c r="BZ40" s="2"/>
      <c r="CA40" s="48">
        <v>5</v>
      </c>
      <c r="CB40" s="48"/>
      <c r="CC40" s="2">
        <v>28.299999999999997</v>
      </c>
      <c r="CD40" s="2"/>
      <c r="CE40" s="68">
        <v>29.200000000000003</v>
      </c>
      <c r="CF40" s="68"/>
      <c r="CG40" s="68">
        <v>2.5</v>
      </c>
      <c r="CH40" s="68"/>
      <c r="CI40" s="69">
        <v>18.3</v>
      </c>
      <c r="CJ40" s="69"/>
      <c r="CK40" s="69">
        <v>3.6</v>
      </c>
      <c r="CL40" s="69"/>
      <c r="CM40" s="48">
        <v>5.8</v>
      </c>
      <c r="CN40" s="48"/>
      <c r="CO40" s="49">
        <v>58.2</v>
      </c>
      <c r="CP40" s="49"/>
      <c r="CQ40" s="48">
        <v>30</v>
      </c>
      <c r="CR40" s="48"/>
      <c r="CS40" s="48">
        <v>5.6</v>
      </c>
      <c r="CT40" s="48"/>
      <c r="CU40" s="67">
        <v>13515</v>
      </c>
      <c r="CV40" s="67"/>
      <c r="CW40" s="2">
        <v>18.3</v>
      </c>
      <c r="CX40" s="2"/>
      <c r="CY40" s="48">
        <v>5.4</v>
      </c>
      <c r="CZ40" s="48"/>
      <c r="DA40" s="2">
        <v>28.299999999999997</v>
      </c>
      <c r="DB40" s="2"/>
      <c r="DC40" s="68">
        <v>30.9</v>
      </c>
      <c r="DD40" s="68"/>
      <c r="DE40" s="68">
        <v>4.0999999999999996</v>
      </c>
      <c r="DF40" s="68"/>
      <c r="DG40" s="69">
        <v>17.5</v>
      </c>
      <c r="DH40" s="69"/>
      <c r="DI40" s="69">
        <v>0.7</v>
      </c>
      <c r="DJ40" s="69"/>
      <c r="DK40" s="48">
        <v>6.7</v>
      </c>
      <c r="DL40" s="48"/>
      <c r="DM40" s="49">
        <v>58.2</v>
      </c>
      <c r="DN40" s="49"/>
      <c r="DO40" s="48">
        <v>35.200000000000003</v>
      </c>
      <c r="DP40" s="48"/>
      <c r="DQ40" s="48">
        <v>7.6</v>
      </c>
      <c r="DR40" s="48"/>
      <c r="DS40" s="67">
        <v>13105</v>
      </c>
      <c r="DT40" s="67"/>
      <c r="DU40" s="2">
        <v>17.2</v>
      </c>
      <c r="DV40" s="2"/>
      <c r="DW40" s="48">
        <v>4.8</v>
      </c>
      <c r="DX40" s="48"/>
      <c r="DY40" s="2">
        <v>28.299999999999997</v>
      </c>
      <c r="DZ40" s="2"/>
      <c r="EA40" s="68">
        <v>37.700000000000003</v>
      </c>
      <c r="EB40" s="68"/>
      <c r="EC40" s="68">
        <v>4.5999999999999996</v>
      </c>
      <c r="ED40" s="68"/>
      <c r="EE40" s="69">
        <v>25.8</v>
      </c>
      <c r="EF40" s="69"/>
      <c r="EG40" s="69">
        <v>1.3</v>
      </c>
      <c r="EH40" s="69"/>
      <c r="EI40" s="48">
        <v>7</v>
      </c>
      <c r="EJ40" s="48"/>
      <c r="EK40" s="49">
        <v>58.2</v>
      </c>
      <c r="EL40" s="49"/>
      <c r="EM40" s="48">
        <v>36.6</v>
      </c>
      <c r="EN40" s="48"/>
      <c r="EO40" s="48">
        <v>5.9</v>
      </c>
      <c r="EP40" s="48"/>
      <c r="EQ40" s="67">
        <v>13330</v>
      </c>
      <c r="ER40" s="67"/>
      <c r="ES40" s="2">
        <v>15.4</v>
      </c>
      <c r="ET40" s="2"/>
      <c r="EU40" s="48">
        <v>5</v>
      </c>
      <c r="EV40" s="48"/>
      <c r="EW40" s="2">
        <v>28.299999999999997</v>
      </c>
      <c r="EX40" s="2"/>
      <c r="EY40" s="68">
        <v>41.4</v>
      </c>
      <c r="EZ40" s="68"/>
      <c r="FA40" s="68">
        <v>5.5</v>
      </c>
      <c r="FB40" s="68"/>
      <c r="FC40" s="69">
        <v>35.1</v>
      </c>
      <c r="FD40" s="69"/>
      <c r="FE40" s="69">
        <v>1.4</v>
      </c>
      <c r="FF40" s="69"/>
      <c r="FG40" s="48">
        <v>4.5</v>
      </c>
      <c r="FH40" s="48"/>
      <c r="FI40" s="49">
        <v>58.2</v>
      </c>
      <c r="FJ40" s="49"/>
      <c r="FK40" s="48">
        <v>36.5</v>
      </c>
      <c r="FL40" s="48"/>
      <c r="FM40" s="48">
        <v>7.4</v>
      </c>
      <c r="FN40" s="48"/>
      <c r="FO40" s="67">
        <v>13459</v>
      </c>
      <c r="FP40" s="67"/>
      <c r="FQ40" s="2">
        <v>19.399999999999999</v>
      </c>
      <c r="FR40" s="2"/>
      <c r="FS40" s="48">
        <v>5.5</v>
      </c>
      <c r="FT40" s="48"/>
      <c r="FU40" s="2">
        <v>28.299999999999997</v>
      </c>
      <c r="FV40" s="2"/>
      <c r="FW40" s="68">
        <v>26.400000000000002</v>
      </c>
      <c r="FX40" s="68"/>
      <c r="FY40" s="68">
        <v>4.2</v>
      </c>
      <c r="FZ40" s="68"/>
      <c r="GA40" s="69">
        <v>32.700000000000003</v>
      </c>
      <c r="GB40" s="69"/>
      <c r="GC40" s="69">
        <v>2.1</v>
      </c>
      <c r="GD40" s="69"/>
      <c r="GE40" s="48">
        <v>6.4</v>
      </c>
      <c r="GF40" s="48"/>
      <c r="GG40" s="49">
        <v>58.2</v>
      </c>
      <c r="GH40" s="49"/>
      <c r="GI40" s="48">
        <v>27.4</v>
      </c>
      <c r="GJ40" s="48"/>
      <c r="GK40" s="48">
        <v>7.8</v>
      </c>
      <c r="GL40" s="48"/>
      <c r="GM40" s="67">
        <v>13250</v>
      </c>
      <c r="GN40" s="67"/>
      <c r="GO40" s="2">
        <v>19</v>
      </c>
      <c r="GP40" s="2"/>
      <c r="GQ40" s="48">
        <v>5.5</v>
      </c>
      <c r="GR40" s="48"/>
      <c r="GS40" s="2">
        <v>28.299999999999997</v>
      </c>
      <c r="GT40" s="2"/>
      <c r="GU40" s="68">
        <v>22.799999999999997</v>
      </c>
      <c r="GV40" s="68"/>
      <c r="GW40" s="68">
        <v>4.0999999999999996</v>
      </c>
      <c r="GX40" s="68"/>
      <c r="GY40" s="69">
        <v>30.2</v>
      </c>
      <c r="GZ40" s="69"/>
      <c r="HA40" s="69">
        <v>0.9</v>
      </c>
      <c r="HB40" s="69"/>
      <c r="HC40" s="48">
        <v>6.6</v>
      </c>
      <c r="HD40" s="48"/>
      <c r="HE40" s="49">
        <v>58.2</v>
      </c>
      <c r="HF40" s="49"/>
      <c r="HG40" s="48">
        <v>28.9</v>
      </c>
      <c r="HH40" s="48"/>
      <c r="HI40" s="48">
        <v>6.4</v>
      </c>
      <c r="HJ40" s="48"/>
      <c r="HK40" s="67">
        <v>14756</v>
      </c>
      <c r="HL40" s="67"/>
      <c r="HM40" s="2">
        <v>18.7</v>
      </c>
      <c r="HN40" s="2"/>
      <c r="HO40" s="48">
        <v>5.8</v>
      </c>
      <c r="HP40" s="48"/>
      <c r="HQ40" s="2">
        <v>28.299999999999997</v>
      </c>
      <c r="HR40" s="2"/>
      <c r="HS40" s="68">
        <v>14.5</v>
      </c>
      <c r="HT40" s="68"/>
      <c r="HU40" s="68">
        <v>2.4</v>
      </c>
      <c r="HV40" s="68"/>
      <c r="HW40" s="69">
        <v>19.100000000000001</v>
      </c>
      <c r="HX40" s="69"/>
      <c r="HY40" s="69">
        <v>2.5</v>
      </c>
      <c r="HZ40" s="69"/>
      <c r="IA40" s="48">
        <v>6.3</v>
      </c>
      <c r="IB40" s="48"/>
      <c r="IC40" s="49">
        <v>58.2</v>
      </c>
      <c r="ID40" s="49"/>
      <c r="IE40" s="48">
        <v>21.6</v>
      </c>
      <c r="IF40" s="48"/>
      <c r="IG40" s="48">
        <v>4.5</v>
      </c>
      <c r="IH40" s="48"/>
      <c r="II40" s="247">
        <v>15053</v>
      </c>
      <c r="IJ40" s="247"/>
      <c r="IK40" s="49">
        <v>18.8</v>
      </c>
      <c r="IL40" s="49"/>
      <c r="IM40" s="48">
        <v>5.4</v>
      </c>
      <c r="IN40" s="48"/>
      <c r="IO40" s="49">
        <v>45.9</v>
      </c>
      <c r="IP40" s="49"/>
      <c r="IQ40" s="49">
        <v>20.100000000000001</v>
      </c>
      <c r="IR40" s="49"/>
      <c r="IS40" s="49">
        <v>1.6</v>
      </c>
      <c r="IT40" s="49"/>
      <c r="IU40" s="49">
        <v>24.8</v>
      </c>
      <c r="IV40" s="49"/>
      <c r="IW40" s="49">
        <v>1.5</v>
      </c>
      <c r="IX40" s="49"/>
      <c r="IY40" s="48">
        <v>4.5999999999999996</v>
      </c>
      <c r="IZ40" s="48"/>
      <c r="JA40" s="49">
        <v>58.2</v>
      </c>
      <c r="JB40" s="49"/>
      <c r="JC40" s="48">
        <v>20.3</v>
      </c>
      <c r="JD40" s="48"/>
      <c r="JE40" s="48">
        <v>3.9</v>
      </c>
      <c r="JF40" s="278"/>
      <c r="JG40" s="247">
        <v>14967</v>
      </c>
      <c r="JH40" s="247"/>
      <c r="JI40" s="49">
        <v>20</v>
      </c>
      <c r="JJ40" s="49"/>
      <c r="JK40" s="48">
        <v>5.2</v>
      </c>
      <c r="JL40" s="48"/>
      <c r="JM40" s="49">
        <v>45.9</v>
      </c>
      <c r="JN40" s="49"/>
      <c r="JO40" s="49">
        <v>18.399999999999999</v>
      </c>
      <c r="JP40" s="49"/>
      <c r="JQ40" s="49">
        <v>3.6</v>
      </c>
      <c r="JR40" s="49"/>
      <c r="JS40" s="49">
        <v>9.8000000000000007</v>
      </c>
      <c r="JT40" s="49"/>
      <c r="JU40" s="49">
        <v>2</v>
      </c>
      <c r="JV40" s="49"/>
      <c r="JW40" s="48">
        <v>5.0999999999999996</v>
      </c>
      <c r="JX40" s="48"/>
      <c r="JY40" s="49">
        <v>58.2</v>
      </c>
      <c r="JZ40" s="49"/>
      <c r="KA40" s="48">
        <v>24.4</v>
      </c>
      <c r="KB40" s="48"/>
      <c r="KC40" s="48">
        <v>5.6</v>
      </c>
    </row>
    <row r="41" spans="1:289" s="83" customFormat="1" x14ac:dyDescent="0.2">
      <c r="A41" s="82" t="s">
        <v>12</v>
      </c>
      <c r="B41" s="75"/>
      <c r="C41" s="67">
        <v>16612</v>
      </c>
      <c r="D41" s="67"/>
      <c r="E41" s="2">
        <v>14.9</v>
      </c>
      <c r="F41" s="2"/>
      <c r="G41" s="48">
        <v>5.6</v>
      </c>
      <c r="H41" s="48"/>
      <c r="I41" s="2">
        <v>44.400000000000006</v>
      </c>
      <c r="J41" s="2"/>
      <c r="K41" s="68">
        <v>32.5</v>
      </c>
      <c r="L41" s="68"/>
      <c r="M41" s="68">
        <v>5.2</v>
      </c>
      <c r="N41" s="68"/>
      <c r="O41" s="69">
        <v>10.5</v>
      </c>
      <c r="P41" s="69"/>
      <c r="Q41" s="69">
        <v>7.1</v>
      </c>
      <c r="R41" s="69"/>
      <c r="S41" s="48">
        <v>13.9</v>
      </c>
      <c r="T41" s="48"/>
      <c r="U41" s="49">
        <v>72.2</v>
      </c>
      <c r="V41" s="49"/>
      <c r="W41" s="48">
        <v>32.700000000000003</v>
      </c>
      <c r="X41" s="48"/>
      <c r="Y41" s="48">
        <v>10.6</v>
      </c>
      <c r="Z41" s="48"/>
      <c r="AA41" s="67">
        <v>18349</v>
      </c>
      <c r="AB41" s="67"/>
      <c r="AC41" s="2">
        <v>15.9</v>
      </c>
      <c r="AD41" s="2"/>
      <c r="AE41" s="48">
        <v>6.3</v>
      </c>
      <c r="AF41" s="48"/>
      <c r="AG41" s="2">
        <v>44.400000000000006</v>
      </c>
      <c r="AH41" s="2"/>
      <c r="AI41" s="68">
        <v>29</v>
      </c>
      <c r="AJ41" s="68"/>
      <c r="AK41" s="68">
        <v>4.7</v>
      </c>
      <c r="AL41" s="68"/>
      <c r="AM41" s="69">
        <v>12.1</v>
      </c>
      <c r="AN41" s="69"/>
      <c r="AO41" s="69">
        <v>7.5</v>
      </c>
      <c r="AP41" s="69"/>
      <c r="AQ41" s="48">
        <v>15.4</v>
      </c>
      <c r="AR41" s="48"/>
      <c r="AS41" s="49">
        <v>72.2</v>
      </c>
      <c r="AT41" s="49"/>
      <c r="AU41" s="48">
        <v>32.5</v>
      </c>
      <c r="AV41" s="48"/>
      <c r="AW41" s="48">
        <v>12.3</v>
      </c>
      <c r="AX41" s="48"/>
      <c r="AY41" s="67">
        <v>18064</v>
      </c>
      <c r="AZ41" s="67"/>
      <c r="BA41" s="2">
        <v>14.4</v>
      </c>
      <c r="BB41" s="2"/>
      <c r="BC41" s="48">
        <v>5.9</v>
      </c>
      <c r="BD41" s="48"/>
      <c r="BE41" s="2">
        <v>44.400000000000006</v>
      </c>
      <c r="BF41" s="2"/>
      <c r="BG41" s="68">
        <v>32.1</v>
      </c>
      <c r="BH41" s="68"/>
      <c r="BI41" s="68">
        <v>5.3</v>
      </c>
      <c r="BJ41" s="68"/>
      <c r="BK41" s="69">
        <v>12.7</v>
      </c>
      <c r="BL41" s="69"/>
      <c r="BM41" s="69">
        <v>8.5</v>
      </c>
      <c r="BN41" s="69"/>
      <c r="BO41" s="48">
        <v>13.2</v>
      </c>
      <c r="BP41" s="48"/>
      <c r="BQ41" s="49">
        <v>72.2</v>
      </c>
      <c r="BR41" s="49"/>
      <c r="BS41" s="48">
        <v>36.799999999999997</v>
      </c>
      <c r="BT41" s="48"/>
      <c r="BU41" s="48">
        <v>12.6</v>
      </c>
      <c r="BV41" s="48"/>
      <c r="BW41" s="67">
        <v>17114</v>
      </c>
      <c r="BX41" s="67"/>
      <c r="BY41" s="2">
        <v>14</v>
      </c>
      <c r="BZ41" s="2"/>
      <c r="CA41" s="48">
        <v>6.1</v>
      </c>
      <c r="CB41" s="48"/>
      <c r="CC41" s="2">
        <v>44.400000000000006</v>
      </c>
      <c r="CD41" s="2"/>
      <c r="CE41" s="68">
        <v>33.900000000000006</v>
      </c>
      <c r="CF41" s="68"/>
      <c r="CG41" s="68">
        <v>2.7</v>
      </c>
      <c r="CH41" s="68"/>
      <c r="CI41" s="69">
        <v>8.9</v>
      </c>
      <c r="CJ41" s="69"/>
      <c r="CK41" s="69">
        <v>7.3</v>
      </c>
      <c r="CL41" s="69"/>
      <c r="CM41" s="48">
        <v>12.6</v>
      </c>
      <c r="CN41" s="48"/>
      <c r="CO41" s="49">
        <v>72.2</v>
      </c>
      <c r="CP41" s="49"/>
      <c r="CQ41" s="48">
        <v>36.700000000000003</v>
      </c>
      <c r="CR41" s="48"/>
      <c r="CS41" s="48">
        <v>6.6</v>
      </c>
      <c r="CT41" s="48"/>
      <c r="CU41" s="67">
        <v>17132</v>
      </c>
      <c r="CV41" s="67"/>
      <c r="CW41" s="2">
        <v>14.2</v>
      </c>
      <c r="CX41" s="2"/>
      <c r="CY41" s="48">
        <v>6.5</v>
      </c>
      <c r="CZ41" s="48"/>
      <c r="DA41" s="2">
        <v>44.400000000000006</v>
      </c>
      <c r="DB41" s="2"/>
      <c r="DC41" s="68">
        <v>35.200000000000003</v>
      </c>
      <c r="DD41" s="68"/>
      <c r="DE41" s="68">
        <v>5.6</v>
      </c>
      <c r="DF41" s="68"/>
      <c r="DG41" s="69">
        <v>8.1999999999999993</v>
      </c>
      <c r="DH41" s="69"/>
      <c r="DI41" s="69">
        <v>7.4</v>
      </c>
      <c r="DJ41" s="69"/>
      <c r="DK41" s="48">
        <v>13.4</v>
      </c>
      <c r="DL41" s="48"/>
      <c r="DM41" s="49">
        <v>72.2</v>
      </c>
      <c r="DN41" s="49"/>
      <c r="DO41" s="48">
        <v>39.700000000000003</v>
      </c>
      <c r="DP41" s="48"/>
      <c r="DQ41" s="48">
        <v>7.6</v>
      </c>
      <c r="DR41" s="48"/>
      <c r="DS41" s="67">
        <v>16856</v>
      </c>
      <c r="DT41" s="67"/>
      <c r="DU41" s="2">
        <v>13.4</v>
      </c>
      <c r="DV41" s="2"/>
      <c r="DW41" s="48">
        <v>6.1</v>
      </c>
      <c r="DX41" s="48"/>
      <c r="DY41" s="2">
        <v>44.400000000000006</v>
      </c>
      <c r="DZ41" s="2"/>
      <c r="EA41" s="68">
        <v>37</v>
      </c>
      <c r="EB41" s="68"/>
      <c r="EC41" s="68">
        <v>7.3</v>
      </c>
      <c r="ED41" s="68"/>
      <c r="EE41" s="69">
        <v>11.2</v>
      </c>
      <c r="EF41" s="69"/>
      <c r="EG41" s="69">
        <v>7.4</v>
      </c>
      <c r="EH41" s="69"/>
      <c r="EI41" s="48">
        <v>14.5</v>
      </c>
      <c r="EJ41" s="48"/>
      <c r="EK41" s="49">
        <v>72.2</v>
      </c>
      <c r="EL41" s="49"/>
      <c r="EM41" s="48">
        <v>39.200000000000003</v>
      </c>
      <c r="EN41" s="48"/>
      <c r="EO41" s="48">
        <v>11.1</v>
      </c>
      <c r="EP41" s="48"/>
      <c r="EQ41" s="67">
        <v>16498</v>
      </c>
      <c r="ER41" s="67"/>
      <c r="ES41" s="2">
        <v>14.7</v>
      </c>
      <c r="ET41" s="2"/>
      <c r="EU41" s="48">
        <v>6.5</v>
      </c>
      <c r="EV41" s="48"/>
      <c r="EW41" s="2">
        <v>44.400000000000006</v>
      </c>
      <c r="EX41" s="2"/>
      <c r="EY41" s="68">
        <v>35</v>
      </c>
      <c r="EZ41" s="68"/>
      <c r="FA41" s="68">
        <v>4.8</v>
      </c>
      <c r="FB41" s="68"/>
      <c r="FC41" s="69">
        <v>12.9</v>
      </c>
      <c r="FD41" s="69"/>
      <c r="FE41" s="69">
        <v>6.5</v>
      </c>
      <c r="FF41" s="69"/>
      <c r="FG41" s="48">
        <v>14.5</v>
      </c>
      <c r="FH41" s="48"/>
      <c r="FI41" s="49">
        <v>72.2</v>
      </c>
      <c r="FJ41" s="49"/>
      <c r="FK41" s="48">
        <v>37.700000000000003</v>
      </c>
      <c r="FL41" s="48"/>
      <c r="FM41" s="48">
        <v>10.3</v>
      </c>
      <c r="FN41" s="48"/>
      <c r="FO41" s="67">
        <v>16030</v>
      </c>
      <c r="FP41" s="67"/>
      <c r="FQ41" s="2">
        <v>15.1</v>
      </c>
      <c r="FR41" s="2"/>
      <c r="FS41" s="48">
        <v>6.9</v>
      </c>
      <c r="FT41" s="48"/>
      <c r="FU41" s="2">
        <v>44.400000000000006</v>
      </c>
      <c r="FV41" s="2"/>
      <c r="FW41" s="68">
        <v>29.4</v>
      </c>
      <c r="FX41" s="68"/>
      <c r="FY41" s="68">
        <v>5.7</v>
      </c>
      <c r="FZ41" s="68"/>
      <c r="GA41" s="69">
        <v>5.6</v>
      </c>
      <c r="GB41" s="69"/>
      <c r="GC41" s="69">
        <v>7.4</v>
      </c>
      <c r="GD41" s="69"/>
      <c r="GE41" s="48">
        <v>13.5</v>
      </c>
      <c r="GF41" s="48"/>
      <c r="GG41" s="49">
        <v>72.2</v>
      </c>
      <c r="GH41" s="49"/>
      <c r="GI41" s="48">
        <v>33.700000000000003</v>
      </c>
      <c r="GJ41" s="48"/>
      <c r="GK41" s="48">
        <v>9.1999999999999993</v>
      </c>
      <c r="GL41" s="48"/>
      <c r="GM41" s="67">
        <v>16464</v>
      </c>
      <c r="GN41" s="67"/>
      <c r="GO41" s="2">
        <v>18.2</v>
      </c>
      <c r="GP41" s="2"/>
      <c r="GQ41" s="48">
        <v>7.2</v>
      </c>
      <c r="GR41" s="48"/>
      <c r="GS41" s="2">
        <v>44.400000000000006</v>
      </c>
      <c r="GT41" s="2"/>
      <c r="GU41" s="68">
        <v>29.7</v>
      </c>
      <c r="GV41" s="68"/>
      <c r="GW41" s="68">
        <v>4.3</v>
      </c>
      <c r="GX41" s="68"/>
      <c r="GY41" s="69">
        <v>7.8</v>
      </c>
      <c r="GZ41" s="69"/>
      <c r="HA41" s="69">
        <v>6.2</v>
      </c>
      <c r="HB41" s="69"/>
      <c r="HC41" s="48">
        <v>15.6</v>
      </c>
      <c r="HD41" s="48"/>
      <c r="HE41" s="49">
        <v>72.2</v>
      </c>
      <c r="HF41" s="49"/>
      <c r="HG41" s="48">
        <v>33.6</v>
      </c>
      <c r="HH41" s="48"/>
      <c r="HI41" s="48">
        <v>8.6999999999999993</v>
      </c>
      <c r="HJ41" s="48"/>
      <c r="HK41" s="67">
        <v>17294</v>
      </c>
      <c r="HL41" s="67"/>
      <c r="HM41" s="2">
        <v>16.899999999999999</v>
      </c>
      <c r="HN41" s="2"/>
      <c r="HO41" s="48">
        <v>7.7</v>
      </c>
      <c r="HP41" s="48"/>
      <c r="HQ41" s="2">
        <v>44.400000000000006</v>
      </c>
      <c r="HR41" s="2"/>
      <c r="HS41" s="68">
        <v>19.600000000000001</v>
      </c>
      <c r="HT41" s="68"/>
      <c r="HU41" s="68">
        <v>5.4</v>
      </c>
      <c r="HV41" s="68"/>
      <c r="HW41" s="69">
        <v>6</v>
      </c>
      <c r="HX41" s="69"/>
      <c r="HY41" s="69">
        <v>6.5</v>
      </c>
      <c r="HZ41" s="69"/>
      <c r="IA41" s="48">
        <v>15.1</v>
      </c>
      <c r="IB41" s="48"/>
      <c r="IC41" s="49">
        <v>72.2</v>
      </c>
      <c r="ID41" s="49"/>
      <c r="IE41" s="48">
        <v>34</v>
      </c>
      <c r="IF41" s="48"/>
      <c r="IG41" s="48">
        <v>6.9</v>
      </c>
      <c r="IH41" s="48"/>
      <c r="II41" s="247">
        <v>16892</v>
      </c>
      <c r="IJ41" s="247"/>
      <c r="IK41" s="49">
        <v>16.100000000000001</v>
      </c>
      <c r="IL41" s="49"/>
      <c r="IM41" s="48">
        <v>6.3</v>
      </c>
      <c r="IN41" s="48"/>
      <c r="IO41" s="49">
        <v>56</v>
      </c>
      <c r="IP41" s="49"/>
      <c r="IQ41" s="49">
        <v>23.6</v>
      </c>
      <c r="IR41" s="49"/>
      <c r="IS41" s="49">
        <v>4.7</v>
      </c>
      <c r="IT41" s="49"/>
      <c r="IU41" s="49">
        <v>10.8</v>
      </c>
      <c r="IV41" s="49"/>
      <c r="IW41" s="49">
        <v>6</v>
      </c>
      <c r="IX41" s="49"/>
      <c r="IY41" s="48">
        <v>13.5</v>
      </c>
      <c r="IZ41" s="48"/>
      <c r="JA41" s="49">
        <v>72.2</v>
      </c>
      <c r="JB41" s="49"/>
      <c r="JC41" s="48">
        <v>31.8</v>
      </c>
      <c r="JD41" s="48"/>
      <c r="JE41" s="48">
        <v>8.6999999999999993</v>
      </c>
      <c r="JF41" s="278"/>
      <c r="JG41" s="247">
        <v>17681</v>
      </c>
      <c r="JH41" s="247"/>
      <c r="JI41" s="49">
        <v>15</v>
      </c>
      <c r="JJ41" s="49"/>
      <c r="JK41" s="48">
        <v>6.5</v>
      </c>
      <c r="JL41" s="48"/>
      <c r="JM41" s="49">
        <v>56</v>
      </c>
      <c r="JN41" s="49"/>
      <c r="JO41" s="49">
        <v>18.3</v>
      </c>
      <c r="JP41" s="49"/>
      <c r="JQ41" s="49">
        <v>4.5</v>
      </c>
      <c r="JR41" s="49"/>
      <c r="JS41" s="49">
        <v>11</v>
      </c>
      <c r="JT41" s="49"/>
      <c r="JU41" s="49">
        <v>6.1</v>
      </c>
      <c r="JV41" s="49"/>
      <c r="JW41" s="48">
        <v>13</v>
      </c>
      <c r="JX41" s="48"/>
      <c r="JY41" s="49">
        <v>72.2</v>
      </c>
      <c r="JZ41" s="49"/>
      <c r="KA41" s="48">
        <v>31.2</v>
      </c>
      <c r="KB41" s="48"/>
      <c r="KC41" s="48">
        <v>7.2</v>
      </c>
    </row>
    <row r="42" spans="1:289" s="83" customFormat="1" x14ac:dyDescent="0.2">
      <c r="A42" s="82" t="s">
        <v>13</v>
      </c>
      <c r="B42" s="75"/>
      <c r="C42" s="67">
        <v>12738</v>
      </c>
      <c r="D42" s="67"/>
      <c r="E42" s="2">
        <v>24.5</v>
      </c>
      <c r="F42" s="2"/>
      <c r="G42" s="48">
        <v>5.0999999999999996</v>
      </c>
      <c r="H42" s="48"/>
      <c r="I42" s="2">
        <v>34.1</v>
      </c>
      <c r="J42" s="2"/>
      <c r="K42" s="68">
        <v>36.4</v>
      </c>
      <c r="L42" s="68"/>
      <c r="M42" s="68">
        <v>5.4</v>
      </c>
      <c r="N42" s="68"/>
      <c r="O42" s="69">
        <v>15</v>
      </c>
      <c r="P42" s="69"/>
      <c r="Q42" s="69">
        <v>7.5</v>
      </c>
      <c r="R42" s="69"/>
      <c r="S42" s="48">
        <v>7.9</v>
      </c>
      <c r="T42" s="48"/>
      <c r="U42" s="49">
        <v>70.599999999999994</v>
      </c>
      <c r="V42" s="49"/>
      <c r="W42" s="48">
        <v>35.200000000000003</v>
      </c>
      <c r="X42" s="48"/>
      <c r="Y42" s="48">
        <v>8.5</v>
      </c>
      <c r="Z42" s="48"/>
      <c r="AA42" s="67">
        <v>12489</v>
      </c>
      <c r="AB42" s="67"/>
      <c r="AC42" s="2">
        <v>29.1</v>
      </c>
      <c r="AD42" s="2"/>
      <c r="AE42" s="48">
        <v>5.7</v>
      </c>
      <c r="AF42" s="48"/>
      <c r="AG42" s="2">
        <v>34.1</v>
      </c>
      <c r="AH42" s="2"/>
      <c r="AI42" s="68">
        <v>50.3</v>
      </c>
      <c r="AJ42" s="68"/>
      <c r="AK42" s="68">
        <v>8.1999999999999993</v>
      </c>
      <c r="AL42" s="68"/>
      <c r="AM42" s="69">
        <v>18.8</v>
      </c>
      <c r="AN42" s="69"/>
      <c r="AO42" s="69">
        <v>7.1</v>
      </c>
      <c r="AP42" s="69"/>
      <c r="AQ42" s="48">
        <v>12.8</v>
      </c>
      <c r="AR42" s="48"/>
      <c r="AS42" s="49">
        <v>70.599999999999994</v>
      </c>
      <c r="AT42" s="49"/>
      <c r="AU42" s="48">
        <v>47.2</v>
      </c>
      <c r="AV42" s="48"/>
      <c r="AW42" s="48">
        <v>18.100000000000001</v>
      </c>
      <c r="AX42" s="48"/>
      <c r="AY42" s="67">
        <v>12243</v>
      </c>
      <c r="AZ42" s="67"/>
      <c r="BA42" s="2">
        <v>29.8</v>
      </c>
      <c r="BB42" s="2"/>
      <c r="BC42" s="48">
        <v>5.8</v>
      </c>
      <c r="BD42" s="48"/>
      <c r="BE42" s="2">
        <v>34.1</v>
      </c>
      <c r="BF42" s="2"/>
      <c r="BG42" s="68">
        <v>49.5</v>
      </c>
      <c r="BH42" s="68"/>
      <c r="BI42" s="68">
        <v>15</v>
      </c>
      <c r="BJ42" s="68"/>
      <c r="BK42" s="69">
        <v>26.6</v>
      </c>
      <c r="BL42" s="69"/>
      <c r="BM42" s="69">
        <v>4</v>
      </c>
      <c r="BN42" s="69"/>
      <c r="BO42" s="48">
        <v>11.5</v>
      </c>
      <c r="BP42" s="48"/>
      <c r="BQ42" s="49">
        <v>70.599999999999994</v>
      </c>
      <c r="BR42" s="49"/>
      <c r="BS42" s="48">
        <v>51.9</v>
      </c>
      <c r="BT42" s="48"/>
      <c r="BU42" s="48">
        <v>20.399999999999999</v>
      </c>
      <c r="BV42" s="48"/>
      <c r="BW42" s="67">
        <v>11283</v>
      </c>
      <c r="BX42" s="67"/>
      <c r="BY42" s="2">
        <v>25.8</v>
      </c>
      <c r="BZ42" s="2"/>
      <c r="CA42" s="48">
        <v>4.7</v>
      </c>
      <c r="CB42" s="48"/>
      <c r="CC42" s="2">
        <v>34.1</v>
      </c>
      <c r="CD42" s="2"/>
      <c r="CE42" s="68">
        <v>40.700000000000003</v>
      </c>
      <c r="CF42" s="68"/>
      <c r="CG42" s="68">
        <v>5.8</v>
      </c>
      <c r="CH42" s="68"/>
      <c r="CI42" s="69">
        <v>13.8</v>
      </c>
      <c r="CJ42" s="69"/>
      <c r="CK42" s="69">
        <v>9.1</v>
      </c>
      <c r="CL42" s="69"/>
      <c r="CM42" s="48">
        <v>8.9</v>
      </c>
      <c r="CN42" s="48"/>
      <c r="CO42" s="49">
        <v>70.599999999999994</v>
      </c>
      <c r="CP42" s="49"/>
      <c r="CQ42" s="48">
        <v>49</v>
      </c>
      <c r="CR42" s="48"/>
      <c r="CS42" s="48">
        <v>11.1</v>
      </c>
      <c r="CT42" s="48"/>
      <c r="CU42" s="67">
        <v>11643</v>
      </c>
      <c r="CV42" s="67"/>
      <c r="CW42" s="2">
        <v>25.2</v>
      </c>
      <c r="CX42" s="2"/>
      <c r="CY42" s="48">
        <v>5.0999999999999996</v>
      </c>
      <c r="CZ42" s="48"/>
      <c r="DA42" s="2">
        <v>34.1</v>
      </c>
      <c r="DB42" s="2"/>
      <c r="DC42" s="68">
        <v>50</v>
      </c>
      <c r="DD42" s="68"/>
      <c r="DE42" s="68">
        <v>9.1</v>
      </c>
      <c r="DF42" s="68"/>
      <c r="DG42" s="69">
        <v>13.8</v>
      </c>
      <c r="DH42" s="69"/>
      <c r="DI42" s="69">
        <v>5.9</v>
      </c>
      <c r="DJ42" s="69"/>
      <c r="DK42" s="48">
        <v>11.7</v>
      </c>
      <c r="DL42" s="48"/>
      <c r="DM42" s="49">
        <v>70.599999999999994</v>
      </c>
      <c r="DN42" s="49"/>
      <c r="DO42" s="48">
        <v>57.1</v>
      </c>
      <c r="DP42" s="48"/>
      <c r="DQ42" s="48">
        <v>14.1</v>
      </c>
      <c r="DR42" s="48"/>
      <c r="DS42" s="67">
        <v>11148</v>
      </c>
      <c r="DT42" s="67"/>
      <c r="DU42" s="2">
        <v>26.8</v>
      </c>
      <c r="DV42" s="2"/>
      <c r="DW42" s="48">
        <v>6.5</v>
      </c>
      <c r="DX42" s="48"/>
      <c r="DY42" s="2">
        <v>34.1</v>
      </c>
      <c r="DZ42" s="2"/>
      <c r="EA42" s="68">
        <v>50</v>
      </c>
      <c r="EB42" s="68"/>
      <c r="EC42" s="68">
        <v>9</v>
      </c>
      <c r="ED42" s="68"/>
      <c r="EE42" s="69">
        <v>21.1</v>
      </c>
      <c r="EF42" s="69"/>
      <c r="EG42" s="69">
        <v>6.3</v>
      </c>
      <c r="EH42" s="69"/>
      <c r="EI42" s="48">
        <v>10</v>
      </c>
      <c r="EJ42" s="48"/>
      <c r="EK42" s="49">
        <v>70.599999999999994</v>
      </c>
      <c r="EL42" s="49"/>
      <c r="EM42" s="48">
        <v>52.5</v>
      </c>
      <c r="EN42" s="48"/>
      <c r="EO42" s="48">
        <v>24.5</v>
      </c>
      <c r="EP42" s="48"/>
      <c r="EQ42" s="67">
        <v>10096</v>
      </c>
      <c r="ER42" s="67"/>
      <c r="ES42" s="2">
        <v>37.200000000000003</v>
      </c>
      <c r="ET42" s="2"/>
      <c r="EU42" s="48">
        <v>6.1</v>
      </c>
      <c r="EV42" s="48"/>
      <c r="EW42" s="2">
        <v>34.1</v>
      </c>
      <c r="EX42" s="2"/>
      <c r="EY42" s="68">
        <v>48.099999999999994</v>
      </c>
      <c r="EZ42" s="68"/>
      <c r="FA42" s="68">
        <v>11.8</v>
      </c>
      <c r="FB42" s="68"/>
      <c r="FC42" s="69">
        <v>13.7</v>
      </c>
      <c r="FD42" s="69"/>
      <c r="FE42" s="69">
        <v>3.4</v>
      </c>
      <c r="FF42" s="69"/>
      <c r="FG42" s="48">
        <v>12.5</v>
      </c>
      <c r="FH42" s="48"/>
      <c r="FI42" s="49">
        <v>70.599999999999994</v>
      </c>
      <c r="FJ42" s="49"/>
      <c r="FK42" s="48">
        <v>53.5</v>
      </c>
      <c r="FL42" s="48"/>
      <c r="FM42" s="48">
        <v>19.5</v>
      </c>
      <c r="FN42" s="48"/>
      <c r="FO42" s="67">
        <v>10332</v>
      </c>
      <c r="FP42" s="67"/>
      <c r="FQ42" s="2">
        <v>31.8</v>
      </c>
      <c r="FR42" s="2"/>
      <c r="FS42" s="48">
        <v>6.6</v>
      </c>
      <c r="FT42" s="48"/>
      <c r="FU42" s="2">
        <v>34.1</v>
      </c>
      <c r="FV42" s="2"/>
      <c r="FW42" s="68">
        <v>45.5</v>
      </c>
      <c r="FX42" s="68"/>
      <c r="FY42" s="68">
        <v>9</v>
      </c>
      <c r="FZ42" s="68"/>
      <c r="GA42" s="69">
        <v>20.5</v>
      </c>
      <c r="GB42" s="69"/>
      <c r="GC42" s="69">
        <v>4.7</v>
      </c>
      <c r="GD42" s="69"/>
      <c r="GE42" s="48">
        <v>12.8</v>
      </c>
      <c r="GF42" s="48"/>
      <c r="GG42" s="49">
        <v>70.599999999999994</v>
      </c>
      <c r="GH42" s="49"/>
      <c r="GI42" s="48">
        <v>48.9</v>
      </c>
      <c r="GJ42" s="48"/>
      <c r="GK42" s="48">
        <v>17.100000000000001</v>
      </c>
      <c r="GL42" s="48"/>
      <c r="GM42" s="67">
        <v>11270</v>
      </c>
      <c r="GN42" s="67"/>
      <c r="GO42" s="2">
        <v>28.9</v>
      </c>
      <c r="GP42" s="2"/>
      <c r="GQ42" s="48">
        <v>5.9</v>
      </c>
      <c r="GR42" s="48"/>
      <c r="GS42" s="2">
        <v>34.1</v>
      </c>
      <c r="GT42" s="2"/>
      <c r="GU42" s="68">
        <v>46.3</v>
      </c>
      <c r="GV42" s="68"/>
      <c r="GW42" s="68">
        <v>9.5</v>
      </c>
      <c r="GX42" s="68"/>
      <c r="GY42" s="69">
        <v>22.2</v>
      </c>
      <c r="GZ42" s="69"/>
      <c r="HA42" s="69">
        <v>4.0999999999999996</v>
      </c>
      <c r="HB42" s="69"/>
      <c r="HC42" s="48">
        <v>9.6999999999999993</v>
      </c>
      <c r="HD42" s="48"/>
      <c r="HE42" s="49">
        <v>70.599999999999994</v>
      </c>
      <c r="HF42" s="49"/>
      <c r="HG42" s="48">
        <v>48</v>
      </c>
      <c r="HH42" s="48"/>
      <c r="HI42" s="48">
        <v>14.9</v>
      </c>
      <c r="HJ42" s="48"/>
      <c r="HK42" s="67">
        <v>11999</v>
      </c>
      <c r="HL42" s="67"/>
      <c r="HM42" s="2">
        <v>30.1</v>
      </c>
      <c r="HN42" s="2"/>
      <c r="HO42" s="48">
        <v>5.6</v>
      </c>
      <c r="HP42" s="48"/>
      <c r="HQ42" s="2">
        <v>34.1</v>
      </c>
      <c r="HR42" s="2"/>
      <c r="HS42" s="68">
        <v>40.299999999999997</v>
      </c>
      <c r="HT42" s="68"/>
      <c r="HU42" s="68">
        <v>6.2</v>
      </c>
      <c r="HV42" s="68"/>
      <c r="HW42" s="69">
        <v>24.3</v>
      </c>
      <c r="HX42" s="69"/>
      <c r="HY42" s="69">
        <v>3.5</v>
      </c>
      <c r="HZ42" s="69"/>
      <c r="IA42" s="48">
        <v>8.1999999999999993</v>
      </c>
      <c r="IB42" s="48"/>
      <c r="IC42" s="49">
        <v>70.599999999999994</v>
      </c>
      <c r="ID42" s="49"/>
      <c r="IE42" s="48">
        <v>42</v>
      </c>
      <c r="IF42" s="48"/>
      <c r="IG42" s="48">
        <v>16.899999999999999</v>
      </c>
      <c r="IH42" s="48"/>
      <c r="II42" s="247">
        <v>12630</v>
      </c>
      <c r="IJ42" s="247"/>
      <c r="IK42" s="49">
        <v>28.6</v>
      </c>
      <c r="IL42" s="49"/>
      <c r="IM42" s="48">
        <v>5.9</v>
      </c>
      <c r="IN42" s="48"/>
      <c r="IO42" s="49">
        <v>39.800000000000004</v>
      </c>
      <c r="IP42" s="49"/>
      <c r="IQ42" s="49">
        <v>39.9</v>
      </c>
      <c r="IR42" s="49"/>
      <c r="IS42" s="49">
        <v>5.7</v>
      </c>
      <c r="IT42" s="49"/>
      <c r="IU42" s="49">
        <v>19.8</v>
      </c>
      <c r="IV42" s="49"/>
      <c r="IW42" s="49">
        <v>7.9</v>
      </c>
      <c r="IX42" s="49"/>
      <c r="IY42" s="48">
        <v>8.6999999999999993</v>
      </c>
      <c r="IZ42" s="48"/>
      <c r="JA42" s="49">
        <v>70.599999999999994</v>
      </c>
      <c r="JB42" s="49"/>
      <c r="JC42" s="48">
        <v>48.5</v>
      </c>
      <c r="JD42" s="48"/>
      <c r="JE42" s="48">
        <v>14.9</v>
      </c>
      <c r="JF42" s="278"/>
      <c r="JG42" s="247">
        <v>12281</v>
      </c>
      <c r="JH42" s="247"/>
      <c r="JI42" s="49">
        <v>27.7</v>
      </c>
      <c r="JJ42" s="49"/>
      <c r="JK42" s="48">
        <v>4.7</v>
      </c>
      <c r="JL42" s="48"/>
      <c r="JM42" s="49">
        <v>39.800000000000004</v>
      </c>
      <c r="JN42" s="49"/>
      <c r="JO42" s="49">
        <v>34.4</v>
      </c>
      <c r="JP42" s="49"/>
      <c r="JQ42" s="49">
        <v>4.3</v>
      </c>
      <c r="JR42" s="49"/>
      <c r="JS42" s="49">
        <v>25.2</v>
      </c>
      <c r="JT42" s="49"/>
      <c r="JU42" s="49">
        <v>4.3</v>
      </c>
      <c r="JV42" s="49"/>
      <c r="JW42" s="48">
        <v>5.7</v>
      </c>
      <c r="JX42" s="48"/>
      <c r="JY42" s="49">
        <v>70.599999999999994</v>
      </c>
      <c r="JZ42" s="49"/>
      <c r="KA42" s="48">
        <v>47.2</v>
      </c>
      <c r="KB42" s="48"/>
      <c r="KC42" s="48">
        <v>11.6</v>
      </c>
    </row>
    <row r="43" spans="1:289" s="83" customFormat="1" x14ac:dyDescent="0.2">
      <c r="A43" s="84" t="s">
        <v>14</v>
      </c>
      <c r="B43" s="75"/>
      <c r="C43" s="70">
        <v>17977</v>
      </c>
      <c r="D43" s="67"/>
      <c r="E43" s="71">
        <v>5.9</v>
      </c>
      <c r="F43" s="2"/>
      <c r="G43" s="72">
        <v>4.2</v>
      </c>
      <c r="H43" s="48"/>
      <c r="I43" s="71">
        <v>54.5</v>
      </c>
      <c r="J43" s="2"/>
      <c r="K43" s="73">
        <v>19</v>
      </c>
      <c r="L43" s="68"/>
      <c r="M43" s="73">
        <v>1.5</v>
      </c>
      <c r="N43" s="68"/>
      <c r="O43" s="74">
        <v>14.6</v>
      </c>
      <c r="P43" s="69"/>
      <c r="Q43" s="74">
        <v>2.5</v>
      </c>
      <c r="R43" s="69"/>
      <c r="S43" s="72">
        <v>8.1</v>
      </c>
      <c r="T43" s="48"/>
      <c r="U43" s="85">
        <v>81.400000000000006</v>
      </c>
      <c r="V43" s="49"/>
      <c r="W43" s="72">
        <v>20.3</v>
      </c>
      <c r="X43" s="48"/>
      <c r="Y43" s="72">
        <v>7.6</v>
      </c>
      <c r="Z43" s="48"/>
      <c r="AA43" s="70">
        <v>18922</v>
      </c>
      <c r="AB43" s="67"/>
      <c r="AC43" s="71">
        <v>7.8</v>
      </c>
      <c r="AD43" s="2"/>
      <c r="AE43" s="72">
        <v>4.7</v>
      </c>
      <c r="AF43" s="48"/>
      <c r="AG43" s="71">
        <v>54.5</v>
      </c>
      <c r="AH43" s="2"/>
      <c r="AI43" s="73">
        <v>20.200000000000003</v>
      </c>
      <c r="AJ43" s="68"/>
      <c r="AK43" s="73">
        <v>2.1</v>
      </c>
      <c r="AL43" s="68"/>
      <c r="AM43" s="74">
        <v>13.5</v>
      </c>
      <c r="AN43" s="69"/>
      <c r="AO43" s="74">
        <v>1.3</v>
      </c>
      <c r="AP43" s="69"/>
      <c r="AQ43" s="72">
        <v>6.8</v>
      </c>
      <c r="AR43" s="48"/>
      <c r="AS43" s="85">
        <v>81.400000000000006</v>
      </c>
      <c r="AT43" s="49"/>
      <c r="AU43" s="72">
        <v>20.2</v>
      </c>
      <c r="AV43" s="48"/>
      <c r="AW43" s="72">
        <v>7.6</v>
      </c>
      <c r="AX43" s="48"/>
      <c r="AY43" s="70">
        <v>19925</v>
      </c>
      <c r="AZ43" s="67"/>
      <c r="BA43" s="71">
        <v>10.7</v>
      </c>
      <c r="BB43" s="2"/>
      <c r="BC43" s="72">
        <v>5.3</v>
      </c>
      <c r="BD43" s="48"/>
      <c r="BE43" s="71">
        <v>54.5</v>
      </c>
      <c r="BF43" s="2"/>
      <c r="BG43" s="73">
        <v>17</v>
      </c>
      <c r="BH43" s="68"/>
      <c r="BI43" s="73">
        <v>2.5</v>
      </c>
      <c r="BJ43" s="68"/>
      <c r="BK43" s="74">
        <v>11.7</v>
      </c>
      <c r="BL43" s="69"/>
      <c r="BM43" s="74">
        <v>0.9</v>
      </c>
      <c r="BN43" s="69"/>
      <c r="BO43" s="72">
        <v>9.1</v>
      </c>
      <c r="BP43" s="48"/>
      <c r="BQ43" s="85">
        <v>81.400000000000006</v>
      </c>
      <c r="BR43" s="49"/>
      <c r="BS43" s="72">
        <v>18.5</v>
      </c>
      <c r="BT43" s="48"/>
      <c r="BU43" s="72">
        <v>9.9</v>
      </c>
      <c r="BV43" s="48"/>
      <c r="BW43" s="70">
        <v>18541</v>
      </c>
      <c r="BX43" s="67"/>
      <c r="BY43" s="71">
        <v>8.1</v>
      </c>
      <c r="BZ43" s="2"/>
      <c r="CA43" s="72">
        <v>4.7</v>
      </c>
      <c r="CB43" s="48"/>
      <c r="CC43" s="71">
        <v>54.5</v>
      </c>
      <c r="CD43" s="2"/>
      <c r="CE43" s="73">
        <v>12.899999999999999</v>
      </c>
      <c r="CF43" s="68"/>
      <c r="CG43" s="73">
        <v>4.4000000000000004</v>
      </c>
      <c r="CH43" s="68"/>
      <c r="CI43" s="74">
        <v>12.8</v>
      </c>
      <c r="CJ43" s="69"/>
      <c r="CK43" s="74">
        <v>3.4</v>
      </c>
      <c r="CL43" s="69"/>
      <c r="CM43" s="72">
        <v>2.5</v>
      </c>
      <c r="CN43" s="48"/>
      <c r="CO43" s="85">
        <v>81.400000000000006</v>
      </c>
      <c r="CP43" s="49"/>
      <c r="CQ43" s="72">
        <v>23</v>
      </c>
      <c r="CR43" s="48"/>
      <c r="CS43" s="72">
        <v>7.6</v>
      </c>
      <c r="CT43" s="48"/>
      <c r="CU43" s="70">
        <v>18641</v>
      </c>
      <c r="CV43" s="67"/>
      <c r="CW43" s="71">
        <v>7</v>
      </c>
      <c r="CX43" s="2"/>
      <c r="CY43" s="72">
        <v>4.8</v>
      </c>
      <c r="CZ43" s="48"/>
      <c r="DA43" s="71">
        <v>54.5</v>
      </c>
      <c r="DB43" s="2"/>
      <c r="DC43" s="73">
        <v>20.399999999999999</v>
      </c>
      <c r="DD43" s="68"/>
      <c r="DE43" s="73">
        <v>4.0999999999999996</v>
      </c>
      <c r="DF43" s="68"/>
      <c r="DG43" s="74">
        <v>13.4</v>
      </c>
      <c r="DH43" s="69"/>
      <c r="DI43" s="74">
        <v>1.8</v>
      </c>
      <c r="DJ43" s="69"/>
      <c r="DK43" s="72">
        <v>3.2</v>
      </c>
      <c r="DL43" s="48"/>
      <c r="DM43" s="85">
        <v>81.400000000000006</v>
      </c>
      <c r="DN43" s="49"/>
      <c r="DO43" s="72">
        <v>23.9</v>
      </c>
      <c r="DP43" s="48"/>
      <c r="DQ43" s="72">
        <v>5.5</v>
      </c>
      <c r="DR43" s="48"/>
      <c r="DS43" s="70">
        <v>18057</v>
      </c>
      <c r="DT43" s="67"/>
      <c r="DU43" s="71">
        <v>9.9</v>
      </c>
      <c r="DV43" s="2"/>
      <c r="DW43" s="72">
        <v>4.5</v>
      </c>
      <c r="DX43" s="48"/>
      <c r="DY43" s="71">
        <v>54.5</v>
      </c>
      <c r="DZ43" s="2"/>
      <c r="EA43" s="73">
        <v>20.7</v>
      </c>
      <c r="EB43" s="68"/>
      <c r="EC43" s="73">
        <v>0.6</v>
      </c>
      <c r="ED43" s="68"/>
      <c r="EE43" s="74">
        <v>7.9</v>
      </c>
      <c r="EF43" s="69"/>
      <c r="EG43" s="74">
        <v>2.8</v>
      </c>
      <c r="EH43" s="69"/>
      <c r="EI43" s="72">
        <v>4.2</v>
      </c>
      <c r="EJ43" s="48"/>
      <c r="EK43" s="85">
        <v>81.400000000000006</v>
      </c>
      <c r="EL43" s="49"/>
      <c r="EM43" s="72">
        <v>24</v>
      </c>
      <c r="EN43" s="48"/>
      <c r="EO43" s="72">
        <v>3.3</v>
      </c>
      <c r="EP43" s="48"/>
      <c r="EQ43" s="70">
        <v>18121</v>
      </c>
      <c r="ER43" s="67"/>
      <c r="ES43" s="71">
        <v>11.9</v>
      </c>
      <c r="ET43" s="2"/>
      <c r="EU43" s="72">
        <v>4.9000000000000004</v>
      </c>
      <c r="EV43" s="48"/>
      <c r="EW43" s="71">
        <v>54.5</v>
      </c>
      <c r="EX43" s="2"/>
      <c r="EY43" s="73">
        <v>17.100000000000001</v>
      </c>
      <c r="EZ43" s="68"/>
      <c r="FA43" s="73">
        <v>1.2</v>
      </c>
      <c r="FB43" s="68"/>
      <c r="FC43" s="74">
        <v>10.8</v>
      </c>
      <c r="FD43" s="69"/>
      <c r="FE43" s="74">
        <v>2.7</v>
      </c>
      <c r="FF43" s="69"/>
      <c r="FG43" s="72">
        <v>6.4</v>
      </c>
      <c r="FH43" s="48"/>
      <c r="FI43" s="85">
        <v>81.400000000000006</v>
      </c>
      <c r="FJ43" s="49"/>
      <c r="FK43" s="72">
        <v>19.3</v>
      </c>
      <c r="FL43" s="48"/>
      <c r="FM43" s="72">
        <v>6.3</v>
      </c>
      <c r="FN43" s="48"/>
      <c r="FO43" s="70">
        <v>18710</v>
      </c>
      <c r="FP43" s="67"/>
      <c r="FQ43" s="71">
        <v>9.6</v>
      </c>
      <c r="FR43" s="2"/>
      <c r="FS43" s="72">
        <v>4.8</v>
      </c>
      <c r="FT43" s="48"/>
      <c r="FU43" s="71">
        <v>54.5</v>
      </c>
      <c r="FV43" s="2"/>
      <c r="FW43" s="73">
        <v>21.799999999999997</v>
      </c>
      <c r="FX43" s="68"/>
      <c r="FY43" s="73">
        <v>2.2000000000000002</v>
      </c>
      <c r="FZ43" s="68"/>
      <c r="GA43" s="74">
        <v>13.6</v>
      </c>
      <c r="GB43" s="69"/>
      <c r="GC43" s="74">
        <v>1.1000000000000001</v>
      </c>
      <c r="GD43" s="69"/>
      <c r="GE43" s="72">
        <v>5.7</v>
      </c>
      <c r="GF43" s="48"/>
      <c r="GG43" s="85">
        <v>81.400000000000006</v>
      </c>
      <c r="GH43" s="49"/>
      <c r="GI43" s="72">
        <v>23</v>
      </c>
      <c r="GJ43" s="48"/>
      <c r="GK43" s="72">
        <v>5.9</v>
      </c>
      <c r="GL43" s="48"/>
      <c r="GM43" s="70">
        <v>18348</v>
      </c>
      <c r="GN43" s="67"/>
      <c r="GO43" s="71">
        <v>9</v>
      </c>
      <c r="GP43" s="2"/>
      <c r="GQ43" s="72">
        <v>4.5999999999999996</v>
      </c>
      <c r="GR43" s="48"/>
      <c r="GS43" s="71">
        <v>54.5</v>
      </c>
      <c r="GT43" s="2"/>
      <c r="GU43" s="73">
        <v>18.399999999999999</v>
      </c>
      <c r="GV43" s="68"/>
      <c r="GW43" s="73">
        <v>3.4</v>
      </c>
      <c r="GX43" s="68"/>
      <c r="GY43" s="74">
        <v>13.2</v>
      </c>
      <c r="GZ43" s="69"/>
      <c r="HA43" s="74">
        <v>1.9</v>
      </c>
      <c r="HB43" s="69"/>
      <c r="HC43" s="72">
        <v>7.6</v>
      </c>
      <c r="HD43" s="48"/>
      <c r="HE43" s="85">
        <v>81.400000000000006</v>
      </c>
      <c r="HF43" s="49"/>
      <c r="HG43" s="72">
        <v>24.1</v>
      </c>
      <c r="HH43" s="48"/>
      <c r="HI43" s="72">
        <v>5.5</v>
      </c>
      <c r="HJ43" s="48"/>
      <c r="HK43" s="70">
        <v>19040</v>
      </c>
      <c r="HL43" s="67"/>
      <c r="HM43" s="71">
        <v>8.3000000000000007</v>
      </c>
      <c r="HN43" s="2"/>
      <c r="HO43" s="72">
        <v>4.4000000000000004</v>
      </c>
      <c r="HP43" s="48"/>
      <c r="HQ43" s="71">
        <v>54.5</v>
      </c>
      <c r="HR43" s="2"/>
      <c r="HS43" s="73">
        <v>4.6999999999999993</v>
      </c>
      <c r="HT43" s="68"/>
      <c r="HU43" s="73">
        <v>0.3</v>
      </c>
      <c r="HV43" s="68"/>
      <c r="HW43" s="74">
        <v>3.3</v>
      </c>
      <c r="HX43" s="69"/>
      <c r="HY43" s="74">
        <v>0</v>
      </c>
      <c r="HZ43" s="69"/>
      <c r="IA43" s="72">
        <v>4.5999999999999996</v>
      </c>
      <c r="IB43" s="48"/>
      <c r="IC43" s="85">
        <v>81.400000000000006</v>
      </c>
      <c r="ID43" s="49"/>
      <c r="IE43" s="72">
        <v>18.600000000000001</v>
      </c>
      <c r="IF43" s="48"/>
      <c r="IG43" s="72">
        <v>2.2000000000000002</v>
      </c>
      <c r="IH43" s="48"/>
      <c r="II43" s="248">
        <v>19261</v>
      </c>
      <c r="IJ43" s="247"/>
      <c r="IK43" s="85">
        <v>8.9</v>
      </c>
      <c r="IL43" s="49"/>
      <c r="IM43" s="72">
        <v>4.0999999999999996</v>
      </c>
      <c r="IN43" s="48"/>
      <c r="IO43" s="85">
        <v>61.599999999999994</v>
      </c>
      <c r="IP43" s="49"/>
      <c r="IQ43" s="85">
        <v>19.700000000000003</v>
      </c>
      <c r="IR43" s="49"/>
      <c r="IS43" s="85">
        <v>5.9</v>
      </c>
      <c r="IT43" s="49"/>
      <c r="IU43" s="85">
        <v>15.3</v>
      </c>
      <c r="IV43" s="49"/>
      <c r="IW43" s="85">
        <v>2</v>
      </c>
      <c r="IX43" s="49"/>
      <c r="IY43" s="72">
        <v>4.3</v>
      </c>
      <c r="IZ43" s="48"/>
      <c r="JA43" s="85">
        <v>81.400000000000006</v>
      </c>
      <c r="JB43" s="49"/>
      <c r="JC43" s="72">
        <v>21.6</v>
      </c>
      <c r="JD43" s="48"/>
      <c r="JE43" s="72">
        <v>10.3</v>
      </c>
      <c r="JF43" s="278"/>
      <c r="JG43" s="248">
        <v>19837</v>
      </c>
      <c r="JH43" s="247"/>
      <c r="JI43" s="85">
        <v>7.7</v>
      </c>
      <c r="JJ43" s="49"/>
      <c r="JK43" s="72">
        <v>3.9</v>
      </c>
      <c r="JL43" s="48"/>
      <c r="JM43" s="85">
        <v>61.599999999999994</v>
      </c>
      <c r="JN43" s="49"/>
      <c r="JO43" s="85">
        <v>13.600000000000001</v>
      </c>
      <c r="JP43" s="49"/>
      <c r="JQ43" s="85">
        <v>3</v>
      </c>
      <c r="JR43" s="49"/>
      <c r="JS43" s="85">
        <v>10.199999999999999</v>
      </c>
      <c r="JT43" s="49"/>
      <c r="JU43" s="85">
        <v>2.7</v>
      </c>
      <c r="JV43" s="49"/>
      <c r="JW43" s="72">
        <v>4.9000000000000004</v>
      </c>
      <c r="JX43" s="48"/>
      <c r="JY43" s="85">
        <v>81.400000000000006</v>
      </c>
      <c r="JZ43" s="49"/>
      <c r="KA43" s="72">
        <v>25.3</v>
      </c>
      <c r="KB43" s="48"/>
      <c r="KC43" s="72">
        <v>6.9</v>
      </c>
    </row>
    <row r="44" spans="1:289" s="83" customFormat="1" x14ac:dyDescent="0.2">
      <c r="A44" s="82" t="s">
        <v>15</v>
      </c>
      <c r="B44" s="75"/>
      <c r="C44" s="67">
        <v>18852</v>
      </c>
      <c r="D44" s="67"/>
      <c r="E44" s="2">
        <v>9.1</v>
      </c>
      <c r="F44" s="2"/>
      <c r="G44" s="48">
        <v>4.8</v>
      </c>
      <c r="H44" s="48"/>
      <c r="I44" s="2">
        <v>50.4</v>
      </c>
      <c r="J44" s="2"/>
      <c r="K44" s="68">
        <v>18.399999999999999</v>
      </c>
      <c r="L44" s="68"/>
      <c r="M44" s="68">
        <v>2.8</v>
      </c>
      <c r="N44" s="68"/>
      <c r="O44" s="69">
        <v>14.2</v>
      </c>
      <c r="P44" s="69"/>
      <c r="Q44" s="69">
        <v>2.9</v>
      </c>
      <c r="R44" s="69"/>
      <c r="S44" s="48">
        <v>4.2</v>
      </c>
      <c r="T44" s="48"/>
      <c r="U44" s="49">
        <v>77.8</v>
      </c>
      <c r="V44" s="49"/>
      <c r="W44" s="48">
        <v>17.600000000000001</v>
      </c>
      <c r="X44" s="48"/>
      <c r="Y44" s="48">
        <v>4.8</v>
      </c>
      <c r="Z44" s="48"/>
      <c r="AA44" s="67">
        <v>19940</v>
      </c>
      <c r="AB44" s="67"/>
      <c r="AC44" s="2">
        <v>10</v>
      </c>
      <c r="AD44" s="2"/>
      <c r="AE44" s="48">
        <v>5.2</v>
      </c>
      <c r="AF44" s="48"/>
      <c r="AG44" s="2">
        <v>50.4</v>
      </c>
      <c r="AH44" s="2"/>
      <c r="AI44" s="68">
        <v>21.3</v>
      </c>
      <c r="AJ44" s="68"/>
      <c r="AK44" s="68">
        <v>3.4</v>
      </c>
      <c r="AL44" s="68"/>
      <c r="AM44" s="69">
        <v>10.7</v>
      </c>
      <c r="AN44" s="69"/>
      <c r="AO44" s="69">
        <v>2.4</v>
      </c>
      <c r="AP44" s="69"/>
      <c r="AQ44" s="48">
        <v>5.5</v>
      </c>
      <c r="AR44" s="48"/>
      <c r="AS44" s="49">
        <v>77.8</v>
      </c>
      <c r="AT44" s="49"/>
      <c r="AU44" s="48">
        <v>22.2</v>
      </c>
      <c r="AV44" s="48"/>
      <c r="AW44" s="48">
        <v>3.8</v>
      </c>
      <c r="AX44" s="48"/>
      <c r="AY44" s="67">
        <v>19730</v>
      </c>
      <c r="AZ44" s="67"/>
      <c r="BA44" s="2">
        <v>11.7</v>
      </c>
      <c r="BB44" s="2"/>
      <c r="BC44" s="48">
        <v>6.1</v>
      </c>
      <c r="BD44" s="48"/>
      <c r="BE44" s="2">
        <v>50.4</v>
      </c>
      <c r="BF44" s="2"/>
      <c r="BG44" s="68">
        <v>16.899999999999999</v>
      </c>
      <c r="BH44" s="68"/>
      <c r="BI44" s="68">
        <v>2.1</v>
      </c>
      <c r="BJ44" s="68"/>
      <c r="BK44" s="69">
        <v>14.2</v>
      </c>
      <c r="BL44" s="69"/>
      <c r="BM44" s="69">
        <v>3</v>
      </c>
      <c r="BN44" s="69"/>
      <c r="BO44" s="48">
        <v>8.1</v>
      </c>
      <c r="BP44" s="48"/>
      <c r="BQ44" s="49">
        <v>77.8</v>
      </c>
      <c r="BR44" s="49"/>
      <c r="BS44" s="48">
        <v>19.100000000000001</v>
      </c>
      <c r="BT44" s="48"/>
      <c r="BU44" s="48">
        <v>4.9000000000000004</v>
      </c>
      <c r="BV44" s="48"/>
      <c r="BW44" s="67">
        <v>18665</v>
      </c>
      <c r="BX44" s="67"/>
      <c r="BY44" s="2">
        <v>13.8</v>
      </c>
      <c r="BZ44" s="2"/>
      <c r="CA44" s="48">
        <v>6.3</v>
      </c>
      <c r="CB44" s="48"/>
      <c r="CC44" s="2">
        <v>50.4</v>
      </c>
      <c r="CD44" s="2"/>
      <c r="CE44" s="68">
        <v>16.700000000000003</v>
      </c>
      <c r="CF44" s="68"/>
      <c r="CG44" s="68">
        <v>4</v>
      </c>
      <c r="CH44" s="68"/>
      <c r="CI44" s="69">
        <v>11.2</v>
      </c>
      <c r="CJ44" s="69"/>
      <c r="CK44" s="69">
        <v>3</v>
      </c>
      <c r="CL44" s="69"/>
      <c r="CM44" s="48">
        <v>9.4</v>
      </c>
      <c r="CN44" s="48"/>
      <c r="CO44" s="49">
        <v>77.8</v>
      </c>
      <c r="CP44" s="49"/>
      <c r="CQ44" s="48">
        <v>19.7</v>
      </c>
      <c r="CR44" s="48"/>
      <c r="CS44" s="48">
        <v>5.2</v>
      </c>
      <c r="CT44" s="48"/>
      <c r="CU44" s="67">
        <v>18683</v>
      </c>
      <c r="CV44" s="67"/>
      <c r="CW44" s="2">
        <v>13.3</v>
      </c>
      <c r="CX44" s="2"/>
      <c r="CY44" s="48">
        <v>6.5</v>
      </c>
      <c r="CZ44" s="48"/>
      <c r="DA44" s="2">
        <v>50.4</v>
      </c>
      <c r="DB44" s="2"/>
      <c r="DC44" s="68">
        <v>16.600000000000001</v>
      </c>
      <c r="DD44" s="68"/>
      <c r="DE44" s="68">
        <v>2.1</v>
      </c>
      <c r="DF44" s="68"/>
      <c r="DG44" s="69">
        <v>11.1</v>
      </c>
      <c r="DH44" s="69"/>
      <c r="DI44" s="69">
        <v>0.8</v>
      </c>
      <c r="DJ44" s="69"/>
      <c r="DK44" s="48">
        <v>7.9</v>
      </c>
      <c r="DL44" s="48"/>
      <c r="DM44" s="49">
        <v>77.8</v>
      </c>
      <c r="DN44" s="49"/>
      <c r="DO44" s="48">
        <v>18.2</v>
      </c>
      <c r="DP44" s="48"/>
      <c r="DQ44" s="48">
        <v>3.9</v>
      </c>
      <c r="DR44" s="48"/>
      <c r="DS44" s="67">
        <v>19252</v>
      </c>
      <c r="DT44" s="67"/>
      <c r="DU44" s="2">
        <v>10.5</v>
      </c>
      <c r="DV44" s="2"/>
      <c r="DW44" s="48">
        <v>5.2</v>
      </c>
      <c r="DX44" s="48"/>
      <c r="DY44" s="2">
        <v>50.4</v>
      </c>
      <c r="DZ44" s="2"/>
      <c r="EA44" s="68">
        <v>24.2</v>
      </c>
      <c r="EB44" s="68"/>
      <c r="EC44" s="68">
        <v>4.8</v>
      </c>
      <c r="ED44" s="68"/>
      <c r="EE44" s="69">
        <v>16.3</v>
      </c>
      <c r="EF44" s="69"/>
      <c r="EG44" s="69">
        <v>1.4</v>
      </c>
      <c r="EH44" s="69"/>
      <c r="EI44" s="48">
        <v>6.4</v>
      </c>
      <c r="EJ44" s="48"/>
      <c r="EK44" s="49">
        <v>77.8</v>
      </c>
      <c r="EL44" s="49"/>
      <c r="EM44" s="48">
        <v>24.3</v>
      </c>
      <c r="EN44" s="48"/>
      <c r="EO44" s="48">
        <v>5.5</v>
      </c>
      <c r="EP44" s="48"/>
      <c r="EQ44" s="67">
        <v>19469</v>
      </c>
      <c r="ER44" s="67"/>
      <c r="ES44" s="2">
        <v>10.199999999999999</v>
      </c>
      <c r="ET44" s="2"/>
      <c r="EU44" s="48">
        <v>5.2</v>
      </c>
      <c r="EV44" s="48"/>
      <c r="EW44" s="2">
        <v>50.4</v>
      </c>
      <c r="EX44" s="2"/>
      <c r="EY44" s="68">
        <v>25.4</v>
      </c>
      <c r="EZ44" s="68"/>
      <c r="FA44" s="68">
        <v>4.8</v>
      </c>
      <c r="FB44" s="68"/>
      <c r="FC44" s="69">
        <v>13.2</v>
      </c>
      <c r="FD44" s="69"/>
      <c r="FE44" s="69">
        <v>1</v>
      </c>
      <c r="FF44" s="69"/>
      <c r="FG44" s="48">
        <v>7.4</v>
      </c>
      <c r="FH44" s="48"/>
      <c r="FI44" s="49">
        <v>77.8</v>
      </c>
      <c r="FJ44" s="49"/>
      <c r="FK44" s="48">
        <v>20.100000000000001</v>
      </c>
      <c r="FL44" s="48"/>
      <c r="FM44" s="48">
        <v>5.7</v>
      </c>
      <c r="FN44" s="48"/>
      <c r="FO44" s="67">
        <v>18614</v>
      </c>
      <c r="FP44" s="67"/>
      <c r="FQ44" s="2">
        <v>10.9</v>
      </c>
      <c r="FR44" s="2"/>
      <c r="FS44" s="48">
        <v>5.4</v>
      </c>
      <c r="FT44" s="48"/>
      <c r="FU44" s="2">
        <v>50.4</v>
      </c>
      <c r="FV44" s="2"/>
      <c r="FW44" s="68">
        <v>20.100000000000001</v>
      </c>
      <c r="FX44" s="68"/>
      <c r="FY44" s="68">
        <v>4.5999999999999996</v>
      </c>
      <c r="FZ44" s="68"/>
      <c r="GA44" s="69">
        <v>8.5</v>
      </c>
      <c r="GB44" s="69"/>
      <c r="GC44" s="69">
        <v>0.4</v>
      </c>
      <c r="GD44" s="69"/>
      <c r="GE44" s="48">
        <v>7.5</v>
      </c>
      <c r="GF44" s="48"/>
      <c r="GG44" s="49">
        <v>77.8</v>
      </c>
      <c r="GH44" s="49"/>
      <c r="GI44" s="48">
        <v>19.100000000000001</v>
      </c>
      <c r="GJ44" s="48"/>
      <c r="GK44" s="48">
        <v>6.1</v>
      </c>
      <c r="GL44" s="48"/>
      <c r="GM44" s="67">
        <v>19275</v>
      </c>
      <c r="GN44" s="67"/>
      <c r="GO44" s="2">
        <v>9</v>
      </c>
      <c r="GP44" s="2"/>
      <c r="GQ44" s="48">
        <v>5</v>
      </c>
      <c r="GR44" s="48"/>
      <c r="GS44" s="2">
        <v>50.4</v>
      </c>
      <c r="GT44" s="2"/>
      <c r="GU44" s="68">
        <v>13.8</v>
      </c>
      <c r="GV44" s="68"/>
      <c r="GW44" s="68">
        <v>4.2</v>
      </c>
      <c r="GX44" s="68"/>
      <c r="GY44" s="69">
        <v>10.1</v>
      </c>
      <c r="GZ44" s="69"/>
      <c r="HA44" s="69">
        <v>1.6</v>
      </c>
      <c r="HB44" s="69"/>
      <c r="HC44" s="48">
        <v>7.1</v>
      </c>
      <c r="HD44" s="48"/>
      <c r="HE44" s="49">
        <v>77.8</v>
      </c>
      <c r="HF44" s="49"/>
      <c r="HG44" s="48">
        <v>17.8</v>
      </c>
      <c r="HH44" s="48"/>
      <c r="HI44" s="48">
        <v>6.5</v>
      </c>
      <c r="HJ44" s="48"/>
      <c r="HK44" s="67">
        <v>19229</v>
      </c>
      <c r="HL44" s="67"/>
      <c r="HM44" s="2">
        <v>9.6999999999999993</v>
      </c>
      <c r="HN44" s="2"/>
      <c r="HO44" s="48">
        <v>5.0999999999999996</v>
      </c>
      <c r="HP44" s="48"/>
      <c r="HQ44" s="2">
        <v>50.4</v>
      </c>
      <c r="HR44" s="2"/>
      <c r="HS44" s="68">
        <v>16.5</v>
      </c>
      <c r="HT44" s="68"/>
      <c r="HU44" s="68">
        <v>3.7</v>
      </c>
      <c r="HV44" s="68"/>
      <c r="HW44" s="69">
        <v>6.1</v>
      </c>
      <c r="HX44" s="69"/>
      <c r="HY44" s="69">
        <v>0.7</v>
      </c>
      <c r="HZ44" s="69"/>
      <c r="IA44" s="48">
        <v>8.3000000000000007</v>
      </c>
      <c r="IB44" s="48"/>
      <c r="IC44" s="49">
        <v>77.8</v>
      </c>
      <c r="ID44" s="49"/>
      <c r="IE44" s="48">
        <v>17.100000000000001</v>
      </c>
      <c r="IF44" s="48"/>
      <c r="IG44" s="48">
        <v>5.9</v>
      </c>
      <c r="IH44" s="48"/>
      <c r="II44" s="247">
        <v>19586</v>
      </c>
      <c r="IJ44" s="247"/>
      <c r="IK44" s="49">
        <v>8.6</v>
      </c>
      <c r="IL44" s="49"/>
      <c r="IM44" s="48">
        <v>5.0999999999999996</v>
      </c>
      <c r="IN44" s="48"/>
      <c r="IO44" s="49">
        <v>57.7</v>
      </c>
      <c r="IP44" s="49"/>
      <c r="IQ44" s="49">
        <v>16.7</v>
      </c>
      <c r="IR44" s="49"/>
      <c r="IS44" s="49">
        <v>3.2</v>
      </c>
      <c r="IT44" s="49"/>
      <c r="IU44" s="49">
        <v>12.3</v>
      </c>
      <c r="IV44" s="49"/>
      <c r="IW44" s="49">
        <v>3.1</v>
      </c>
      <c r="IX44" s="49"/>
      <c r="IY44" s="48">
        <v>7.4</v>
      </c>
      <c r="IZ44" s="48"/>
      <c r="JA44" s="49">
        <v>77.8</v>
      </c>
      <c r="JB44" s="49"/>
      <c r="JC44" s="48">
        <v>20.7</v>
      </c>
      <c r="JD44" s="48"/>
      <c r="JE44" s="48">
        <v>5.4</v>
      </c>
      <c r="JF44" s="278"/>
      <c r="JG44" s="247">
        <v>21020</v>
      </c>
      <c r="JH44" s="247"/>
      <c r="JI44" s="49">
        <v>10</v>
      </c>
      <c r="JJ44" s="49"/>
      <c r="JK44" s="48">
        <v>5.3</v>
      </c>
      <c r="JL44" s="48"/>
      <c r="JM44" s="49">
        <v>57.7</v>
      </c>
      <c r="JN44" s="49"/>
      <c r="JO44" s="49">
        <v>15.7</v>
      </c>
      <c r="JP44" s="49"/>
      <c r="JQ44" s="49">
        <v>3.5</v>
      </c>
      <c r="JR44" s="49"/>
      <c r="JS44" s="49">
        <v>14.4</v>
      </c>
      <c r="JT44" s="49"/>
      <c r="JU44" s="49">
        <v>2.4</v>
      </c>
      <c r="JV44" s="49"/>
      <c r="JW44" s="48">
        <v>6.3</v>
      </c>
      <c r="JX44" s="48"/>
      <c r="JY44" s="49">
        <v>77.8</v>
      </c>
      <c r="JZ44" s="49"/>
      <c r="KA44" s="48">
        <v>23.6</v>
      </c>
      <c r="KB44" s="48"/>
      <c r="KC44" s="48">
        <v>8.5</v>
      </c>
    </row>
    <row r="45" spans="1:289" s="83" customFormat="1" x14ac:dyDescent="0.2">
      <c r="A45" s="82" t="s">
        <v>16</v>
      </c>
      <c r="B45" s="75"/>
      <c r="C45" s="67">
        <v>14161</v>
      </c>
      <c r="D45" s="67"/>
      <c r="E45" s="2">
        <v>16.2</v>
      </c>
      <c r="F45" s="2"/>
      <c r="G45" s="48">
        <v>4.3</v>
      </c>
      <c r="H45" s="48"/>
      <c r="I45" s="2">
        <v>45.400000000000006</v>
      </c>
      <c r="J45" s="2"/>
      <c r="K45" s="68">
        <v>28</v>
      </c>
      <c r="L45" s="68"/>
      <c r="M45" s="68">
        <v>2.8</v>
      </c>
      <c r="N45" s="68"/>
      <c r="O45" s="69">
        <v>9.5</v>
      </c>
      <c r="P45" s="69"/>
      <c r="Q45" s="69">
        <v>3.3</v>
      </c>
      <c r="R45" s="69"/>
      <c r="S45" s="48">
        <v>12</v>
      </c>
      <c r="T45" s="48"/>
      <c r="U45" s="49">
        <v>73.099999999999994</v>
      </c>
      <c r="V45" s="49"/>
      <c r="W45" s="48">
        <v>22.3</v>
      </c>
      <c r="X45" s="48"/>
      <c r="Y45" s="48">
        <v>7.3</v>
      </c>
      <c r="Z45" s="48"/>
      <c r="AA45" s="67">
        <v>14132</v>
      </c>
      <c r="AB45" s="67"/>
      <c r="AC45" s="2">
        <v>17.2</v>
      </c>
      <c r="AD45" s="2"/>
      <c r="AE45" s="48">
        <v>5.0999999999999996</v>
      </c>
      <c r="AF45" s="48"/>
      <c r="AG45" s="2">
        <v>45.400000000000006</v>
      </c>
      <c r="AH45" s="2"/>
      <c r="AI45" s="68">
        <v>29.8</v>
      </c>
      <c r="AJ45" s="68"/>
      <c r="AK45" s="68">
        <v>1.7</v>
      </c>
      <c r="AL45" s="68"/>
      <c r="AM45" s="69">
        <v>11.4</v>
      </c>
      <c r="AN45" s="69"/>
      <c r="AO45" s="69">
        <v>5.9</v>
      </c>
      <c r="AP45" s="69"/>
      <c r="AQ45" s="48">
        <v>7.5</v>
      </c>
      <c r="AR45" s="48"/>
      <c r="AS45" s="49">
        <v>73.099999999999994</v>
      </c>
      <c r="AT45" s="49"/>
      <c r="AU45" s="48">
        <v>28.3</v>
      </c>
      <c r="AV45" s="48"/>
      <c r="AW45" s="48">
        <v>11.7</v>
      </c>
      <c r="AX45" s="48"/>
      <c r="AY45" s="67">
        <v>14793</v>
      </c>
      <c r="AZ45" s="67"/>
      <c r="BA45" s="2">
        <v>21.2</v>
      </c>
      <c r="BB45" s="2"/>
      <c r="BC45" s="48">
        <v>5.5</v>
      </c>
      <c r="BD45" s="48"/>
      <c r="BE45" s="2">
        <v>45.400000000000006</v>
      </c>
      <c r="BF45" s="2"/>
      <c r="BG45" s="68">
        <v>23.299999999999997</v>
      </c>
      <c r="BH45" s="68"/>
      <c r="BI45" s="68">
        <v>5.3</v>
      </c>
      <c r="BJ45" s="68"/>
      <c r="BK45" s="69">
        <v>9.6999999999999993</v>
      </c>
      <c r="BL45" s="69"/>
      <c r="BM45" s="69">
        <v>7.1</v>
      </c>
      <c r="BN45" s="69"/>
      <c r="BO45" s="48">
        <v>8.1</v>
      </c>
      <c r="BP45" s="48"/>
      <c r="BQ45" s="49">
        <v>73.099999999999994</v>
      </c>
      <c r="BR45" s="49"/>
      <c r="BS45" s="48">
        <v>29.3</v>
      </c>
      <c r="BT45" s="48"/>
      <c r="BU45" s="48">
        <v>12.3</v>
      </c>
      <c r="BV45" s="48"/>
      <c r="BW45" s="67">
        <v>14505</v>
      </c>
      <c r="BX45" s="67"/>
      <c r="BY45" s="2">
        <v>20.6</v>
      </c>
      <c r="BZ45" s="2"/>
      <c r="CA45" s="48">
        <v>6.2</v>
      </c>
      <c r="CB45" s="48"/>
      <c r="CC45" s="2">
        <v>45.400000000000006</v>
      </c>
      <c r="CD45" s="2"/>
      <c r="CE45" s="68">
        <v>26.400000000000002</v>
      </c>
      <c r="CF45" s="68"/>
      <c r="CG45" s="68">
        <v>5.5</v>
      </c>
      <c r="CH45" s="68"/>
      <c r="CI45" s="69">
        <v>7.4</v>
      </c>
      <c r="CJ45" s="69"/>
      <c r="CK45" s="69">
        <v>5.0999999999999996</v>
      </c>
      <c r="CL45" s="69"/>
      <c r="CM45" s="48">
        <v>12.4</v>
      </c>
      <c r="CN45" s="48"/>
      <c r="CO45" s="49">
        <v>73.099999999999994</v>
      </c>
      <c r="CP45" s="49"/>
      <c r="CQ45" s="48">
        <v>27.1</v>
      </c>
      <c r="CR45" s="48"/>
      <c r="CS45" s="48">
        <v>10.7</v>
      </c>
      <c r="CT45" s="48"/>
      <c r="CU45" s="67">
        <v>14572</v>
      </c>
      <c r="CV45" s="67"/>
      <c r="CW45" s="2">
        <v>16.8</v>
      </c>
      <c r="CX45" s="2"/>
      <c r="CY45" s="48">
        <v>5.9</v>
      </c>
      <c r="CZ45" s="48"/>
      <c r="DA45" s="2">
        <v>45.400000000000006</v>
      </c>
      <c r="DB45" s="2"/>
      <c r="DC45" s="68">
        <v>30.3</v>
      </c>
      <c r="DD45" s="68"/>
      <c r="DE45" s="68">
        <v>6.3</v>
      </c>
      <c r="DF45" s="68"/>
      <c r="DG45" s="69">
        <v>3.7</v>
      </c>
      <c r="DH45" s="69"/>
      <c r="DI45" s="69">
        <v>2.4</v>
      </c>
      <c r="DJ45" s="69"/>
      <c r="DK45" s="48">
        <v>11.9</v>
      </c>
      <c r="DL45" s="48"/>
      <c r="DM45" s="49">
        <v>73.099999999999994</v>
      </c>
      <c r="DN45" s="49"/>
      <c r="DO45" s="48">
        <v>30</v>
      </c>
      <c r="DP45" s="48"/>
      <c r="DQ45" s="48">
        <v>10.8</v>
      </c>
      <c r="DR45" s="48"/>
      <c r="DS45" s="67">
        <v>14344</v>
      </c>
      <c r="DT45" s="67"/>
      <c r="DU45" s="2">
        <v>19.3</v>
      </c>
      <c r="DV45" s="2"/>
      <c r="DW45" s="48">
        <v>6.8</v>
      </c>
      <c r="DX45" s="48"/>
      <c r="DY45" s="2">
        <v>45.400000000000006</v>
      </c>
      <c r="DZ45" s="2"/>
      <c r="EA45" s="68">
        <v>32</v>
      </c>
      <c r="EB45" s="68"/>
      <c r="EC45" s="68">
        <v>6.6</v>
      </c>
      <c r="ED45" s="68"/>
      <c r="EE45" s="69">
        <v>6.4</v>
      </c>
      <c r="EF45" s="69"/>
      <c r="EG45" s="69">
        <v>0.5</v>
      </c>
      <c r="EH45" s="69"/>
      <c r="EI45" s="48">
        <v>14.5</v>
      </c>
      <c r="EJ45" s="48"/>
      <c r="EK45" s="49">
        <v>73.099999999999994</v>
      </c>
      <c r="EL45" s="49"/>
      <c r="EM45" s="48">
        <v>32.799999999999997</v>
      </c>
      <c r="EN45" s="48"/>
      <c r="EO45" s="48">
        <v>11</v>
      </c>
      <c r="EP45" s="48"/>
      <c r="EQ45" s="67">
        <v>14698</v>
      </c>
      <c r="ER45" s="67"/>
      <c r="ES45" s="2">
        <v>16.2</v>
      </c>
      <c r="ET45" s="2"/>
      <c r="EU45" s="48">
        <v>6.4</v>
      </c>
      <c r="EV45" s="48"/>
      <c r="EW45" s="2">
        <v>45.400000000000006</v>
      </c>
      <c r="EX45" s="2"/>
      <c r="EY45" s="68">
        <v>33.799999999999997</v>
      </c>
      <c r="EZ45" s="68"/>
      <c r="FA45" s="68">
        <v>5.6</v>
      </c>
      <c r="FB45" s="68"/>
      <c r="FC45" s="69">
        <v>6.5</v>
      </c>
      <c r="FD45" s="69"/>
      <c r="FE45" s="69">
        <v>1.4</v>
      </c>
      <c r="FF45" s="69"/>
      <c r="FG45" s="48">
        <v>9</v>
      </c>
      <c r="FH45" s="48"/>
      <c r="FI45" s="49">
        <v>73.099999999999994</v>
      </c>
      <c r="FJ45" s="49"/>
      <c r="FK45" s="48">
        <v>30.5</v>
      </c>
      <c r="FL45" s="48"/>
      <c r="FM45" s="48">
        <v>11.4</v>
      </c>
      <c r="FN45" s="48"/>
      <c r="FO45" s="67">
        <v>14507</v>
      </c>
      <c r="FP45" s="67"/>
      <c r="FQ45" s="2">
        <v>17.100000000000001</v>
      </c>
      <c r="FR45" s="2"/>
      <c r="FS45" s="48">
        <v>5.5</v>
      </c>
      <c r="FT45" s="48"/>
      <c r="FU45" s="2">
        <v>45.400000000000006</v>
      </c>
      <c r="FV45" s="2"/>
      <c r="FW45" s="68">
        <v>26.8</v>
      </c>
      <c r="FX45" s="68"/>
      <c r="FY45" s="68">
        <v>4.8</v>
      </c>
      <c r="FZ45" s="68"/>
      <c r="GA45" s="69">
        <v>13.5</v>
      </c>
      <c r="GB45" s="69"/>
      <c r="GC45" s="69">
        <v>1</v>
      </c>
      <c r="GD45" s="69"/>
      <c r="GE45" s="48">
        <v>8.1999999999999993</v>
      </c>
      <c r="GF45" s="48"/>
      <c r="GG45" s="49">
        <v>73.099999999999994</v>
      </c>
      <c r="GH45" s="49"/>
      <c r="GI45" s="48">
        <v>25.4</v>
      </c>
      <c r="GJ45" s="48"/>
      <c r="GK45" s="48">
        <v>16.2</v>
      </c>
      <c r="GL45" s="48"/>
      <c r="GM45" s="67">
        <v>15346</v>
      </c>
      <c r="GN45" s="67"/>
      <c r="GO45" s="2">
        <v>11.9</v>
      </c>
      <c r="GP45" s="2"/>
      <c r="GQ45" s="48">
        <v>4.5999999999999996</v>
      </c>
      <c r="GR45" s="48"/>
      <c r="GS45" s="2">
        <v>45.400000000000006</v>
      </c>
      <c r="GT45" s="2"/>
      <c r="GU45" s="68">
        <v>23.200000000000003</v>
      </c>
      <c r="GV45" s="68"/>
      <c r="GW45" s="68">
        <v>5.9</v>
      </c>
      <c r="GX45" s="68"/>
      <c r="GY45" s="69">
        <v>18.7</v>
      </c>
      <c r="GZ45" s="69"/>
      <c r="HA45" s="69">
        <v>0.6</v>
      </c>
      <c r="HB45" s="69"/>
      <c r="HC45" s="48">
        <v>6.6</v>
      </c>
      <c r="HD45" s="48"/>
      <c r="HE45" s="49">
        <v>73.099999999999994</v>
      </c>
      <c r="HF45" s="49"/>
      <c r="HG45" s="48">
        <v>22.1</v>
      </c>
      <c r="HH45" s="48"/>
      <c r="HI45" s="48">
        <v>12.5</v>
      </c>
      <c r="HJ45" s="48"/>
      <c r="HK45" s="67">
        <v>15792</v>
      </c>
      <c r="HL45" s="67"/>
      <c r="HM45" s="2">
        <v>9.6999999999999993</v>
      </c>
      <c r="HN45" s="2"/>
      <c r="HO45" s="48">
        <v>4.5</v>
      </c>
      <c r="HP45" s="48"/>
      <c r="HQ45" s="2">
        <v>45.400000000000006</v>
      </c>
      <c r="HR45" s="2"/>
      <c r="HS45" s="68">
        <v>9.7999999999999989</v>
      </c>
      <c r="HT45" s="68"/>
      <c r="HU45" s="68">
        <v>2.9</v>
      </c>
      <c r="HV45" s="68"/>
      <c r="HW45" s="69">
        <v>9.4</v>
      </c>
      <c r="HX45" s="69"/>
      <c r="HY45" s="69">
        <v>0.1</v>
      </c>
      <c r="HZ45" s="69"/>
      <c r="IA45" s="48">
        <v>4</v>
      </c>
      <c r="IB45" s="48"/>
      <c r="IC45" s="49">
        <v>73.099999999999994</v>
      </c>
      <c r="ID45" s="49"/>
      <c r="IE45" s="48">
        <v>23.5</v>
      </c>
      <c r="IF45" s="48"/>
      <c r="IG45" s="48">
        <v>4.4000000000000004</v>
      </c>
      <c r="IH45" s="48"/>
      <c r="II45" s="247">
        <v>15410</v>
      </c>
      <c r="IJ45" s="247"/>
      <c r="IK45" s="49">
        <v>16.600000000000001</v>
      </c>
      <c r="IL45" s="49"/>
      <c r="IM45" s="48">
        <v>5.7</v>
      </c>
      <c r="IN45" s="48"/>
      <c r="IO45" s="49">
        <v>62.3</v>
      </c>
      <c r="IP45" s="49"/>
      <c r="IQ45" s="49">
        <v>15.2</v>
      </c>
      <c r="IR45" s="49"/>
      <c r="IS45" s="49">
        <v>3.5</v>
      </c>
      <c r="IT45" s="49"/>
      <c r="IU45" s="49">
        <v>12.8</v>
      </c>
      <c r="IV45" s="49"/>
      <c r="IW45" s="49">
        <v>0</v>
      </c>
      <c r="IX45" s="49"/>
      <c r="IY45" s="48">
        <v>9.4</v>
      </c>
      <c r="IZ45" s="48"/>
      <c r="JA45" s="49">
        <v>73.099999999999994</v>
      </c>
      <c r="JB45" s="49"/>
      <c r="JC45" s="48">
        <v>30.3</v>
      </c>
      <c r="JD45" s="48"/>
      <c r="JE45" s="48">
        <v>7.9</v>
      </c>
      <c r="JF45" s="278"/>
      <c r="JG45" s="247">
        <v>16577</v>
      </c>
      <c r="JH45" s="247"/>
      <c r="JI45" s="49">
        <v>12.3</v>
      </c>
      <c r="JJ45" s="49"/>
      <c r="JK45" s="48">
        <v>5</v>
      </c>
      <c r="JL45" s="48"/>
      <c r="JM45" s="49">
        <v>62.3</v>
      </c>
      <c r="JN45" s="49"/>
      <c r="JO45" s="49">
        <v>7.3</v>
      </c>
      <c r="JP45" s="49"/>
      <c r="JQ45" s="49">
        <v>1.6</v>
      </c>
      <c r="JR45" s="49"/>
      <c r="JS45" s="49">
        <v>9.8000000000000007</v>
      </c>
      <c r="JT45" s="49"/>
      <c r="JU45" s="49">
        <v>2.1</v>
      </c>
      <c r="JV45" s="49"/>
      <c r="JW45" s="48">
        <v>5.8</v>
      </c>
      <c r="JX45" s="48"/>
      <c r="JY45" s="49">
        <v>73.099999999999994</v>
      </c>
      <c r="JZ45" s="49"/>
      <c r="KA45" s="48">
        <v>19</v>
      </c>
      <c r="KB45" s="48"/>
      <c r="KC45" s="48">
        <v>4.9000000000000004</v>
      </c>
    </row>
    <row r="46" spans="1:289" s="83" customFormat="1" x14ac:dyDescent="0.2">
      <c r="A46" s="82" t="s">
        <v>17</v>
      </c>
      <c r="B46" s="75"/>
      <c r="C46" s="67">
        <v>11041</v>
      </c>
      <c r="D46" s="67"/>
      <c r="E46" s="2">
        <v>40.1</v>
      </c>
      <c r="F46" s="2"/>
      <c r="G46" s="48">
        <v>10.9</v>
      </c>
      <c r="H46" s="48"/>
      <c r="I46" s="2">
        <v>41</v>
      </c>
      <c r="J46" s="2"/>
      <c r="K46" s="68">
        <v>41.099999999999994</v>
      </c>
      <c r="L46" s="68"/>
      <c r="M46" s="68">
        <v>2.4</v>
      </c>
      <c r="N46" s="68"/>
      <c r="O46" s="69">
        <v>43.7</v>
      </c>
      <c r="P46" s="69"/>
      <c r="Q46" s="69">
        <v>26.6</v>
      </c>
      <c r="R46" s="69"/>
      <c r="S46" s="48">
        <v>4.8</v>
      </c>
      <c r="T46" s="48"/>
      <c r="U46" s="49">
        <v>66.400000000000006</v>
      </c>
      <c r="V46" s="49"/>
      <c r="W46" s="48">
        <v>47.8</v>
      </c>
      <c r="X46" s="48"/>
      <c r="Y46" s="48">
        <v>7.6</v>
      </c>
      <c r="Z46" s="48"/>
      <c r="AA46" s="67">
        <v>11574</v>
      </c>
      <c r="AB46" s="67"/>
      <c r="AC46" s="2">
        <v>36.4</v>
      </c>
      <c r="AD46" s="2"/>
      <c r="AE46" s="48">
        <v>15</v>
      </c>
      <c r="AF46" s="48"/>
      <c r="AG46" s="2">
        <v>41</v>
      </c>
      <c r="AH46" s="2"/>
      <c r="AI46" s="68">
        <v>42</v>
      </c>
      <c r="AJ46" s="68"/>
      <c r="AK46" s="68">
        <v>10.1</v>
      </c>
      <c r="AL46" s="68"/>
      <c r="AM46" s="69">
        <v>39</v>
      </c>
      <c r="AN46" s="69"/>
      <c r="AO46" s="69">
        <v>21.6</v>
      </c>
      <c r="AP46" s="69"/>
      <c r="AQ46" s="48">
        <v>9.8000000000000007</v>
      </c>
      <c r="AR46" s="48"/>
      <c r="AS46" s="49">
        <v>66.400000000000006</v>
      </c>
      <c r="AT46" s="49"/>
      <c r="AU46" s="48">
        <v>44.8</v>
      </c>
      <c r="AV46" s="48"/>
      <c r="AW46" s="48">
        <v>5.4</v>
      </c>
      <c r="AX46" s="48"/>
      <c r="AY46" s="67">
        <v>13251</v>
      </c>
      <c r="AZ46" s="67"/>
      <c r="BA46" s="2">
        <v>31.3</v>
      </c>
      <c r="BB46" s="2"/>
      <c r="BC46" s="48">
        <v>8.3000000000000007</v>
      </c>
      <c r="BD46" s="48"/>
      <c r="BE46" s="2">
        <v>41</v>
      </c>
      <c r="BF46" s="2"/>
      <c r="BG46" s="68">
        <v>46.2</v>
      </c>
      <c r="BH46" s="68"/>
      <c r="BI46" s="68">
        <v>4.5</v>
      </c>
      <c r="BJ46" s="68"/>
      <c r="BK46" s="69">
        <v>34.1</v>
      </c>
      <c r="BL46" s="69"/>
      <c r="BM46" s="69">
        <v>19.399999999999999</v>
      </c>
      <c r="BN46" s="69"/>
      <c r="BO46" s="48">
        <v>5</v>
      </c>
      <c r="BP46" s="48"/>
      <c r="BQ46" s="49">
        <v>66.400000000000006</v>
      </c>
      <c r="BR46" s="49"/>
      <c r="BS46" s="48">
        <v>58.7</v>
      </c>
      <c r="BT46" s="48"/>
      <c r="BU46" s="48">
        <v>13.6</v>
      </c>
      <c r="BV46" s="48"/>
      <c r="BW46" s="67">
        <v>12911</v>
      </c>
      <c r="BX46" s="67"/>
      <c r="BY46" s="2">
        <v>26.3</v>
      </c>
      <c r="BZ46" s="2"/>
      <c r="CA46" s="48">
        <v>8.1</v>
      </c>
      <c r="CB46" s="48"/>
      <c r="CC46" s="2">
        <v>41</v>
      </c>
      <c r="CD46" s="2"/>
      <c r="CE46" s="68">
        <v>35.200000000000003</v>
      </c>
      <c r="CF46" s="68"/>
      <c r="CG46" s="68">
        <v>7.6</v>
      </c>
      <c r="CH46" s="68"/>
      <c r="CI46" s="69">
        <v>17.399999999999999</v>
      </c>
      <c r="CJ46" s="69"/>
      <c r="CK46" s="69">
        <v>33.9</v>
      </c>
      <c r="CL46" s="69"/>
      <c r="CM46" s="48">
        <v>5.8</v>
      </c>
      <c r="CN46" s="48"/>
      <c r="CO46" s="49">
        <v>66.400000000000006</v>
      </c>
      <c r="CP46" s="49"/>
      <c r="CQ46" s="48">
        <v>48</v>
      </c>
      <c r="CR46" s="48"/>
      <c r="CS46" s="48">
        <v>23.3</v>
      </c>
      <c r="CT46" s="48"/>
      <c r="CU46" s="67">
        <v>12779</v>
      </c>
      <c r="CV46" s="67"/>
      <c r="CW46" s="2">
        <v>32.200000000000003</v>
      </c>
      <c r="CX46" s="2"/>
      <c r="CY46" s="48">
        <v>10.8</v>
      </c>
      <c r="CZ46" s="48"/>
      <c r="DA46" s="2">
        <v>41</v>
      </c>
      <c r="DB46" s="2"/>
      <c r="DC46" s="68">
        <v>54</v>
      </c>
      <c r="DD46" s="68"/>
      <c r="DE46" s="68">
        <v>19.5</v>
      </c>
      <c r="DF46" s="68"/>
      <c r="DG46" s="69">
        <v>26.8</v>
      </c>
      <c r="DH46" s="69"/>
      <c r="DI46" s="69">
        <v>32.799999999999997</v>
      </c>
      <c r="DJ46" s="69"/>
      <c r="DK46" s="48">
        <v>9.1999999999999993</v>
      </c>
      <c r="DL46" s="48"/>
      <c r="DM46" s="49">
        <v>66.400000000000006</v>
      </c>
      <c r="DN46" s="49"/>
      <c r="DO46" s="48">
        <v>66.400000000000006</v>
      </c>
      <c r="DP46" s="48"/>
      <c r="DQ46" s="48">
        <v>24.9</v>
      </c>
      <c r="DR46" s="48"/>
      <c r="DS46" s="67">
        <v>10721</v>
      </c>
      <c r="DT46" s="67"/>
      <c r="DU46" s="2">
        <v>40.799999999999997</v>
      </c>
      <c r="DV46" s="2"/>
      <c r="DW46" s="48">
        <v>10.9</v>
      </c>
      <c r="DX46" s="48"/>
      <c r="DY46" s="2">
        <v>41</v>
      </c>
      <c r="DZ46" s="2"/>
      <c r="EA46" s="68">
        <v>63.300000000000004</v>
      </c>
      <c r="EB46" s="68"/>
      <c r="EC46" s="68">
        <v>15.3</v>
      </c>
      <c r="ED46" s="68"/>
      <c r="EE46" s="69">
        <v>37.9</v>
      </c>
      <c r="EF46" s="69"/>
      <c r="EG46" s="69">
        <v>33</v>
      </c>
      <c r="EH46" s="69"/>
      <c r="EI46" s="48">
        <v>6.6</v>
      </c>
      <c r="EJ46" s="48"/>
      <c r="EK46" s="49">
        <v>66.400000000000006</v>
      </c>
      <c r="EL46" s="49"/>
      <c r="EM46" s="48">
        <v>69.599999999999994</v>
      </c>
      <c r="EN46" s="48"/>
      <c r="EO46" s="48">
        <v>28.7</v>
      </c>
      <c r="EP46" s="48"/>
      <c r="EQ46" s="67">
        <v>9492</v>
      </c>
      <c r="ER46" s="67"/>
      <c r="ES46" s="2">
        <v>44.3</v>
      </c>
      <c r="ET46" s="2"/>
      <c r="EU46" s="48">
        <v>9.1999999999999993</v>
      </c>
      <c r="EV46" s="48"/>
      <c r="EW46" s="2">
        <v>41</v>
      </c>
      <c r="EX46" s="2"/>
      <c r="EY46" s="68">
        <v>55.5</v>
      </c>
      <c r="EZ46" s="68"/>
      <c r="FA46" s="68">
        <v>12.4</v>
      </c>
      <c r="FB46" s="68"/>
      <c r="FC46" s="69">
        <v>33</v>
      </c>
      <c r="FD46" s="69"/>
      <c r="FE46" s="69">
        <v>29</v>
      </c>
      <c r="FF46" s="69"/>
      <c r="FG46" s="48">
        <v>5.2</v>
      </c>
      <c r="FH46" s="48"/>
      <c r="FI46" s="49">
        <v>66.400000000000006</v>
      </c>
      <c r="FJ46" s="49"/>
      <c r="FK46" s="48">
        <v>69.2</v>
      </c>
      <c r="FL46" s="48"/>
      <c r="FM46" s="48">
        <v>29.2</v>
      </c>
      <c r="FN46" s="48"/>
      <c r="FO46" s="67">
        <v>11168</v>
      </c>
      <c r="FP46" s="67"/>
      <c r="FQ46" s="2">
        <v>31</v>
      </c>
      <c r="FR46" s="2"/>
      <c r="FS46" s="48">
        <v>7.1</v>
      </c>
      <c r="FT46" s="48"/>
      <c r="FU46" s="2">
        <v>41</v>
      </c>
      <c r="FV46" s="2"/>
      <c r="FW46" s="68">
        <v>46.099999999999994</v>
      </c>
      <c r="FX46" s="68"/>
      <c r="FY46" s="68">
        <v>16.600000000000001</v>
      </c>
      <c r="FZ46" s="68"/>
      <c r="GA46" s="69">
        <v>27.4</v>
      </c>
      <c r="GB46" s="69"/>
      <c r="GC46" s="69">
        <v>25.1</v>
      </c>
      <c r="GD46" s="69"/>
      <c r="GE46" s="48">
        <v>7.7</v>
      </c>
      <c r="GF46" s="48"/>
      <c r="GG46" s="49">
        <v>66.400000000000006</v>
      </c>
      <c r="GH46" s="49"/>
      <c r="GI46" s="48">
        <v>63.2</v>
      </c>
      <c r="GJ46" s="48"/>
      <c r="GK46" s="48">
        <v>37.200000000000003</v>
      </c>
      <c r="GL46" s="48"/>
      <c r="GM46" s="67">
        <v>12358</v>
      </c>
      <c r="GN46" s="67"/>
      <c r="GO46" s="2">
        <v>36</v>
      </c>
      <c r="GP46" s="2"/>
      <c r="GQ46" s="48">
        <v>6.3</v>
      </c>
      <c r="GR46" s="48"/>
      <c r="GS46" s="2">
        <v>41</v>
      </c>
      <c r="GT46" s="2"/>
      <c r="GU46" s="68">
        <v>41.2</v>
      </c>
      <c r="GV46" s="68"/>
      <c r="GW46" s="68">
        <v>3.5</v>
      </c>
      <c r="GX46" s="68"/>
      <c r="GY46" s="69">
        <v>50.1</v>
      </c>
      <c r="GZ46" s="69"/>
      <c r="HA46" s="69">
        <v>24.3</v>
      </c>
      <c r="HB46" s="69"/>
      <c r="HC46" s="48">
        <v>9.5</v>
      </c>
      <c r="HD46" s="48"/>
      <c r="HE46" s="49">
        <v>66.400000000000006</v>
      </c>
      <c r="HF46" s="49"/>
      <c r="HG46" s="48">
        <v>63.7</v>
      </c>
      <c r="HH46" s="48"/>
      <c r="HI46" s="48">
        <v>21.5</v>
      </c>
      <c r="HJ46" s="48"/>
      <c r="HK46" s="67">
        <v>12281</v>
      </c>
      <c r="HL46" s="67"/>
      <c r="HM46" s="2">
        <v>32.5</v>
      </c>
      <c r="HN46" s="2"/>
      <c r="HO46" s="48">
        <v>11.5</v>
      </c>
      <c r="HP46" s="48"/>
      <c r="HQ46" s="2">
        <v>41</v>
      </c>
      <c r="HR46" s="2"/>
      <c r="HS46" s="68">
        <v>41.900000000000006</v>
      </c>
      <c r="HT46" s="68"/>
      <c r="HU46" s="68">
        <v>3.8</v>
      </c>
      <c r="HV46" s="68"/>
      <c r="HW46" s="69">
        <v>37.5</v>
      </c>
      <c r="HX46" s="69"/>
      <c r="HY46" s="69">
        <v>17.899999999999999</v>
      </c>
      <c r="HZ46" s="69"/>
      <c r="IA46" s="48">
        <v>7.3</v>
      </c>
      <c r="IB46" s="48"/>
      <c r="IC46" s="49">
        <v>66.400000000000006</v>
      </c>
      <c r="ID46" s="49"/>
      <c r="IE46" s="48">
        <v>42.4</v>
      </c>
      <c r="IF46" s="48"/>
      <c r="IG46" s="48">
        <v>17.7</v>
      </c>
      <c r="IH46" s="48"/>
      <c r="II46" s="247">
        <v>10339</v>
      </c>
      <c r="IJ46" s="247"/>
      <c r="IK46" s="49">
        <v>38.299999999999997</v>
      </c>
      <c r="IL46" s="49"/>
      <c r="IM46" s="48">
        <v>10.3</v>
      </c>
      <c r="IN46" s="48"/>
      <c r="IO46" s="49">
        <v>57.5</v>
      </c>
      <c r="IP46" s="49"/>
      <c r="IQ46" s="49">
        <v>51.2</v>
      </c>
      <c r="IR46" s="49"/>
      <c r="IS46" s="49">
        <v>15.7</v>
      </c>
      <c r="IT46" s="49"/>
      <c r="IU46" s="49">
        <v>28.5</v>
      </c>
      <c r="IV46" s="49"/>
      <c r="IW46" s="49">
        <v>20.8</v>
      </c>
      <c r="IX46" s="49"/>
      <c r="IY46" s="48">
        <v>7.8</v>
      </c>
      <c r="IZ46" s="48"/>
      <c r="JA46" s="49">
        <v>66.400000000000006</v>
      </c>
      <c r="JB46" s="49"/>
      <c r="JC46" s="48">
        <v>64.599999999999994</v>
      </c>
      <c r="JD46" s="48"/>
      <c r="JE46" s="48">
        <v>27</v>
      </c>
      <c r="JF46" s="278"/>
      <c r="JG46" s="247">
        <v>12058</v>
      </c>
      <c r="JH46" s="247"/>
      <c r="JI46" s="49">
        <v>40.6</v>
      </c>
      <c r="JJ46" s="49"/>
      <c r="JK46" s="48">
        <v>11.5</v>
      </c>
      <c r="JL46" s="48"/>
      <c r="JM46" s="49">
        <v>57.5</v>
      </c>
      <c r="JN46" s="49"/>
      <c r="JO46" s="49">
        <v>37.900000000000006</v>
      </c>
      <c r="JP46" s="49"/>
      <c r="JQ46" s="49">
        <v>6.2</v>
      </c>
      <c r="JR46" s="49"/>
      <c r="JS46" s="49">
        <v>14</v>
      </c>
      <c r="JT46" s="49"/>
      <c r="JU46" s="49">
        <v>21.2</v>
      </c>
      <c r="JV46" s="49"/>
      <c r="JW46" s="48">
        <v>12.4</v>
      </c>
      <c r="JX46" s="48"/>
      <c r="JY46" s="49">
        <v>66.400000000000006</v>
      </c>
      <c r="JZ46" s="49"/>
      <c r="KA46" s="48">
        <v>50.6</v>
      </c>
      <c r="KB46" s="48"/>
      <c r="KC46" s="48">
        <v>14.5</v>
      </c>
    </row>
    <row r="47" spans="1:289" s="83" customFormat="1" x14ac:dyDescent="0.2">
      <c r="A47" s="84" t="s">
        <v>18</v>
      </c>
      <c r="B47" s="86"/>
      <c r="C47" s="70">
        <v>17877</v>
      </c>
      <c r="D47" s="70"/>
      <c r="E47" s="71">
        <v>17.7</v>
      </c>
      <c r="F47" s="71"/>
      <c r="G47" s="72">
        <v>6.4</v>
      </c>
      <c r="H47" s="72"/>
      <c r="I47" s="71">
        <v>58.5</v>
      </c>
      <c r="J47" s="71"/>
      <c r="K47" s="73">
        <v>26.3</v>
      </c>
      <c r="L47" s="73"/>
      <c r="M47" s="73">
        <v>10.9</v>
      </c>
      <c r="N47" s="73"/>
      <c r="O47" s="74">
        <v>18.399999999999999</v>
      </c>
      <c r="P47" s="74"/>
      <c r="Q47" s="74">
        <v>15</v>
      </c>
      <c r="R47" s="74"/>
      <c r="S47" s="72">
        <v>1.2</v>
      </c>
      <c r="T47" s="72"/>
      <c r="U47" s="85">
        <v>69.3</v>
      </c>
      <c r="V47" s="85"/>
      <c r="W47" s="72">
        <v>43.7</v>
      </c>
      <c r="X47" s="72"/>
      <c r="Y47" s="72">
        <v>10.199999999999999</v>
      </c>
      <c r="Z47" s="72"/>
      <c r="AA47" s="70">
        <v>18634</v>
      </c>
      <c r="AB47" s="70"/>
      <c r="AC47" s="71">
        <v>30</v>
      </c>
      <c r="AD47" s="71"/>
      <c r="AE47" s="72">
        <v>9.9</v>
      </c>
      <c r="AF47" s="72"/>
      <c r="AG47" s="71">
        <v>58.5</v>
      </c>
      <c r="AH47" s="71"/>
      <c r="AI47" s="73">
        <v>37.5</v>
      </c>
      <c r="AJ47" s="73"/>
      <c r="AK47" s="73">
        <v>0.9</v>
      </c>
      <c r="AL47" s="73"/>
      <c r="AM47" s="74">
        <v>18.2</v>
      </c>
      <c r="AN47" s="74"/>
      <c r="AO47" s="74">
        <v>14.9</v>
      </c>
      <c r="AP47" s="74"/>
      <c r="AQ47" s="72">
        <v>7.4</v>
      </c>
      <c r="AR47" s="72"/>
      <c r="AS47" s="85">
        <v>69.3</v>
      </c>
      <c r="AT47" s="85"/>
      <c r="AU47" s="72">
        <v>52.2</v>
      </c>
      <c r="AV47" s="72"/>
      <c r="AW47" s="72">
        <v>13.1</v>
      </c>
      <c r="AX47" s="72"/>
      <c r="AY47" s="70">
        <v>17198</v>
      </c>
      <c r="AZ47" s="70"/>
      <c r="BA47" s="71">
        <v>25.8</v>
      </c>
      <c r="BB47" s="71"/>
      <c r="BC47" s="72">
        <v>7.6</v>
      </c>
      <c r="BD47" s="72"/>
      <c r="BE47" s="71">
        <v>58.5</v>
      </c>
      <c r="BF47" s="71"/>
      <c r="BG47" s="73">
        <v>28.1</v>
      </c>
      <c r="BH47" s="73"/>
      <c r="BI47" s="73">
        <v>9.6999999999999993</v>
      </c>
      <c r="BJ47" s="73"/>
      <c r="BK47" s="74">
        <v>31.2</v>
      </c>
      <c r="BL47" s="74"/>
      <c r="BM47" s="74">
        <v>18.600000000000001</v>
      </c>
      <c r="BN47" s="74"/>
      <c r="BO47" s="72">
        <v>7.2</v>
      </c>
      <c r="BP47" s="72"/>
      <c r="BQ47" s="85">
        <v>69.3</v>
      </c>
      <c r="BR47" s="85"/>
      <c r="BS47" s="72">
        <v>53.2</v>
      </c>
      <c r="BT47" s="72"/>
      <c r="BU47" s="72">
        <v>22.8</v>
      </c>
      <c r="BV47" s="72"/>
      <c r="BW47" s="70">
        <v>14320</v>
      </c>
      <c r="BX47" s="70"/>
      <c r="BY47" s="71">
        <v>26.5</v>
      </c>
      <c r="BZ47" s="71"/>
      <c r="CA47" s="72">
        <v>10.7</v>
      </c>
      <c r="CB47" s="72"/>
      <c r="CC47" s="71">
        <v>58.5</v>
      </c>
      <c r="CD47" s="71"/>
      <c r="CE47" s="73">
        <v>32.4</v>
      </c>
      <c r="CF47" s="73"/>
      <c r="CG47" s="73">
        <v>6.4</v>
      </c>
      <c r="CH47" s="73"/>
      <c r="CI47" s="74">
        <v>12</v>
      </c>
      <c r="CJ47" s="74"/>
      <c r="CK47" s="74">
        <v>27.1</v>
      </c>
      <c r="CL47" s="74"/>
      <c r="CM47" s="72">
        <v>11.8</v>
      </c>
      <c r="CN47" s="72"/>
      <c r="CO47" s="85">
        <v>69.3</v>
      </c>
      <c r="CP47" s="85"/>
      <c r="CQ47" s="72">
        <v>52</v>
      </c>
      <c r="CR47" s="72"/>
      <c r="CS47" s="72">
        <v>18.8</v>
      </c>
      <c r="CT47" s="72"/>
      <c r="CU47" s="70">
        <v>14847</v>
      </c>
      <c r="CV47" s="70"/>
      <c r="CW47" s="71">
        <v>8.6</v>
      </c>
      <c r="CX47" s="71"/>
      <c r="CY47" s="72">
        <v>5.4</v>
      </c>
      <c r="CZ47" s="72"/>
      <c r="DA47" s="71">
        <v>58.5</v>
      </c>
      <c r="DB47" s="71"/>
      <c r="DC47" s="73">
        <v>17.100000000000001</v>
      </c>
      <c r="DD47" s="73"/>
      <c r="DE47" s="73">
        <v>1</v>
      </c>
      <c r="DF47" s="73"/>
      <c r="DG47" s="74">
        <v>12</v>
      </c>
      <c r="DH47" s="74"/>
      <c r="DI47" s="74">
        <v>8</v>
      </c>
      <c r="DJ47" s="74"/>
      <c r="DK47" s="72">
        <v>4.2</v>
      </c>
      <c r="DL47" s="72"/>
      <c r="DM47" s="85">
        <v>69.3</v>
      </c>
      <c r="DN47" s="85"/>
      <c r="DO47" s="72">
        <v>55.5</v>
      </c>
      <c r="DP47" s="72"/>
      <c r="DQ47" s="72">
        <v>4.3</v>
      </c>
      <c r="DR47" s="72"/>
      <c r="DS47" s="70">
        <v>13288</v>
      </c>
      <c r="DT47" s="70"/>
      <c r="DU47" s="71">
        <v>21.7</v>
      </c>
      <c r="DV47" s="71"/>
      <c r="DW47" s="72">
        <v>10.1</v>
      </c>
      <c r="DX47" s="72"/>
      <c r="DY47" s="71">
        <v>58.5</v>
      </c>
      <c r="DZ47" s="71"/>
      <c r="EA47" s="73">
        <v>27.900000000000002</v>
      </c>
      <c r="EB47" s="73"/>
      <c r="EC47" s="73">
        <v>14.8</v>
      </c>
      <c r="ED47" s="73"/>
      <c r="EE47" s="74">
        <v>25.3</v>
      </c>
      <c r="EF47" s="74"/>
      <c r="EG47" s="74">
        <v>16.399999999999999</v>
      </c>
      <c r="EH47" s="74"/>
      <c r="EI47" s="72">
        <v>8.1999999999999993</v>
      </c>
      <c r="EJ47" s="72"/>
      <c r="EK47" s="85">
        <v>69.3</v>
      </c>
      <c r="EL47" s="85"/>
      <c r="EM47" s="72">
        <v>45.9</v>
      </c>
      <c r="EN47" s="72"/>
      <c r="EO47" s="72">
        <v>17.8</v>
      </c>
      <c r="EP47" s="72"/>
      <c r="EQ47" s="70">
        <v>13422</v>
      </c>
      <c r="ER47" s="70"/>
      <c r="ES47" s="71">
        <v>19.2</v>
      </c>
      <c r="ET47" s="71"/>
      <c r="EU47" s="72">
        <v>10.1</v>
      </c>
      <c r="EV47" s="72"/>
      <c r="EW47" s="71">
        <v>58.5</v>
      </c>
      <c r="EX47" s="71"/>
      <c r="EY47" s="73">
        <v>31.700000000000003</v>
      </c>
      <c r="EZ47" s="73"/>
      <c r="FA47" s="73">
        <v>7.4</v>
      </c>
      <c r="FB47" s="73"/>
      <c r="FC47" s="74">
        <v>23.7</v>
      </c>
      <c r="FD47" s="74"/>
      <c r="FE47" s="74">
        <v>12.8</v>
      </c>
      <c r="FF47" s="74"/>
      <c r="FG47" s="72">
        <v>9.9</v>
      </c>
      <c r="FH47" s="72"/>
      <c r="FI47" s="85">
        <v>69.3</v>
      </c>
      <c r="FJ47" s="85"/>
      <c r="FK47" s="72">
        <v>46.3</v>
      </c>
      <c r="FL47" s="72"/>
      <c r="FM47" s="72">
        <v>16.399999999999999</v>
      </c>
      <c r="FN47" s="72"/>
      <c r="FO47" s="70">
        <v>12929</v>
      </c>
      <c r="FP47" s="70"/>
      <c r="FQ47" s="71">
        <v>25.8</v>
      </c>
      <c r="FR47" s="71"/>
      <c r="FS47" s="72">
        <v>7.4</v>
      </c>
      <c r="FT47" s="72"/>
      <c r="FU47" s="71">
        <v>58.5</v>
      </c>
      <c r="FV47" s="71"/>
      <c r="FW47" s="73">
        <v>33.700000000000003</v>
      </c>
      <c r="FX47" s="73"/>
      <c r="FY47" s="73">
        <v>15.1</v>
      </c>
      <c r="FZ47" s="73"/>
      <c r="GA47" s="74">
        <v>33.799999999999997</v>
      </c>
      <c r="GB47" s="74"/>
      <c r="GC47" s="74">
        <v>16.100000000000001</v>
      </c>
      <c r="GD47" s="74"/>
      <c r="GE47" s="72">
        <v>9.1999999999999993</v>
      </c>
      <c r="GF47" s="72"/>
      <c r="GG47" s="85">
        <v>69.3</v>
      </c>
      <c r="GH47" s="85"/>
      <c r="GI47" s="72">
        <v>43.3</v>
      </c>
      <c r="GJ47" s="72"/>
      <c r="GK47" s="72">
        <v>13.5</v>
      </c>
      <c r="GL47" s="72"/>
      <c r="GM47" s="70">
        <v>16999</v>
      </c>
      <c r="GN47" s="70"/>
      <c r="GO47" s="71">
        <v>21.8</v>
      </c>
      <c r="GP47" s="71"/>
      <c r="GQ47" s="72">
        <v>8.1999999999999993</v>
      </c>
      <c r="GR47" s="72"/>
      <c r="GS47" s="71">
        <v>58.5</v>
      </c>
      <c r="GT47" s="71"/>
      <c r="GU47" s="73">
        <v>37.9</v>
      </c>
      <c r="GV47" s="73"/>
      <c r="GW47" s="73">
        <v>13.2</v>
      </c>
      <c r="GX47" s="73"/>
      <c r="GY47" s="74">
        <v>30.4</v>
      </c>
      <c r="GZ47" s="74"/>
      <c r="HA47" s="74">
        <v>18.899999999999999</v>
      </c>
      <c r="HB47" s="74"/>
      <c r="HC47" s="72">
        <v>10</v>
      </c>
      <c r="HD47" s="72"/>
      <c r="HE47" s="85">
        <v>69.3</v>
      </c>
      <c r="HF47" s="85"/>
      <c r="HG47" s="72">
        <v>47.1</v>
      </c>
      <c r="HH47" s="72"/>
      <c r="HI47" s="72">
        <v>12.5</v>
      </c>
      <c r="HJ47" s="72"/>
      <c r="HK47" s="70">
        <v>14843</v>
      </c>
      <c r="HL47" s="70"/>
      <c r="HM47" s="71">
        <v>26.2</v>
      </c>
      <c r="HN47" s="71"/>
      <c r="HO47" s="72">
        <v>7.1</v>
      </c>
      <c r="HP47" s="72"/>
      <c r="HQ47" s="71">
        <v>58.5</v>
      </c>
      <c r="HR47" s="71"/>
      <c r="HS47" s="73">
        <v>27.9</v>
      </c>
      <c r="HT47" s="73"/>
      <c r="HU47" s="73">
        <v>9.4</v>
      </c>
      <c r="HV47" s="73"/>
      <c r="HW47" s="74">
        <v>14.7</v>
      </c>
      <c r="HX47" s="74"/>
      <c r="HY47" s="74">
        <v>21.4</v>
      </c>
      <c r="HZ47" s="74"/>
      <c r="IA47" s="72">
        <v>8.8000000000000007</v>
      </c>
      <c r="IB47" s="72"/>
      <c r="IC47" s="85">
        <v>69.3</v>
      </c>
      <c r="ID47" s="85"/>
      <c r="IE47" s="72">
        <v>30.6</v>
      </c>
      <c r="IF47" s="72"/>
      <c r="IG47" s="72">
        <v>9.9</v>
      </c>
      <c r="IH47" s="72"/>
      <c r="II47" s="248">
        <v>16840</v>
      </c>
      <c r="IJ47" s="248"/>
      <c r="IK47" s="85">
        <v>21.4</v>
      </c>
      <c r="IL47" s="85"/>
      <c r="IM47" s="72">
        <v>9.1</v>
      </c>
      <c r="IN47" s="72"/>
      <c r="IO47" s="85">
        <v>61.300000000000004</v>
      </c>
      <c r="IP47" s="85"/>
      <c r="IQ47" s="85">
        <v>28.6</v>
      </c>
      <c r="IR47" s="85"/>
      <c r="IS47" s="85">
        <v>8.6</v>
      </c>
      <c r="IT47" s="85"/>
      <c r="IU47" s="85">
        <v>29.7</v>
      </c>
      <c r="IV47" s="85"/>
      <c r="IW47" s="85">
        <v>17.899999999999999</v>
      </c>
      <c r="IX47" s="85"/>
      <c r="IY47" s="72">
        <v>9.1999999999999993</v>
      </c>
      <c r="IZ47" s="72"/>
      <c r="JA47" s="85">
        <v>69.3</v>
      </c>
      <c r="JB47" s="85"/>
      <c r="JC47" s="72">
        <v>40.299999999999997</v>
      </c>
      <c r="JD47" s="72"/>
      <c r="JE47" s="72">
        <v>9.3000000000000007</v>
      </c>
      <c r="JF47" s="279"/>
      <c r="JG47" s="248">
        <v>17063</v>
      </c>
      <c r="JH47" s="248"/>
      <c r="JI47" s="85">
        <v>35.700000000000003</v>
      </c>
      <c r="JJ47" s="85"/>
      <c r="JK47" s="72">
        <v>13.9</v>
      </c>
      <c r="JL47" s="72"/>
      <c r="JM47" s="85">
        <v>61.300000000000004</v>
      </c>
      <c r="JN47" s="85"/>
      <c r="JO47" s="85">
        <v>30.9</v>
      </c>
      <c r="JP47" s="85"/>
      <c r="JQ47" s="85">
        <v>12.9</v>
      </c>
      <c r="JR47" s="85"/>
      <c r="JS47" s="85">
        <v>19.2</v>
      </c>
      <c r="JT47" s="85"/>
      <c r="JU47" s="85">
        <v>20.7</v>
      </c>
      <c r="JV47" s="85"/>
      <c r="JW47" s="72">
        <v>12.8</v>
      </c>
      <c r="JX47" s="72"/>
      <c r="JY47" s="85">
        <v>69.3</v>
      </c>
      <c r="JZ47" s="85"/>
      <c r="KA47" s="72">
        <v>43.7</v>
      </c>
      <c r="KB47" s="72"/>
      <c r="KC47" s="72">
        <v>11.1</v>
      </c>
    </row>
    <row r="48" spans="1:289" s="83" customFormat="1" x14ac:dyDescent="0.2">
      <c r="A48" s="76"/>
      <c r="B48" s="75"/>
      <c r="C48" s="67"/>
      <c r="D48" s="67"/>
      <c r="E48" s="2"/>
      <c r="F48" s="2"/>
      <c r="G48" s="48"/>
      <c r="H48" s="48"/>
      <c r="I48" s="2"/>
      <c r="J48" s="2"/>
      <c r="K48" s="68"/>
      <c r="L48" s="68"/>
      <c r="M48" s="68"/>
      <c r="N48" s="68"/>
      <c r="O48" s="69"/>
      <c r="P48" s="69"/>
      <c r="Q48" s="69"/>
      <c r="R48" s="69"/>
      <c r="S48" s="48"/>
      <c r="T48" s="48"/>
      <c r="U48" s="49"/>
      <c r="V48" s="49"/>
      <c r="W48" s="48"/>
      <c r="X48" s="48"/>
      <c r="Y48" s="48"/>
      <c r="Z48" s="48"/>
      <c r="AA48" s="67"/>
      <c r="AB48" s="67"/>
      <c r="AC48" s="2"/>
      <c r="AD48" s="2"/>
      <c r="AE48" s="48"/>
      <c r="AF48" s="48"/>
      <c r="AG48" s="2"/>
      <c r="AH48" s="2"/>
      <c r="AI48" s="68"/>
      <c r="AJ48" s="68"/>
      <c r="AK48" s="68"/>
      <c r="AL48" s="68"/>
      <c r="AM48" s="69"/>
      <c r="AN48" s="69"/>
      <c r="AO48" s="69"/>
      <c r="AP48" s="69"/>
      <c r="AQ48" s="48"/>
      <c r="AR48" s="48"/>
      <c r="AS48" s="49"/>
      <c r="AT48" s="49"/>
      <c r="AU48" s="48"/>
      <c r="AV48" s="48"/>
      <c r="AW48" s="48"/>
      <c r="AX48" s="48"/>
      <c r="AY48" s="67"/>
      <c r="AZ48" s="67"/>
      <c r="BA48" s="2"/>
      <c r="BB48" s="2"/>
      <c r="BC48" s="48"/>
      <c r="BD48" s="48"/>
      <c r="BE48" s="2"/>
      <c r="BF48" s="2"/>
      <c r="BG48" s="68"/>
      <c r="BH48" s="68"/>
      <c r="BI48" s="68"/>
      <c r="BJ48" s="68"/>
      <c r="BK48" s="69"/>
      <c r="BL48" s="69"/>
      <c r="BM48" s="69"/>
      <c r="BN48" s="69"/>
      <c r="BO48" s="48"/>
      <c r="BP48" s="48"/>
      <c r="BQ48" s="49"/>
      <c r="BR48" s="49"/>
      <c r="BS48" s="48"/>
      <c r="BT48" s="48"/>
      <c r="BU48" s="48"/>
      <c r="BV48" s="48"/>
      <c r="BW48" s="67"/>
      <c r="BX48" s="67"/>
      <c r="BY48" s="2"/>
      <c r="BZ48" s="2"/>
      <c r="CA48" s="48"/>
      <c r="CB48" s="48"/>
      <c r="CC48" s="2"/>
      <c r="CD48" s="2"/>
      <c r="CE48" s="68"/>
      <c r="CF48" s="68"/>
      <c r="CG48" s="68"/>
      <c r="CH48" s="68"/>
      <c r="CI48" s="69"/>
      <c r="CJ48" s="69"/>
      <c r="CK48" s="69"/>
      <c r="CL48" s="69"/>
      <c r="CM48" s="48"/>
      <c r="CN48" s="48"/>
      <c r="CO48" s="49"/>
      <c r="CP48" s="49"/>
      <c r="CQ48" s="48"/>
      <c r="CR48" s="48"/>
      <c r="CS48" s="48"/>
      <c r="CT48" s="48"/>
      <c r="CU48" s="67"/>
      <c r="CV48" s="67"/>
      <c r="CW48" s="2"/>
      <c r="CX48" s="2"/>
      <c r="CY48" s="48"/>
      <c r="CZ48" s="48"/>
      <c r="DA48" s="2"/>
      <c r="DB48" s="2"/>
      <c r="DC48" s="68"/>
      <c r="DD48" s="68"/>
      <c r="DE48" s="68"/>
      <c r="DF48" s="68"/>
      <c r="DG48" s="69"/>
      <c r="DH48" s="69"/>
      <c r="DI48" s="69"/>
      <c r="DJ48" s="69"/>
      <c r="DK48" s="48"/>
      <c r="DL48" s="48"/>
      <c r="DM48" s="49"/>
      <c r="DN48" s="49"/>
      <c r="DO48" s="48"/>
      <c r="DP48" s="48"/>
      <c r="DQ48" s="48"/>
      <c r="DR48" s="48"/>
      <c r="DS48" s="67"/>
      <c r="DT48" s="67"/>
      <c r="DU48" s="2"/>
      <c r="DV48" s="2"/>
      <c r="DW48" s="48"/>
      <c r="DX48" s="48"/>
      <c r="DY48" s="2"/>
      <c r="DZ48" s="2"/>
      <c r="EA48" s="68"/>
      <c r="EB48" s="68"/>
      <c r="EC48" s="68"/>
      <c r="ED48" s="68"/>
      <c r="EE48" s="69"/>
      <c r="EF48" s="69"/>
      <c r="EG48" s="69"/>
      <c r="EH48" s="69"/>
      <c r="EI48" s="48"/>
      <c r="EJ48" s="48"/>
      <c r="EK48" s="49"/>
      <c r="EL48" s="49"/>
      <c r="EM48" s="48"/>
      <c r="EN48" s="48"/>
      <c r="EO48" s="48"/>
      <c r="EP48" s="48"/>
      <c r="EQ48" s="67"/>
      <c r="ER48" s="67"/>
      <c r="ES48" s="2"/>
      <c r="ET48" s="2"/>
      <c r="EU48" s="48"/>
      <c r="EV48" s="48"/>
      <c r="EW48" s="2"/>
      <c r="EX48" s="2"/>
      <c r="EY48" s="68"/>
      <c r="EZ48" s="68"/>
      <c r="FA48" s="68"/>
      <c r="FB48" s="68"/>
      <c r="FC48" s="69"/>
      <c r="FD48" s="69"/>
      <c r="FE48" s="69"/>
      <c r="FF48" s="69"/>
      <c r="FG48" s="48"/>
      <c r="FH48" s="48"/>
      <c r="FI48" s="49"/>
      <c r="FJ48" s="49"/>
      <c r="FK48" s="48"/>
      <c r="FL48" s="48"/>
      <c r="FM48" s="48"/>
      <c r="FN48" s="48"/>
      <c r="FO48" s="67"/>
      <c r="FP48" s="67"/>
      <c r="FQ48" s="2"/>
      <c r="FR48" s="2"/>
      <c r="FS48" s="48"/>
      <c r="FT48" s="48"/>
      <c r="FU48" s="2"/>
      <c r="FV48" s="2"/>
      <c r="FW48" s="68"/>
      <c r="FX48" s="68"/>
      <c r="FY48" s="68"/>
      <c r="FZ48" s="68"/>
      <c r="GA48" s="69"/>
      <c r="GB48" s="69"/>
      <c r="GC48" s="69"/>
      <c r="GD48" s="69"/>
      <c r="GE48" s="48"/>
      <c r="GF48" s="48"/>
      <c r="GG48" s="49"/>
      <c r="GH48" s="49"/>
      <c r="GI48" s="48"/>
      <c r="GJ48" s="48"/>
      <c r="GK48" s="48"/>
      <c r="GL48" s="48"/>
      <c r="GM48" s="67"/>
      <c r="GN48" s="67"/>
      <c r="GO48" s="2"/>
      <c r="GP48" s="2"/>
      <c r="GQ48" s="48"/>
      <c r="GR48" s="48"/>
      <c r="GS48" s="2"/>
      <c r="GT48" s="2"/>
      <c r="GU48" s="68"/>
      <c r="GV48" s="68"/>
      <c r="GW48" s="68"/>
      <c r="GX48" s="68"/>
      <c r="GY48" s="69"/>
      <c r="GZ48" s="69"/>
      <c r="HA48" s="69"/>
      <c r="HB48" s="69"/>
      <c r="HC48" s="48"/>
      <c r="HD48" s="48"/>
      <c r="HE48" s="49"/>
      <c r="HF48" s="49"/>
      <c r="HG48" s="48"/>
      <c r="HH48" s="48"/>
      <c r="HI48" s="48"/>
      <c r="HJ48" s="48"/>
      <c r="HK48" s="67"/>
      <c r="HL48" s="67"/>
      <c r="HM48" s="2"/>
      <c r="HN48" s="2"/>
      <c r="HO48" s="48"/>
      <c r="HP48" s="48"/>
      <c r="HQ48" s="2"/>
      <c r="HR48" s="2"/>
      <c r="HS48" s="68"/>
      <c r="HT48" s="68"/>
      <c r="HU48" s="68"/>
      <c r="HV48" s="68"/>
      <c r="HW48" s="69"/>
      <c r="HX48" s="69"/>
      <c r="HY48" s="69"/>
      <c r="HZ48" s="69"/>
      <c r="IA48" s="48"/>
      <c r="IB48" s="48"/>
      <c r="IC48" s="49"/>
      <c r="ID48" s="49"/>
      <c r="IE48" s="48"/>
      <c r="IF48" s="48"/>
      <c r="IG48" s="48"/>
      <c r="IH48" s="48"/>
      <c r="II48" s="247"/>
      <c r="IJ48" s="247"/>
      <c r="IK48" s="49"/>
      <c r="IL48" s="49"/>
      <c r="IM48" s="48"/>
      <c r="IN48" s="48"/>
      <c r="IO48" s="49"/>
      <c r="IP48" s="49"/>
      <c r="IQ48" s="49"/>
      <c r="IR48" s="49"/>
      <c r="IS48" s="49"/>
      <c r="IT48" s="49"/>
      <c r="IU48" s="49"/>
      <c r="IV48" s="49"/>
      <c r="IW48" s="49"/>
      <c r="IX48" s="49"/>
      <c r="IY48" s="48"/>
      <c r="IZ48" s="48"/>
      <c r="JA48" s="49"/>
      <c r="JB48" s="49"/>
      <c r="JC48" s="48"/>
      <c r="JD48" s="48"/>
      <c r="JE48" s="48"/>
      <c r="JF48" s="278"/>
      <c r="JG48" s="247"/>
      <c r="JH48" s="247"/>
      <c r="JI48" s="49"/>
      <c r="JJ48" s="49"/>
      <c r="JK48" s="48"/>
      <c r="JL48" s="48"/>
      <c r="JM48" s="49"/>
      <c r="JN48" s="49"/>
      <c r="JO48" s="49"/>
      <c r="JP48" s="49"/>
      <c r="JQ48" s="49"/>
      <c r="JR48" s="49"/>
      <c r="JS48" s="49"/>
      <c r="JT48" s="49"/>
      <c r="JU48" s="49"/>
      <c r="JV48" s="49"/>
      <c r="JW48" s="48"/>
      <c r="JX48" s="48"/>
      <c r="JY48" s="49"/>
      <c r="JZ48" s="49"/>
      <c r="KA48" s="48"/>
      <c r="KB48" s="48"/>
      <c r="KC48" s="48"/>
    </row>
    <row r="49" spans="1:289" s="83" customFormat="1" x14ac:dyDescent="0.2">
      <c r="A49" s="84"/>
      <c r="B49" s="75"/>
      <c r="C49" s="70"/>
      <c r="D49" s="67"/>
      <c r="E49" s="71"/>
      <c r="F49" s="2"/>
      <c r="G49" s="72"/>
      <c r="H49" s="48"/>
      <c r="I49" s="71"/>
      <c r="J49" s="2"/>
      <c r="K49" s="73"/>
      <c r="L49" s="68"/>
      <c r="M49" s="73"/>
      <c r="N49" s="68"/>
      <c r="O49" s="74"/>
      <c r="P49" s="69"/>
      <c r="Q49" s="74"/>
      <c r="R49" s="69"/>
      <c r="S49" s="72"/>
      <c r="T49" s="48"/>
      <c r="U49" s="85"/>
      <c r="V49" s="49"/>
      <c r="W49" s="72"/>
      <c r="X49" s="48"/>
      <c r="Y49" s="72"/>
      <c r="Z49" s="48"/>
      <c r="AA49" s="70"/>
      <c r="AB49" s="67"/>
      <c r="AC49" s="71"/>
      <c r="AD49" s="2"/>
      <c r="AE49" s="72"/>
      <c r="AF49" s="48"/>
      <c r="AG49" s="71"/>
      <c r="AH49" s="2"/>
      <c r="AI49" s="73"/>
      <c r="AJ49" s="68"/>
      <c r="AK49" s="73"/>
      <c r="AL49" s="68"/>
      <c r="AM49" s="74"/>
      <c r="AN49" s="69"/>
      <c r="AO49" s="74"/>
      <c r="AP49" s="69"/>
      <c r="AQ49" s="72"/>
      <c r="AR49" s="48"/>
      <c r="AS49" s="85"/>
      <c r="AT49" s="49"/>
      <c r="AU49" s="72"/>
      <c r="AV49" s="48"/>
      <c r="AW49" s="72"/>
      <c r="AX49" s="48"/>
      <c r="AY49" s="70"/>
      <c r="AZ49" s="67"/>
      <c r="BA49" s="71"/>
      <c r="BB49" s="2"/>
      <c r="BC49" s="72"/>
      <c r="BD49" s="48"/>
      <c r="BE49" s="71"/>
      <c r="BF49" s="2"/>
      <c r="BG49" s="73"/>
      <c r="BH49" s="68"/>
      <c r="BI49" s="73"/>
      <c r="BJ49" s="68"/>
      <c r="BK49" s="74"/>
      <c r="BL49" s="69"/>
      <c r="BM49" s="74"/>
      <c r="BN49" s="69"/>
      <c r="BO49" s="72"/>
      <c r="BP49" s="48"/>
      <c r="BQ49" s="85"/>
      <c r="BR49" s="49"/>
      <c r="BS49" s="72"/>
      <c r="BT49" s="48"/>
      <c r="BU49" s="72"/>
      <c r="BV49" s="48"/>
      <c r="BW49" s="70"/>
      <c r="BX49" s="67"/>
      <c r="BY49" s="71"/>
      <c r="BZ49" s="2"/>
      <c r="CA49" s="72"/>
      <c r="CB49" s="48"/>
      <c r="CC49" s="71"/>
      <c r="CD49" s="2"/>
      <c r="CE49" s="73"/>
      <c r="CF49" s="68"/>
      <c r="CG49" s="73"/>
      <c r="CH49" s="68"/>
      <c r="CI49" s="74"/>
      <c r="CJ49" s="69"/>
      <c r="CK49" s="74"/>
      <c r="CL49" s="69"/>
      <c r="CM49" s="72"/>
      <c r="CN49" s="48"/>
      <c r="CO49" s="85"/>
      <c r="CP49" s="49"/>
      <c r="CQ49" s="72"/>
      <c r="CR49" s="48"/>
      <c r="CS49" s="72"/>
      <c r="CT49" s="48"/>
      <c r="CU49" s="70"/>
      <c r="CV49" s="67"/>
      <c r="CW49" s="71"/>
      <c r="CX49" s="2"/>
      <c r="CY49" s="72"/>
      <c r="CZ49" s="48"/>
      <c r="DA49" s="71"/>
      <c r="DB49" s="2"/>
      <c r="DC49" s="73"/>
      <c r="DD49" s="68"/>
      <c r="DE49" s="73"/>
      <c r="DF49" s="68"/>
      <c r="DG49" s="74"/>
      <c r="DH49" s="69"/>
      <c r="DI49" s="74"/>
      <c r="DJ49" s="69"/>
      <c r="DK49" s="72"/>
      <c r="DL49" s="48"/>
      <c r="DM49" s="85"/>
      <c r="DN49" s="49"/>
      <c r="DO49" s="72"/>
      <c r="DP49" s="48"/>
      <c r="DQ49" s="72"/>
      <c r="DR49" s="48"/>
      <c r="DS49" s="70"/>
      <c r="DT49" s="67"/>
      <c r="DU49" s="71"/>
      <c r="DV49" s="2"/>
      <c r="DW49" s="72"/>
      <c r="DX49" s="48"/>
      <c r="DY49" s="71"/>
      <c r="DZ49" s="2"/>
      <c r="EA49" s="73"/>
      <c r="EB49" s="68"/>
      <c r="EC49" s="73"/>
      <c r="ED49" s="68"/>
      <c r="EE49" s="74"/>
      <c r="EF49" s="69"/>
      <c r="EG49" s="74"/>
      <c r="EH49" s="69"/>
      <c r="EI49" s="72"/>
      <c r="EJ49" s="48"/>
      <c r="EK49" s="85"/>
      <c r="EL49" s="49"/>
      <c r="EM49" s="72"/>
      <c r="EN49" s="48"/>
      <c r="EO49" s="72"/>
      <c r="EP49" s="48"/>
      <c r="EQ49" s="70"/>
      <c r="ER49" s="67"/>
      <c r="ES49" s="71"/>
      <c r="ET49" s="2"/>
      <c r="EU49" s="72"/>
      <c r="EV49" s="48"/>
      <c r="EW49" s="71"/>
      <c r="EX49" s="2"/>
      <c r="EY49" s="73"/>
      <c r="EZ49" s="68"/>
      <c r="FA49" s="73"/>
      <c r="FB49" s="68"/>
      <c r="FC49" s="74"/>
      <c r="FD49" s="69"/>
      <c r="FE49" s="74"/>
      <c r="FF49" s="69"/>
      <c r="FG49" s="72"/>
      <c r="FH49" s="48"/>
      <c r="FI49" s="85"/>
      <c r="FJ49" s="49"/>
      <c r="FK49" s="72"/>
      <c r="FL49" s="48"/>
      <c r="FM49" s="72"/>
      <c r="FN49" s="48"/>
      <c r="FO49" s="70"/>
      <c r="FP49" s="67"/>
      <c r="FQ49" s="71"/>
      <c r="FR49" s="2"/>
      <c r="FS49" s="72"/>
      <c r="FT49" s="48"/>
      <c r="FU49" s="71"/>
      <c r="FV49" s="2"/>
      <c r="FW49" s="73"/>
      <c r="FX49" s="68"/>
      <c r="FY49" s="73"/>
      <c r="FZ49" s="68"/>
      <c r="GA49" s="74"/>
      <c r="GB49" s="69"/>
      <c r="GC49" s="74"/>
      <c r="GD49" s="69"/>
      <c r="GE49" s="72"/>
      <c r="GF49" s="48"/>
      <c r="GG49" s="85"/>
      <c r="GH49" s="49"/>
      <c r="GI49" s="72"/>
      <c r="GJ49" s="48"/>
      <c r="GK49" s="72"/>
      <c r="GL49" s="48"/>
      <c r="GM49" s="70"/>
      <c r="GN49" s="67"/>
      <c r="GO49" s="71"/>
      <c r="GP49" s="2"/>
      <c r="GQ49" s="72"/>
      <c r="GR49" s="48"/>
      <c r="GS49" s="71"/>
      <c r="GT49" s="2"/>
      <c r="GU49" s="73"/>
      <c r="GV49" s="68"/>
      <c r="GW49" s="73"/>
      <c r="GX49" s="68"/>
      <c r="GY49" s="74"/>
      <c r="GZ49" s="69"/>
      <c r="HA49" s="74"/>
      <c r="HB49" s="69"/>
      <c r="HC49" s="72"/>
      <c r="HD49" s="48"/>
      <c r="HE49" s="85"/>
      <c r="HF49" s="49"/>
      <c r="HG49" s="72"/>
      <c r="HH49" s="48"/>
      <c r="HI49" s="72"/>
      <c r="HJ49" s="48"/>
      <c r="HK49" s="70"/>
      <c r="HL49" s="67"/>
      <c r="HM49" s="71"/>
      <c r="HN49" s="2"/>
      <c r="HO49" s="72"/>
      <c r="HP49" s="48"/>
      <c r="HQ49" s="71"/>
      <c r="HR49" s="2"/>
      <c r="HS49" s="73"/>
      <c r="HT49" s="68"/>
      <c r="HU49" s="73"/>
      <c r="HV49" s="68"/>
      <c r="HW49" s="74"/>
      <c r="HX49" s="69"/>
      <c r="HY49" s="74"/>
      <c r="HZ49" s="69"/>
      <c r="IA49" s="72"/>
      <c r="IB49" s="48"/>
      <c r="IC49" s="85"/>
      <c r="ID49" s="49"/>
      <c r="IE49" s="72"/>
      <c r="IF49" s="48"/>
      <c r="IG49" s="72"/>
      <c r="IH49" s="48"/>
      <c r="II49" s="248"/>
      <c r="IJ49" s="247"/>
      <c r="IK49" s="85"/>
      <c r="IL49" s="49"/>
      <c r="IM49" s="72"/>
      <c r="IN49" s="48"/>
      <c r="IO49" s="85"/>
      <c r="IP49" s="49"/>
      <c r="IQ49" s="85"/>
      <c r="IR49" s="49"/>
      <c r="IS49" s="85"/>
      <c r="IT49" s="49"/>
      <c r="IU49" s="85"/>
      <c r="IV49" s="49"/>
      <c r="IW49" s="85"/>
      <c r="IX49" s="49"/>
      <c r="IY49" s="72"/>
      <c r="IZ49" s="48"/>
      <c r="JA49" s="85"/>
      <c r="JB49" s="49"/>
      <c r="JC49" s="72"/>
      <c r="JD49" s="48"/>
      <c r="JE49" s="72"/>
      <c r="JF49" s="278"/>
      <c r="JG49" s="248"/>
      <c r="JH49" s="247"/>
      <c r="JI49" s="85"/>
      <c r="JJ49" s="49"/>
      <c r="JK49" s="72"/>
      <c r="JL49" s="48"/>
      <c r="JM49" s="85"/>
      <c r="JN49" s="49"/>
      <c r="JO49" s="85"/>
      <c r="JP49" s="49"/>
      <c r="JQ49" s="85"/>
      <c r="JR49" s="49"/>
      <c r="JS49" s="85"/>
      <c r="JT49" s="49"/>
      <c r="JU49" s="85"/>
      <c r="JV49" s="49"/>
      <c r="JW49" s="72"/>
      <c r="JX49" s="48"/>
      <c r="JY49" s="85"/>
      <c r="JZ49" s="49"/>
      <c r="KA49" s="72"/>
      <c r="KB49" s="48"/>
      <c r="KC49" s="72"/>
    </row>
    <row r="50" spans="1:289" s="83" customFormat="1" x14ac:dyDescent="0.2">
      <c r="A50" s="76" t="s">
        <v>19</v>
      </c>
      <c r="B50" s="75"/>
      <c r="C50" s="67">
        <f>MAX(C29:C47)</f>
        <v>18852</v>
      </c>
      <c r="D50" s="67"/>
      <c r="E50" s="2">
        <f>MAX(E29:E47)</f>
        <v>40.1</v>
      </c>
      <c r="F50" s="2"/>
      <c r="G50" s="48">
        <f>MAX(G29:G47)</f>
        <v>10.9</v>
      </c>
      <c r="H50" s="48"/>
      <c r="I50" s="2">
        <f>MAX(I29:I47)</f>
        <v>58.5</v>
      </c>
      <c r="J50" s="2"/>
      <c r="K50" s="68">
        <f>MAX(K29:K47)</f>
        <v>44.3</v>
      </c>
      <c r="L50" s="68"/>
      <c r="M50" s="68">
        <f>MAX(M29:M47)</f>
        <v>10.9</v>
      </c>
      <c r="N50" s="68"/>
      <c r="O50" s="69">
        <f>MAX(O29:O47)</f>
        <v>43.7</v>
      </c>
      <c r="P50" s="69"/>
      <c r="Q50" s="69">
        <f>MAX(Q29:Q47)</f>
        <v>26.6</v>
      </c>
      <c r="R50" s="69"/>
      <c r="S50" s="48">
        <f>MAX(S29:S47)</f>
        <v>19.399999999999999</v>
      </c>
      <c r="T50" s="48"/>
      <c r="U50" s="49">
        <f>MAX(U29:U47)</f>
        <v>81.400000000000006</v>
      </c>
      <c r="V50" s="49"/>
      <c r="W50" s="48">
        <f>MAX(W29:W47)</f>
        <v>49.6</v>
      </c>
      <c r="X50" s="48"/>
      <c r="Y50" s="48">
        <f>MAX(Y29:Y47)</f>
        <v>13.4</v>
      </c>
      <c r="Z50" s="48"/>
      <c r="AA50" s="67">
        <f>MAX(AA29:AA47)</f>
        <v>19940</v>
      </c>
      <c r="AB50" s="67"/>
      <c r="AC50" s="2">
        <f>MAX(AC29:AC47)</f>
        <v>36.4</v>
      </c>
      <c r="AD50" s="2"/>
      <c r="AE50" s="48">
        <f>MAX(AE29:AE47)</f>
        <v>15</v>
      </c>
      <c r="AF50" s="48"/>
      <c r="AG50" s="2">
        <f>MAX(AG29:AG47)</f>
        <v>58.5</v>
      </c>
      <c r="AH50" s="2"/>
      <c r="AI50" s="68">
        <f>MAX(AI29:AI47)</f>
        <v>51.900000000000006</v>
      </c>
      <c r="AJ50" s="68"/>
      <c r="AK50" s="68">
        <f>MAX(AK29:AK47)</f>
        <v>12.7</v>
      </c>
      <c r="AL50" s="68"/>
      <c r="AM50" s="69">
        <f>MAX(AM29:AM47)</f>
        <v>39</v>
      </c>
      <c r="AN50" s="69"/>
      <c r="AO50" s="69">
        <f>MAX(AO29:AO47)</f>
        <v>21.6</v>
      </c>
      <c r="AP50" s="69"/>
      <c r="AQ50" s="48">
        <f>MAX(AQ29:AQ47)</f>
        <v>18.5</v>
      </c>
      <c r="AR50" s="48"/>
      <c r="AS50" s="49">
        <f>MAX(AS29:AS47)</f>
        <v>81.400000000000006</v>
      </c>
      <c r="AT50" s="49"/>
      <c r="AU50" s="48">
        <f>MAX(AU29:AU47)</f>
        <v>60.1</v>
      </c>
      <c r="AV50" s="48"/>
      <c r="AW50" s="48">
        <f>MAX(AW29:AW47)</f>
        <v>20.8</v>
      </c>
      <c r="AX50" s="48"/>
      <c r="AY50" s="67">
        <f>MAX(AY29:AY47)</f>
        <v>19925</v>
      </c>
      <c r="AZ50" s="67"/>
      <c r="BA50" s="2">
        <f>MAX(BA29:BA47)</f>
        <v>35.700000000000003</v>
      </c>
      <c r="BB50" s="2"/>
      <c r="BC50" s="48">
        <f>MAX(BC29:BC47)</f>
        <v>8.3000000000000007</v>
      </c>
      <c r="BD50" s="48"/>
      <c r="BE50" s="2">
        <f>MAX(BE29:BE47)</f>
        <v>58.5</v>
      </c>
      <c r="BF50" s="2"/>
      <c r="BG50" s="68">
        <f>MAX(BG29:BG47)</f>
        <v>49.5</v>
      </c>
      <c r="BH50" s="68"/>
      <c r="BI50" s="68">
        <f>MAX(BI29:BI47)</f>
        <v>15</v>
      </c>
      <c r="BJ50" s="68"/>
      <c r="BK50" s="69">
        <f>MAX(BK29:BK47)</f>
        <v>39</v>
      </c>
      <c r="BL50" s="69"/>
      <c r="BM50" s="69">
        <f>MAX(BM29:BM47)</f>
        <v>19.399999999999999</v>
      </c>
      <c r="BN50" s="69"/>
      <c r="BO50" s="48">
        <f>MAX(BO29:BO47)</f>
        <v>20.6</v>
      </c>
      <c r="BP50" s="48"/>
      <c r="BQ50" s="49">
        <f>MAX(BQ29:BQ47)</f>
        <v>81.400000000000006</v>
      </c>
      <c r="BR50" s="49"/>
      <c r="BS50" s="48">
        <f>MAX(BS29:BS47)</f>
        <v>58.7</v>
      </c>
      <c r="BT50" s="48"/>
      <c r="BU50" s="48">
        <f>MAX(BU29:BU47)</f>
        <v>22.8</v>
      </c>
      <c r="BV50" s="48"/>
      <c r="BW50" s="67">
        <f>MAX(BW29:BW47)</f>
        <v>18665</v>
      </c>
      <c r="BX50" s="67"/>
      <c r="BY50" s="2">
        <f>MAX(BY29:BY47)</f>
        <v>31.7</v>
      </c>
      <c r="BZ50" s="2"/>
      <c r="CA50" s="48">
        <f>MAX(CA29:CA47)</f>
        <v>10.7</v>
      </c>
      <c r="CB50" s="48"/>
      <c r="CC50" s="2">
        <f>MAX(CC29:CC47)</f>
        <v>58.5</v>
      </c>
      <c r="CD50" s="2"/>
      <c r="CE50" s="68">
        <f>MAX(CE29:CE47)</f>
        <v>40.700000000000003</v>
      </c>
      <c r="CF50" s="68"/>
      <c r="CG50" s="68">
        <f>MAX(CG29:CG47)</f>
        <v>7.6</v>
      </c>
      <c r="CH50" s="68"/>
      <c r="CI50" s="69">
        <f>MAX(CI29:CI47)</f>
        <v>31.1</v>
      </c>
      <c r="CJ50" s="69"/>
      <c r="CK50" s="69">
        <f>MAX(CK29:CK47)</f>
        <v>33.9</v>
      </c>
      <c r="CL50" s="69"/>
      <c r="CM50" s="48">
        <f>MAX(CM29:CM47)</f>
        <v>20.100000000000001</v>
      </c>
      <c r="CN50" s="48"/>
      <c r="CO50" s="49">
        <f>MAX(CO29:CO47)</f>
        <v>81.400000000000006</v>
      </c>
      <c r="CP50" s="49"/>
      <c r="CQ50" s="48">
        <f>MAX(CQ29:CQ47)</f>
        <v>61.2</v>
      </c>
      <c r="CR50" s="48"/>
      <c r="CS50" s="48">
        <f>MAX(CS29:CS47)</f>
        <v>23.3</v>
      </c>
      <c r="CT50" s="48"/>
      <c r="CU50" s="67">
        <f>MAX(CU29:CU47)</f>
        <v>18683</v>
      </c>
      <c r="CV50" s="67"/>
      <c r="CW50" s="2">
        <f>MAX(CW29:CW47)</f>
        <v>33.6</v>
      </c>
      <c r="CX50" s="2"/>
      <c r="CY50" s="48">
        <f>MAX(CY29:CY47)</f>
        <v>10.8</v>
      </c>
      <c r="CZ50" s="48"/>
      <c r="DA50" s="2">
        <f>MAX(DA29:DA47)</f>
        <v>58.5</v>
      </c>
      <c r="DB50" s="2"/>
      <c r="DC50" s="68">
        <f>MAX(DC29:DC47)</f>
        <v>54</v>
      </c>
      <c r="DD50" s="68"/>
      <c r="DE50" s="68">
        <f>MAX(DE29:DE47)</f>
        <v>19.5</v>
      </c>
      <c r="DF50" s="68"/>
      <c r="DG50" s="69">
        <f>MAX(DG29:DG47)</f>
        <v>26.8</v>
      </c>
      <c r="DH50" s="69"/>
      <c r="DI50" s="69">
        <f>MAX(DI29:DI47)</f>
        <v>32.799999999999997</v>
      </c>
      <c r="DJ50" s="69"/>
      <c r="DK50" s="48">
        <f>MAX(DK29:DK47)</f>
        <v>20.9</v>
      </c>
      <c r="DL50" s="48"/>
      <c r="DM50" s="49">
        <f>MAX(DM29:DM47)</f>
        <v>81.400000000000006</v>
      </c>
      <c r="DN50" s="49"/>
      <c r="DO50" s="48">
        <f>MAX(DO29:DO47)</f>
        <v>66.400000000000006</v>
      </c>
      <c r="DP50" s="48"/>
      <c r="DQ50" s="48">
        <f>MAX(DQ29:DQ47)</f>
        <v>24.9</v>
      </c>
      <c r="DR50" s="48"/>
      <c r="DS50" s="67">
        <f>MAX(DS29:DS47)</f>
        <v>19252</v>
      </c>
      <c r="DT50" s="67"/>
      <c r="DU50" s="2">
        <f>MAX(DU29:DU47)</f>
        <v>40.799999999999997</v>
      </c>
      <c r="DV50" s="2"/>
      <c r="DW50" s="48">
        <f>MAX(DW29:DW47)</f>
        <v>10.9</v>
      </c>
      <c r="DX50" s="48"/>
      <c r="DY50" s="2">
        <f>MAX(DY29:DY47)</f>
        <v>58.5</v>
      </c>
      <c r="DZ50" s="2"/>
      <c r="EA50" s="68">
        <f>MAX(EA29:EA47)</f>
        <v>63.300000000000004</v>
      </c>
      <c r="EB50" s="68"/>
      <c r="EC50" s="68">
        <f>MAX(EC29:EC47)</f>
        <v>15.3</v>
      </c>
      <c r="ED50" s="68"/>
      <c r="EE50" s="69">
        <f>MAX(EE29:EE47)</f>
        <v>37.9</v>
      </c>
      <c r="EF50" s="69"/>
      <c r="EG50" s="69">
        <f>MAX(EG29:EG47)</f>
        <v>33</v>
      </c>
      <c r="EH50" s="69"/>
      <c r="EI50" s="48">
        <f>MAX(EI29:EI47)</f>
        <v>19.5</v>
      </c>
      <c r="EJ50" s="48"/>
      <c r="EK50" s="49">
        <f>MAX(EK29:EK47)</f>
        <v>81.400000000000006</v>
      </c>
      <c r="EL50" s="49"/>
      <c r="EM50" s="48">
        <f>MAX(EM29:EM47)</f>
        <v>69.599999999999994</v>
      </c>
      <c r="EN50" s="48"/>
      <c r="EO50" s="48">
        <f>MAX(EO29:EO47)</f>
        <v>28.7</v>
      </c>
      <c r="EP50" s="48"/>
      <c r="EQ50" s="67">
        <f>MAX(EQ29:EQ47)</f>
        <v>19469</v>
      </c>
      <c r="ER50" s="67"/>
      <c r="ES50" s="2">
        <f>MAX(ES29:ES47)</f>
        <v>44.3</v>
      </c>
      <c r="ET50" s="2"/>
      <c r="EU50" s="48">
        <f>MAX(EU29:EU47)</f>
        <v>10.1</v>
      </c>
      <c r="EV50" s="48"/>
      <c r="EW50" s="2">
        <f>MAX(EW29:EW47)</f>
        <v>58.5</v>
      </c>
      <c r="EX50" s="2"/>
      <c r="EY50" s="68">
        <f>MAX(EY29:EY47)</f>
        <v>55.5</v>
      </c>
      <c r="EZ50" s="68"/>
      <c r="FA50" s="68">
        <f>MAX(FA29:FA47)</f>
        <v>12.4</v>
      </c>
      <c r="FB50" s="68"/>
      <c r="FC50" s="69">
        <f>MAX(FC29:FC47)</f>
        <v>37.299999999999997</v>
      </c>
      <c r="FD50" s="69"/>
      <c r="FE50" s="69">
        <f>MAX(FE29:FE47)</f>
        <v>29</v>
      </c>
      <c r="FF50" s="69"/>
      <c r="FG50" s="48">
        <f>MAX(FG29:FG47)</f>
        <v>21.8</v>
      </c>
      <c r="FH50" s="48"/>
      <c r="FI50" s="49">
        <f>MAX(FI29:FI47)</f>
        <v>81.400000000000006</v>
      </c>
      <c r="FJ50" s="49"/>
      <c r="FK50" s="48">
        <f>MAX(FK29:FK47)</f>
        <v>69.2</v>
      </c>
      <c r="FL50" s="48"/>
      <c r="FM50" s="48">
        <f>MAX(FM29:FM47)</f>
        <v>29.2</v>
      </c>
      <c r="FN50" s="48"/>
      <c r="FO50" s="67">
        <f>MAX(FO29:FO47)</f>
        <v>18710</v>
      </c>
      <c r="FP50" s="67"/>
      <c r="FQ50" s="2">
        <f>MAX(FQ29:FQ47)</f>
        <v>35.700000000000003</v>
      </c>
      <c r="FR50" s="2"/>
      <c r="FS50" s="48">
        <f>MAX(FS29:FS47)</f>
        <v>10.1</v>
      </c>
      <c r="FT50" s="48"/>
      <c r="FU50" s="2">
        <f>MAX(FU29:FU47)</f>
        <v>58.5</v>
      </c>
      <c r="FV50" s="2"/>
      <c r="FW50" s="68">
        <f>MAX(FW29:FW47)</f>
        <v>55.099999999999994</v>
      </c>
      <c r="FX50" s="68"/>
      <c r="FY50" s="68">
        <f>MAX(FY29:FY47)</f>
        <v>16.600000000000001</v>
      </c>
      <c r="FZ50" s="68"/>
      <c r="GA50" s="69">
        <f>MAX(GA29:GA47)</f>
        <v>35.6</v>
      </c>
      <c r="GB50" s="69"/>
      <c r="GC50" s="69">
        <f>MAX(GC29:GC47)</f>
        <v>25.1</v>
      </c>
      <c r="GD50" s="69"/>
      <c r="GE50" s="48">
        <f>MAX(GE29:GE47)</f>
        <v>20.5</v>
      </c>
      <c r="GF50" s="48"/>
      <c r="GG50" s="49">
        <f>MAX(GG29:GG47)</f>
        <v>81.400000000000006</v>
      </c>
      <c r="GH50" s="49"/>
      <c r="GI50" s="48">
        <f>MAX(GI29:GI47)</f>
        <v>67</v>
      </c>
      <c r="GJ50" s="48"/>
      <c r="GK50" s="48">
        <f>MAX(GK29:GK47)</f>
        <v>37.200000000000003</v>
      </c>
      <c r="GL50" s="48"/>
      <c r="GM50" s="67">
        <f>MAX(GM29:GM47)</f>
        <v>19275</v>
      </c>
      <c r="GN50" s="67"/>
      <c r="GO50" s="2">
        <f>MAX(GO29:GO47)</f>
        <v>36</v>
      </c>
      <c r="GP50" s="2"/>
      <c r="GQ50" s="48">
        <f>MAX(GQ29:GQ47)</f>
        <v>8.8000000000000007</v>
      </c>
      <c r="GR50" s="48"/>
      <c r="GS50" s="2">
        <f>MAX(GS29:GS47)</f>
        <v>58.5</v>
      </c>
      <c r="GT50" s="2"/>
      <c r="GU50" s="68">
        <f>MAX(GU29:GU47)</f>
        <v>55.1</v>
      </c>
      <c r="GV50" s="68"/>
      <c r="GW50" s="68">
        <f>MAX(GW29:GW47)</f>
        <v>13.2</v>
      </c>
      <c r="GX50" s="68"/>
      <c r="GY50" s="69">
        <f>MAX(GY29:GY47)</f>
        <v>50.1</v>
      </c>
      <c r="GZ50" s="69"/>
      <c r="HA50" s="69">
        <f>MAX(HA29:HA47)</f>
        <v>24.3</v>
      </c>
      <c r="HB50" s="69"/>
      <c r="HC50" s="48">
        <f>MAX(HC29:HC47)</f>
        <v>15.6</v>
      </c>
      <c r="HD50" s="48"/>
      <c r="HE50" s="49">
        <f>MAX(HE29:HE47)</f>
        <v>81.400000000000006</v>
      </c>
      <c r="HF50" s="49"/>
      <c r="HG50" s="48">
        <f>MAX(HG29:HG47)</f>
        <v>63.7</v>
      </c>
      <c r="HH50" s="48"/>
      <c r="HI50" s="48">
        <f>MAX(HI29:HI47)</f>
        <v>21.5</v>
      </c>
      <c r="HJ50" s="48"/>
      <c r="HK50" s="67">
        <f>MAX(HK29:HK47)</f>
        <v>19229</v>
      </c>
      <c r="HL50" s="67"/>
      <c r="HM50" s="2">
        <f>MAX(HM29:HM47)</f>
        <v>38.799999999999997</v>
      </c>
      <c r="HN50" s="2"/>
      <c r="HO50" s="48">
        <f>MAX(HO29:HO47)</f>
        <v>11.5</v>
      </c>
      <c r="HP50" s="48"/>
      <c r="HQ50" s="2">
        <f>MAX(HQ29:HQ47)</f>
        <v>58.5</v>
      </c>
      <c r="HR50" s="2"/>
      <c r="HS50" s="68">
        <f>MAX(HS29:HS47)</f>
        <v>41.900000000000006</v>
      </c>
      <c r="HT50" s="68"/>
      <c r="HU50" s="68">
        <f>MAX(HU29:HU47)</f>
        <v>13.6</v>
      </c>
      <c r="HV50" s="68"/>
      <c r="HW50" s="69">
        <f>MAX(HW29:HW47)</f>
        <v>37.5</v>
      </c>
      <c r="HX50" s="69"/>
      <c r="HY50" s="69">
        <f>MAX(HY29:HY47)</f>
        <v>21.4</v>
      </c>
      <c r="HZ50" s="69"/>
      <c r="IA50" s="48">
        <f>MAX(IA29:IA47)</f>
        <v>16.8</v>
      </c>
      <c r="IB50" s="48"/>
      <c r="IC50" s="49">
        <f>MAX(IC29:IC47)</f>
        <v>81.400000000000006</v>
      </c>
      <c r="ID50" s="49"/>
      <c r="IE50" s="48">
        <f>MAX(IE29:IE47)</f>
        <v>51</v>
      </c>
      <c r="IF50" s="48"/>
      <c r="IG50" s="48">
        <f>MAX(IG29:IG47)</f>
        <v>21.1</v>
      </c>
      <c r="IH50" s="48"/>
      <c r="II50" s="247">
        <f>MAX(II29:II47)</f>
        <v>19586</v>
      </c>
      <c r="IJ50" s="247"/>
      <c r="IK50" s="49">
        <f>MAX(IK29:IK47)</f>
        <v>38.299999999999997</v>
      </c>
      <c r="IL50" s="49"/>
      <c r="IM50" s="48">
        <f>MAX(IM29:IM47)</f>
        <v>10.3</v>
      </c>
      <c r="IN50" s="48"/>
      <c r="IO50" s="49">
        <f>MAX(IO29:IO47)</f>
        <v>64.3</v>
      </c>
      <c r="IP50" s="49"/>
      <c r="IQ50" s="49">
        <f>MAX(IQ29:IQ47)</f>
        <v>51.2</v>
      </c>
      <c r="IR50" s="49"/>
      <c r="IS50" s="49">
        <f>MAX(IS29:IS47)</f>
        <v>15.7</v>
      </c>
      <c r="IT50" s="49"/>
      <c r="IU50" s="49">
        <f>MAX(IU29:IU47)</f>
        <v>29.7</v>
      </c>
      <c r="IV50" s="49"/>
      <c r="IW50" s="49">
        <f>MAX(IW29:IW47)</f>
        <v>20.8</v>
      </c>
      <c r="IX50" s="49"/>
      <c r="IY50" s="48">
        <f>MAX(IY29:IY47)</f>
        <v>13.5</v>
      </c>
      <c r="IZ50" s="48"/>
      <c r="JA50" s="49">
        <f>MAX(JA29:JA47)</f>
        <v>81.400000000000006</v>
      </c>
      <c r="JB50" s="49"/>
      <c r="JC50" s="48">
        <f>MAX(JC29:JC47)</f>
        <v>64.599999999999994</v>
      </c>
      <c r="JD50" s="48"/>
      <c r="JE50" s="48">
        <f>MAX(JE29:JE47)</f>
        <v>27</v>
      </c>
      <c r="JF50" s="278"/>
      <c r="JG50" s="247">
        <f>MAX(JG29:JG47)</f>
        <v>21020</v>
      </c>
      <c r="JH50" s="247"/>
      <c r="JI50" s="49">
        <f>MAX(JI29:JI47)</f>
        <v>40.6</v>
      </c>
      <c r="JJ50" s="49"/>
      <c r="JK50" s="48">
        <f>MAX(JK29:JK47)</f>
        <v>13.9</v>
      </c>
      <c r="JL50" s="48"/>
      <c r="JM50" s="49">
        <f>MAX(JM29:JM47)</f>
        <v>64.3</v>
      </c>
      <c r="JN50" s="49"/>
      <c r="JO50" s="49">
        <f>MAX(JO29:JO47)</f>
        <v>37.900000000000006</v>
      </c>
      <c r="JP50" s="49"/>
      <c r="JQ50" s="49">
        <f>MAX(JQ29:JQ47)</f>
        <v>12.9</v>
      </c>
      <c r="JR50" s="49"/>
      <c r="JS50" s="49">
        <f>MAX(JS29:JS47)</f>
        <v>25.2</v>
      </c>
      <c r="JT50" s="49"/>
      <c r="JU50" s="49">
        <f>MAX(JU29:JU47)</f>
        <v>21.2</v>
      </c>
      <c r="JV50" s="49"/>
      <c r="JW50" s="48">
        <f>MAX(JW29:JW47)</f>
        <v>13</v>
      </c>
      <c r="JX50" s="48"/>
      <c r="JY50" s="49">
        <f>MAX(JY29:JY47)</f>
        <v>81.400000000000006</v>
      </c>
      <c r="JZ50" s="49"/>
      <c r="KA50" s="48">
        <f>MAX(KA29:KA47)</f>
        <v>50.6</v>
      </c>
      <c r="KB50" s="48"/>
      <c r="KC50" s="48">
        <f>MAX(KC29:KC47)</f>
        <v>14.5</v>
      </c>
    </row>
    <row r="51" spans="1:289" s="83" customFormat="1" x14ac:dyDescent="0.2">
      <c r="A51" s="76" t="s">
        <v>20</v>
      </c>
      <c r="B51" s="75"/>
      <c r="C51" s="67">
        <f>MIN(C29:C47)</f>
        <v>10470</v>
      </c>
      <c r="D51" s="67"/>
      <c r="E51" s="2">
        <f>MIN(E29:E47)</f>
        <v>5.9</v>
      </c>
      <c r="F51" s="2"/>
      <c r="G51" s="48">
        <f>MIN(G29:G47)</f>
        <v>4.2</v>
      </c>
      <c r="H51" s="48"/>
      <c r="I51" s="2">
        <f>MIN(I29:I47)</f>
        <v>28.299999999999997</v>
      </c>
      <c r="J51" s="2"/>
      <c r="K51" s="68">
        <f>MIN(K29:K47)</f>
        <v>12.799999999999999</v>
      </c>
      <c r="L51" s="68"/>
      <c r="M51" s="68">
        <f>MIN(M29:M47)</f>
        <v>0.4</v>
      </c>
      <c r="N51" s="68"/>
      <c r="O51" s="69">
        <f>MIN(O29:O47)</f>
        <v>9</v>
      </c>
      <c r="P51" s="69"/>
      <c r="Q51" s="69">
        <f>MIN(Q29:Q47)</f>
        <v>1.9</v>
      </c>
      <c r="R51" s="69"/>
      <c r="S51" s="48">
        <f>MIN(S29:S47)</f>
        <v>1.2</v>
      </c>
      <c r="T51" s="48"/>
      <c r="U51" s="49">
        <f>MIN(U29:U47)</f>
        <v>58.2</v>
      </c>
      <c r="V51" s="49"/>
      <c r="W51" s="48">
        <f>MIN(W29:W47)</f>
        <v>15.5</v>
      </c>
      <c r="X51" s="48"/>
      <c r="Y51" s="48">
        <f>MIN(Y29:Y47)</f>
        <v>3.4</v>
      </c>
      <c r="Z51" s="48"/>
      <c r="AA51" s="67">
        <f>MIN(AA29:AA47)</f>
        <v>11574</v>
      </c>
      <c r="AB51" s="67"/>
      <c r="AC51" s="2">
        <f>MIN(AC29:AC47)</f>
        <v>7.8</v>
      </c>
      <c r="AD51" s="2"/>
      <c r="AE51" s="48">
        <f>MIN(AE29:AE47)</f>
        <v>4.4000000000000004</v>
      </c>
      <c r="AF51" s="48"/>
      <c r="AG51" s="2">
        <f>MIN(AG29:AG47)</f>
        <v>28.299999999999997</v>
      </c>
      <c r="AH51" s="2"/>
      <c r="AI51" s="68">
        <f>MIN(AI29:AI47)</f>
        <v>13.8</v>
      </c>
      <c r="AJ51" s="68"/>
      <c r="AK51" s="68">
        <f>MIN(AK29:AK47)</f>
        <v>0.2</v>
      </c>
      <c r="AL51" s="68"/>
      <c r="AM51" s="69">
        <f>MIN(AM29:AM47)</f>
        <v>7.9</v>
      </c>
      <c r="AN51" s="69"/>
      <c r="AO51" s="69">
        <f>MIN(AO29:AO47)</f>
        <v>1.3</v>
      </c>
      <c r="AP51" s="69"/>
      <c r="AQ51" s="48">
        <f>MIN(AQ29:AQ47)</f>
        <v>3.9</v>
      </c>
      <c r="AR51" s="48"/>
      <c r="AS51" s="49">
        <f>MIN(AS29:AS47)</f>
        <v>58.2</v>
      </c>
      <c r="AT51" s="49"/>
      <c r="AU51" s="48">
        <f>MIN(AU29:AU47)</f>
        <v>15.4</v>
      </c>
      <c r="AV51" s="48"/>
      <c r="AW51" s="48">
        <f>MIN(AW29:AW47)</f>
        <v>1.8</v>
      </c>
      <c r="AX51" s="48"/>
      <c r="AY51" s="67">
        <f>MIN(AY29:AY47)</f>
        <v>10943</v>
      </c>
      <c r="AZ51" s="67"/>
      <c r="BA51" s="2">
        <f>MIN(BA29:BA47)</f>
        <v>10.7</v>
      </c>
      <c r="BB51" s="2"/>
      <c r="BC51" s="48">
        <f>MIN(BC29:BC47)</f>
        <v>4.2</v>
      </c>
      <c r="BD51" s="48"/>
      <c r="BE51" s="2">
        <f>MIN(BE29:BE47)</f>
        <v>28.299999999999997</v>
      </c>
      <c r="BF51" s="2"/>
      <c r="BG51" s="68">
        <f>MIN(BG29:BG47)</f>
        <v>16.899999999999999</v>
      </c>
      <c r="BH51" s="68"/>
      <c r="BI51" s="68">
        <f>MIN(BI29:BI47)</f>
        <v>1.1000000000000001</v>
      </c>
      <c r="BJ51" s="68"/>
      <c r="BK51" s="69">
        <f>MIN(BK29:BK47)</f>
        <v>5.9</v>
      </c>
      <c r="BL51" s="69"/>
      <c r="BM51" s="69">
        <f>MIN(BM29:BM47)</f>
        <v>0.9</v>
      </c>
      <c r="BN51" s="69"/>
      <c r="BO51" s="48">
        <f>MIN(BO29:BO47)</f>
        <v>3.8</v>
      </c>
      <c r="BP51" s="48"/>
      <c r="BQ51" s="49">
        <f>MIN(BQ29:BQ47)</f>
        <v>58.2</v>
      </c>
      <c r="BR51" s="49"/>
      <c r="BS51" s="48">
        <f>MIN(BS29:BS47)</f>
        <v>18.5</v>
      </c>
      <c r="BT51" s="48"/>
      <c r="BU51" s="48">
        <f>MIN(BU29:BU47)</f>
        <v>3.3</v>
      </c>
      <c r="BV51" s="48"/>
      <c r="BW51" s="67">
        <f>MIN(BW29:BW47)</f>
        <v>10852</v>
      </c>
      <c r="BX51" s="67"/>
      <c r="BY51" s="2">
        <f>MIN(BY29:BY47)</f>
        <v>8.1</v>
      </c>
      <c r="BZ51" s="2"/>
      <c r="CA51" s="48">
        <f>MIN(CA29:CA47)</f>
        <v>4.7</v>
      </c>
      <c r="CB51" s="48"/>
      <c r="CC51" s="2">
        <f>MIN(CC29:CC47)</f>
        <v>28.299999999999997</v>
      </c>
      <c r="CD51" s="2"/>
      <c r="CE51" s="68">
        <f>MIN(CE29:CE47)</f>
        <v>11</v>
      </c>
      <c r="CF51" s="68"/>
      <c r="CG51" s="68">
        <f>MIN(CG29:CG47)</f>
        <v>0.8</v>
      </c>
      <c r="CH51" s="68"/>
      <c r="CI51" s="69">
        <f>MIN(CI29:CI47)</f>
        <v>6.1</v>
      </c>
      <c r="CJ51" s="69"/>
      <c r="CK51" s="69">
        <f>MIN(CK29:CK47)</f>
        <v>1.1000000000000001</v>
      </c>
      <c r="CL51" s="69"/>
      <c r="CM51" s="48">
        <f>MIN(CM29:CM47)</f>
        <v>2.5</v>
      </c>
      <c r="CN51" s="48"/>
      <c r="CO51" s="49">
        <f>MIN(CO29:CO47)</f>
        <v>58.2</v>
      </c>
      <c r="CP51" s="49"/>
      <c r="CQ51" s="48">
        <f>MIN(CQ29:CQ47)</f>
        <v>17.8</v>
      </c>
      <c r="CR51" s="48"/>
      <c r="CS51" s="48">
        <f>MIN(CS29:CS47)</f>
        <v>2.6</v>
      </c>
      <c r="CT51" s="48"/>
      <c r="CU51" s="67">
        <f>MIN(CU29:CU47)</f>
        <v>10490</v>
      </c>
      <c r="CV51" s="67"/>
      <c r="CW51" s="2">
        <f>MIN(CW29:CW47)</f>
        <v>7</v>
      </c>
      <c r="CX51" s="2"/>
      <c r="CY51" s="48">
        <f>MIN(CY29:CY47)</f>
        <v>4.8</v>
      </c>
      <c r="CZ51" s="48"/>
      <c r="DA51" s="2">
        <f>MIN(DA29:DA47)</f>
        <v>28.299999999999997</v>
      </c>
      <c r="DB51" s="2"/>
      <c r="DC51" s="68">
        <f>MIN(DC29:DC47)</f>
        <v>16.600000000000001</v>
      </c>
      <c r="DD51" s="68"/>
      <c r="DE51" s="68">
        <f>MIN(DE29:DE47)</f>
        <v>1</v>
      </c>
      <c r="DF51" s="68"/>
      <c r="DG51" s="69">
        <f>MIN(DG29:DG47)</f>
        <v>3.7</v>
      </c>
      <c r="DH51" s="69"/>
      <c r="DI51" s="69">
        <f>MIN(DI29:DI47)</f>
        <v>0.6</v>
      </c>
      <c r="DJ51" s="69"/>
      <c r="DK51" s="48">
        <f>MIN(DK29:DK47)</f>
        <v>3.2</v>
      </c>
      <c r="DL51" s="48"/>
      <c r="DM51" s="49">
        <f>MIN(DM29:DM47)</f>
        <v>58.2</v>
      </c>
      <c r="DN51" s="49"/>
      <c r="DO51" s="48">
        <f>MIN(DO29:DO47)</f>
        <v>18.2</v>
      </c>
      <c r="DP51" s="48"/>
      <c r="DQ51" s="48">
        <f>MIN(DQ29:DQ47)</f>
        <v>3.2</v>
      </c>
      <c r="DR51" s="48"/>
      <c r="DS51" s="67">
        <f>MIN(DS29:DS47)</f>
        <v>10213</v>
      </c>
      <c r="DT51" s="67"/>
      <c r="DU51" s="2">
        <f>MIN(DU29:DU47)</f>
        <v>9.9</v>
      </c>
      <c r="DV51" s="2"/>
      <c r="DW51" s="48">
        <f>MIN(DW29:DW47)</f>
        <v>4.5</v>
      </c>
      <c r="DX51" s="48"/>
      <c r="DY51" s="2">
        <f>MIN(DY29:DY47)</f>
        <v>28.299999999999997</v>
      </c>
      <c r="DZ51" s="2"/>
      <c r="EA51" s="68">
        <f>MIN(EA29:EA47)</f>
        <v>20.7</v>
      </c>
      <c r="EB51" s="68"/>
      <c r="EC51" s="68">
        <f>MIN(EC29:EC47)</f>
        <v>0.6</v>
      </c>
      <c r="ED51" s="68"/>
      <c r="EE51" s="69">
        <f>MIN(EE29:EE47)</f>
        <v>6.4</v>
      </c>
      <c r="EF51" s="69"/>
      <c r="EG51" s="69">
        <f>MIN(EG29:EG47)</f>
        <v>0.5</v>
      </c>
      <c r="EH51" s="69"/>
      <c r="EI51" s="48">
        <f>MIN(EI29:EI47)</f>
        <v>4.2</v>
      </c>
      <c r="EJ51" s="48"/>
      <c r="EK51" s="49">
        <f>MIN(EK29:EK47)</f>
        <v>58.2</v>
      </c>
      <c r="EL51" s="49"/>
      <c r="EM51" s="48">
        <f>MIN(EM29:EM47)</f>
        <v>24</v>
      </c>
      <c r="EN51" s="48"/>
      <c r="EO51" s="48">
        <f>MIN(EO29:EO47)</f>
        <v>3.2</v>
      </c>
      <c r="EP51" s="48"/>
      <c r="EQ51" s="67">
        <f>MIN(EQ29:EQ47)</f>
        <v>9492</v>
      </c>
      <c r="ER51" s="67"/>
      <c r="ES51" s="2">
        <f>MIN(ES29:ES47)</f>
        <v>10.199999999999999</v>
      </c>
      <c r="ET51" s="2"/>
      <c r="EU51" s="48">
        <f>MIN(EU29:EU47)</f>
        <v>4.8</v>
      </c>
      <c r="EV51" s="48"/>
      <c r="EW51" s="2">
        <f>MIN(EW29:EW47)</f>
        <v>28.299999999999997</v>
      </c>
      <c r="EX51" s="2"/>
      <c r="EY51" s="68">
        <f>MIN(EY29:EY47)</f>
        <v>17.100000000000001</v>
      </c>
      <c r="EZ51" s="68"/>
      <c r="FA51" s="68">
        <f>MIN(FA29:FA47)</f>
        <v>1.2</v>
      </c>
      <c r="FB51" s="68"/>
      <c r="FC51" s="69">
        <f>MIN(FC29:FC47)</f>
        <v>6.5</v>
      </c>
      <c r="FD51" s="69"/>
      <c r="FE51" s="69">
        <f>MIN(FE29:FE47)</f>
        <v>0.8</v>
      </c>
      <c r="FF51" s="69"/>
      <c r="FG51" s="48">
        <f>MIN(FG29:FG47)</f>
        <v>4.5</v>
      </c>
      <c r="FH51" s="48"/>
      <c r="FI51" s="49">
        <f>MIN(FI29:FI47)</f>
        <v>58.2</v>
      </c>
      <c r="FJ51" s="49"/>
      <c r="FK51" s="48">
        <f>MIN(FK29:FK47)</f>
        <v>19.3</v>
      </c>
      <c r="FL51" s="48"/>
      <c r="FM51" s="48">
        <f>MIN(FM29:FM47)</f>
        <v>4.7</v>
      </c>
      <c r="FN51" s="48"/>
      <c r="FO51" s="67">
        <f>MIN(FO29:FO47)</f>
        <v>10091</v>
      </c>
      <c r="FP51" s="67"/>
      <c r="FQ51" s="2">
        <f>MIN(FQ29:FQ47)</f>
        <v>9.6</v>
      </c>
      <c r="FR51" s="2"/>
      <c r="FS51" s="48">
        <f>MIN(FS29:FS47)</f>
        <v>4.3</v>
      </c>
      <c r="FT51" s="48"/>
      <c r="FU51" s="2">
        <f>MIN(FU29:FU47)</f>
        <v>28.299999999999997</v>
      </c>
      <c r="FV51" s="2"/>
      <c r="FW51" s="68">
        <f>MIN(FW29:FW47)</f>
        <v>20.100000000000001</v>
      </c>
      <c r="FX51" s="68"/>
      <c r="FY51" s="68">
        <f>MIN(FY29:FY47)</f>
        <v>2.2000000000000002</v>
      </c>
      <c r="FZ51" s="68"/>
      <c r="GA51" s="69">
        <f>MIN(GA29:GA47)</f>
        <v>5.6</v>
      </c>
      <c r="GB51" s="69"/>
      <c r="GC51" s="69">
        <f>MIN(GC29:GC47)</f>
        <v>0.4</v>
      </c>
      <c r="GD51" s="69"/>
      <c r="GE51" s="48">
        <f>MIN(GE29:GE47)</f>
        <v>5.7</v>
      </c>
      <c r="GF51" s="48"/>
      <c r="GG51" s="49">
        <f>MIN(GG29:GG47)</f>
        <v>58.2</v>
      </c>
      <c r="GH51" s="49"/>
      <c r="GI51" s="48">
        <f>MIN(GI29:GI47)</f>
        <v>19.100000000000001</v>
      </c>
      <c r="GJ51" s="48"/>
      <c r="GK51" s="48">
        <f>MIN(GK29:GK47)</f>
        <v>5.3</v>
      </c>
      <c r="GL51" s="48"/>
      <c r="GM51" s="67">
        <f>MIN(GM29:GM47)</f>
        <v>10459</v>
      </c>
      <c r="GN51" s="67"/>
      <c r="GO51" s="2">
        <f>MIN(GO29:GO47)</f>
        <v>9</v>
      </c>
      <c r="GP51" s="2"/>
      <c r="GQ51" s="48">
        <f>MIN(GQ29:GQ47)</f>
        <v>4.5999999999999996</v>
      </c>
      <c r="GR51" s="48"/>
      <c r="GS51" s="2">
        <f>MIN(GS29:GS47)</f>
        <v>28.299999999999997</v>
      </c>
      <c r="GT51" s="2"/>
      <c r="GU51" s="68">
        <f>MIN(GU29:GU47)</f>
        <v>13.8</v>
      </c>
      <c r="GV51" s="68"/>
      <c r="GW51" s="68">
        <f>MIN(GW29:GW47)</f>
        <v>2</v>
      </c>
      <c r="GX51" s="68"/>
      <c r="GY51" s="69">
        <f>MIN(GY29:GY47)</f>
        <v>3.5</v>
      </c>
      <c r="GZ51" s="69"/>
      <c r="HA51" s="69">
        <f>MIN(HA29:HA47)</f>
        <v>0.6</v>
      </c>
      <c r="HB51" s="69"/>
      <c r="HC51" s="48">
        <f>MIN(HC29:HC47)</f>
        <v>3.6</v>
      </c>
      <c r="HD51" s="48"/>
      <c r="HE51" s="49">
        <f>MIN(HE29:HE47)</f>
        <v>58.2</v>
      </c>
      <c r="HF51" s="49"/>
      <c r="HG51" s="48">
        <f>MIN(HG29:HG47)</f>
        <v>17.8</v>
      </c>
      <c r="HH51" s="48"/>
      <c r="HI51" s="48">
        <f>MIN(HI29:HI47)</f>
        <v>5.3</v>
      </c>
      <c r="HJ51" s="48"/>
      <c r="HK51" s="67">
        <f>MIN(HK29:HK47)</f>
        <v>9644</v>
      </c>
      <c r="HL51" s="67"/>
      <c r="HM51" s="2">
        <f>MIN(HM29:HM47)</f>
        <v>8.3000000000000007</v>
      </c>
      <c r="HN51" s="2"/>
      <c r="HO51" s="48">
        <f>MIN(HO29:HO47)</f>
        <v>4.4000000000000004</v>
      </c>
      <c r="HP51" s="48"/>
      <c r="HQ51" s="2">
        <f>MIN(HQ29:HQ47)</f>
        <v>28.299999999999997</v>
      </c>
      <c r="HR51" s="2"/>
      <c r="HS51" s="68">
        <f>MIN(HS29:HS47)</f>
        <v>4.6999999999999993</v>
      </c>
      <c r="HT51" s="68"/>
      <c r="HU51" s="68">
        <f>MIN(HU29:HU47)</f>
        <v>0.3</v>
      </c>
      <c r="HV51" s="68"/>
      <c r="HW51" s="69">
        <f>MIN(HW29:HW47)</f>
        <v>2.7</v>
      </c>
      <c r="HX51" s="69"/>
      <c r="HY51" s="69">
        <f>MIN(HY29:HY47)</f>
        <v>0</v>
      </c>
      <c r="HZ51" s="69"/>
      <c r="IA51" s="48">
        <f>MIN(IA29:IA47)</f>
        <v>4</v>
      </c>
      <c r="IB51" s="48"/>
      <c r="IC51" s="49">
        <f>MIN(IC29:IC47)</f>
        <v>58.2</v>
      </c>
      <c r="ID51" s="49"/>
      <c r="IE51" s="48">
        <f>MIN(IE29:IE47)</f>
        <v>12.5</v>
      </c>
      <c r="IF51" s="48"/>
      <c r="IG51" s="48">
        <f>MIN(IG29:IG47)</f>
        <v>2.2000000000000002</v>
      </c>
      <c r="IH51" s="48"/>
      <c r="II51" s="247">
        <f>MIN(II29:II47)</f>
        <v>10265</v>
      </c>
      <c r="IJ51" s="247"/>
      <c r="IK51" s="49">
        <f>MIN(IK29:IK47)</f>
        <v>8.6</v>
      </c>
      <c r="IL51" s="49"/>
      <c r="IM51" s="48">
        <f>MIN(IM29:IM47)</f>
        <v>4.0999999999999996</v>
      </c>
      <c r="IN51" s="48"/>
      <c r="IO51" s="49">
        <f>MIN(IO29:IO47)</f>
        <v>39.800000000000004</v>
      </c>
      <c r="IP51" s="49"/>
      <c r="IQ51" s="49">
        <f>MIN(IQ29:IQ47)</f>
        <v>15.2</v>
      </c>
      <c r="IR51" s="49"/>
      <c r="IS51" s="49">
        <f>MIN(IS29:IS47)</f>
        <v>1.2</v>
      </c>
      <c r="IT51" s="49"/>
      <c r="IU51" s="49">
        <f>MIN(IU29:IU47)</f>
        <v>8.6999999999999993</v>
      </c>
      <c r="IV51" s="49"/>
      <c r="IW51" s="49">
        <f>MIN(IW29:IW47)</f>
        <v>0</v>
      </c>
      <c r="IX51" s="49"/>
      <c r="IY51" s="48">
        <f>MIN(IY29:IY47)</f>
        <v>4.3</v>
      </c>
      <c r="IZ51" s="48"/>
      <c r="JA51" s="49">
        <f>MIN(JA29:JA47)</f>
        <v>58.2</v>
      </c>
      <c r="JB51" s="49"/>
      <c r="JC51" s="48">
        <f>MIN(JC29:JC47)</f>
        <v>20.3</v>
      </c>
      <c r="JD51" s="48"/>
      <c r="JE51" s="48">
        <f>MIN(JE29:JE47)</f>
        <v>3.2</v>
      </c>
      <c r="JF51" s="278"/>
      <c r="JG51" s="247">
        <f>MIN(JG29:JG47)</f>
        <v>10882</v>
      </c>
      <c r="JH51" s="247"/>
      <c r="JI51" s="49">
        <f>MIN(JI29:JI47)</f>
        <v>7.7</v>
      </c>
      <c r="JJ51" s="49"/>
      <c r="JK51" s="48">
        <f>MIN(JK29:JK47)</f>
        <v>3.9</v>
      </c>
      <c r="JL51" s="48"/>
      <c r="JM51" s="49">
        <f>MIN(JM29:JM47)</f>
        <v>39.800000000000004</v>
      </c>
      <c r="JN51" s="49"/>
      <c r="JO51" s="49">
        <f>MIN(JO29:JO47)</f>
        <v>7.3</v>
      </c>
      <c r="JP51" s="49"/>
      <c r="JQ51" s="49">
        <f>MIN(JQ29:JQ47)</f>
        <v>0.9</v>
      </c>
      <c r="JR51" s="49"/>
      <c r="JS51" s="49">
        <f>MIN(JS29:JS47)</f>
        <v>5.6</v>
      </c>
      <c r="JT51" s="49"/>
      <c r="JU51" s="49">
        <f>MIN(JU29:JU47)</f>
        <v>1</v>
      </c>
      <c r="JV51" s="49"/>
      <c r="JW51" s="48">
        <f>MIN(JW29:JW47)</f>
        <v>3.9</v>
      </c>
      <c r="JX51" s="48"/>
      <c r="JY51" s="49">
        <f>MIN(JY29:JY47)</f>
        <v>58.2</v>
      </c>
      <c r="JZ51" s="49"/>
      <c r="KA51" s="48">
        <f>MIN(KA29:KA47)</f>
        <v>19</v>
      </c>
      <c r="KB51" s="48"/>
      <c r="KC51" s="48">
        <f>MIN(KC29:KC47)</f>
        <v>3.1</v>
      </c>
    </row>
    <row r="52" spans="1:289" x14ac:dyDescent="0.2">
      <c r="A52" s="82" t="s">
        <v>158</v>
      </c>
      <c r="B52" s="76"/>
      <c r="C52" s="305">
        <f>MAX(C50,AA50,AY50,BW50,CU50,DS50,EQ50,FO50,GM50,HK50,II50,JG50)</f>
        <v>21020</v>
      </c>
      <c r="D52" s="76"/>
      <c r="E52" s="199">
        <f>MAX(E50,AC50,BA50,BY50,CW50,DU50,ES50,FQ50,GO50,HM50,IK50,JI50)</f>
        <v>44.3</v>
      </c>
      <c r="F52" s="76"/>
      <c r="G52" s="199">
        <f t="shared" ref="G52" si="0">MAX(G50,AE50,BC50,CA50,CY50,DW50,EU50,FS50,GQ50,HO50,IM50,JK50)</f>
        <v>15</v>
      </c>
      <c r="H52" s="76"/>
      <c r="I52" s="199">
        <f t="shared" ref="I52" si="1">MAX(I50,AG50,BE50,CC50,DA50,DY50,EW50,FU50,GS50,HQ50,IO50,JM50)</f>
        <v>64.3</v>
      </c>
      <c r="J52" s="76"/>
      <c r="K52" s="199">
        <f t="shared" ref="K52" si="2">MAX(K50,AI50,BG50,CE50,DC50,EA50,EY50,FW50,GU50,HS50,IQ50,JO50)</f>
        <v>63.300000000000004</v>
      </c>
      <c r="L52" s="76"/>
      <c r="M52" s="199">
        <f t="shared" ref="M52" si="3">MAX(M50,AK50,BI50,CG50,DE50,EC50,FA50,FY50,GW50,HU50,IS50,JQ50)</f>
        <v>19.5</v>
      </c>
      <c r="N52" s="76"/>
      <c r="O52" s="199">
        <f t="shared" ref="O52" si="4">MAX(O50,AM50,BK50,CI50,DG50,EE50,FC50,GA50,GY50,HW50,IU50,JS50)</f>
        <v>50.1</v>
      </c>
      <c r="P52" s="76"/>
      <c r="Q52" s="199">
        <f t="shared" ref="Q52" si="5">MAX(Q50,AO50,BM50,CK50,DI50,EG50,FE50,GC50,HA50,HY50,IW50,JU50)</f>
        <v>33.9</v>
      </c>
      <c r="R52" s="76"/>
      <c r="S52" s="199">
        <f t="shared" ref="S52" si="6">MAX(S50,AQ50,BO50,CM50,DK50,EI50,FG50,GE50,HC50,IA50,IY50,JW50)</f>
        <v>21.8</v>
      </c>
      <c r="T52" s="76"/>
      <c r="U52" s="199">
        <f t="shared" ref="U52" si="7">MAX(U50,AS50,BQ50,CO50,DM50,EK50,FI50,GG50,HE50,IC50,JA50,JY50)</f>
        <v>81.400000000000006</v>
      </c>
      <c r="V52" s="76"/>
      <c r="W52" s="199">
        <f t="shared" ref="W52" si="8">MAX(W50,AU50,BS50,CQ50,DO50,EM50,FK50,GI50,HG50,IE50,JC50,KA50)</f>
        <v>69.599999999999994</v>
      </c>
      <c r="X52" s="76"/>
      <c r="Y52" s="199">
        <f t="shared" ref="Y52" si="9">MAX(Y50,AW50,BU50,CS50,DQ50,EO50,FM50,GK50,HI50,IG50,JE50,KC50)</f>
        <v>37.200000000000003</v>
      </c>
      <c r="Z52" s="87"/>
      <c r="AA52" s="88"/>
      <c r="AB52" s="89"/>
      <c r="AC52" s="88"/>
      <c r="AD52" s="89"/>
      <c r="AE52" s="88"/>
      <c r="AF52" s="89"/>
      <c r="AG52" s="88"/>
      <c r="AH52" s="89"/>
      <c r="AI52" s="88"/>
      <c r="AJ52" s="89"/>
      <c r="AK52" s="88"/>
      <c r="AL52" s="89"/>
      <c r="AM52" s="88"/>
      <c r="AN52" s="89"/>
      <c r="AO52" s="88"/>
      <c r="AP52" s="89"/>
      <c r="AQ52" s="88"/>
      <c r="AR52" s="89"/>
      <c r="AS52" s="88"/>
      <c r="AT52" s="89"/>
      <c r="AU52" s="88"/>
      <c r="AV52" s="89"/>
      <c r="AW52" s="88"/>
      <c r="AX52" s="89"/>
      <c r="AY52" s="88"/>
      <c r="AZ52" s="89"/>
      <c r="BA52" s="88"/>
      <c r="BB52" s="89"/>
      <c r="BC52" s="88"/>
      <c r="BD52" s="89"/>
      <c r="BE52" s="88"/>
      <c r="BF52" s="89"/>
      <c r="BG52" s="88"/>
      <c r="BH52" s="89"/>
      <c r="BI52" s="88"/>
      <c r="BJ52" s="89"/>
      <c r="BK52" s="88"/>
      <c r="BL52" s="89"/>
      <c r="BM52" s="88"/>
      <c r="BN52" s="89"/>
      <c r="BO52" s="88"/>
      <c r="BP52" s="89"/>
      <c r="BQ52" s="88"/>
      <c r="BR52" s="89"/>
      <c r="BS52" s="88"/>
      <c r="BT52" s="89"/>
      <c r="BU52" s="88"/>
      <c r="BV52" s="89"/>
      <c r="BW52" s="88"/>
      <c r="BX52" s="89"/>
      <c r="BY52" s="88"/>
      <c r="BZ52" s="89"/>
      <c r="CA52" s="88"/>
      <c r="CB52" s="89"/>
      <c r="CC52" s="88"/>
      <c r="CD52" s="89"/>
      <c r="CE52" s="88"/>
      <c r="CF52" s="89"/>
      <c r="CG52" s="88"/>
      <c r="CH52" s="89"/>
      <c r="CI52" s="88"/>
      <c r="CJ52" s="89"/>
      <c r="CK52" s="88"/>
      <c r="CL52" s="89"/>
      <c r="CM52" s="88"/>
      <c r="CN52" s="89"/>
      <c r="CO52" s="88"/>
      <c r="CP52" s="89"/>
      <c r="CQ52" s="88"/>
      <c r="CR52" s="89"/>
      <c r="CS52" s="88"/>
      <c r="CT52" s="89"/>
      <c r="CU52" s="88"/>
      <c r="CV52" s="89"/>
      <c r="CW52" s="88"/>
      <c r="CX52" s="89"/>
      <c r="CY52" s="88"/>
      <c r="CZ52" s="89"/>
      <c r="DA52" s="88"/>
      <c r="DB52" s="89"/>
      <c r="DC52" s="88"/>
      <c r="DD52" s="89"/>
      <c r="DE52" s="88"/>
      <c r="DF52" s="89"/>
      <c r="DG52" s="88"/>
      <c r="DH52" s="89"/>
      <c r="DI52" s="88"/>
      <c r="DJ52" s="89"/>
      <c r="DK52" s="88"/>
      <c r="DL52" s="89"/>
      <c r="DM52" s="88"/>
      <c r="DN52" s="89"/>
      <c r="DO52" s="88"/>
      <c r="DP52" s="89"/>
      <c r="DQ52" s="88"/>
      <c r="DR52" s="89"/>
      <c r="DS52" s="88"/>
      <c r="DT52" s="89"/>
      <c r="DU52" s="88"/>
      <c r="DV52" s="89"/>
      <c r="DW52" s="88"/>
      <c r="DX52" s="89"/>
      <c r="DY52" s="88"/>
      <c r="DZ52" s="89"/>
      <c r="EA52" s="88"/>
      <c r="EB52" s="89"/>
      <c r="EC52" s="88"/>
      <c r="ED52" s="89"/>
      <c r="EE52" s="88"/>
      <c r="EF52" s="89"/>
      <c r="EG52" s="88"/>
      <c r="EH52" s="89"/>
      <c r="EI52" s="88"/>
      <c r="EJ52" s="89"/>
      <c r="EK52" s="88"/>
      <c r="EL52" s="89"/>
      <c r="EM52" s="88"/>
      <c r="EN52" s="89"/>
      <c r="EO52" s="88"/>
      <c r="EP52" s="89"/>
      <c r="EQ52" s="88"/>
      <c r="ER52" s="89"/>
      <c r="ES52" s="88"/>
      <c r="ET52" s="89"/>
      <c r="EU52" s="88"/>
      <c r="EV52" s="89"/>
      <c r="EW52" s="88"/>
      <c r="EX52" s="89"/>
      <c r="EY52" s="88"/>
      <c r="EZ52" s="89"/>
      <c r="FA52" s="88"/>
      <c r="FB52" s="89"/>
      <c r="FC52" s="88"/>
      <c r="FD52" s="89"/>
      <c r="FE52" s="88"/>
      <c r="FF52" s="89"/>
      <c r="FG52" s="88"/>
      <c r="FH52" s="89"/>
      <c r="FI52" s="88"/>
      <c r="FJ52" s="89"/>
      <c r="FK52" s="88"/>
      <c r="FL52" s="89"/>
      <c r="FM52" s="88"/>
      <c r="FN52" s="89"/>
      <c r="FO52" s="88"/>
      <c r="FP52" s="89"/>
      <c r="FQ52" s="88"/>
      <c r="FR52" s="89"/>
      <c r="FS52" s="88"/>
      <c r="FT52" s="89"/>
      <c r="FU52" s="88"/>
      <c r="FV52" s="89"/>
      <c r="FW52" s="88"/>
      <c r="FX52" s="89"/>
      <c r="FY52" s="88"/>
      <c r="FZ52" s="89"/>
      <c r="GA52" s="88"/>
      <c r="GB52" s="89"/>
      <c r="GC52" s="88"/>
      <c r="GD52" s="89"/>
      <c r="GE52" s="88"/>
      <c r="GF52" s="89"/>
      <c r="GG52" s="88"/>
      <c r="GH52" s="89"/>
      <c r="GI52" s="88"/>
      <c r="GJ52" s="89"/>
      <c r="GK52" s="88"/>
      <c r="GL52" s="89"/>
      <c r="GM52" s="88"/>
      <c r="GN52" s="89"/>
      <c r="GO52" s="88"/>
      <c r="GP52" s="89"/>
      <c r="GQ52" s="88"/>
      <c r="GR52" s="89"/>
      <c r="GS52" s="88"/>
      <c r="GT52" s="89"/>
      <c r="GU52" s="88"/>
      <c r="GV52" s="89"/>
      <c r="GW52" s="88"/>
      <c r="GX52" s="89"/>
      <c r="GY52" s="88"/>
      <c r="GZ52" s="89"/>
      <c r="HA52" s="88"/>
      <c r="HB52" s="89"/>
      <c r="HC52" s="88"/>
      <c r="HD52" s="89"/>
      <c r="HE52" s="88"/>
      <c r="HF52" s="89"/>
      <c r="HG52" s="88"/>
      <c r="HH52" s="89"/>
      <c r="HI52" s="88"/>
      <c r="HJ52" s="89"/>
      <c r="IH52" s="89"/>
      <c r="II52" s="230"/>
      <c r="IJ52" s="231"/>
      <c r="IK52" s="230"/>
      <c r="IL52" s="231"/>
      <c r="IM52" s="230"/>
      <c r="IN52" s="231"/>
      <c r="IO52" s="230"/>
      <c r="IP52" s="231"/>
      <c r="IQ52" s="230"/>
      <c r="IR52" s="231"/>
      <c r="IS52" s="230"/>
      <c r="IT52" s="231"/>
      <c r="IU52" s="230"/>
      <c r="IV52" s="231"/>
      <c r="IW52" s="230"/>
      <c r="IX52" s="231"/>
      <c r="IY52" s="230"/>
      <c r="IZ52" s="231"/>
      <c r="JA52" s="239"/>
      <c r="JB52" s="231"/>
      <c r="JC52" s="230"/>
      <c r="JD52" s="231"/>
      <c r="JE52" s="230"/>
      <c r="JF52" s="280"/>
    </row>
    <row r="53" spans="1:289" s="83" customFormat="1" x14ac:dyDescent="0.2">
      <c r="A53" s="84" t="s">
        <v>159</v>
      </c>
      <c r="B53" s="86"/>
      <c r="C53" s="70">
        <f>MIN(C51,AA51,AY51,BW51,CU51,DS51,EQ51,FO51,GM51,HK51,II51,JG51)</f>
        <v>9492</v>
      </c>
      <c r="D53" s="86"/>
      <c r="E53" s="173">
        <f>MIN(E51,AC51,BA51,BY51,CW51,DU51,ES51,FQ51,GO51,HM51,IK51,JI51)</f>
        <v>5.9</v>
      </c>
      <c r="F53" s="86"/>
      <c r="G53" s="173">
        <f t="shared" ref="G53" si="10">MIN(G51,AE51,BC51,CA51,CY51,DW51,EU51,FS51,GQ51,HO51,IM51,JK51)</f>
        <v>3.9</v>
      </c>
      <c r="H53" s="86"/>
      <c r="I53" s="173">
        <f t="shared" ref="I53" si="11">MIN(I51,AG51,BE51,CC51,DA51,DY51,EW51,FU51,GS51,HQ51,IO51,JM51)</f>
        <v>28.299999999999997</v>
      </c>
      <c r="J53" s="86"/>
      <c r="K53" s="173">
        <f t="shared" ref="K53" si="12">MIN(K51,AI51,BG51,CE51,DC51,EA51,EY51,FW51,GU51,HS51,IQ51,JO51)</f>
        <v>4.6999999999999993</v>
      </c>
      <c r="L53" s="86"/>
      <c r="M53" s="173">
        <f t="shared" ref="M53" si="13">MIN(M51,AK51,BI51,CG51,DE51,EC51,FA51,FY51,GW51,HU51,IS51,JQ51)</f>
        <v>0.2</v>
      </c>
      <c r="N53" s="86"/>
      <c r="O53" s="173">
        <f t="shared" ref="O53" si="14">MIN(O51,AM51,BK51,CI51,DG51,EE51,FC51,GA51,GY51,HW51,IU51,JS51)</f>
        <v>2.7</v>
      </c>
      <c r="P53" s="86"/>
      <c r="Q53" s="173">
        <f t="shared" ref="Q53" si="15">MIN(Q51,AO51,BM51,CK51,DI51,EG51,FE51,GC51,HA51,HY51,IW51,JU51)</f>
        <v>0</v>
      </c>
      <c r="R53" s="86"/>
      <c r="S53" s="173">
        <f t="shared" ref="S53" si="16">MIN(S51,AQ51,BO51,CM51,DK51,EI51,FG51,GE51,HC51,IA51,IY51,JW51)</f>
        <v>1.2</v>
      </c>
      <c r="T53" s="86"/>
      <c r="U53" s="173">
        <f t="shared" ref="U53" si="17">MIN(U51,AS51,BQ51,CO51,DM51,EK51,FI51,GG51,HE51,IC51,JA51,JY51)</f>
        <v>58.2</v>
      </c>
      <c r="V53" s="86"/>
      <c r="W53" s="173">
        <f t="shared" ref="W53" si="18">MIN(W51,AU51,BS51,CQ51,DO51,EM51,FK51,GI51,HG51,IE51,JC51,KA51)</f>
        <v>12.5</v>
      </c>
      <c r="X53" s="86"/>
      <c r="Y53" s="173">
        <f t="shared" ref="Y53" si="19">MIN(Y51,AW51,BU51,CS51,DQ51,EO51,FM51,GK51,HI51,IG51,JE51,KC51)</f>
        <v>1.8</v>
      </c>
      <c r="Z53" s="72"/>
      <c r="AA53" s="70"/>
      <c r="AB53" s="70"/>
      <c r="AC53" s="71"/>
      <c r="AD53" s="71"/>
      <c r="AE53" s="72"/>
      <c r="AF53" s="72"/>
      <c r="AG53" s="71"/>
      <c r="AH53" s="71"/>
      <c r="AI53" s="73"/>
      <c r="AJ53" s="73"/>
      <c r="AK53" s="73"/>
      <c r="AL53" s="73"/>
      <c r="AM53" s="74"/>
      <c r="AN53" s="74"/>
      <c r="AO53" s="74"/>
      <c r="AP53" s="74"/>
      <c r="AQ53" s="72"/>
      <c r="AR53" s="72"/>
      <c r="AS53" s="85"/>
      <c r="AT53" s="85"/>
      <c r="AU53" s="72"/>
      <c r="AV53" s="72"/>
      <c r="AW53" s="72"/>
      <c r="AX53" s="72"/>
      <c r="AY53" s="70"/>
      <c r="AZ53" s="70"/>
      <c r="BA53" s="71"/>
      <c r="BB53" s="71"/>
      <c r="BC53" s="72"/>
      <c r="BD53" s="72"/>
      <c r="BE53" s="71"/>
      <c r="BF53" s="71"/>
      <c r="BG53" s="73"/>
      <c r="BH53" s="73"/>
      <c r="BI53" s="73"/>
      <c r="BJ53" s="73"/>
      <c r="BK53" s="74"/>
      <c r="BL53" s="74"/>
      <c r="BM53" s="74"/>
      <c r="BN53" s="74"/>
      <c r="BO53" s="72"/>
      <c r="BP53" s="72"/>
      <c r="BQ53" s="85"/>
      <c r="BR53" s="85"/>
      <c r="BS53" s="72"/>
      <c r="BT53" s="72"/>
      <c r="BU53" s="72"/>
      <c r="BV53" s="72"/>
      <c r="BW53" s="70"/>
      <c r="BX53" s="70"/>
      <c r="BY53" s="71"/>
      <c r="BZ53" s="71"/>
      <c r="CA53" s="72"/>
      <c r="CB53" s="72"/>
      <c r="CC53" s="71"/>
      <c r="CD53" s="71"/>
      <c r="CE53" s="73"/>
      <c r="CF53" s="73"/>
      <c r="CG53" s="73"/>
      <c r="CH53" s="73"/>
      <c r="CI53" s="74"/>
      <c r="CJ53" s="74"/>
      <c r="CK53" s="74"/>
      <c r="CL53" s="74"/>
      <c r="CM53" s="72"/>
      <c r="CN53" s="72"/>
      <c r="CO53" s="85"/>
      <c r="CP53" s="85"/>
      <c r="CQ53" s="72"/>
      <c r="CR53" s="72"/>
      <c r="CS53" s="72"/>
      <c r="CT53" s="72"/>
      <c r="CU53" s="70"/>
      <c r="CV53" s="70"/>
      <c r="CW53" s="71"/>
      <c r="CX53" s="71"/>
      <c r="CY53" s="72"/>
      <c r="CZ53" s="72"/>
      <c r="DA53" s="71"/>
      <c r="DB53" s="71"/>
      <c r="DC53" s="73"/>
      <c r="DD53" s="73"/>
      <c r="DE53" s="73"/>
      <c r="DF53" s="73"/>
      <c r="DG53" s="74"/>
      <c r="DH53" s="74"/>
      <c r="DI53" s="74"/>
      <c r="DJ53" s="74"/>
      <c r="DK53" s="72"/>
      <c r="DL53" s="72"/>
      <c r="DM53" s="85"/>
      <c r="DN53" s="85"/>
      <c r="DO53" s="72"/>
      <c r="DP53" s="72"/>
      <c r="DQ53" s="72"/>
      <c r="DR53" s="72"/>
      <c r="DS53" s="70"/>
      <c r="DT53" s="70"/>
      <c r="DU53" s="71"/>
      <c r="DV53" s="71"/>
      <c r="DW53" s="72"/>
      <c r="DX53" s="72"/>
      <c r="DY53" s="71"/>
      <c r="DZ53" s="71"/>
      <c r="EA53" s="73"/>
      <c r="EB53" s="73"/>
      <c r="EC53" s="73"/>
      <c r="ED53" s="73"/>
      <c r="EE53" s="74"/>
      <c r="EF53" s="74"/>
      <c r="EG53" s="74"/>
      <c r="EH53" s="74"/>
      <c r="EI53" s="72"/>
      <c r="EJ53" s="72"/>
      <c r="EK53" s="85"/>
      <c r="EL53" s="85"/>
      <c r="EM53" s="72"/>
      <c r="EN53" s="72"/>
      <c r="EO53" s="72"/>
      <c r="EP53" s="72"/>
      <c r="EQ53" s="70"/>
      <c r="ER53" s="70"/>
      <c r="ES53" s="71"/>
      <c r="ET53" s="71"/>
      <c r="EU53" s="72"/>
      <c r="EV53" s="72"/>
      <c r="EW53" s="71"/>
      <c r="EX53" s="71"/>
      <c r="EY53" s="73"/>
      <c r="EZ53" s="73"/>
      <c r="FA53" s="73"/>
      <c r="FB53" s="73"/>
      <c r="FC53" s="74"/>
      <c r="FD53" s="74"/>
      <c r="FE53" s="74"/>
      <c r="FF53" s="74"/>
      <c r="FG53" s="72"/>
      <c r="FH53" s="72"/>
      <c r="FI53" s="85"/>
      <c r="FJ53" s="85"/>
      <c r="FK53" s="72"/>
      <c r="FL53" s="72"/>
      <c r="FM53" s="72"/>
      <c r="FN53" s="72"/>
      <c r="FO53" s="70"/>
      <c r="FP53" s="70"/>
      <c r="FQ53" s="71"/>
      <c r="FR53" s="71"/>
      <c r="FS53" s="72"/>
      <c r="FT53" s="72"/>
      <c r="FU53" s="71"/>
      <c r="FV53" s="71"/>
      <c r="FW53" s="73"/>
      <c r="FX53" s="73"/>
      <c r="FY53" s="73"/>
      <c r="FZ53" s="73"/>
      <c r="GA53" s="74"/>
      <c r="GB53" s="74"/>
      <c r="GC53" s="74"/>
      <c r="GD53" s="74"/>
      <c r="GE53" s="72"/>
      <c r="GF53" s="72"/>
      <c r="GG53" s="85"/>
      <c r="GH53" s="85"/>
      <c r="GI53" s="72"/>
      <c r="GJ53" s="72"/>
      <c r="GK53" s="72"/>
      <c r="GL53" s="72"/>
      <c r="GM53" s="70"/>
      <c r="GN53" s="70"/>
      <c r="GO53" s="71"/>
      <c r="GP53" s="71"/>
      <c r="GQ53" s="72"/>
      <c r="GR53" s="72"/>
      <c r="GS53" s="71"/>
      <c r="GT53" s="71"/>
      <c r="GU53" s="73"/>
      <c r="GV53" s="73"/>
      <c r="GW53" s="73"/>
      <c r="GX53" s="73"/>
      <c r="GY53" s="74"/>
      <c r="GZ53" s="74"/>
      <c r="HA53" s="74"/>
      <c r="HB53" s="74"/>
      <c r="HC53" s="72"/>
      <c r="HD53" s="72"/>
      <c r="HE53" s="85"/>
      <c r="HF53" s="85"/>
      <c r="HG53" s="72"/>
      <c r="HH53" s="72"/>
      <c r="HI53" s="72"/>
      <c r="HJ53" s="72"/>
      <c r="HK53" s="70"/>
      <c r="HL53" s="70"/>
      <c r="HM53" s="71"/>
      <c r="HN53" s="71"/>
      <c r="HO53" s="72"/>
      <c r="HP53" s="72"/>
      <c r="HQ53" s="71"/>
      <c r="HR53" s="71"/>
      <c r="HS53" s="73"/>
      <c r="HT53" s="73"/>
      <c r="HU53" s="73"/>
      <c r="HV53" s="73"/>
      <c r="HW53" s="74"/>
      <c r="HX53" s="74"/>
      <c r="HY53" s="74"/>
      <c r="HZ53" s="74"/>
      <c r="IA53" s="72"/>
      <c r="IB53" s="72"/>
      <c r="IC53" s="85"/>
      <c r="ID53" s="85"/>
      <c r="IE53" s="72"/>
      <c r="IF53" s="72"/>
      <c r="IG53" s="72"/>
      <c r="IH53" s="72"/>
      <c r="II53" s="227"/>
      <c r="IJ53" s="227"/>
      <c r="IK53" s="228"/>
      <c r="IL53" s="228"/>
      <c r="IM53" s="229"/>
      <c r="IN53" s="229"/>
      <c r="IO53" s="228"/>
      <c r="IP53" s="228"/>
      <c r="IQ53" s="228"/>
      <c r="IR53" s="228"/>
      <c r="IS53" s="228"/>
      <c r="IT53" s="228"/>
      <c r="IU53" s="228"/>
      <c r="IV53" s="228"/>
      <c r="IW53" s="228"/>
      <c r="IX53" s="228"/>
      <c r="IY53" s="229"/>
      <c r="IZ53" s="229"/>
      <c r="JA53" s="228"/>
      <c r="JB53" s="228"/>
      <c r="JC53" s="229"/>
      <c r="JD53" s="229"/>
      <c r="JE53" s="229"/>
      <c r="JF53" s="279"/>
      <c r="JG53" s="248"/>
      <c r="JH53" s="248"/>
      <c r="JI53" s="85"/>
      <c r="JJ53" s="85"/>
      <c r="JK53" s="72"/>
      <c r="JL53" s="72"/>
      <c r="JM53" s="85"/>
      <c r="JN53" s="85"/>
      <c r="JO53" s="85"/>
      <c r="JP53" s="85"/>
      <c r="JQ53" s="85"/>
      <c r="JR53" s="85"/>
      <c r="JS53" s="85"/>
      <c r="JT53" s="85"/>
      <c r="JU53" s="85"/>
      <c r="JV53" s="85"/>
      <c r="JW53" s="72"/>
      <c r="JX53" s="72"/>
      <c r="JY53" s="85"/>
      <c r="JZ53" s="85"/>
      <c r="KA53" s="72"/>
      <c r="KB53" s="72"/>
      <c r="KC53" s="72"/>
    </row>
    <row r="54" spans="1:289" x14ac:dyDescent="0.2">
      <c r="C54" s="306"/>
      <c r="E54" s="306"/>
      <c r="G54" s="306"/>
      <c r="I54" s="306"/>
      <c r="K54" s="306"/>
      <c r="M54" s="306"/>
      <c r="O54" s="306"/>
      <c r="Q54" s="306"/>
      <c r="R54" s="89"/>
      <c r="S54" s="88"/>
      <c r="T54" s="89"/>
      <c r="U54" s="88"/>
      <c r="V54" s="89"/>
      <c r="W54" s="88"/>
      <c r="X54" s="89"/>
      <c r="Y54" s="88"/>
      <c r="Z54" s="89"/>
    </row>
    <row r="55" spans="1:289" x14ac:dyDescent="0.2">
      <c r="C55" s="306"/>
      <c r="E55" s="306"/>
      <c r="G55" s="306"/>
      <c r="I55" s="306"/>
      <c r="K55" s="306"/>
      <c r="M55" s="306"/>
      <c r="O55" s="306"/>
      <c r="Q55" s="306"/>
      <c r="R55" s="89"/>
      <c r="S55" s="88"/>
      <c r="T55" s="89"/>
      <c r="U55" s="88"/>
      <c r="V55" s="89"/>
      <c r="W55" s="88"/>
      <c r="X55" s="89"/>
      <c r="Y55" s="88"/>
      <c r="Z55" s="89"/>
    </row>
    <row r="57" spans="1:289" ht="15" customHeight="1" thickBot="1" x14ac:dyDescent="0.25">
      <c r="A57" s="189" t="s">
        <v>238</v>
      </c>
      <c r="B57" s="190"/>
      <c r="C57" s="190"/>
      <c r="D57" s="190"/>
      <c r="E57" s="190"/>
      <c r="F57" s="190"/>
      <c r="G57" s="190"/>
      <c r="H57" s="190"/>
      <c r="I57" s="190"/>
      <c r="J57" s="190"/>
      <c r="K57" s="190"/>
      <c r="L57" s="190"/>
      <c r="M57" s="190"/>
      <c r="N57" s="190"/>
      <c r="O57" s="190"/>
      <c r="P57" s="190"/>
      <c r="Q57" s="190"/>
      <c r="R57" s="190"/>
      <c r="S57" s="190"/>
      <c r="T57" s="190"/>
      <c r="U57" s="190"/>
      <c r="V57" s="190"/>
      <c r="W57" s="190"/>
      <c r="X57" s="190"/>
      <c r="Y57" s="190"/>
      <c r="Z57" s="190"/>
      <c r="AA57" s="190"/>
      <c r="AB57" s="190"/>
      <c r="AC57" s="190"/>
      <c r="AD57" s="190"/>
      <c r="AE57" s="190"/>
      <c r="AF57" s="190"/>
      <c r="AG57" s="190"/>
      <c r="AH57" s="190"/>
      <c r="AI57" s="190"/>
      <c r="AJ57" s="190"/>
      <c r="AK57" s="190"/>
      <c r="AL57" s="190"/>
      <c r="AM57" s="190"/>
      <c r="AN57" s="190"/>
      <c r="AO57" s="190"/>
      <c r="AP57" s="190"/>
      <c r="AQ57" s="190"/>
      <c r="AR57" s="190"/>
      <c r="AS57" s="190"/>
      <c r="AT57" s="190"/>
      <c r="AU57" s="190"/>
      <c r="AV57" s="190"/>
      <c r="AW57" s="190"/>
      <c r="AX57" s="190"/>
      <c r="AY57" s="190"/>
      <c r="AZ57" s="190"/>
      <c r="BA57" s="190"/>
      <c r="BB57" s="190"/>
      <c r="BC57" s="190"/>
      <c r="BD57" s="190"/>
      <c r="BE57" s="190"/>
      <c r="BF57" s="190"/>
      <c r="BG57" s="190"/>
      <c r="BH57" s="190"/>
      <c r="BI57" s="190"/>
      <c r="BJ57" s="190"/>
      <c r="BK57" s="190"/>
      <c r="BL57" s="190"/>
      <c r="BM57" s="190"/>
      <c r="BN57" s="190"/>
      <c r="BO57" s="190"/>
      <c r="BP57" s="190"/>
      <c r="BQ57" s="190"/>
      <c r="BR57" s="190"/>
      <c r="BS57" s="190"/>
      <c r="BT57" s="190"/>
      <c r="BU57" s="190"/>
      <c r="BV57" s="190"/>
      <c r="BW57" s="190"/>
      <c r="BX57" s="190"/>
      <c r="BY57" s="190"/>
      <c r="BZ57" s="190"/>
      <c r="CA57" s="190"/>
      <c r="CB57" s="190"/>
      <c r="CC57" s="190"/>
      <c r="CD57" s="190"/>
      <c r="CE57" s="190"/>
      <c r="CF57" s="190"/>
      <c r="CG57" s="190"/>
      <c r="CH57" s="190"/>
      <c r="CI57" s="190"/>
      <c r="CJ57" s="190"/>
      <c r="CK57" s="190"/>
      <c r="CL57" s="190"/>
      <c r="CM57" s="190"/>
      <c r="CN57" s="190"/>
      <c r="CO57" s="190"/>
      <c r="CP57" s="190"/>
      <c r="CQ57" s="190"/>
      <c r="CR57" s="190"/>
      <c r="CS57" s="190"/>
      <c r="CT57" s="190"/>
      <c r="CU57" s="190"/>
      <c r="CV57" s="190"/>
      <c r="CW57" s="190"/>
      <c r="CX57" s="190"/>
      <c r="CY57" s="190"/>
      <c r="CZ57" s="190"/>
      <c r="DA57" s="190"/>
      <c r="DB57" s="190"/>
      <c r="DC57" s="190"/>
      <c r="DD57" s="190"/>
      <c r="DE57" s="190"/>
      <c r="DF57" s="190"/>
      <c r="DG57" s="190"/>
      <c r="DH57" s="190"/>
      <c r="DI57" s="190"/>
      <c r="DJ57" s="190"/>
      <c r="DK57" s="190"/>
      <c r="DL57" s="190"/>
      <c r="DM57" s="190"/>
      <c r="DN57" s="190"/>
      <c r="DO57" s="190"/>
      <c r="DP57" s="190"/>
      <c r="DQ57" s="190"/>
      <c r="DR57" s="190"/>
      <c r="DS57" s="190"/>
      <c r="DT57" s="190"/>
      <c r="DU57" s="190"/>
      <c r="DV57" s="190"/>
      <c r="DW57" s="190"/>
      <c r="DX57" s="190"/>
      <c r="DY57" s="190"/>
      <c r="DZ57" s="190"/>
      <c r="EA57" s="190"/>
      <c r="EB57" s="190"/>
      <c r="EC57" s="190"/>
      <c r="ED57" s="190"/>
      <c r="EE57" s="190"/>
      <c r="EF57" s="190"/>
      <c r="EG57" s="190"/>
      <c r="EH57" s="190"/>
      <c r="EI57" s="190"/>
      <c r="EJ57" s="190"/>
      <c r="EK57" s="190"/>
      <c r="EL57" s="190"/>
      <c r="EM57" s="190"/>
      <c r="EN57" s="190"/>
      <c r="EO57" s="190"/>
      <c r="EP57" s="190"/>
      <c r="EQ57" s="190"/>
      <c r="ER57" s="190"/>
      <c r="ES57" s="190"/>
      <c r="ET57" s="190"/>
      <c r="EU57" s="190"/>
      <c r="EV57" s="190"/>
      <c r="EW57" s="190"/>
      <c r="EX57" s="190"/>
      <c r="EY57" s="190"/>
      <c r="EZ57" s="190"/>
      <c r="FA57" s="190"/>
      <c r="FB57" s="190"/>
      <c r="FC57" s="190"/>
      <c r="FD57" s="190"/>
      <c r="FE57" s="190"/>
      <c r="FF57" s="190"/>
      <c r="FG57" s="190"/>
      <c r="FH57" s="190"/>
      <c r="FI57" s="190"/>
      <c r="FJ57" s="190"/>
      <c r="FK57" s="190"/>
      <c r="FL57" s="190"/>
      <c r="FM57" s="190"/>
      <c r="FN57" s="190"/>
      <c r="FO57" s="190"/>
      <c r="FP57" s="190"/>
      <c r="FQ57" s="190"/>
      <c r="FR57" s="190"/>
      <c r="FS57" s="190"/>
      <c r="FT57" s="190"/>
      <c r="FU57" s="190"/>
      <c r="FV57" s="190"/>
      <c r="FW57" s="190"/>
      <c r="FX57" s="190"/>
      <c r="FY57" s="190"/>
      <c r="FZ57" s="190"/>
      <c r="GA57" s="190"/>
      <c r="GB57" s="190"/>
      <c r="GC57" s="190"/>
      <c r="GD57" s="190"/>
      <c r="GE57" s="190"/>
      <c r="GF57" s="190"/>
      <c r="GG57" s="190"/>
      <c r="GH57" s="190"/>
      <c r="GI57" s="190"/>
      <c r="GJ57" s="190"/>
      <c r="GK57" s="190"/>
      <c r="GL57" s="190"/>
      <c r="GM57" s="190"/>
      <c r="GN57" s="190"/>
      <c r="GO57" s="190"/>
      <c r="GP57" s="190"/>
      <c r="GQ57" s="190"/>
      <c r="GR57" s="190"/>
      <c r="GS57" s="190"/>
      <c r="GT57" s="190"/>
      <c r="GU57" s="190"/>
      <c r="GV57" s="190"/>
      <c r="GW57" s="190"/>
      <c r="GX57" s="190"/>
      <c r="GY57" s="190"/>
      <c r="GZ57" s="190"/>
      <c r="HA57" s="190"/>
      <c r="HB57" s="190"/>
      <c r="HC57" s="190"/>
      <c r="HD57" s="190"/>
      <c r="HE57" s="190"/>
      <c r="HF57" s="190"/>
      <c r="HG57" s="190"/>
      <c r="HH57" s="190"/>
      <c r="HI57" s="190"/>
      <c r="HJ57" s="190"/>
      <c r="HK57" s="190"/>
      <c r="HL57" s="190"/>
      <c r="HM57" s="190"/>
      <c r="HN57" s="190"/>
      <c r="HO57" s="190"/>
      <c r="HP57" s="190"/>
      <c r="HQ57" s="190"/>
      <c r="HR57" s="190"/>
      <c r="HS57" s="190"/>
      <c r="HT57" s="190"/>
      <c r="HU57" s="190"/>
      <c r="HV57" s="190"/>
      <c r="HW57" s="190"/>
      <c r="HX57" s="190"/>
      <c r="HY57" s="190"/>
      <c r="HZ57" s="190"/>
      <c r="IA57" s="190"/>
      <c r="IB57" s="190"/>
      <c r="IC57" s="190"/>
      <c r="ID57" s="190"/>
      <c r="IE57" s="190"/>
      <c r="IF57" s="190"/>
      <c r="IG57" s="190"/>
      <c r="IH57" s="190"/>
      <c r="II57" s="190"/>
      <c r="IJ57" s="190"/>
      <c r="IK57" s="190"/>
      <c r="IL57" s="190"/>
      <c r="IM57" s="190"/>
      <c r="IN57" s="190"/>
      <c r="IO57" s="190"/>
      <c r="IP57" s="190"/>
      <c r="IQ57" s="190"/>
      <c r="IR57" s="190"/>
      <c r="IS57" s="190"/>
      <c r="IT57" s="190"/>
      <c r="IU57" s="190"/>
      <c r="IV57" s="190"/>
      <c r="IW57" s="190"/>
      <c r="IX57" s="190"/>
      <c r="IY57" s="190"/>
      <c r="IZ57" s="190"/>
      <c r="JA57" s="190"/>
      <c r="JB57" s="190"/>
      <c r="JC57" s="190"/>
      <c r="JD57" s="190"/>
      <c r="JE57" s="190"/>
      <c r="JF57" s="296"/>
      <c r="JG57" s="297"/>
      <c r="JH57" s="297"/>
      <c r="JI57" s="297"/>
      <c r="JJ57" s="297"/>
      <c r="JK57" s="297"/>
      <c r="JL57" s="297"/>
      <c r="JM57" s="297"/>
      <c r="JN57" s="297"/>
      <c r="JO57" s="297"/>
      <c r="JP57" s="297"/>
      <c r="JQ57" s="297"/>
      <c r="JR57" s="297"/>
      <c r="JS57" s="297"/>
      <c r="JT57" s="297"/>
      <c r="JU57" s="297"/>
      <c r="JV57" s="297"/>
      <c r="JW57" s="297"/>
      <c r="JX57" s="297"/>
      <c r="JY57" s="297"/>
      <c r="JZ57" s="297"/>
      <c r="KA57" s="297"/>
      <c r="KB57" s="297"/>
      <c r="KC57" s="297"/>
    </row>
    <row r="58" spans="1:289" s="209" customFormat="1" ht="15" customHeight="1" x14ac:dyDescent="0.2">
      <c r="B58" s="210"/>
      <c r="C58" s="461">
        <v>2008</v>
      </c>
      <c r="D58" s="461"/>
      <c r="E58" s="461"/>
      <c r="F58" s="461"/>
      <c r="G58" s="461"/>
      <c r="H58" s="461"/>
      <c r="I58" s="461"/>
      <c r="J58" s="461"/>
      <c r="K58" s="461"/>
      <c r="L58" s="461"/>
      <c r="M58" s="461"/>
      <c r="N58" s="461"/>
      <c r="O58" s="461"/>
      <c r="P58" s="461"/>
      <c r="Q58" s="461"/>
      <c r="R58" s="461"/>
      <c r="S58" s="461"/>
      <c r="T58" s="461"/>
      <c r="U58" s="461"/>
      <c r="V58" s="461"/>
      <c r="W58" s="461"/>
      <c r="X58" s="461"/>
      <c r="Y58" s="461"/>
      <c r="Z58" s="195"/>
      <c r="AA58" s="461">
        <v>2009</v>
      </c>
      <c r="AB58" s="461"/>
      <c r="AC58" s="461"/>
      <c r="AD58" s="461"/>
      <c r="AE58" s="461"/>
      <c r="AF58" s="461"/>
      <c r="AG58" s="461"/>
      <c r="AH58" s="461"/>
      <c r="AI58" s="461"/>
      <c r="AJ58" s="461"/>
      <c r="AK58" s="461"/>
      <c r="AL58" s="461"/>
      <c r="AM58" s="461"/>
      <c r="AN58" s="461"/>
      <c r="AO58" s="461"/>
      <c r="AP58" s="461"/>
      <c r="AQ58" s="461"/>
      <c r="AR58" s="461"/>
      <c r="AS58" s="461"/>
      <c r="AT58" s="461"/>
      <c r="AU58" s="461"/>
      <c r="AV58" s="461"/>
      <c r="AW58" s="461"/>
      <c r="AX58" s="195"/>
      <c r="AY58" s="461">
        <v>2010</v>
      </c>
      <c r="AZ58" s="461"/>
      <c r="BA58" s="461"/>
      <c r="BB58" s="461"/>
      <c r="BC58" s="461"/>
      <c r="BD58" s="461"/>
      <c r="BE58" s="461"/>
      <c r="BF58" s="461"/>
      <c r="BG58" s="461"/>
      <c r="BH58" s="461"/>
      <c r="BI58" s="461"/>
      <c r="BJ58" s="461"/>
      <c r="BK58" s="461"/>
      <c r="BL58" s="461"/>
      <c r="BM58" s="461"/>
      <c r="BN58" s="461"/>
      <c r="BO58" s="461"/>
      <c r="BP58" s="461"/>
      <c r="BQ58" s="461"/>
      <c r="BR58" s="461"/>
      <c r="BS58" s="461"/>
      <c r="BT58" s="461"/>
      <c r="BU58" s="461"/>
      <c r="BV58" s="195"/>
      <c r="BW58" s="461">
        <v>2011</v>
      </c>
      <c r="BX58" s="461"/>
      <c r="BY58" s="461"/>
      <c r="BZ58" s="461"/>
      <c r="CA58" s="461"/>
      <c r="CB58" s="461"/>
      <c r="CC58" s="461"/>
      <c r="CD58" s="461"/>
      <c r="CE58" s="461"/>
      <c r="CF58" s="461"/>
      <c r="CG58" s="461"/>
      <c r="CH58" s="461"/>
      <c r="CI58" s="461"/>
      <c r="CJ58" s="461"/>
      <c r="CK58" s="461"/>
      <c r="CL58" s="461"/>
      <c r="CM58" s="461"/>
      <c r="CN58" s="461"/>
      <c r="CO58" s="461"/>
      <c r="CP58" s="461"/>
      <c r="CQ58" s="461"/>
      <c r="CR58" s="461"/>
      <c r="CS58" s="461"/>
      <c r="CT58" s="195"/>
      <c r="CU58" s="461">
        <v>2012</v>
      </c>
      <c r="CV58" s="461"/>
      <c r="CW58" s="461"/>
      <c r="CX58" s="461"/>
      <c r="CY58" s="461"/>
      <c r="CZ58" s="461"/>
      <c r="DA58" s="461"/>
      <c r="DB58" s="461"/>
      <c r="DC58" s="461"/>
      <c r="DD58" s="461"/>
      <c r="DE58" s="461"/>
      <c r="DF58" s="461"/>
      <c r="DG58" s="461"/>
      <c r="DH58" s="461"/>
      <c r="DI58" s="461"/>
      <c r="DJ58" s="461"/>
      <c r="DK58" s="461"/>
      <c r="DL58" s="461"/>
      <c r="DM58" s="461"/>
      <c r="DN58" s="461"/>
      <c r="DO58" s="461"/>
      <c r="DP58" s="461"/>
      <c r="DQ58" s="461"/>
      <c r="DR58" s="195"/>
      <c r="DS58" s="461">
        <v>2013</v>
      </c>
      <c r="DT58" s="461"/>
      <c r="DU58" s="461"/>
      <c r="DV58" s="461"/>
      <c r="DW58" s="461"/>
      <c r="DX58" s="461"/>
      <c r="DY58" s="461"/>
      <c r="DZ58" s="461"/>
      <c r="EA58" s="461"/>
      <c r="EB58" s="461"/>
      <c r="EC58" s="461"/>
      <c r="ED58" s="461"/>
      <c r="EE58" s="461"/>
      <c r="EF58" s="461"/>
      <c r="EG58" s="461"/>
      <c r="EH58" s="461"/>
      <c r="EI58" s="461"/>
      <c r="EJ58" s="461"/>
      <c r="EK58" s="461"/>
      <c r="EL58" s="461"/>
      <c r="EM58" s="461"/>
      <c r="EN58" s="461"/>
      <c r="EO58" s="461"/>
      <c r="EP58" s="195"/>
      <c r="EQ58" s="461">
        <v>2014</v>
      </c>
      <c r="ER58" s="461"/>
      <c r="ES58" s="461"/>
      <c r="ET58" s="461"/>
      <c r="EU58" s="461"/>
      <c r="EV58" s="461"/>
      <c r="EW58" s="461"/>
      <c r="EX58" s="461"/>
      <c r="EY58" s="461"/>
      <c r="EZ58" s="461"/>
      <c r="FA58" s="461"/>
      <c r="FB58" s="461"/>
      <c r="FC58" s="461"/>
      <c r="FD58" s="461"/>
      <c r="FE58" s="461"/>
      <c r="FF58" s="461"/>
      <c r="FG58" s="461"/>
      <c r="FH58" s="461"/>
      <c r="FI58" s="461"/>
      <c r="FJ58" s="461"/>
      <c r="FK58" s="461"/>
      <c r="FL58" s="461"/>
      <c r="FM58" s="461"/>
      <c r="FN58" s="195"/>
      <c r="FO58" s="461">
        <v>2015</v>
      </c>
      <c r="FP58" s="461"/>
      <c r="FQ58" s="461"/>
      <c r="FR58" s="461"/>
      <c r="FS58" s="461"/>
      <c r="FT58" s="461"/>
      <c r="FU58" s="461"/>
      <c r="FV58" s="461"/>
      <c r="FW58" s="461"/>
      <c r="FX58" s="461"/>
      <c r="FY58" s="461"/>
      <c r="FZ58" s="461"/>
      <c r="GA58" s="461"/>
      <c r="GB58" s="461"/>
      <c r="GC58" s="461"/>
      <c r="GD58" s="461"/>
      <c r="GE58" s="461"/>
      <c r="GF58" s="461"/>
      <c r="GG58" s="461"/>
      <c r="GH58" s="461"/>
      <c r="GI58" s="461"/>
      <c r="GJ58" s="461"/>
      <c r="GK58" s="461"/>
      <c r="GL58" s="195"/>
      <c r="GM58" s="461">
        <v>2016</v>
      </c>
      <c r="GN58" s="461"/>
      <c r="GO58" s="461"/>
      <c r="GP58" s="461"/>
      <c r="GQ58" s="461"/>
      <c r="GR58" s="461"/>
      <c r="GS58" s="461"/>
      <c r="GT58" s="461"/>
      <c r="GU58" s="461"/>
      <c r="GV58" s="461"/>
      <c r="GW58" s="461"/>
      <c r="GX58" s="461"/>
      <c r="GY58" s="461"/>
      <c r="GZ58" s="461"/>
      <c r="HA58" s="461"/>
      <c r="HB58" s="461"/>
      <c r="HC58" s="461"/>
      <c r="HD58" s="461"/>
      <c r="HE58" s="461"/>
      <c r="HF58" s="461"/>
      <c r="HG58" s="461"/>
      <c r="HH58" s="461"/>
      <c r="HI58" s="461"/>
      <c r="HJ58" s="195"/>
      <c r="HK58" s="461">
        <v>2017</v>
      </c>
      <c r="HL58" s="461"/>
      <c r="HM58" s="461"/>
      <c r="HN58" s="461"/>
      <c r="HO58" s="461"/>
      <c r="HP58" s="461"/>
      <c r="HQ58" s="461"/>
      <c r="HR58" s="461"/>
      <c r="HS58" s="461"/>
      <c r="HT58" s="461"/>
      <c r="HU58" s="461"/>
      <c r="HV58" s="461"/>
      <c r="HW58" s="461"/>
      <c r="HX58" s="461"/>
      <c r="HY58" s="461"/>
      <c r="HZ58" s="461"/>
      <c r="IA58" s="461"/>
      <c r="IB58" s="461"/>
      <c r="IC58" s="461"/>
      <c r="ID58" s="461"/>
      <c r="IE58" s="461"/>
      <c r="IF58" s="461"/>
      <c r="IG58" s="461"/>
      <c r="IH58" s="195"/>
      <c r="II58" s="461">
        <v>2018</v>
      </c>
      <c r="IJ58" s="461"/>
      <c r="IK58" s="461"/>
      <c r="IL58" s="461"/>
      <c r="IM58" s="461"/>
      <c r="IN58" s="461"/>
      <c r="IO58" s="461"/>
      <c r="IP58" s="461"/>
      <c r="IQ58" s="461"/>
      <c r="IR58" s="461"/>
      <c r="IS58" s="461"/>
      <c r="IT58" s="461"/>
      <c r="IU58" s="461"/>
      <c r="IV58" s="461"/>
      <c r="IW58" s="461"/>
      <c r="IX58" s="461"/>
      <c r="IY58" s="461"/>
      <c r="IZ58" s="461"/>
      <c r="JA58" s="461"/>
      <c r="JB58" s="461"/>
      <c r="JC58" s="461"/>
      <c r="JD58" s="461"/>
      <c r="JE58" s="461"/>
      <c r="JF58" s="298"/>
      <c r="JG58" s="462">
        <v>2019</v>
      </c>
      <c r="JH58" s="462"/>
      <c r="JI58" s="462"/>
      <c r="JJ58" s="462"/>
      <c r="JK58" s="462"/>
      <c r="JL58" s="462"/>
      <c r="JM58" s="462"/>
      <c r="JN58" s="462"/>
      <c r="JO58" s="462"/>
      <c r="JP58" s="462"/>
      <c r="JQ58" s="462"/>
      <c r="JR58" s="462"/>
      <c r="JS58" s="462"/>
      <c r="JT58" s="462"/>
      <c r="JU58" s="462"/>
      <c r="JV58" s="462"/>
      <c r="JW58" s="462"/>
      <c r="JX58" s="462"/>
      <c r="JY58" s="462"/>
      <c r="JZ58" s="462"/>
      <c r="KA58" s="462"/>
      <c r="KB58" s="462"/>
      <c r="KC58" s="462"/>
    </row>
    <row r="59" spans="1:289" s="209" customFormat="1" ht="15" customHeight="1" x14ac:dyDescent="0.2">
      <c r="B59" s="210"/>
      <c r="C59" s="249" t="s">
        <v>224</v>
      </c>
      <c r="D59" s="249"/>
      <c r="E59" s="249"/>
      <c r="F59" s="249"/>
      <c r="G59" s="249"/>
      <c r="H59" s="249"/>
      <c r="I59" s="249"/>
      <c r="J59" s="250"/>
      <c r="K59" s="249" t="s">
        <v>231</v>
      </c>
      <c r="L59" s="251"/>
      <c r="M59" s="251"/>
      <c r="N59" s="251"/>
      <c r="O59" s="251"/>
      <c r="P59" s="251"/>
      <c r="Q59" s="251"/>
      <c r="R59" s="251"/>
      <c r="S59" s="251"/>
      <c r="T59" s="251"/>
      <c r="U59" s="251"/>
      <c r="V59" s="250"/>
      <c r="W59" s="249" t="s">
        <v>235</v>
      </c>
      <c r="X59" s="251"/>
      <c r="Y59" s="251"/>
      <c r="Z59" s="250"/>
      <c r="AA59" s="249" t="s">
        <v>224</v>
      </c>
      <c r="AB59" s="249"/>
      <c r="AC59" s="249"/>
      <c r="AD59" s="249"/>
      <c r="AE59" s="249"/>
      <c r="AF59" s="249"/>
      <c r="AG59" s="249"/>
      <c r="AH59" s="250"/>
      <c r="AI59" s="249" t="s">
        <v>231</v>
      </c>
      <c r="AJ59" s="251"/>
      <c r="AK59" s="251"/>
      <c r="AL59" s="251"/>
      <c r="AM59" s="251"/>
      <c r="AN59" s="251"/>
      <c r="AO59" s="251"/>
      <c r="AP59" s="251"/>
      <c r="AQ59" s="251"/>
      <c r="AR59" s="251"/>
      <c r="AS59" s="251"/>
      <c r="AT59" s="250"/>
      <c r="AU59" s="249" t="s">
        <v>235</v>
      </c>
      <c r="AV59" s="251"/>
      <c r="AW59" s="251"/>
      <c r="AX59" s="250"/>
      <c r="AY59" s="249" t="s">
        <v>224</v>
      </c>
      <c r="AZ59" s="249"/>
      <c r="BA59" s="249"/>
      <c r="BB59" s="249"/>
      <c r="BC59" s="249"/>
      <c r="BD59" s="249"/>
      <c r="BE59" s="249"/>
      <c r="BF59" s="250"/>
      <c r="BG59" s="249" t="s">
        <v>231</v>
      </c>
      <c r="BH59" s="251"/>
      <c r="BI59" s="251"/>
      <c r="BJ59" s="251"/>
      <c r="BK59" s="251"/>
      <c r="BL59" s="251"/>
      <c r="BM59" s="251"/>
      <c r="BN59" s="251"/>
      <c r="BO59" s="251"/>
      <c r="BP59" s="251"/>
      <c r="BQ59" s="251"/>
      <c r="BR59" s="250"/>
      <c r="BS59" s="249" t="s">
        <v>235</v>
      </c>
      <c r="BT59" s="251"/>
      <c r="BU59" s="251"/>
      <c r="BV59" s="250"/>
      <c r="BW59" s="249" t="s">
        <v>224</v>
      </c>
      <c r="BX59" s="249"/>
      <c r="BY59" s="249"/>
      <c r="BZ59" s="249"/>
      <c r="CA59" s="249"/>
      <c r="CB59" s="249"/>
      <c r="CC59" s="249"/>
      <c r="CD59" s="250"/>
      <c r="CE59" s="249" t="s">
        <v>231</v>
      </c>
      <c r="CF59" s="251"/>
      <c r="CG59" s="251"/>
      <c r="CH59" s="251"/>
      <c r="CI59" s="251"/>
      <c r="CJ59" s="251"/>
      <c r="CK59" s="251"/>
      <c r="CL59" s="251"/>
      <c r="CM59" s="251"/>
      <c r="CN59" s="251"/>
      <c r="CO59" s="251"/>
      <c r="CP59" s="250"/>
      <c r="CQ59" s="249" t="s">
        <v>235</v>
      </c>
      <c r="CR59" s="251"/>
      <c r="CS59" s="251"/>
      <c r="CT59" s="250"/>
      <c r="CU59" s="249" t="s">
        <v>224</v>
      </c>
      <c r="CV59" s="249"/>
      <c r="CW59" s="249"/>
      <c r="CX59" s="249"/>
      <c r="CY59" s="249"/>
      <c r="CZ59" s="249"/>
      <c r="DA59" s="249"/>
      <c r="DB59" s="250"/>
      <c r="DC59" s="249" t="s">
        <v>231</v>
      </c>
      <c r="DD59" s="251"/>
      <c r="DE59" s="251"/>
      <c r="DF59" s="251"/>
      <c r="DG59" s="251"/>
      <c r="DH59" s="251"/>
      <c r="DI59" s="251"/>
      <c r="DJ59" s="251"/>
      <c r="DK59" s="251"/>
      <c r="DL59" s="251"/>
      <c r="DM59" s="251"/>
      <c r="DN59" s="250"/>
      <c r="DO59" s="249" t="s">
        <v>235</v>
      </c>
      <c r="DP59" s="251"/>
      <c r="DQ59" s="251"/>
      <c r="DR59" s="250"/>
      <c r="DS59" s="249" t="s">
        <v>224</v>
      </c>
      <c r="DT59" s="249"/>
      <c r="DU59" s="249"/>
      <c r="DV59" s="249"/>
      <c r="DW59" s="249"/>
      <c r="DX59" s="249"/>
      <c r="DY59" s="249"/>
      <c r="DZ59" s="250"/>
      <c r="EA59" s="249" t="s">
        <v>231</v>
      </c>
      <c r="EB59" s="251"/>
      <c r="EC59" s="251"/>
      <c r="ED59" s="251"/>
      <c r="EE59" s="251"/>
      <c r="EF59" s="251"/>
      <c r="EG59" s="251"/>
      <c r="EH59" s="251"/>
      <c r="EI59" s="251"/>
      <c r="EJ59" s="251"/>
      <c r="EK59" s="251"/>
      <c r="EL59" s="250"/>
      <c r="EM59" s="249" t="s">
        <v>235</v>
      </c>
      <c r="EN59" s="251"/>
      <c r="EO59" s="251"/>
      <c r="EP59" s="250"/>
      <c r="EQ59" s="249" t="s">
        <v>224</v>
      </c>
      <c r="ER59" s="249"/>
      <c r="ES59" s="249"/>
      <c r="ET59" s="249"/>
      <c r="EU59" s="249"/>
      <c r="EV59" s="249"/>
      <c r="EW59" s="249"/>
      <c r="EX59" s="250"/>
      <c r="EY59" s="249" t="s">
        <v>231</v>
      </c>
      <c r="EZ59" s="251"/>
      <c r="FA59" s="251"/>
      <c r="FB59" s="251"/>
      <c r="FC59" s="251"/>
      <c r="FD59" s="251"/>
      <c r="FE59" s="251"/>
      <c r="FF59" s="251"/>
      <c r="FG59" s="251"/>
      <c r="FH59" s="251"/>
      <c r="FI59" s="251"/>
      <c r="FJ59" s="250"/>
      <c r="FK59" s="249" t="s">
        <v>235</v>
      </c>
      <c r="FL59" s="251"/>
      <c r="FM59" s="251"/>
      <c r="FN59" s="250"/>
      <c r="FO59" s="249" t="s">
        <v>224</v>
      </c>
      <c r="FP59" s="249"/>
      <c r="FQ59" s="249"/>
      <c r="FR59" s="249"/>
      <c r="FS59" s="249"/>
      <c r="FT59" s="249"/>
      <c r="FU59" s="249"/>
      <c r="FV59" s="250"/>
      <c r="FW59" s="249" t="s">
        <v>231</v>
      </c>
      <c r="FX59" s="251"/>
      <c r="FY59" s="251"/>
      <c r="FZ59" s="251"/>
      <c r="GA59" s="251"/>
      <c r="GB59" s="251"/>
      <c r="GC59" s="251"/>
      <c r="GD59" s="251"/>
      <c r="GE59" s="251"/>
      <c r="GF59" s="251"/>
      <c r="GG59" s="251"/>
      <c r="GH59" s="250"/>
      <c r="GI59" s="249" t="s">
        <v>235</v>
      </c>
      <c r="GJ59" s="251"/>
      <c r="GK59" s="251"/>
      <c r="GL59" s="250"/>
      <c r="GM59" s="249" t="s">
        <v>224</v>
      </c>
      <c r="GN59" s="249"/>
      <c r="GO59" s="249"/>
      <c r="GP59" s="249"/>
      <c r="GQ59" s="249"/>
      <c r="GR59" s="249"/>
      <c r="GS59" s="249"/>
      <c r="GT59" s="250"/>
      <c r="GU59" s="249" t="s">
        <v>231</v>
      </c>
      <c r="GV59" s="251"/>
      <c r="GW59" s="251"/>
      <c r="GX59" s="251"/>
      <c r="GY59" s="251"/>
      <c r="GZ59" s="251"/>
      <c r="HA59" s="251"/>
      <c r="HB59" s="251"/>
      <c r="HC59" s="251"/>
      <c r="HD59" s="251"/>
      <c r="HE59" s="251"/>
      <c r="HF59" s="250"/>
      <c r="HG59" s="249" t="s">
        <v>235</v>
      </c>
      <c r="HH59" s="251"/>
      <c r="HI59" s="251"/>
      <c r="HJ59" s="250"/>
      <c r="HK59" s="249" t="s">
        <v>224</v>
      </c>
      <c r="HL59" s="249"/>
      <c r="HM59" s="249"/>
      <c r="HN59" s="249"/>
      <c r="HO59" s="249"/>
      <c r="HP59" s="249"/>
      <c r="HQ59" s="249"/>
      <c r="HR59" s="250"/>
      <c r="HS59" s="249" t="s">
        <v>231</v>
      </c>
      <c r="HT59" s="251"/>
      <c r="HU59" s="251"/>
      <c r="HV59" s="251"/>
      <c r="HW59" s="251"/>
      <c r="HX59" s="251"/>
      <c r="HY59" s="251"/>
      <c r="HZ59" s="251"/>
      <c r="IA59" s="251"/>
      <c r="IB59" s="251"/>
      <c r="IC59" s="251"/>
      <c r="ID59" s="250"/>
      <c r="IE59" s="249" t="s">
        <v>235</v>
      </c>
      <c r="IF59" s="251"/>
      <c r="IG59" s="251"/>
      <c r="IH59" s="250"/>
      <c r="II59" s="249" t="s">
        <v>224</v>
      </c>
      <c r="IJ59" s="249"/>
      <c r="IK59" s="249"/>
      <c r="IL59" s="249"/>
      <c r="IM59" s="249"/>
      <c r="IN59" s="249"/>
      <c r="IO59" s="249"/>
      <c r="IP59" s="250"/>
      <c r="IQ59" s="249" t="s">
        <v>231</v>
      </c>
      <c r="IR59" s="251"/>
      <c r="IS59" s="251"/>
      <c r="IT59" s="251"/>
      <c r="IU59" s="251"/>
      <c r="IV59" s="251"/>
      <c r="IW59" s="251"/>
      <c r="IX59" s="251"/>
      <c r="IY59" s="251"/>
      <c r="IZ59" s="251"/>
      <c r="JA59" s="251"/>
      <c r="JB59" s="250"/>
      <c r="JC59" s="249" t="s">
        <v>235</v>
      </c>
      <c r="JD59" s="251"/>
      <c r="JE59" s="251"/>
      <c r="JF59" s="302"/>
      <c r="JG59" s="299" t="s">
        <v>224</v>
      </c>
      <c r="JH59" s="299"/>
      <c r="JI59" s="299"/>
      <c r="JJ59" s="299"/>
      <c r="JK59" s="299"/>
      <c r="JL59" s="299"/>
      <c r="JM59" s="299"/>
      <c r="JN59" s="300"/>
      <c r="JO59" s="299" t="s">
        <v>231</v>
      </c>
      <c r="JP59" s="301"/>
      <c r="JQ59" s="301"/>
      <c r="JR59" s="301"/>
      <c r="JS59" s="301"/>
      <c r="JT59" s="301"/>
      <c r="JU59" s="301"/>
      <c r="JV59" s="301"/>
      <c r="JW59" s="301"/>
      <c r="JX59" s="301"/>
      <c r="JY59" s="301"/>
      <c r="JZ59" s="300"/>
      <c r="KA59" s="299" t="s">
        <v>235</v>
      </c>
      <c r="KB59" s="301"/>
      <c r="KC59" s="301"/>
    </row>
    <row r="60" spans="1:289" ht="92.1" customHeight="1" x14ac:dyDescent="0.2">
      <c r="A60" s="188"/>
      <c r="C60" s="252" t="s">
        <v>77</v>
      </c>
      <c r="D60" s="196"/>
      <c r="E60" s="252" t="s">
        <v>78</v>
      </c>
      <c r="F60" s="196"/>
      <c r="G60" s="252" t="s">
        <v>79</v>
      </c>
      <c r="H60" s="196"/>
      <c r="I60" s="252" t="s">
        <v>146</v>
      </c>
      <c r="J60" s="196"/>
      <c r="K60" s="252" t="s">
        <v>80</v>
      </c>
      <c r="L60" s="196"/>
      <c r="M60" s="252" t="s">
        <v>81</v>
      </c>
      <c r="N60" s="196"/>
      <c r="O60" s="252" t="s">
        <v>86</v>
      </c>
      <c r="P60" s="196"/>
      <c r="Q60" s="252" t="s">
        <v>85</v>
      </c>
      <c r="R60" s="196"/>
      <c r="S60" s="252" t="s">
        <v>84</v>
      </c>
      <c r="T60" s="196"/>
      <c r="U60" s="252" t="s">
        <v>144</v>
      </c>
      <c r="V60" s="196"/>
      <c r="W60" s="252" t="s">
        <v>83</v>
      </c>
      <c r="X60" s="196"/>
      <c r="Y60" s="252" t="s">
        <v>82</v>
      </c>
      <c r="Z60" s="196"/>
      <c r="AA60" s="252" t="s">
        <v>72</v>
      </c>
      <c r="AB60" s="196"/>
      <c r="AC60" s="252" t="s">
        <v>65</v>
      </c>
      <c r="AD60" s="196"/>
      <c r="AE60" s="252" t="s">
        <v>66</v>
      </c>
      <c r="AF60" s="196"/>
      <c r="AG60" s="252" t="s">
        <v>147</v>
      </c>
      <c r="AH60" s="196"/>
      <c r="AI60" s="252" t="s">
        <v>74</v>
      </c>
      <c r="AJ60" s="196"/>
      <c r="AK60" s="252" t="s">
        <v>75</v>
      </c>
      <c r="AL60" s="196"/>
      <c r="AM60" s="252" t="s">
        <v>67</v>
      </c>
      <c r="AN60" s="196"/>
      <c r="AO60" s="252" t="s">
        <v>68</v>
      </c>
      <c r="AP60" s="196"/>
      <c r="AQ60" s="252" t="s">
        <v>69</v>
      </c>
      <c r="AR60" s="196"/>
      <c r="AS60" s="252" t="s">
        <v>76</v>
      </c>
      <c r="AT60" s="196"/>
      <c r="AU60" s="252" t="s">
        <v>64</v>
      </c>
      <c r="AV60" s="196"/>
      <c r="AW60" s="252" t="s">
        <v>63</v>
      </c>
      <c r="AX60" s="196"/>
      <c r="AY60" s="252" t="s">
        <v>72</v>
      </c>
      <c r="AZ60" s="196"/>
      <c r="BA60" s="252" t="s">
        <v>65</v>
      </c>
      <c r="BB60" s="196"/>
      <c r="BC60" s="252" t="s">
        <v>66</v>
      </c>
      <c r="BD60" s="196"/>
      <c r="BE60" s="252" t="s">
        <v>147</v>
      </c>
      <c r="BF60" s="196"/>
      <c r="BG60" s="252" t="s">
        <v>74</v>
      </c>
      <c r="BH60" s="196"/>
      <c r="BI60" s="252" t="s">
        <v>75</v>
      </c>
      <c r="BJ60" s="196"/>
      <c r="BK60" s="252" t="s">
        <v>67</v>
      </c>
      <c r="BL60" s="196"/>
      <c r="BM60" s="252" t="s">
        <v>68</v>
      </c>
      <c r="BN60" s="196"/>
      <c r="BO60" s="252" t="s">
        <v>69</v>
      </c>
      <c r="BP60" s="196"/>
      <c r="BQ60" s="252" t="s">
        <v>145</v>
      </c>
      <c r="BR60" s="196"/>
      <c r="BS60" s="252" t="s">
        <v>64</v>
      </c>
      <c r="BT60" s="196"/>
      <c r="BU60" s="252" t="s">
        <v>63</v>
      </c>
      <c r="BV60" s="196"/>
      <c r="BW60" s="252" t="s">
        <v>72</v>
      </c>
      <c r="BX60" s="196"/>
      <c r="BY60" s="252" t="s">
        <v>65</v>
      </c>
      <c r="BZ60" s="196"/>
      <c r="CA60" s="252" t="s">
        <v>66</v>
      </c>
      <c r="CB60" s="196"/>
      <c r="CC60" s="252" t="s">
        <v>147</v>
      </c>
      <c r="CD60" s="196"/>
      <c r="CE60" s="252" t="s">
        <v>74</v>
      </c>
      <c r="CF60" s="196"/>
      <c r="CG60" s="252" t="s">
        <v>75</v>
      </c>
      <c r="CH60" s="196"/>
      <c r="CI60" s="252" t="s">
        <v>67</v>
      </c>
      <c r="CJ60" s="196"/>
      <c r="CK60" s="252" t="s">
        <v>68</v>
      </c>
      <c r="CL60" s="196"/>
      <c r="CM60" s="252" t="s">
        <v>69</v>
      </c>
      <c r="CN60" s="196"/>
      <c r="CO60" s="252" t="s">
        <v>145</v>
      </c>
      <c r="CP60" s="196"/>
      <c r="CQ60" s="252" t="s">
        <v>64</v>
      </c>
      <c r="CR60" s="196"/>
      <c r="CS60" s="252" t="s">
        <v>63</v>
      </c>
      <c r="CT60" s="196"/>
      <c r="CU60" s="252" t="s">
        <v>72</v>
      </c>
      <c r="CV60" s="196"/>
      <c r="CW60" s="252" t="s">
        <v>65</v>
      </c>
      <c r="CX60" s="196"/>
      <c r="CY60" s="252" t="s">
        <v>66</v>
      </c>
      <c r="CZ60" s="196"/>
      <c r="DA60" s="252" t="s">
        <v>147</v>
      </c>
      <c r="DB60" s="196"/>
      <c r="DC60" s="252" t="s">
        <v>74</v>
      </c>
      <c r="DD60" s="196"/>
      <c r="DE60" s="252" t="s">
        <v>75</v>
      </c>
      <c r="DF60" s="196"/>
      <c r="DG60" s="252" t="s">
        <v>67</v>
      </c>
      <c r="DH60" s="196"/>
      <c r="DI60" s="252" t="s">
        <v>68</v>
      </c>
      <c r="DJ60" s="196"/>
      <c r="DK60" s="252" t="s">
        <v>69</v>
      </c>
      <c r="DL60" s="196"/>
      <c r="DM60" s="252" t="s">
        <v>145</v>
      </c>
      <c r="DN60" s="196"/>
      <c r="DO60" s="252" t="s">
        <v>64</v>
      </c>
      <c r="DP60" s="196"/>
      <c r="DQ60" s="252" t="s">
        <v>63</v>
      </c>
      <c r="DR60" s="196"/>
      <c r="DS60" s="252" t="s">
        <v>72</v>
      </c>
      <c r="DT60" s="196"/>
      <c r="DU60" s="252" t="s">
        <v>65</v>
      </c>
      <c r="DV60" s="196"/>
      <c r="DW60" s="252" t="s">
        <v>66</v>
      </c>
      <c r="DX60" s="196"/>
      <c r="DY60" s="252" t="s">
        <v>147</v>
      </c>
      <c r="DZ60" s="196"/>
      <c r="EA60" s="252" t="s">
        <v>74</v>
      </c>
      <c r="EB60" s="196"/>
      <c r="EC60" s="252" t="s">
        <v>75</v>
      </c>
      <c r="ED60" s="196"/>
      <c r="EE60" s="252" t="s">
        <v>67</v>
      </c>
      <c r="EF60" s="196"/>
      <c r="EG60" s="252" t="s">
        <v>68</v>
      </c>
      <c r="EH60" s="196"/>
      <c r="EI60" s="252" t="s">
        <v>69</v>
      </c>
      <c r="EJ60" s="196"/>
      <c r="EK60" s="252" t="s">
        <v>145</v>
      </c>
      <c r="EL60" s="196"/>
      <c r="EM60" s="252" t="s">
        <v>64</v>
      </c>
      <c r="EN60" s="196"/>
      <c r="EO60" s="252" t="s">
        <v>63</v>
      </c>
      <c r="EP60" s="196"/>
      <c r="EQ60" s="252" t="s">
        <v>72</v>
      </c>
      <c r="ER60" s="196"/>
      <c r="ES60" s="252" t="s">
        <v>65</v>
      </c>
      <c r="ET60" s="196"/>
      <c r="EU60" s="252" t="s">
        <v>66</v>
      </c>
      <c r="EV60" s="196"/>
      <c r="EW60" s="252" t="s">
        <v>147</v>
      </c>
      <c r="EX60" s="196"/>
      <c r="EY60" s="252" t="s">
        <v>74</v>
      </c>
      <c r="EZ60" s="196"/>
      <c r="FA60" s="252" t="s">
        <v>75</v>
      </c>
      <c r="FB60" s="196"/>
      <c r="FC60" s="252" t="s">
        <v>67</v>
      </c>
      <c r="FD60" s="196"/>
      <c r="FE60" s="252" t="s">
        <v>68</v>
      </c>
      <c r="FF60" s="196"/>
      <c r="FG60" s="252" t="s">
        <v>69</v>
      </c>
      <c r="FH60" s="196"/>
      <c r="FI60" s="252" t="s">
        <v>145</v>
      </c>
      <c r="FJ60" s="196"/>
      <c r="FK60" s="252" t="s">
        <v>64</v>
      </c>
      <c r="FL60" s="196"/>
      <c r="FM60" s="252" t="s">
        <v>63</v>
      </c>
      <c r="FN60" s="196"/>
      <c r="FO60" s="252" t="s">
        <v>72</v>
      </c>
      <c r="FP60" s="196"/>
      <c r="FQ60" s="252" t="s">
        <v>65</v>
      </c>
      <c r="FR60" s="196"/>
      <c r="FS60" s="252" t="s">
        <v>66</v>
      </c>
      <c r="FT60" s="196"/>
      <c r="FU60" s="252" t="s">
        <v>147</v>
      </c>
      <c r="FV60" s="196"/>
      <c r="FW60" s="252" t="s">
        <v>74</v>
      </c>
      <c r="FX60" s="196"/>
      <c r="FY60" s="252" t="s">
        <v>75</v>
      </c>
      <c r="FZ60" s="196"/>
      <c r="GA60" s="252" t="s">
        <v>67</v>
      </c>
      <c r="GB60" s="196"/>
      <c r="GC60" s="252" t="s">
        <v>68</v>
      </c>
      <c r="GD60" s="196"/>
      <c r="GE60" s="252" t="s">
        <v>69</v>
      </c>
      <c r="GF60" s="196"/>
      <c r="GG60" s="252" t="s">
        <v>145</v>
      </c>
      <c r="GH60" s="196"/>
      <c r="GI60" s="252" t="s">
        <v>64</v>
      </c>
      <c r="GJ60" s="196"/>
      <c r="GK60" s="252" t="s">
        <v>63</v>
      </c>
      <c r="GL60" s="196"/>
      <c r="GM60" s="252" t="s">
        <v>73</v>
      </c>
      <c r="GN60" s="196"/>
      <c r="GO60" s="252" t="s">
        <v>65</v>
      </c>
      <c r="GP60" s="196"/>
      <c r="GQ60" s="252" t="s">
        <v>66</v>
      </c>
      <c r="GR60" s="196"/>
      <c r="GS60" s="252" t="s">
        <v>147</v>
      </c>
      <c r="GT60" s="196"/>
      <c r="GU60" s="252" t="s">
        <v>74</v>
      </c>
      <c r="GV60" s="196"/>
      <c r="GW60" s="252" t="s">
        <v>75</v>
      </c>
      <c r="GX60" s="196"/>
      <c r="GY60" s="252" t="s">
        <v>67</v>
      </c>
      <c r="GZ60" s="196"/>
      <c r="HA60" s="252" t="s">
        <v>68</v>
      </c>
      <c r="HB60" s="196"/>
      <c r="HC60" s="252" t="s">
        <v>69</v>
      </c>
      <c r="HD60" s="196"/>
      <c r="HE60" s="252" t="s">
        <v>145</v>
      </c>
      <c r="HF60" s="196"/>
      <c r="HG60" s="252" t="s">
        <v>64</v>
      </c>
      <c r="HH60" s="196"/>
      <c r="HI60" s="252" t="s">
        <v>63</v>
      </c>
      <c r="HJ60" s="196"/>
      <c r="HK60" s="252" t="s">
        <v>73</v>
      </c>
      <c r="HL60" s="196"/>
      <c r="HM60" s="252" t="s">
        <v>65</v>
      </c>
      <c r="HN60" s="196"/>
      <c r="HO60" s="252" t="s">
        <v>66</v>
      </c>
      <c r="HP60" s="196"/>
      <c r="HQ60" s="252" t="s">
        <v>147</v>
      </c>
      <c r="HR60" s="196"/>
      <c r="HS60" s="252" t="s">
        <v>74</v>
      </c>
      <c r="HT60" s="196"/>
      <c r="HU60" s="252" t="s">
        <v>75</v>
      </c>
      <c r="HV60" s="196"/>
      <c r="HW60" s="252" t="s">
        <v>67</v>
      </c>
      <c r="HX60" s="196"/>
      <c r="HY60" s="252" t="s">
        <v>68</v>
      </c>
      <c r="HZ60" s="196"/>
      <c r="IA60" s="252" t="s">
        <v>69</v>
      </c>
      <c r="IB60" s="196"/>
      <c r="IC60" s="252" t="s">
        <v>145</v>
      </c>
      <c r="ID60" s="196"/>
      <c r="IE60" s="252" t="s">
        <v>64</v>
      </c>
      <c r="IF60" s="196"/>
      <c r="IG60" s="252" t="s">
        <v>63</v>
      </c>
      <c r="IH60" s="196"/>
      <c r="II60" s="252" t="s">
        <v>73</v>
      </c>
      <c r="IJ60" s="196"/>
      <c r="IK60" s="252" t="s">
        <v>65</v>
      </c>
      <c r="IL60" s="196"/>
      <c r="IM60" s="252" t="s">
        <v>66</v>
      </c>
      <c r="IN60" s="196"/>
      <c r="IO60" s="252" t="s">
        <v>147</v>
      </c>
      <c r="IP60" s="196"/>
      <c r="IQ60" s="252" t="s">
        <v>74</v>
      </c>
      <c r="IR60" s="196"/>
      <c r="IS60" s="252" t="s">
        <v>75</v>
      </c>
      <c r="IT60" s="196"/>
      <c r="IU60" s="252" t="s">
        <v>67</v>
      </c>
      <c r="IV60" s="196"/>
      <c r="IW60" s="252" t="s">
        <v>68</v>
      </c>
      <c r="IX60" s="196"/>
      <c r="IY60" s="252" t="s">
        <v>69</v>
      </c>
      <c r="IZ60" s="196"/>
      <c r="JA60" s="252" t="s">
        <v>145</v>
      </c>
      <c r="JB60" s="196"/>
      <c r="JC60" s="252" t="s">
        <v>64</v>
      </c>
      <c r="JD60" s="196"/>
      <c r="JE60" s="252" t="s">
        <v>63</v>
      </c>
      <c r="JF60" s="304"/>
      <c r="JG60" s="303" t="s">
        <v>73</v>
      </c>
      <c r="JH60" s="265"/>
      <c r="JI60" s="303" t="s">
        <v>65</v>
      </c>
      <c r="JJ60" s="265"/>
      <c r="JK60" s="303" t="s">
        <v>66</v>
      </c>
      <c r="JL60" s="265"/>
      <c r="JM60" s="303" t="s">
        <v>147</v>
      </c>
      <c r="JN60" s="265"/>
      <c r="JO60" s="303" t="s">
        <v>74</v>
      </c>
      <c r="JP60" s="265"/>
      <c r="JQ60" s="303" t="s">
        <v>75</v>
      </c>
      <c r="JR60" s="265"/>
      <c r="JS60" s="303" t="s">
        <v>67</v>
      </c>
      <c r="JT60" s="265"/>
      <c r="JU60" s="303" t="s">
        <v>68</v>
      </c>
      <c r="JV60" s="265"/>
      <c r="JW60" s="303" t="s">
        <v>69</v>
      </c>
      <c r="JX60" s="265"/>
      <c r="JY60" s="303" t="s">
        <v>145</v>
      </c>
      <c r="JZ60" s="265"/>
      <c r="KA60" s="303" t="s">
        <v>64</v>
      </c>
      <c r="KB60" s="265"/>
      <c r="KC60" s="303" t="s">
        <v>63</v>
      </c>
    </row>
    <row r="61" spans="1:289" s="81" customFormat="1" x14ac:dyDescent="0.2">
      <c r="A61" s="77" t="s">
        <v>237</v>
      </c>
      <c r="B61" s="78"/>
      <c r="C61" s="129">
        <f>(C28-$C$53)*10/($C$52-$C$53)</f>
        <v>3.8809854267869537</v>
      </c>
      <c r="D61" s="130"/>
      <c r="E61" s="129">
        <f t="shared" ref="E61:E80" si="20">10-((E28-$E$53)*10/($E$52-$E$53))</f>
        <v>6.380208333333333</v>
      </c>
      <c r="F61" s="130"/>
      <c r="G61" s="131">
        <f t="shared" ref="G61:G80" si="21">10-((G28-$G$53)*10/($G$52-$G$53))</f>
        <v>8.468468468468469</v>
      </c>
      <c r="H61" s="112"/>
      <c r="I61" s="129">
        <f t="shared" ref="I61:I80" si="22">(I28-$I$53)*10/($I$52-$I$53)</f>
        <v>3.277777777777779</v>
      </c>
      <c r="J61" s="130"/>
      <c r="K61" s="132">
        <f t="shared" ref="K61:K80" si="23">10-((K28-$K$53)*10/($K$52-$K$53))</f>
        <v>5.3583617747440284</v>
      </c>
      <c r="L61" s="133"/>
      <c r="M61" s="132">
        <f t="shared" ref="M61:M80" si="24">10-((M28-$M$53)*10/($M$52-$M$53))</f>
        <v>8.2383419689119179</v>
      </c>
      <c r="N61" s="133"/>
      <c r="O61" s="134">
        <f t="shared" ref="O61:O80" si="25">10-((O28-$O$53)*10/($O$52-$O$53))</f>
        <v>7.0253164556962027</v>
      </c>
      <c r="P61" s="135"/>
      <c r="Q61" s="134">
        <f t="shared" ref="Q61:Q80" si="26">10-((Q28-$Q$53)*10/($Q$52-$Q$53))</f>
        <v>8.3480825958702063</v>
      </c>
      <c r="R61" s="135"/>
      <c r="S61" s="131">
        <f t="shared" ref="S61:S80" si="27">10-((S28-$S$53)*10/($S$52-$S$53))</f>
        <v>6.0194174757281544</v>
      </c>
      <c r="T61" s="112"/>
      <c r="U61" s="136">
        <f t="shared" ref="U61:U80" si="28">(U28-$U$53)*10/($U$52-$U$53)</f>
        <v>5.9051724137931041</v>
      </c>
      <c r="V61" s="137"/>
      <c r="W61" s="131">
        <f t="shared" ref="W61:W80" si="29">10-((W28-$W$53)*10/($W$52-$W$53))</f>
        <v>6.9527145359019258</v>
      </c>
      <c r="X61" s="112"/>
      <c r="Y61" s="131">
        <f t="shared" ref="Y61:Y80" si="30">10-((Y28-$Y$53)*10/($Y$52-$Y$53))</f>
        <v>8.1920903954802267</v>
      </c>
      <c r="Z61" s="112"/>
      <c r="AA61" s="129">
        <f t="shared" ref="AA61:AA80" si="31">(AA28-$C$53)*10/($C$52-$C$53)</f>
        <v>4.6001040943789038</v>
      </c>
      <c r="AB61" s="130"/>
      <c r="AC61" s="129">
        <f t="shared" ref="AC61:AC80" si="32">10-((AC28-$E$53)*10/($E$52-$E$53))</f>
        <v>6.2239583333333339</v>
      </c>
      <c r="AD61" s="130"/>
      <c r="AE61" s="131">
        <f t="shared" ref="AE61:AE80" si="33">10-((AE28-$G$53)*10/($G$52-$G$53))</f>
        <v>8.1981981981981971</v>
      </c>
      <c r="AF61" s="112"/>
      <c r="AG61" s="129">
        <f t="shared" ref="AG61:AG80" si="34">(AG28-$I$53)*10/($I$52-$I$53)</f>
        <v>3.277777777777779</v>
      </c>
      <c r="AH61" s="130"/>
      <c r="AI61" s="132">
        <f t="shared" ref="AI61:AI80" si="35">10-((AI28-$K$53)*10/($K$52-$K$53))</f>
        <v>5.0000000000000009</v>
      </c>
      <c r="AJ61" s="133"/>
      <c r="AK61" s="132">
        <f t="shared" ref="AK61:AK80" si="36">10-((AK28-$M$53)*10/($M$52-$M$53))</f>
        <v>7.7720207253886011</v>
      </c>
      <c r="AL61" s="133"/>
      <c r="AM61" s="134">
        <f t="shared" ref="AM61:AM80" si="37">10-((AM28-$O$53)*10/($O$52-$O$53))</f>
        <v>6.7088607594936711</v>
      </c>
      <c r="AN61" s="135"/>
      <c r="AO61" s="134">
        <f t="shared" ref="AO61:AO80" si="38">10-((AO28-$Q$53)*10/($Q$52-$Q$53))</f>
        <v>8.4660766961651923</v>
      </c>
      <c r="AP61" s="135"/>
      <c r="AQ61" s="131">
        <f t="shared" ref="AQ61:AQ80" si="39">10-((AQ28-$S$53)*10/($S$52-$S$53))</f>
        <v>5.5825242718446599</v>
      </c>
      <c r="AR61" s="112"/>
      <c r="AS61" s="136">
        <f t="shared" ref="AS61:AS80" si="40">(AS28-$U$53)*10/($U$52-$U$53)</f>
        <v>5.9051724137931041</v>
      </c>
      <c r="AT61" s="137"/>
      <c r="AU61" s="131">
        <f t="shared" ref="AU61:AU80" si="41">10-((AU28-$W$53)*10/($W$52-$W$53))</f>
        <v>5.7968476357267944</v>
      </c>
      <c r="AV61" s="112"/>
      <c r="AW61" s="131">
        <f t="shared" ref="AW61:AW80" si="42">10-((AW28-$Y$53)*10/($Y$52-$Y$53))</f>
        <v>7.4011299435028253</v>
      </c>
      <c r="AX61" s="112"/>
      <c r="AY61" s="129">
        <f t="shared" ref="AY61:AY80" si="43">(AY28-$C$53)*10/($C$52-$C$53)</f>
        <v>4.4352879944482995</v>
      </c>
      <c r="AZ61" s="130"/>
      <c r="BA61" s="129">
        <f t="shared" ref="BA61:BA80" si="44">10-((BA28-$E$53)*10/($E$52-$E$53))</f>
        <v>6.145833333333333</v>
      </c>
      <c r="BB61" s="130"/>
      <c r="BC61" s="131">
        <f t="shared" ref="BC61:BC80" si="45">10-((BC28-$G$53)*10/($G$52-$G$53))</f>
        <v>7.9279279279279269</v>
      </c>
      <c r="BD61" s="112"/>
      <c r="BE61" s="129">
        <f t="shared" ref="BE61:BE80" si="46">(BE28-$I$53)*10/($I$52-$I$53)</f>
        <v>3.277777777777779</v>
      </c>
      <c r="BF61" s="130"/>
      <c r="BG61" s="132">
        <f t="shared" ref="BG61:BG80" si="47">10-((BG28-$K$53)*10/($K$52-$K$53))</f>
        <v>5.0341296928327655</v>
      </c>
      <c r="BH61" s="133"/>
      <c r="BI61" s="132">
        <f t="shared" ref="BI61:BI80" si="48">10-((BI28-$M$53)*10/($M$52-$M$53))</f>
        <v>7.5647668393782386</v>
      </c>
      <c r="BJ61" s="133"/>
      <c r="BK61" s="134">
        <f t="shared" ref="BK61:BK80" si="49">10-((BK28-$O$53)*10/($O$52-$O$53))</f>
        <v>5.9704641350210972</v>
      </c>
      <c r="BL61" s="135"/>
      <c r="BM61" s="134">
        <f t="shared" ref="BM61:BM80" si="50">10-((BM28-$Q$53)*10/($Q$52-$Q$53))</f>
        <v>8.5250737463126836</v>
      </c>
      <c r="BN61" s="135"/>
      <c r="BO61" s="131">
        <f t="shared" ref="BO61:BO80" si="51">10-((BO28-$S$53)*10/($S$52-$S$53))</f>
        <v>5.8737864077669908</v>
      </c>
      <c r="BP61" s="112"/>
      <c r="BQ61" s="136">
        <f t="shared" ref="BQ61:BQ80" si="52">(BQ28-$U$53)*10/($U$52-$U$53)</f>
        <v>5.9051724137931041</v>
      </c>
      <c r="BR61" s="137"/>
      <c r="BS61" s="131">
        <f t="shared" ref="BS61:BS80" si="53">10-((BS28-$W$53)*10/($W$52-$W$53))</f>
        <v>5.4115586690017512</v>
      </c>
      <c r="BT61" s="112"/>
      <c r="BU61" s="131">
        <f t="shared" ref="BU61:BU80" si="54">10-((BU28-$Y$53)*10/($Y$52-$Y$53))</f>
        <v>7.2033898305084758</v>
      </c>
      <c r="BV61" s="112"/>
      <c r="BW61" s="129">
        <f t="shared" ref="BW61:BW80" si="55">(BW28-$C$53)*10/($C$52-$C$53)</f>
        <v>3.8488896599583624</v>
      </c>
      <c r="BX61" s="130"/>
      <c r="BY61" s="129">
        <f t="shared" ref="BY61:BY80" si="56">10-((BY28-$E$53)*10/($E$52-$E$53))</f>
        <v>6.171875</v>
      </c>
      <c r="BZ61" s="130"/>
      <c r="CA61" s="131">
        <f t="shared" ref="CA61:CA80" si="57">10-((CA28-$G$53)*10/($G$52-$G$53))</f>
        <v>7.8378378378378377</v>
      </c>
      <c r="CB61" s="112"/>
      <c r="CC61" s="129">
        <f t="shared" ref="CC61:CC80" si="58">(CC28-$I$53)*10/($I$52-$I$53)</f>
        <v>3.277777777777779</v>
      </c>
      <c r="CD61" s="130"/>
      <c r="CE61" s="132">
        <f t="shared" ref="CE61:CE80" si="59">10-((CE28-$K$53)*10/($K$52-$K$53))</f>
        <v>5.8532423208191133</v>
      </c>
      <c r="CF61" s="133"/>
      <c r="CG61" s="132">
        <f t="shared" ref="CG61:CG80" si="60">10-((CG28-$M$53)*10/($M$52-$M$53))</f>
        <v>7.7720207253886011</v>
      </c>
      <c r="CH61" s="133"/>
      <c r="CI61" s="134">
        <f t="shared" ref="CI61:CI80" si="61">10-((CI28-$O$53)*10/($O$52-$O$53))</f>
        <v>7.1729957805907167</v>
      </c>
      <c r="CJ61" s="135"/>
      <c r="CK61" s="134">
        <f t="shared" ref="CK61:CK80" si="62">10-((CK28-$Q$53)*10/($Q$52-$Q$53))</f>
        <v>8.053097345132743</v>
      </c>
      <c r="CL61" s="135"/>
      <c r="CM61" s="131">
        <f t="shared" ref="CM61:CM80" si="63">10-((CM28-$S$53)*10/($S$52-$S$53))</f>
        <v>5.7281553398058254</v>
      </c>
      <c r="CN61" s="112"/>
      <c r="CO61" s="136">
        <f t="shared" ref="CO61:CO80" si="64">(CO28-$U$53)*10/($U$52-$U$53)</f>
        <v>5.9051724137931041</v>
      </c>
      <c r="CP61" s="137"/>
      <c r="CQ61" s="131">
        <f t="shared" ref="CQ61:CQ80" si="65">10-((CQ28-$W$53)*10/($W$52-$W$53))</f>
        <v>5.6042031523642724</v>
      </c>
      <c r="CR61" s="112"/>
      <c r="CS61" s="131">
        <f t="shared" ref="CS61:CS80" si="66">10-((CS28-$Y$53)*10/($Y$52-$Y$53))</f>
        <v>8.0508474576271194</v>
      </c>
      <c r="CT61" s="112"/>
      <c r="CU61" s="129">
        <f t="shared" ref="CU61:CU80" si="67">(CU28-$C$53)*10/($C$52-$C$53)</f>
        <v>3.795975017349063</v>
      </c>
      <c r="CV61" s="130"/>
      <c r="CW61" s="129">
        <f t="shared" ref="CW61:CW80" si="68">10-((CW28-$E$53)*10/($E$52-$E$53))</f>
        <v>6.1197916666666661</v>
      </c>
      <c r="CX61" s="130"/>
      <c r="CY61" s="131">
        <f t="shared" ref="CY61:CY80" si="69">10-((CY28-$G$53)*10/($G$52-$G$53))</f>
        <v>7.6576576576576576</v>
      </c>
      <c r="CZ61" s="112"/>
      <c r="DA61" s="129">
        <f t="shared" ref="DA61:DA80" si="70">(DA28-$I$53)*10/($I$52-$I$53)</f>
        <v>3.277777777777779</v>
      </c>
      <c r="DB61" s="130"/>
      <c r="DC61" s="132">
        <f t="shared" ref="DC61:DC80" si="71">10-((DC28-$K$53)*10/($K$52-$K$53))</f>
        <v>4.8805460750853236</v>
      </c>
      <c r="DD61" s="133"/>
      <c r="DE61" s="132">
        <f t="shared" ref="DE61:DE80" si="72">10-((DE28-$M$53)*10/($M$52-$M$53))</f>
        <v>7.0984455958549226</v>
      </c>
      <c r="DF61" s="133"/>
      <c r="DG61" s="134">
        <f t="shared" ref="DG61:DG80" si="73">10-((DG28-$O$53)*10/($O$52-$O$53))</f>
        <v>8.037974683544304</v>
      </c>
      <c r="DH61" s="135"/>
      <c r="DI61" s="134">
        <f t="shared" ref="DI61:DI80" si="74">10-((DI28-$Q$53)*10/($Q$52-$Q$53))</f>
        <v>8.3480825958702063</v>
      </c>
      <c r="DJ61" s="135"/>
      <c r="DK61" s="131">
        <f t="shared" ref="DK61:DK80" si="75">10-((DK28-$S$53)*10/($S$52-$S$53))</f>
        <v>5.3883495145631075</v>
      </c>
      <c r="DL61" s="112"/>
      <c r="DM61" s="136">
        <f t="shared" ref="DM61:DM80" si="76">(DM28-$U$53)*10/($U$52-$U$53)</f>
        <v>5.9051724137931041</v>
      </c>
      <c r="DN61" s="137"/>
      <c r="DO61" s="131">
        <f t="shared" ref="DO61:DO80" si="77">10-((DO28-$W$53)*10/($W$52-$W$53))</f>
        <v>4.8161120840630467</v>
      </c>
      <c r="DP61" s="112"/>
      <c r="DQ61" s="131">
        <f t="shared" ref="DQ61:DQ80" si="78">10-((DQ28-$Y$53)*10/($Y$52-$Y$53))</f>
        <v>7.4293785310734464</v>
      </c>
      <c r="DR61" s="112"/>
      <c r="DS61" s="129">
        <f t="shared" ref="DS61:DS80" si="79">(DS28-$C$53)*10/($C$52-$C$53)</f>
        <v>3.4975711311589173</v>
      </c>
      <c r="DT61" s="130"/>
      <c r="DU61" s="129">
        <f t="shared" ref="DU61:DU80" si="80">10-((DU28-$E$53)*10/($E$52-$E$53))</f>
        <v>6.2239583333333339</v>
      </c>
      <c r="DV61" s="130"/>
      <c r="DW61" s="131">
        <f t="shared" ref="DW61:DW80" si="81">10-((DW28-$G$53)*10/($G$52-$G$53))</f>
        <v>7.8378378378378377</v>
      </c>
      <c r="DX61" s="112"/>
      <c r="DY61" s="129">
        <f t="shared" ref="DY61:DY80" si="82">(DY28-$I$53)*10/($I$52-$I$53)</f>
        <v>3.277777777777779</v>
      </c>
      <c r="DZ61" s="130"/>
      <c r="EA61" s="132">
        <f t="shared" ref="EA61:EA80" si="83">10-((EA28-$K$53)*10/($K$52-$K$53))</f>
        <v>4.1808873720136539</v>
      </c>
      <c r="EB61" s="133"/>
      <c r="EC61" s="132">
        <f t="shared" ref="EC61:EC80" si="84">10-((EC28-$M$53)*10/($M$52-$M$53))</f>
        <v>6.8911917098445592</v>
      </c>
      <c r="ED61" s="133"/>
      <c r="EE61" s="134">
        <f t="shared" ref="EE61:EE80" si="85">10-((EE28-$O$53)*10/($O$52-$O$53))</f>
        <v>7.0464135021097043</v>
      </c>
      <c r="EF61" s="135"/>
      <c r="EG61" s="134">
        <f t="shared" ref="EG61:EG80" si="86">10-((EG28-$Q$53)*10/($Q$52-$Q$53))</f>
        <v>8.4660766961651923</v>
      </c>
      <c r="EH61" s="135"/>
      <c r="EI61" s="131">
        <f t="shared" ref="EI61:EI80" si="87">10-((EI28-$S$53)*10/($S$52-$S$53))</f>
        <v>5.5825242718446599</v>
      </c>
      <c r="EJ61" s="112"/>
      <c r="EK61" s="136">
        <f t="shared" ref="EK61:EK80" si="88">(EK28-$U$53)*10/($U$52-$U$53)</f>
        <v>5.9051724137931041</v>
      </c>
      <c r="EL61" s="137"/>
      <c r="EM61" s="131">
        <f t="shared" ref="EM61:EM80" si="89">10-((EM28-$W$53)*10/($W$52-$W$53))</f>
        <v>4.8161120840630467</v>
      </c>
      <c r="EN61" s="112"/>
      <c r="EO61" s="131">
        <f t="shared" ref="EO61:EO80" si="90">10-((EO28-$Y$53)*10/($Y$52-$Y$53))</f>
        <v>7.1468926553672318</v>
      </c>
      <c r="EP61" s="112"/>
      <c r="EQ61" s="129">
        <f t="shared" ref="EQ61:EQ80" si="91">(EQ28-$C$53)*10/($C$52-$C$53)</f>
        <v>3.2763705759888966</v>
      </c>
      <c r="ER61" s="130"/>
      <c r="ES61" s="129">
        <f t="shared" ref="ES61:ES80" si="92">10-((ES28-$E$53)*10/($E$52-$E$53))</f>
        <v>5.7552083333333339</v>
      </c>
      <c r="ET61" s="130"/>
      <c r="EU61" s="131">
        <f t="shared" ref="EU61:EU80" si="93">10-((EU28-$G$53)*10/($G$52-$G$53))</f>
        <v>7.3873873873873874</v>
      </c>
      <c r="EV61" s="112"/>
      <c r="EW61" s="129">
        <f t="shared" ref="EW61:EW80" si="94">(EW28-$I$53)*10/($I$52-$I$53)</f>
        <v>3.277777777777779</v>
      </c>
      <c r="EX61" s="130"/>
      <c r="EY61" s="132">
        <f t="shared" ref="EY61:EY80" si="95">10-((EY28-$K$53)*10/($K$52-$K$53))</f>
        <v>4.1296928327645048</v>
      </c>
      <c r="EZ61" s="133"/>
      <c r="FA61" s="132">
        <f t="shared" ref="FA61:FA80" si="96">10-((FA28-$M$53)*10/($M$52-$M$53))</f>
        <v>6.4248704663212433</v>
      </c>
      <c r="FB61" s="133"/>
      <c r="FC61" s="134">
        <f t="shared" ref="FC61:FC80" si="97">10-((FC28-$O$53)*10/($O$52-$O$53))</f>
        <v>6.962025316455696</v>
      </c>
      <c r="FD61" s="135"/>
      <c r="FE61" s="134">
        <f t="shared" ref="FE61:FE80" si="98">10-((FE28-$Q$53)*10/($Q$52-$Q$53))</f>
        <v>8.4365781710914458</v>
      </c>
      <c r="FF61" s="135"/>
      <c r="FG61" s="131">
        <f t="shared" ref="FG61:FG80" si="99">10-((FG28-$S$53)*10/($S$52-$S$53))</f>
        <v>5.29126213592233</v>
      </c>
      <c r="FH61" s="112"/>
      <c r="FI61" s="136">
        <f t="shared" ref="FI61:FI80" si="100">(FI28-$U$53)*10/($U$52-$U$53)</f>
        <v>5.9051724137931041</v>
      </c>
      <c r="FJ61" s="137"/>
      <c r="FK61" s="131">
        <f t="shared" ref="FK61:FK80" si="101">10-((FK28-$W$53)*10/($W$52-$W$53))</f>
        <v>4.7285464098073549</v>
      </c>
      <c r="FL61" s="112"/>
      <c r="FM61" s="131">
        <f t="shared" ref="FM61:FM80" si="102">10-((FM28-$Y$53)*10/($Y$52-$Y$53))</f>
        <v>6.9774011299435035</v>
      </c>
      <c r="FN61" s="112"/>
      <c r="FO61" s="129">
        <f t="shared" ref="FO61:FO80" si="103">(FO28-$C$53)*10/($C$52-$C$53)</f>
        <v>3.3483691880638444</v>
      </c>
      <c r="FP61" s="130"/>
      <c r="FQ61" s="129">
        <f t="shared" ref="FQ61:FQ80" si="104">10-((FQ28-$E$53)*10/($E$52-$E$53))</f>
        <v>5.7812499999999991</v>
      </c>
      <c r="FR61" s="130"/>
      <c r="FS61" s="131">
        <f t="shared" ref="FS61:FS80" si="105">10-((FS28-$G$53)*10/($G$52-$G$53))</f>
        <v>7.2972972972972965</v>
      </c>
      <c r="FT61" s="112"/>
      <c r="FU61" s="129">
        <f t="shared" ref="FU61:FU80" si="106">(FU28-$I$53)*10/($I$52-$I$53)</f>
        <v>3.277777777777779</v>
      </c>
      <c r="FV61" s="130"/>
      <c r="FW61" s="132">
        <f t="shared" ref="FW61:FW80" si="107">10-((FW28-$K$53)*10/($K$52-$K$53))</f>
        <v>4.7952218430034126</v>
      </c>
      <c r="FX61" s="133"/>
      <c r="FY61" s="132">
        <f t="shared" ref="FY61:FY80" si="108">10-((FY28-$M$53)*10/($M$52-$M$53))</f>
        <v>6.7875647668393784</v>
      </c>
      <c r="FZ61" s="133"/>
      <c r="GA61" s="134">
        <f t="shared" ref="GA61:GA80" si="109">10-((GA28-$O$53)*10/($O$52-$O$53))</f>
        <v>7.3628691983122359</v>
      </c>
      <c r="GB61" s="135"/>
      <c r="GC61" s="134">
        <f t="shared" ref="GC61:GC80" si="110">10-((GC28-$Q$53)*10/($Q$52-$Q$53))</f>
        <v>8.3775811209439528</v>
      </c>
      <c r="GD61" s="135"/>
      <c r="GE61" s="131">
        <f t="shared" ref="GE61:GE80" si="111">10-((GE28-$S$53)*10/($S$52-$S$53))</f>
        <v>5.5825242718446599</v>
      </c>
      <c r="GF61" s="112"/>
      <c r="GG61" s="136">
        <f t="shared" ref="GG61:GG80" si="112">(GG28-$U$53)*10/($U$52-$U$53)</f>
        <v>5.9051724137931041</v>
      </c>
      <c r="GH61" s="137"/>
      <c r="GI61" s="131">
        <f t="shared" ref="GI61:GI80" si="113">10-((GI28-$W$53)*10/($W$52-$W$53))</f>
        <v>5.2189141856392292</v>
      </c>
      <c r="GJ61" s="112"/>
      <c r="GK61" s="131">
        <f t="shared" ref="GK61:GK80" si="114">10-((GK28-$Y$53)*10/($Y$52-$Y$53))</f>
        <v>7.2033898305084758</v>
      </c>
      <c r="GL61" s="112"/>
      <c r="GM61" s="129">
        <f t="shared" ref="GM61:GM80" si="115">(GM28-$C$53)*10/($C$52-$C$53)</f>
        <v>3.6337612768910477</v>
      </c>
      <c r="GN61" s="130"/>
      <c r="GO61" s="129">
        <f t="shared" ref="GO61:GO80" si="116">10-((GO28-$E$53)*10/($E$52-$E$53))</f>
        <v>5.7291666666666661</v>
      </c>
      <c r="GP61" s="130"/>
      <c r="GQ61" s="131">
        <f t="shared" ref="GQ61:GQ80" si="117">10-((GQ28-$G$53)*10/($G$52-$G$53))</f>
        <v>7.5675675675675684</v>
      </c>
      <c r="GR61" s="112"/>
      <c r="GS61" s="129">
        <f t="shared" ref="GS61:GS80" si="118">(GS28-$I$53)*10/($I$52-$I$53)</f>
        <v>3.277777777777779</v>
      </c>
      <c r="GT61" s="130"/>
      <c r="GU61" s="132">
        <f t="shared" ref="GU61:GU80" si="119">10-((GU28-$K$53)*10/($K$52-$K$53))</f>
        <v>4.7269624573378843</v>
      </c>
      <c r="GV61" s="133"/>
      <c r="GW61" s="132">
        <f t="shared" ref="GW61:GW80" si="120">10-((GW28-$M$53)*10/($M$52-$M$53))</f>
        <v>7.0984455958549226</v>
      </c>
      <c r="GX61" s="133"/>
      <c r="GY61" s="134">
        <f t="shared" ref="GY61:GY80" si="121">10-((GY28-$O$53)*10/($O$52-$O$53))</f>
        <v>7.2151898734177209</v>
      </c>
      <c r="GZ61" s="135"/>
      <c r="HA61" s="134">
        <f t="shared" ref="HA61:HA80" si="122">10-((HA28-$Q$53)*10/($Q$52-$Q$53))</f>
        <v>8.4070796460176993</v>
      </c>
      <c r="HB61" s="135"/>
      <c r="HC61" s="131">
        <f t="shared" ref="HC61:HC80" si="123">10-((HC28-$S$53)*10/($S$52-$S$53))</f>
        <v>5.6796116504854375</v>
      </c>
      <c r="HD61" s="112"/>
      <c r="HE61" s="136">
        <f t="shared" ref="HE61:HE80" si="124">(HE28-$U$53)*10/($U$52-$U$53)</f>
        <v>5.9051724137931041</v>
      </c>
      <c r="HF61" s="137"/>
      <c r="HG61" s="131">
        <f t="shared" ref="HG61:HG80" si="125">10-((HG28-$W$53)*10/($W$52-$W$53))</f>
        <v>5.4115586690017512</v>
      </c>
      <c r="HH61" s="112"/>
      <c r="HI61" s="131">
        <f t="shared" ref="HI61:HI80" si="126">10-((HI28-$Y$53)*10/($Y$52-$Y$53))</f>
        <v>7.5141242937853114</v>
      </c>
      <c r="HJ61" s="112"/>
      <c r="HK61" s="129">
        <f t="shared" ref="HK61:HK80" si="127">(HK28-$C$53)*10/($C$52-$C$53)</f>
        <v>4.0865718251214433</v>
      </c>
      <c r="HL61" s="130"/>
      <c r="HM61" s="129">
        <f t="shared" ref="HM61:HM80" si="128">10-((HM28-$E$53)*10/($E$52-$E$53))</f>
        <v>5.911458333333333</v>
      </c>
      <c r="HN61" s="130"/>
      <c r="HO61" s="131">
        <f t="shared" ref="HO61:HO80" si="129">10-((HO28-$G$53)*10/($G$52-$G$53))</f>
        <v>7.5675675675675684</v>
      </c>
      <c r="HP61" s="112"/>
      <c r="HQ61" s="129">
        <f t="shared" ref="HQ61:HQ80" si="130">(HQ28-$I$53)*10/($I$52-$I$53)</f>
        <v>3.277777777777779</v>
      </c>
      <c r="HR61" s="130"/>
      <c r="HS61" s="132">
        <f t="shared" ref="HS61:HS80" si="131">10-((HS28-$K$53)*10/($K$52-$K$53))</f>
        <v>6.5187713310580211</v>
      </c>
      <c r="HT61" s="133"/>
      <c r="HU61" s="132">
        <f t="shared" ref="HU61:HU80" si="132">10-((HU28-$M$53)*10/($M$52-$M$53))</f>
        <v>7.4611398963730569</v>
      </c>
      <c r="HV61" s="133"/>
      <c r="HW61" s="134">
        <f t="shared" ref="HW61:HW80" si="133">10-((HW28-$O$53)*10/($O$52-$O$53))</f>
        <v>8.1434599156118139</v>
      </c>
      <c r="HX61" s="135"/>
      <c r="HY61" s="134">
        <f t="shared" ref="HY61:HY80" si="134">10-((HY28-$Q$53)*10/($Q$52-$Q$53))</f>
        <v>8.495575221238937</v>
      </c>
      <c r="HZ61" s="135"/>
      <c r="IA61" s="131">
        <f t="shared" ref="IA61:IA80" si="135">10-((IA28-$S$53)*10/($S$52-$S$53))</f>
        <v>5.8252427184466011</v>
      </c>
      <c r="IB61" s="112"/>
      <c r="IC61" s="136">
        <f t="shared" ref="IC61:IC80" si="136">(IC28-$U$53)*10/($U$52-$U$53)</f>
        <v>5.9051724137931041</v>
      </c>
      <c r="ID61" s="137"/>
      <c r="IE61" s="131">
        <f t="shared" ref="IE61:IE80" si="137">10-((IE28-$W$53)*10/($W$52-$W$53))</f>
        <v>5.779334500875656</v>
      </c>
      <c r="IF61" s="112"/>
      <c r="IG61" s="131">
        <f t="shared" ref="IG61:IG80" si="138">10-((IG28-$Y$53)*10/($Y$52-$Y$53))</f>
        <v>7.8813559322033893</v>
      </c>
      <c r="IH61" s="112"/>
      <c r="II61" s="129">
        <f t="shared" ref="II61:II80" si="139">(II28-$C$53)*10/($C$52-$C$53)</f>
        <v>4.5914295628036088</v>
      </c>
      <c r="IJ61" s="130"/>
      <c r="IK61" s="129">
        <f t="shared" ref="IK61:IK80" si="140">10-((IK28-$E$53)*10/($E$52-$E$53))</f>
        <v>5.9375</v>
      </c>
      <c r="IL61" s="130"/>
      <c r="IM61" s="131">
        <f t="shared" ref="IM61:IM80" si="141">10-((IM28-$G$53)*10/($G$52-$G$53))</f>
        <v>8.1081081081081088</v>
      </c>
      <c r="IN61" s="112"/>
      <c r="IO61" s="129">
        <f t="shared" ref="IO61:IO80" si="142">(IO28-$I$53)*10/($I$52-$I$53)</f>
        <v>6.4444444444444455</v>
      </c>
      <c r="IP61" s="130"/>
      <c r="IQ61" s="132">
        <f t="shared" ref="IQ61:IQ80" si="143">10-((IQ28-$K$53)*10/($K$52-$K$53))</f>
        <v>6.1774744027303754</v>
      </c>
      <c r="IR61" s="133"/>
      <c r="IS61" s="132">
        <f t="shared" ref="IS61:IS80" si="144">10-((IS28-$M$53)*10/($M$52-$M$53))</f>
        <v>7.3056994818652852</v>
      </c>
      <c r="IT61" s="133"/>
      <c r="IU61" s="134">
        <f t="shared" ref="IU61:IU80" si="145">10-((IU28-$O$53)*10/($O$52-$O$53))</f>
        <v>7.2151898734177209</v>
      </c>
      <c r="IV61" s="135"/>
      <c r="IW61" s="134">
        <f t="shared" ref="IW61:IW80" si="146">10-((IW28-$Q$53)*10/($Q$52-$Q$53))</f>
        <v>8.6135693215339231</v>
      </c>
      <c r="IX61" s="135"/>
      <c r="IY61" s="131">
        <f t="shared" ref="IY61:IY80" si="147">10-((IY28-$S$53)*10/($S$52-$S$53))</f>
        <v>6.2621359223300974</v>
      </c>
      <c r="IZ61" s="112"/>
      <c r="JA61" s="136">
        <f t="shared" ref="JA61:JA80" si="148">(JA28-$U$53)*10/($U$52-$U$53)</f>
        <v>5.9051724137931041</v>
      </c>
      <c r="JB61" s="137"/>
      <c r="JC61" s="131">
        <f t="shared" ref="JC61:JC80" si="149">10-((JC28-$W$53)*10/($W$52-$W$53))</f>
        <v>5.9019264448336246</v>
      </c>
      <c r="JD61" s="112"/>
      <c r="JE61" s="131">
        <f t="shared" ref="JE61:JE80" si="150">10-((JE28-$Y$53)*10/($Y$52-$Y$53))</f>
        <v>7.8531073446327682</v>
      </c>
      <c r="JF61" s="281"/>
      <c r="JG61" s="136">
        <f t="shared" ref="JG61:JG80" si="151">(JG28-$C$53)*10/($C$52-$C$53)</f>
        <v>4.7909437890353921</v>
      </c>
      <c r="JH61" s="137"/>
      <c r="JI61" s="136">
        <f t="shared" ref="JI61:JI80" si="152">10-((JI28-$E$53)*10/($E$52-$E$53))</f>
        <v>6.145833333333333</v>
      </c>
      <c r="JJ61" s="137"/>
      <c r="JK61" s="131">
        <f t="shared" ref="JK61:JK80" si="153">10-((JK28-$G$53)*10/($G$52-$G$53))</f>
        <v>8.1981981981981971</v>
      </c>
      <c r="JL61" s="112"/>
      <c r="JM61" s="136">
        <f t="shared" ref="JM61:JM80" si="154">(JM28-$I$53)*10/($I$52-$I$53)</f>
        <v>6.4444444444444455</v>
      </c>
      <c r="JN61" s="137"/>
      <c r="JO61" s="136">
        <f t="shared" ref="JO61:JO80" si="155">10-((JO28-$K$53)*10/($K$52-$K$53))</f>
        <v>7.0477815699658706</v>
      </c>
      <c r="JP61" s="137"/>
      <c r="JQ61" s="136">
        <f t="shared" ref="JQ61:JQ80" si="156">10-((JQ28-$M$53)*10/($M$52-$M$53))</f>
        <v>7.6683937823834203</v>
      </c>
      <c r="JR61" s="137"/>
      <c r="JS61" s="136">
        <f t="shared" ref="JS61:JS80" si="157">10-((JS28-$O$53)*10/($O$52-$O$53))</f>
        <v>7.4683544303797467</v>
      </c>
      <c r="JT61" s="137"/>
      <c r="JU61" s="136">
        <f t="shared" ref="JU61:JU80" si="158">10-((JU28-$Q$53)*10/($Q$52-$Q$53))</f>
        <v>8.2595870206489668</v>
      </c>
      <c r="JV61" s="137"/>
      <c r="JW61" s="131">
        <f t="shared" ref="JW61:JW80" si="159">10-((JW28-$S$53)*10/($S$52-$S$53))</f>
        <v>6.4563106796116507</v>
      </c>
      <c r="JX61" s="112"/>
      <c r="JY61" s="136">
        <f t="shared" ref="JY61:JY80" si="160">(JY28-$U$53)*10/($U$52-$U$53)</f>
        <v>5.9051724137931041</v>
      </c>
      <c r="JZ61" s="137"/>
      <c r="KA61" s="131">
        <f t="shared" ref="KA61:KA80" si="161">10-((KA28-$W$53)*10/($W$52-$W$53))</f>
        <v>6.252189141856392</v>
      </c>
      <c r="KB61" s="112"/>
      <c r="KC61" s="131">
        <f t="shared" ref="KC61:KC80" si="162">10-((KC28-$Y$53)*10/($Y$52-$Y$53))</f>
        <v>8.1638418079096038</v>
      </c>
    </row>
    <row r="62" spans="1:289" s="83" customFormat="1" x14ac:dyDescent="0.2">
      <c r="A62" s="82" t="s">
        <v>0</v>
      </c>
      <c r="B62" s="75"/>
      <c r="C62" s="138">
        <f t="shared" ref="C62:C80" si="163">(C29-$C$53)*10/($C$52-$C$53)</f>
        <v>1.8728313671061763</v>
      </c>
      <c r="D62" s="138"/>
      <c r="E62" s="138">
        <f t="shared" si="20"/>
        <v>4.427083333333333</v>
      </c>
      <c r="F62" s="138"/>
      <c r="G62" s="116">
        <f t="shared" si="21"/>
        <v>8.1081081081081088</v>
      </c>
      <c r="H62" s="116"/>
      <c r="I62" s="138">
        <f t="shared" si="22"/>
        <v>2.5277777777777781</v>
      </c>
      <c r="J62" s="138"/>
      <c r="K62" s="139">
        <f t="shared" si="23"/>
        <v>4.2491467576791822</v>
      </c>
      <c r="L62" s="139"/>
      <c r="M62" s="139">
        <f t="shared" si="24"/>
        <v>7.3056994818652852</v>
      </c>
      <c r="N62" s="139"/>
      <c r="O62" s="140">
        <f t="shared" si="25"/>
        <v>6.371308016877637</v>
      </c>
      <c r="P62" s="140"/>
      <c r="Q62" s="140">
        <f t="shared" si="26"/>
        <v>7.99410029498525</v>
      </c>
      <c r="R62" s="140"/>
      <c r="S62" s="116">
        <f t="shared" si="27"/>
        <v>7.0388349514563107</v>
      </c>
      <c r="T62" s="116"/>
      <c r="U62" s="141">
        <f t="shared" si="28"/>
        <v>5.7758620689655125</v>
      </c>
      <c r="V62" s="141"/>
      <c r="W62" s="116">
        <f t="shared" si="29"/>
        <v>5.499124343257443</v>
      </c>
      <c r="X62" s="116"/>
      <c r="Y62" s="116">
        <f t="shared" si="30"/>
        <v>8.361581920903955</v>
      </c>
      <c r="Z62" s="116"/>
      <c r="AA62" s="138">
        <f t="shared" si="31"/>
        <v>2.7784524635669672</v>
      </c>
      <c r="AB62" s="138"/>
      <c r="AC62" s="138">
        <f t="shared" si="32"/>
        <v>4.036458333333333</v>
      </c>
      <c r="AD62" s="138"/>
      <c r="AE62" s="116">
        <f t="shared" si="33"/>
        <v>8.1081081081081088</v>
      </c>
      <c r="AF62" s="116"/>
      <c r="AG62" s="138">
        <f t="shared" si="34"/>
        <v>2.5277777777777781</v>
      </c>
      <c r="AH62" s="138"/>
      <c r="AI62" s="139">
        <f t="shared" si="35"/>
        <v>3.6860068259385672</v>
      </c>
      <c r="AJ62" s="139"/>
      <c r="AK62" s="139">
        <f t="shared" si="36"/>
        <v>7.1502590673575135</v>
      </c>
      <c r="AL62" s="139"/>
      <c r="AM62" s="140">
        <f t="shared" si="37"/>
        <v>5.9071729957805896</v>
      </c>
      <c r="AN62" s="140"/>
      <c r="AO62" s="140">
        <f t="shared" si="38"/>
        <v>8.3185840707964598</v>
      </c>
      <c r="AP62" s="140"/>
      <c r="AQ62" s="116">
        <f t="shared" si="39"/>
        <v>6.4077669902912628</v>
      </c>
      <c r="AR62" s="116"/>
      <c r="AS62" s="141">
        <f t="shared" si="40"/>
        <v>5.7758620689655125</v>
      </c>
      <c r="AT62" s="141"/>
      <c r="AU62" s="116">
        <f t="shared" si="41"/>
        <v>4.1856392294220663</v>
      </c>
      <c r="AV62" s="116"/>
      <c r="AW62" s="116">
        <f t="shared" si="42"/>
        <v>7.5141242937853114</v>
      </c>
      <c r="AX62" s="116"/>
      <c r="AY62" s="138">
        <f t="shared" si="43"/>
        <v>2.2501734906315058</v>
      </c>
      <c r="AZ62" s="138"/>
      <c r="BA62" s="138">
        <f t="shared" si="44"/>
        <v>4.1666666666666661</v>
      </c>
      <c r="BB62" s="138"/>
      <c r="BC62" s="116">
        <f t="shared" si="45"/>
        <v>7.9279279279279269</v>
      </c>
      <c r="BD62" s="116"/>
      <c r="BE62" s="138">
        <f t="shared" si="46"/>
        <v>2.5277777777777781</v>
      </c>
      <c r="BF62" s="138"/>
      <c r="BG62" s="139">
        <f t="shared" si="47"/>
        <v>3.0716723549488076</v>
      </c>
      <c r="BH62" s="139"/>
      <c r="BI62" s="139">
        <f t="shared" si="48"/>
        <v>7.2020725388601043</v>
      </c>
      <c r="BJ62" s="139"/>
      <c r="BK62" s="140">
        <f t="shared" si="49"/>
        <v>3.1645569620253164</v>
      </c>
      <c r="BL62" s="140"/>
      <c r="BM62" s="140">
        <f t="shared" si="50"/>
        <v>8.6430678466076696</v>
      </c>
      <c r="BN62" s="140"/>
      <c r="BO62" s="116">
        <f t="shared" si="51"/>
        <v>6.7961165048543695</v>
      </c>
      <c r="BP62" s="116"/>
      <c r="BQ62" s="141">
        <f t="shared" si="52"/>
        <v>5.7758620689655125</v>
      </c>
      <c r="BR62" s="141"/>
      <c r="BS62" s="116">
        <f t="shared" si="53"/>
        <v>3.0472854640980724</v>
      </c>
      <c r="BT62" s="116"/>
      <c r="BU62" s="116">
        <f t="shared" si="54"/>
        <v>6.8644067796610173</v>
      </c>
      <c r="BV62" s="116"/>
      <c r="BW62" s="138">
        <f t="shared" si="55"/>
        <v>1.628209576682859</v>
      </c>
      <c r="BX62" s="138"/>
      <c r="BY62" s="138">
        <f t="shared" si="56"/>
        <v>3.541666666666667</v>
      </c>
      <c r="BZ62" s="138"/>
      <c r="CA62" s="116">
        <f t="shared" si="57"/>
        <v>6.9369369369369362</v>
      </c>
      <c r="CB62" s="116"/>
      <c r="CC62" s="138">
        <f t="shared" si="58"/>
        <v>2.5277777777777781</v>
      </c>
      <c r="CD62" s="138"/>
      <c r="CE62" s="139">
        <f t="shared" si="59"/>
        <v>4.2320819112627994</v>
      </c>
      <c r="CF62" s="139"/>
      <c r="CG62" s="139">
        <f t="shared" si="60"/>
        <v>6.8393782383419692</v>
      </c>
      <c r="CH62" s="139"/>
      <c r="CI62" s="140">
        <f t="shared" si="61"/>
        <v>5.5485232067510548</v>
      </c>
      <c r="CJ62" s="140"/>
      <c r="CK62" s="140">
        <f t="shared" si="62"/>
        <v>7.7876106194690262</v>
      </c>
      <c r="CL62" s="140"/>
      <c r="CM62" s="116">
        <f t="shared" si="63"/>
        <v>5.1456310679611654</v>
      </c>
      <c r="CN62" s="116"/>
      <c r="CO62" s="141">
        <f t="shared" si="64"/>
        <v>5.7758620689655125</v>
      </c>
      <c r="CP62" s="141"/>
      <c r="CQ62" s="116">
        <f t="shared" si="65"/>
        <v>3.50262697022767</v>
      </c>
      <c r="CR62" s="116"/>
      <c r="CS62" s="116">
        <f t="shared" si="66"/>
        <v>6.6101694915254239</v>
      </c>
      <c r="CT62" s="116"/>
      <c r="CU62" s="138">
        <f t="shared" si="67"/>
        <v>1.4096113809854267</v>
      </c>
      <c r="CV62" s="138"/>
      <c r="CW62" s="138">
        <f t="shared" si="68"/>
        <v>4.1666666666666661</v>
      </c>
      <c r="CX62" s="138"/>
      <c r="CY62" s="116">
        <f t="shared" si="69"/>
        <v>7.9279279279279269</v>
      </c>
      <c r="CZ62" s="116"/>
      <c r="DA62" s="138">
        <f t="shared" si="70"/>
        <v>2.5277777777777781</v>
      </c>
      <c r="DB62" s="138"/>
      <c r="DC62" s="139">
        <f t="shared" si="71"/>
        <v>3.2423208191126296</v>
      </c>
      <c r="DD62" s="139"/>
      <c r="DE62" s="139">
        <f t="shared" si="72"/>
        <v>6.2176165803108816</v>
      </c>
      <c r="DF62" s="139"/>
      <c r="DG62" s="140">
        <f t="shared" si="73"/>
        <v>6.7932489451476794</v>
      </c>
      <c r="DH62" s="140"/>
      <c r="DI62" s="140">
        <f t="shared" si="74"/>
        <v>8.053097345132743</v>
      </c>
      <c r="DJ62" s="140"/>
      <c r="DK62" s="116">
        <f t="shared" si="75"/>
        <v>6.359223300970875</v>
      </c>
      <c r="DL62" s="116"/>
      <c r="DM62" s="141">
        <f t="shared" si="76"/>
        <v>5.7758620689655125</v>
      </c>
      <c r="DN62" s="141"/>
      <c r="DO62" s="116">
        <f t="shared" si="77"/>
        <v>3.1873905429071794</v>
      </c>
      <c r="DP62" s="116"/>
      <c r="DQ62" s="116">
        <f t="shared" si="78"/>
        <v>6.1299435028248599</v>
      </c>
      <c r="DR62" s="116"/>
      <c r="DS62" s="138">
        <f t="shared" si="79"/>
        <v>1.1918806384455238</v>
      </c>
      <c r="DT62" s="138"/>
      <c r="DU62" s="138">
        <f t="shared" si="80"/>
        <v>3.9583333333333321</v>
      </c>
      <c r="DV62" s="138"/>
      <c r="DW62" s="116">
        <f t="shared" si="81"/>
        <v>7.5675675675675684</v>
      </c>
      <c r="DX62" s="116"/>
      <c r="DY62" s="138">
        <f t="shared" si="82"/>
        <v>2.5277777777777781</v>
      </c>
      <c r="DZ62" s="138"/>
      <c r="EA62" s="139">
        <f t="shared" si="83"/>
        <v>2.5767918088737209</v>
      </c>
      <c r="EB62" s="139"/>
      <c r="EC62" s="139">
        <f t="shared" si="84"/>
        <v>6.4766839378238341</v>
      </c>
      <c r="ED62" s="139"/>
      <c r="EE62" s="140">
        <f t="shared" si="85"/>
        <v>5.7172995780590714</v>
      </c>
      <c r="EF62" s="140"/>
      <c r="EG62" s="140">
        <f t="shared" si="86"/>
        <v>8.112094395280236</v>
      </c>
      <c r="EH62" s="140"/>
      <c r="EI62" s="116">
        <f t="shared" si="87"/>
        <v>6.1165048543689329</v>
      </c>
      <c r="EJ62" s="116"/>
      <c r="EK62" s="141">
        <f t="shared" si="88"/>
        <v>5.7758620689655125</v>
      </c>
      <c r="EL62" s="141"/>
      <c r="EM62" s="116">
        <f t="shared" si="89"/>
        <v>2.4693520140105072</v>
      </c>
      <c r="EN62" s="116"/>
      <c r="EO62" s="116">
        <f t="shared" si="90"/>
        <v>6.72316384180791</v>
      </c>
      <c r="EP62" s="116"/>
      <c r="EQ62" s="138">
        <f t="shared" si="91"/>
        <v>0.5725190839694656</v>
      </c>
      <c r="ER62" s="138"/>
      <c r="ES62" s="138">
        <f t="shared" si="92"/>
        <v>2.864583333333333</v>
      </c>
      <c r="ET62" s="138"/>
      <c r="EU62" s="116">
        <f t="shared" si="93"/>
        <v>7.1171171171171173</v>
      </c>
      <c r="EV62" s="116"/>
      <c r="EW62" s="138">
        <f t="shared" si="94"/>
        <v>2.5277777777777781</v>
      </c>
      <c r="EX62" s="138"/>
      <c r="EY62" s="139">
        <f t="shared" si="95"/>
        <v>1.7235494880546085</v>
      </c>
      <c r="EZ62" s="139"/>
      <c r="FA62" s="139">
        <f t="shared" si="96"/>
        <v>5.1813471502590671</v>
      </c>
      <c r="FB62" s="139"/>
      <c r="FC62" s="140">
        <f t="shared" si="97"/>
        <v>5.443037974683544</v>
      </c>
      <c r="FD62" s="140"/>
      <c r="FE62" s="140">
        <f t="shared" si="98"/>
        <v>7.9056047197640122</v>
      </c>
      <c r="FF62" s="140"/>
      <c r="FG62" s="116">
        <f t="shared" si="99"/>
        <v>5.0485436893203879</v>
      </c>
      <c r="FH62" s="116"/>
      <c r="FI62" s="141">
        <f t="shared" si="100"/>
        <v>5.7758620689655125</v>
      </c>
      <c r="FJ62" s="141"/>
      <c r="FK62" s="116">
        <f t="shared" si="101"/>
        <v>1.9439579684763562</v>
      </c>
      <c r="FL62" s="116"/>
      <c r="FM62" s="116">
        <f t="shared" si="102"/>
        <v>6.0451977401129948</v>
      </c>
      <c r="FN62" s="116"/>
      <c r="FO62" s="138">
        <f t="shared" si="103"/>
        <v>0.51960444136016659</v>
      </c>
      <c r="FP62" s="138"/>
      <c r="FQ62" s="138">
        <f t="shared" si="104"/>
        <v>2.2395833333333313</v>
      </c>
      <c r="FR62" s="138"/>
      <c r="FS62" s="116">
        <f t="shared" si="105"/>
        <v>7.2072072072072073</v>
      </c>
      <c r="FT62" s="116"/>
      <c r="FU62" s="138">
        <f t="shared" si="106"/>
        <v>2.5277777777777781</v>
      </c>
      <c r="FV62" s="138"/>
      <c r="FW62" s="139">
        <f t="shared" si="107"/>
        <v>3.4470989761092179</v>
      </c>
      <c r="FX62" s="139"/>
      <c r="FY62" s="139">
        <f t="shared" si="108"/>
        <v>5.9585492227979273</v>
      </c>
      <c r="FZ62" s="139"/>
      <c r="GA62" s="140">
        <f t="shared" si="109"/>
        <v>7.0042194092827001</v>
      </c>
      <c r="GB62" s="140"/>
      <c r="GC62" s="140">
        <f t="shared" si="110"/>
        <v>8.3480825958702063</v>
      </c>
      <c r="GD62" s="140"/>
      <c r="GE62" s="116">
        <f t="shared" si="111"/>
        <v>6.3106796116504853</v>
      </c>
      <c r="GF62" s="116"/>
      <c r="GG62" s="141">
        <f t="shared" si="112"/>
        <v>5.7758620689655125</v>
      </c>
      <c r="GH62" s="141"/>
      <c r="GI62" s="116">
        <f t="shared" si="113"/>
        <v>2.5394045534150607</v>
      </c>
      <c r="GJ62" s="116"/>
      <c r="GK62" s="116">
        <f t="shared" si="114"/>
        <v>6.6101694915254239</v>
      </c>
      <c r="GL62" s="116"/>
      <c r="GM62" s="138">
        <f t="shared" si="115"/>
        <v>0.83882720333102012</v>
      </c>
      <c r="GN62" s="138"/>
      <c r="GO62" s="138">
        <f t="shared" si="116"/>
        <v>2.317708333333333</v>
      </c>
      <c r="GP62" s="138"/>
      <c r="GQ62" s="116">
        <f t="shared" si="117"/>
        <v>7.0270270270270263</v>
      </c>
      <c r="GR62" s="116"/>
      <c r="GS62" s="138">
        <f t="shared" si="118"/>
        <v>2.5277777777777781</v>
      </c>
      <c r="GT62" s="138"/>
      <c r="GU62" s="139">
        <f t="shared" si="119"/>
        <v>1.8941979522184305</v>
      </c>
      <c r="GV62" s="139"/>
      <c r="GW62" s="139">
        <f t="shared" si="120"/>
        <v>6.4248704663212433</v>
      </c>
      <c r="GX62" s="139"/>
      <c r="GY62" s="140">
        <f t="shared" si="121"/>
        <v>6.7510548523206744</v>
      </c>
      <c r="GZ62" s="140"/>
      <c r="HA62" s="140">
        <f t="shared" si="122"/>
        <v>7.9646017699115044</v>
      </c>
      <c r="HB62" s="140"/>
      <c r="HC62" s="116">
        <f t="shared" si="123"/>
        <v>6.0194174757281544</v>
      </c>
      <c r="HD62" s="116"/>
      <c r="HE62" s="141">
        <f t="shared" si="124"/>
        <v>5.7758620689655125</v>
      </c>
      <c r="HF62" s="141"/>
      <c r="HG62" s="116">
        <f t="shared" si="125"/>
        <v>2.9422066549912431</v>
      </c>
      <c r="HH62" s="116"/>
      <c r="HI62" s="116">
        <f t="shared" si="126"/>
        <v>6.779661016949154</v>
      </c>
      <c r="HJ62" s="116"/>
      <c r="HK62" s="138">
        <f t="shared" si="127"/>
        <v>1.7010756419153366</v>
      </c>
      <c r="HL62" s="138"/>
      <c r="HM62" s="138">
        <f t="shared" si="128"/>
        <v>3.4635416666666661</v>
      </c>
      <c r="HN62" s="138"/>
      <c r="HO62" s="116">
        <f t="shared" si="129"/>
        <v>7.2972972972972965</v>
      </c>
      <c r="HP62" s="116"/>
      <c r="HQ62" s="138">
        <f t="shared" si="130"/>
        <v>2.5277777777777781</v>
      </c>
      <c r="HR62" s="138"/>
      <c r="HS62" s="139">
        <f t="shared" si="131"/>
        <v>4.6757679180887379</v>
      </c>
      <c r="HT62" s="139"/>
      <c r="HU62" s="139">
        <f t="shared" si="132"/>
        <v>7.409326424870466</v>
      </c>
      <c r="HV62" s="139"/>
      <c r="HW62" s="140">
        <f t="shared" si="133"/>
        <v>9.0295358649789037</v>
      </c>
      <c r="HX62" s="140"/>
      <c r="HY62" s="140">
        <f t="shared" si="134"/>
        <v>8.053097345132743</v>
      </c>
      <c r="HZ62" s="140"/>
      <c r="IA62" s="116">
        <f t="shared" si="135"/>
        <v>6.6019417475728162</v>
      </c>
      <c r="IB62" s="116"/>
      <c r="IC62" s="141">
        <f t="shared" si="136"/>
        <v>5.7758620689655125</v>
      </c>
      <c r="ID62" s="141"/>
      <c r="IE62" s="116">
        <f t="shared" si="137"/>
        <v>3.7302977232924688</v>
      </c>
      <c r="IF62" s="116"/>
      <c r="IG62" s="116">
        <f t="shared" si="138"/>
        <v>7.3446327683615831</v>
      </c>
      <c r="IH62" s="116"/>
      <c r="II62" s="138">
        <f t="shared" si="139"/>
        <v>1.8502775850104094</v>
      </c>
      <c r="IJ62" s="138"/>
      <c r="IK62" s="138">
        <f t="shared" si="140"/>
        <v>3.203125</v>
      </c>
      <c r="IL62" s="138"/>
      <c r="IM62" s="116">
        <f t="shared" si="141"/>
        <v>7.6576576576576576</v>
      </c>
      <c r="IN62" s="116"/>
      <c r="IO62" s="138">
        <f t="shared" si="142"/>
        <v>3.4166666666666679</v>
      </c>
      <c r="IP62" s="138"/>
      <c r="IQ62" s="139">
        <f t="shared" si="143"/>
        <v>4.0784982935153593</v>
      </c>
      <c r="IR62" s="139"/>
      <c r="IS62" s="139">
        <f t="shared" si="144"/>
        <v>5.9585492227979273</v>
      </c>
      <c r="IT62" s="139"/>
      <c r="IU62" s="140">
        <f t="shared" si="145"/>
        <v>5.5696202531645564</v>
      </c>
      <c r="IV62" s="140"/>
      <c r="IW62" s="140">
        <f t="shared" si="146"/>
        <v>8.112094395280236</v>
      </c>
      <c r="IX62" s="140"/>
      <c r="IY62" s="116">
        <f t="shared" si="147"/>
        <v>7.0388349514563107</v>
      </c>
      <c r="IZ62" s="116"/>
      <c r="JA62" s="141">
        <f t="shared" si="148"/>
        <v>5.7758620689655125</v>
      </c>
      <c r="JB62" s="141"/>
      <c r="JC62" s="116">
        <f t="shared" si="149"/>
        <v>3.4325744308231165</v>
      </c>
      <c r="JD62" s="116"/>
      <c r="JE62" s="116">
        <f t="shared" si="150"/>
        <v>6.0734463276836159</v>
      </c>
      <c r="JF62" s="282"/>
      <c r="JG62" s="141">
        <f t="shared" si="151"/>
        <v>1.8832408049965301</v>
      </c>
      <c r="JH62" s="141"/>
      <c r="JI62" s="141">
        <f t="shared" si="152"/>
        <v>3.3854166666666661</v>
      </c>
      <c r="JJ62" s="141"/>
      <c r="JK62" s="116">
        <f t="shared" si="153"/>
        <v>8.0180180180180187</v>
      </c>
      <c r="JL62" s="116"/>
      <c r="JM62" s="141">
        <f t="shared" si="154"/>
        <v>3.4166666666666679</v>
      </c>
      <c r="JN62" s="141"/>
      <c r="JO62" s="141">
        <f t="shared" si="155"/>
        <v>5.9726962457337889</v>
      </c>
      <c r="JP62" s="141"/>
      <c r="JQ62" s="141">
        <f t="shared" si="156"/>
        <v>7.0466321243523318</v>
      </c>
      <c r="JR62" s="141"/>
      <c r="JS62" s="141">
        <f t="shared" si="157"/>
        <v>6.518987341772152</v>
      </c>
      <c r="JT62" s="141"/>
      <c r="JU62" s="141">
        <f t="shared" si="158"/>
        <v>7.4926253687315629</v>
      </c>
      <c r="JV62" s="141"/>
      <c r="JW62" s="116">
        <f t="shared" si="159"/>
        <v>6.6990291262135919</v>
      </c>
      <c r="JX62" s="116"/>
      <c r="JY62" s="141">
        <f t="shared" si="160"/>
        <v>5.7758620689655125</v>
      </c>
      <c r="JZ62" s="141"/>
      <c r="KA62" s="116">
        <f t="shared" si="161"/>
        <v>4.4308231173380026</v>
      </c>
      <c r="KB62" s="116"/>
      <c r="KC62" s="116">
        <f t="shared" si="162"/>
        <v>7.3163841807909611</v>
      </c>
    </row>
    <row r="63" spans="1:289" s="83" customFormat="1" x14ac:dyDescent="0.2">
      <c r="A63" s="82" t="s">
        <v>1</v>
      </c>
      <c r="B63" s="75"/>
      <c r="C63" s="138">
        <f t="shared" si="163"/>
        <v>5.9082234559333795</v>
      </c>
      <c r="D63" s="138"/>
      <c r="E63" s="138">
        <f t="shared" si="20"/>
        <v>7.65625</v>
      </c>
      <c r="F63" s="138"/>
      <c r="G63" s="116">
        <f t="shared" si="21"/>
        <v>9.2792792792792795</v>
      </c>
      <c r="H63" s="116"/>
      <c r="I63" s="138">
        <f t="shared" si="22"/>
        <v>5.25</v>
      </c>
      <c r="J63" s="138"/>
      <c r="K63" s="139">
        <f t="shared" si="23"/>
        <v>8.6177474402730372</v>
      </c>
      <c r="L63" s="139"/>
      <c r="M63" s="139">
        <f t="shared" si="24"/>
        <v>9.8963730569948183</v>
      </c>
      <c r="N63" s="139"/>
      <c r="O63" s="140">
        <f t="shared" si="25"/>
        <v>8.6708860759493671</v>
      </c>
      <c r="P63" s="140"/>
      <c r="Q63" s="140">
        <f t="shared" si="26"/>
        <v>9.0855457227138636</v>
      </c>
      <c r="R63" s="140"/>
      <c r="S63" s="116">
        <f t="shared" si="27"/>
        <v>6.941747572815534</v>
      </c>
      <c r="T63" s="116"/>
      <c r="U63" s="141">
        <f t="shared" si="28"/>
        <v>7.3706896551724101</v>
      </c>
      <c r="V63" s="141"/>
      <c r="W63" s="116">
        <f t="shared" si="29"/>
        <v>9.474605954465849</v>
      </c>
      <c r="X63" s="116"/>
      <c r="Y63" s="116">
        <f t="shared" si="30"/>
        <v>9.5480225988700571</v>
      </c>
      <c r="Z63" s="116"/>
      <c r="AA63" s="138">
        <f t="shared" si="31"/>
        <v>6.6802567661346286</v>
      </c>
      <c r="AB63" s="138"/>
      <c r="AC63" s="138">
        <f t="shared" si="32"/>
        <v>8.59375</v>
      </c>
      <c r="AD63" s="138"/>
      <c r="AE63" s="116">
        <f t="shared" si="33"/>
        <v>9.5495495495495497</v>
      </c>
      <c r="AF63" s="116"/>
      <c r="AG63" s="138">
        <f t="shared" si="34"/>
        <v>5.25</v>
      </c>
      <c r="AH63" s="138"/>
      <c r="AI63" s="139">
        <f t="shared" si="35"/>
        <v>8.4470989761092152</v>
      </c>
      <c r="AJ63" s="139"/>
      <c r="AK63" s="139">
        <f t="shared" si="36"/>
        <v>10</v>
      </c>
      <c r="AL63" s="139"/>
      <c r="AM63" s="140">
        <f t="shared" si="37"/>
        <v>8.9029535864978904</v>
      </c>
      <c r="AN63" s="140"/>
      <c r="AO63" s="140">
        <f t="shared" si="38"/>
        <v>8.7905604719764021</v>
      </c>
      <c r="AP63" s="140"/>
      <c r="AQ63" s="116">
        <f t="shared" si="39"/>
        <v>7.0388349514563107</v>
      </c>
      <c r="AR63" s="116"/>
      <c r="AS63" s="141">
        <f t="shared" si="40"/>
        <v>7.3706896551724101</v>
      </c>
      <c r="AT63" s="141"/>
      <c r="AU63" s="116">
        <f t="shared" si="41"/>
        <v>9.4921190893169882</v>
      </c>
      <c r="AV63" s="116"/>
      <c r="AW63" s="116">
        <f t="shared" si="42"/>
        <v>9.5480225988700571</v>
      </c>
      <c r="AX63" s="116"/>
      <c r="AY63" s="138">
        <f t="shared" si="43"/>
        <v>6.4286953504510755</v>
      </c>
      <c r="AZ63" s="138"/>
      <c r="BA63" s="138">
        <f t="shared" si="44"/>
        <v>7.838541666666667</v>
      </c>
      <c r="BB63" s="138"/>
      <c r="BC63" s="116">
        <f t="shared" si="45"/>
        <v>9.7297297297297298</v>
      </c>
      <c r="BD63" s="116"/>
      <c r="BE63" s="138">
        <f t="shared" si="46"/>
        <v>5.25</v>
      </c>
      <c r="BF63" s="138"/>
      <c r="BG63" s="139">
        <f t="shared" si="47"/>
        <v>7.815699658703072</v>
      </c>
      <c r="BH63" s="139"/>
      <c r="BI63" s="139">
        <f t="shared" si="48"/>
        <v>8.8601036269430047</v>
      </c>
      <c r="BJ63" s="139"/>
      <c r="BK63" s="140">
        <f t="shared" si="49"/>
        <v>9.3248945147679319</v>
      </c>
      <c r="BL63" s="140"/>
      <c r="BM63" s="140">
        <f t="shared" si="50"/>
        <v>9.4395280235988199</v>
      </c>
      <c r="BN63" s="140"/>
      <c r="BO63" s="116">
        <f t="shared" si="51"/>
        <v>7.9611650485436893</v>
      </c>
      <c r="BP63" s="116"/>
      <c r="BQ63" s="141">
        <f t="shared" si="52"/>
        <v>7.3706896551724101</v>
      </c>
      <c r="BR63" s="141"/>
      <c r="BS63" s="116">
        <f t="shared" si="53"/>
        <v>8.7215411558669</v>
      </c>
      <c r="BT63" s="116"/>
      <c r="BU63" s="116">
        <f t="shared" si="54"/>
        <v>8.9548022598870052</v>
      </c>
      <c r="BV63" s="116"/>
      <c r="BW63" s="138">
        <f t="shared" si="55"/>
        <v>6.0114503816793894</v>
      </c>
      <c r="BX63" s="138"/>
      <c r="BY63" s="138">
        <f t="shared" si="56"/>
        <v>7.5</v>
      </c>
      <c r="BZ63" s="138"/>
      <c r="CA63" s="116">
        <f t="shared" si="57"/>
        <v>8.7387387387387392</v>
      </c>
      <c r="CB63" s="116"/>
      <c r="CC63" s="138">
        <f t="shared" si="58"/>
        <v>5.25</v>
      </c>
      <c r="CD63" s="138"/>
      <c r="CE63" s="139">
        <f t="shared" si="59"/>
        <v>7.8668941979522184</v>
      </c>
      <c r="CF63" s="139"/>
      <c r="CG63" s="139">
        <f t="shared" si="60"/>
        <v>9.6373056994818658</v>
      </c>
      <c r="CH63" s="139"/>
      <c r="CI63" s="140">
        <f t="shared" si="61"/>
        <v>9.2827004219409286</v>
      </c>
      <c r="CJ63" s="140"/>
      <c r="CK63" s="140">
        <f t="shared" si="62"/>
        <v>9.2035398230088497</v>
      </c>
      <c r="CL63" s="140"/>
      <c r="CM63" s="116">
        <f t="shared" si="63"/>
        <v>6.7961165048543695</v>
      </c>
      <c r="CN63" s="116"/>
      <c r="CO63" s="141">
        <f t="shared" si="64"/>
        <v>7.3706896551724101</v>
      </c>
      <c r="CP63" s="141"/>
      <c r="CQ63" s="116">
        <f t="shared" si="65"/>
        <v>8.3187390542907167</v>
      </c>
      <c r="CR63" s="116"/>
      <c r="CS63" s="116">
        <f t="shared" si="66"/>
        <v>8.9548022598870052</v>
      </c>
      <c r="CT63" s="116"/>
      <c r="CU63" s="138">
        <f t="shared" si="67"/>
        <v>5.7017696044413606</v>
      </c>
      <c r="CV63" s="138"/>
      <c r="CW63" s="138">
        <f t="shared" si="68"/>
        <v>7.7604166666666661</v>
      </c>
      <c r="CX63" s="138"/>
      <c r="CY63" s="116">
        <f t="shared" si="69"/>
        <v>8.7387387387387392</v>
      </c>
      <c r="CZ63" s="116"/>
      <c r="DA63" s="138">
        <f t="shared" si="70"/>
        <v>5.25</v>
      </c>
      <c r="DB63" s="138"/>
      <c r="DC63" s="139">
        <f t="shared" si="71"/>
        <v>7.5255972696245736</v>
      </c>
      <c r="DD63" s="139"/>
      <c r="DE63" s="139">
        <f t="shared" si="72"/>
        <v>8.8082901554404138</v>
      </c>
      <c r="DF63" s="139"/>
      <c r="DG63" s="140">
        <f t="shared" si="73"/>
        <v>9.7890295358649784</v>
      </c>
      <c r="DH63" s="140"/>
      <c r="DI63" s="140">
        <f t="shared" si="74"/>
        <v>9.5870206489675525</v>
      </c>
      <c r="DJ63" s="140"/>
      <c r="DK63" s="116">
        <f t="shared" si="75"/>
        <v>6.8446601941747574</v>
      </c>
      <c r="DL63" s="116"/>
      <c r="DM63" s="141">
        <f t="shared" si="76"/>
        <v>7.3706896551724101</v>
      </c>
      <c r="DN63" s="141"/>
      <c r="DO63" s="116">
        <f t="shared" si="77"/>
        <v>7.5656742556917687</v>
      </c>
      <c r="DP63" s="116"/>
      <c r="DQ63" s="116">
        <f t="shared" si="78"/>
        <v>9.3502824858757059</v>
      </c>
      <c r="DR63" s="116"/>
      <c r="DS63" s="138">
        <f t="shared" si="79"/>
        <v>5.7503469812630117</v>
      </c>
      <c r="DT63" s="138"/>
      <c r="DU63" s="138">
        <f t="shared" si="80"/>
        <v>7.34375</v>
      </c>
      <c r="DV63" s="138"/>
      <c r="DW63" s="116">
        <f t="shared" si="81"/>
        <v>8.468468468468469</v>
      </c>
      <c r="DX63" s="116"/>
      <c r="DY63" s="138">
        <f t="shared" si="82"/>
        <v>5.25</v>
      </c>
      <c r="DZ63" s="138"/>
      <c r="EA63" s="139">
        <f t="shared" si="83"/>
        <v>4.6245733788395906</v>
      </c>
      <c r="EB63" s="139"/>
      <c r="EC63" s="139">
        <f t="shared" si="84"/>
        <v>8.3937823834196887</v>
      </c>
      <c r="ED63" s="139"/>
      <c r="EE63" s="140">
        <f t="shared" si="85"/>
        <v>7.995780590717299</v>
      </c>
      <c r="EF63" s="140"/>
      <c r="EG63" s="140">
        <f t="shared" si="86"/>
        <v>8.8495575221238933</v>
      </c>
      <c r="EH63" s="140"/>
      <c r="EI63" s="116">
        <f t="shared" si="87"/>
        <v>5.8252427184466011</v>
      </c>
      <c r="EJ63" s="116"/>
      <c r="EK63" s="141">
        <f t="shared" si="88"/>
        <v>7.3706896551724101</v>
      </c>
      <c r="EL63" s="141"/>
      <c r="EM63" s="116">
        <f t="shared" si="89"/>
        <v>6.8126094570928188</v>
      </c>
      <c r="EN63" s="116"/>
      <c r="EO63" s="116">
        <f t="shared" si="90"/>
        <v>7.2316384180790969</v>
      </c>
      <c r="EP63" s="116"/>
      <c r="EQ63" s="138">
        <f t="shared" si="91"/>
        <v>5.5621096460791115</v>
      </c>
      <c r="ER63" s="138"/>
      <c r="ES63" s="138">
        <f t="shared" si="92"/>
        <v>7.135416666666667</v>
      </c>
      <c r="ET63" s="138"/>
      <c r="EU63" s="116">
        <f t="shared" si="93"/>
        <v>8.1081081081081088</v>
      </c>
      <c r="EV63" s="116"/>
      <c r="EW63" s="138">
        <f t="shared" si="94"/>
        <v>5.25</v>
      </c>
      <c r="EX63" s="138"/>
      <c r="EY63" s="139">
        <f t="shared" si="95"/>
        <v>6.4334470989761092</v>
      </c>
      <c r="EZ63" s="139"/>
      <c r="FA63" s="139">
        <f t="shared" si="96"/>
        <v>7.9274611398963728</v>
      </c>
      <c r="FB63" s="139"/>
      <c r="FC63" s="140">
        <f t="shared" si="97"/>
        <v>8.966244725738397</v>
      </c>
      <c r="FD63" s="140"/>
      <c r="FE63" s="140">
        <f t="shared" si="98"/>
        <v>9.4690265486725664</v>
      </c>
      <c r="FF63" s="140"/>
      <c r="FG63" s="116">
        <f t="shared" si="99"/>
        <v>6.1650485436893208</v>
      </c>
      <c r="FH63" s="116"/>
      <c r="FI63" s="141">
        <f t="shared" si="100"/>
        <v>7.3706896551724101</v>
      </c>
      <c r="FJ63" s="141"/>
      <c r="FK63" s="116">
        <f t="shared" si="101"/>
        <v>7.1278458844133095</v>
      </c>
      <c r="FL63" s="116"/>
      <c r="FM63" s="116">
        <f t="shared" si="102"/>
        <v>7.3728813559322042</v>
      </c>
      <c r="FN63" s="116"/>
      <c r="FO63" s="138">
        <f t="shared" si="103"/>
        <v>5.8769951422623175</v>
      </c>
      <c r="FP63" s="138"/>
      <c r="FQ63" s="138">
        <f t="shared" si="104"/>
        <v>7.786458333333333</v>
      </c>
      <c r="FR63" s="138"/>
      <c r="FS63" s="116">
        <f t="shared" si="105"/>
        <v>8.6486486486486491</v>
      </c>
      <c r="FT63" s="116"/>
      <c r="FU63" s="138">
        <f t="shared" si="106"/>
        <v>5.25</v>
      </c>
      <c r="FV63" s="138"/>
      <c r="FW63" s="139">
        <f t="shared" si="107"/>
        <v>7.2696245733788398</v>
      </c>
      <c r="FX63" s="139"/>
      <c r="FY63" s="139">
        <f t="shared" si="108"/>
        <v>8.9637305699481864</v>
      </c>
      <c r="FZ63" s="139"/>
      <c r="GA63" s="140">
        <f t="shared" si="109"/>
        <v>9.3881856540084385</v>
      </c>
      <c r="GB63" s="140"/>
      <c r="GC63" s="140">
        <f t="shared" si="110"/>
        <v>9.6460176991150437</v>
      </c>
      <c r="GD63" s="140"/>
      <c r="GE63" s="116">
        <f t="shared" si="111"/>
        <v>7.4757281553398061</v>
      </c>
      <c r="GF63" s="116"/>
      <c r="GG63" s="141">
        <f t="shared" si="112"/>
        <v>7.3706896551724101</v>
      </c>
      <c r="GH63" s="141"/>
      <c r="GI63" s="116">
        <f t="shared" si="113"/>
        <v>7.3029772329246931</v>
      </c>
      <c r="GJ63" s="116"/>
      <c r="GK63" s="116">
        <f t="shared" si="114"/>
        <v>8.2203389830508478</v>
      </c>
      <c r="GL63" s="116"/>
      <c r="GM63" s="138">
        <f t="shared" si="115"/>
        <v>5.4293893129770989</v>
      </c>
      <c r="GN63" s="138"/>
      <c r="GO63" s="138">
        <f t="shared" si="116"/>
        <v>7.447916666666667</v>
      </c>
      <c r="GP63" s="138"/>
      <c r="GQ63" s="116">
        <f t="shared" si="117"/>
        <v>8.9189189189189193</v>
      </c>
      <c r="GR63" s="116"/>
      <c r="GS63" s="138">
        <f t="shared" si="118"/>
        <v>5.25</v>
      </c>
      <c r="GT63" s="138"/>
      <c r="GU63" s="139">
        <f t="shared" si="119"/>
        <v>6.6040955631399321</v>
      </c>
      <c r="GV63" s="139"/>
      <c r="GW63" s="139">
        <f t="shared" si="120"/>
        <v>8.6010362694300522</v>
      </c>
      <c r="GX63" s="139"/>
      <c r="GY63" s="140">
        <f t="shared" si="121"/>
        <v>9.8312236286919834</v>
      </c>
      <c r="GZ63" s="140"/>
      <c r="HA63" s="140">
        <f t="shared" si="122"/>
        <v>9.557522123893806</v>
      </c>
      <c r="HB63" s="140"/>
      <c r="HC63" s="116">
        <f t="shared" si="123"/>
        <v>8.1553398058252426</v>
      </c>
      <c r="HD63" s="116"/>
      <c r="HE63" s="141">
        <f t="shared" si="124"/>
        <v>7.3706896551724101</v>
      </c>
      <c r="HF63" s="141"/>
      <c r="HG63" s="116">
        <f t="shared" si="125"/>
        <v>7.4956217162872152</v>
      </c>
      <c r="HH63" s="116"/>
      <c r="HI63" s="116">
        <f t="shared" si="126"/>
        <v>8.1920903954802267</v>
      </c>
      <c r="HJ63" s="116"/>
      <c r="HK63" s="138">
        <f t="shared" si="127"/>
        <v>5.5057251908396942</v>
      </c>
      <c r="HL63" s="138"/>
      <c r="HM63" s="138">
        <f t="shared" si="128"/>
        <v>8.0729166666666661</v>
      </c>
      <c r="HN63" s="138"/>
      <c r="HO63" s="116">
        <f t="shared" si="129"/>
        <v>9.3693693693693696</v>
      </c>
      <c r="HP63" s="116"/>
      <c r="HQ63" s="138">
        <f t="shared" si="130"/>
        <v>5.25</v>
      </c>
      <c r="HR63" s="138"/>
      <c r="HS63" s="139">
        <f t="shared" si="131"/>
        <v>8.1228668941979532</v>
      </c>
      <c r="HT63" s="139"/>
      <c r="HU63" s="139">
        <f t="shared" si="132"/>
        <v>9.8445595854922274</v>
      </c>
      <c r="HV63" s="139"/>
      <c r="HW63" s="140">
        <f t="shared" si="133"/>
        <v>8.8396624472573837</v>
      </c>
      <c r="HX63" s="140"/>
      <c r="HY63" s="140">
        <f t="shared" si="134"/>
        <v>9.4395280235988199</v>
      </c>
      <c r="HZ63" s="140"/>
      <c r="IA63" s="116">
        <f t="shared" si="135"/>
        <v>8.5922330097087389</v>
      </c>
      <c r="IB63" s="116"/>
      <c r="IC63" s="141">
        <f t="shared" si="136"/>
        <v>7.3706896551724101</v>
      </c>
      <c r="ID63" s="141"/>
      <c r="IE63" s="116">
        <f t="shared" si="137"/>
        <v>8.9492119089316979</v>
      </c>
      <c r="IF63" s="116"/>
      <c r="IG63" s="116">
        <f t="shared" si="138"/>
        <v>9.463276836158192</v>
      </c>
      <c r="IH63" s="116"/>
      <c r="II63" s="138">
        <f t="shared" si="139"/>
        <v>5.5300138792505207</v>
      </c>
      <c r="IJ63" s="138"/>
      <c r="IK63" s="138">
        <f t="shared" si="140"/>
        <v>7.838541666666667</v>
      </c>
      <c r="IL63" s="138"/>
      <c r="IM63" s="116">
        <f t="shared" si="141"/>
        <v>9.6396396396396398</v>
      </c>
      <c r="IN63" s="116"/>
      <c r="IO63" s="138">
        <f t="shared" si="142"/>
        <v>10</v>
      </c>
      <c r="IP63" s="138"/>
      <c r="IQ63" s="139">
        <f t="shared" si="143"/>
        <v>8.139931740614335</v>
      </c>
      <c r="IR63" s="139"/>
      <c r="IS63" s="139">
        <f t="shared" si="144"/>
        <v>9.4818652849740932</v>
      </c>
      <c r="IT63" s="139"/>
      <c r="IU63" s="140">
        <f t="shared" si="145"/>
        <v>8.5021097046413505</v>
      </c>
      <c r="IV63" s="140"/>
      <c r="IW63" s="140">
        <f t="shared" si="146"/>
        <v>8.6135693215339231</v>
      </c>
      <c r="IX63" s="140"/>
      <c r="IY63" s="116">
        <f t="shared" si="147"/>
        <v>8.0582524271844669</v>
      </c>
      <c r="IZ63" s="116"/>
      <c r="JA63" s="141">
        <f t="shared" si="148"/>
        <v>7.3706896551724101</v>
      </c>
      <c r="JB63" s="141"/>
      <c r="JC63" s="116">
        <f t="shared" si="149"/>
        <v>7.1278458844133095</v>
      </c>
      <c r="JD63" s="116"/>
      <c r="JE63" s="116">
        <f t="shared" si="150"/>
        <v>9.4067796610169498</v>
      </c>
      <c r="JF63" s="282"/>
      <c r="JG63" s="141">
        <f t="shared" si="151"/>
        <v>6.7218945176960441</v>
      </c>
      <c r="JH63" s="141"/>
      <c r="JI63" s="141">
        <f t="shared" si="152"/>
        <v>6.875</v>
      </c>
      <c r="JJ63" s="141"/>
      <c r="JK63" s="116">
        <f t="shared" si="153"/>
        <v>9.2792792792792795</v>
      </c>
      <c r="JL63" s="116"/>
      <c r="JM63" s="141">
        <f t="shared" si="154"/>
        <v>10</v>
      </c>
      <c r="JN63" s="141"/>
      <c r="JO63" s="141">
        <f t="shared" si="155"/>
        <v>8.9761092150170647</v>
      </c>
      <c r="JP63" s="141"/>
      <c r="JQ63" s="141">
        <f t="shared" si="156"/>
        <v>8.9119170984455955</v>
      </c>
      <c r="JR63" s="141"/>
      <c r="JS63" s="141">
        <f t="shared" si="157"/>
        <v>9.3881856540084385</v>
      </c>
      <c r="JT63" s="141"/>
      <c r="JU63" s="141">
        <f t="shared" si="158"/>
        <v>8.2005899705014755</v>
      </c>
      <c r="JV63" s="141"/>
      <c r="JW63" s="116">
        <f t="shared" si="159"/>
        <v>8.2038834951456305</v>
      </c>
      <c r="JX63" s="116"/>
      <c r="JY63" s="141">
        <f t="shared" si="160"/>
        <v>7.3706896551724101</v>
      </c>
      <c r="JZ63" s="141"/>
      <c r="KA63" s="116">
        <f t="shared" si="161"/>
        <v>7.3555166374781082</v>
      </c>
      <c r="KB63" s="116"/>
      <c r="KC63" s="116">
        <f t="shared" si="162"/>
        <v>9.4350282485875709</v>
      </c>
    </row>
    <row r="64" spans="1:289" s="83" customFormat="1" x14ac:dyDescent="0.2">
      <c r="A64" s="82" t="s">
        <v>2</v>
      </c>
      <c r="B64" s="75"/>
      <c r="C64" s="138">
        <f t="shared" si="163"/>
        <v>4.7467036780013876</v>
      </c>
      <c r="D64" s="138"/>
      <c r="E64" s="138">
        <f t="shared" si="20"/>
        <v>8.0989583333333339</v>
      </c>
      <c r="F64" s="138"/>
      <c r="G64" s="116">
        <f t="shared" si="21"/>
        <v>9.0990990990990994</v>
      </c>
      <c r="H64" s="116"/>
      <c r="I64" s="138">
        <f t="shared" si="22"/>
        <v>6.2222222222222241</v>
      </c>
      <c r="J64" s="138"/>
      <c r="K64" s="139">
        <f t="shared" si="23"/>
        <v>8.4812286689419807</v>
      </c>
      <c r="L64" s="139"/>
      <c r="M64" s="139">
        <f t="shared" si="24"/>
        <v>9.2746113989637298</v>
      </c>
      <c r="N64" s="139"/>
      <c r="O64" s="140">
        <f t="shared" si="25"/>
        <v>7.7637130801687757</v>
      </c>
      <c r="P64" s="140"/>
      <c r="Q64" s="140">
        <f t="shared" si="26"/>
        <v>9.4395280235988199</v>
      </c>
      <c r="R64" s="140"/>
      <c r="S64" s="116">
        <f t="shared" si="27"/>
        <v>8.7864077669902905</v>
      </c>
      <c r="T64" s="116"/>
      <c r="U64" s="141">
        <f t="shared" si="28"/>
        <v>9.9568965517241335</v>
      </c>
      <c r="V64" s="141"/>
      <c r="W64" s="116">
        <f t="shared" si="29"/>
        <v>8.6865148861646233</v>
      </c>
      <c r="X64" s="116"/>
      <c r="Y64" s="116">
        <f t="shared" si="30"/>
        <v>9.519774011299436</v>
      </c>
      <c r="Z64" s="116"/>
      <c r="AA64" s="138">
        <f t="shared" si="31"/>
        <v>5.7173837612768912</v>
      </c>
      <c r="AB64" s="138"/>
      <c r="AC64" s="138">
        <f t="shared" si="32"/>
        <v>8.1510416666666661</v>
      </c>
      <c r="AD64" s="138"/>
      <c r="AE64" s="116">
        <f t="shared" si="33"/>
        <v>8.9189189189189193</v>
      </c>
      <c r="AF64" s="116"/>
      <c r="AG64" s="138">
        <f t="shared" si="34"/>
        <v>6.2222222222222241</v>
      </c>
      <c r="AH64" s="138"/>
      <c r="AI64" s="139">
        <f t="shared" si="35"/>
        <v>7.1843003412969288</v>
      </c>
      <c r="AJ64" s="139"/>
      <c r="AK64" s="139">
        <f t="shared" si="36"/>
        <v>9.3782383419689115</v>
      </c>
      <c r="AL64" s="139"/>
      <c r="AM64" s="140">
        <f t="shared" si="37"/>
        <v>7.2573839662447259</v>
      </c>
      <c r="AN64" s="140"/>
      <c r="AO64" s="140">
        <f t="shared" si="38"/>
        <v>9.4985250737463129</v>
      </c>
      <c r="AP64" s="140"/>
      <c r="AQ64" s="116">
        <f t="shared" si="39"/>
        <v>8.2524271844660202</v>
      </c>
      <c r="AR64" s="116"/>
      <c r="AS64" s="141">
        <f t="shared" si="40"/>
        <v>9.9568965517241335</v>
      </c>
      <c r="AT64" s="141"/>
      <c r="AU64" s="116">
        <f t="shared" si="41"/>
        <v>8.4063047285464094</v>
      </c>
      <c r="AV64" s="116"/>
      <c r="AW64" s="116">
        <f t="shared" si="42"/>
        <v>9.0112994350282491</v>
      </c>
      <c r="AX64" s="116"/>
      <c r="AY64" s="138">
        <f t="shared" si="43"/>
        <v>5.5074600971547536</v>
      </c>
      <c r="AZ64" s="138"/>
      <c r="BA64" s="138">
        <f t="shared" si="44"/>
        <v>8.5416666666666661</v>
      </c>
      <c r="BB64" s="138"/>
      <c r="BC64" s="116">
        <f t="shared" si="45"/>
        <v>9.2792792792792795</v>
      </c>
      <c r="BD64" s="116"/>
      <c r="BE64" s="138">
        <f t="shared" si="46"/>
        <v>6.2222222222222241</v>
      </c>
      <c r="BF64" s="138"/>
      <c r="BG64" s="139">
        <f t="shared" si="47"/>
        <v>7.7474402730375429</v>
      </c>
      <c r="BH64" s="139"/>
      <c r="BI64" s="139">
        <f t="shared" si="48"/>
        <v>9.5336787564766841</v>
      </c>
      <c r="BJ64" s="139"/>
      <c r="BK64" s="140">
        <f t="shared" si="49"/>
        <v>7.2573839662447259</v>
      </c>
      <c r="BL64" s="140"/>
      <c r="BM64" s="140">
        <f t="shared" si="50"/>
        <v>9.6460176991150437</v>
      </c>
      <c r="BN64" s="140"/>
      <c r="BO64" s="116">
        <f t="shared" si="51"/>
        <v>8.7378640776699026</v>
      </c>
      <c r="BP64" s="116"/>
      <c r="BQ64" s="141">
        <f t="shared" si="52"/>
        <v>9.9568965517241335</v>
      </c>
      <c r="BR64" s="141"/>
      <c r="BS64" s="116">
        <f t="shared" si="53"/>
        <v>8.7565674255691768</v>
      </c>
      <c r="BT64" s="116"/>
      <c r="BU64" s="116">
        <f t="shared" si="54"/>
        <v>9.5762711864406782</v>
      </c>
      <c r="BV64" s="116"/>
      <c r="BW64" s="138">
        <f t="shared" si="55"/>
        <v>5.3790770298403885</v>
      </c>
      <c r="BX64" s="138"/>
      <c r="BY64" s="138">
        <f t="shared" si="56"/>
        <v>7.864583333333333</v>
      </c>
      <c r="BZ64" s="138"/>
      <c r="CA64" s="116">
        <f t="shared" si="57"/>
        <v>9.0990990990990994</v>
      </c>
      <c r="CB64" s="116"/>
      <c r="CC64" s="138">
        <f t="shared" si="58"/>
        <v>6.2222222222222241</v>
      </c>
      <c r="CD64" s="138"/>
      <c r="CE64" s="139">
        <f t="shared" si="59"/>
        <v>8.9249146757679174</v>
      </c>
      <c r="CF64" s="139"/>
      <c r="CG64" s="139">
        <f t="shared" si="60"/>
        <v>9.6891191709844566</v>
      </c>
      <c r="CH64" s="139"/>
      <c r="CI64" s="140">
        <f t="shared" si="61"/>
        <v>7.2573839662447259</v>
      </c>
      <c r="CJ64" s="140"/>
      <c r="CK64" s="140">
        <f t="shared" si="62"/>
        <v>9.4690265486725664</v>
      </c>
      <c r="CL64" s="140"/>
      <c r="CM64" s="116">
        <f t="shared" si="63"/>
        <v>8.0097087378640772</v>
      </c>
      <c r="CN64" s="116"/>
      <c r="CO64" s="141">
        <f t="shared" si="64"/>
        <v>9.9568965517241335</v>
      </c>
      <c r="CP64" s="141"/>
      <c r="CQ64" s="116">
        <f t="shared" si="65"/>
        <v>9.0718038528896674</v>
      </c>
      <c r="CR64" s="116"/>
      <c r="CS64" s="116">
        <f t="shared" si="66"/>
        <v>9.7740112994350277</v>
      </c>
      <c r="CT64" s="116"/>
      <c r="CU64" s="138">
        <f t="shared" si="67"/>
        <v>5.2550312283136709</v>
      </c>
      <c r="CV64" s="138"/>
      <c r="CW64" s="138">
        <f t="shared" si="68"/>
        <v>8.1510416666666661</v>
      </c>
      <c r="CX64" s="138"/>
      <c r="CY64" s="116">
        <f t="shared" si="69"/>
        <v>8.8288288288288292</v>
      </c>
      <c r="CZ64" s="116"/>
      <c r="DA64" s="138">
        <f t="shared" si="70"/>
        <v>6.2222222222222241</v>
      </c>
      <c r="DB64" s="138"/>
      <c r="DC64" s="139">
        <f t="shared" si="71"/>
        <v>7.5085324232081909</v>
      </c>
      <c r="DD64" s="139"/>
      <c r="DE64" s="139">
        <f t="shared" si="72"/>
        <v>8.3937823834196887</v>
      </c>
      <c r="DF64" s="139"/>
      <c r="DG64" s="140">
        <f t="shared" si="73"/>
        <v>9.5358649789029535</v>
      </c>
      <c r="DH64" s="140"/>
      <c r="DI64" s="140">
        <f t="shared" si="74"/>
        <v>9.4985250737463129</v>
      </c>
      <c r="DJ64" s="140"/>
      <c r="DK64" s="116">
        <f t="shared" si="75"/>
        <v>7.8155339805825239</v>
      </c>
      <c r="DL64" s="116"/>
      <c r="DM64" s="141">
        <f t="shared" si="76"/>
        <v>9.9568965517241335</v>
      </c>
      <c r="DN64" s="141"/>
      <c r="DO64" s="116">
        <f t="shared" si="77"/>
        <v>7.5481611208406303</v>
      </c>
      <c r="DP64" s="116"/>
      <c r="DQ64" s="116">
        <f t="shared" si="78"/>
        <v>9.0677966101694913</v>
      </c>
      <c r="DR64" s="116"/>
      <c r="DS64" s="138">
        <f t="shared" si="79"/>
        <v>4.894170714781402</v>
      </c>
      <c r="DT64" s="138"/>
      <c r="DU64" s="138">
        <f t="shared" si="80"/>
        <v>7.864583333333333</v>
      </c>
      <c r="DV64" s="138"/>
      <c r="DW64" s="116">
        <f t="shared" si="81"/>
        <v>8.9189189189189193</v>
      </c>
      <c r="DX64" s="116"/>
      <c r="DY64" s="138">
        <f t="shared" si="82"/>
        <v>6.2222222222222241</v>
      </c>
      <c r="DZ64" s="138"/>
      <c r="EA64" s="139">
        <f t="shared" si="83"/>
        <v>6.7918088737201376</v>
      </c>
      <c r="EB64" s="139"/>
      <c r="EC64" s="139">
        <f t="shared" si="84"/>
        <v>7.9274611398963728</v>
      </c>
      <c r="ED64" s="139"/>
      <c r="EE64" s="140">
        <f t="shared" si="85"/>
        <v>6.1392405063291138</v>
      </c>
      <c r="EF64" s="140"/>
      <c r="EG64" s="140">
        <f t="shared" si="86"/>
        <v>9.7050147492625367</v>
      </c>
      <c r="EH64" s="140"/>
      <c r="EI64" s="116">
        <f t="shared" si="87"/>
        <v>6.8932038834951461</v>
      </c>
      <c r="EJ64" s="116"/>
      <c r="EK64" s="141">
        <f t="shared" si="88"/>
        <v>9.9568965517241335</v>
      </c>
      <c r="EL64" s="141"/>
      <c r="EM64" s="116">
        <f t="shared" si="89"/>
        <v>7.4605954465849385</v>
      </c>
      <c r="EN64" s="116"/>
      <c r="EO64" s="116">
        <f t="shared" si="90"/>
        <v>8.3898305084745761</v>
      </c>
      <c r="EP64" s="116"/>
      <c r="EQ64" s="138">
        <f t="shared" si="91"/>
        <v>4.5385149201943094</v>
      </c>
      <c r="ER64" s="138"/>
      <c r="ES64" s="138">
        <f t="shared" si="92"/>
        <v>7.1875</v>
      </c>
      <c r="ET64" s="138"/>
      <c r="EU64" s="116">
        <f t="shared" si="93"/>
        <v>7.8378378378378377</v>
      </c>
      <c r="EV64" s="116"/>
      <c r="EW64" s="138">
        <f t="shared" si="94"/>
        <v>6.2222222222222241</v>
      </c>
      <c r="EX64" s="138"/>
      <c r="EY64" s="139">
        <f t="shared" si="95"/>
        <v>6.1774744027303754</v>
      </c>
      <c r="EZ64" s="139"/>
      <c r="FA64" s="139">
        <f t="shared" si="96"/>
        <v>7.4611398963730569</v>
      </c>
      <c r="FB64" s="139"/>
      <c r="FC64" s="140">
        <f t="shared" si="97"/>
        <v>7.4050632911392409</v>
      </c>
      <c r="FD64" s="140"/>
      <c r="FE64" s="140">
        <f t="shared" si="98"/>
        <v>9.7345132743362832</v>
      </c>
      <c r="FF64" s="140"/>
      <c r="FG64" s="116">
        <f t="shared" si="99"/>
        <v>7.0873786407766994</v>
      </c>
      <c r="FH64" s="116"/>
      <c r="FI64" s="141">
        <f t="shared" si="100"/>
        <v>9.9568965517241335</v>
      </c>
      <c r="FJ64" s="141"/>
      <c r="FK64" s="116">
        <f t="shared" si="101"/>
        <v>7.8283712784588442</v>
      </c>
      <c r="FL64" s="116"/>
      <c r="FM64" s="116">
        <f t="shared" si="102"/>
        <v>8.1355932203389827</v>
      </c>
      <c r="FN64" s="116"/>
      <c r="FO64" s="138">
        <f t="shared" si="103"/>
        <v>4.6738376127689101</v>
      </c>
      <c r="FP64" s="138"/>
      <c r="FQ64" s="138">
        <f t="shared" si="104"/>
        <v>7.1875</v>
      </c>
      <c r="FR64" s="138"/>
      <c r="FS64" s="116">
        <f t="shared" si="105"/>
        <v>8.8288288288288292</v>
      </c>
      <c r="FT64" s="116"/>
      <c r="FU64" s="138">
        <f t="shared" si="106"/>
        <v>6.2222222222222241</v>
      </c>
      <c r="FV64" s="138"/>
      <c r="FW64" s="139">
        <f t="shared" si="107"/>
        <v>5.5460750853242331</v>
      </c>
      <c r="FX64" s="139"/>
      <c r="FY64" s="139">
        <f t="shared" si="108"/>
        <v>6.528497409326425</v>
      </c>
      <c r="FZ64" s="139"/>
      <c r="GA64" s="140">
        <f t="shared" si="109"/>
        <v>6.7721518987341778</v>
      </c>
      <c r="GB64" s="140"/>
      <c r="GC64" s="140">
        <f t="shared" si="110"/>
        <v>9.6460176991150437</v>
      </c>
      <c r="GD64" s="140"/>
      <c r="GE64" s="116">
        <f t="shared" si="111"/>
        <v>6.359223300970875</v>
      </c>
      <c r="GF64" s="116"/>
      <c r="GG64" s="141">
        <f t="shared" si="112"/>
        <v>9.9568965517241335</v>
      </c>
      <c r="GH64" s="141"/>
      <c r="GI64" s="116">
        <f t="shared" si="113"/>
        <v>7.110332749562172</v>
      </c>
      <c r="GJ64" s="116"/>
      <c r="GK64" s="116">
        <f t="shared" si="114"/>
        <v>8.6723163841807906</v>
      </c>
      <c r="GL64" s="116"/>
      <c r="GM64" s="138">
        <f t="shared" si="115"/>
        <v>5.8856696738376124</v>
      </c>
      <c r="GN64" s="138"/>
      <c r="GO64" s="138">
        <f t="shared" si="116"/>
        <v>8.046875</v>
      </c>
      <c r="GP64" s="138"/>
      <c r="GQ64" s="116">
        <f t="shared" si="117"/>
        <v>8.9189189189189193</v>
      </c>
      <c r="GR64" s="116"/>
      <c r="GS64" s="138">
        <f t="shared" si="118"/>
        <v>6.2222222222222241</v>
      </c>
      <c r="GT64" s="138"/>
      <c r="GU64" s="139">
        <f t="shared" si="119"/>
        <v>7.2184300341296934</v>
      </c>
      <c r="GV64" s="139"/>
      <c r="GW64" s="139">
        <f t="shared" si="120"/>
        <v>8.0829015544041454</v>
      </c>
      <c r="GX64" s="139"/>
      <c r="GY64" s="140">
        <f t="shared" si="121"/>
        <v>6.3080168776371313</v>
      </c>
      <c r="GZ64" s="140"/>
      <c r="HA64" s="140">
        <f t="shared" si="122"/>
        <v>9.5870206489675525</v>
      </c>
      <c r="HB64" s="140"/>
      <c r="HC64" s="116">
        <f t="shared" si="123"/>
        <v>7.4271844660194173</v>
      </c>
      <c r="HD64" s="116"/>
      <c r="HE64" s="141">
        <f t="shared" si="124"/>
        <v>9.9568965517241335</v>
      </c>
      <c r="HF64" s="141"/>
      <c r="HG64" s="116">
        <f t="shared" si="125"/>
        <v>8.2136602451838883</v>
      </c>
      <c r="HH64" s="116"/>
      <c r="HI64" s="116">
        <f t="shared" si="126"/>
        <v>9.0112994350282491</v>
      </c>
      <c r="HJ64" s="116"/>
      <c r="HK64" s="138">
        <f t="shared" si="127"/>
        <v>5.383414295628036</v>
      </c>
      <c r="HL64" s="138"/>
      <c r="HM64" s="138">
        <f t="shared" si="128"/>
        <v>8.2552083333333339</v>
      </c>
      <c r="HN64" s="138"/>
      <c r="HO64" s="116">
        <f t="shared" si="129"/>
        <v>8.5585585585585591</v>
      </c>
      <c r="HP64" s="116"/>
      <c r="HQ64" s="138">
        <f t="shared" si="130"/>
        <v>6.2222222222222241</v>
      </c>
      <c r="HR64" s="138"/>
      <c r="HS64" s="139">
        <f t="shared" si="131"/>
        <v>6.5017064846416392</v>
      </c>
      <c r="HT64" s="139"/>
      <c r="HU64" s="139">
        <f t="shared" si="132"/>
        <v>8.2901554404145088</v>
      </c>
      <c r="HV64" s="139"/>
      <c r="HW64" s="140">
        <f t="shared" si="133"/>
        <v>7.9535864978902957</v>
      </c>
      <c r="HX64" s="140"/>
      <c r="HY64" s="140">
        <f t="shared" si="134"/>
        <v>9.4985250737463129</v>
      </c>
      <c r="HZ64" s="140"/>
      <c r="IA64" s="116">
        <f t="shared" si="135"/>
        <v>6.9902912621359228</v>
      </c>
      <c r="IB64" s="116"/>
      <c r="IC64" s="141">
        <f t="shared" si="136"/>
        <v>9.9568965517241335</v>
      </c>
      <c r="ID64" s="141"/>
      <c r="IE64" s="116">
        <f t="shared" si="137"/>
        <v>6.1471103327495618</v>
      </c>
      <c r="IF64" s="116"/>
      <c r="IG64" s="116">
        <f t="shared" si="138"/>
        <v>8.8700564971751419</v>
      </c>
      <c r="IH64" s="116"/>
      <c r="II64" s="138">
        <f t="shared" si="139"/>
        <v>5.5803261623872311</v>
      </c>
      <c r="IJ64" s="138"/>
      <c r="IK64" s="138">
        <f t="shared" si="140"/>
        <v>7.890625</v>
      </c>
      <c r="IL64" s="138"/>
      <c r="IM64" s="116">
        <f t="shared" si="141"/>
        <v>9.1891891891891895</v>
      </c>
      <c r="IN64" s="116"/>
      <c r="IO64" s="138">
        <f t="shared" si="142"/>
        <v>9.0000000000000018</v>
      </c>
      <c r="IP64" s="138"/>
      <c r="IQ64" s="139">
        <f t="shared" si="143"/>
        <v>7.0136518771331069</v>
      </c>
      <c r="IR64" s="139"/>
      <c r="IS64" s="139">
        <f t="shared" si="144"/>
        <v>6.9948186528497409</v>
      </c>
      <c r="IT64" s="139"/>
      <c r="IU64" s="140">
        <f t="shared" si="145"/>
        <v>6.7299578059071727</v>
      </c>
      <c r="IV64" s="140"/>
      <c r="IW64" s="140">
        <f t="shared" si="146"/>
        <v>9.1740412979351031</v>
      </c>
      <c r="IX64" s="140"/>
      <c r="IY64" s="116">
        <f t="shared" si="147"/>
        <v>7.2815533980582527</v>
      </c>
      <c r="IZ64" s="116"/>
      <c r="JA64" s="141">
        <f t="shared" si="148"/>
        <v>9.9568965517241335</v>
      </c>
      <c r="JB64" s="141"/>
      <c r="JC64" s="116">
        <f t="shared" si="149"/>
        <v>6.6549912434325744</v>
      </c>
      <c r="JD64" s="116"/>
      <c r="JE64" s="116">
        <f t="shared" si="150"/>
        <v>9.2372881355932197</v>
      </c>
      <c r="JF64" s="282"/>
      <c r="JG64" s="141">
        <f t="shared" si="151"/>
        <v>5.6297709923664119</v>
      </c>
      <c r="JH64" s="141"/>
      <c r="JI64" s="141">
        <f t="shared" si="152"/>
        <v>6.145833333333333</v>
      </c>
      <c r="JJ64" s="141"/>
      <c r="JK64" s="116">
        <f t="shared" si="153"/>
        <v>6.486486486486486</v>
      </c>
      <c r="JL64" s="116"/>
      <c r="JM64" s="141">
        <f t="shared" si="154"/>
        <v>9.0000000000000018</v>
      </c>
      <c r="JN64" s="141"/>
      <c r="JO64" s="141">
        <f t="shared" si="155"/>
        <v>7.6791808873720147</v>
      </c>
      <c r="JP64" s="141"/>
      <c r="JQ64" s="141">
        <f t="shared" si="156"/>
        <v>8.3419689119170997</v>
      </c>
      <c r="JR64" s="141"/>
      <c r="JS64" s="141">
        <f t="shared" si="157"/>
        <v>5.7383966244725739</v>
      </c>
      <c r="JT64" s="141"/>
      <c r="JU64" s="141">
        <f t="shared" si="158"/>
        <v>8.8790560471976399</v>
      </c>
      <c r="JV64" s="141"/>
      <c r="JW64" s="116">
        <f t="shared" si="159"/>
        <v>5.0485436893203879</v>
      </c>
      <c r="JX64" s="116"/>
      <c r="JY64" s="141">
        <f t="shared" si="160"/>
        <v>9.9568965517241335</v>
      </c>
      <c r="JZ64" s="141"/>
      <c r="KA64" s="116">
        <f t="shared" si="161"/>
        <v>7.2679509632224164</v>
      </c>
      <c r="KB64" s="116"/>
      <c r="KC64" s="116">
        <f t="shared" si="162"/>
        <v>9.1525423728813564</v>
      </c>
    </row>
    <row r="65" spans="1:289" s="83" customFormat="1" x14ac:dyDescent="0.2">
      <c r="A65" s="82" t="s">
        <v>3</v>
      </c>
      <c r="B65" s="75"/>
      <c r="C65" s="138">
        <f t="shared" si="163"/>
        <v>4.1958709229701592</v>
      </c>
      <c r="D65" s="138"/>
      <c r="E65" s="138">
        <f t="shared" si="20"/>
        <v>6.8229166666666661</v>
      </c>
      <c r="F65" s="138"/>
      <c r="G65" s="116">
        <f t="shared" si="21"/>
        <v>8.1981981981981971</v>
      </c>
      <c r="H65" s="116"/>
      <c r="I65" s="138">
        <f t="shared" si="22"/>
        <v>4.9444444444444438</v>
      </c>
      <c r="J65" s="138"/>
      <c r="K65" s="139">
        <f t="shared" si="23"/>
        <v>5.9897610921501716</v>
      </c>
      <c r="L65" s="139"/>
      <c r="M65" s="139">
        <f t="shared" si="24"/>
        <v>8.2383419689119179</v>
      </c>
      <c r="N65" s="139"/>
      <c r="O65" s="140">
        <f t="shared" si="25"/>
        <v>4.7890295358649784</v>
      </c>
      <c r="P65" s="140"/>
      <c r="Q65" s="140">
        <f t="shared" si="26"/>
        <v>9.1150442477876101</v>
      </c>
      <c r="R65" s="140"/>
      <c r="S65" s="116">
        <f t="shared" si="27"/>
        <v>1.1650485436893216</v>
      </c>
      <c r="T65" s="116"/>
      <c r="U65" s="141">
        <f t="shared" si="28"/>
        <v>9.2241379310344787</v>
      </c>
      <c r="V65" s="141"/>
      <c r="W65" s="116">
        <f t="shared" si="29"/>
        <v>6.8651488616462348</v>
      </c>
      <c r="X65" s="116"/>
      <c r="Y65" s="116">
        <f t="shared" si="30"/>
        <v>8.1073446327683616</v>
      </c>
      <c r="Z65" s="116"/>
      <c r="AA65" s="138">
        <f t="shared" si="31"/>
        <v>5.0451075641915333</v>
      </c>
      <c r="AB65" s="138"/>
      <c r="AC65" s="138">
        <f t="shared" si="32"/>
        <v>6.8229166666666661</v>
      </c>
      <c r="AD65" s="138"/>
      <c r="AE65" s="116">
        <f t="shared" si="33"/>
        <v>7.8378378378378377</v>
      </c>
      <c r="AF65" s="116"/>
      <c r="AG65" s="138">
        <f t="shared" si="34"/>
        <v>4.9444444444444438</v>
      </c>
      <c r="AH65" s="138"/>
      <c r="AI65" s="139">
        <f t="shared" si="35"/>
        <v>4.2832764505119458</v>
      </c>
      <c r="AJ65" s="139"/>
      <c r="AK65" s="139">
        <f t="shared" si="36"/>
        <v>6.8393782383419692</v>
      </c>
      <c r="AL65" s="139"/>
      <c r="AM65" s="140">
        <f t="shared" si="37"/>
        <v>6.033755274261603</v>
      </c>
      <c r="AN65" s="140"/>
      <c r="AO65" s="140">
        <f t="shared" si="38"/>
        <v>8.2595870206489668</v>
      </c>
      <c r="AP65" s="140"/>
      <c r="AQ65" s="116">
        <f t="shared" si="39"/>
        <v>1.6019417475728162</v>
      </c>
      <c r="AR65" s="116"/>
      <c r="AS65" s="141">
        <f t="shared" si="40"/>
        <v>9.2241379310344787</v>
      </c>
      <c r="AT65" s="141"/>
      <c r="AU65" s="116">
        <f t="shared" si="41"/>
        <v>5.5691768826619965</v>
      </c>
      <c r="AV65" s="116"/>
      <c r="AW65" s="116">
        <f t="shared" si="42"/>
        <v>5.2542372881355943</v>
      </c>
      <c r="AX65" s="116"/>
      <c r="AY65" s="138">
        <f t="shared" si="43"/>
        <v>5.008674531575295</v>
      </c>
      <c r="AZ65" s="138"/>
      <c r="BA65" s="138">
        <f t="shared" si="44"/>
        <v>5.6250000000000009</v>
      </c>
      <c r="BB65" s="138"/>
      <c r="BC65" s="116">
        <f t="shared" si="45"/>
        <v>7.2972972972972965</v>
      </c>
      <c r="BD65" s="116"/>
      <c r="BE65" s="138">
        <f t="shared" si="46"/>
        <v>4.9444444444444438</v>
      </c>
      <c r="BF65" s="138"/>
      <c r="BG65" s="139">
        <f t="shared" si="47"/>
        <v>5.1194539249146764</v>
      </c>
      <c r="BH65" s="139"/>
      <c r="BI65" s="139">
        <f t="shared" si="48"/>
        <v>7.6683937823834203</v>
      </c>
      <c r="BJ65" s="139"/>
      <c r="BK65" s="140">
        <f t="shared" si="49"/>
        <v>5.9915611814345988</v>
      </c>
      <c r="BL65" s="140"/>
      <c r="BM65" s="140">
        <f t="shared" si="50"/>
        <v>8.5840707964601766</v>
      </c>
      <c r="BN65" s="140"/>
      <c r="BO65" s="116">
        <f t="shared" si="51"/>
        <v>0.58252427184465994</v>
      </c>
      <c r="BP65" s="116"/>
      <c r="BQ65" s="141">
        <f t="shared" si="52"/>
        <v>9.2241379310344787</v>
      </c>
      <c r="BR65" s="141"/>
      <c r="BS65" s="116">
        <f t="shared" si="53"/>
        <v>5.8669001751313479</v>
      </c>
      <c r="BT65" s="116"/>
      <c r="BU65" s="116">
        <f t="shared" si="54"/>
        <v>6.6384180790960468</v>
      </c>
      <c r="BV65" s="116"/>
      <c r="BW65" s="138">
        <f t="shared" si="55"/>
        <v>4.6885843164469119</v>
      </c>
      <c r="BX65" s="138"/>
      <c r="BY65" s="138">
        <f t="shared" si="56"/>
        <v>6.067708333333333</v>
      </c>
      <c r="BZ65" s="138"/>
      <c r="CA65" s="116">
        <f t="shared" si="57"/>
        <v>5.225225225225226</v>
      </c>
      <c r="CB65" s="116"/>
      <c r="CC65" s="138">
        <f t="shared" si="58"/>
        <v>4.9444444444444438</v>
      </c>
      <c r="CD65" s="138"/>
      <c r="CE65" s="139">
        <f t="shared" si="59"/>
        <v>4.8634812286689426</v>
      </c>
      <c r="CF65" s="139"/>
      <c r="CG65" s="139">
        <f t="shared" si="60"/>
        <v>6.2694300518134716</v>
      </c>
      <c r="CH65" s="139"/>
      <c r="CI65" s="140">
        <f t="shared" si="61"/>
        <v>5.4641350210970465</v>
      </c>
      <c r="CJ65" s="140"/>
      <c r="CK65" s="140">
        <f t="shared" si="62"/>
        <v>8.6725663716814161</v>
      </c>
      <c r="CL65" s="140"/>
      <c r="CM65" s="116">
        <f t="shared" si="63"/>
        <v>0.82524271844660113</v>
      </c>
      <c r="CN65" s="116"/>
      <c r="CO65" s="141">
        <f t="shared" si="64"/>
        <v>9.2241379310344787</v>
      </c>
      <c r="CP65" s="141"/>
      <c r="CQ65" s="116">
        <f t="shared" si="65"/>
        <v>5.7618213660245177</v>
      </c>
      <c r="CR65" s="116"/>
      <c r="CS65" s="116">
        <f t="shared" si="66"/>
        <v>5.5932203389830519</v>
      </c>
      <c r="CT65" s="116"/>
      <c r="CU65" s="138">
        <f t="shared" si="67"/>
        <v>4.2531228313671061</v>
      </c>
      <c r="CV65" s="138"/>
      <c r="CW65" s="138">
        <f t="shared" si="68"/>
        <v>6.3541666666666679</v>
      </c>
      <c r="CX65" s="138"/>
      <c r="CY65" s="116">
        <f t="shared" si="69"/>
        <v>7.2972972972972965</v>
      </c>
      <c r="CZ65" s="116"/>
      <c r="DA65" s="138">
        <f t="shared" si="70"/>
        <v>4.9444444444444438</v>
      </c>
      <c r="DB65" s="138"/>
      <c r="DC65" s="139">
        <f t="shared" si="71"/>
        <v>6.8941979522184305</v>
      </c>
      <c r="DD65" s="139"/>
      <c r="DE65" s="139">
        <f t="shared" si="72"/>
        <v>6.0103626943005182</v>
      </c>
      <c r="DF65" s="139"/>
      <c r="DG65" s="140">
        <f t="shared" si="73"/>
        <v>6.1392405063291138</v>
      </c>
      <c r="DH65" s="140"/>
      <c r="DI65" s="140">
        <f t="shared" si="74"/>
        <v>8.0825958702064895</v>
      </c>
      <c r="DJ65" s="140"/>
      <c r="DK65" s="116">
        <f t="shared" si="75"/>
        <v>0.43689320388349628</v>
      </c>
      <c r="DL65" s="116"/>
      <c r="DM65" s="141">
        <f t="shared" si="76"/>
        <v>9.2241379310344787</v>
      </c>
      <c r="DN65" s="141"/>
      <c r="DO65" s="116">
        <f t="shared" si="77"/>
        <v>5.9019264448336246</v>
      </c>
      <c r="DP65" s="116"/>
      <c r="DQ65" s="116">
        <f t="shared" si="78"/>
        <v>5.5084745762711869</v>
      </c>
      <c r="DR65" s="116"/>
      <c r="DS65" s="138">
        <f t="shared" si="79"/>
        <v>3.496703678001388</v>
      </c>
      <c r="DT65" s="138"/>
      <c r="DU65" s="138">
        <f t="shared" si="80"/>
        <v>6.380208333333333</v>
      </c>
      <c r="DV65" s="138"/>
      <c r="DW65" s="116">
        <f t="shared" si="81"/>
        <v>7.1171171171171173</v>
      </c>
      <c r="DX65" s="116"/>
      <c r="DY65" s="138">
        <f t="shared" si="82"/>
        <v>4.9444444444444438</v>
      </c>
      <c r="DZ65" s="138"/>
      <c r="EA65" s="139">
        <f t="shared" si="83"/>
        <v>5.0853242320819119</v>
      </c>
      <c r="EB65" s="139"/>
      <c r="EC65" s="139">
        <f t="shared" si="84"/>
        <v>4.7150259067357512</v>
      </c>
      <c r="ED65" s="139"/>
      <c r="EE65" s="140">
        <f t="shared" si="85"/>
        <v>5.928270042194093</v>
      </c>
      <c r="EF65" s="140"/>
      <c r="EG65" s="140">
        <f t="shared" si="86"/>
        <v>7.8466076696165192</v>
      </c>
      <c r="EH65" s="140"/>
      <c r="EI65" s="116">
        <f t="shared" si="87"/>
        <v>1.116504854368932</v>
      </c>
      <c r="EJ65" s="116"/>
      <c r="EK65" s="141">
        <f t="shared" si="88"/>
        <v>9.2241379310344787</v>
      </c>
      <c r="EL65" s="141"/>
      <c r="EM65" s="116">
        <f t="shared" si="89"/>
        <v>4.6760070052539398</v>
      </c>
      <c r="EN65" s="116"/>
      <c r="EO65" s="116">
        <f t="shared" si="90"/>
        <v>5.0282485875706229</v>
      </c>
      <c r="EP65" s="116"/>
      <c r="EQ65" s="138">
        <f t="shared" si="91"/>
        <v>4.010235947258848</v>
      </c>
      <c r="ER65" s="138"/>
      <c r="ES65" s="138">
        <f t="shared" si="92"/>
        <v>6.875</v>
      </c>
      <c r="ET65" s="138"/>
      <c r="EU65" s="116">
        <f t="shared" si="93"/>
        <v>5.4954954954954953</v>
      </c>
      <c r="EV65" s="116"/>
      <c r="EW65" s="138">
        <f t="shared" si="94"/>
        <v>4.9444444444444438</v>
      </c>
      <c r="EX65" s="138"/>
      <c r="EY65" s="139">
        <f t="shared" si="95"/>
        <v>5.3071672354948802</v>
      </c>
      <c r="EZ65" s="139"/>
      <c r="FA65" s="139">
        <f t="shared" si="96"/>
        <v>5.0259067357512945</v>
      </c>
      <c r="FB65" s="139"/>
      <c r="FC65" s="140">
        <f t="shared" si="97"/>
        <v>5.4008438818565399</v>
      </c>
      <c r="FD65" s="140"/>
      <c r="FE65" s="140">
        <f t="shared" si="98"/>
        <v>6.9321533923303829</v>
      </c>
      <c r="FF65" s="140"/>
      <c r="FG65" s="116">
        <f t="shared" si="99"/>
        <v>0</v>
      </c>
      <c r="FH65" s="116"/>
      <c r="FI65" s="141">
        <f t="shared" si="100"/>
        <v>9.2241379310344787</v>
      </c>
      <c r="FJ65" s="141"/>
      <c r="FK65" s="116">
        <f t="shared" si="101"/>
        <v>5.5516637478108581</v>
      </c>
      <c r="FL65" s="116"/>
      <c r="FM65" s="116">
        <f t="shared" si="102"/>
        <v>4.491525423728814</v>
      </c>
      <c r="FN65" s="116"/>
      <c r="FO65" s="138">
        <f t="shared" si="103"/>
        <v>4.7380291464260926</v>
      </c>
      <c r="FP65" s="138"/>
      <c r="FQ65" s="138">
        <f t="shared" si="104"/>
        <v>5.8854166666666661</v>
      </c>
      <c r="FR65" s="138"/>
      <c r="FS65" s="116">
        <f t="shared" si="105"/>
        <v>5.3153153153153161</v>
      </c>
      <c r="FT65" s="116"/>
      <c r="FU65" s="138">
        <f t="shared" si="106"/>
        <v>4.9444444444444438</v>
      </c>
      <c r="FV65" s="138"/>
      <c r="FW65" s="139">
        <f t="shared" si="107"/>
        <v>4.3515358361774759</v>
      </c>
      <c r="FX65" s="139"/>
      <c r="FY65" s="139">
        <f t="shared" si="108"/>
        <v>6.1139896373056999</v>
      </c>
      <c r="FZ65" s="139"/>
      <c r="GA65" s="140">
        <f t="shared" si="109"/>
        <v>5.8016877637130797</v>
      </c>
      <c r="GB65" s="140"/>
      <c r="GC65" s="140">
        <f t="shared" si="110"/>
        <v>8.112094395280236</v>
      </c>
      <c r="GD65" s="140"/>
      <c r="GE65" s="116">
        <f t="shared" si="111"/>
        <v>0.6310679611650496</v>
      </c>
      <c r="GF65" s="116"/>
      <c r="GG65" s="141">
        <f t="shared" si="112"/>
        <v>9.2241379310344787</v>
      </c>
      <c r="GH65" s="141"/>
      <c r="GI65" s="116">
        <f t="shared" si="113"/>
        <v>5.1488616462346757</v>
      </c>
      <c r="GJ65" s="116"/>
      <c r="GK65" s="116">
        <f t="shared" si="114"/>
        <v>4.3785310734463287</v>
      </c>
      <c r="GL65" s="116"/>
      <c r="GM65" s="138">
        <f t="shared" si="115"/>
        <v>4.7840041637751565</v>
      </c>
      <c r="GN65" s="138"/>
      <c r="GO65" s="138">
        <f t="shared" si="116"/>
        <v>7.5</v>
      </c>
      <c r="GP65" s="138"/>
      <c r="GQ65" s="116">
        <f t="shared" si="117"/>
        <v>8.0180180180180187</v>
      </c>
      <c r="GR65" s="116"/>
      <c r="GS65" s="138">
        <f t="shared" si="118"/>
        <v>4.9444444444444438</v>
      </c>
      <c r="GT65" s="138"/>
      <c r="GU65" s="139">
        <f t="shared" si="119"/>
        <v>5.6484641638225259</v>
      </c>
      <c r="GV65" s="139"/>
      <c r="GW65" s="139">
        <f t="shared" si="120"/>
        <v>8.1865284974093271</v>
      </c>
      <c r="GX65" s="139"/>
      <c r="GY65" s="140">
        <f t="shared" si="121"/>
        <v>6.2236286919831212</v>
      </c>
      <c r="GZ65" s="140"/>
      <c r="HA65" s="140">
        <f t="shared" si="122"/>
        <v>6.9026548672566372</v>
      </c>
      <c r="HB65" s="140"/>
      <c r="HC65" s="116">
        <f t="shared" si="123"/>
        <v>5</v>
      </c>
      <c r="HD65" s="116"/>
      <c r="HE65" s="141">
        <f t="shared" si="124"/>
        <v>9.2241379310344787</v>
      </c>
      <c r="HF65" s="141"/>
      <c r="HG65" s="116">
        <f t="shared" si="125"/>
        <v>6.4623467600700515</v>
      </c>
      <c r="HH65" s="116"/>
      <c r="HI65" s="116">
        <f t="shared" si="126"/>
        <v>6.9491525423728824</v>
      </c>
      <c r="HJ65" s="116"/>
      <c r="HK65" s="138">
        <f t="shared" si="127"/>
        <v>3.9104788341429564</v>
      </c>
      <c r="HL65" s="138"/>
      <c r="HM65" s="138">
        <f t="shared" si="128"/>
        <v>5.989583333333333</v>
      </c>
      <c r="HN65" s="138"/>
      <c r="HO65" s="116">
        <f t="shared" si="129"/>
        <v>6.1261261261261275</v>
      </c>
      <c r="HP65" s="116"/>
      <c r="HQ65" s="138">
        <f t="shared" si="130"/>
        <v>4.9444444444444438</v>
      </c>
      <c r="HR65" s="138"/>
      <c r="HS65" s="139">
        <f t="shared" si="131"/>
        <v>7.3890784982935163</v>
      </c>
      <c r="HT65" s="139"/>
      <c r="HU65" s="139">
        <f t="shared" si="132"/>
        <v>6.528497409326425</v>
      </c>
      <c r="HV65" s="139"/>
      <c r="HW65" s="140">
        <f t="shared" si="133"/>
        <v>6.6877637130801686</v>
      </c>
      <c r="HX65" s="140"/>
      <c r="HY65" s="140">
        <f t="shared" si="134"/>
        <v>6.5486725663716818</v>
      </c>
      <c r="HZ65" s="140"/>
      <c r="IA65" s="116">
        <f t="shared" si="135"/>
        <v>2.4271844660194182</v>
      </c>
      <c r="IB65" s="116"/>
      <c r="IC65" s="141">
        <f t="shared" si="136"/>
        <v>9.2241379310344787</v>
      </c>
      <c r="ID65" s="141"/>
      <c r="IE65" s="116">
        <f t="shared" si="137"/>
        <v>5.7443082311733802</v>
      </c>
      <c r="IF65" s="116"/>
      <c r="IG65" s="116">
        <f t="shared" si="138"/>
        <v>6.158192090395481</v>
      </c>
      <c r="IH65" s="116"/>
      <c r="II65" s="138">
        <f t="shared" si="139"/>
        <v>6.5466689798750863</v>
      </c>
      <c r="IJ65" s="138"/>
      <c r="IK65" s="138">
        <f t="shared" si="140"/>
        <v>7.5260416666666661</v>
      </c>
      <c r="IL65" s="138"/>
      <c r="IM65" s="116">
        <f t="shared" si="141"/>
        <v>8.5585585585585591</v>
      </c>
      <c r="IN65" s="116"/>
      <c r="IO65" s="138">
        <f t="shared" si="142"/>
        <v>8.8055555555555554</v>
      </c>
      <c r="IP65" s="138"/>
      <c r="IQ65" s="139">
        <f t="shared" si="143"/>
        <v>5.2047781569965874</v>
      </c>
      <c r="IR65" s="139"/>
      <c r="IS65" s="139">
        <f t="shared" si="144"/>
        <v>7.3575129533678751</v>
      </c>
      <c r="IT65" s="139"/>
      <c r="IU65" s="140">
        <f t="shared" si="145"/>
        <v>6.4135021097046412</v>
      </c>
      <c r="IV65" s="140"/>
      <c r="IW65" s="140">
        <f t="shared" si="146"/>
        <v>7.6696165191740411</v>
      </c>
      <c r="IX65" s="140"/>
      <c r="IY65" s="116">
        <f t="shared" si="147"/>
        <v>5.8737864077669908</v>
      </c>
      <c r="IZ65" s="116"/>
      <c r="JA65" s="141">
        <f t="shared" si="148"/>
        <v>9.2241379310344787</v>
      </c>
      <c r="JB65" s="141"/>
      <c r="JC65" s="116">
        <f t="shared" si="149"/>
        <v>6.3047285464098071</v>
      </c>
      <c r="JD65" s="116"/>
      <c r="JE65" s="116">
        <f t="shared" si="150"/>
        <v>7.6271186440677976</v>
      </c>
      <c r="JF65" s="282"/>
      <c r="JG65" s="141">
        <f t="shared" si="151"/>
        <v>6.3376127689104784</v>
      </c>
      <c r="JH65" s="141"/>
      <c r="JI65" s="141">
        <f t="shared" si="152"/>
        <v>8.4114583333333339</v>
      </c>
      <c r="JJ65" s="141"/>
      <c r="JK65" s="116">
        <f t="shared" si="153"/>
        <v>9.1891891891891895</v>
      </c>
      <c r="JL65" s="116"/>
      <c r="JM65" s="141">
        <f t="shared" si="154"/>
        <v>8.8055555555555554</v>
      </c>
      <c r="JN65" s="141"/>
      <c r="JO65" s="141">
        <f t="shared" si="155"/>
        <v>7.4402730375426627</v>
      </c>
      <c r="JP65" s="141"/>
      <c r="JQ65" s="141">
        <f t="shared" si="156"/>
        <v>8.6010362694300522</v>
      </c>
      <c r="JR65" s="141"/>
      <c r="JS65" s="141">
        <f t="shared" si="157"/>
        <v>7.3417721518987342</v>
      </c>
      <c r="JT65" s="141"/>
      <c r="JU65" s="141">
        <f t="shared" si="158"/>
        <v>5.9292035398230087</v>
      </c>
      <c r="JV65" s="141"/>
      <c r="JW65" s="116">
        <f t="shared" si="159"/>
        <v>4.9029126213592233</v>
      </c>
      <c r="JX65" s="116"/>
      <c r="JY65" s="141">
        <f t="shared" si="160"/>
        <v>9.2241379310344787</v>
      </c>
      <c r="JZ65" s="141"/>
      <c r="KA65" s="116">
        <f t="shared" si="161"/>
        <v>7.1628721541155862</v>
      </c>
      <c r="KB65" s="116"/>
      <c r="KC65" s="116">
        <f t="shared" si="162"/>
        <v>6.5536723163841817</v>
      </c>
    </row>
    <row r="66" spans="1:289" s="83" customFormat="1" x14ac:dyDescent="0.2">
      <c r="A66" s="84" t="s">
        <v>4</v>
      </c>
      <c r="B66" s="75"/>
      <c r="C66" s="142">
        <f t="shared" si="163"/>
        <v>2.015093684941013</v>
      </c>
      <c r="D66" s="138"/>
      <c r="E66" s="142">
        <f t="shared" si="20"/>
        <v>3.541666666666667</v>
      </c>
      <c r="F66" s="138"/>
      <c r="G66" s="120">
        <f t="shared" si="21"/>
        <v>8.468468468468469</v>
      </c>
      <c r="H66" s="116"/>
      <c r="I66" s="142">
        <f t="shared" si="22"/>
        <v>1.5277777777777777</v>
      </c>
      <c r="J66" s="138"/>
      <c r="K66" s="143">
        <f t="shared" si="23"/>
        <v>3.2423208191126296</v>
      </c>
      <c r="L66" s="139"/>
      <c r="M66" s="143">
        <f t="shared" si="24"/>
        <v>8.0829015544041454</v>
      </c>
      <c r="N66" s="139"/>
      <c r="O66" s="144">
        <f t="shared" si="25"/>
        <v>5</v>
      </c>
      <c r="P66" s="140"/>
      <c r="Q66" s="144">
        <f t="shared" si="26"/>
        <v>7.2566371681415927</v>
      </c>
      <c r="R66" s="140"/>
      <c r="S66" s="120">
        <f t="shared" si="27"/>
        <v>5.2427184466019421</v>
      </c>
      <c r="T66" s="116"/>
      <c r="U66" s="145">
        <f t="shared" si="28"/>
        <v>5.5172413793103425</v>
      </c>
      <c r="V66" s="141"/>
      <c r="W66" s="120">
        <f t="shared" si="29"/>
        <v>3.50262697022767</v>
      </c>
      <c r="X66" s="116"/>
      <c r="Y66" s="120">
        <f t="shared" si="30"/>
        <v>7.4011299435028253</v>
      </c>
      <c r="Z66" s="116"/>
      <c r="AA66" s="142">
        <f t="shared" si="31"/>
        <v>1.8919153365718251</v>
      </c>
      <c r="AB66" s="138"/>
      <c r="AC66" s="142">
        <f t="shared" si="32"/>
        <v>3.6197916666666661</v>
      </c>
      <c r="AD66" s="138"/>
      <c r="AE66" s="120">
        <f t="shared" si="33"/>
        <v>7.8378378378378377</v>
      </c>
      <c r="AF66" s="116"/>
      <c r="AG66" s="142">
        <f t="shared" si="34"/>
        <v>1.5277777777777777</v>
      </c>
      <c r="AH66" s="138"/>
      <c r="AI66" s="143">
        <f t="shared" si="35"/>
        <v>1.9453924914675778</v>
      </c>
      <c r="AJ66" s="139"/>
      <c r="AK66" s="143">
        <f t="shared" si="36"/>
        <v>3.5233160621761659</v>
      </c>
      <c r="AL66" s="139"/>
      <c r="AM66" s="144">
        <f t="shared" si="37"/>
        <v>4.2405063291139236</v>
      </c>
      <c r="AN66" s="140"/>
      <c r="AO66" s="144">
        <f t="shared" si="38"/>
        <v>7.168141592920354</v>
      </c>
      <c r="AP66" s="140"/>
      <c r="AQ66" s="120">
        <f t="shared" si="39"/>
        <v>5.9223300970873787</v>
      </c>
      <c r="AR66" s="116"/>
      <c r="AS66" s="145">
        <f t="shared" si="40"/>
        <v>5.5172413793103425</v>
      </c>
      <c r="AT66" s="141"/>
      <c r="AU66" s="120">
        <f t="shared" si="41"/>
        <v>1.6637478108581423</v>
      </c>
      <c r="AV66" s="116"/>
      <c r="AW66" s="120">
        <f t="shared" si="42"/>
        <v>4.6327683615819222</v>
      </c>
      <c r="AX66" s="116"/>
      <c r="AY66" s="142">
        <f t="shared" si="43"/>
        <v>2.8148854961832059</v>
      </c>
      <c r="AZ66" s="138"/>
      <c r="BA66" s="142">
        <f t="shared" si="44"/>
        <v>3.8020833333333339</v>
      </c>
      <c r="BB66" s="138"/>
      <c r="BC66" s="120">
        <f t="shared" si="45"/>
        <v>7.4774774774774766</v>
      </c>
      <c r="BD66" s="116"/>
      <c r="BE66" s="142">
        <f t="shared" si="46"/>
        <v>1.5277777777777777</v>
      </c>
      <c r="BF66" s="138"/>
      <c r="BG66" s="143">
        <f t="shared" si="47"/>
        <v>3.6348122866894208</v>
      </c>
      <c r="BH66" s="139"/>
      <c r="BI66" s="143">
        <f t="shared" si="48"/>
        <v>8.2901554404145088</v>
      </c>
      <c r="BJ66" s="139"/>
      <c r="BK66" s="144">
        <f t="shared" si="49"/>
        <v>4.2405063291139236</v>
      </c>
      <c r="BL66" s="140"/>
      <c r="BM66" s="144">
        <f t="shared" si="50"/>
        <v>6.5781710914454274</v>
      </c>
      <c r="BN66" s="140"/>
      <c r="BO66" s="120">
        <f t="shared" si="51"/>
        <v>4.5631067961165046</v>
      </c>
      <c r="BP66" s="116"/>
      <c r="BQ66" s="145">
        <f t="shared" si="52"/>
        <v>5.5172413793103425</v>
      </c>
      <c r="BR66" s="141"/>
      <c r="BS66" s="120">
        <f t="shared" si="53"/>
        <v>2.4693520140105072</v>
      </c>
      <c r="BT66" s="116"/>
      <c r="BU66" s="120">
        <f t="shared" si="54"/>
        <v>6.2429378531073452</v>
      </c>
      <c r="BV66" s="116"/>
      <c r="BW66" s="142">
        <f t="shared" si="55"/>
        <v>1.5544760582928523</v>
      </c>
      <c r="BX66" s="138"/>
      <c r="BY66" s="142">
        <f t="shared" si="56"/>
        <v>3.6979166666666661</v>
      </c>
      <c r="BZ66" s="138"/>
      <c r="CA66" s="120">
        <f t="shared" si="57"/>
        <v>7.3873873873873874</v>
      </c>
      <c r="CB66" s="116"/>
      <c r="CC66" s="142">
        <f t="shared" si="58"/>
        <v>1.5277777777777777</v>
      </c>
      <c r="CD66" s="138"/>
      <c r="CE66" s="143">
        <f t="shared" si="59"/>
        <v>5.1365187713310574</v>
      </c>
      <c r="CF66" s="139"/>
      <c r="CG66" s="143">
        <f t="shared" si="60"/>
        <v>8.0829015544041454</v>
      </c>
      <c r="CH66" s="139"/>
      <c r="CI66" s="144">
        <f t="shared" si="61"/>
        <v>4.0084388185654003</v>
      </c>
      <c r="CJ66" s="140"/>
      <c r="CK66" s="144">
        <f t="shared" si="62"/>
        <v>6.7551622418879056</v>
      </c>
      <c r="CL66" s="140"/>
      <c r="CM66" s="120">
        <f t="shared" si="63"/>
        <v>5.7766990291262132</v>
      </c>
      <c r="CN66" s="116"/>
      <c r="CO66" s="145">
        <f t="shared" si="64"/>
        <v>5.5172413793103425</v>
      </c>
      <c r="CP66" s="141"/>
      <c r="CQ66" s="120">
        <f t="shared" si="65"/>
        <v>1.4711033274956211</v>
      </c>
      <c r="CR66" s="116"/>
      <c r="CS66" s="120">
        <f t="shared" si="66"/>
        <v>7.1186440677966107</v>
      </c>
      <c r="CT66" s="116"/>
      <c r="CU66" s="142">
        <f t="shared" si="67"/>
        <v>1.0929909784871616</v>
      </c>
      <c r="CV66" s="138"/>
      <c r="CW66" s="142">
        <f t="shared" si="68"/>
        <v>2.786458333333333</v>
      </c>
      <c r="CX66" s="138"/>
      <c r="CY66" s="120">
        <f t="shared" si="69"/>
        <v>7.1171171171171173</v>
      </c>
      <c r="CZ66" s="116"/>
      <c r="DA66" s="142">
        <f t="shared" si="70"/>
        <v>1.5277777777777777</v>
      </c>
      <c r="DB66" s="138"/>
      <c r="DC66" s="143">
        <f t="shared" si="71"/>
        <v>2.969283276450513</v>
      </c>
      <c r="DD66" s="139"/>
      <c r="DE66" s="143">
        <f t="shared" si="72"/>
        <v>6.7357512953367875</v>
      </c>
      <c r="DF66" s="139"/>
      <c r="DG66" s="144">
        <f t="shared" si="73"/>
        <v>6.6033755274261603</v>
      </c>
      <c r="DH66" s="140"/>
      <c r="DI66" s="144">
        <f t="shared" si="74"/>
        <v>5.9587020648967552</v>
      </c>
      <c r="DJ66" s="140"/>
      <c r="DK66" s="120">
        <f t="shared" si="75"/>
        <v>4.3689320388349513</v>
      </c>
      <c r="DL66" s="116"/>
      <c r="DM66" s="145">
        <f t="shared" si="76"/>
        <v>5.5172413793103425</v>
      </c>
      <c r="DN66" s="141"/>
      <c r="DO66" s="120">
        <f t="shared" si="77"/>
        <v>1.2084063047285447</v>
      </c>
      <c r="DP66" s="116"/>
      <c r="DQ66" s="120">
        <f t="shared" si="78"/>
        <v>7.6271186440677976</v>
      </c>
      <c r="DR66" s="116"/>
      <c r="DS66" s="142">
        <f t="shared" si="79"/>
        <v>1.9352879944482997</v>
      </c>
      <c r="DT66" s="138"/>
      <c r="DU66" s="142">
        <f t="shared" si="80"/>
        <v>4.140625</v>
      </c>
      <c r="DV66" s="138"/>
      <c r="DW66" s="120">
        <f t="shared" si="81"/>
        <v>7.2072072072072073</v>
      </c>
      <c r="DX66" s="116"/>
      <c r="DY66" s="142">
        <f t="shared" si="82"/>
        <v>1.5277777777777777</v>
      </c>
      <c r="DZ66" s="138"/>
      <c r="EA66" s="143">
        <f t="shared" si="83"/>
        <v>3.2593856655290114</v>
      </c>
      <c r="EB66" s="139"/>
      <c r="EC66" s="143">
        <f t="shared" si="84"/>
        <v>5.6994818652849739</v>
      </c>
      <c r="ED66" s="139"/>
      <c r="EE66" s="144">
        <f t="shared" si="85"/>
        <v>5.2320675105485233</v>
      </c>
      <c r="EF66" s="140"/>
      <c r="EG66" s="144">
        <f t="shared" si="86"/>
        <v>6.6076696165191739</v>
      </c>
      <c r="EH66" s="140"/>
      <c r="EI66" s="120">
        <f t="shared" si="87"/>
        <v>5.1456310679611654</v>
      </c>
      <c r="EJ66" s="116"/>
      <c r="EK66" s="145">
        <f t="shared" si="88"/>
        <v>5.5172413793103425</v>
      </c>
      <c r="EL66" s="141"/>
      <c r="EM66" s="120">
        <f t="shared" si="89"/>
        <v>0.70052539404553293</v>
      </c>
      <c r="EN66" s="116"/>
      <c r="EO66" s="120">
        <f t="shared" si="90"/>
        <v>4.8587570621468936</v>
      </c>
      <c r="EP66" s="116"/>
      <c r="EQ66" s="142">
        <f t="shared" si="91"/>
        <v>1.4443095072866066</v>
      </c>
      <c r="ER66" s="138"/>
      <c r="ES66" s="142">
        <f t="shared" si="92"/>
        <v>4.3489583333333321</v>
      </c>
      <c r="ET66" s="138"/>
      <c r="EU66" s="120">
        <f t="shared" si="93"/>
        <v>6.576576576576576</v>
      </c>
      <c r="EV66" s="116"/>
      <c r="EW66" s="142">
        <f t="shared" si="94"/>
        <v>1.5277777777777777</v>
      </c>
      <c r="EX66" s="138"/>
      <c r="EY66" s="143">
        <f t="shared" si="95"/>
        <v>2.7474402730375438</v>
      </c>
      <c r="EZ66" s="139"/>
      <c r="FA66" s="143">
        <f t="shared" si="96"/>
        <v>6.3730569948186524</v>
      </c>
      <c r="FB66" s="139"/>
      <c r="FC66" s="144">
        <f t="shared" si="97"/>
        <v>2.7004219409282708</v>
      </c>
      <c r="FD66" s="140"/>
      <c r="FE66" s="144">
        <f t="shared" si="98"/>
        <v>6.4306784660766958</v>
      </c>
      <c r="FF66" s="140"/>
      <c r="FG66" s="120">
        <f t="shared" si="99"/>
        <v>5.4368932038834954</v>
      </c>
      <c r="FH66" s="116"/>
      <c r="FI66" s="145">
        <f t="shared" si="100"/>
        <v>5.5172413793103425</v>
      </c>
      <c r="FJ66" s="141"/>
      <c r="FK66" s="120">
        <f t="shared" si="101"/>
        <v>0.47285464098073504</v>
      </c>
      <c r="FL66" s="116"/>
      <c r="FM66" s="120">
        <f t="shared" si="102"/>
        <v>5.7627118644067803</v>
      </c>
      <c r="FN66" s="116"/>
      <c r="FO66" s="142">
        <f t="shared" si="103"/>
        <v>2.0359125607217212</v>
      </c>
      <c r="FP66" s="138"/>
      <c r="FQ66" s="142">
        <f t="shared" si="104"/>
        <v>4.114583333333333</v>
      </c>
      <c r="FR66" s="138"/>
      <c r="FS66" s="120">
        <f t="shared" si="105"/>
        <v>4.4144144144144146</v>
      </c>
      <c r="FT66" s="116"/>
      <c r="FU66" s="142">
        <f t="shared" si="106"/>
        <v>1.5277777777777777</v>
      </c>
      <c r="FV66" s="138"/>
      <c r="FW66" s="143">
        <f t="shared" si="107"/>
        <v>1.3993174061433482</v>
      </c>
      <c r="FX66" s="139"/>
      <c r="FY66" s="143">
        <f t="shared" si="108"/>
        <v>3.6787564766839376</v>
      </c>
      <c r="FZ66" s="139"/>
      <c r="GA66" s="144">
        <f t="shared" si="109"/>
        <v>3.0590717299578056</v>
      </c>
      <c r="GB66" s="140"/>
      <c r="GC66" s="144">
        <f t="shared" si="110"/>
        <v>5.6047197640117989</v>
      </c>
      <c r="GD66" s="140"/>
      <c r="GE66" s="120">
        <f t="shared" si="111"/>
        <v>4.2718446601941755</v>
      </c>
      <c r="GF66" s="116"/>
      <c r="GG66" s="145">
        <f t="shared" si="112"/>
        <v>5.5172413793103425</v>
      </c>
      <c r="GH66" s="141"/>
      <c r="GI66" s="120">
        <f t="shared" si="113"/>
        <v>0.45534150612959579</v>
      </c>
      <c r="GJ66" s="116"/>
      <c r="GK66" s="120">
        <f t="shared" si="114"/>
        <v>5.1694915254237301</v>
      </c>
      <c r="GL66" s="116"/>
      <c r="GM66" s="142">
        <f t="shared" si="115"/>
        <v>1.3167938931297709</v>
      </c>
      <c r="GN66" s="138"/>
      <c r="GO66" s="142">
        <f t="shared" si="116"/>
        <v>2.421875</v>
      </c>
      <c r="GP66" s="138"/>
      <c r="GQ66" s="120">
        <f t="shared" si="117"/>
        <v>5.5855855855855854</v>
      </c>
      <c r="GR66" s="116"/>
      <c r="GS66" s="142">
        <f t="shared" si="118"/>
        <v>1.5277777777777777</v>
      </c>
      <c r="GT66" s="138"/>
      <c r="GU66" s="143">
        <f t="shared" si="119"/>
        <v>1.3993174061433447</v>
      </c>
      <c r="GV66" s="139"/>
      <c r="GW66" s="143">
        <f t="shared" si="120"/>
        <v>4.5077720207253877</v>
      </c>
      <c r="GX66" s="139"/>
      <c r="GY66" s="144">
        <f t="shared" si="121"/>
        <v>2.1308016877637126</v>
      </c>
      <c r="GZ66" s="140"/>
      <c r="HA66" s="144">
        <f t="shared" si="122"/>
        <v>5.663716814159292</v>
      </c>
      <c r="HB66" s="140"/>
      <c r="HC66" s="120">
        <f t="shared" si="123"/>
        <v>5.1941747572815533</v>
      </c>
      <c r="HD66" s="116"/>
      <c r="HE66" s="145">
        <f t="shared" si="124"/>
        <v>5.5172413793103425</v>
      </c>
      <c r="HF66" s="141"/>
      <c r="HG66" s="120">
        <f t="shared" si="125"/>
        <v>1.4535901926444819</v>
      </c>
      <c r="HH66" s="116"/>
      <c r="HI66" s="120">
        <f t="shared" si="126"/>
        <v>5.7909604519774014</v>
      </c>
      <c r="HJ66" s="116"/>
      <c r="HK66" s="142">
        <f t="shared" si="127"/>
        <v>1.8416030534351144</v>
      </c>
      <c r="HL66" s="138"/>
      <c r="HM66" s="142">
        <f t="shared" si="128"/>
        <v>3.59375</v>
      </c>
      <c r="HN66" s="138"/>
      <c r="HO66" s="120">
        <f t="shared" si="129"/>
        <v>7.2072072072072073</v>
      </c>
      <c r="HP66" s="116"/>
      <c r="HQ66" s="142">
        <f t="shared" si="130"/>
        <v>1.5277777777777777</v>
      </c>
      <c r="HR66" s="138"/>
      <c r="HS66" s="143">
        <f t="shared" si="131"/>
        <v>4.5051194539249151</v>
      </c>
      <c r="HT66" s="139"/>
      <c r="HU66" s="143">
        <f t="shared" si="132"/>
        <v>3.0569948186528499</v>
      </c>
      <c r="HV66" s="139"/>
      <c r="HW66" s="144">
        <f t="shared" si="133"/>
        <v>3.7974683544303796</v>
      </c>
      <c r="HX66" s="140"/>
      <c r="HY66" s="144">
        <f t="shared" si="134"/>
        <v>7.99410029498525</v>
      </c>
      <c r="HZ66" s="140"/>
      <c r="IA66" s="120">
        <f t="shared" si="135"/>
        <v>4.70873786407767</v>
      </c>
      <c r="IB66" s="116"/>
      <c r="IC66" s="145">
        <f t="shared" si="136"/>
        <v>5.5172413793103425</v>
      </c>
      <c r="ID66" s="141"/>
      <c r="IE66" s="120">
        <f t="shared" si="137"/>
        <v>3.2574430823117329</v>
      </c>
      <c r="IF66" s="116"/>
      <c r="IG66" s="120">
        <f t="shared" si="138"/>
        <v>4.5480225988700571</v>
      </c>
      <c r="IH66" s="116"/>
      <c r="II66" s="142">
        <f t="shared" si="139"/>
        <v>2.2163428174878557</v>
      </c>
      <c r="IJ66" s="138"/>
      <c r="IK66" s="142">
        <f t="shared" si="140"/>
        <v>3.177083333333333</v>
      </c>
      <c r="IL66" s="138"/>
      <c r="IM66" s="120">
        <f t="shared" si="141"/>
        <v>7.2072072072072073</v>
      </c>
      <c r="IN66" s="116"/>
      <c r="IO66" s="142">
        <f t="shared" si="142"/>
        <v>6.4722222222222241</v>
      </c>
      <c r="IP66" s="138"/>
      <c r="IQ66" s="143">
        <f t="shared" si="143"/>
        <v>4.3856655290102387</v>
      </c>
      <c r="IR66" s="139"/>
      <c r="IS66" s="143">
        <f t="shared" si="144"/>
        <v>5.5440414507772013</v>
      </c>
      <c r="IT66" s="139"/>
      <c r="IU66" s="144">
        <f t="shared" si="145"/>
        <v>7.1940928270042193</v>
      </c>
      <c r="IV66" s="140"/>
      <c r="IW66" s="144">
        <f t="shared" si="146"/>
        <v>8.171091445427729</v>
      </c>
      <c r="IX66" s="140"/>
      <c r="IY66" s="120">
        <f t="shared" si="147"/>
        <v>4.5145631067961167</v>
      </c>
      <c r="IZ66" s="116"/>
      <c r="JA66" s="145">
        <f t="shared" si="148"/>
        <v>5.5172413793103425</v>
      </c>
      <c r="JB66" s="141"/>
      <c r="JC66" s="120">
        <f t="shared" si="149"/>
        <v>2.6094570928196141</v>
      </c>
      <c r="JD66" s="116"/>
      <c r="JE66" s="120">
        <f t="shared" si="150"/>
        <v>7.1468926553672318</v>
      </c>
      <c r="JF66" s="282"/>
      <c r="JG66" s="145">
        <f t="shared" si="151"/>
        <v>2.8860166551006246</v>
      </c>
      <c r="JH66" s="141"/>
      <c r="JI66" s="145">
        <f t="shared" si="152"/>
        <v>4.114583333333333</v>
      </c>
      <c r="JJ66" s="141"/>
      <c r="JK66" s="120">
        <f t="shared" si="153"/>
        <v>8.7387387387387392</v>
      </c>
      <c r="JL66" s="116"/>
      <c r="JM66" s="145">
        <f t="shared" si="154"/>
        <v>6.4722222222222241</v>
      </c>
      <c r="JN66" s="141"/>
      <c r="JO66" s="145">
        <f t="shared" si="155"/>
        <v>6.3481228668941974</v>
      </c>
      <c r="JP66" s="141"/>
      <c r="JQ66" s="145">
        <f t="shared" si="156"/>
        <v>8.0829015544041454</v>
      </c>
      <c r="JR66" s="141"/>
      <c r="JS66" s="145">
        <f t="shared" si="157"/>
        <v>7.2995780590717301</v>
      </c>
      <c r="JT66" s="141"/>
      <c r="JU66" s="145">
        <f t="shared" si="158"/>
        <v>6.224188790560472</v>
      </c>
      <c r="JV66" s="141"/>
      <c r="JW66" s="120">
        <f t="shared" si="159"/>
        <v>4.9514563106796121</v>
      </c>
      <c r="JX66" s="116"/>
      <c r="JY66" s="145">
        <f t="shared" si="160"/>
        <v>5.5172413793103425</v>
      </c>
      <c r="JZ66" s="141"/>
      <c r="KA66" s="120">
        <f t="shared" si="161"/>
        <v>3.3975481611208398</v>
      </c>
      <c r="KB66" s="116"/>
      <c r="KC66" s="120">
        <f t="shared" si="162"/>
        <v>7.7118644067796609</v>
      </c>
    </row>
    <row r="67" spans="1:289" s="83" customFormat="1" x14ac:dyDescent="0.2">
      <c r="A67" s="82" t="s">
        <v>5</v>
      </c>
      <c r="B67" s="75"/>
      <c r="C67" s="138">
        <f t="shared" si="163"/>
        <v>5.0537820957668282</v>
      </c>
      <c r="D67" s="138"/>
      <c r="E67" s="138">
        <f t="shared" si="20"/>
        <v>7.8125</v>
      </c>
      <c r="F67" s="138"/>
      <c r="G67" s="116">
        <f t="shared" si="21"/>
        <v>9.1891891891891895</v>
      </c>
      <c r="H67" s="116"/>
      <c r="I67" s="138">
        <f t="shared" si="22"/>
        <v>2.5</v>
      </c>
      <c r="J67" s="138"/>
      <c r="K67" s="139">
        <f t="shared" si="23"/>
        <v>5.0000000000000009</v>
      </c>
      <c r="L67" s="139"/>
      <c r="M67" s="139">
        <f t="shared" si="24"/>
        <v>9.5854922279792749</v>
      </c>
      <c r="N67" s="139"/>
      <c r="O67" s="140">
        <f t="shared" si="25"/>
        <v>7.8270042194092824</v>
      </c>
      <c r="P67" s="140"/>
      <c r="Q67" s="140">
        <f t="shared" si="26"/>
        <v>8.171091445427729</v>
      </c>
      <c r="R67" s="140"/>
      <c r="S67" s="116">
        <f t="shared" si="27"/>
        <v>5.4368932038834954</v>
      </c>
      <c r="T67" s="116"/>
      <c r="U67" s="141">
        <f t="shared" si="28"/>
        <v>8.3620689655172367</v>
      </c>
      <c r="V67" s="141"/>
      <c r="W67" s="116">
        <f t="shared" si="29"/>
        <v>8.5464098073555164</v>
      </c>
      <c r="X67" s="116"/>
      <c r="Y67" s="116">
        <f t="shared" si="30"/>
        <v>9.4915254237288131</v>
      </c>
      <c r="Z67" s="116"/>
      <c r="AA67" s="138">
        <f t="shared" si="31"/>
        <v>5.829285218598196</v>
      </c>
      <c r="AB67" s="138"/>
      <c r="AC67" s="138">
        <f t="shared" si="32"/>
        <v>7.9166666666666661</v>
      </c>
      <c r="AD67" s="138"/>
      <c r="AE67" s="116">
        <f t="shared" si="33"/>
        <v>8.378378378378379</v>
      </c>
      <c r="AF67" s="116"/>
      <c r="AG67" s="138">
        <f t="shared" si="34"/>
        <v>2.5</v>
      </c>
      <c r="AH67" s="138"/>
      <c r="AI67" s="139">
        <f t="shared" si="35"/>
        <v>6.9283276450511941</v>
      </c>
      <c r="AJ67" s="139"/>
      <c r="AK67" s="139">
        <f t="shared" si="36"/>
        <v>9.4818652849740932</v>
      </c>
      <c r="AL67" s="139"/>
      <c r="AM67" s="140">
        <f t="shared" si="37"/>
        <v>7.2362869198312234</v>
      </c>
      <c r="AN67" s="140"/>
      <c r="AO67" s="140">
        <f t="shared" si="38"/>
        <v>9.2035398230088497</v>
      </c>
      <c r="AP67" s="140"/>
      <c r="AQ67" s="116">
        <f t="shared" si="39"/>
        <v>4.7572815533980588</v>
      </c>
      <c r="AR67" s="116"/>
      <c r="AS67" s="141">
        <f t="shared" si="40"/>
        <v>8.3620689655172367</v>
      </c>
      <c r="AT67" s="141"/>
      <c r="AU67" s="116">
        <f t="shared" si="41"/>
        <v>8.336252189141856</v>
      </c>
      <c r="AV67" s="116"/>
      <c r="AW67" s="116">
        <f t="shared" si="42"/>
        <v>9.2372881355932197</v>
      </c>
      <c r="AX67" s="116"/>
      <c r="AY67" s="138">
        <f t="shared" si="43"/>
        <v>4.4578417765440665</v>
      </c>
      <c r="AZ67" s="138"/>
      <c r="BA67" s="138">
        <f t="shared" si="44"/>
        <v>6.302083333333333</v>
      </c>
      <c r="BB67" s="138"/>
      <c r="BC67" s="116">
        <f t="shared" si="45"/>
        <v>8.7387387387387392</v>
      </c>
      <c r="BD67" s="116"/>
      <c r="BE67" s="138">
        <f t="shared" si="46"/>
        <v>2.5</v>
      </c>
      <c r="BF67" s="138"/>
      <c r="BG67" s="139">
        <f t="shared" si="47"/>
        <v>5.1023890784982946</v>
      </c>
      <c r="BH67" s="139"/>
      <c r="BI67" s="139">
        <f t="shared" si="48"/>
        <v>9.3264248704663206</v>
      </c>
      <c r="BJ67" s="139"/>
      <c r="BK67" s="140">
        <f t="shared" si="49"/>
        <v>5.8227848101265822</v>
      </c>
      <c r="BL67" s="140"/>
      <c r="BM67" s="140">
        <f t="shared" si="50"/>
        <v>9.4690265486725664</v>
      </c>
      <c r="BN67" s="140"/>
      <c r="BO67" s="116">
        <f t="shared" si="51"/>
        <v>6.1650485436893208</v>
      </c>
      <c r="BP67" s="116"/>
      <c r="BQ67" s="141">
        <f t="shared" si="52"/>
        <v>8.3620689655172367</v>
      </c>
      <c r="BR67" s="141"/>
      <c r="BS67" s="116">
        <f t="shared" si="53"/>
        <v>5.2014010507880908</v>
      </c>
      <c r="BT67" s="116"/>
      <c r="BU67" s="116">
        <f t="shared" si="54"/>
        <v>9.5480225988700571</v>
      </c>
      <c r="BV67" s="116"/>
      <c r="BW67" s="138">
        <f t="shared" si="55"/>
        <v>3.3735253296321996</v>
      </c>
      <c r="BX67" s="138"/>
      <c r="BY67" s="138">
        <f t="shared" si="56"/>
        <v>7.1875</v>
      </c>
      <c r="BZ67" s="138"/>
      <c r="CA67" s="116">
        <f t="shared" si="57"/>
        <v>7.0270270270270263</v>
      </c>
      <c r="CB67" s="116"/>
      <c r="CC67" s="138">
        <f t="shared" si="58"/>
        <v>2.5</v>
      </c>
      <c r="CD67" s="138"/>
      <c r="CE67" s="139">
        <f t="shared" si="59"/>
        <v>6.860068259385665</v>
      </c>
      <c r="CF67" s="139"/>
      <c r="CG67" s="139">
        <f t="shared" si="60"/>
        <v>9.3264248704663206</v>
      </c>
      <c r="CH67" s="139"/>
      <c r="CI67" s="140">
        <f t="shared" si="61"/>
        <v>7.6793248945147674</v>
      </c>
      <c r="CJ67" s="140"/>
      <c r="CK67" s="140">
        <f t="shared" si="62"/>
        <v>9.6755162241887902</v>
      </c>
      <c r="CL67" s="140"/>
      <c r="CM67" s="116">
        <f t="shared" si="63"/>
        <v>6.2135922330097095</v>
      </c>
      <c r="CN67" s="116"/>
      <c r="CO67" s="141">
        <f t="shared" si="64"/>
        <v>8.3620689655172367</v>
      </c>
      <c r="CP67" s="141"/>
      <c r="CQ67" s="116">
        <f t="shared" si="65"/>
        <v>6.0945709281961467</v>
      </c>
      <c r="CR67" s="116"/>
      <c r="CS67" s="116">
        <f t="shared" si="66"/>
        <v>7.9661016949152543</v>
      </c>
      <c r="CT67" s="116"/>
      <c r="CU67" s="138">
        <f t="shared" si="67"/>
        <v>3.0091950034698125</v>
      </c>
      <c r="CV67" s="138"/>
      <c r="CW67" s="138">
        <f t="shared" si="68"/>
        <v>6.9270833333333339</v>
      </c>
      <c r="CX67" s="138"/>
      <c r="CY67" s="116">
        <f t="shared" si="69"/>
        <v>8.7387387387387392</v>
      </c>
      <c r="CZ67" s="116"/>
      <c r="DA67" s="138">
        <f t="shared" si="70"/>
        <v>2.5</v>
      </c>
      <c r="DB67" s="138"/>
      <c r="DC67" s="139">
        <f t="shared" si="71"/>
        <v>7.6791808873720147</v>
      </c>
      <c r="DD67" s="139"/>
      <c r="DE67" s="139">
        <f t="shared" si="72"/>
        <v>8.9119170984455955</v>
      </c>
      <c r="DF67" s="139"/>
      <c r="DG67" s="140">
        <f t="shared" si="73"/>
        <v>8.0590717299578056</v>
      </c>
      <c r="DH67" s="140"/>
      <c r="DI67" s="140">
        <f t="shared" si="74"/>
        <v>8.8790560471976399</v>
      </c>
      <c r="DJ67" s="140"/>
      <c r="DK67" s="116">
        <f t="shared" si="75"/>
        <v>4.7572815533980588</v>
      </c>
      <c r="DL67" s="116"/>
      <c r="DM67" s="141">
        <f t="shared" si="76"/>
        <v>8.3620689655172367</v>
      </c>
      <c r="DN67" s="141"/>
      <c r="DO67" s="116">
        <f t="shared" si="77"/>
        <v>8.1436077057793348</v>
      </c>
      <c r="DP67" s="116"/>
      <c r="DQ67" s="116">
        <f t="shared" si="78"/>
        <v>9.6045197740112993</v>
      </c>
      <c r="DR67" s="116"/>
      <c r="DS67" s="138">
        <f t="shared" si="79"/>
        <v>2.8114156835530881</v>
      </c>
      <c r="DT67" s="138"/>
      <c r="DU67" s="138">
        <f t="shared" si="80"/>
        <v>6.9010416666666661</v>
      </c>
      <c r="DV67" s="138"/>
      <c r="DW67" s="116">
        <f t="shared" si="81"/>
        <v>8.8288288288288292</v>
      </c>
      <c r="DX67" s="116"/>
      <c r="DY67" s="138">
        <f t="shared" si="82"/>
        <v>2.5</v>
      </c>
      <c r="DZ67" s="138"/>
      <c r="EA67" s="139">
        <f t="shared" si="83"/>
        <v>3.4129692832764524</v>
      </c>
      <c r="EB67" s="139"/>
      <c r="EC67" s="139">
        <f t="shared" si="84"/>
        <v>8.0829015544041454</v>
      </c>
      <c r="ED67" s="139"/>
      <c r="EE67" s="140">
        <f t="shared" si="85"/>
        <v>6.7721518987341778</v>
      </c>
      <c r="EF67" s="140"/>
      <c r="EG67" s="140">
        <f t="shared" si="86"/>
        <v>8.7905604719764021</v>
      </c>
      <c r="EH67" s="140"/>
      <c r="EI67" s="116">
        <f t="shared" si="87"/>
        <v>5</v>
      </c>
      <c r="EJ67" s="116"/>
      <c r="EK67" s="141">
        <f t="shared" si="88"/>
        <v>8.3620689655172367</v>
      </c>
      <c r="EL67" s="141"/>
      <c r="EM67" s="116">
        <f t="shared" si="89"/>
        <v>6.3747810858143605</v>
      </c>
      <c r="EN67" s="116"/>
      <c r="EO67" s="116">
        <f t="shared" si="90"/>
        <v>8.3050847457627128</v>
      </c>
      <c r="EP67" s="116"/>
      <c r="EQ67" s="138">
        <f t="shared" si="91"/>
        <v>3.0187369882026371</v>
      </c>
      <c r="ER67" s="138"/>
      <c r="ES67" s="138">
        <f t="shared" si="92"/>
        <v>6.171875</v>
      </c>
      <c r="ET67" s="138"/>
      <c r="EU67" s="116">
        <f t="shared" si="93"/>
        <v>9.1891891891891895</v>
      </c>
      <c r="EV67" s="116"/>
      <c r="EW67" s="138">
        <f t="shared" si="94"/>
        <v>2.5</v>
      </c>
      <c r="EX67" s="138"/>
      <c r="EY67" s="139">
        <f t="shared" si="95"/>
        <v>5.06825938566553</v>
      </c>
      <c r="EZ67" s="139"/>
      <c r="FA67" s="139">
        <f t="shared" si="96"/>
        <v>8.2901554404145088</v>
      </c>
      <c r="FB67" s="139"/>
      <c r="FC67" s="140">
        <f t="shared" si="97"/>
        <v>8.4810126582278471</v>
      </c>
      <c r="FD67" s="140"/>
      <c r="FE67" s="140">
        <f t="shared" si="98"/>
        <v>9.7640117994100297</v>
      </c>
      <c r="FF67" s="140"/>
      <c r="FG67" s="116">
        <f t="shared" si="99"/>
        <v>6.6019417475728162</v>
      </c>
      <c r="FH67" s="116"/>
      <c r="FI67" s="141">
        <f t="shared" si="100"/>
        <v>8.3620689655172367</v>
      </c>
      <c r="FJ67" s="141"/>
      <c r="FK67" s="116">
        <f t="shared" si="101"/>
        <v>6.6374781085814352</v>
      </c>
      <c r="FL67" s="116"/>
      <c r="FM67" s="116">
        <f t="shared" si="102"/>
        <v>8.1920903954802267</v>
      </c>
      <c r="FN67" s="116"/>
      <c r="FO67" s="138">
        <f t="shared" si="103"/>
        <v>3.7595419847328246</v>
      </c>
      <c r="FP67" s="138"/>
      <c r="FQ67" s="138">
        <f t="shared" si="104"/>
        <v>7.65625</v>
      </c>
      <c r="FR67" s="138"/>
      <c r="FS67" s="116">
        <f t="shared" si="105"/>
        <v>9.6396396396396398</v>
      </c>
      <c r="FT67" s="116"/>
      <c r="FU67" s="138">
        <f t="shared" si="106"/>
        <v>2.5</v>
      </c>
      <c r="FV67" s="138"/>
      <c r="FW67" s="139">
        <f t="shared" si="107"/>
        <v>5.3242320819112647</v>
      </c>
      <c r="FX67" s="139"/>
      <c r="FY67" s="139">
        <f t="shared" si="108"/>
        <v>8.2901554404145088</v>
      </c>
      <c r="FZ67" s="139"/>
      <c r="GA67" s="140">
        <f t="shared" si="109"/>
        <v>8.8185654008438821</v>
      </c>
      <c r="GB67" s="140"/>
      <c r="GC67" s="140">
        <f t="shared" si="110"/>
        <v>9.0855457227138636</v>
      </c>
      <c r="GD67" s="140"/>
      <c r="GE67" s="116">
        <f t="shared" si="111"/>
        <v>7.1359223300970882</v>
      </c>
      <c r="GF67" s="116"/>
      <c r="GG67" s="141">
        <f t="shared" si="112"/>
        <v>8.3620689655172367</v>
      </c>
      <c r="GH67" s="141"/>
      <c r="GI67" s="116">
        <f t="shared" si="113"/>
        <v>7.0928196147110327</v>
      </c>
      <c r="GJ67" s="116"/>
      <c r="GK67" s="116">
        <f t="shared" si="114"/>
        <v>8.7288135593220346</v>
      </c>
      <c r="GL67" s="116"/>
      <c r="GM67" s="138">
        <f t="shared" si="115"/>
        <v>2.9285218598195697</v>
      </c>
      <c r="GN67" s="138"/>
      <c r="GO67" s="138">
        <f t="shared" si="116"/>
        <v>7.552083333333333</v>
      </c>
      <c r="GP67" s="138"/>
      <c r="GQ67" s="116">
        <f t="shared" si="117"/>
        <v>9.1891891891891895</v>
      </c>
      <c r="GR67" s="116"/>
      <c r="GS67" s="138">
        <f t="shared" si="118"/>
        <v>2.5</v>
      </c>
      <c r="GT67" s="138"/>
      <c r="GU67" s="139">
        <f t="shared" si="119"/>
        <v>5.4436860068259394</v>
      </c>
      <c r="GV67" s="139"/>
      <c r="GW67" s="139">
        <f t="shared" si="120"/>
        <v>6.2176165803108816</v>
      </c>
      <c r="GX67" s="139"/>
      <c r="GY67" s="140">
        <f t="shared" si="121"/>
        <v>7.5949367088607591</v>
      </c>
      <c r="GZ67" s="140"/>
      <c r="HA67" s="140">
        <f t="shared" si="122"/>
        <v>7.9056047197640122</v>
      </c>
      <c r="HB67" s="140"/>
      <c r="HC67" s="116">
        <f t="shared" si="123"/>
        <v>5.6796116504854375</v>
      </c>
      <c r="HD67" s="116"/>
      <c r="HE67" s="141">
        <f t="shared" si="124"/>
        <v>8.3620689655172367</v>
      </c>
      <c r="HF67" s="141"/>
      <c r="HG67" s="116">
        <f t="shared" si="125"/>
        <v>6.0945709281961467</v>
      </c>
      <c r="HH67" s="116"/>
      <c r="HI67" s="116">
        <f t="shared" si="126"/>
        <v>8.841807909604519</v>
      </c>
      <c r="HJ67" s="116"/>
      <c r="HK67" s="138">
        <f t="shared" si="127"/>
        <v>3.9096113809854267</v>
      </c>
      <c r="HL67" s="138"/>
      <c r="HM67" s="138">
        <f t="shared" si="128"/>
        <v>6.953125</v>
      </c>
      <c r="HN67" s="138"/>
      <c r="HO67" s="116">
        <f t="shared" si="129"/>
        <v>9.0990990990990994</v>
      </c>
      <c r="HP67" s="116"/>
      <c r="HQ67" s="138">
        <f t="shared" si="130"/>
        <v>2.5</v>
      </c>
      <c r="HR67" s="138"/>
      <c r="HS67" s="139">
        <f t="shared" si="131"/>
        <v>8.225255972696246</v>
      </c>
      <c r="HT67" s="139"/>
      <c r="HU67" s="139">
        <f t="shared" si="132"/>
        <v>8.9637305699481864</v>
      </c>
      <c r="HV67" s="139"/>
      <c r="HW67" s="140">
        <f t="shared" si="133"/>
        <v>10</v>
      </c>
      <c r="HX67" s="140"/>
      <c r="HY67" s="140">
        <f t="shared" si="134"/>
        <v>9.2035398230088497</v>
      </c>
      <c r="HZ67" s="140"/>
      <c r="IA67" s="116">
        <f t="shared" si="135"/>
        <v>7.2815533980582527</v>
      </c>
      <c r="IB67" s="116"/>
      <c r="IC67" s="141">
        <f t="shared" si="136"/>
        <v>8.3620689655172367</v>
      </c>
      <c r="ID67" s="141"/>
      <c r="IE67" s="116">
        <f t="shared" si="137"/>
        <v>10</v>
      </c>
      <c r="IF67" s="116"/>
      <c r="IG67" s="116">
        <f t="shared" si="138"/>
        <v>9.8587570621468927</v>
      </c>
      <c r="IH67" s="116"/>
      <c r="II67" s="138">
        <f t="shared" si="139"/>
        <v>4.433553088133241</v>
      </c>
      <c r="IJ67" s="138"/>
      <c r="IK67" s="138">
        <f t="shared" si="140"/>
        <v>6.3541666666666679</v>
      </c>
      <c r="IL67" s="138"/>
      <c r="IM67" s="116">
        <f t="shared" si="141"/>
        <v>8.7387387387387392</v>
      </c>
      <c r="IN67" s="116"/>
      <c r="IO67" s="138">
        <f t="shared" si="142"/>
        <v>8.3055555555555571</v>
      </c>
      <c r="IP67" s="138"/>
      <c r="IQ67" s="139">
        <f t="shared" si="143"/>
        <v>4.9317406143344718</v>
      </c>
      <c r="IR67" s="139"/>
      <c r="IS67" s="139">
        <f t="shared" si="144"/>
        <v>8.2383419689119179</v>
      </c>
      <c r="IT67" s="139"/>
      <c r="IU67" s="140">
        <f t="shared" si="145"/>
        <v>8.7341772151898738</v>
      </c>
      <c r="IV67" s="140"/>
      <c r="IW67" s="140">
        <f t="shared" si="146"/>
        <v>9.4395280235988199</v>
      </c>
      <c r="IX67" s="140"/>
      <c r="IY67" s="116">
        <f t="shared" si="147"/>
        <v>5.9223300970873787</v>
      </c>
      <c r="IZ67" s="116"/>
      <c r="JA67" s="141">
        <f t="shared" si="148"/>
        <v>8.3620689655172367</v>
      </c>
      <c r="JB67" s="141"/>
      <c r="JC67" s="116">
        <f t="shared" si="149"/>
        <v>6.6374781085814352</v>
      </c>
      <c r="JD67" s="116"/>
      <c r="JE67" s="116">
        <f t="shared" si="150"/>
        <v>8.5028248587570623</v>
      </c>
      <c r="JF67" s="282"/>
      <c r="JG67" s="141">
        <f t="shared" si="151"/>
        <v>5.5863983344899379</v>
      </c>
      <c r="JH67" s="141"/>
      <c r="JI67" s="141">
        <f t="shared" si="152"/>
        <v>7.03125</v>
      </c>
      <c r="JJ67" s="141"/>
      <c r="JK67" s="116">
        <f t="shared" si="153"/>
        <v>8.8288288288288292</v>
      </c>
      <c r="JL67" s="116"/>
      <c r="JM67" s="141">
        <f t="shared" si="154"/>
        <v>8.3055555555555571</v>
      </c>
      <c r="JN67" s="141"/>
      <c r="JO67" s="141">
        <f t="shared" si="155"/>
        <v>5.9385665529010243</v>
      </c>
      <c r="JP67" s="141"/>
      <c r="JQ67" s="141">
        <f t="shared" si="156"/>
        <v>9.6373056994818658</v>
      </c>
      <c r="JR67" s="141"/>
      <c r="JS67" s="141">
        <f t="shared" si="157"/>
        <v>7.5738396624472575</v>
      </c>
      <c r="JT67" s="141"/>
      <c r="JU67" s="141">
        <f t="shared" si="158"/>
        <v>9.5870206489675525</v>
      </c>
      <c r="JV67" s="141"/>
      <c r="JW67" s="116">
        <f t="shared" si="159"/>
        <v>8.2524271844660202</v>
      </c>
      <c r="JX67" s="116"/>
      <c r="JY67" s="141">
        <f t="shared" si="160"/>
        <v>8.3620689655172367</v>
      </c>
      <c r="JZ67" s="141"/>
      <c r="KA67" s="116">
        <f t="shared" si="161"/>
        <v>5.1488616462346757</v>
      </c>
      <c r="KB67" s="116"/>
      <c r="KC67" s="116">
        <f t="shared" si="162"/>
        <v>9.6327683615819204</v>
      </c>
    </row>
    <row r="68" spans="1:289" s="83" customFormat="1" x14ac:dyDescent="0.2">
      <c r="A68" s="82" t="s">
        <v>6</v>
      </c>
      <c r="B68" s="75"/>
      <c r="C68" s="138">
        <f t="shared" si="163"/>
        <v>3.8671061762664816</v>
      </c>
      <c r="D68" s="138"/>
      <c r="E68" s="138">
        <f t="shared" si="20"/>
        <v>6.9791666666666661</v>
      </c>
      <c r="F68" s="138"/>
      <c r="G68" s="116">
        <f t="shared" si="21"/>
        <v>9.4594594594594597</v>
      </c>
      <c r="H68" s="116"/>
      <c r="I68" s="138">
        <f t="shared" si="22"/>
        <v>1.9166666666666663</v>
      </c>
      <c r="J68" s="138"/>
      <c r="K68" s="139">
        <f t="shared" si="23"/>
        <v>6.6552901023890794</v>
      </c>
      <c r="L68" s="139"/>
      <c r="M68" s="139">
        <f t="shared" si="24"/>
        <v>9.6891191709844566</v>
      </c>
      <c r="N68" s="139"/>
      <c r="O68" s="140">
        <f t="shared" si="25"/>
        <v>6.3924050632911396</v>
      </c>
      <c r="P68" s="140"/>
      <c r="Q68" s="140">
        <f t="shared" si="26"/>
        <v>9.1740412979351031</v>
      </c>
      <c r="R68" s="140"/>
      <c r="S68" s="116">
        <f t="shared" si="27"/>
        <v>8.6893203883495147</v>
      </c>
      <c r="T68" s="116"/>
      <c r="U68" s="141">
        <f t="shared" si="28"/>
        <v>3.7500000000000009</v>
      </c>
      <c r="V68" s="141"/>
      <c r="W68" s="116">
        <f t="shared" si="29"/>
        <v>8.336252189141856</v>
      </c>
      <c r="X68" s="116"/>
      <c r="Y68" s="116">
        <f t="shared" si="30"/>
        <v>9.378531073446327</v>
      </c>
      <c r="Z68" s="116"/>
      <c r="AA68" s="138">
        <f t="shared" si="31"/>
        <v>4.4812630117973633</v>
      </c>
      <c r="AB68" s="138"/>
      <c r="AC68" s="138">
        <f t="shared" si="32"/>
        <v>6.640625</v>
      </c>
      <c r="AD68" s="138"/>
      <c r="AE68" s="116">
        <f t="shared" si="33"/>
        <v>8.9189189189189193</v>
      </c>
      <c r="AF68" s="116"/>
      <c r="AG68" s="138">
        <f t="shared" si="34"/>
        <v>1.9166666666666663</v>
      </c>
      <c r="AH68" s="138"/>
      <c r="AI68" s="139">
        <f t="shared" si="35"/>
        <v>6.3822525597269628</v>
      </c>
      <c r="AJ68" s="139"/>
      <c r="AK68" s="139">
        <f t="shared" si="36"/>
        <v>9.0155440414507773</v>
      </c>
      <c r="AL68" s="139"/>
      <c r="AM68" s="140">
        <f t="shared" si="37"/>
        <v>7.3417721518987342</v>
      </c>
      <c r="AN68" s="140"/>
      <c r="AO68" s="140">
        <f t="shared" si="38"/>
        <v>9.0560471976401189</v>
      </c>
      <c r="AP68" s="140"/>
      <c r="AQ68" s="116">
        <f t="shared" si="39"/>
        <v>7.766990291262136</v>
      </c>
      <c r="AR68" s="116"/>
      <c r="AS68" s="141">
        <f t="shared" si="40"/>
        <v>3.7500000000000009</v>
      </c>
      <c r="AT68" s="141"/>
      <c r="AU68" s="116">
        <f t="shared" si="41"/>
        <v>7.9334500875656744</v>
      </c>
      <c r="AV68" s="116"/>
      <c r="AW68" s="116">
        <f t="shared" si="42"/>
        <v>8.4745762711864412</v>
      </c>
      <c r="AX68" s="116"/>
      <c r="AY68" s="138">
        <f t="shared" si="43"/>
        <v>4.5489243580846637</v>
      </c>
      <c r="AZ68" s="138"/>
      <c r="BA68" s="138">
        <f t="shared" si="44"/>
        <v>6.458333333333333</v>
      </c>
      <c r="BB68" s="138"/>
      <c r="BC68" s="116">
        <f t="shared" si="45"/>
        <v>8.8288288288288292</v>
      </c>
      <c r="BD68" s="116"/>
      <c r="BE68" s="138">
        <f t="shared" si="46"/>
        <v>1.9166666666666663</v>
      </c>
      <c r="BF68" s="138"/>
      <c r="BG68" s="139">
        <f t="shared" si="47"/>
        <v>6.2457337883959045</v>
      </c>
      <c r="BH68" s="139"/>
      <c r="BI68" s="139">
        <f t="shared" si="48"/>
        <v>8.6010362694300522</v>
      </c>
      <c r="BJ68" s="139"/>
      <c r="BK68" s="140">
        <f t="shared" si="49"/>
        <v>6.518987341772152</v>
      </c>
      <c r="BL68" s="140"/>
      <c r="BM68" s="140">
        <f t="shared" si="50"/>
        <v>9.0265486725663724</v>
      </c>
      <c r="BN68" s="140"/>
      <c r="BO68" s="116">
        <f t="shared" si="51"/>
        <v>7.9126213592233015</v>
      </c>
      <c r="BP68" s="116"/>
      <c r="BQ68" s="141">
        <f t="shared" si="52"/>
        <v>3.7500000000000009</v>
      </c>
      <c r="BR68" s="141"/>
      <c r="BS68" s="116">
        <f t="shared" si="53"/>
        <v>6.6900175131348512</v>
      </c>
      <c r="BT68" s="116"/>
      <c r="BU68" s="116">
        <f t="shared" si="54"/>
        <v>7.9096045197740121</v>
      </c>
      <c r="BV68" s="116"/>
      <c r="BW68" s="138">
        <f t="shared" si="55"/>
        <v>4.3242539902845243</v>
      </c>
      <c r="BX68" s="138"/>
      <c r="BY68" s="138">
        <f t="shared" si="56"/>
        <v>6.953125</v>
      </c>
      <c r="BZ68" s="138"/>
      <c r="CA68" s="116">
        <f t="shared" si="57"/>
        <v>9.0990990990990994</v>
      </c>
      <c r="CB68" s="116"/>
      <c r="CC68" s="138">
        <f t="shared" si="58"/>
        <v>1.9166666666666663</v>
      </c>
      <c r="CD68" s="138"/>
      <c r="CE68" s="139">
        <f t="shared" si="59"/>
        <v>7.7303754266211602</v>
      </c>
      <c r="CF68" s="139"/>
      <c r="CG68" s="139">
        <f t="shared" si="60"/>
        <v>8.1865284974093271</v>
      </c>
      <c r="CH68" s="139"/>
      <c r="CI68" s="140">
        <f t="shared" si="61"/>
        <v>7.5105485232067508</v>
      </c>
      <c r="CJ68" s="140"/>
      <c r="CK68" s="140">
        <f t="shared" si="62"/>
        <v>9.3510324483775804</v>
      </c>
      <c r="CL68" s="140"/>
      <c r="CM68" s="116">
        <f t="shared" si="63"/>
        <v>8.3009708737864081</v>
      </c>
      <c r="CN68" s="116"/>
      <c r="CO68" s="141">
        <f t="shared" si="64"/>
        <v>3.7500000000000009</v>
      </c>
      <c r="CP68" s="141"/>
      <c r="CQ68" s="116">
        <f t="shared" si="65"/>
        <v>7.7933450087565674</v>
      </c>
      <c r="CR68" s="116"/>
      <c r="CS68" s="116">
        <f t="shared" si="66"/>
        <v>8.3333333333333339</v>
      </c>
      <c r="CT68" s="116"/>
      <c r="CU68" s="138">
        <f t="shared" si="67"/>
        <v>4.2175572519083966</v>
      </c>
      <c r="CV68" s="138"/>
      <c r="CW68" s="138">
        <f t="shared" si="68"/>
        <v>7.395833333333333</v>
      </c>
      <c r="CX68" s="138"/>
      <c r="CY68" s="116">
        <f t="shared" si="69"/>
        <v>9.0090090090090094</v>
      </c>
      <c r="CZ68" s="116"/>
      <c r="DA68" s="138">
        <f t="shared" si="70"/>
        <v>1.9166666666666663</v>
      </c>
      <c r="DB68" s="138"/>
      <c r="DC68" s="139">
        <f t="shared" si="71"/>
        <v>7.3037542662116044</v>
      </c>
      <c r="DD68" s="139"/>
      <c r="DE68" s="139">
        <f t="shared" si="72"/>
        <v>8.9637305699481864</v>
      </c>
      <c r="DF68" s="139"/>
      <c r="DG68" s="140">
        <f t="shared" si="73"/>
        <v>8.1645569620253156</v>
      </c>
      <c r="DH68" s="140"/>
      <c r="DI68" s="140">
        <f t="shared" si="74"/>
        <v>9.8230088495575227</v>
      </c>
      <c r="DJ68" s="140"/>
      <c r="DK68" s="116">
        <f t="shared" si="75"/>
        <v>7.233009708737864</v>
      </c>
      <c r="DL68" s="116"/>
      <c r="DM68" s="141">
        <f t="shared" si="76"/>
        <v>3.7500000000000009</v>
      </c>
      <c r="DN68" s="141"/>
      <c r="DO68" s="116">
        <f t="shared" si="77"/>
        <v>7.2154115586690013</v>
      </c>
      <c r="DP68" s="116"/>
      <c r="DQ68" s="116">
        <f t="shared" si="78"/>
        <v>8.6440677966101696</v>
      </c>
      <c r="DR68" s="116"/>
      <c r="DS68" s="138">
        <f t="shared" si="79"/>
        <v>4.0510062456627338</v>
      </c>
      <c r="DT68" s="138"/>
      <c r="DU68" s="138">
        <f t="shared" si="80"/>
        <v>6.9791666666666661</v>
      </c>
      <c r="DV68" s="138"/>
      <c r="DW68" s="116">
        <f t="shared" si="81"/>
        <v>8.8288288288288292</v>
      </c>
      <c r="DX68" s="116"/>
      <c r="DY68" s="138">
        <f t="shared" si="82"/>
        <v>1.9166666666666663</v>
      </c>
      <c r="DZ68" s="138"/>
      <c r="EA68" s="139">
        <f t="shared" si="83"/>
        <v>5.8532423208191133</v>
      </c>
      <c r="EB68" s="139"/>
      <c r="EC68" s="139">
        <f t="shared" si="84"/>
        <v>9.1709844559585498</v>
      </c>
      <c r="ED68" s="139"/>
      <c r="EE68" s="140">
        <f t="shared" si="85"/>
        <v>8.3122362869198305</v>
      </c>
      <c r="EF68" s="140"/>
      <c r="EG68" s="140">
        <f t="shared" si="86"/>
        <v>9.7050147492625367</v>
      </c>
      <c r="EH68" s="140"/>
      <c r="EI68" s="116">
        <f t="shared" si="87"/>
        <v>7.1844660194174761</v>
      </c>
      <c r="EJ68" s="116"/>
      <c r="EK68" s="141">
        <f t="shared" si="88"/>
        <v>3.7500000000000009</v>
      </c>
      <c r="EL68" s="141"/>
      <c r="EM68" s="116">
        <f t="shared" si="89"/>
        <v>7.7583187390542907</v>
      </c>
      <c r="EN68" s="116"/>
      <c r="EO68" s="116">
        <f t="shared" si="90"/>
        <v>9.6045197740112993</v>
      </c>
      <c r="EP68" s="116"/>
      <c r="EQ68" s="138">
        <f t="shared" si="91"/>
        <v>3.7291811242192923</v>
      </c>
      <c r="ER68" s="138"/>
      <c r="ES68" s="138">
        <f t="shared" si="92"/>
        <v>6.2239583333333339</v>
      </c>
      <c r="ET68" s="138"/>
      <c r="EU68" s="116">
        <f t="shared" si="93"/>
        <v>7.9279279279279269</v>
      </c>
      <c r="EV68" s="116"/>
      <c r="EW68" s="138">
        <f t="shared" si="94"/>
        <v>1.9166666666666663</v>
      </c>
      <c r="EX68" s="138"/>
      <c r="EY68" s="139">
        <f t="shared" si="95"/>
        <v>5.8191126279863488</v>
      </c>
      <c r="EZ68" s="139"/>
      <c r="FA68" s="139">
        <f t="shared" si="96"/>
        <v>8.756476683937823</v>
      </c>
      <c r="FB68" s="139"/>
      <c r="FC68" s="140">
        <f t="shared" si="97"/>
        <v>8.1434599156118139</v>
      </c>
      <c r="FD68" s="140"/>
      <c r="FE68" s="140">
        <f t="shared" si="98"/>
        <v>9.2035398230088497</v>
      </c>
      <c r="FF68" s="140"/>
      <c r="FG68" s="116">
        <f t="shared" si="99"/>
        <v>6.0194174757281544</v>
      </c>
      <c r="FH68" s="116"/>
      <c r="FI68" s="141">
        <f t="shared" si="100"/>
        <v>3.7500000000000009</v>
      </c>
      <c r="FJ68" s="141"/>
      <c r="FK68" s="116">
        <f t="shared" si="101"/>
        <v>7.0753064798598952</v>
      </c>
      <c r="FL68" s="116"/>
      <c r="FM68" s="116">
        <f t="shared" si="102"/>
        <v>9.1807909604519775</v>
      </c>
      <c r="FN68" s="116"/>
      <c r="FO68" s="138">
        <f t="shared" si="103"/>
        <v>3.5938584316446911</v>
      </c>
      <c r="FP68" s="138"/>
      <c r="FQ68" s="138">
        <f t="shared" si="104"/>
        <v>6.770833333333333</v>
      </c>
      <c r="FR68" s="138"/>
      <c r="FS68" s="116">
        <f t="shared" si="105"/>
        <v>8.468468468468469</v>
      </c>
      <c r="FT68" s="116"/>
      <c r="FU68" s="138">
        <f t="shared" si="106"/>
        <v>1.9166666666666663</v>
      </c>
      <c r="FV68" s="138"/>
      <c r="FW68" s="139">
        <f t="shared" si="107"/>
        <v>6.4846416382252574</v>
      </c>
      <c r="FX68" s="139"/>
      <c r="FY68" s="139">
        <f t="shared" si="108"/>
        <v>8.9119170984455955</v>
      </c>
      <c r="FZ68" s="139"/>
      <c r="GA68" s="140">
        <f t="shared" si="109"/>
        <v>8.2700421940928273</v>
      </c>
      <c r="GB68" s="140"/>
      <c r="GC68" s="140">
        <f t="shared" si="110"/>
        <v>9.4690265486725664</v>
      </c>
      <c r="GD68" s="140"/>
      <c r="GE68" s="116">
        <f t="shared" si="111"/>
        <v>6.4077669902912628</v>
      </c>
      <c r="GF68" s="116"/>
      <c r="GG68" s="141">
        <f t="shared" si="112"/>
        <v>3.7500000000000009</v>
      </c>
      <c r="GH68" s="141"/>
      <c r="GI68" s="116">
        <f t="shared" si="113"/>
        <v>7.5481611208406303</v>
      </c>
      <c r="GJ68" s="116"/>
      <c r="GK68" s="116">
        <f t="shared" si="114"/>
        <v>9.0112994350282491</v>
      </c>
      <c r="GL68" s="116"/>
      <c r="GM68" s="138">
        <f t="shared" si="115"/>
        <v>3.8992019430950728</v>
      </c>
      <c r="GN68" s="138"/>
      <c r="GO68" s="138">
        <f t="shared" si="116"/>
        <v>6.9270833333333339</v>
      </c>
      <c r="GP68" s="138"/>
      <c r="GQ68" s="116">
        <f t="shared" si="117"/>
        <v>8.9189189189189193</v>
      </c>
      <c r="GR68" s="116"/>
      <c r="GS68" s="138">
        <f t="shared" si="118"/>
        <v>1.9166666666666663</v>
      </c>
      <c r="GT68" s="138"/>
      <c r="GU68" s="139">
        <f t="shared" si="119"/>
        <v>7.6621160409556319</v>
      </c>
      <c r="GV68" s="139"/>
      <c r="GW68" s="139">
        <f t="shared" si="120"/>
        <v>9.0673575129533681</v>
      </c>
      <c r="GX68" s="139"/>
      <c r="GY68" s="140">
        <f t="shared" si="121"/>
        <v>7.4894514767932492</v>
      </c>
      <c r="GZ68" s="140"/>
      <c r="HA68" s="140">
        <f t="shared" si="122"/>
        <v>9.2625368731563427</v>
      </c>
      <c r="HB68" s="140"/>
      <c r="HC68" s="116">
        <f t="shared" si="123"/>
        <v>7.766990291262136</v>
      </c>
      <c r="HD68" s="116"/>
      <c r="HE68" s="141">
        <f t="shared" si="124"/>
        <v>3.7500000000000009</v>
      </c>
      <c r="HF68" s="141"/>
      <c r="HG68" s="116">
        <f t="shared" si="125"/>
        <v>7.9684763572679511</v>
      </c>
      <c r="HH68" s="116"/>
      <c r="HI68" s="116">
        <f t="shared" si="126"/>
        <v>8.8700564971751419</v>
      </c>
      <c r="HJ68" s="116"/>
      <c r="HK68" s="138">
        <f t="shared" si="127"/>
        <v>4.7848716169326853</v>
      </c>
      <c r="HL68" s="138"/>
      <c r="HM68" s="138">
        <f t="shared" si="128"/>
        <v>7.5260416666666661</v>
      </c>
      <c r="HN68" s="138"/>
      <c r="HO68" s="116">
        <f t="shared" si="129"/>
        <v>9.2792792792792795</v>
      </c>
      <c r="HP68" s="116"/>
      <c r="HQ68" s="138">
        <f t="shared" si="130"/>
        <v>1.9166666666666663</v>
      </c>
      <c r="HR68" s="138"/>
      <c r="HS68" s="139">
        <f t="shared" si="131"/>
        <v>8.2081911262798641</v>
      </c>
      <c r="HT68" s="139"/>
      <c r="HU68" s="139">
        <f t="shared" si="132"/>
        <v>9.5854922279792749</v>
      </c>
      <c r="HV68" s="139"/>
      <c r="HW68" s="140">
        <f t="shared" si="133"/>
        <v>8.6497890295358655</v>
      </c>
      <c r="HX68" s="140"/>
      <c r="HY68" s="140">
        <f t="shared" si="134"/>
        <v>9.4395280235988199</v>
      </c>
      <c r="HZ68" s="140"/>
      <c r="IA68" s="116">
        <f t="shared" si="135"/>
        <v>7.8640776699029136</v>
      </c>
      <c r="IB68" s="116"/>
      <c r="IC68" s="141">
        <f t="shared" si="136"/>
        <v>3.7500000000000009</v>
      </c>
      <c r="ID68" s="141"/>
      <c r="IE68" s="116">
        <f t="shared" si="137"/>
        <v>8.0035026269702279</v>
      </c>
      <c r="IF68" s="116"/>
      <c r="IG68" s="116">
        <f t="shared" si="138"/>
        <v>9.8305084745762716</v>
      </c>
      <c r="IH68" s="116"/>
      <c r="II68" s="138">
        <f t="shared" si="139"/>
        <v>5.0234212352532968</v>
      </c>
      <c r="IJ68" s="138"/>
      <c r="IK68" s="138">
        <f t="shared" si="140"/>
        <v>7.34375</v>
      </c>
      <c r="IL68" s="138"/>
      <c r="IM68" s="116">
        <f t="shared" si="141"/>
        <v>9.1891891891891895</v>
      </c>
      <c r="IN68" s="116"/>
      <c r="IO68" s="138">
        <f t="shared" si="142"/>
        <v>7.666666666666667</v>
      </c>
      <c r="IP68" s="138"/>
      <c r="IQ68" s="139">
        <f t="shared" si="143"/>
        <v>7.8327645051194548</v>
      </c>
      <c r="IR68" s="139"/>
      <c r="IS68" s="139">
        <f t="shared" si="144"/>
        <v>9.119170984455959</v>
      </c>
      <c r="IT68" s="139"/>
      <c r="IU68" s="140">
        <f t="shared" si="145"/>
        <v>8.6286919831223639</v>
      </c>
      <c r="IV68" s="140"/>
      <c r="IW68" s="140">
        <f t="shared" si="146"/>
        <v>9.7640117994100297</v>
      </c>
      <c r="IX68" s="140"/>
      <c r="IY68" s="116">
        <f t="shared" si="147"/>
        <v>8.4466019417475735</v>
      </c>
      <c r="IZ68" s="116"/>
      <c r="JA68" s="141">
        <f t="shared" si="148"/>
        <v>3.7500000000000009</v>
      </c>
      <c r="JB68" s="141"/>
      <c r="JC68" s="116">
        <f t="shared" si="149"/>
        <v>8.0560420315236421</v>
      </c>
      <c r="JD68" s="116"/>
      <c r="JE68" s="116">
        <f t="shared" si="150"/>
        <v>9.6045197740112993</v>
      </c>
      <c r="JF68" s="282"/>
      <c r="JG68" s="141">
        <f t="shared" si="151"/>
        <v>5.0806731436502428</v>
      </c>
      <c r="JH68" s="141"/>
      <c r="JI68" s="141">
        <f t="shared" si="152"/>
        <v>8.1770833333333339</v>
      </c>
      <c r="JJ68" s="141"/>
      <c r="JK68" s="116">
        <f t="shared" si="153"/>
        <v>9.4594594594594597</v>
      </c>
      <c r="JL68" s="116"/>
      <c r="JM68" s="141">
        <f t="shared" si="154"/>
        <v>7.666666666666667</v>
      </c>
      <c r="JN68" s="141"/>
      <c r="JO68" s="141">
        <f t="shared" si="155"/>
        <v>8.6860068259385663</v>
      </c>
      <c r="JP68" s="141"/>
      <c r="JQ68" s="141">
        <f t="shared" si="156"/>
        <v>8.9119170984455955</v>
      </c>
      <c r="JR68" s="141"/>
      <c r="JS68" s="141">
        <f t="shared" si="157"/>
        <v>8.2489451476793256</v>
      </c>
      <c r="JT68" s="141"/>
      <c r="JU68" s="141">
        <f t="shared" si="158"/>
        <v>9.7050147492625367</v>
      </c>
      <c r="JV68" s="141"/>
      <c r="JW68" s="116">
        <f t="shared" si="159"/>
        <v>8.6893203883495147</v>
      </c>
      <c r="JX68" s="116"/>
      <c r="JY68" s="141">
        <f t="shared" si="160"/>
        <v>3.7500000000000009</v>
      </c>
      <c r="JZ68" s="141"/>
      <c r="KA68" s="116">
        <f t="shared" si="161"/>
        <v>8.0035026269702279</v>
      </c>
      <c r="KB68" s="116"/>
      <c r="KC68" s="116">
        <f t="shared" si="162"/>
        <v>9.6327683615819204</v>
      </c>
    </row>
    <row r="69" spans="1:289" s="83" customFormat="1" x14ac:dyDescent="0.2">
      <c r="A69" s="82" t="s">
        <v>7</v>
      </c>
      <c r="B69" s="75"/>
      <c r="C69" s="138">
        <f t="shared" si="163"/>
        <v>2.0515267175572518</v>
      </c>
      <c r="D69" s="138"/>
      <c r="E69" s="138">
        <f t="shared" si="20"/>
        <v>4.661458333333333</v>
      </c>
      <c r="F69" s="138"/>
      <c r="G69" s="116">
        <f t="shared" si="21"/>
        <v>8.9189189189189193</v>
      </c>
      <c r="H69" s="116"/>
      <c r="I69" s="138">
        <f t="shared" si="22"/>
        <v>3.8333333333333348</v>
      </c>
      <c r="J69" s="138"/>
      <c r="K69" s="139">
        <f t="shared" si="23"/>
        <v>5.0341296928327655</v>
      </c>
      <c r="L69" s="139"/>
      <c r="M69" s="139">
        <f t="shared" si="24"/>
        <v>8.8601036269430047</v>
      </c>
      <c r="N69" s="139"/>
      <c r="O69" s="140">
        <f t="shared" si="25"/>
        <v>6.2447257383966246</v>
      </c>
      <c r="P69" s="140"/>
      <c r="Q69" s="140">
        <f t="shared" si="26"/>
        <v>8.2595870206489668</v>
      </c>
      <c r="R69" s="140"/>
      <c r="S69" s="116">
        <f t="shared" si="27"/>
        <v>7.8640776699029136</v>
      </c>
      <c r="T69" s="116"/>
      <c r="U69" s="141">
        <f t="shared" si="28"/>
        <v>6.2068965517241335</v>
      </c>
      <c r="V69" s="141"/>
      <c r="W69" s="116">
        <f t="shared" si="29"/>
        <v>7.9334500875656744</v>
      </c>
      <c r="X69" s="116"/>
      <c r="Y69" s="116">
        <f t="shared" si="30"/>
        <v>7.7683615819209049</v>
      </c>
      <c r="Z69" s="116"/>
      <c r="AA69" s="138">
        <f t="shared" si="31"/>
        <v>3.0152671755725189</v>
      </c>
      <c r="AB69" s="138"/>
      <c r="AC69" s="138">
        <f t="shared" si="32"/>
        <v>5.078125</v>
      </c>
      <c r="AD69" s="138"/>
      <c r="AE69" s="116">
        <f t="shared" si="33"/>
        <v>9.0990990990990994</v>
      </c>
      <c r="AF69" s="116"/>
      <c r="AG69" s="138">
        <f t="shared" si="34"/>
        <v>3.8333333333333348</v>
      </c>
      <c r="AH69" s="138"/>
      <c r="AI69" s="139">
        <f t="shared" si="35"/>
        <v>4.675767918088737</v>
      </c>
      <c r="AJ69" s="139"/>
      <c r="AK69" s="139">
        <f t="shared" si="36"/>
        <v>8.1347150259067362</v>
      </c>
      <c r="AL69" s="139"/>
      <c r="AM69" s="140">
        <f t="shared" si="37"/>
        <v>5.8016877637130797</v>
      </c>
      <c r="AN69" s="140"/>
      <c r="AO69" s="140">
        <f t="shared" si="38"/>
        <v>8.8790560471976399</v>
      </c>
      <c r="AP69" s="140"/>
      <c r="AQ69" s="116">
        <f t="shared" si="39"/>
        <v>7.3300970873786415</v>
      </c>
      <c r="AR69" s="116"/>
      <c r="AS69" s="141">
        <f t="shared" si="40"/>
        <v>6.2068965517241335</v>
      </c>
      <c r="AT69" s="141"/>
      <c r="AU69" s="116">
        <f t="shared" si="41"/>
        <v>6.0770577933450083</v>
      </c>
      <c r="AV69" s="116"/>
      <c r="AW69" s="116">
        <f t="shared" si="42"/>
        <v>7.0056497175141246</v>
      </c>
      <c r="AX69" s="116"/>
      <c r="AY69" s="138">
        <f t="shared" si="43"/>
        <v>2.4609646079111727</v>
      </c>
      <c r="AZ69" s="138"/>
      <c r="BA69" s="138">
        <f t="shared" si="44"/>
        <v>4.1666666666666661</v>
      </c>
      <c r="BB69" s="138"/>
      <c r="BC69" s="116">
        <f t="shared" si="45"/>
        <v>8.2882882882882889</v>
      </c>
      <c r="BD69" s="116"/>
      <c r="BE69" s="138">
        <f t="shared" si="46"/>
        <v>3.8333333333333348</v>
      </c>
      <c r="BF69" s="138"/>
      <c r="BG69" s="139">
        <f t="shared" si="47"/>
        <v>4.8464163822525599</v>
      </c>
      <c r="BH69" s="139"/>
      <c r="BI69" s="139">
        <f t="shared" si="48"/>
        <v>8.1347150259067362</v>
      </c>
      <c r="BJ69" s="139"/>
      <c r="BK69" s="140">
        <f t="shared" si="49"/>
        <v>4.1139240506329111</v>
      </c>
      <c r="BL69" s="140"/>
      <c r="BM69" s="140">
        <f t="shared" si="50"/>
        <v>8.9675516224188794</v>
      </c>
      <c r="BN69" s="140"/>
      <c r="BO69" s="116">
        <f t="shared" si="51"/>
        <v>6.9902912621359228</v>
      </c>
      <c r="BP69" s="116"/>
      <c r="BQ69" s="141">
        <f t="shared" si="52"/>
        <v>6.2068965517241335</v>
      </c>
      <c r="BR69" s="141"/>
      <c r="BS69" s="116">
        <f t="shared" si="53"/>
        <v>5.3765323992994745</v>
      </c>
      <c r="BT69" s="116"/>
      <c r="BU69" s="116">
        <f t="shared" si="54"/>
        <v>7.9096045197740121</v>
      </c>
      <c r="BV69" s="116"/>
      <c r="BW69" s="138">
        <f t="shared" si="55"/>
        <v>1.5137057598889661</v>
      </c>
      <c r="BX69" s="138"/>
      <c r="BY69" s="138">
        <f t="shared" si="56"/>
        <v>3.880208333333333</v>
      </c>
      <c r="BZ69" s="138"/>
      <c r="CA69" s="116">
        <f t="shared" si="57"/>
        <v>8.378378378378379</v>
      </c>
      <c r="CB69" s="116"/>
      <c r="CC69" s="138">
        <f t="shared" si="58"/>
        <v>3.8333333333333348</v>
      </c>
      <c r="CD69" s="138"/>
      <c r="CE69" s="139">
        <f t="shared" si="59"/>
        <v>6.6723549488054612</v>
      </c>
      <c r="CF69" s="139"/>
      <c r="CG69" s="139">
        <f t="shared" si="60"/>
        <v>8.0829015544041454</v>
      </c>
      <c r="CH69" s="139"/>
      <c r="CI69" s="140">
        <f t="shared" si="61"/>
        <v>6.962025316455696</v>
      </c>
      <c r="CJ69" s="140"/>
      <c r="CK69" s="140">
        <f t="shared" si="62"/>
        <v>8.5840707964601766</v>
      </c>
      <c r="CL69" s="140"/>
      <c r="CM69" s="116">
        <f t="shared" si="63"/>
        <v>5.9708737864077674</v>
      </c>
      <c r="CN69" s="116"/>
      <c r="CO69" s="141">
        <f t="shared" si="64"/>
        <v>6.2068965517241335</v>
      </c>
      <c r="CP69" s="141"/>
      <c r="CQ69" s="116">
        <f t="shared" si="65"/>
        <v>6.3397548161120838</v>
      </c>
      <c r="CR69" s="116"/>
      <c r="CS69" s="116">
        <f t="shared" si="66"/>
        <v>7.9661016949152543</v>
      </c>
      <c r="CT69" s="116"/>
      <c r="CU69" s="138">
        <f t="shared" si="67"/>
        <v>1.6308119361554476</v>
      </c>
      <c r="CV69" s="138"/>
      <c r="CW69" s="138">
        <f t="shared" si="68"/>
        <v>3.723958333333333</v>
      </c>
      <c r="CX69" s="138"/>
      <c r="CY69" s="116">
        <f t="shared" si="69"/>
        <v>7.3873873873873874</v>
      </c>
      <c r="CZ69" s="116"/>
      <c r="DA69" s="138">
        <f t="shared" si="70"/>
        <v>3.8333333333333348</v>
      </c>
      <c r="DB69" s="138"/>
      <c r="DC69" s="139">
        <f t="shared" si="71"/>
        <v>4.590443686006827</v>
      </c>
      <c r="DD69" s="139"/>
      <c r="DE69" s="139">
        <f t="shared" si="72"/>
        <v>7.1502590673575135</v>
      </c>
      <c r="DF69" s="139"/>
      <c r="DG69" s="140">
        <f t="shared" si="73"/>
        <v>8.3544303797468356</v>
      </c>
      <c r="DH69" s="140"/>
      <c r="DI69" s="140">
        <f t="shared" si="74"/>
        <v>8.171091445427729</v>
      </c>
      <c r="DJ69" s="140"/>
      <c r="DK69" s="116">
        <f t="shared" si="75"/>
        <v>4.2233009708737868</v>
      </c>
      <c r="DL69" s="116"/>
      <c r="DM69" s="141">
        <f t="shared" si="76"/>
        <v>6.2068965517241335</v>
      </c>
      <c r="DN69" s="141"/>
      <c r="DO69" s="116">
        <f t="shared" si="77"/>
        <v>3.7127845884413304</v>
      </c>
      <c r="DP69" s="116"/>
      <c r="DQ69" s="116">
        <f t="shared" si="78"/>
        <v>8.1073446327683616</v>
      </c>
      <c r="DR69" s="116"/>
      <c r="DS69" s="138">
        <f t="shared" si="79"/>
        <v>1.3280707841776545</v>
      </c>
      <c r="DT69" s="138"/>
      <c r="DU69" s="138">
        <f t="shared" si="80"/>
        <v>3.3854166666666661</v>
      </c>
      <c r="DV69" s="138"/>
      <c r="DW69" s="116">
        <f t="shared" si="81"/>
        <v>7.6576576576576576</v>
      </c>
      <c r="DX69" s="116"/>
      <c r="DY69" s="138">
        <f t="shared" si="82"/>
        <v>3.8333333333333348</v>
      </c>
      <c r="DZ69" s="138"/>
      <c r="EA69" s="139">
        <f t="shared" si="83"/>
        <v>3.8054607508532436</v>
      </c>
      <c r="EB69" s="139"/>
      <c r="EC69" s="139">
        <f t="shared" si="84"/>
        <v>7.0984455958549226</v>
      </c>
      <c r="ED69" s="139"/>
      <c r="EE69" s="140">
        <f t="shared" si="85"/>
        <v>7.2784810126582276</v>
      </c>
      <c r="EF69" s="140"/>
      <c r="EG69" s="140">
        <f t="shared" si="86"/>
        <v>8.6725663716814161</v>
      </c>
      <c r="EH69" s="140"/>
      <c r="EI69" s="116">
        <f t="shared" si="87"/>
        <v>5.3883495145631075</v>
      </c>
      <c r="EJ69" s="116"/>
      <c r="EK69" s="141">
        <f t="shared" si="88"/>
        <v>6.2068965517241335</v>
      </c>
      <c r="EL69" s="141"/>
      <c r="EM69" s="116">
        <f t="shared" si="89"/>
        <v>5.4115586690017512</v>
      </c>
      <c r="EN69" s="116"/>
      <c r="EO69" s="116">
        <f t="shared" si="90"/>
        <v>6.1299435028248599</v>
      </c>
      <c r="EP69" s="116"/>
      <c r="EQ69" s="138">
        <f t="shared" si="91"/>
        <v>1.3384802220680083</v>
      </c>
      <c r="ER69" s="138"/>
      <c r="ES69" s="138">
        <f t="shared" si="92"/>
        <v>4.140625</v>
      </c>
      <c r="ET69" s="138"/>
      <c r="EU69" s="116">
        <f t="shared" si="93"/>
        <v>7.9279279279279269</v>
      </c>
      <c r="EV69" s="116"/>
      <c r="EW69" s="138">
        <f t="shared" si="94"/>
        <v>3.8333333333333348</v>
      </c>
      <c r="EX69" s="138"/>
      <c r="EY69" s="139">
        <f t="shared" si="95"/>
        <v>5.9385665529010243</v>
      </c>
      <c r="EZ69" s="139"/>
      <c r="FA69" s="139">
        <f t="shared" si="96"/>
        <v>5.5958549222797931</v>
      </c>
      <c r="FB69" s="139"/>
      <c r="FC69" s="140">
        <f t="shared" si="97"/>
        <v>7.3417721518987342</v>
      </c>
      <c r="FD69" s="140"/>
      <c r="FE69" s="140">
        <f t="shared" si="98"/>
        <v>9.3215339233038357</v>
      </c>
      <c r="FF69" s="140"/>
      <c r="FG69" s="116">
        <f t="shared" si="99"/>
        <v>5.9223300970873787</v>
      </c>
      <c r="FH69" s="116"/>
      <c r="FI69" s="141">
        <f t="shared" si="100"/>
        <v>6.2068965517241335</v>
      </c>
      <c r="FJ69" s="141"/>
      <c r="FK69" s="116">
        <f t="shared" si="101"/>
        <v>6.3747810858143605</v>
      </c>
      <c r="FL69" s="116"/>
      <c r="FM69" s="116">
        <f t="shared" si="102"/>
        <v>6.6949152542372889</v>
      </c>
      <c r="FN69" s="116"/>
      <c r="FO69" s="138">
        <f t="shared" si="103"/>
        <v>1.4477793199167246</v>
      </c>
      <c r="FP69" s="138"/>
      <c r="FQ69" s="138">
        <f t="shared" si="104"/>
        <v>4.114583333333333</v>
      </c>
      <c r="FR69" s="138"/>
      <c r="FS69" s="116">
        <f t="shared" si="105"/>
        <v>7.4774774774774766</v>
      </c>
      <c r="FT69" s="116"/>
      <c r="FU69" s="138">
        <f t="shared" si="106"/>
        <v>3.8333333333333348</v>
      </c>
      <c r="FV69" s="138"/>
      <c r="FW69" s="139">
        <f t="shared" si="107"/>
        <v>5.0341296928327655</v>
      </c>
      <c r="FX69" s="139"/>
      <c r="FY69" s="139">
        <f t="shared" si="108"/>
        <v>5.6994818652849739</v>
      </c>
      <c r="FZ69" s="139"/>
      <c r="GA69" s="140">
        <f t="shared" si="109"/>
        <v>5.6751054852320673</v>
      </c>
      <c r="GB69" s="140"/>
      <c r="GC69" s="140">
        <f t="shared" si="110"/>
        <v>8.8495575221238933</v>
      </c>
      <c r="GD69" s="140"/>
      <c r="GE69" s="116">
        <f t="shared" si="111"/>
        <v>6.650485436893204</v>
      </c>
      <c r="GF69" s="116"/>
      <c r="GG69" s="141">
        <f t="shared" si="112"/>
        <v>6.2068965517241335</v>
      </c>
      <c r="GH69" s="141"/>
      <c r="GI69" s="116">
        <f t="shared" si="113"/>
        <v>5.306479859894921</v>
      </c>
      <c r="GJ69" s="116"/>
      <c r="GK69" s="116">
        <f t="shared" si="114"/>
        <v>6.8079096045197751</v>
      </c>
      <c r="GL69" s="116"/>
      <c r="GM69" s="138">
        <f t="shared" si="115"/>
        <v>1.7036780013879251</v>
      </c>
      <c r="GN69" s="138"/>
      <c r="GO69" s="138">
        <f t="shared" si="116"/>
        <v>3.28125</v>
      </c>
      <c r="GP69" s="138"/>
      <c r="GQ69" s="116">
        <f t="shared" si="117"/>
        <v>7.7477477477477468</v>
      </c>
      <c r="GR69" s="116"/>
      <c r="GS69" s="138">
        <f t="shared" si="118"/>
        <v>3.8333333333333348</v>
      </c>
      <c r="GT69" s="138"/>
      <c r="GU69" s="139">
        <f t="shared" si="119"/>
        <v>5.2389078498293529</v>
      </c>
      <c r="GV69" s="139"/>
      <c r="GW69" s="139">
        <f t="shared" si="120"/>
        <v>6.1658031088082907</v>
      </c>
      <c r="GX69" s="139"/>
      <c r="GY69" s="140">
        <f t="shared" si="121"/>
        <v>6.7932489451476794</v>
      </c>
      <c r="GZ69" s="140"/>
      <c r="HA69" s="140">
        <f t="shared" si="122"/>
        <v>8.5840707964601766</v>
      </c>
      <c r="HB69" s="140"/>
      <c r="HC69" s="116">
        <f t="shared" si="123"/>
        <v>4.9029126213592233</v>
      </c>
      <c r="HD69" s="116"/>
      <c r="HE69" s="141">
        <f t="shared" si="124"/>
        <v>6.2068965517241335</v>
      </c>
      <c r="HF69" s="141"/>
      <c r="HG69" s="116">
        <f t="shared" si="125"/>
        <v>6.0595446584938699</v>
      </c>
      <c r="HH69" s="116"/>
      <c r="HI69" s="116">
        <f t="shared" si="126"/>
        <v>5.8192090395480234</v>
      </c>
      <c r="HJ69" s="116"/>
      <c r="HK69" s="138">
        <f t="shared" si="127"/>
        <v>1.8251214434420542</v>
      </c>
      <c r="HL69" s="138"/>
      <c r="HM69" s="138">
        <f t="shared" si="128"/>
        <v>4.2187499999999991</v>
      </c>
      <c r="HN69" s="138"/>
      <c r="HO69" s="116">
        <f t="shared" si="129"/>
        <v>7.8378378378378377</v>
      </c>
      <c r="HP69" s="116"/>
      <c r="HQ69" s="138">
        <f t="shared" si="130"/>
        <v>3.8333333333333348</v>
      </c>
      <c r="HR69" s="138"/>
      <c r="HS69" s="139">
        <f t="shared" si="131"/>
        <v>5.9044368600682597</v>
      </c>
      <c r="HT69" s="139"/>
      <c r="HU69" s="139">
        <f t="shared" si="132"/>
        <v>7.823834196891192</v>
      </c>
      <c r="HV69" s="139"/>
      <c r="HW69" s="140">
        <f t="shared" si="133"/>
        <v>7.5316455696202524</v>
      </c>
      <c r="HX69" s="140"/>
      <c r="HY69" s="140">
        <f t="shared" si="134"/>
        <v>8.8200589970501468</v>
      </c>
      <c r="HZ69" s="140"/>
      <c r="IA69" s="116">
        <f t="shared" si="135"/>
        <v>5.6796116504854375</v>
      </c>
      <c r="IB69" s="116"/>
      <c r="IC69" s="141">
        <f t="shared" si="136"/>
        <v>6.2068965517241335</v>
      </c>
      <c r="ID69" s="141"/>
      <c r="IE69" s="116">
        <f t="shared" si="137"/>
        <v>5.4290718038528896</v>
      </c>
      <c r="IF69" s="116"/>
      <c r="IG69" s="116">
        <f t="shared" si="138"/>
        <v>9.1242937853107335</v>
      </c>
      <c r="IH69" s="116"/>
      <c r="II69" s="138">
        <f t="shared" si="139"/>
        <v>2.735947258848022</v>
      </c>
      <c r="IJ69" s="138"/>
      <c r="IK69" s="138">
        <f t="shared" si="140"/>
        <v>3.75</v>
      </c>
      <c r="IL69" s="138"/>
      <c r="IM69" s="116">
        <f t="shared" si="141"/>
        <v>7.5675675675675684</v>
      </c>
      <c r="IN69" s="116"/>
      <c r="IO69" s="138">
        <f t="shared" si="142"/>
        <v>6.0555555555555571</v>
      </c>
      <c r="IP69" s="138"/>
      <c r="IQ69" s="139">
        <f t="shared" si="143"/>
        <v>6.860068259385665</v>
      </c>
      <c r="IR69" s="139"/>
      <c r="IS69" s="139">
        <f t="shared" si="144"/>
        <v>6.3730569948186524</v>
      </c>
      <c r="IT69" s="139"/>
      <c r="IU69" s="140">
        <f t="shared" si="145"/>
        <v>7.2573839662447259</v>
      </c>
      <c r="IV69" s="140"/>
      <c r="IW69" s="140">
        <f t="shared" si="146"/>
        <v>9.7345132743362832</v>
      </c>
      <c r="IX69" s="140"/>
      <c r="IY69" s="116">
        <f t="shared" si="147"/>
        <v>5.6310679611650487</v>
      </c>
      <c r="IZ69" s="116"/>
      <c r="JA69" s="141">
        <f t="shared" si="148"/>
        <v>6.2068965517241335</v>
      </c>
      <c r="JB69" s="141"/>
      <c r="JC69" s="116">
        <f t="shared" si="149"/>
        <v>5.2014010507880908</v>
      </c>
      <c r="JD69" s="116"/>
      <c r="JE69" s="116">
        <f t="shared" si="150"/>
        <v>7.9378531073446332</v>
      </c>
      <c r="JF69" s="282"/>
      <c r="JG69" s="141">
        <f t="shared" si="151"/>
        <v>3.3761276891047882</v>
      </c>
      <c r="JH69" s="141"/>
      <c r="JI69" s="141">
        <f t="shared" si="152"/>
        <v>4.713541666666667</v>
      </c>
      <c r="JJ69" s="141"/>
      <c r="JK69" s="116">
        <f t="shared" si="153"/>
        <v>8.5585585585585591</v>
      </c>
      <c r="JL69" s="116"/>
      <c r="JM69" s="141">
        <f t="shared" si="154"/>
        <v>6.0555555555555571</v>
      </c>
      <c r="JN69" s="141"/>
      <c r="JO69" s="141">
        <f t="shared" si="155"/>
        <v>8.3617747440273043</v>
      </c>
      <c r="JP69" s="141"/>
      <c r="JQ69" s="141">
        <f t="shared" si="156"/>
        <v>6.2694300518134716</v>
      </c>
      <c r="JR69" s="141"/>
      <c r="JS69" s="141">
        <f t="shared" si="157"/>
        <v>8.5232067510548521</v>
      </c>
      <c r="JT69" s="141"/>
      <c r="JU69" s="141">
        <f t="shared" si="158"/>
        <v>9.4395280235988199</v>
      </c>
      <c r="JV69" s="141"/>
      <c r="JW69" s="116">
        <f t="shared" si="159"/>
        <v>6.9902912621359228</v>
      </c>
      <c r="JX69" s="116"/>
      <c r="JY69" s="141">
        <f t="shared" si="160"/>
        <v>6.2068965517241335</v>
      </c>
      <c r="JZ69" s="141"/>
      <c r="KA69" s="116">
        <f t="shared" si="161"/>
        <v>5.306479859894921</v>
      </c>
      <c r="KB69" s="116"/>
      <c r="KC69" s="116">
        <f t="shared" si="162"/>
        <v>8.7570621468926557</v>
      </c>
    </row>
    <row r="70" spans="1:289" s="83" customFormat="1" x14ac:dyDescent="0.2">
      <c r="A70" s="82" t="s">
        <v>8</v>
      </c>
      <c r="B70" s="75"/>
      <c r="C70" s="138">
        <f t="shared" si="163"/>
        <v>5.8084663428174874</v>
      </c>
      <c r="D70" s="138"/>
      <c r="E70" s="138">
        <f t="shared" si="20"/>
        <v>8.3333333333333339</v>
      </c>
      <c r="F70" s="138"/>
      <c r="G70" s="116">
        <f t="shared" si="21"/>
        <v>8.8288288288288292</v>
      </c>
      <c r="H70" s="116"/>
      <c r="I70" s="138">
        <f t="shared" si="22"/>
        <v>3.6666666666666674</v>
      </c>
      <c r="J70" s="138"/>
      <c r="K70" s="139">
        <f t="shared" si="23"/>
        <v>5.3071672354948802</v>
      </c>
      <c r="L70" s="139"/>
      <c r="M70" s="139">
        <f t="shared" si="24"/>
        <v>8.7046632124352339</v>
      </c>
      <c r="N70" s="139"/>
      <c r="O70" s="140">
        <f t="shared" si="25"/>
        <v>8.037974683544304</v>
      </c>
      <c r="P70" s="140"/>
      <c r="Q70" s="140">
        <f t="shared" si="26"/>
        <v>7.7876106194690262</v>
      </c>
      <c r="R70" s="140"/>
      <c r="S70" s="116">
        <f t="shared" si="27"/>
        <v>4.0776699029126213</v>
      </c>
      <c r="T70" s="116"/>
      <c r="U70" s="141">
        <f t="shared" si="28"/>
        <v>5.4310344827586174</v>
      </c>
      <c r="V70" s="141"/>
      <c r="W70" s="116">
        <f t="shared" si="29"/>
        <v>7.4605954465849385</v>
      </c>
      <c r="X70" s="116"/>
      <c r="Y70" s="116">
        <f t="shared" si="30"/>
        <v>8.0790960451977405</v>
      </c>
      <c r="Z70" s="116"/>
      <c r="AA70" s="138">
        <f t="shared" si="31"/>
        <v>6.3549618320610683</v>
      </c>
      <c r="AB70" s="138"/>
      <c r="AC70" s="138">
        <f t="shared" si="32"/>
        <v>7.578125</v>
      </c>
      <c r="AD70" s="138"/>
      <c r="AE70" s="116">
        <f t="shared" si="33"/>
        <v>8.2882882882882889</v>
      </c>
      <c r="AF70" s="116"/>
      <c r="AG70" s="138">
        <f t="shared" si="34"/>
        <v>3.6666666666666674</v>
      </c>
      <c r="AH70" s="138"/>
      <c r="AI70" s="139">
        <f t="shared" si="35"/>
        <v>4.829351535836178</v>
      </c>
      <c r="AJ70" s="139"/>
      <c r="AK70" s="139">
        <f t="shared" si="36"/>
        <v>8.4974093264248705</v>
      </c>
      <c r="AL70" s="139"/>
      <c r="AM70" s="140">
        <f t="shared" si="37"/>
        <v>7.1308016877637126</v>
      </c>
      <c r="AN70" s="140"/>
      <c r="AO70" s="140">
        <f t="shared" si="38"/>
        <v>8.053097345132743</v>
      </c>
      <c r="AP70" s="140"/>
      <c r="AQ70" s="116">
        <f t="shared" si="39"/>
        <v>3.7864077669902914</v>
      </c>
      <c r="AR70" s="116"/>
      <c r="AS70" s="141">
        <f t="shared" si="40"/>
        <v>5.4310344827586174</v>
      </c>
      <c r="AT70" s="141"/>
      <c r="AU70" s="116">
        <f t="shared" si="41"/>
        <v>5.4290718038528896</v>
      </c>
      <c r="AV70" s="116"/>
      <c r="AW70" s="116">
        <f t="shared" si="42"/>
        <v>7.9661016949152543</v>
      </c>
      <c r="AX70" s="116"/>
      <c r="AY70" s="138">
        <f t="shared" si="43"/>
        <v>6.0626301179736295</v>
      </c>
      <c r="AZ70" s="138"/>
      <c r="BA70" s="138">
        <f t="shared" si="44"/>
        <v>7.7083333333333339</v>
      </c>
      <c r="BB70" s="138"/>
      <c r="BC70" s="116">
        <f t="shared" si="45"/>
        <v>8.0180180180180187</v>
      </c>
      <c r="BD70" s="116"/>
      <c r="BE70" s="138">
        <f t="shared" si="46"/>
        <v>3.6666666666666674</v>
      </c>
      <c r="BF70" s="138"/>
      <c r="BG70" s="139">
        <f t="shared" si="47"/>
        <v>5.4436860068259394</v>
      </c>
      <c r="BH70" s="139"/>
      <c r="BI70" s="139">
        <f t="shared" si="48"/>
        <v>7.4611398963730569</v>
      </c>
      <c r="BJ70" s="139"/>
      <c r="BK70" s="140">
        <f t="shared" si="49"/>
        <v>7.0886075949367093</v>
      </c>
      <c r="BL70" s="140"/>
      <c r="BM70" s="140">
        <f t="shared" si="50"/>
        <v>8.053097345132743</v>
      </c>
      <c r="BN70" s="140"/>
      <c r="BO70" s="116">
        <f t="shared" si="51"/>
        <v>4.1262135922330092</v>
      </c>
      <c r="BP70" s="116"/>
      <c r="BQ70" s="141">
        <f t="shared" si="52"/>
        <v>5.4310344827586174</v>
      </c>
      <c r="BR70" s="141"/>
      <c r="BS70" s="116">
        <f t="shared" si="53"/>
        <v>6.5323992994746067</v>
      </c>
      <c r="BT70" s="116"/>
      <c r="BU70" s="116">
        <f t="shared" si="54"/>
        <v>7.0903954802259896</v>
      </c>
      <c r="BV70" s="116"/>
      <c r="BW70" s="138">
        <f t="shared" si="55"/>
        <v>5.4649548924358085</v>
      </c>
      <c r="BX70" s="138"/>
      <c r="BY70" s="138">
        <f t="shared" si="56"/>
        <v>7.838541666666667</v>
      </c>
      <c r="BZ70" s="138"/>
      <c r="CA70" s="116">
        <f t="shared" si="57"/>
        <v>8.468468468468469</v>
      </c>
      <c r="CB70" s="116"/>
      <c r="CC70" s="138">
        <f t="shared" si="58"/>
        <v>3.6666666666666674</v>
      </c>
      <c r="CD70" s="138"/>
      <c r="CE70" s="139">
        <f t="shared" si="59"/>
        <v>6.5358361774744029</v>
      </c>
      <c r="CF70" s="139"/>
      <c r="CG70" s="139">
        <f t="shared" si="60"/>
        <v>6.3730569948186524</v>
      </c>
      <c r="CH70" s="139"/>
      <c r="CI70" s="140">
        <f t="shared" si="61"/>
        <v>7.7426160337552741</v>
      </c>
      <c r="CJ70" s="140"/>
      <c r="CK70" s="140">
        <f t="shared" si="62"/>
        <v>6.7256637168141591</v>
      </c>
      <c r="CL70" s="140"/>
      <c r="CM70" s="116">
        <f t="shared" si="63"/>
        <v>4.7572815533980588</v>
      </c>
      <c r="CN70" s="116"/>
      <c r="CO70" s="141">
        <f t="shared" si="64"/>
        <v>5.4310344827586174</v>
      </c>
      <c r="CP70" s="141"/>
      <c r="CQ70" s="116">
        <f t="shared" si="65"/>
        <v>6.1646234676007001</v>
      </c>
      <c r="CR70" s="116"/>
      <c r="CS70" s="116">
        <f t="shared" si="66"/>
        <v>8.6723163841807906</v>
      </c>
      <c r="CT70" s="116"/>
      <c r="CU70" s="138">
        <f t="shared" si="67"/>
        <v>5.5326162387231088</v>
      </c>
      <c r="CV70" s="138"/>
      <c r="CW70" s="138">
        <f t="shared" si="68"/>
        <v>7.421875</v>
      </c>
      <c r="CX70" s="138"/>
      <c r="CY70" s="116">
        <f t="shared" si="69"/>
        <v>7.9279279279279269</v>
      </c>
      <c r="CZ70" s="116"/>
      <c r="DA70" s="138">
        <f t="shared" si="70"/>
        <v>3.6666666666666674</v>
      </c>
      <c r="DB70" s="138"/>
      <c r="DC70" s="139">
        <f t="shared" si="71"/>
        <v>4.9829351535836182</v>
      </c>
      <c r="DD70" s="139"/>
      <c r="DE70" s="139">
        <f t="shared" si="72"/>
        <v>6.2694300518134716</v>
      </c>
      <c r="DF70" s="139"/>
      <c r="DG70" s="140">
        <f t="shared" si="73"/>
        <v>8.6919831223628687</v>
      </c>
      <c r="DH70" s="140"/>
      <c r="DI70" s="140">
        <f t="shared" si="74"/>
        <v>7.5811209439528024</v>
      </c>
      <c r="DJ70" s="140"/>
      <c r="DK70" s="116">
        <f t="shared" si="75"/>
        <v>4.1262135922330092</v>
      </c>
      <c r="DL70" s="116"/>
      <c r="DM70" s="141">
        <f t="shared" si="76"/>
        <v>5.4310344827586174</v>
      </c>
      <c r="DN70" s="141"/>
      <c r="DO70" s="116">
        <f t="shared" si="77"/>
        <v>4.8336252189141851</v>
      </c>
      <c r="DP70" s="116"/>
      <c r="DQ70" s="116">
        <f t="shared" si="78"/>
        <v>6.8361581920903962</v>
      </c>
      <c r="DR70" s="116"/>
      <c r="DS70" s="138">
        <f t="shared" si="79"/>
        <v>5.3886190145732131</v>
      </c>
      <c r="DT70" s="138"/>
      <c r="DU70" s="138">
        <f t="shared" si="80"/>
        <v>7.9166666666666661</v>
      </c>
      <c r="DV70" s="138"/>
      <c r="DW70" s="116">
        <f t="shared" si="81"/>
        <v>8.378378378378379</v>
      </c>
      <c r="DX70" s="116"/>
      <c r="DY70" s="138">
        <f t="shared" si="82"/>
        <v>3.6666666666666674</v>
      </c>
      <c r="DZ70" s="138"/>
      <c r="EA70" s="139">
        <f t="shared" si="83"/>
        <v>4.5733788395904442</v>
      </c>
      <c r="EB70" s="139"/>
      <c r="EC70" s="139">
        <f t="shared" si="84"/>
        <v>6.9430051813471509</v>
      </c>
      <c r="ED70" s="139"/>
      <c r="EE70" s="140">
        <f t="shared" si="85"/>
        <v>8.227848101265824</v>
      </c>
      <c r="EF70" s="140"/>
      <c r="EG70" s="140">
        <f t="shared" si="86"/>
        <v>8.2890855457227133</v>
      </c>
      <c r="EH70" s="140"/>
      <c r="EI70" s="116">
        <f t="shared" si="87"/>
        <v>5.2427184466019421</v>
      </c>
      <c r="EJ70" s="116"/>
      <c r="EK70" s="141">
        <f t="shared" si="88"/>
        <v>5.4310344827586174</v>
      </c>
      <c r="EL70" s="141"/>
      <c r="EM70" s="116">
        <f t="shared" si="89"/>
        <v>5.1838879159369524</v>
      </c>
      <c r="EN70" s="116"/>
      <c r="EO70" s="116">
        <f t="shared" si="90"/>
        <v>7.5141242937853114</v>
      </c>
      <c r="EP70" s="116"/>
      <c r="EQ70" s="138">
        <f t="shared" si="91"/>
        <v>5.8874045801526718</v>
      </c>
      <c r="ER70" s="138"/>
      <c r="ES70" s="138">
        <f t="shared" si="92"/>
        <v>7.421875</v>
      </c>
      <c r="ET70" s="138"/>
      <c r="EU70" s="116">
        <f t="shared" si="93"/>
        <v>7.6576576576576576</v>
      </c>
      <c r="EV70" s="116"/>
      <c r="EW70" s="138">
        <f t="shared" si="94"/>
        <v>3.6666666666666674</v>
      </c>
      <c r="EX70" s="138"/>
      <c r="EY70" s="139">
        <f t="shared" si="95"/>
        <v>5.3071672354948802</v>
      </c>
      <c r="EZ70" s="139"/>
      <c r="FA70" s="139">
        <f t="shared" si="96"/>
        <v>6.8393782383419692</v>
      </c>
      <c r="FB70" s="139"/>
      <c r="FC70" s="140">
        <f t="shared" si="97"/>
        <v>8.924050632911392</v>
      </c>
      <c r="FD70" s="140"/>
      <c r="FE70" s="140">
        <f t="shared" si="98"/>
        <v>7.7876106194690262</v>
      </c>
      <c r="FF70" s="140"/>
      <c r="FG70" s="116">
        <f t="shared" si="99"/>
        <v>4.3203883495145625</v>
      </c>
      <c r="FH70" s="116"/>
      <c r="FI70" s="141">
        <f t="shared" si="100"/>
        <v>5.4310344827586174</v>
      </c>
      <c r="FJ70" s="141"/>
      <c r="FK70" s="116">
        <f t="shared" si="101"/>
        <v>4.9912434325744304</v>
      </c>
      <c r="FL70" s="116"/>
      <c r="FM70" s="116">
        <f t="shared" si="102"/>
        <v>7.5423728813559325</v>
      </c>
      <c r="FN70" s="116"/>
      <c r="FO70" s="138">
        <f t="shared" si="103"/>
        <v>5.7425399028452464</v>
      </c>
      <c r="FP70" s="138"/>
      <c r="FQ70" s="138">
        <f t="shared" si="104"/>
        <v>7.9166666666666661</v>
      </c>
      <c r="FR70" s="138"/>
      <c r="FS70" s="116">
        <f t="shared" si="105"/>
        <v>8.0180180180180187</v>
      </c>
      <c r="FT70" s="116"/>
      <c r="FU70" s="138">
        <f t="shared" si="106"/>
        <v>3.6666666666666674</v>
      </c>
      <c r="FV70" s="138"/>
      <c r="FW70" s="139">
        <f t="shared" si="107"/>
        <v>5.1194539249146764</v>
      </c>
      <c r="FX70" s="139"/>
      <c r="FY70" s="139">
        <f t="shared" si="108"/>
        <v>6.6321243523316067</v>
      </c>
      <c r="FZ70" s="139"/>
      <c r="GA70" s="140">
        <f t="shared" si="109"/>
        <v>8.7974683544303804</v>
      </c>
      <c r="GB70" s="140"/>
      <c r="GC70" s="140">
        <f t="shared" si="110"/>
        <v>7.6991150442477876</v>
      </c>
      <c r="GD70" s="140"/>
      <c r="GE70" s="116">
        <f t="shared" si="111"/>
        <v>4.9514563106796121</v>
      </c>
      <c r="GF70" s="116"/>
      <c r="GG70" s="141">
        <f t="shared" si="112"/>
        <v>5.4310344827586174</v>
      </c>
      <c r="GH70" s="141"/>
      <c r="GI70" s="116">
        <f t="shared" si="113"/>
        <v>5.5341506129597198</v>
      </c>
      <c r="GJ70" s="116"/>
      <c r="GK70" s="116">
        <f t="shared" si="114"/>
        <v>7.1468926553672318</v>
      </c>
      <c r="GL70" s="116"/>
      <c r="GM70" s="138">
        <f t="shared" si="115"/>
        <v>6.3020471894517698</v>
      </c>
      <c r="GN70" s="138"/>
      <c r="GO70" s="138">
        <f t="shared" si="116"/>
        <v>8.0989583333333339</v>
      </c>
      <c r="GP70" s="138"/>
      <c r="GQ70" s="116">
        <f t="shared" si="117"/>
        <v>8.468468468468469</v>
      </c>
      <c r="GR70" s="116"/>
      <c r="GS70" s="138">
        <f t="shared" si="118"/>
        <v>3.6666666666666674</v>
      </c>
      <c r="GT70" s="138"/>
      <c r="GU70" s="139">
        <f t="shared" si="119"/>
        <v>5.2901023890784993</v>
      </c>
      <c r="GV70" s="139"/>
      <c r="GW70" s="139">
        <f t="shared" si="120"/>
        <v>7.2538860103626943</v>
      </c>
      <c r="GX70" s="139"/>
      <c r="GY70" s="140">
        <f t="shared" si="121"/>
        <v>9.2194092827004219</v>
      </c>
      <c r="GZ70" s="140"/>
      <c r="HA70" s="140">
        <f t="shared" si="122"/>
        <v>8.4365781710914458</v>
      </c>
      <c r="HB70" s="140"/>
      <c r="HC70" s="116">
        <f t="shared" si="123"/>
        <v>5.1941747572815533</v>
      </c>
      <c r="HD70" s="116"/>
      <c r="HE70" s="141">
        <f t="shared" si="124"/>
        <v>5.4310344827586174</v>
      </c>
      <c r="HF70" s="141"/>
      <c r="HG70" s="116">
        <f t="shared" si="125"/>
        <v>5.6742556917688258</v>
      </c>
      <c r="HH70" s="116"/>
      <c r="HI70" s="116">
        <f t="shared" si="126"/>
        <v>7.7118644067796609</v>
      </c>
      <c r="HJ70" s="116"/>
      <c r="HK70" s="138">
        <f t="shared" si="127"/>
        <v>6.3636363636363633</v>
      </c>
      <c r="HL70" s="138"/>
      <c r="HM70" s="138">
        <f t="shared" si="128"/>
        <v>7.630208333333333</v>
      </c>
      <c r="HN70" s="138"/>
      <c r="HO70" s="116">
        <f t="shared" si="129"/>
        <v>8.378378378378379</v>
      </c>
      <c r="HP70" s="116"/>
      <c r="HQ70" s="138">
        <f t="shared" si="130"/>
        <v>3.6666666666666674</v>
      </c>
      <c r="HR70" s="138"/>
      <c r="HS70" s="139">
        <f t="shared" si="131"/>
        <v>7.2866894197952217</v>
      </c>
      <c r="HT70" s="139"/>
      <c r="HU70" s="139">
        <f t="shared" si="132"/>
        <v>7.5129533678756477</v>
      </c>
      <c r="HV70" s="139"/>
      <c r="HW70" s="140">
        <f t="shared" si="133"/>
        <v>8.3966244725738406</v>
      </c>
      <c r="HX70" s="140"/>
      <c r="HY70" s="140">
        <f t="shared" si="134"/>
        <v>7.99410029498525</v>
      </c>
      <c r="HZ70" s="140"/>
      <c r="IA70" s="116">
        <f t="shared" si="135"/>
        <v>5.3883495145631075</v>
      </c>
      <c r="IB70" s="116"/>
      <c r="IC70" s="141">
        <f t="shared" si="136"/>
        <v>5.4310344827586174</v>
      </c>
      <c r="ID70" s="141"/>
      <c r="IE70" s="116">
        <f t="shared" si="137"/>
        <v>6.6024518388791584</v>
      </c>
      <c r="IF70" s="116"/>
      <c r="IG70" s="116">
        <f t="shared" si="138"/>
        <v>8.1638418079096038</v>
      </c>
      <c r="IH70" s="116"/>
      <c r="II70" s="138">
        <f t="shared" si="139"/>
        <v>7.6422623178348372</v>
      </c>
      <c r="IJ70" s="138"/>
      <c r="IK70" s="138">
        <f t="shared" si="140"/>
        <v>7.9947916666666661</v>
      </c>
      <c r="IL70" s="138"/>
      <c r="IM70" s="116">
        <f t="shared" si="141"/>
        <v>8.8288288288288292</v>
      </c>
      <c r="IN70" s="116"/>
      <c r="IO70" s="138">
        <f t="shared" si="142"/>
        <v>7.6111111111111125</v>
      </c>
      <c r="IP70" s="138"/>
      <c r="IQ70" s="139">
        <f t="shared" si="143"/>
        <v>6.6040955631399321</v>
      </c>
      <c r="IR70" s="139"/>
      <c r="IS70" s="139">
        <f t="shared" si="144"/>
        <v>6.7357512953367875</v>
      </c>
      <c r="IT70" s="139"/>
      <c r="IU70" s="140">
        <f t="shared" si="145"/>
        <v>7.8270042194092824</v>
      </c>
      <c r="IV70" s="140"/>
      <c r="IW70" s="140">
        <f t="shared" si="146"/>
        <v>8.4660766961651923</v>
      </c>
      <c r="IX70" s="140"/>
      <c r="IY70" s="116">
        <f t="shared" si="147"/>
        <v>5.7766990291262132</v>
      </c>
      <c r="IZ70" s="116"/>
      <c r="JA70" s="141">
        <f t="shared" si="148"/>
        <v>5.4310344827586174</v>
      </c>
      <c r="JB70" s="141"/>
      <c r="JC70" s="116">
        <f t="shared" si="149"/>
        <v>7.2329246935201397</v>
      </c>
      <c r="JD70" s="116"/>
      <c r="JE70" s="116">
        <f t="shared" si="150"/>
        <v>8.0508474576271194</v>
      </c>
      <c r="JF70" s="282"/>
      <c r="JG70" s="141">
        <f t="shared" si="151"/>
        <v>7.1981263011797365</v>
      </c>
      <c r="JH70" s="141"/>
      <c r="JI70" s="141">
        <f t="shared" si="152"/>
        <v>7.9166666666666661</v>
      </c>
      <c r="JJ70" s="141"/>
      <c r="JK70" s="116">
        <f t="shared" si="153"/>
        <v>8.468468468468469</v>
      </c>
      <c r="JL70" s="116"/>
      <c r="JM70" s="141">
        <f t="shared" si="154"/>
        <v>7.6111111111111125</v>
      </c>
      <c r="JN70" s="141"/>
      <c r="JO70" s="141">
        <f t="shared" si="155"/>
        <v>6.2457337883959045</v>
      </c>
      <c r="JP70" s="141"/>
      <c r="JQ70" s="141">
        <f t="shared" si="156"/>
        <v>7.1502590673575135</v>
      </c>
      <c r="JR70" s="141"/>
      <c r="JS70" s="141">
        <f t="shared" si="157"/>
        <v>6.962025316455696</v>
      </c>
      <c r="JT70" s="141"/>
      <c r="JU70" s="141">
        <f t="shared" si="158"/>
        <v>7.8466076696165192</v>
      </c>
      <c r="JV70" s="141"/>
      <c r="JW70" s="116">
        <f t="shared" si="159"/>
        <v>5.6310679611650487</v>
      </c>
      <c r="JX70" s="116"/>
      <c r="JY70" s="141">
        <f t="shared" si="160"/>
        <v>5.4310344827586174</v>
      </c>
      <c r="JZ70" s="141"/>
      <c r="KA70" s="116">
        <f t="shared" si="161"/>
        <v>7.6182136602451838</v>
      </c>
      <c r="KB70" s="116"/>
      <c r="KC70" s="116">
        <f t="shared" si="162"/>
        <v>8.2203389830508478</v>
      </c>
    </row>
    <row r="71" spans="1:289" s="83" customFormat="1" x14ac:dyDescent="0.2">
      <c r="A71" s="84" t="s">
        <v>9</v>
      </c>
      <c r="B71" s="75"/>
      <c r="C71" s="142">
        <f t="shared" si="163"/>
        <v>2.9276544066620405</v>
      </c>
      <c r="D71" s="138"/>
      <c r="E71" s="142">
        <f t="shared" si="20"/>
        <v>5.3906249999999991</v>
      </c>
      <c r="F71" s="138"/>
      <c r="G71" s="120">
        <f t="shared" si="21"/>
        <v>8.378378378378379</v>
      </c>
      <c r="H71" s="116"/>
      <c r="I71" s="142">
        <f t="shared" si="22"/>
        <v>3.0000000000000013</v>
      </c>
      <c r="J71" s="138"/>
      <c r="K71" s="143">
        <f t="shared" si="23"/>
        <v>4.6075085324232088</v>
      </c>
      <c r="L71" s="139"/>
      <c r="M71" s="143">
        <f t="shared" si="24"/>
        <v>8.0310880829015545</v>
      </c>
      <c r="N71" s="139"/>
      <c r="O71" s="144">
        <f t="shared" si="25"/>
        <v>6.6877637130801686</v>
      </c>
      <c r="P71" s="140"/>
      <c r="Q71" s="144">
        <f t="shared" si="26"/>
        <v>9.0855457227138636</v>
      </c>
      <c r="R71" s="140"/>
      <c r="S71" s="120">
        <f t="shared" si="27"/>
        <v>4.7572815533980588</v>
      </c>
      <c r="T71" s="116"/>
      <c r="U71" s="145">
        <f t="shared" si="28"/>
        <v>7.7586206896551717</v>
      </c>
      <c r="V71" s="141"/>
      <c r="W71" s="120">
        <f t="shared" si="29"/>
        <v>6.8301225919439581</v>
      </c>
      <c r="X71" s="116"/>
      <c r="Y71" s="120">
        <f t="shared" si="30"/>
        <v>6.72316384180791</v>
      </c>
      <c r="Z71" s="116"/>
      <c r="AA71" s="142">
        <f t="shared" si="31"/>
        <v>3.9139486467730742</v>
      </c>
      <c r="AB71" s="138"/>
      <c r="AC71" s="142">
        <f t="shared" si="32"/>
        <v>6.09375</v>
      </c>
      <c r="AD71" s="138"/>
      <c r="AE71" s="120">
        <f t="shared" si="33"/>
        <v>8.7387387387387392</v>
      </c>
      <c r="AF71" s="116"/>
      <c r="AG71" s="142">
        <f t="shared" si="34"/>
        <v>3.0000000000000013</v>
      </c>
      <c r="AH71" s="138"/>
      <c r="AI71" s="143">
        <f t="shared" si="35"/>
        <v>4.7269624573378861</v>
      </c>
      <c r="AJ71" s="139"/>
      <c r="AK71" s="143">
        <f t="shared" si="36"/>
        <v>7.2538860103626943</v>
      </c>
      <c r="AL71" s="139"/>
      <c r="AM71" s="144">
        <f t="shared" si="37"/>
        <v>6.814345991561181</v>
      </c>
      <c r="AN71" s="140"/>
      <c r="AO71" s="144">
        <f t="shared" si="38"/>
        <v>8.9085545722713864</v>
      </c>
      <c r="AP71" s="140"/>
      <c r="AQ71" s="120">
        <f t="shared" si="39"/>
        <v>4.70873786407767</v>
      </c>
      <c r="AR71" s="116"/>
      <c r="AS71" s="145">
        <f t="shared" si="40"/>
        <v>7.7586206896551717</v>
      </c>
      <c r="AT71" s="141"/>
      <c r="AU71" s="120">
        <f t="shared" si="41"/>
        <v>5.306479859894921</v>
      </c>
      <c r="AV71" s="116"/>
      <c r="AW71" s="120">
        <f t="shared" si="42"/>
        <v>5.2259887005649723</v>
      </c>
      <c r="AX71" s="116"/>
      <c r="AY71" s="142">
        <f t="shared" si="43"/>
        <v>3.6025329632199861</v>
      </c>
      <c r="AZ71" s="138"/>
      <c r="BA71" s="142">
        <f t="shared" si="44"/>
        <v>5.6250000000000009</v>
      </c>
      <c r="BB71" s="138"/>
      <c r="BC71" s="120">
        <f t="shared" si="45"/>
        <v>7.9279279279279269</v>
      </c>
      <c r="BD71" s="116"/>
      <c r="BE71" s="142">
        <f t="shared" si="46"/>
        <v>3.0000000000000013</v>
      </c>
      <c r="BF71" s="138"/>
      <c r="BG71" s="143">
        <f t="shared" si="47"/>
        <v>4.7269624573378843</v>
      </c>
      <c r="BH71" s="139"/>
      <c r="BI71" s="143">
        <f t="shared" si="48"/>
        <v>7.2020725388601043</v>
      </c>
      <c r="BJ71" s="139"/>
      <c r="BK71" s="144">
        <f t="shared" si="49"/>
        <v>7.109704641350211</v>
      </c>
      <c r="BL71" s="140"/>
      <c r="BM71" s="144">
        <f t="shared" si="50"/>
        <v>9.1150442477876101</v>
      </c>
      <c r="BN71" s="140"/>
      <c r="BO71" s="120">
        <f t="shared" si="51"/>
        <v>6.1650485436893208</v>
      </c>
      <c r="BP71" s="116"/>
      <c r="BQ71" s="145">
        <f t="shared" si="52"/>
        <v>7.7586206896551717</v>
      </c>
      <c r="BR71" s="141"/>
      <c r="BS71" s="120">
        <f t="shared" si="53"/>
        <v>5.0437828371278455</v>
      </c>
      <c r="BT71" s="116"/>
      <c r="BU71" s="120">
        <f t="shared" si="54"/>
        <v>5.9039548022598876</v>
      </c>
      <c r="BV71" s="116"/>
      <c r="BW71" s="142">
        <f t="shared" si="55"/>
        <v>3.2859125607217212</v>
      </c>
      <c r="BX71" s="138"/>
      <c r="BY71" s="142">
        <f t="shared" si="56"/>
        <v>5.8072916666666661</v>
      </c>
      <c r="BZ71" s="138"/>
      <c r="CA71" s="120">
        <f t="shared" si="57"/>
        <v>8.1081081081081088</v>
      </c>
      <c r="CB71" s="116"/>
      <c r="CC71" s="142">
        <f t="shared" si="58"/>
        <v>3.0000000000000013</v>
      </c>
      <c r="CD71" s="138"/>
      <c r="CE71" s="143">
        <f t="shared" si="59"/>
        <v>5.477815699658704</v>
      </c>
      <c r="CF71" s="139"/>
      <c r="CG71" s="143">
        <f t="shared" si="60"/>
        <v>8.0829015544041454</v>
      </c>
      <c r="CH71" s="139"/>
      <c r="CI71" s="144">
        <f t="shared" si="61"/>
        <v>7.995780590717299</v>
      </c>
      <c r="CJ71" s="140"/>
      <c r="CK71" s="144">
        <f t="shared" si="62"/>
        <v>8.6430678466076696</v>
      </c>
      <c r="CL71" s="140"/>
      <c r="CM71" s="120">
        <f t="shared" si="63"/>
        <v>6.1165048543689329</v>
      </c>
      <c r="CN71" s="116"/>
      <c r="CO71" s="145">
        <f t="shared" si="64"/>
        <v>7.7586206896551717</v>
      </c>
      <c r="CP71" s="141"/>
      <c r="CQ71" s="120">
        <f t="shared" si="65"/>
        <v>5.0788091068301222</v>
      </c>
      <c r="CR71" s="116"/>
      <c r="CS71" s="120">
        <f t="shared" si="66"/>
        <v>8.0508474576271194</v>
      </c>
      <c r="CT71" s="116"/>
      <c r="CU71" s="142">
        <f t="shared" si="67"/>
        <v>3.0517002081887576</v>
      </c>
      <c r="CV71" s="138"/>
      <c r="CW71" s="142">
        <f t="shared" si="68"/>
        <v>5.0260416666666661</v>
      </c>
      <c r="CX71" s="138"/>
      <c r="CY71" s="120">
        <f t="shared" si="69"/>
        <v>7.4774774774774766</v>
      </c>
      <c r="CZ71" s="116"/>
      <c r="DA71" s="142">
        <f t="shared" si="70"/>
        <v>3.0000000000000013</v>
      </c>
      <c r="DB71" s="138"/>
      <c r="DC71" s="143">
        <f t="shared" si="71"/>
        <v>4.0102389078498311</v>
      </c>
      <c r="DD71" s="139"/>
      <c r="DE71" s="143">
        <f t="shared" si="72"/>
        <v>6.7875647668393784</v>
      </c>
      <c r="DF71" s="139"/>
      <c r="DG71" s="144">
        <f t="shared" si="73"/>
        <v>8.776371308016877</v>
      </c>
      <c r="DH71" s="140"/>
      <c r="DI71" s="144">
        <f t="shared" si="74"/>
        <v>8.8495575221238933</v>
      </c>
      <c r="DJ71" s="140"/>
      <c r="DK71" s="120">
        <f t="shared" si="75"/>
        <v>5</v>
      </c>
      <c r="DL71" s="116"/>
      <c r="DM71" s="145">
        <f t="shared" si="76"/>
        <v>7.7586206896551717</v>
      </c>
      <c r="DN71" s="141"/>
      <c r="DO71" s="120">
        <f t="shared" si="77"/>
        <v>3.8879159369527141</v>
      </c>
      <c r="DP71" s="116"/>
      <c r="DQ71" s="120">
        <f t="shared" si="78"/>
        <v>6.2711864406779672</v>
      </c>
      <c r="DR71" s="116"/>
      <c r="DS71" s="142">
        <f t="shared" si="79"/>
        <v>2.2883414295628035</v>
      </c>
      <c r="DT71" s="138"/>
      <c r="DU71" s="142">
        <f t="shared" si="80"/>
        <v>5.3906249999999991</v>
      </c>
      <c r="DV71" s="138"/>
      <c r="DW71" s="120">
        <f t="shared" si="81"/>
        <v>7.6576576576576576</v>
      </c>
      <c r="DX71" s="116"/>
      <c r="DY71" s="142">
        <f t="shared" si="82"/>
        <v>3.0000000000000013</v>
      </c>
      <c r="DZ71" s="138"/>
      <c r="EA71" s="143">
        <f t="shared" si="83"/>
        <v>3.941979522184301</v>
      </c>
      <c r="EB71" s="139"/>
      <c r="EC71" s="143">
        <f t="shared" si="84"/>
        <v>6.4248704663212433</v>
      </c>
      <c r="ED71" s="139"/>
      <c r="EE71" s="144">
        <f t="shared" si="85"/>
        <v>8.185654008438819</v>
      </c>
      <c r="EF71" s="140"/>
      <c r="EG71" s="144">
        <f t="shared" si="86"/>
        <v>8.8200589970501468</v>
      </c>
      <c r="EH71" s="140"/>
      <c r="EI71" s="120">
        <f t="shared" si="87"/>
        <v>5.2427184466019421</v>
      </c>
      <c r="EJ71" s="116"/>
      <c r="EK71" s="145">
        <f t="shared" si="88"/>
        <v>7.7586206896551717</v>
      </c>
      <c r="EL71" s="141"/>
      <c r="EM71" s="120">
        <f t="shared" si="89"/>
        <v>4.6935201401050781</v>
      </c>
      <c r="EN71" s="116"/>
      <c r="EO71" s="120">
        <f t="shared" si="90"/>
        <v>6.1299435028248599</v>
      </c>
      <c r="EP71" s="116"/>
      <c r="EQ71" s="142">
        <f t="shared" si="91"/>
        <v>1.9300832755031228</v>
      </c>
      <c r="ER71" s="138"/>
      <c r="ES71" s="142">
        <f t="shared" si="92"/>
        <v>4.713541666666667</v>
      </c>
      <c r="ET71" s="138"/>
      <c r="EU71" s="120">
        <f t="shared" si="93"/>
        <v>8.2882882882882889</v>
      </c>
      <c r="EV71" s="116"/>
      <c r="EW71" s="142">
        <f t="shared" si="94"/>
        <v>3.0000000000000013</v>
      </c>
      <c r="EX71" s="138"/>
      <c r="EY71" s="143">
        <f t="shared" si="95"/>
        <v>2.5938566552901055</v>
      </c>
      <c r="EZ71" s="139"/>
      <c r="FA71" s="143">
        <f t="shared" si="96"/>
        <v>4.2487046632124343</v>
      </c>
      <c r="FB71" s="139"/>
      <c r="FC71" s="144">
        <f t="shared" si="97"/>
        <v>8.0168776371308024</v>
      </c>
      <c r="FD71" s="140"/>
      <c r="FE71" s="144">
        <f t="shared" si="98"/>
        <v>9.1740412979351031</v>
      </c>
      <c r="FF71" s="140"/>
      <c r="FG71" s="120">
        <f t="shared" si="99"/>
        <v>6.0194174757281544</v>
      </c>
      <c r="FH71" s="116"/>
      <c r="FI71" s="145">
        <f t="shared" si="100"/>
        <v>7.7586206896551717</v>
      </c>
      <c r="FJ71" s="141"/>
      <c r="FK71" s="120">
        <f t="shared" si="101"/>
        <v>3.8003502626970223</v>
      </c>
      <c r="FL71" s="116"/>
      <c r="FM71" s="120">
        <f t="shared" si="102"/>
        <v>5.0000000000000009</v>
      </c>
      <c r="FN71" s="116"/>
      <c r="FO71" s="142">
        <f t="shared" si="103"/>
        <v>1.9751908396946565</v>
      </c>
      <c r="FP71" s="138"/>
      <c r="FQ71" s="142">
        <f t="shared" si="104"/>
        <v>4.9479166666666661</v>
      </c>
      <c r="FR71" s="138"/>
      <c r="FS71" s="120">
        <f t="shared" si="105"/>
        <v>7.7477477477477468</v>
      </c>
      <c r="FT71" s="116"/>
      <c r="FU71" s="142">
        <f t="shared" si="106"/>
        <v>3.0000000000000013</v>
      </c>
      <c r="FV71" s="138"/>
      <c r="FW71" s="143">
        <f t="shared" si="107"/>
        <v>3.3105802047781578</v>
      </c>
      <c r="FX71" s="139"/>
      <c r="FY71" s="143">
        <f t="shared" si="108"/>
        <v>6.6321243523316067</v>
      </c>
      <c r="FZ71" s="139"/>
      <c r="GA71" s="144">
        <f t="shared" si="109"/>
        <v>7.7215189873417724</v>
      </c>
      <c r="GB71" s="140"/>
      <c r="GC71" s="144">
        <f t="shared" si="110"/>
        <v>8.6430678466076696</v>
      </c>
      <c r="GD71" s="140"/>
      <c r="GE71" s="120">
        <f t="shared" si="111"/>
        <v>5</v>
      </c>
      <c r="GF71" s="116"/>
      <c r="GG71" s="145">
        <f t="shared" si="112"/>
        <v>7.7586206896551717</v>
      </c>
      <c r="GH71" s="141"/>
      <c r="GI71" s="120">
        <f t="shared" si="113"/>
        <v>4.9036777583187385</v>
      </c>
      <c r="GJ71" s="116"/>
      <c r="GK71" s="120">
        <f t="shared" si="114"/>
        <v>6.2429378531073452</v>
      </c>
      <c r="GL71" s="116"/>
      <c r="GM71" s="142">
        <f t="shared" si="115"/>
        <v>2.0549965301873701</v>
      </c>
      <c r="GN71" s="138"/>
      <c r="GO71" s="142">
        <f t="shared" si="116"/>
        <v>5.1822916666666661</v>
      </c>
      <c r="GP71" s="138"/>
      <c r="GQ71" s="120">
        <f t="shared" si="117"/>
        <v>8.1081081081081088</v>
      </c>
      <c r="GR71" s="116"/>
      <c r="GS71" s="142">
        <f t="shared" si="118"/>
        <v>3.0000000000000013</v>
      </c>
      <c r="GT71" s="138"/>
      <c r="GU71" s="143">
        <f t="shared" si="119"/>
        <v>3.2081911262798641</v>
      </c>
      <c r="GV71" s="139"/>
      <c r="GW71" s="143">
        <f t="shared" si="120"/>
        <v>6.2176165803108816</v>
      </c>
      <c r="GX71" s="139"/>
      <c r="GY71" s="144">
        <f t="shared" si="121"/>
        <v>7.2784810126582276</v>
      </c>
      <c r="GZ71" s="140"/>
      <c r="HA71" s="144">
        <f t="shared" si="122"/>
        <v>8.3480825958702063</v>
      </c>
      <c r="HB71" s="140"/>
      <c r="HC71" s="120">
        <f t="shared" si="123"/>
        <v>5.1941747572815533</v>
      </c>
      <c r="HD71" s="116"/>
      <c r="HE71" s="145">
        <f t="shared" si="124"/>
        <v>7.7586206896551717</v>
      </c>
      <c r="HF71" s="141"/>
      <c r="HG71" s="120">
        <f t="shared" si="125"/>
        <v>4.5183887915936944</v>
      </c>
      <c r="HH71" s="116"/>
      <c r="HI71" s="120">
        <f t="shared" si="126"/>
        <v>6.8926553672316384</v>
      </c>
      <c r="HJ71" s="116"/>
      <c r="HK71" s="142">
        <f t="shared" si="127"/>
        <v>3.1245662734212352</v>
      </c>
      <c r="HL71" s="138"/>
      <c r="HM71" s="142">
        <f t="shared" si="128"/>
        <v>4.8697916666666661</v>
      </c>
      <c r="HN71" s="138"/>
      <c r="HO71" s="120">
        <f t="shared" si="129"/>
        <v>7.5675675675675684</v>
      </c>
      <c r="HP71" s="116"/>
      <c r="HQ71" s="142">
        <f t="shared" si="130"/>
        <v>3.0000000000000013</v>
      </c>
      <c r="HR71" s="138"/>
      <c r="HS71" s="143">
        <f t="shared" si="131"/>
        <v>5.6313993174061441</v>
      </c>
      <c r="HT71" s="139"/>
      <c r="HU71" s="143">
        <f t="shared" si="132"/>
        <v>6.2694300518134716</v>
      </c>
      <c r="HV71" s="139"/>
      <c r="HW71" s="144">
        <f t="shared" si="133"/>
        <v>7.7637130801687757</v>
      </c>
      <c r="HX71" s="140"/>
      <c r="HY71" s="144">
        <f t="shared" si="134"/>
        <v>8.6135693215339231</v>
      </c>
      <c r="HZ71" s="140"/>
      <c r="IA71" s="120">
        <f t="shared" si="135"/>
        <v>5.1456310679611654</v>
      </c>
      <c r="IB71" s="116"/>
      <c r="IC71" s="145">
        <f t="shared" si="136"/>
        <v>7.7586206896551717</v>
      </c>
      <c r="ID71" s="141"/>
      <c r="IE71" s="120">
        <f t="shared" si="137"/>
        <v>3.5376532399299467</v>
      </c>
      <c r="IF71" s="116"/>
      <c r="IG71" s="120">
        <f t="shared" si="138"/>
        <v>6.3841807909604533</v>
      </c>
      <c r="IH71" s="116"/>
      <c r="II71" s="142">
        <f t="shared" si="139"/>
        <v>3.6918806384455238</v>
      </c>
      <c r="IJ71" s="138"/>
      <c r="IK71" s="142">
        <f t="shared" si="140"/>
        <v>4.765625</v>
      </c>
      <c r="IL71" s="138"/>
      <c r="IM71" s="120">
        <f t="shared" si="141"/>
        <v>8.468468468468469</v>
      </c>
      <c r="IN71" s="116"/>
      <c r="IO71" s="142">
        <f t="shared" si="142"/>
        <v>6.3888888888888902</v>
      </c>
      <c r="IP71" s="138"/>
      <c r="IQ71" s="143">
        <f t="shared" si="143"/>
        <v>6.9112627986348123</v>
      </c>
      <c r="IR71" s="139"/>
      <c r="IS71" s="143">
        <f t="shared" si="144"/>
        <v>8.6010362694300522</v>
      </c>
      <c r="IT71" s="139"/>
      <c r="IU71" s="144">
        <f t="shared" si="145"/>
        <v>7.7426160337552741</v>
      </c>
      <c r="IV71" s="140"/>
      <c r="IW71" s="144">
        <f t="shared" si="146"/>
        <v>8.7610619469026538</v>
      </c>
      <c r="IX71" s="140"/>
      <c r="IY71" s="120">
        <f t="shared" si="147"/>
        <v>6.0679611650485432</v>
      </c>
      <c r="IZ71" s="116"/>
      <c r="JA71" s="145">
        <f t="shared" si="148"/>
        <v>7.7586206896551717</v>
      </c>
      <c r="JB71" s="141"/>
      <c r="JC71" s="120">
        <f t="shared" si="149"/>
        <v>5.2014010507880908</v>
      </c>
      <c r="JD71" s="116"/>
      <c r="JE71" s="120">
        <f t="shared" si="150"/>
        <v>8.361581920903955</v>
      </c>
      <c r="JF71" s="282"/>
      <c r="JG71" s="145">
        <f t="shared" si="151"/>
        <v>3.9052741151977792</v>
      </c>
      <c r="JH71" s="141"/>
      <c r="JI71" s="145">
        <f t="shared" si="152"/>
        <v>5.3645833333333339</v>
      </c>
      <c r="JJ71" s="141"/>
      <c r="JK71" s="120">
        <f t="shared" si="153"/>
        <v>8.468468468468469</v>
      </c>
      <c r="JL71" s="116"/>
      <c r="JM71" s="145">
        <f t="shared" si="154"/>
        <v>6.3888888888888902</v>
      </c>
      <c r="JN71" s="141"/>
      <c r="JO71" s="145">
        <f t="shared" si="155"/>
        <v>7.4061433447098981</v>
      </c>
      <c r="JP71" s="141"/>
      <c r="JQ71" s="145">
        <f t="shared" si="156"/>
        <v>7.6165803108808294</v>
      </c>
      <c r="JR71" s="141"/>
      <c r="JS71" s="145">
        <f t="shared" si="157"/>
        <v>7.8270042194092824</v>
      </c>
      <c r="JT71" s="141"/>
      <c r="JU71" s="145">
        <f t="shared" si="158"/>
        <v>8.8200589970501468</v>
      </c>
      <c r="JV71" s="141"/>
      <c r="JW71" s="120">
        <f t="shared" si="159"/>
        <v>7.1844660194174761</v>
      </c>
      <c r="JX71" s="116"/>
      <c r="JY71" s="145">
        <f t="shared" si="160"/>
        <v>7.7586206896551717</v>
      </c>
      <c r="JZ71" s="141"/>
      <c r="KA71" s="120">
        <f t="shared" si="161"/>
        <v>6.0070052539404557</v>
      </c>
      <c r="KB71" s="116"/>
      <c r="KC71" s="120">
        <f t="shared" si="162"/>
        <v>7.8531073446327682</v>
      </c>
    </row>
    <row r="72" spans="1:289" s="83" customFormat="1" x14ac:dyDescent="0.2">
      <c r="A72" s="82" t="s">
        <v>10</v>
      </c>
      <c r="B72" s="75"/>
      <c r="C72" s="138">
        <f t="shared" si="163"/>
        <v>0.84836918806384454</v>
      </c>
      <c r="D72" s="138"/>
      <c r="E72" s="138">
        <f t="shared" si="20"/>
        <v>2.34375</v>
      </c>
      <c r="F72" s="138"/>
      <c r="G72" s="116">
        <f t="shared" si="21"/>
        <v>9.0090090090090094</v>
      </c>
      <c r="H72" s="116"/>
      <c r="I72" s="138">
        <f t="shared" si="22"/>
        <v>0.88888888888888973</v>
      </c>
      <c r="J72" s="138"/>
      <c r="K72" s="139">
        <f t="shared" si="23"/>
        <v>5.4436860068259394</v>
      </c>
      <c r="L72" s="139"/>
      <c r="M72" s="139">
        <f t="shared" si="24"/>
        <v>8.9637305699481864</v>
      </c>
      <c r="N72" s="139"/>
      <c r="O72" s="140">
        <f t="shared" si="25"/>
        <v>5.3586497890295357</v>
      </c>
      <c r="P72" s="140"/>
      <c r="Q72" s="140">
        <f t="shared" si="26"/>
        <v>8.5545722713864301</v>
      </c>
      <c r="R72" s="140"/>
      <c r="S72" s="116">
        <f t="shared" si="27"/>
        <v>9.0291262135922334</v>
      </c>
      <c r="T72" s="116"/>
      <c r="U72" s="141">
        <f t="shared" si="28"/>
        <v>4.5258620689655169</v>
      </c>
      <c r="V72" s="141"/>
      <c r="W72" s="116">
        <f t="shared" si="29"/>
        <v>6.8301225919439581</v>
      </c>
      <c r="X72" s="116"/>
      <c r="Y72" s="116">
        <f t="shared" si="30"/>
        <v>9.4067796610169498</v>
      </c>
      <c r="Z72" s="116"/>
      <c r="AA72" s="138">
        <f t="shared" si="31"/>
        <v>2.1963913948646772</v>
      </c>
      <c r="AB72" s="138"/>
      <c r="AC72" s="138">
        <f t="shared" si="32"/>
        <v>3.489583333333333</v>
      </c>
      <c r="AD72" s="138"/>
      <c r="AE72" s="116">
        <f t="shared" si="33"/>
        <v>8.468468468468469</v>
      </c>
      <c r="AF72" s="116"/>
      <c r="AG72" s="138">
        <f t="shared" si="34"/>
        <v>0.88888888888888973</v>
      </c>
      <c r="AH72" s="138"/>
      <c r="AI72" s="139">
        <f t="shared" si="35"/>
        <v>5.6655290102389078</v>
      </c>
      <c r="AJ72" s="139"/>
      <c r="AK72" s="139">
        <f t="shared" si="36"/>
        <v>9.4300518134715023</v>
      </c>
      <c r="AL72" s="139"/>
      <c r="AM72" s="140">
        <f t="shared" si="37"/>
        <v>5.5485232067510548</v>
      </c>
      <c r="AN72" s="140"/>
      <c r="AO72" s="140">
        <f t="shared" si="38"/>
        <v>9.1150442477876101</v>
      </c>
      <c r="AP72" s="140"/>
      <c r="AQ72" s="116">
        <f t="shared" si="39"/>
        <v>8.6893203883495147</v>
      </c>
      <c r="AR72" s="116"/>
      <c r="AS72" s="141">
        <f t="shared" si="40"/>
        <v>4.5258620689655169</v>
      </c>
      <c r="AT72" s="141"/>
      <c r="AU72" s="116">
        <f t="shared" si="41"/>
        <v>6.917688266199649</v>
      </c>
      <c r="AV72" s="116"/>
      <c r="AW72" s="116">
        <f t="shared" si="42"/>
        <v>10</v>
      </c>
      <c r="AX72" s="116"/>
      <c r="AY72" s="138">
        <f t="shared" si="43"/>
        <v>1.258674531575295</v>
      </c>
      <c r="AZ72" s="138"/>
      <c r="BA72" s="138">
        <f t="shared" si="44"/>
        <v>2.2395833333333313</v>
      </c>
      <c r="BB72" s="138"/>
      <c r="BC72" s="116">
        <f t="shared" si="45"/>
        <v>8.468468468468469</v>
      </c>
      <c r="BD72" s="116"/>
      <c r="BE72" s="138">
        <f t="shared" si="46"/>
        <v>0.88888888888888973</v>
      </c>
      <c r="BF72" s="138"/>
      <c r="BG72" s="139">
        <f t="shared" si="47"/>
        <v>5.0511945392491464</v>
      </c>
      <c r="BH72" s="139"/>
      <c r="BI72" s="139">
        <f t="shared" si="48"/>
        <v>6.9430051813471509</v>
      </c>
      <c r="BJ72" s="139"/>
      <c r="BK72" s="140">
        <f t="shared" si="49"/>
        <v>2.3417721518987342</v>
      </c>
      <c r="BL72" s="140"/>
      <c r="BM72" s="140">
        <f t="shared" si="50"/>
        <v>9.557522123893806</v>
      </c>
      <c r="BN72" s="140"/>
      <c r="BO72" s="116">
        <f t="shared" si="51"/>
        <v>8.2038834951456305</v>
      </c>
      <c r="BP72" s="116"/>
      <c r="BQ72" s="141">
        <f t="shared" si="52"/>
        <v>4.5258620689655169</v>
      </c>
      <c r="BR72" s="141"/>
      <c r="BS72" s="116">
        <f t="shared" si="53"/>
        <v>4.1155866900175129</v>
      </c>
      <c r="BT72" s="116"/>
      <c r="BU72" s="116">
        <f t="shared" si="54"/>
        <v>7.9096045197740121</v>
      </c>
      <c r="BV72" s="116"/>
      <c r="BW72" s="138">
        <f t="shared" si="55"/>
        <v>1.1797362942401111</v>
      </c>
      <c r="BX72" s="138"/>
      <c r="BY72" s="138">
        <f t="shared" si="56"/>
        <v>3.28125</v>
      </c>
      <c r="BZ72" s="138"/>
      <c r="CA72" s="116">
        <f t="shared" si="57"/>
        <v>8.5585585585585591</v>
      </c>
      <c r="CB72" s="116"/>
      <c r="CC72" s="138">
        <f t="shared" si="58"/>
        <v>0.88888888888888973</v>
      </c>
      <c r="CD72" s="138"/>
      <c r="CE72" s="139">
        <f t="shared" si="59"/>
        <v>7.1160409556313997</v>
      </c>
      <c r="CF72" s="139"/>
      <c r="CG72" s="139">
        <f t="shared" si="60"/>
        <v>9.0673575129533681</v>
      </c>
      <c r="CH72" s="139"/>
      <c r="CI72" s="140">
        <f t="shared" si="61"/>
        <v>5.4219409282700424</v>
      </c>
      <c r="CJ72" s="140"/>
      <c r="CK72" s="140">
        <f t="shared" si="62"/>
        <v>9.1740412979351031</v>
      </c>
      <c r="CL72" s="140"/>
      <c r="CM72" s="116">
        <f t="shared" si="63"/>
        <v>8.349514563106796</v>
      </c>
      <c r="CN72" s="116"/>
      <c r="CO72" s="141">
        <f t="shared" si="64"/>
        <v>4.5258620689655169</v>
      </c>
      <c r="CP72" s="141"/>
      <c r="CQ72" s="116">
        <f t="shared" si="65"/>
        <v>4.3957968476357259</v>
      </c>
      <c r="CR72" s="116"/>
      <c r="CS72" s="116">
        <f t="shared" si="66"/>
        <v>9.0395480225988702</v>
      </c>
      <c r="CT72" s="116"/>
      <c r="CU72" s="138">
        <f t="shared" si="67"/>
        <v>0.86571825121443446</v>
      </c>
      <c r="CV72" s="138"/>
      <c r="CW72" s="138">
        <f t="shared" si="68"/>
        <v>3.880208333333333</v>
      </c>
      <c r="CX72" s="138"/>
      <c r="CY72" s="116">
        <f t="shared" si="69"/>
        <v>7.8378378378378377</v>
      </c>
      <c r="CZ72" s="116"/>
      <c r="DA72" s="138">
        <f t="shared" si="70"/>
        <v>0.88888888888888973</v>
      </c>
      <c r="DB72" s="138"/>
      <c r="DC72" s="139">
        <f t="shared" si="71"/>
        <v>5.1877133105802056</v>
      </c>
      <c r="DD72" s="139"/>
      <c r="DE72" s="139">
        <f t="shared" si="72"/>
        <v>8.2901554404145088</v>
      </c>
      <c r="DF72" s="139"/>
      <c r="DG72" s="140">
        <f t="shared" si="73"/>
        <v>7.8059071729957807</v>
      </c>
      <c r="DH72" s="140"/>
      <c r="DI72" s="140">
        <f t="shared" si="74"/>
        <v>9.0560471976401189</v>
      </c>
      <c r="DJ72" s="140"/>
      <c r="DK72" s="116">
        <f t="shared" si="75"/>
        <v>7.1844660194174761</v>
      </c>
      <c r="DL72" s="116"/>
      <c r="DM72" s="141">
        <f t="shared" si="76"/>
        <v>4.5258620689655169</v>
      </c>
      <c r="DN72" s="141"/>
      <c r="DO72" s="116">
        <f t="shared" si="77"/>
        <v>3.9404553415061292</v>
      </c>
      <c r="DP72" s="116"/>
      <c r="DQ72" s="116">
        <f t="shared" si="78"/>
        <v>8.4463276836158201</v>
      </c>
      <c r="DR72" s="116"/>
      <c r="DS72" s="138">
        <f t="shared" si="79"/>
        <v>0.62543372657876473</v>
      </c>
      <c r="DT72" s="138"/>
      <c r="DU72" s="138">
        <f t="shared" si="80"/>
        <v>3.489583333333333</v>
      </c>
      <c r="DV72" s="138"/>
      <c r="DW72" s="116">
        <f t="shared" si="81"/>
        <v>8.378378378378379</v>
      </c>
      <c r="DX72" s="116"/>
      <c r="DY72" s="138">
        <f t="shared" si="82"/>
        <v>0.88888888888888973</v>
      </c>
      <c r="DZ72" s="138"/>
      <c r="EA72" s="139">
        <f t="shared" si="83"/>
        <v>3.1911262798634841</v>
      </c>
      <c r="EB72" s="139"/>
      <c r="EC72" s="139">
        <f t="shared" si="84"/>
        <v>8.1865284974093271</v>
      </c>
      <c r="ED72" s="139"/>
      <c r="EE72" s="140">
        <f t="shared" si="85"/>
        <v>2.6371308016877633</v>
      </c>
      <c r="EF72" s="140"/>
      <c r="EG72" s="140">
        <f t="shared" si="86"/>
        <v>9.557522123893806</v>
      </c>
      <c r="EH72" s="140"/>
      <c r="EI72" s="116">
        <f t="shared" si="87"/>
        <v>7.9611650485436893</v>
      </c>
      <c r="EJ72" s="116"/>
      <c r="EK72" s="141">
        <f t="shared" si="88"/>
        <v>4.5258620689655169</v>
      </c>
      <c r="EL72" s="141"/>
      <c r="EM72" s="116">
        <f t="shared" si="89"/>
        <v>3.9754816112084059</v>
      </c>
      <c r="EN72" s="116"/>
      <c r="EO72" s="116">
        <f t="shared" si="90"/>
        <v>7.9096045197740121</v>
      </c>
      <c r="EP72" s="116"/>
      <c r="EQ72" s="138">
        <f t="shared" si="91"/>
        <v>0.35825815405968076</v>
      </c>
      <c r="ER72" s="138"/>
      <c r="ES72" s="138">
        <f t="shared" si="92"/>
        <v>2.9166666666666661</v>
      </c>
      <c r="ET72" s="138"/>
      <c r="EU72" s="116">
        <f t="shared" si="93"/>
        <v>8.378378378378379</v>
      </c>
      <c r="EV72" s="116"/>
      <c r="EW72" s="138">
        <f t="shared" si="94"/>
        <v>0.88888888888888973</v>
      </c>
      <c r="EX72" s="138"/>
      <c r="EY72" s="139">
        <f t="shared" si="95"/>
        <v>3.1399317406143359</v>
      </c>
      <c r="EZ72" s="139"/>
      <c r="FA72" s="139">
        <f t="shared" si="96"/>
        <v>8.1347150259067362</v>
      </c>
      <c r="FB72" s="139"/>
      <c r="FC72" s="140">
        <f t="shared" si="97"/>
        <v>4.409282700421941</v>
      </c>
      <c r="FD72" s="140"/>
      <c r="FE72" s="140">
        <f t="shared" si="98"/>
        <v>8.9380530973451329</v>
      </c>
      <c r="FF72" s="140"/>
      <c r="FG72" s="116">
        <f t="shared" si="99"/>
        <v>6.941747572815534</v>
      </c>
      <c r="FH72" s="116"/>
      <c r="FI72" s="141">
        <f t="shared" si="100"/>
        <v>4.5258620689655169</v>
      </c>
      <c r="FJ72" s="141"/>
      <c r="FK72" s="116">
        <f t="shared" si="101"/>
        <v>4.8511383537653234</v>
      </c>
      <c r="FL72" s="116"/>
      <c r="FM72" s="116">
        <f t="shared" si="102"/>
        <v>8.3050847457627128</v>
      </c>
      <c r="FN72" s="116"/>
      <c r="FO72" s="138">
        <f t="shared" si="103"/>
        <v>0.75208188757807082</v>
      </c>
      <c r="FP72" s="138"/>
      <c r="FQ72" s="138">
        <f t="shared" si="104"/>
        <v>3.984375</v>
      </c>
      <c r="FR72" s="138"/>
      <c r="FS72" s="116">
        <f t="shared" si="105"/>
        <v>8.2882882882882889</v>
      </c>
      <c r="FT72" s="116"/>
      <c r="FU72" s="138">
        <f t="shared" si="106"/>
        <v>0.88888888888888973</v>
      </c>
      <c r="FV72" s="138"/>
      <c r="FW72" s="139">
        <f t="shared" si="107"/>
        <v>3.9590443686006829</v>
      </c>
      <c r="FX72" s="139"/>
      <c r="FY72" s="139">
        <f t="shared" si="108"/>
        <v>8.8601036269430047</v>
      </c>
      <c r="FZ72" s="139"/>
      <c r="GA72" s="140">
        <f t="shared" si="109"/>
        <v>3.6919831223628687</v>
      </c>
      <c r="GB72" s="140"/>
      <c r="GC72" s="140">
        <f t="shared" si="110"/>
        <v>8.7610619469026538</v>
      </c>
      <c r="GD72" s="140"/>
      <c r="GE72" s="116">
        <f t="shared" si="111"/>
        <v>7.766990291262136</v>
      </c>
      <c r="GF72" s="116"/>
      <c r="GG72" s="141">
        <f t="shared" si="112"/>
        <v>4.5258620689655169</v>
      </c>
      <c r="GH72" s="141"/>
      <c r="GI72" s="116">
        <f t="shared" si="113"/>
        <v>5.1838879159369524</v>
      </c>
      <c r="GJ72" s="116"/>
      <c r="GK72" s="116">
        <f t="shared" si="114"/>
        <v>8.7288135593220346</v>
      </c>
      <c r="GL72" s="116"/>
      <c r="GM72" s="138">
        <f t="shared" si="115"/>
        <v>1.0244621790423316</v>
      </c>
      <c r="GN72" s="138"/>
      <c r="GO72" s="138">
        <f t="shared" si="116"/>
        <v>3.6197916666666661</v>
      </c>
      <c r="GP72" s="138"/>
      <c r="GQ72" s="116">
        <f t="shared" si="117"/>
        <v>8.6486486486486491</v>
      </c>
      <c r="GR72" s="116"/>
      <c r="GS72" s="138">
        <f t="shared" si="118"/>
        <v>0.88888888888888973</v>
      </c>
      <c r="GT72" s="138"/>
      <c r="GU72" s="139">
        <f t="shared" si="119"/>
        <v>4.3686006825938577</v>
      </c>
      <c r="GV72" s="139"/>
      <c r="GW72" s="139">
        <f t="shared" si="120"/>
        <v>8.3419689119170997</v>
      </c>
      <c r="GX72" s="139"/>
      <c r="GY72" s="140">
        <f t="shared" si="121"/>
        <v>3.0168776371308024</v>
      </c>
      <c r="GZ72" s="140"/>
      <c r="HA72" s="140">
        <f t="shared" si="122"/>
        <v>9.2330383480825962</v>
      </c>
      <c r="HB72" s="140"/>
      <c r="HC72" s="116">
        <f t="shared" si="123"/>
        <v>8.8349514563106801</v>
      </c>
      <c r="HD72" s="116"/>
      <c r="HE72" s="141">
        <f t="shared" si="124"/>
        <v>4.5258620689655169</v>
      </c>
      <c r="HF72" s="141"/>
      <c r="HG72" s="116">
        <f t="shared" si="125"/>
        <v>4.5884413309982479</v>
      </c>
      <c r="HH72" s="116"/>
      <c r="HI72" s="116">
        <f t="shared" si="126"/>
        <v>8.7853107344632768</v>
      </c>
      <c r="HJ72" s="116"/>
      <c r="HK72" s="138">
        <f t="shared" si="127"/>
        <v>0.131852879944483</v>
      </c>
      <c r="HL72" s="138"/>
      <c r="HM72" s="138">
        <f t="shared" si="128"/>
        <v>1.4322916666666661</v>
      </c>
      <c r="HN72" s="138"/>
      <c r="HO72" s="116">
        <f t="shared" si="129"/>
        <v>8.1981981981981971</v>
      </c>
      <c r="HP72" s="116"/>
      <c r="HQ72" s="138">
        <f t="shared" si="130"/>
        <v>0.88888888888888973</v>
      </c>
      <c r="HR72" s="138"/>
      <c r="HS72" s="139">
        <f t="shared" si="131"/>
        <v>4.9829351535836182</v>
      </c>
      <c r="HT72" s="139"/>
      <c r="HU72" s="139">
        <f t="shared" si="132"/>
        <v>7.2020725388601043</v>
      </c>
      <c r="HV72" s="139"/>
      <c r="HW72" s="140">
        <f t="shared" si="133"/>
        <v>7.2362869198312234</v>
      </c>
      <c r="HX72" s="140"/>
      <c r="HY72" s="140">
        <f t="shared" si="134"/>
        <v>9.1740412979351031</v>
      </c>
      <c r="HZ72" s="140"/>
      <c r="IA72" s="116">
        <f t="shared" si="135"/>
        <v>7.766990291262136</v>
      </c>
      <c r="IB72" s="116"/>
      <c r="IC72" s="141">
        <f t="shared" si="136"/>
        <v>4.5258620689655169</v>
      </c>
      <c r="ID72" s="141"/>
      <c r="IE72" s="116">
        <f t="shared" si="137"/>
        <v>3.2924693520140096</v>
      </c>
      <c r="IF72" s="116"/>
      <c r="IG72" s="116">
        <f t="shared" si="138"/>
        <v>7.3163841807909611</v>
      </c>
      <c r="IH72" s="116"/>
      <c r="II72" s="138">
        <f t="shared" si="139"/>
        <v>0.67054129077029845</v>
      </c>
      <c r="IJ72" s="138"/>
      <c r="IK72" s="138">
        <f t="shared" si="140"/>
        <v>1.7447916666666661</v>
      </c>
      <c r="IL72" s="138"/>
      <c r="IM72" s="116">
        <f t="shared" si="141"/>
        <v>9.1891891891891895</v>
      </c>
      <c r="IN72" s="116"/>
      <c r="IO72" s="138">
        <f t="shared" si="142"/>
        <v>3.7222222222222223</v>
      </c>
      <c r="IP72" s="138"/>
      <c r="IQ72" s="139">
        <f t="shared" si="143"/>
        <v>4.7440273037542671</v>
      </c>
      <c r="IR72" s="139"/>
      <c r="IS72" s="139">
        <f t="shared" si="144"/>
        <v>5.6994818652849739</v>
      </c>
      <c r="IT72" s="139"/>
      <c r="IU72" s="140">
        <f t="shared" si="145"/>
        <v>6.7721518987341778</v>
      </c>
      <c r="IV72" s="140"/>
      <c r="IW72" s="140">
        <f t="shared" si="146"/>
        <v>9.5280235988200594</v>
      </c>
      <c r="IX72" s="140"/>
      <c r="IY72" s="116">
        <f t="shared" si="147"/>
        <v>8.0582524271844669</v>
      </c>
      <c r="IZ72" s="116"/>
      <c r="JA72" s="141">
        <f t="shared" si="148"/>
        <v>4.5258620689655169</v>
      </c>
      <c r="JB72" s="141"/>
      <c r="JC72" s="116">
        <f t="shared" si="149"/>
        <v>4.4133099824868642</v>
      </c>
      <c r="JD72" s="116"/>
      <c r="JE72" s="116">
        <f t="shared" si="150"/>
        <v>7.7118644067796609</v>
      </c>
      <c r="JF72" s="282"/>
      <c r="JG72" s="141">
        <f t="shared" si="151"/>
        <v>1.2057598889659957</v>
      </c>
      <c r="JH72" s="141"/>
      <c r="JI72" s="141">
        <f t="shared" si="152"/>
        <v>3.333333333333333</v>
      </c>
      <c r="JJ72" s="141"/>
      <c r="JK72" s="116">
        <f t="shared" si="153"/>
        <v>9.1891891891891895</v>
      </c>
      <c r="JL72" s="116"/>
      <c r="JM72" s="141">
        <f t="shared" si="154"/>
        <v>3.7222222222222223</v>
      </c>
      <c r="JN72" s="141"/>
      <c r="JO72" s="141">
        <f t="shared" si="155"/>
        <v>6.0238907849829353</v>
      </c>
      <c r="JP72" s="141"/>
      <c r="JQ72" s="141">
        <f t="shared" si="156"/>
        <v>6.8393782383419692</v>
      </c>
      <c r="JR72" s="141"/>
      <c r="JS72" s="141">
        <f t="shared" si="157"/>
        <v>7.4683544303797467</v>
      </c>
      <c r="JT72" s="141"/>
      <c r="JU72" s="141">
        <f t="shared" si="158"/>
        <v>9.5280235988200594</v>
      </c>
      <c r="JV72" s="141"/>
      <c r="JW72" s="116">
        <f t="shared" si="159"/>
        <v>7.4757281553398061</v>
      </c>
      <c r="JX72" s="116"/>
      <c r="JY72" s="141">
        <f t="shared" si="160"/>
        <v>4.5258620689655169</v>
      </c>
      <c r="JZ72" s="141"/>
      <c r="KA72" s="116">
        <f t="shared" si="161"/>
        <v>4.3607705779334491</v>
      </c>
      <c r="KB72" s="116"/>
      <c r="KC72" s="116">
        <f t="shared" si="162"/>
        <v>7.6553672316384187</v>
      </c>
    </row>
    <row r="73" spans="1:289" s="83" customFormat="1" x14ac:dyDescent="0.2">
      <c r="A73" s="82" t="s">
        <v>11</v>
      </c>
      <c r="B73" s="75"/>
      <c r="C73" s="138">
        <f t="shared" si="163"/>
        <v>2.6136363636363638</v>
      </c>
      <c r="D73" s="138"/>
      <c r="E73" s="138">
        <f t="shared" si="20"/>
        <v>6.09375</v>
      </c>
      <c r="F73" s="138"/>
      <c r="G73" s="116">
        <f t="shared" si="21"/>
        <v>9.3693693693693696</v>
      </c>
      <c r="H73" s="116"/>
      <c r="I73" s="138">
        <f t="shared" si="22"/>
        <v>0</v>
      </c>
      <c r="J73" s="138"/>
      <c r="K73" s="139">
        <f t="shared" si="23"/>
        <v>6.1262798634812299</v>
      </c>
      <c r="L73" s="139"/>
      <c r="M73" s="139">
        <f t="shared" si="24"/>
        <v>8.5492227979274613</v>
      </c>
      <c r="N73" s="139"/>
      <c r="O73" s="140">
        <f t="shared" si="25"/>
        <v>6.075949367088608</v>
      </c>
      <c r="P73" s="140"/>
      <c r="Q73" s="140">
        <f t="shared" si="26"/>
        <v>9.2035398230088497</v>
      </c>
      <c r="R73" s="140"/>
      <c r="S73" s="116">
        <f t="shared" si="27"/>
        <v>8.7864077669902905</v>
      </c>
      <c r="T73" s="116"/>
      <c r="U73" s="141">
        <f t="shared" si="28"/>
        <v>0</v>
      </c>
      <c r="V73" s="141"/>
      <c r="W73" s="116">
        <f t="shared" si="29"/>
        <v>7.915936952714536</v>
      </c>
      <c r="X73" s="116"/>
      <c r="Y73" s="116">
        <f t="shared" si="30"/>
        <v>9.5480225988700571</v>
      </c>
      <c r="Z73" s="116"/>
      <c r="AA73" s="138">
        <f t="shared" si="31"/>
        <v>3.5695697432338656</v>
      </c>
      <c r="AB73" s="138"/>
      <c r="AC73" s="138">
        <f t="shared" si="32"/>
        <v>6.171875</v>
      </c>
      <c r="AD73" s="138"/>
      <c r="AE73" s="116">
        <f t="shared" si="33"/>
        <v>9.3693693693693696</v>
      </c>
      <c r="AF73" s="116"/>
      <c r="AG73" s="138">
        <f t="shared" si="34"/>
        <v>0</v>
      </c>
      <c r="AH73" s="138"/>
      <c r="AI73" s="139">
        <f t="shared" si="35"/>
        <v>5.238907849829352</v>
      </c>
      <c r="AJ73" s="139"/>
      <c r="AK73" s="139">
        <f t="shared" si="36"/>
        <v>8.3419689119170997</v>
      </c>
      <c r="AL73" s="139"/>
      <c r="AM73" s="140">
        <f t="shared" si="37"/>
        <v>4.5569620253164551</v>
      </c>
      <c r="AN73" s="140"/>
      <c r="AO73" s="140">
        <f t="shared" si="38"/>
        <v>9.4395280235988199</v>
      </c>
      <c r="AP73" s="140"/>
      <c r="AQ73" s="116">
        <f t="shared" si="39"/>
        <v>8.3980582524271838</v>
      </c>
      <c r="AR73" s="116"/>
      <c r="AS73" s="141">
        <f t="shared" si="40"/>
        <v>0</v>
      </c>
      <c r="AT73" s="141"/>
      <c r="AU73" s="116">
        <f t="shared" si="41"/>
        <v>6.3047285464098071</v>
      </c>
      <c r="AV73" s="116"/>
      <c r="AW73" s="116">
        <f t="shared" si="42"/>
        <v>8.6158192090395485</v>
      </c>
      <c r="AX73" s="116"/>
      <c r="AY73" s="138">
        <f t="shared" si="43"/>
        <v>3.8540943789035391</v>
      </c>
      <c r="AZ73" s="138"/>
      <c r="BA73" s="138">
        <f t="shared" si="44"/>
        <v>6.8229166666666661</v>
      </c>
      <c r="BB73" s="138"/>
      <c r="BC73" s="116">
        <f t="shared" si="45"/>
        <v>9.0090090090090094</v>
      </c>
      <c r="BD73" s="116"/>
      <c r="BE73" s="138">
        <f t="shared" si="46"/>
        <v>0</v>
      </c>
      <c r="BF73" s="138"/>
      <c r="BG73" s="139">
        <f t="shared" si="47"/>
        <v>5.6996587030716732</v>
      </c>
      <c r="BH73" s="139"/>
      <c r="BI73" s="139">
        <f t="shared" si="48"/>
        <v>7.823834196891192</v>
      </c>
      <c r="BJ73" s="139"/>
      <c r="BK73" s="140">
        <f t="shared" si="49"/>
        <v>5.0632911392405058</v>
      </c>
      <c r="BL73" s="140"/>
      <c r="BM73" s="140">
        <f t="shared" si="50"/>
        <v>9.2625368731563427</v>
      </c>
      <c r="BN73" s="140"/>
      <c r="BO73" s="116">
        <f t="shared" si="51"/>
        <v>8.3009708737864081</v>
      </c>
      <c r="BP73" s="116"/>
      <c r="BQ73" s="141">
        <f t="shared" si="52"/>
        <v>0</v>
      </c>
      <c r="BR73" s="141"/>
      <c r="BS73" s="116">
        <f t="shared" si="53"/>
        <v>5.7443082311733802</v>
      </c>
      <c r="BT73" s="116"/>
      <c r="BU73" s="116">
        <f t="shared" si="54"/>
        <v>8.5310734463276834</v>
      </c>
      <c r="BV73" s="116"/>
      <c r="BW73" s="138">
        <f t="shared" si="55"/>
        <v>3.7291811242192923</v>
      </c>
      <c r="BX73" s="138"/>
      <c r="BY73" s="138">
        <f t="shared" si="56"/>
        <v>7.34375</v>
      </c>
      <c r="BZ73" s="138"/>
      <c r="CA73" s="116">
        <f t="shared" si="57"/>
        <v>9.0090090090090094</v>
      </c>
      <c r="CB73" s="116"/>
      <c r="CC73" s="138">
        <f t="shared" si="58"/>
        <v>0</v>
      </c>
      <c r="CD73" s="138"/>
      <c r="CE73" s="139">
        <f t="shared" si="59"/>
        <v>5.8191126279863479</v>
      </c>
      <c r="CF73" s="139"/>
      <c r="CG73" s="139">
        <f t="shared" si="60"/>
        <v>8.8082901554404138</v>
      </c>
      <c r="CH73" s="139"/>
      <c r="CI73" s="140">
        <f t="shared" si="61"/>
        <v>6.7088607594936711</v>
      </c>
      <c r="CJ73" s="140"/>
      <c r="CK73" s="140">
        <f t="shared" si="62"/>
        <v>8.9380530973451329</v>
      </c>
      <c r="CL73" s="140"/>
      <c r="CM73" s="116">
        <f t="shared" si="63"/>
        <v>7.766990291262136</v>
      </c>
      <c r="CN73" s="116"/>
      <c r="CO73" s="141">
        <f t="shared" si="64"/>
        <v>0</v>
      </c>
      <c r="CP73" s="141"/>
      <c r="CQ73" s="116">
        <f t="shared" si="65"/>
        <v>6.9352014010507883</v>
      </c>
      <c r="CR73" s="116"/>
      <c r="CS73" s="116">
        <f t="shared" si="66"/>
        <v>8.9265536723163841</v>
      </c>
      <c r="CT73" s="116"/>
      <c r="CU73" s="138">
        <f t="shared" si="67"/>
        <v>3.489764052741152</v>
      </c>
      <c r="CV73" s="138"/>
      <c r="CW73" s="138">
        <f t="shared" si="68"/>
        <v>6.770833333333333</v>
      </c>
      <c r="CX73" s="138"/>
      <c r="CY73" s="116">
        <f t="shared" si="69"/>
        <v>8.6486486486486491</v>
      </c>
      <c r="CZ73" s="116"/>
      <c r="DA73" s="138">
        <f t="shared" si="70"/>
        <v>0</v>
      </c>
      <c r="DB73" s="138"/>
      <c r="DC73" s="139">
        <f t="shared" si="71"/>
        <v>5.5290102389078504</v>
      </c>
      <c r="DD73" s="139"/>
      <c r="DE73" s="139">
        <f t="shared" si="72"/>
        <v>7.9792746113989637</v>
      </c>
      <c r="DF73" s="139"/>
      <c r="DG73" s="140">
        <f t="shared" si="73"/>
        <v>6.8776371308016877</v>
      </c>
      <c r="DH73" s="140"/>
      <c r="DI73" s="140">
        <f t="shared" si="74"/>
        <v>9.7935103244837762</v>
      </c>
      <c r="DJ73" s="140"/>
      <c r="DK73" s="116">
        <f t="shared" si="75"/>
        <v>7.3300970873786415</v>
      </c>
      <c r="DL73" s="116"/>
      <c r="DM73" s="141">
        <f t="shared" si="76"/>
        <v>0</v>
      </c>
      <c r="DN73" s="141"/>
      <c r="DO73" s="116">
        <f t="shared" si="77"/>
        <v>6.0245183887915932</v>
      </c>
      <c r="DP73" s="116"/>
      <c r="DQ73" s="116">
        <f t="shared" si="78"/>
        <v>8.361581920903955</v>
      </c>
      <c r="DR73" s="116"/>
      <c r="DS73" s="138">
        <f t="shared" si="79"/>
        <v>3.1341082581540598</v>
      </c>
      <c r="DT73" s="138"/>
      <c r="DU73" s="138">
        <f t="shared" si="80"/>
        <v>7.057291666666667</v>
      </c>
      <c r="DV73" s="138"/>
      <c r="DW73" s="116">
        <f t="shared" si="81"/>
        <v>9.1891891891891895</v>
      </c>
      <c r="DX73" s="116"/>
      <c r="DY73" s="138">
        <f t="shared" si="82"/>
        <v>0</v>
      </c>
      <c r="DZ73" s="138"/>
      <c r="EA73" s="139">
        <f t="shared" si="83"/>
        <v>4.3686006825938577</v>
      </c>
      <c r="EB73" s="139"/>
      <c r="EC73" s="139">
        <f t="shared" si="84"/>
        <v>7.7202072538860111</v>
      </c>
      <c r="ED73" s="139"/>
      <c r="EE73" s="140">
        <f t="shared" si="85"/>
        <v>5.1265822784810124</v>
      </c>
      <c r="EF73" s="140"/>
      <c r="EG73" s="140">
        <f t="shared" si="86"/>
        <v>9.6165191740412972</v>
      </c>
      <c r="EH73" s="140"/>
      <c r="EI73" s="116">
        <f t="shared" si="87"/>
        <v>7.1844660194174761</v>
      </c>
      <c r="EJ73" s="116"/>
      <c r="EK73" s="141">
        <f t="shared" si="88"/>
        <v>0</v>
      </c>
      <c r="EL73" s="141"/>
      <c r="EM73" s="116">
        <f t="shared" si="89"/>
        <v>5.779334500875656</v>
      </c>
      <c r="EN73" s="116"/>
      <c r="EO73" s="116">
        <f t="shared" si="90"/>
        <v>8.841807909604519</v>
      </c>
      <c r="EP73" s="116"/>
      <c r="EQ73" s="138">
        <f t="shared" si="91"/>
        <v>3.3292852185981956</v>
      </c>
      <c r="ER73" s="138"/>
      <c r="ES73" s="138">
        <f t="shared" si="92"/>
        <v>7.5260416666666661</v>
      </c>
      <c r="ET73" s="138"/>
      <c r="EU73" s="116">
        <f t="shared" si="93"/>
        <v>9.0090090090090094</v>
      </c>
      <c r="EV73" s="116"/>
      <c r="EW73" s="138">
        <f t="shared" si="94"/>
        <v>0</v>
      </c>
      <c r="EX73" s="138"/>
      <c r="EY73" s="139">
        <f t="shared" si="95"/>
        <v>3.7372013651877145</v>
      </c>
      <c r="EZ73" s="139"/>
      <c r="FA73" s="139">
        <f t="shared" si="96"/>
        <v>7.2538860103626943</v>
      </c>
      <c r="FB73" s="139"/>
      <c r="FC73" s="140">
        <f t="shared" si="97"/>
        <v>3.1645569620253164</v>
      </c>
      <c r="FD73" s="140"/>
      <c r="FE73" s="140">
        <f t="shared" si="98"/>
        <v>9.5870206489675525</v>
      </c>
      <c r="FF73" s="140"/>
      <c r="FG73" s="116">
        <f t="shared" si="99"/>
        <v>8.3980582524271838</v>
      </c>
      <c r="FH73" s="116"/>
      <c r="FI73" s="141">
        <f t="shared" si="100"/>
        <v>0</v>
      </c>
      <c r="FJ73" s="141"/>
      <c r="FK73" s="116">
        <f t="shared" si="101"/>
        <v>5.7968476357267944</v>
      </c>
      <c r="FL73" s="116"/>
      <c r="FM73" s="116">
        <f t="shared" si="102"/>
        <v>8.4180790960451972</v>
      </c>
      <c r="FN73" s="116"/>
      <c r="FO73" s="138">
        <f t="shared" si="103"/>
        <v>3.4411866759195004</v>
      </c>
      <c r="FP73" s="138"/>
      <c r="FQ73" s="138">
        <f t="shared" si="104"/>
        <v>6.484375</v>
      </c>
      <c r="FR73" s="138"/>
      <c r="FS73" s="116">
        <f t="shared" si="105"/>
        <v>8.5585585585585591</v>
      </c>
      <c r="FT73" s="116"/>
      <c r="FU73" s="138">
        <f t="shared" si="106"/>
        <v>0</v>
      </c>
      <c r="FV73" s="138"/>
      <c r="FW73" s="139">
        <f t="shared" si="107"/>
        <v>6.2969283276450518</v>
      </c>
      <c r="FX73" s="139"/>
      <c r="FY73" s="139">
        <f t="shared" si="108"/>
        <v>7.9274611398963728</v>
      </c>
      <c r="FZ73" s="139"/>
      <c r="GA73" s="140">
        <f t="shared" si="109"/>
        <v>3.6708860759493653</v>
      </c>
      <c r="GB73" s="140"/>
      <c r="GC73" s="140">
        <f t="shared" si="110"/>
        <v>9.3805309734513269</v>
      </c>
      <c r="GD73" s="140"/>
      <c r="GE73" s="116">
        <f t="shared" si="111"/>
        <v>7.4757281553398061</v>
      </c>
      <c r="GF73" s="116"/>
      <c r="GG73" s="141">
        <f t="shared" si="112"/>
        <v>0</v>
      </c>
      <c r="GH73" s="141"/>
      <c r="GI73" s="116">
        <f t="shared" si="113"/>
        <v>7.390542907180385</v>
      </c>
      <c r="GJ73" s="116"/>
      <c r="GK73" s="116">
        <f t="shared" si="114"/>
        <v>8.3050847457627128</v>
      </c>
      <c r="GL73" s="116"/>
      <c r="GM73" s="138">
        <f t="shared" si="115"/>
        <v>3.2598889659958363</v>
      </c>
      <c r="GN73" s="138"/>
      <c r="GO73" s="138">
        <f t="shared" si="116"/>
        <v>6.5885416666666661</v>
      </c>
      <c r="GP73" s="138"/>
      <c r="GQ73" s="116">
        <f t="shared" si="117"/>
        <v>8.5585585585585591</v>
      </c>
      <c r="GR73" s="116"/>
      <c r="GS73" s="138">
        <f t="shared" si="118"/>
        <v>0</v>
      </c>
      <c r="GT73" s="138"/>
      <c r="GU73" s="139">
        <f t="shared" si="119"/>
        <v>6.9112627986348132</v>
      </c>
      <c r="GV73" s="139"/>
      <c r="GW73" s="139">
        <f t="shared" si="120"/>
        <v>7.9792746113989637</v>
      </c>
      <c r="GX73" s="139"/>
      <c r="GY73" s="140">
        <f t="shared" si="121"/>
        <v>4.1983122362869194</v>
      </c>
      <c r="GZ73" s="140"/>
      <c r="HA73" s="140">
        <f t="shared" si="122"/>
        <v>9.7345132743362832</v>
      </c>
      <c r="HB73" s="140"/>
      <c r="HC73" s="116">
        <f t="shared" si="123"/>
        <v>7.3786407766990294</v>
      </c>
      <c r="HD73" s="116"/>
      <c r="HE73" s="141">
        <f t="shared" si="124"/>
        <v>0</v>
      </c>
      <c r="HF73" s="141"/>
      <c r="HG73" s="116">
        <f t="shared" si="125"/>
        <v>7.1278458844133095</v>
      </c>
      <c r="HH73" s="116"/>
      <c r="HI73" s="116">
        <f t="shared" si="126"/>
        <v>8.7005649717514117</v>
      </c>
      <c r="HJ73" s="116"/>
      <c r="HK73" s="138">
        <f t="shared" si="127"/>
        <v>4.5662734212352536</v>
      </c>
      <c r="HL73" s="138"/>
      <c r="HM73" s="138">
        <f t="shared" si="128"/>
        <v>6.666666666666667</v>
      </c>
      <c r="HN73" s="138"/>
      <c r="HO73" s="116">
        <f t="shared" si="129"/>
        <v>8.2882882882882889</v>
      </c>
      <c r="HP73" s="116"/>
      <c r="HQ73" s="138">
        <f t="shared" si="130"/>
        <v>0</v>
      </c>
      <c r="HR73" s="138"/>
      <c r="HS73" s="139">
        <f t="shared" si="131"/>
        <v>8.3276450511945388</v>
      </c>
      <c r="HT73" s="139"/>
      <c r="HU73" s="139">
        <f t="shared" si="132"/>
        <v>8.8601036269430047</v>
      </c>
      <c r="HV73" s="139"/>
      <c r="HW73" s="140">
        <f t="shared" si="133"/>
        <v>6.5400843881856527</v>
      </c>
      <c r="HX73" s="140"/>
      <c r="HY73" s="140">
        <f t="shared" si="134"/>
        <v>9.2625368731563427</v>
      </c>
      <c r="HZ73" s="140"/>
      <c r="IA73" s="116">
        <f t="shared" si="135"/>
        <v>7.5242718446601948</v>
      </c>
      <c r="IB73" s="116"/>
      <c r="IC73" s="141">
        <f t="shared" si="136"/>
        <v>0</v>
      </c>
      <c r="ID73" s="141"/>
      <c r="IE73" s="116">
        <f t="shared" si="137"/>
        <v>8.4063047285464094</v>
      </c>
      <c r="IF73" s="116"/>
      <c r="IG73" s="116">
        <f t="shared" si="138"/>
        <v>9.2372881355932197</v>
      </c>
      <c r="IH73" s="116"/>
      <c r="II73" s="138">
        <f t="shared" si="139"/>
        <v>4.8239070090215126</v>
      </c>
      <c r="IJ73" s="138"/>
      <c r="IK73" s="138">
        <f t="shared" si="140"/>
        <v>6.640625</v>
      </c>
      <c r="IL73" s="138"/>
      <c r="IM73" s="116">
        <f t="shared" si="141"/>
        <v>8.6486486486486491</v>
      </c>
      <c r="IN73" s="116"/>
      <c r="IO73" s="138">
        <f t="shared" si="142"/>
        <v>4.8888888888888893</v>
      </c>
      <c r="IP73" s="138"/>
      <c r="IQ73" s="139">
        <f t="shared" si="143"/>
        <v>7.3720136518771326</v>
      </c>
      <c r="IR73" s="139"/>
      <c r="IS73" s="139">
        <f t="shared" si="144"/>
        <v>9.2746113989637298</v>
      </c>
      <c r="IT73" s="139"/>
      <c r="IU73" s="140">
        <f t="shared" si="145"/>
        <v>5.3375527426160332</v>
      </c>
      <c r="IV73" s="140"/>
      <c r="IW73" s="140">
        <f t="shared" si="146"/>
        <v>9.557522123893806</v>
      </c>
      <c r="IX73" s="140"/>
      <c r="IY73" s="116">
        <f t="shared" si="147"/>
        <v>8.349514563106796</v>
      </c>
      <c r="IZ73" s="116"/>
      <c r="JA73" s="141">
        <f t="shared" si="148"/>
        <v>0</v>
      </c>
      <c r="JB73" s="141"/>
      <c r="JC73" s="116">
        <f t="shared" si="149"/>
        <v>8.6339754816112091</v>
      </c>
      <c r="JD73" s="116"/>
      <c r="JE73" s="116">
        <f t="shared" si="150"/>
        <v>9.4067796610169498</v>
      </c>
      <c r="JF73" s="282"/>
      <c r="JG73" s="141">
        <f t="shared" si="151"/>
        <v>4.7493060374739766</v>
      </c>
      <c r="JH73" s="141"/>
      <c r="JI73" s="141">
        <f t="shared" si="152"/>
        <v>6.328125</v>
      </c>
      <c r="JJ73" s="141"/>
      <c r="JK73" s="116">
        <f t="shared" si="153"/>
        <v>8.8288288288288292</v>
      </c>
      <c r="JL73" s="116"/>
      <c r="JM73" s="141">
        <f t="shared" si="154"/>
        <v>4.8888888888888893</v>
      </c>
      <c r="JN73" s="141"/>
      <c r="JO73" s="141">
        <f t="shared" si="155"/>
        <v>7.6621160409556319</v>
      </c>
      <c r="JP73" s="141"/>
      <c r="JQ73" s="141">
        <f t="shared" si="156"/>
        <v>8.2383419689119179</v>
      </c>
      <c r="JR73" s="141"/>
      <c r="JS73" s="141">
        <f t="shared" si="157"/>
        <v>8.5021097046413505</v>
      </c>
      <c r="JT73" s="141"/>
      <c r="JU73" s="141">
        <f t="shared" si="158"/>
        <v>9.4100294985250734</v>
      </c>
      <c r="JV73" s="141"/>
      <c r="JW73" s="116">
        <f t="shared" si="159"/>
        <v>8.1067961165048548</v>
      </c>
      <c r="JX73" s="116"/>
      <c r="JY73" s="141">
        <f t="shared" si="160"/>
        <v>0</v>
      </c>
      <c r="JZ73" s="141"/>
      <c r="KA73" s="116">
        <f t="shared" si="161"/>
        <v>7.915936952714536</v>
      </c>
      <c r="KB73" s="116"/>
      <c r="KC73" s="116">
        <f t="shared" si="162"/>
        <v>8.9265536723163841</v>
      </c>
    </row>
    <row r="74" spans="1:289" s="83" customFormat="1" x14ac:dyDescent="0.2">
      <c r="A74" s="82" t="s">
        <v>12</v>
      </c>
      <c r="B74" s="75"/>
      <c r="C74" s="138">
        <f t="shared" si="163"/>
        <v>6.1762664816099928</v>
      </c>
      <c r="D74" s="138"/>
      <c r="E74" s="138">
        <f t="shared" si="20"/>
        <v>7.65625</v>
      </c>
      <c r="F74" s="138"/>
      <c r="G74" s="116">
        <f t="shared" si="21"/>
        <v>8.468468468468469</v>
      </c>
      <c r="H74" s="116"/>
      <c r="I74" s="138">
        <f t="shared" si="22"/>
        <v>4.472222222222225</v>
      </c>
      <c r="J74" s="138"/>
      <c r="K74" s="139">
        <f t="shared" si="23"/>
        <v>5.2559726962457347</v>
      </c>
      <c r="L74" s="139"/>
      <c r="M74" s="139">
        <f t="shared" si="24"/>
        <v>7.409326424870466</v>
      </c>
      <c r="N74" s="139"/>
      <c r="O74" s="140">
        <f t="shared" si="25"/>
        <v>8.3544303797468356</v>
      </c>
      <c r="P74" s="140"/>
      <c r="Q74" s="140">
        <f t="shared" si="26"/>
        <v>7.9056047197640122</v>
      </c>
      <c r="R74" s="140"/>
      <c r="S74" s="116">
        <f t="shared" si="27"/>
        <v>3.8349514563106792</v>
      </c>
      <c r="T74" s="116"/>
      <c r="U74" s="141">
        <f t="shared" si="28"/>
        <v>6.0344827586206886</v>
      </c>
      <c r="V74" s="141"/>
      <c r="W74" s="116">
        <f t="shared" si="29"/>
        <v>6.4623467600700515</v>
      </c>
      <c r="X74" s="116"/>
      <c r="Y74" s="116">
        <f t="shared" si="30"/>
        <v>7.5141242937853114</v>
      </c>
      <c r="Z74" s="116"/>
      <c r="AA74" s="138">
        <f t="shared" si="31"/>
        <v>7.683032616238723</v>
      </c>
      <c r="AB74" s="138"/>
      <c r="AC74" s="138">
        <f t="shared" si="32"/>
        <v>7.395833333333333</v>
      </c>
      <c r="AD74" s="138"/>
      <c r="AE74" s="116">
        <f t="shared" si="33"/>
        <v>7.8378378378378377</v>
      </c>
      <c r="AF74" s="116"/>
      <c r="AG74" s="138">
        <f t="shared" si="34"/>
        <v>4.472222222222225</v>
      </c>
      <c r="AH74" s="138"/>
      <c r="AI74" s="139">
        <f t="shared" si="35"/>
        <v>5.8532423208191133</v>
      </c>
      <c r="AJ74" s="139"/>
      <c r="AK74" s="139">
        <f t="shared" si="36"/>
        <v>7.6683937823834203</v>
      </c>
      <c r="AL74" s="139"/>
      <c r="AM74" s="140">
        <f t="shared" si="37"/>
        <v>8.0168776371308024</v>
      </c>
      <c r="AN74" s="140"/>
      <c r="AO74" s="140">
        <f t="shared" si="38"/>
        <v>7.7876106194690262</v>
      </c>
      <c r="AP74" s="140"/>
      <c r="AQ74" s="116">
        <f t="shared" si="39"/>
        <v>3.1067961165048548</v>
      </c>
      <c r="AR74" s="116"/>
      <c r="AS74" s="141">
        <f t="shared" si="40"/>
        <v>6.0344827586206886</v>
      </c>
      <c r="AT74" s="141"/>
      <c r="AU74" s="116">
        <f t="shared" si="41"/>
        <v>6.4973730297723291</v>
      </c>
      <c r="AV74" s="116"/>
      <c r="AW74" s="116">
        <f t="shared" si="42"/>
        <v>7.0338983050847457</v>
      </c>
      <c r="AX74" s="116"/>
      <c r="AY74" s="138">
        <f t="shared" si="43"/>
        <v>7.4358084663428174</v>
      </c>
      <c r="AZ74" s="138"/>
      <c r="BA74" s="138">
        <f t="shared" si="44"/>
        <v>7.786458333333333</v>
      </c>
      <c r="BB74" s="138"/>
      <c r="BC74" s="116">
        <f t="shared" si="45"/>
        <v>8.1981981981981971</v>
      </c>
      <c r="BD74" s="116"/>
      <c r="BE74" s="138">
        <f t="shared" si="46"/>
        <v>4.472222222222225</v>
      </c>
      <c r="BF74" s="138"/>
      <c r="BG74" s="139">
        <f t="shared" si="47"/>
        <v>5.3242320819112638</v>
      </c>
      <c r="BH74" s="139"/>
      <c r="BI74" s="139">
        <f t="shared" si="48"/>
        <v>7.3575129533678751</v>
      </c>
      <c r="BJ74" s="139"/>
      <c r="BK74" s="140">
        <f t="shared" si="49"/>
        <v>7.890295358649789</v>
      </c>
      <c r="BL74" s="140"/>
      <c r="BM74" s="140">
        <f t="shared" si="50"/>
        <v>7.4926253687315629</v>
      </c>
      <c r="BN74" s="140"/>
      <c r="BO74" s="116">
        <f t="shared" si="51"/>
        <v>4.1747572815533989</v>
      </c>
      <c r="BP74" s="116"/>
      <c r="BQ74" s="141">
        <f t="shared" si="52"/>
        <v>6.0344827586206886</v>
      </c>
      <c r="BR74" s="141"/>
      <c r="BS74" s="116">
        <f t="shared" si="53"/>
        <v>5.7443082311733802</v>
      </c>
      <c r="BT74" s="116"/>
      <c r="BU74" s="116">
        <f t="shared" si="54"/>
        <v>6.9491525423728824</v>
      </c>
      <c r="BV74" s="116"/>
      <c r="BW74" s="138">
        <f t="shared" si="55"/>
        <v>6.6117279666897986</v>
      </c>
      <c r="BX74" s="138"/>
      <c r="BY74" s="138">
        <f t="shared" si="56"/>
        <v>7.890625</v>
      </c>
      <c r="BZ74" s="138"/>
      <c r="CA74" s="116">
        <f t="shared" si="57"/>
        <v>8.0180180180180187</v>
      </c>
      <c r="CB74" s="116"/>
      <c r="CC74" s="138">
        <f t="shared" si="58"/>
        <v>4.472222222222225</v>
      </c>
      <c r="CD74" s="138"/>
      <c r="CE74" s="139">
        <f t="shared" si="59"/>
        <v>5.0170648464163818</v>
      </c>
      <c r="CF74" s="139"/>
      <c r="CG74" s="139">
        <f t="shared" si="60"/>
        <v>8.7046632124352339</v>
      </c>
      <c r="CH74" s="139"/>
      <c r="CI74" s="140">
        <f t="shared" si="61"/>
        <v>8.6919831223628687</v>
      </c>
      <c r="CJ74" s="140"/>
      <c r="CK74" s="140">
        <f t="shared" si="62"/>
        <v>7.8466076696165192</v>
      </c>
      <c r="CL74" s="140"/>
      <c r="CM74" s="116">
        <f t="shared" si="63"/>
        <v>4.4660194174757288</v>
      </c>
      <c r="CN74" s="116"/>
      <c r="CO74" s="141">
        <f t="shared" si="64"/>
        <v>6.0344827586206886</v>
      </c>
      <c r="CP74" s="141"/>
      <c r="CQ74" s="116">
        <f t="shared" si="65"/>
        <v>5.7618213660245177</v>
      </c>
      <c r="CR74" s="116"/>
      <c r="CS74" s="116">
        <f t="shared" si="66"/>
        <v>8.6440677966101696</v>
      </c>
      <c r="CT74" s="116"/>
      <c r="CU74" s="138">
        <f t="shared" si="67"/>
        <v>6.62734212352533</v>
      </c>
      <c r="CV74" s="138"/>
      <c r="CW74" s="138">
        <f t="shared" si="68"/>
        <v>7.838541666666667</v>
      </c>
      <c r="CX74" s="138"/>
      <c r="CY74" s="116">
        <f t="shared" si="69"/>
        <v>7.6576576576576576</v>
      </c>
      <c r="CZ74" s="116"/>
      <c r="DA74" s="138">
        <f t="shared" si="70"/>
        <v>4.472222222222225</v>
      </c>
      <c r="DB74" s="138"/>
      <c r="DC74" s="139">
        <f t="shared" si="71"/>
        <v>4.7952218430034126</v>
      </c>
      <c r="DD74" s="139"/>
      <c r="DE74" s="139">
        <f t="shared" si="72"/>
        <v>7.2020725388601043</v>
      </c>
      <c r="DF74" s="139"/>
      <c r="DG74" s="140">
        <f t="shared" si="73"/>
        <v>8.8396624472573837</v>
      </c>
      <c r="DH74" s="140"/>
      <c r="DI74" s="140">
        <f t="shared" si="74"/>
        <v>7.8171091445427727</v>
      </c>
      <c r="DJ74" s="140"/>
      <c r="DK74" s="116">
        <f t="shared" si="75"/>
        <v>4.0776699029126213</v>
      </c>
      <c r="DL74" s="116"/>
      <c r="DM74" s="141">
        <f t="shared" si="76"/>
        <v>6.0344827586206886</v>
      </c>
      <c r="DN74" s="141"/>
      <c r="DO74" s="116">
        <f t="shared" si="77"/>
        <v>5.2364273204903675</v>
      </c>
      <c r="DP74" s="116"/>
      <c r="DQ74" s="116">
        <f t="shared" si="78"/>
        <v>8.361581920903955</v>
      </c>
      <c r="DR74" s="116"/>
      <c r="DS74" s="138">
        <f t="shared" si="79"/>
        <v>6.3879250520471897</v>
      </c>
      <c r="DT74" s="138"/>
      <c r="DU74" s="138">
        <f t="shared" si="80"/>
        <v>8.046875</v>
      </c>
      <c r="DV74" s="138"/>
      <c r="DW74" s="116">
        <f t="shared" si="81"/>
        <v>8.0180180180180187</v>
      </c>
      <c r="DX74" s="116"/>
      <c r="DY74" s="138">
        <f t="shared" si="82"/>
        <v>4.472222222222225</v>
      </c>
      <c r="DZ74" s="138"/>
      <c r="EA74" s="139">
        <f t="shared" si="83"/>
        <v>4.4880546075085332</v>
      </c>
      <c r="EB74" s="139"/>
      <c r="EC74" s="139">
        <f t="shared" si="84"/>
        <v>6.3212435233160624</v>
      </c>
      <c r="ED74" s="139"/>
      <c r="EE74" s="140">
        <f t="shared" si="85"/>
        <v>8.2067510548523206</v>
      </c>
      <c r="EF74" s="140"/>
      <c r="EG74" s="140">
        <f t="shared" si="86"/>
        <v>7.8171091445427727</v>
      </c>
      <c r="EH74" s="140"/>
      <c r="EI74" s="116">
        <f t="shared" si="87"/>
        <v>3.5436893203883502</v>
      </c>
      <c r="EJ74" s="116"/>
      <c r="EK74" s="141">
        <f t="shared" si="88"/>
        <v>6.0344827586206886</v>
      </c>
      <c r="EL74" s="141"/>
      <c r="EM74" s="116">
        <f t="shared" si="89"/>
        <v>5.3239929947460594</v>
      </c>
      <c r="EN74" s="116"/>
      <c r="EO74" s="116">
        <f t="shared" si="90"/>
        <v>7.3728813559322042</v>
      </c>
      <c r="EP74" s="116"/>
      <c r="EQ74" s="138">
        <f t="shared" si="91"/>
        <v>6.0773768216516304</v>
      </c>
      <c r="ER74" s="138"/>
      <c r="ES74" s="138">
        <f t="shared" si="92"/>
        <v>7.7083333333333339</v>
      </c>
      <c r="ET74" s="138"/>
      <c r="EU74" s="116">
        <f t="shared" si="93"/>
        <v>7.6576576576576576</v>
      </c>
      <c r="EV74" s="116"/>
      <c r="EW74" s="138">
        <f t="shared" si="94"/>
        <v>4.472222222222225</v>
      </c>
      <c r="EX74" s="138"/>
      <c r="EY74" s="139">
        <f t="shared" si="95"/>
        <v>4.829351535836178</v>
      </c>
      <c r="EZ74" s="139"/>
      <c r="FA74" s="139">
        <f t="shared" si="96"/>
        <v>7.6165803108808294</v>
      </c>
      <c r="FB74" s="139"/>
      <c r="FC74" s="140">
        <f t="shared" si="97"/>
        <v>7.8481012658227849</v>
      </c>
      <c r="FD74" s="140"/>
      <c r="FE74" s="140">
        <f t="shared" si="98"/>
        <v>8.0825958702064895</v>
      </c>
      <c r="FF74" s="140"/>
      <c r="FG74" s="116">
        <f t="shared" si="99"/>
        <v>3.5436893203883502</v>
      </c>
      <c r="FH74" s="116"/>
      <c r="FI74" s="141">
        <f t="shared" si="100"/>
        <v>6.0344827586206886</v>
      </c>
      <c r="FJ74" s="141"/>
      <c r="FK74" s="116">
        <f t="shared" si="101"/>
        <v>5.586690017513134</v>
      </c>
      <c r="FL74" s="116"/>
      <c r="FM74" s="116">
        <f t="shared" si="102"/>
        <v>7.5988700564971756</v>
      </c>
      <c r="FN74" s="116"/>
      <c r="FO74" s="138">
        <f t="shared" si="103"/>
        <v>5.6714087439278282</v>
      </c>
      <c r="FP74" s="138"/>
      <c r="FQ74" s="138">
        <f t="shared" si="104"/>
        <v>7.6041666666666661</v>
      </c>
      <c r="FR74" s="138"/>
      <c r="FS74" s="116">
        <f t="shared" si="105"/>
        <v>7.2972972972972965</v>
      </c>
      <c r="FT74" s="116"/>
      <c r="FU74" s="138">
        <f t="shared" si="106"/>
        <v>4.472222222222225</v>
      </c>
      <c r="FV74" s="138"/>
      <c r="FW74" s="139">
        <f t="shared" si="107"/>
        <v>5.7849829351535842</v>
      </c>
      <c r="FX74" s="139"/>
      <c r="FY74" s="139">
        <f t="shared" si="108"/>
        <v>7.1502590673575135</v>
      </c>
      <c r="FZ74" s="139"/>
      <c r="GA74" s="140">
        <f t="shared" si="109"/>
        <v>9.3881856540084385</v>
      </c>
      <c r="GB74" s="140"/>
      <c r="GC74" s="140">
        <f t="shared" si="110"/>
        <v>7.8171091445427727</v>
      </c>
      <c r="GD74" s="140"/>
      <c r="GE74" s="116">
        <f t="shared" si="111"/>
        <v>4.0291262135922334</v>
      </c>
      <c r="GF74" s="116"/>
      <c r="GG74" s="141">
        <f t="shared" si="112"/>
        <v>6.0344827586206886</v>
      </c>
      <c r="GH74" s="141"/>
      <c r="GI74" s="116">
        <f t="shared" si="113"/>
        <v>6.2872154115586678</v>
      </c>
      <c r="GJ74" s="116"/>
      <c r="GK74" s="116">
        <f t="shared" si="114"/>
        <v>7.9096045197740121</v>
      </c>
      <c r="GL74" s="116"/>
      <c r="GM74" s="138">
        <f t="shared" si="115"/>
        <v>6.0478834142956277</v>
      </c>
      <c r="GN74" s="138"/>
      <c r="GO74" s="138">
        <f t="shared" si="116"/>
        <v>6.796875</v>
      </c>
      <c r="GP74" s="138"/>
      <c r="GQ74" s="116">
        <f t="shared" si="117"/>
        <v>7.0270270270270263</v>
      </c>
      <c r="GR74" s="116"/>
      <c r="GS74" s="138">
        <f t="shared" si="118"/>
        <v>4.472222222222225</v>
      </c>
      <c r="GT74" s="138"/>
      <c r="GU74" s="139">
        <f t="shared" si="119"/>
        <v>5.7337883959044378</v>
      </c>
      <c r="GV74" s="139"/>
      <c r="GW74" s="139">
        <f t="shared" si="120"/>
        <v>7.8756476683937819</v>
      </c>
      <c r="GX74" s="139"/>
      <c r="GY74" s="140">
        <f t="shared" si="121"/>
        <v>8.924050632911392</v>
      </c>
      <c r="GZ74" s="140"/>
      <c r="HA74" s="140">
        <f t="shared" si="122"/>
        <v>8.171091445427729</v>
      </c>
      <c r="HB74" s="140"/>
      <c r="HC74" s="116">
        <f t="shared" si="123"/>
        <v>3.0097087378640781</v>
      </c>
      <c r="HD74" s="116"/>
      <c r="HE74" s="141">
        <f t="shared" si="124"/>
        <v>6.0344827586206886</v>
      </c>
      <c r="HF74" s="141"/>
      <c r="HG74" s="116">
        <f t="shared" si="125"/>
        <v>6.3047285464098071</v>
      </c>
      <c r="HH74" s="116"/>
      <c r="HI74" s="116">
        <f t="shared" si="126"/>
        <v>8.0508474576271194</v>
      </c>
      <c r="HJ74" s="116"/>
      <c r="HK74" s="138">
        <f t="shared" si="127"/>
        <v>6.7678695350451079</v>
      </c>
      <c r="HL74" s="138"/>
      <c r="HM74" s="138">
        <f t="shared" si="128"/>
        <v>7.135416666666667</v>
      </c>
      <c r="HN74" s="138"/>
      <c r="HO74" s="116">
        <f t="shared" si="129"/>
        <v>6.576576576576576</v>
      </c>
      <c r="HP74" s="116"/>
      <c r="HQ74" s="138">
        <f t="shared" si="130"/>
        <v>4.472222222222225</v>
      </c>
      <c r="HR74" s="138"/>
      <c r="HS74" s="139">
        <f t="shared" si="131"/>
        <v>7.4573378839590436</v>
      </c>
      <c r="HT74" s="139"/>
      <c r="HU74" s="139">
        <f t="shared" si="132"/>
        <v>7.3056994818652852</v>
      </c>
      <c r="HV74" s="139"/>
      <c r="HW74" s="140">
        <f t="shared" si="133"/>
        <v>9.3037974683544302</v>
      </c>
      <c r="HX74" s="140"/>
      <c r="HY74" s="140">
        <f t="shared" si="134"/>
        <v>8.0825958702064895</v>
      </c>
      <c r="HZ74" s="140"/>
      <c r="IA74" s="116">
        <f t="shared" si="135"/>
        <v>3.2524271844660202</v>
      </c>
      <c r="IB74" s="116"/>
      <c r="IC74" s="141">
        <f t="shared" si="136"/>
        <v>6.0344827586206886</v>
      </c>
      <c r="ID74" s="141"/>
      <c r="IE74" s="116">
        <f t="shared" si="137"/>
        <v>6.2346760070052536</v>
      </c>
      <c r="IF74" s="116"/>
      <c r="IG74" s="116">
        <f t="shared" si="138"/>
        <v>8.5593220338983045</v>
      </c>
      <c r="IH74" s="116"/>
      <c r="II74" s="138">
        <f t="shared" si="139"/>
        <v>6.4191533657182509</v>
      </c>
      <c r="IJ74" s="138"/>
      <c r="IK74" s="138">
        <f t="shared" si="140"/>
        <v>7.34375</v>
      </c>
      <c r="IL74" s="138"/>
      <c r="IM74" s="116">
        <f t="shared" si="141"/>
        <v>7.8378378378378377</v>
      </c>
      <c r="IN74" s="116"/>
      <c r="IO74" s="138">
        <f t="shared" si="142"/>
        <v>7.6944444444444446</v>
      </c>
      <c r="IP74" s="138"/>
      <c r="IQ74" s="139">
        <f t="shared" si="143"/>
        <v>6.774744027303754</v>
      </c>
      <c r="IR74" s="139"/>
      <c r="IS74" s="139">
        <f t="shared" si="144"/>
        <v>7.6683937823834203</v>
      </c>
      <c r="IT74" s="139"/>
      <c r="IU74" s="140">
        <f t="shared" si="145"/>
        <v>8.2911392405063289</v>
      </c>
      <c r="IV74" s="140"/>
      <c r="IW74" s="140">
        <f t="shared" si="146"/>
        <v>8.2300884955752203</v>
      </c>
      <c r="IX74" s="140"/>
      <c r="IY74" s="116">
        <f t="shared" si="147"/>
        <v>4.0291262135922334</v>
      </c>
      <c r="IZ74" s="116"/>
      <c r="JA74" s="141">
        <f t="shared" si="148"/>
        <v>6.0344827586206886</v>
      </c>
      <c r="JB74" s="141"/>
      <c r="JC74" s="116">
        <f t="shared" si="149"/>
        <v>6.6199649737302977</v>
      </c>
      <c r="JD74" s="116"/>
      <c r="JE74" s="116">
        <f t="shared" si="150"/>
        <v>8.0508474576271194</v>
      </c>
      <c r="JF74" s="282"/>
      <c r="JG74" s="141">
        <f t="shared" si="151"/>
        <v>7.1035739070090216</v>
      </c>
      <c r="JH74" s="141"/>
      <c r="JI74" s="141">
        <f t="shared" si="152"/>
        <v>7.630208333333333</v>
      </c>
      <c r="JJ74" s="141"/>
      <c r="JK74" s="116">
        <f t="shared" si="153"/>
        <v>7.6576576576576576</v>
      </c>
      <c r="JL74" s="116"/>
      <c r="JM74" s="141">
        <f t="shared" si="154"/>
        <v>7.6944444444444446</v>
      </c>
      <c r="JN74" s="141"/>
      <c r="JO74" s="141">
        <f t="shared" si="155"/>
        <v>7.6791808873720147</v>
      </c>
      <c r="JP74" s="141"/>
      <c r="JQ74" s="141">
        <f t="shared" si="156"/>
        <v>7.7720207253886011</v>
      </c>
      <c r="JR74" s="141"/>
      <c r="JS74" s="141">
        <f t="shared" si="157"/>
        <v>8.2489451476793256</v>
      </c>
      <c r="JT74" s="141"/>
      <c r="JU74" s="141">
        <f t="shared" si="158"/>
        <v>8.2005899705014755</v>
      </c>
      <c r="JV74" s="141"/>
      <c r="JW74" s="116">
        <f t="shared" si="159"/>
        <v>4.2718446601941755</v>
      </c>
      <c r="JX74" s="116"/>
      <c r="JY74" s="141">
        <f t="shared" si="160"/>
        <v>6.0344827586206886</v>
      </c>
      <c r="JZ74" s="141"/>
      <c r="KA74" s="116">
        <f t="shared" si="161"/>
        <v>6.7250437828371279</v>
      </c>
      <c r="KB74" s="116"/>
      <c r="KC74" s="116">
        <f t="shared" si="162"/>
        <v>8.4745762711864412</v>
      </c>
    </row>
    <row r="75" spans="1:289" s="83" customFormat="1" x14ac:dyDescent="0.2">
      <c r="A75" s="82" t="s">
        <v>13</v>
      </c>
      <c r="B75" s="75"/>
      <c r="C75" s="138">
        <f t="shared" si="163"/>
        <v>2.8157529493407356</v>
      </c>
      <c r="D75" s="138"/>
      <c r="E75" s="138">
        <f t="shared" si="20"/>
        <v>5.15625</v>
      </c>
      <c r="F75" s="138"/>
      <c r="G75" s="116">
        <f t="shared" si="21"/>
        <v>8.9189189189189193</v>
      </c>
      <c r="H75" s="116"/>
      <c r="I75" s="138">
        <f t="shared" si="22"/>
        <v>1.6111111111111123</v>
      </c>
      <c r="J75" s="138"/>
      <c r="K75" s="139">
        <f t="shared" si="23"/>
        <v>4.590443686006827</v>
      </c>
      <c r="L75" s="139"/>
      <c r="M75" s="139">
        <f t="shared" si="24"/>
        <v>7.3056994818652852</v>
      </c>
      <c r="N75" s="139"/>
      <c r="O75" s="140">
        <f t="shared" si="25"/>
        <v>7.4050632911392409</v>
      </c>
      <c r="P75" s="140"/>
      <c r="Q75" s="140">
        <f t="shared" si="26"/>
        <v>7.7876106194690262</v>
      </c>
      <c r="R75" s="140"/>
      <c r="S75" s="116">
        <f t="shared" si="27"/>
        <v>6.7475728155339807</v>
      </c>
      <c r="T75" s="116"/>
      <c r="U75" s="141">
        <f t="shared" si="28"/>
        <v>5.3448275862068924</v>
      </c>
      <c r="V75" s="141"/>
      <c r="W75" s="116">
        <f t="shared" si="29"/>
        <v>6.0245183887915932</v>
      </c>
      <c r="X75" s="116"/>
      <c r="Y75" s="116">
        <f t="shared" si="30"/>
        <v>8.1073446327683616</v>
      </c>
      <c r="Z75" s="116"/>
      <c r="AA75" s="138">
        <f t="shared" si="31"/>
        <v>2.5997571131158916</v>
      </c>
      <c r="AB75" s="138"/>
      <c r="AC75" s="138">
        <f t="shared" si="32"/>
        <v>3.9583333333333321</v>
      </c>
      <c r="AD75" s="138"/>
      <c r="AE75" s="116">
        <f t="shared" si="33"/>
        <v>8.378378378378379</v>
      </c>
      <c r="AF75" s="116"/>
      <c r="AG75" s="138">
        <f t="shared" si="34"/>
        <v>1.6111111111111123</v>
      </c>
      <c r="AH75" s="138"/>
      <c r="AI75" s="139">
        <f t="shared" si="35"/>
        <v>2.2184300341296952</v>
      </c>
      <c r="AJ75" s="139"/>
      <c r="AK75" s="139">
        <f t="shared" si="36"/>
        <v>5.8549222797927474</v>
      </c>
      <c r="AL75" s="139"/>
      <c r="AM75" s="140">
        <f t="shared" si="37"/>
        <v>6.6033755274261603</v>
      </c>
      <c r="AN75" s="140"/>
      <c r="AO75" s="140">
        <f t="shared" si="38"/>
        <v>7.9056047197640122</v>
      </c>
      <c r="AP75" s="140"/>
      <c r="AQ75" s="116">
        <f t="shared" si="39"/>
        <v>4.3689320388349513</v>
      </c>
      <c r="AR75" s="116"/>
      <c r="AS75" s="141">
        <f t="shared" si="40"/>
        <v>5.3448275862068924</v>
      </c>
      <c r="AT75" s="141"/>
      <c r="AU75" s="116">
        <f t="shared" si="41"/>
        <v>3.9229422066549908</v>
      </c>
      <c r="AV75" s="116"/>
      <c r="AW75" s="116">
        <f t="shared" si="42"/>
        <v>5.3954802259887016</v>
      </c>
      <c r="AX75" s="116"/>
      <c r="AY75" s="138">
        <f t="shared" si="43"/>
        <v>2.3863636363636362</v>
      </c>
      <c r="AZ75" s="138"/>
      <c r="BA75" s="138">
        <f t="shared" si="44"/>
        <v>3.7760416666666661</v>
      </c>
      <c r="BB75" s="138"/>
      <c r="BC75" s="116">
        <f t="shared" si="45"/>
        <v>8.2882882882882889</v>
      </c>
      <c r="BD75" s="116"/>
      <c r="BE75" s="138">
        <f t="shared" si="46"/>
        <v>1.6111111111111123</v>
      </c>
      <c r="BF75" s="138"/>
      <c r="BG75" s="139">
        <f t="shared" si="47"/>
        <v>2.3549488054607517</v>
      </c>
      <c r="BH75" s="139"/>
      <c r="BI75" s="139">
        <f t="shared" si="48"/>
        <v>2.3316062176165806</v>
      </c>
      <c r="BJ75" s="139"/>
      <c r="BK75" s="140">
        <f t="shared" si="49"/>
        <v>4.957805907172995</v>
      </c>
      <c r="BL75" s="140"/>
      <c r="BM75" s="140">
        <f t="shared" si="50"/>
        <v>8.8200589970501468</v>
      </c>
      <c r="BN75" s="140"/>
      <c r="BO75" s="116">
        <f t="shared" si="51"/>
        <v>5</v>
      </c>
      <c r="BP75" s="116"/>
      <c r="BQ75" s="141">
        <f t="shared" si="52"/>
        <v>5.3448275862068924</v>
      </c>
      <c r="BR75" s="141"/>
      <c r="BS75" s="116">
        <f t="shared" si="53"/>
        <v>3.0998248686514875</v>
      </c>
      <c r="BT75" s="116"/>
      <c r="BU75" s="116">
        <f t="shared" si="54"/>
        <v>4.7457627118644083</v>
      </c>
      <c r="BV75" s="116"/>
      <c r="BW75" s="138">
        <f t="shared" si="55"/>
        <v>1.5536086051353226</v>
      </c>
      <c r="BX75" s="138"/>
      <c r="BY75" s="138">
        <f t="shared" si="56"/>
        <v>4.817708333333333</v>
      </c>
      <c r="BZ75" s="138"/>
      <c r="CA75" s="116">
        <f t="shared" si="57"/>
        <v>9.2792792792792795</v>
      </c>
      <c r="CB75" s="116"/>
      <c r="CC75" s="138">
        <f t="shared" si="58"/>
        <v>1.6111111111111123</v>
      </c>
      <c r="CD75" s="138"/>
      <c r="CE75" s="139">
        <f t="shared" si="59"/>
        <v>3.8566552901023901</v>
      </c>
      <c r="CF75" s="139"/>
      <c r="CG75" s="139">
        <f t="shared" si="60"/>
        <v>7.0984455958549226</v>
      </c>
      <c r="CH75" s="139"/>
      <c r="CI75" s="140">
        <f t="shared" si="61"/>
        <v>7.6582278481012658</v>
      </c>
      <c r="CJ75" s="140"/>
      <c r="CK75" s="140">
        <f t="shared" si="62"/>
        <v>7.3156342182890857</v>
      </c>
      <c r="CL75" s="140"/>
      <c r="CM75" s="116">
        <f t="shared" si="63"/>
        <v>6.2621359223300974</v>
      </c>
      <c r="CN75" s="116"/>
      <c r="CO75" s="141">
        <f t="shared" si="64"/>
        <v>5.3448275862068924</v>
      </c>
      <c r="CP75" s="141"/>
      <c r="CQ75" s="116">
        <f t="shared" si="65"/>
        <v>3.6077057793345002</v>
      </c>
      <c r="CR75" s="116"/>
      <c r="CS75" s="116">
        <f t="shared" si="66"/>
        <v>7.3728813559322042</v>
      </c>
      <c r="CT75" s="116"/>
      <c r="CU75" s="138">
        <f t="shared" si="67"/>
        <v>1.8658917418459404</v>
      </c>
      <c r="CV75" s="138"/>
      <c r="CW75" s="138">
        <f t="shared" si="68"/>
        <v>4.9739583333333339</v>
      </c>
      <c r="CX75" s="138"/>
      <c r="CY75" s="116">
        <f t="shared" si="69"/>
        <v>8.9189189189189193</v>
      </c>
      <c r="CZ75" s="116"/>
      <c r="DA75" s="138">
        <f t="shared" si="70"/>
        <v>1.6111111111111123</v>
      </c>
      <c r="DB75" s="138"/>
      <c r="DC75" s="139">
        <f t="shared" si="71"/>
        <v>2.2696245733788407</v>
      </c>
      <c r="DD75" s="139"/>
      <c r="DE75" s="139">
        <f t="shared" si="72"/>
        <v>5.3886010362694305</v>
      </c>
      <c r="DF75" s="139"/>
      <c r="DG75" s="140">
        <f t="shared" si="73"/>
        <v>7.6582278481012658</v>
      </c>
      <c r="DH75" s="140"/>
      <c r="DI75" s="140">
        <f t="shared" si="74"/>
        <v>8.2595870206489668</v>
      </c>
      <c r="DJ75" s="140"/>
      <c r="DK75" s="116">
        <f t="shared" si="75"/>
        <v>4.9029126213592233</v>
      </c>
      <c r="DL75" s="116"/>
      <c r="DM75" s="141">
        <f t="shared" si="76"/>
        <v>5.3448275862068924</v>
      </c>
      <c r="DN75" s="141"/>
      <c r="DO75" s="116">
        <f t="shared" si="77"/>
        <v>2.1891418563922933</v>
      </c>
      <c r="DP75" s="116"/>
      <c r="DQ75" s="116">
        <f t="shared" si="78"/>
        <v>6.5254237288135606</v>
      </c>
      <c r="DR75" s="116"/>
      <c r="DS75" s="138">
        <f t="shared" si="79"/>
        <v>1.4365024288688411</v>
      </c>
      <c r="DT75" s="138"/>
      <c r="DU75" s="138">
        <f t="shared" si="80"/>
        <v>4.5572916666666661</v>
      </c>
      <c r="DV75" s="138"/>
      <c r="DW75" s="116">
        <f t="shared" si="81"/>
        <v>7.6576576576576576</v>
      </c>
      <c r="DX75" s="116"/>
      <c r="DY75" s="138">
        <f t="shared" si="82"/>
        <v>1.6111111111111123</v>
      </c>
      <c r="DZ75" s="138"/>
      <c r="EA75" s="139">
        <f t="shared" si="83"/>
        <v>2.2696245733788407</v>
      </c>
      <c r="EB75" s="139"/>
      <c r="EC75" s="139">
        <f t="shared" si="84"/>
        <v>5.4404145077720205</v>
      </c>
      <c r="ED75" s="139"/>
      <c r="EE75" s="140">
        <f t="shared" si="85"/>
        <v>6.1181434599156113</v>
      </c>
      <c r="EF75" s="140"/>
      <c r="EG75" s="140">
        <f t="shared" si="86"/>
        <v>8.1415929203539825</v>
      </c>
      <c r="EH75" s="140"/>
      <c r="EI75" s="116">
        <f t="shared" si="87"/>
        <v>5.7281553398058254</v>
      </c>
      <c r="EJ75" s="116"/>
      <c r="EK75" s="141">
        <f t="shared" si="88"/>
        <v>5.3448275862068924</v>
      </c>
      <c r="EL75" s="141"/>
      <c r="EM75" s="116">
        <f t="shared" si="89"/>
        <v>2.9947460595446582</v>
      </c>
      <c r="EN75" s="116"/>
      <c r="EO75" s="116">
        <f t="shared" si="90"/>
        <v>3.5875706214689274</v>
      </c>
      <c r="EP75" s="116"/>
      <c r="EQ75" s="138">
        <f t="shared" si="91"/>
        <v>0.52394170714781407</v>
      </c>
      <c r="ER75" s="138"/>
      <c r="ES75" s="138">
        <f t="shared" si="92"/>
        <v>1.8489583333333321</v>
      </c>
      <c r="ET75" s="138"/>
      <c r="EU75" s="116">
        <f t="shared" si="93"/>
        <v>8.0180180180180187</v>
      </c>
      <c r="EV75" s="116"/>
      <c r="EW75" s="138">
        <f t="shared" si="94"/>
        <v>1.6111111111111123</v>
      </c>
      <c r="EX75" s="138"/>
      <c r="EY75" s="139">
        <f t="shared" si="95"/>
        <v>2.5938566552901055</v>
      </c>
      <c r="EZ75" s="139"/>
      <c r="FA75" s="139">
        <f t="shared" si="96"/>
        <v>3.9896373056994809</v>
      </c>
      <c r="FB75" s="139"/>
      <c r="FC75" s="140">
        <f t="shared" si="97"/>
        <v>7.6793248945147674</v>
      </c>
      <c r="FD75" s="140"/>
      <c r="FE75" s="140">
        <f t="shared" si="98"/>
        <v>8.9970501474926259</v>
      </c>
      <c r="FF75" s="140"/>
      <c r="FG75" s="116">
        <f t="shared" si="99"/>
        <v>4.5145631067961167</v>
      </c>
      <c r="FH75" s="116"/>
      <c r="FI75" s="141">
        <f t="shared" si="100"/>
        <v>5.3448275862068924</v>
      </c>
      <c r="FJ75" s="141"/>
      <c r="FK75" s="116">
        <f t="shared" si="101"/>
        <v>2.8196147110332745</v>
      </c>
      <c r="FL75" s="116"/>
      <c r="FM75" s="116">
        <f t="shared" si="102"/>
        <v>5.0000000000000009</v>
      </c>
      <c r="FN75" s="116"/>
      <c r="FO75" s="138">
        <f t="shared" si="103"/>
        <v>0.7286606523247745</v>
      </c>
      <c r="FP75" s="138"/>
      <c r="FQ75" s="138">
        <f t="shared" si="104"/>
        <v>3.255208333333333</v>
      </c>
      <c r="FR75" s="138"/>
      <c r="FS75" s="116">
        <f t="shared" si="105"/>
        <v>7.5675675675675684</v>
      </c>
      <c r="FT75" s="116"/>
      <c r="FU75" s="138">
        <f t="shared" si="106"/>
        <v>1.6111111111111123</v>
      </c>
      <c r="FV75" s="138"/>
      <c r="FW75" s="139">
        <f t="shared" si="107"/>
        <v>3.0375426621160422</v>
      </c>
      <c r="FX75" s="139"/>
      <c r="FY75" s="139">
        <f t="shared" si="108"/>
        <v>5.4404145077720205</v>
      </c>
      <c r="FZ75" s="139"/>
      <c r="GA75" s="140">
        <f t="shared" si="109"/>
        <v>6.2447257383966246</v>
      </c>
      <c r="GB75" s="140"/>
      <c r="GC75" s="140">
        <f t="shared" si="110"/>
        <v>8.6135693215339231</v>
      </c>
      <c r="GD75" s="140"/>
      <c r="GE75" s="116">
        <f t="shared" si="111"/>
        <v>4.3689320388349513</v>
      </c>
      <c r="GF75" s="116"/>
      <c r="GG75" s="141">
        <f t="shared" si="112"/>
        <v>5.3448275862068924</v>
      </c>
      <c r="GH75" s="141"/>
      <c r="GI75" s="116">
        <f t="shared" si="113"/>
        <v>3.6252189141856386</v>
      </c>
      <c r="GJ75" s="116"/>
      <c r="GK75" s="116">
        <f t="shared" si="114"/>
        <v>5.6779661016949161</v>
      </c>
      <c r="GL75" s="116"/>
      <c r="GM75" s="138">
        <f t="shared" si="115"/>
        <v>1.5423317140874393</v>
      </c>
      <c r="GN75" s="138"/>
      <c r="GO75" s="138">
        <f t="shared" si="116"/>
        <v>4.0104166666666661</v>
      </c>
      <c r="GP75" s="138"/>
      <c r="GQ75" s="116">
        <f t="shared" si="117"/>
        <v>8.1981981981981971</v>
      </c>
      <c r="GR75" s="116"/>
      <c r="GS75" s="138">
        <f t="shared" si="118"/>
        <v>1.6111111111111123</v>
      </c>
      <c r="GT75" s="138"/>
      <c r="GU75" s="139">
        <f t="shared" si="119"/>
        <v>2.9010238907849848</v>
      </c>
      <c r="GV75" s="139"/>
      <c r="GW75" s="139">
        <f t="shared" si="120"/>
        <v>5.1813471502590671</v>
      </c>
      <c r="GX75" s="139"/>
      <c r="GY75" s="140">
        <f t="shared" si="121"/>
        <v>5.8860759493670889</v>
      </c>
      <c r="GZ75" s="140"/>
      <c r="HA75" s="140">
        <f t="shared" si="122"/>
        <v>8.7905604719764021</v>
      </c>
      <c r="HB75" s="140"/>
      <c r="HC75" s="116">
        <f t="shared" si="123"/>
        <v>5.8737864077669908</v>
      </c>
      <c r="HD75" s="116"/>
      <c r="HE75" s="141">
        <f t="shared" si="124"/>
        <v>5.3448275862068924</v>
      </c>
      <c r="HF75" s="141"/>
      <c r="HG75" s="116">
        <f t="shared" si="125"/>
        <v>3.7828371278458839</v>
      </c>
      <c r="HH75" s="116"/>
      <c r="HI75" s="116">
        <f t="shared" si="126"/>
        <v>6.2994350282485883</v>
      </c>
      <c r="HJ75" s="116"/>
      <c r="HK75" s="138">
        <f t="shared" si="127"/>
        <v>2.1747050659264398</v>
      </c>
      <c r="HL75" s="138"/>
      <c r="HM75" s="138">
        <f t="shared" si="128"/>
        <v>3.6979166666666661</v>
      </c>
      <c r="HN75" s="138"/>
      <c r="HO75" s="116">
        <f t="shared" si="129"/>
        <v>8.468468468468469</v>
      </c>
      <c r="HP75" s="116"/>
      <c r="HQ75" s="138">
        <f t="shared" si="130"/>
        <v>1.6111111111111123</v>
      </c>
      <c r="HR75" s="138"/>
      <c r="HS75" s="139">
        <f t="shared" si="131"/>
        <v>3.9249146757679201</v>
      </c>
      <c r="HT75" s="139"/>
      <c r="HU75" s="139">
        <f t="shared" si="132"/>
        <v>6.8911917098445592</v>
      </c>
      <c r="HV75" s="139"/>
      <c r="HW75" s="140">
        <f t="shared" si="133"/>
        <v>5.443037974683544</v>
      </c>
      <c r="HX75" s="140"/>
      <c r="HY75" s="140">
        <f t="shared" si="134"/>
        <v>8.9675516224188794</v>
      </c>
      <c r="HZ75" s="140"/>
      <c r="IA75" s="116">
        <f t="shared" si="135"/>
        <v>6.6019417475728162</v>
      </c>
      <c r="IB75" s="116"/>
      <c r="IC75" s="141">
        <f t="shared" si="136"/>
        <v>5.3448275862068924</v>
      </c>
      <c r="ID75" s="141"/>
      <c r="IE75" s="116">
        <f t="shared" si="137"/>
        <v>4.8336252189141851</v>
      </c>
      <c r="IF75" s="116"/>
      <c r="IG75" s="116">
        <f t="shared" si="138"/>
        <v>5.7344632768361601</v>
      </c>
      <c r="IH75" s="116"/>
      <c r="II75" s="138">
        <f t="shared" si="139"/>
        <v>2.7220680083275504</v>
      </c>
      <c r="IJ75" s="138"/>
      <c r="IK75" s="138">
        <f t="shared" si="140"/>
        <v>4.0885416666666661</v>
      </c>
      <c r="IL75" s="138"/>
      <c r="IM75" s="116">
        <f t="shared" si="141"/>
        <v>8.1981981981981971</v>
      </c>
      <c r="IN75" s="116"/>
      <c r="IO75" s="138">
        <f t="shared" si="142"/>
        <v>3.1944444444444464</v>
      </c>
      <c r="IP75" s="138"/>
      <c r="IQ75" s="139">
        <f t="shared" si="143"/>
        <v>3.9931740614334483</v>
      </c>
      <c r="IR75" s="139"/>
      <c r="IS75" s="139">
        <f t="shared" si="144"/>
        <v>7.1502590673575135</v>
      </c>
      <c r="IT75" s="139"/>
      <c r="IU75" s="140">
        <f t="shared" si="145"/>
        <v>6.3924050632911396</v>
      </c>
      <c r="IV75" s="140"/>
      <c r="IW75" s="140">
        <f t="shared" si="146"/>
        <v>7.6696165191740411</v>
      </c>
      <c r="IX75" s="140"/>
      <c r="IY75" s="116">
        <f t="shared" si="147"/>
        <v>6.359223300970875</v>
      </c>
      <c r="IZ75" s="116"/>
      <c r="JA75" s="141">
        <f t="shared" si="148"/>
        <v>5.3448275862068924</v>
      </c>
      <c r="JB75" s="141"/>
      <c r="JC75" s="116">
        <f t="shared" si="149"/>
        <v>3.695271453590192</v>
      </c>
      <c r="JD75" s="116"/>
      <c r="JE75" s="116">
        <f t="shared" si="150"/>
        <v>6.2994350282485883</v>
      </c>
      <c r="JF75" s="282"/>
      <c r="JG75" s="141">
        <f t="shared" si="151"/>
        <v>2.4193268563497572</v>
      </c>
      <c r="JH75" s="141"/>
      <c r="JI75" s="141">
        <f t="shared" si="152"/>
        <v>4.322916666666667</v>
      </c>
      <c r="JJ75" s="141"/>
      <c r="JK75" s="116">
        <f t="shared" si="153"/>
        <v>9.2792792792792795</v>
      </c>
      <c r="JL75" s="116"/>
      <c r="JM75" s="141">
        <f t="shared" si="154"/>
        <v>3.1944444444444464</v>
      </c>
      <c r="JN75" s="141"/>
      <c r="JO75" s="141">
        <f t="shared" si="155"/>
        <v>4.9317406143344718</v>
      </c>
      <c r="JP75" s="141"/>
      <c r="JQ75" s="141">
        <f t="shared" si="156"/>
        <v>7.8756476683937819</v>
      </c>
      <c r="JR75" s="141"/>
      <c r="JS75" s="141">
        <f t="shared" si="157"/>
        <v>5.2531645569620249</v>
      </c>
      <c r="JT75" s="141"/>
      <c r="JU75" s="141">
        <f t="shared" si="158"/>
        <v>8.7315634218289091</v>
      </c>
      <c r="JV75" s="141"/>
      <c r="JW75" s="116">
        <f t="shared" si="159"/>
        <v>7.8155339805825239</v>
      </c>
      <c r="JX75" s="116"/>
      <c r="JY75" s="141">
        <f t="shared" si="160"/>
        <v>5.3448275862068924</v>
      </c>
      <c r="JZ75" s="141"/>
      <c r="KA75" s="116">
        <f t="shared" si="161"/>
        <v>3.9229422066549908</v>
      </c>
      <c r="KB75" s="116"/>
      <c r="KC75" s="116">
        <f t="shared" si="162"/>
        <v>7.2316384180790969</v>
      </c>
    </row>
    <row r="76" spans="1:289" s="83" customFormat="1" x14ac:dyDescent="0.2">
      <c r="A76" s="84" t="s">
        <v>14</v>
      </c>
      <c r="B76" s="75"/>
      <c r="C76" s="142">
        <f t="shared" si="163"/>
        <v>7.3603400416377518</v>
      </c>
      <c r="D76" s="138"/>
      <c r="E76" s="142">
        <f t="shared" si="20"/>
        <v>10</v>
      </c>
      <c r="F76" s="138"/>
      <c r="G76" s="120">
        <f t="shared" si="21"/>
        <v>9.7297297297297298</v>
      </c>
      <c r="H76" s="116"/>
      <c r="I76" s="142">
        <f t="shared" si="22"/>
        <v>7.2777777777777777</v>
      </c>
      <c r="J76" s="138"/>
      <c r="K76" s="143">
        <f t="shared" si="23"/>
        <v>7.5597269624573382</v>
      </c>
      <c r="L76" s="139"/>
      <c r="M76" s="143">
        <f t="shared" si="24"/>
        <v>9.3264248704663206</v>
      </c>
      <c r="N76" s="139"/>
      <c r="O76" s="144">
        <f t="shared" si="25"/>
        <v>7.4894514767932492</v>
      </c>
      <c r="P76" s="140"/>
      <c r="Q76" s="144">
        <f t="shared" si="26"/>
        <v>9.2625368731563427</v>
      </c>
      <c r="R76" s="140"/>
      <c r="S76" s="120">
        <f t="shared" si="27"/>
        <v>6.650485436893204</v>
      </c>
      <c r="T76" s="116"/>
      <c r="U76" s="145">
        <f t="shared" si="28"/>
        <v>10</v>
      </c>
      <c r="V76" s="141"/>
      <c r="W76" s="120">
        <f t="shared" si="29"/>
        <v>8.6339754816112091</v>
      </c>
      <c r="X76" s="116"/>
      <c r="Y76" s="120">
        <f t="shared" si="30"/>
        <v>8.361581920903955</v>
      </c>
      <c r="Z76" s="116"/>
      <c r="AA76" s="142">
        <f t="shared" si="31"/>
        <v>8.1800832755031223</v>
      </c>
      <c r="AB76" s="138"/>
      <c r="AC76" s="142">
        <f t="shared" si="32"/>
        <v>9.5052083333333339</v>
      </c>
      <c r="AD76" s="138"/>
      <c r="AE76" s="120">
        <f t="shared" si="33"/>
        <v>9.2792792792792795</v>
      </c>
      <c r="AF76" s="116"/>
      <c r="AG76" s="142">
        <f t="shared" si="34"/>
        <v>7.2777777777777777</v>
      </c>
      <c r="AH76" s="138"/>
      <c r="AI76" s="143">
        <f t="shared" si="35"/>
        <v>7.3549488054607508</v>
      </c>
      <c r="AJ76" s="139"/>
      <c r="AK76" s="143">
        <f t="shared" si="36"/>
        <v>9.0155440414507773</v>
      </c>
      <c r="AL76" s="139"/>
      <c r="AM76" s="144">
        <f t="shared" si="37"/>
        <v>7.7215189873417724</v>
      </c>
      <c r="AN76" s="140"/>
      <c r="AO76" s="144">
        <f t="shared" si="38"/>
        <v>9.6165191740412972</v>
      </c>
      <c r="AP76" s="140"/>
      <c r="AQ76" s="120">
        <f t="shared" si="39"/>
        <v>7.2815533980582527</v>
      </c>
      <c r="AR76" s="116"/>
      <c r="AS76" s="145">
        <f t="shared" si="40"/>
        <v>10</v>
      </c>
      <c r="AT76" s="141"/>
      <c r="AU76" s="120">
        <f t="shared" si="41"/>
        <v>8.6514886164623466</v>
      </c>
      <c r="AV76" s="116"/>
      <c r="AW76" s="120">
        <f t="shared" si="42"/>
        <v>8.361581920903955</v>
      </c>
      <c r="AX76" s="116"/>
      <c r="AY76" s="142">
        <f t="shared" si="43"/>
        <v>9.050138792505205</v>
      </c>
      <c r="AZ76" s="138"/>
      <c r="BA76" s="142">
        <f t="shared" si="44"/>
        <v>8.75</v>
      </c>
      <c r="BB76" s="138"/>
      <c r="BC76" s="120">
        <f t="shared" si="45"/>
        <v>8.7387387387387392</v>
      </c>
      <c r="BD76" s="116"/>
      <c r="BE76" s="142">
        <f t="shared" si="46"/>
        <v>7.2777777777777777</v>
      </c>
      <c r="BF76" s="138"/>
      <c r="BG76" s="143">
        <f t="shared" si="47"/>
        <v>7.9010238907849839</v>
      </c>
      <c r="BH76" s="139"/>
      <c r="BI76" s="143">
        <f t="shared" si="48"/>
        <v>8.8082901554404138</v>
      </c>
      <c r="BJ76" s="139"/>
      <c r="BK76" s="144">
        <f t="shared" si="49"/>
        <v>8.1012658227848107</v>
      </c>
      <c r="BL76" s="140"/>
      <c r="BM76" s="144">
        <f t="shared" si="50"/>
        <v>9.7345132743362832</v>
      </c>
      <c r="BN76" s="140"/>
      <c r="BO76" s="120">
        <f t="shared" si="51"/>
        <v>6.1650485436893208</v>
      </c>
      <c r="BP76" s="116"/>
      <c r="BQ76" s="145">
        <f t="shared" si="52"/>
        <v>10</v>
      </c>
      <c r="BR76" s="141"/>
      <c r="BS76" s="120">
        <f t="shared" si="53"/>
        <v>8.9492119089316979</v>
      </c>
      <c r="BT76" s="116"/>
      <c r="BU76" s="120">
        <f t="shared" si="54"/>
        <v>7.7118644067796609</v>
      </c>
      <c r="BV76" s="116"/>
      <c r="BW76" s="142">
        <f t="shared" si="55"/>
        <v>7.8495836224843858</v>
      </c>
      <c r="BX76" s="138"/>
      <c r="BY76" s="142">
        <f t="shared" si="56"/>
        <v>9.4270833333333339</v>
      </c>
      <c r="BZ76" s="138"/>
      <c r="CA76" s="120">
        <f t="shared" si="57"/>
        <v>9.2792792792792795</v>
      </c>
      <c r="CB76" s="116"/>
      <c r="CC76" s="142">
        <f t="shared" si="58"/>
        <v>7.2777777777777777</v>
      </c>
      <c r="CD76" s="138"/>
      <c r="CE76" s="143">
        <f t="shared" si="59"/>
        <v>8.6006825938566553</v>
      </c>
      <c r="CF76" s="139"/>
      <c r="CG76" s="143">
        <f t="shared" si="60"/>
        <v>7.823834196891192</v>
      </c>
      <c r="CH76" s="139"/>
      <c r="CI76" s="144">
        <f t="shared" si="61"/>
        <v>7.8691983122362865</v>
      </c>
      <c r="CJ76" s="140"/>
      <c r="CK76" s="144">
        <f t="shared" si="62"/>
        <v>8.9970501474926259</v>
      </c>
      <c r="CL76" s="140"/>
      <c r="CM76" s="120">
        <f t="shared" si="63"/>
        <v>9.3689320388349522</v>
      </c>
      <c r="CN76" s="116"/>
      <c r="CO76" s="145">
        <f t="shared" si="64"/>
        <v>10</v>
      </c>
      <c r="CP76" s="141"/>
      <c r="CQ76" s="120">
        <f t="shared" si="65"/>
        <v>8.1611208406304723</v>
      </c>
      <c r="CR76" s="116"/>
      <c r="CS76" s="120">
        <f t="shared" si="66"/>
        <v>8.361581920903955</v>
      </c>
      <c r="CT76" s="116"/>
      <c r="CU76" s="142">
        <f t="shared" si="67"/>
        <v>7.9363289382373354</v>
      </c>
      <c r="CV76" s="138"/>
      <c r="CW76" s="142">
        <f t="shared" si="68"/>
        <v>9.7135416666666661</v>
      </c>
      <c r="CX76" s="138"/>
      <c r="CY76" s="120">
        <f t="shared" si="69"/>
        <v>9.1891891891891895</v>
      </c>
      <c r="CZ76" s="116"/>
      <c r="DA76" s="142">
        <f t="shared" si="70"/>
        <v>7.2777777777777777</v>
      </c>
      <c r="DB76" s="138"/>
      <c r="DC76" s="143">
        <f t="shared" si="71"/>
        <v>7.3208191126279871</v>
      </c>
      <c r="DD76" s="139"/>
      <c r="DE76" s="143">
        <f t="shared" si="72"/>
        <v>7.9792746113989637</v>
      </c>
      <c r="DF76" s="139"/>
      <c r="DG76" s="144">
        <f t="shared" si="73"/>
        <v>7.7426160337552741</v>
      </c>
      <c r="DH76" s="140"/>
      <c r="DI76" s="144">
        <f t="shared" si="74"/>
        <v>9.4690265486725664</v>
      </c>
      <c r="DJ76" s="140"/>
      <c r="DK76" s="120">
        <f t="shared" si="75"/>
        <v>9.0291262135922334</v>
      </c>
      <c r="DL76" s="116"/>
      <c r="DM76" s="145">
        <f t="shared" si="76"/>
        <v>10</v>
      </c>
      <c r="DN76" s="141"/>
      <c r="DO76" s="120">
        <f t="shared" si="77"/>
        <v>8.0035026269702279</v>
      </c>
      <c r="DP76" s="116"/>
      <c r="DQ76" s="120">
        <f t="shared" si="78"/>
        <v>8.9548022598870052</v>
      </c>
      <c r="DR76" s="116"/>
      <c r="DS76" s="142">
        <f t="shared" si="79"/>
        <v>7.4297362942401106</v>
      </c>
      <c r="DT76" s="138"/>
      <c r="DU76" s="142">
        <f t="shared" si="80"/>
        <v>8.9583333333333339</v>
      </c>
      <c r="DV76" s="138"/>
      <c r="DW76" s="120">
        <f t="shared" si="81"/>
        <v>9.4594594594594597</v>
      </c>
      <c r="DX76" s="116"/>
      <c r="DY76" s="142">
        <f t="shared" si="82"/>
        <v>7.2777777777777777</v>
      </c>
      <c r="DZ76" s="138"/>
      <c r="EA76" s="143">
        <f t="shared" si="83"/>
        <v>7.2696245733788398</v>
      </c>
      <c r="EB76" s="139"/>
      <c r="EC76" s="143">
        <f t="shared" si="84"/>
        <v>9.7927461139896366</v>
      </c>
      <c r="ED76" s="139"/>
      <c r="EE76" s="144">
        <f t="shared" si="85"/>
        <v>8.9029535864978904</v>
      </c>
      <c r="EF76" s="140"/>
      <c r="EG76" s="144">
        <f t="shared" si="86"/>
        <v>9.1740412979351031</v>
      </c>
      <c r="EH76" s="140"/>
      <c r="EI76" s="120">
        <f t="shared" si="87"/>
        <v>8.5436893203883493</v>
      </c>
      <c r="EJ76" s="116"/>
      <c r="EK76" s="145">
        <f t="shared" si="88"/>
        <v>10</v>
      </c>
      <c r="EL76" s="141"/>
      <c r="EM76" s="120">
        <f t="shared" si="89"/>
        <v>7.9859894921190886</v>
      </c>
      <c r="EN76" s="116"/>
      <c r="EO76" s="120">
        <f t="shared" si="90"/>
        <v>9.5762711864406782</v>
      </c>
      <c r="EP76" s="116"/>
      <c r="EQ76" s="142">
        <f t="shared" si="91"/>
        <v>7.4852532963219982</v>
      </c>
      <c r="ER76" s="138"/>
      <c r="ES76" s="142">
        <f t="shared" si="92"/>
        <v>8.4375</v>
      </c>
      <c r="ET76" s="138"/>
      <c r="EU76" s="120">
        <f t="shared" si="93"/>
        <v>9.0990990990990994</v>
      </c>
      <c r="EV76" s="116"/>
      <c r="EW76" s="142">
        <f t="shared" si="94"/>
        <v>7.2777777777777777</v>
      </c>
      <c r="EX76" s="138"/>
      <c r="EY76" s="143">
        <f t="shared" si="95"/>
        <v>7.8839590443686003</v>
      </c>
      <c r="EZ76" s="139"/>
      <c r="FA76" s="143">
        <f t="shared" si="96"/>
        <v>9.4818652849740932</v>
      </c>
      <c r="FB76" s="139"/>
      <c r="FC76" s="144">
        <f t="shared" si="97"/>
        <v>8.2911392405063289</v>
      </c>
      <c r="FD76" s="140"/>
      <c r="FE76" s="144">
        <f t="shared" si="98"/>
        <v>9.2035398230088497</v>
      </c>
      <c r="FF76" s="140"/>
      <c r="FG76" s="120">
        <f t="shared" si="99"/>
        <v>7.4757281553398061</v>
      </c>
      <c r="FH76" s="116"/>
      <c r="FI76" s="145">
        <f t="shared" si="100"/>
        <v>10</v>
      </c>
      <c r="FJ76" s="141"/>
      <c r="FK76" s="120">
        <f t="shared" si="101"/>
        <v>8.809106830122591</v>
      </c>
      <c r="FL76" s="116"/>
      <c r="FM76" s="120">
        <f t="shared" si="102"/>
        <v>8.7288135593220346</v>
      </c>
      <c r="FN76" s="116"/>
      <c r="FO76" s="142">
        <f t="shared" si="103"/>
        <v>7.9961832061068705</v>
      </c>
      <c r="FP76" s="138"/>
      <c r="FQ76" s="142">
        <f t="shared" si="104"/>
        <v>9.0364583333333339</v>
      </c>
      <c r="FR76" s="138"/>
      <c r="FS76" s="120">
        <f t="shared" si="105"/>
        <v>9.1891891891891895</v>
      </c>
      <c r="FT76" s="116"/>
      <c r="FU76" s="142">
        <f t="shared" si="106"/>
        <v>7.2777777777777777</v>
      </c>
      <c r="FV76" s="138"/>
      <c r="FW76" s="143">
        <f t="shared" si="107"/>
        <v>7.081911262798636</v>
      </c>
      <c r="FX76" s="139"/>
      <c r="FY76" s="143">
        <f t="shared" si="108"/>
        <v>8.9637305699481864</v>
      </c>
      <c r="FZ76" s="139"/>
      <c r="GA76" s="144">
        <f t="shared" si="109"/>
        <v>7.7004219409282708</v>
      </c>
      <c r="GB76" s="140"/>
      <c r="GC76" s="144">
        <f t="shared" si="110"/>
        <v>9.6755162241887902</v>
      </c>
      <c r="GD76" s="140"/>
      <c r="GE76" s="120">
        <f t="shared" si="111"/>
        <v>7.8155339805825239</v>
      </c>
      <c r="GF76" s="116"/>
      <c r="GG76" s="145">
        <f t="shared" si="112"/>
        <v>10</v>
      </c>
      <c r="GH76" s="141"/>
      <c r="GI76" s="120">
        <f t="shared" si="113"/>
        <v>8.1611208406304723</v>
      </c>
      <c r="GJ76" s="116"/>
      <c r="GK76" s="120">
        <f t="shared" si="114"/>
        <v>8.841807909604519</v>
      </c>
      <c r="GL76" s="116"/>
      <c r="GM76" s="142">
        <f t="shared" si="115"/>
        <v>7.6821651630811933</v>
      </c>
      <c r="GN76" s="138"/>
      <c r="GO76" s="142">
        <f t="shared" si="116"/>
        <v>9.1927083333333339</v>
      </c>
      <c r="GP76" s="138"/>
      <c r="GQ76" s="120">
        <f t="shared" si="117"/>
        <v>9.3693693693693696</v>
      </c>
      <c r="GR76" s="116"/>
      <c r="GS76" s="142">
        <f t="shared" si="118"/>
        <v>7.2777777777777777</v>
      </c>
      <c r="GT76" s="138"/>
      <c r="GU76" s="143">
        <f t="shared" si="119"/>
        <v>7.6621160409556319</v>
      </c>
      <c r="GV76" s="139"/>
      <c r="GW76" s="143">
        <f t="shared" si="120"/>
        <v>8.3419689119170997</v>
      </c>
      <c r="GX76" s="139"/>
      <c r="GY76" s="144">
        <f t="shared" si="121"/>
        <v>7.7848101265822782</v>
      </c>
      <c r="GZ76" s="140"/>
      <c r="HA76" s="144">
        <f t="shared" si="122"/>
        <v>9.4395280235988199</v>
      </c>
      <c r="HB76" s="140"/>
      <c r="HC76" s="120">
        <f t="shared" si="123"/>
        <v>6.8932038834951461</v>
      </c>
      <c r="HD76" s="116"/>
      <c r="HE76" s="145">
        <f t="shared" si="124"/>
        <v>10</v>
      </c>
      <c r="HF76" s="141"/>
      <c r="HG76" s="120">
        <f t="shared" si="125"/>
        <v>7.9684763572679511</v>
      </c>
      <c r="HH76" s="116"/>
      <c r="HI76" s="120">
        <f t="shared" si="126"/>
        <v>8.9548022598870052</v>
      </c>
      <c r="HJ76" s="116"/>
      <c r="HK76" s="142">
        <f t="shared" si="127"/>
        <v>8.2824427480916025</v>
      </c>
      <c r="HL76" s="138"/>
      <c r="HM76" s="142">
        <f t="shared" si="128"/>
        <v>9.375</v>
      </c>
      <c r="HN76" s="138"/>
      <c r="HO76" s="120">
        <f t="shared" si="129"/>
        <v>9.5495495495495497</v>
      </c>
      <c r="HP76" s="116"/>
      <c r="HQ76" s="142">
        <f t="shared" si="130"/>
        <v>7.2777777777777777</v>
      </c>
      <c r="HR76" s="138"/>
      <c r="HS76" s="143">
        <f t="shared" si="131"/>
        <v>10</v>
      </c>
      <c r="HT76" s="139"/>
      <c r="HU76" s="143">
        <f t="shared" si="132"/>
        <v>9.9481865284974091</v>
      </c>
      <c r="HV76" s="139"/>
      <c r="HW76" s="144">
        <f t="shared" si="133"/>
        <v>9.8734177215189867</v>
      </c>
      <c r="HX76" s="140"/>
      <c r="HY76" s="144">
        <f t="shared" si="134"/>
        <v>10</v>
      </c>
      <c r="HZ76" s="140"/>
      <c r="IA76" s="120">
        <f t="shared" si="135"/>
        <v>8.349514563106796</v>
      </c>
      <c r="IB76" s="116"/>
      <c r="IC76" s="145">
        <f t="shared" si="136"/>
        <v>10</v>
      </c>
      <c r="ID76" s="141"/>
      <c r="IE76" s="120">
        <f t="shared" si="137"/>
        <v>8.9316987740805605</v>
      </c>
      <c r="IF76" s="116"/>
      <c r="IG76" s="120">
        <f t="shared" si="138"/>
        <v>9.8870056497175138</v>
      </c>
      <c r="IH76" s="116"/>
      <c r="II76" s="142">
        <f t="shared" si="139"/>
        <v>8.4741498959056205</v>
      </c>
      <c r="IJ76" s="138"/>
      <c r="IK76" s="142">
        <f t="shared" si="140"/>
        <v>9.21875</v>
      </c>
      <c r="IL76" s="138"/>
      <c r="IM76" s="120">
        <f t="shared" si="141"/>
        <v>9.8198198198198199</v>
      </c>
      <c r="IN76" s="116"/>
      <c r="IO76" s="142">
        <f t="shared" si="142"/>
        <v>9.25</v>
      </c>
      <c r="IP76" s="138"/>
      <c r="IQ76" s="143">
        <f t="shared" si="143"/>
        <v>7.4402730375426618</v>
      </c>
      <c r="IR76" s="139"/>
      <c r="IS76" s="143">
        <f t="shared" si="144"/>
        <v>7.0466321243523318</v>
      </c>
      <c r="IT76" s="139"/>
      <c r="IU76" s="144">
        <f t="shared" si="145"/>
        <v>7.3417721518987342</v>
      </c>
      <c r="IV76" s="140"/>
      <c r="IW76" s="144">
        <f t="shared" si="146"/>
        <v>9.4100294985250734</v>
      </c>
      <c r="IX76" s="140"/>
      <c r="IY76" s="120">
        <f t="shared" si="147"/>
        <v>8.4951456310679614</v>
      </c>
      <c r="IZ76" s="116"/>
      <c r="JA76" s="145">
        <f t="shared" si="148"/>
        <v>10</v>
      </c>
      <c r="JB76" s="141"/>
      <c r="JC76" s="120">
        <f t="shared" si="149"/>
        <v>8.4063047285464094</v>
      </c>
      <c r="JD76" s="116"/>
      <c r="JE76" s="120">
        <f t="shared" si="150"/>
        <v>7.5988700564971756</v>
      </c>
      <c r="JF76" s="282"/>
      <c r="JG76" s="145">
        <f t="shared" si="151"/>
        <v>8.9738029146426097</v>
      </c>
      <c r="JH76" s="141"/>
      <c r="JI76" s="145">
        <f t="shared" si="152"/>
        <v>9.53125</v>
      </c>
      <c r="JJ76" s="141"/>
      <c r="JK76" s="120">
        <f t="shared" si="153"/>
        <v>10</v>
      </c>
      <c r="JL76" s="116"/>
      <c r="JM76" s="145">
        <f t="shared" si="154"/>
        <v>9.25</v>
      </c>
      <c r="JN76" s="141"/>
      <c r="JO76" s="145">
        <f t="shared" si="155"/>
        <v>8.4812286689419789</v>
      </c>
      <c r="JP76" s="141"/>
      <c r="JQ76" s="145">
        <f t="shared" si="156"/>
        <v>8.5492227979274613</v>
      </c>
      <c r="JR76" s="141"/>
      <c r="JS76" s="145">
        <f t="shared" si="157"/>
        <v>8.4177215189873422</v>
      </c>
      <c r="JT76" s="141"/>
      <c r="JU76" s="145">
        <f t="shared" si="158"/>
        <v>9.2035398230088497</v>
      </c>
      <c r="JV76" s="141"/>
      <c r="JW76" s="120">
        <f t="shared" si="159"/>
        <v>8.2038834951456305</v>
      </c>
      <c r="JX76" s="116"/>
      <c r="JY76" s="145">
        <f t="shared" si="160"/>
        <v>10</v>
      </c>
      <c r="JZ76" s="141"/>
      <c r="KA76" s="120">
        <f t="shared" si="161"/>
        <v>7.7583187390542907</v>
      </c>
      <c r="KB76" s="116"/>
      <c r="KC76" s="120">
        <f t="shared" si="162"/>
        <v>8.5593220338983045</v>
      </c>
    </row>
    <row r="77" spans="1:289" s="83" customFormat="1" x14ac:dyDescent="0.2">
      <c r="A77" s="82" t="s">
        <v>15</v>
      </c>
      <c r="B77" s="75"/>
      <c r="C77" s="138">
        <f t="shared" si="163"/>
        <v>8.1193615544760576</v>
      </c>
      <c r="D77" s="138"/>
      <c r="E77" s="138">
        <f t="shared" si="20"/>
        <v>9.1666666666666661</v>
      </c>
      <c r="F77" s="138"/>
      <c r="G77" s="116">
        <f t="shared" si="21"/>
        <v>9.1891891891891895</v>
      </c>
      <c r="H77" s="116"/>
      <c r="I77" s="138">
        <f t="shared" si="22"/>
        <v>6.1388888888888893</v>
      </c>
      <c r="J77" s="138"/>
      <c r="K77" s="139">
        <f t="shared" si="23"/>
        <v>7.6621160409556319</v>
      </c>
      <c r="L77" s="139"/>
      <c r="M77" s="139">
        <f t="shared" si="24"/>
        <v>8.652849740932643</v>
      </c>
      <c r="N77" s="139"/>
      <c r="O77" s="140">
        <f t="shared" si="25"/>
        <v>7.5738396624472575</v>
      </c>
      <c r="P77" s="140"/>
      <c r="Q77" s="140">
        <f t="shared" si="26"/>
        <v>9.1445427728613566</v>
      </c>
      <c r="R77" s="140"/>
      <c r="S77" s="116">
        <f t="shared" si="27"/>
        <v>8.5436893203883493</v>
      </c>
      <c r="T77" s="116"/>
      <c r="U77" s="141">
        <f t="shared" si="28"/>
        <v>8.4482758620689626</v>
      </c>
      <c r="V77" s="141"/>
      <c r="W77" s="116">
        <f t="shared" si="29"/>
        <v>9.1068301225919441</v>
      </c>
      <c r="X77" s="116"/>
      <c r="Y77" s="116">
        <f t="shared" si="30"/>
        <v>9.1525423728813564</v>
      </c>
      <c r="Z77" s="116"/>
      <c r="AA77" s="138">
        <f t="shared" si="31"/>
        <v>9.0631505898681475</v>
      </c>
      <c r="AB77" s="138"/>
      <c r="AC77" s="138">
        <f t="shared" si="32"/>
        <v>8.9322916666666661</v>
      </c>
      <c r="AD77" s="138"/>
      <c r="AE77" s="116">
        <f t="shared" si="33"/>
        <v>8.8288288288288292</v>
      </c>
      <c r="AF77" s="116"/>
      <c r="AG77" s="138">
        <f t="shared" si="34"/>
        <v>6.1388888888888893</v>
      </c>
      <c r="AH77" s="138"/>
      <c r="AI77" s="139">
        <f t="shared" si="35"/>
        <v>7.167235494880547</v>
      </c>
      <c r="AJ77" s="139"/>
      <c r="AK77" s="139">
        <f t="shared" si="36"/>
        <v>8.3419689119170997</v>
      </c>
      <c r="AL77" s="139"/>
      <c r="AM77" s="140">
        <f t="shared" si="37"/>
        <v>8.3122362869198305</v>
      </c>
      <c r="AN77" s="140"/>
      <c r="AO77" s="140">
        <f t="shared" si="38"/>
        <v>9.2920353982300892</v>
      </c>
      <c r="AP77" s="140"/>
      <c r="AQ77" s="116">
        <f t="shared" si="39"/>
        <v>7.9126213592233015</v>
      </c>
      <c r="AR77" s="116"/>
      <c r="AS77" s="141">
        <f t="shared" si="40"/>
        <v>8.4482758620689626</v>
      </c>
      <c r="AT77" s="141"/>
      <c r="AU77" s="116">
        <f t="shared" si="41"/>
        <v>8.3012259194395792</v>
      </c>
      <c r="AV77" s="116"/>
      <c r="AW77" s="116">
        <f t="shared" si="42"/>
        <v>9.4350282485875709</v>
      </c>
      <c r="AX77" s="116"/>
      <c r="AY77" s="138">
        <f t="shared" si="43"/>
        <v>8.8809854267869532</v>
      </c>
      <c r="AZ77" s="138"/>
      <c r="BA77" s="138">
        <f t="shared" si="44"/>
        <v>8.4895833333333339</v>
      </c>
      <c r="BB77" s="138"/>
      <c r="BC77" s="116">
        <f t="shared" si="45"/>
        <v>8.0180180180180187</v>
      </c>
      <c r="BD77" s="116"/>
      <c r="BE77" s="138">
        <f t="shared" si="46"/>
        <v>6.1388888888888893</v>
      </c>
      <c r="BF77" s="138"/>
      <c r="BG77" s="139">
        <f t="shared" si="47"/>
        <v>7.9180887372013657</v>
      </c>
      <c r="BH77" s="139"/>
      <c r="BI77" s="139">
        <f t="shared" si="48"/>
        <v>9.0155440414507773</v>
      </c>
      <c r="BJ77" s="139"/>
      <c r="BK77" s="140">
        <f t="shared" si="49"/>
        <v>7.5738396624472575</v>
      </c>
      <c r="BL77" s="140"/>
      <c r="BM77" s="140">
        <f t="shared" si="50"/>
        <v>9.1150442477876101</v>
      </c>
      <c r="BN77" s="140"/>
      <c r="BO77" s="116">
        <f t="shared" si="51"/>
        <v>6.650485436893204</v>
      </c>
      <c r="BP77" s="116"/>
      <c r="BQ77" s="141">
        <f t="shared" si="52"/>
        <v>8.4482758620689626</v>
      </c>
      <c r="BR77" s="141"/>
      <c r="BS77" s="116">
        <f t="shared" si="53"/>
        <v>8.8441330998248677</v>
      </c>
      <c r="BT77" s="116"/>
      <c r="BU77" s="116">
        <f t="shared" si="54"/>
        <v>9.1242937853107335</v>
      </c>
      <c r="BV77" s="116"/>
      <c r="BW77" s="138">
        <f t="shared" si="55"/>
        <v>7.9571478140180432</v>
      </c>
      <c r="BX77" s="138"/>
      <c r="BY77" s="138">
        <f t="shared" si="56"/>
        <v>7.942708333333333</v>
      </c>
      <c r="BZ77" s="138"/>
      <c r="CA77" s="116">
        <f t="shared" si="57"/>
        <v>7.8378378378378377</v>
      </c>
      <c r="CB77" s="116"/>
      <c r="CC77" s="138">
        <f t="shared" si="58"/>
        <v>6.1388888888888893</v>
      </c>
      <c r="CD77" s="138"/>
      <c r="CE77" s="139">
        <f t="shared" si="59"/>
        <v>7.9522184300341294</v>
      </c>
      <c r="CF77" s="139"/>
      <c r="CG77" s="139">
        <f t="shared" si="60"/>
        <v>8.0310880829015545</v>
      </c>
      <c r="CH77" s="139"/>
      <c r="CI77" s="140">
        <f t="shared" si="61"/>
        <v>8.2067510548523206</v>
      </c>
      <c r="CJ77" s="140"/>
      <c r="CK77" s="140">
        <f t="shared" si="62"/>
        <v>9.1150442477876101</v>
      </c>
      <c r="CL77" s="140"/>
      <c r="CM77" s="116">
        <f t="shared" si="63"/>
        <v>6.0194174757281544</v>
      </c>
      <c r="CN77" s="116"/>
      <c r="CO77" s="141">
        <f t="shared" si="64"/>
        <v>8.4482758620689626</v>
      </c>
      <c r="CP77" s="141"/>
      <c r="CQ77" s="116">
        <f t="shared" si="65"/>
        <v>8.7390542907180375</v>
      </c>
      <c r="CR77" s="116"/>
      <c r="CS77" s="116">
        <f t="shared" si="66"/>
        <v>9.0395480225988702</v>
      </c>
      <c r="CT77" s="116"/>
      <c r="CU77" s="138">
        <f t="shared" si="67"/>
        <v>7.9727619708535737</v>
      </c>
      <c r="CV77" s="138"/>
      <c r="CW77" s="138">
        <f t="shared" si="68"/>
        <v>8.0729166666666661</v>
      </c>
      <c r="CX77" s="138"/>
      <c r="CY77" s="116">
        <f t="shared" si="69"/>
        <v>7.6576576576576576</v>
      </c>
      <c r="CZ77" s="116"/>
      <c r="DA77" s="138">
        <f t="shared" si="70"/>
        <v>6.1388888888888893</v>
      </c>
      <c r="DB77" s="138"/>
      <c r="DC77" s="139">
        <f t="shared" si="71"/>
        <v>7.9692832764505113</v>
      </c>
      <c r="DD77" s="139"/>
      <c r="DE77" s="139">
        <f t="shared" si="72"/>
        <v>9.0155440414507773</v>
      </c>
      <c r="DF77" s="139"/>
      <c r="DG77" s="140">
        <f t="shared" si="73"/>
        <v>8.227848101265824</v>
      </c>
      <c r="DH77" s="140"/>
      <c r="DI77" s="140">
        <f t="shared" si="74"/>
        <v>9.7640117994100297</v>
      </c>
      <c r="DJ77" s="140"/>
      <c r="DK77" s="116">
        <f t="shared" si="75"/>
        <v>6.7475728155339807</v>
      </c>
      <c r="DL77" s="116"/>
      <c r="DM77" s="141">
        <f t="shared" si="76"/>
        <v>8.4482758620689626</v>
      </c>
      <c r="DN77" s="141"/>
      <c r="DO77" s="116">
        <f t="shared" si="77"/>
        <v>9.0017513134851139</v>
      </c>
      <c r="DP77" s="116"/>
      <c r="DQ77" s="116">
        <f t="shared" si="78"/>
        <v>9.4067796610169498</v>
      </c>
      <c r="DR77" s="116"/>
      <c r="DS77" s="138">
        <f t="shared" si="79"/>
        <v>8.4663428174878561</v>
      </c>
      <c r="DT77" s="138"/>
      <c r="DU77" s="138">
        <f t="shared" si="80"/>
        <v>8.8020833333333339</v>
      </c>
      <c r="DV77" s="138"/>
      <c r="DW77" s="116">
        <f t="shared" si="81"/>
        <v>8.8288288288288292</v>
      </c>
      <c r="DX77" s="116"/>
      <c r="DY77" s="138">
        <f t="shared" si="82"/>
        <v>6.1388888888888893</v>
      </c>
      <c r="DZ77" s="138"/>
      <c r="EA77" s="139">
        <f t="shared" si="83"/>
        <v>6.6723549488054612</v>
      </c>
      <c r="EB77" s="139"/>
      <c r="EC77" s="139">
        <f t="shared" si="84"/>
        <v>7.6165803108808294</v>
      </c>
      <c r="ED77" s="139"/>
      <c r="EE77" s="140">
        <f t="shared" si="85"/>
        <v>7.1308016877637126</v>
      </c>
      <c r="EF77" s="140"/>
      <c r="EG77" s="140">
        <f t="shared" si="86"/>
        <v>9.5870206489675525</v>
      </c>
      <c r="EH77" s="140"/>
      <c r="EI77" s="116">
        <f t="shared" si="87"/>
        <v>7.4757281553398061</v>
      </c>
      <c r="EJ77" s="116"/>
      <c r="EK77" s="141">
        <f t="shared" si="88"/>
        <v>8.4482758620689626</v>
      </c>
      <c r="EL77" s="141"/>
      <c r="EM77" s="116">
        <f t="shared" si="89"/>
        <v>7.9334500875656744</v>
      </c>
      <c r="EN77" s="116"/>
      <c r="EO77" s="116">
        <f t="shared" si="90"/>
        <v>8.9548022598870052</v>
      </c>
      <c r="EP77" s="116"/>
      <c r="EQ77" s="138">
        <f t="shared" si="91"/>
        <v>8.6545801526717554</v>
      </c>
      <c r="ER77" s="138"/>
      <c r="ES77" s="138">
        <f t="shared" si="92"/>
        <v>8.8802083333333339</v>
      </c>
      <c r="ET77" s="138"/>
      <c r="EU77" s="116">
        <f t="shared" si="93"/>
        <v>8.8288288288288292</v>
      </c>
      <c r="EV77" s="116"/>
      <c r="EW77" s="138">
        <f t="shared" si="94"/>
        <v>6.1388888888888893</v>
      </c>
      <c r="EX77" s="138"/>
      <c r="EY77" s="139">
        <f t="shared" si="95"/>
        <v>6.4675767918088738</v>
      </c>
      <c r="EZ77" s="139"/>
      <c r="FA77" s="139">
        <f t="shared" si="96"/>
        <v>7.6165803108808294</v>
      </c>
      <c r="FB77" s="139"/>
      <c r="FC77" s="140">
        <f t="shared" si="97"/>
        <v>7.7848101265822782</v>
      </c>
      <c r="FD77" s="140"/>
      <c r="FE77" s="140">
        <f t="shared" si="98"/>
        <v>9.7050147492625367</v>
      </c>
      <c r="FF77" s="140"/>
      <c r="FG77" s="116">
        <f t="shared" si="99"/>
        <v>6.9902912621359228</v>
      </c>
      <c r="FH77" s="116"/>
      <c r="FI77" s="141">
        <f t="shared" si="100"/>
        <v>8.4482758620689626</v>
      </c>
      <c r="FJ77" s="141"/>
      <c r="FK77" s="116">
        <f t="shared" si="101"/>
        <v>8.669001751313484</v>
      </c>
      <c r="FL77" s="116"/>
      <c r="FM77" s="116">
        <f t="shared" si="102"/>
        <v>8.898305084745763</v>
      </c>
      <c r="FN77" s="116"/>
      <c r="FO77" s="138">
        <f t="shared" si="103"/>
        <v>7.9129077029840387</v>
      </c>
      <c r="FP77" s="138"/>
      <c r="FQ77" s="138">
        <f t="shared" si="104"/>
        <v>8.6979166666666661</v>
      </c>
      <c r="FR77" s="138"/>
      <c r="FS77" s="116">
        <f t="shared" si="105"/>
        <v>8.6486486486486491</v>
      </c>
      <c r="FT77" s="116"/>
      <c r="FU77" s="138">
        <f t="shared" si="106"/>
        <v>6.1388888888888893</v>
      </c>
      <c r="FV77" s="138"/>
      <c r="FW77" s="139">
        <f t="shared" si="107"/>
        <v>7.3720136518771326</v>
      </c>
      <c r="FX77" s="139"/>
      <c r="FY77" s="139">
        <f t="shared" si="108"/>
        <v>7.7202072538860111</v>
      </c>
      <c r="FZ77" s="139"/>
      <c r="GA77" s="140">
        <f t="shared" si="109"/>
        <v>8.776371308016877</v>
      </c>
      <c r="GB77" s="140"/>
      <c r="GC77" s="140">
        <f t="shared" si="110"/>
        <v>9.882005899705014</v>
      </c>
      <c r="GD77" s="140"/>
      <c r="GE77" s="116">
        <f t="shared" si="111"/>
        <v>6.941747572815534</v>
      </c>
      <c r="GF77" s="116"/>
      <c r="GG77" s="141">
        <f t="shared" si="112"/>
        <v>8.4482758620689626</v>
      </c>
      <c r="GH77" s="141"/>
      <c r="GI77" s="116">
        <f t="shared" si="113"/>
        <v>8.8441330998248677</v>
      </c>
      <c r="GJ77" s="116"/>
      <c r="GK77" s="116">
        <f t="shared" si="114"/>
        <v>8.7853107344632768</v>
      </c>
      <c r="GL77" s="116"/>
      <c r="GM77" s="138">
        <f t="shared" si="115"/>
        <v>8.4862942401110342</v>
      </c>
      <c r="GN77" s="138"/>
      <c r="GO77" s="138">
        <f t="shared" si="116"/>
        <v>9.1927083333333339</v>
      </c>
      <c r="GP77" s="138"/>
      <c r="GQ77" s="116">
        <f t="shared" si="117"/>
        <v>9.0090090090090094</v>
      </c>
      <c r="GR77" s="116"/>
      <c r="GS77" s="138">
        <f t="shared" si="118"/>
        <v>6.1388888888888893</v>
      </c>
      <c r="GT77" s="138"/>
      <c r="GU77" s="139">
        <f t="shared" si="119"/>
        <v>8.4470989761092152</v>
      </c>
      <c r="GV77" s="139"/>
      <c r="GW77" s="139">
        <f t="shared" si="120"/>
        <v>7.9274611398963728</v>
      </c>
      <c r="GX77" s="139"/>
      <c r="GY77" s="140">
        <f t="shared" si="121"/>
        <v>8.4388185654008439</v>
      </c>
      <c r="GZ77" s="140"/>
      <c r="HA77" s="140">
        <f t="shared" si="122"/>
        <v>9.5280235988200594</v>
      </c>
      <c r="HB77" s="140"/>
      <c r="HC77" s="116">
        <f t="shared" si="123"/>
        <v>7.1359223300970882</v>
      </c>
      <c r="HD77" s="116"/>
      <c r="HE77" s="141">
        <f t="shared" si="124"/>
        <v>8.4482758620689626</v>
      </c>
      <c r="HF77" s="141"/>
      <c r="HG77" s="116">
        <f t="shared" si="125"/>
        <v>9.0718038528896674</v>
      </c>
      <c r="HH77" s="116"/>
      <c r="HI77" s="116">
        <f t="shared" si="126"/>
        <v>8.6723163841807906</v>
      </c>
      <c r="HJ77" s="116"/>
      <c r="HK77" s="138">
        <f t="shared" si="127"/>
        <v>8.446391394864678</v>
      </c>
      <c r="HL77" s="138"/>
      <c r="HM77" s="138">
        <f t="shared" si="128"/>
        <v>9.0104166666666679</v>
      </c>
      <c r="HN77" s="138"/>
      <c r="HO77" s="116">
        <f t="shared" si="129"/>
        <v>8.9189189189189193</v>
      </c>
      <c r="HP77" s="116"/>
      <c r="HQ77" s="138">
        <f t="shared" si="130"/>
        <v>6.1388888888888893</v>
      </c>
      <c r="HR77" s="138"/>
      <c r="HS77" s="139">
        <f t="shared" si="131"/>
        <v>7.9863481228668949</v>
      </c>
      <c r="HT77" s="139"/>
      <c r="HU77" s="139">
        <f t="shared" si="132"/>
        <v>8.1865284974093271</v>
      </c>
      <c r="HV77" s="139"/>
      <c r="HW77" s="140">
        <f t="shared" si="133"/>
        <v>9.2827004219409286</v>
      </c>
      <c r="HX77" s="140"/>
      <c r="HY77" s="140">
        <f t="shared" si="134"/>
        <v>9.7935103244837762</v>
      </c>
      <c r="HZ77" s="140"/>
      <c r="IA77" s="116">
        <f t="shared" si="135"/>
        <v>6.5533980582524274</v>
      </c>
      <c r="IB77" s="116"/>
      <c r="IC77" s="141">
        <f t="shared" si="136"/>
        <v>8.4482758620689626</v>
      </c>
      <c r="ID77" s="141"/>
      <c r="IE77" s="116">
        <f t="shared" si="137"/>
        <v>9.1943957968476351</v>
      </c>
      <c r="IF77" s="116"/>
      <c r="IG77" s="116">
        <f t="shared" si="138"/>
        <v>8.841807909604519</v>
      </c>
      <c r="IH77" s="116"/>
      <c r="II77" s="138">
        <f t="shared" si="139"/>
        <v>8.7560721721027068</v>
      </c>
      <c r="IJ77" s="138"/>
      <c r="IK77" s="138">
        <f t="shared" si="140"/>
        <v>9.296875</v>
      </c>
      <c r="IL77" s="138"/>
      <c r="IM77" s="116">
        <f t="shared" si="141"/>
        <v>8.9189189189189193</v>
      </c>
      <c r="IN77" s="116"/>
      <c r="IO77" s="138">
        <f t="shared" si="142"/>
        <v>8.1666666666666679</v>
      </c>
      <c r="IP77" s="138"/>
      <c r="IQ77" s="139">
        <f t="shared" si="143"/>
        <v>7.9522184300341294</v>
      </c>
      <c r="IR77" s="139"/>
      <c r="IS77" s="139">
        <f t="shared" si="144"/>
        <v>8.4455958549222796</v>
      </c>
      <c r="IT77" s="139"/>
      <c r="IU77" s="140">
        <f t="shared" si="145"/>
        <v>7.9746835443037973</v>
      </c>
      <c r="IV77" s="140"/>
      <c r="IW77" s="140">
        <f t="shared" si="146"/>
        <v>9.0855457227138636</v>
      </c>
      <c r="IX77" s="140"/>
      <c r="IY77" s="116">
        <f t="shared" si="147"/>
        <v>6.9902912621359228</v>
      </c>
      <c r="IZ77" s="116"/>
      <c r="JA77" s="141">
        <f t="shared" si="148"/>
        <v>8.4482758620689626</v>
      </c>
      <c r="JB77" s="141"/>
      <c r="JC77" s="116">
        <f t="shared" si="149"/>
        <v>8.5639229422066556</v>
      </c>
      <c r="JD77" s="116"/>
      <c r="JE77" s="116">
        <f t="shared" si="150"/>
        <v>8.9830508474576263</v>
      </c>
      <c r="JF77" s="282"/>
      <c r="JG77" s="141">
        <f t="shared" si="151"/>
        <v>10</v>
      </c>
      <c r="JH77" s="141"/>
      <c r="JI77" s="141">
        <f t="shared" si="152"/>
        <v>8.9322916666666661</v>
      </c>
      <c r="JJ77" s="141"/>
      <c r="JK77" s="116">
        <f t="shared" si="153"/>
        <v>8.7387387387387392</v>
      </c>
      <c r="JL77" s="116"/>
      <c r="JM77" s="141">
        <f t="shared" si="154"/>
        <v>8.1666666666666679</v>
      </c>
      <c r="JN77" s="141"/>
      <c r="JO77" s="141">
        <f t="shared" si="155"/>
        <v>8.1228668941979532</v>
      </c>
      <c r="JP77" s="141"/>
      <c r="JQ77" s="141">
        <f t="shared" si="156"/>
        <v>8.2901554404145088</v>
      </c>
      <c r="JR77" s="141"/>
      <c r="JS77" s="141">
        <f t="shared" si="157"/>
        <v>7.5316455696202524</v>
      </c>
      <c r="JT77" s="141"/>
      <c r="JU77" s="141">
        <f t="shared" si="158"/>
        <v>9.2920353982300892</v>
      </c>
      <c r="JV77" s="141"/>
      <c r="JW77" s="116">
        <f t="shared" si="159"/>
        <v>7.5242718446601948</v>
      </c>
      <c r="JX77" s="116"/>
      <c r="JY77" s="141">
        <f t="shared" si="160"/>
        <v>8.4482758620689626</v>
      </c>
      <c r="JZ77" s="141"/>
      <c r="KA77" s="116">
        <f t="shared" si="161"/>
        <v>8.0560420315236421</v>
      </c>
      <c r="KB77" s="116"/>
      <c r="KC77" s="116">
        <f t="shared" si="162"/>
        <v>8.1073446327683616</v>
      </c>
    </row>
    <row r="78" spans="1:289" s="83" customFormat="1" x14ac:dyDescent="0.2">
      <c r="A78" s="82" t="s">
        <v>16</v>
      </c>
      <c r="B78" s="75"/>
      <c r="C78" s="138">
        <f t="shared" si="163"/>
        <v>4.050138792505205</v>
      </c>
      <c r="D78" s="138"/>
      <c r="E78" s="138">
        <f t="shared" si="20"/>
        <v>7.3177083333333339</v>
      </c>
      <c r="F78" s="138"/>
      <c r="G78" s="116">
        <f t="shared" si="21"/>
        <v>9.6396396396396398</v>
      </c>
      <c r="H78" s="116"/>
      <c r="I78" s="138">
        <f t="shared" si="22"/>
        <v>4.7500000000000027</v>
      </c>
      <c r="J78" s="138"/>
      <c r="K78" s="139">
        <f t="shared" si="23"/>
        <v>6.0238907849829353</v>
      </c>
      <c r="L78" s="139"/>
      <c r="M78" s="139">
        <f t="shared" si="24"/>
        <v>8.652849740932643</v>
      </c>
      <c r="N78" s="139"/>
      <c r="O78" s="140">
        <f t="shared" si="25"/>
        <v>8.5654008438818572</v>
      </c>
      <c r="P78" s="140"/>
      <c r="Q78" s="140">
        <f t="shared" si="26"/>
        <v>9.0265486725663724</v>
      </c>
      <c r="R78" s="140"/>
      <c r="S78" s="116">
        <f t="shared" si="27"/>
        <v>4.7572815533980588</v>
      </c>
      <c r="T78" s="116"/>
      <c r="U78" s="141">
        <f t="shared" si="28"/>
        <v>6.422413793103444</v>
      </c>
      <c r="V78" s="141"/>
      <c r="W78" s="116">
        <f t="shared" si="29"/>
        <v>8.2837127845884417</v>
      </c>
      <c r="X78" s="116"/>
      <c r="Y78" s="116">
        <f t="shared" si="30"/>
        <v>8.4463276836158201</v>
      </c>
      <c r="Z78" s="116"/>
      <c r="AA78" s="138">
        <f t="shared" si="31"/>
        <v>4.0249826509368498</v>
      </c>
      <c r="AB78" s="138"/>
      <c r="AC78" s="138">
        <f t="shared" si="32"/>
        <v>7.057291666666667</v>
      </c>
      <c r="AD78" s="138"/>
      <c r="AE78" s="116">
        <f t="shared" si="33"/>
        <v>8.9189189189189193</v>
      </c>
      <c r="AF78" s="116"/>
      <c r="AG78" s="138">
        <f t="shared" si="34"/>
        <v>4.7500000000000027</v>
      </c>
      <c r="AH78" s="138"/>
      <c r="AI78" s="139">
        <f t="shared" si="35"/>
        <v>5.7167235494880551</v>
      </c>
      <c r="AJ78" s="139"/>
      <c r="AK78" s="139">
        <f t="shared" si="36"/>
        <v>9.2227979274611407</v>
      </c>
      <c r="AL78" s="139"/>
      <c r="AM78" s="140">
        <f t="shared" si="37"/>
        <v>8.1645569620253156</v>
      </c>
      <c r="AN78" s="140"/>
      <c r="AO78" s="140">
        <f t="shared" si="38"/>
        <v>8.2595870206489668</v>
      </c>
      <c r="AP78" s="140"/>
      <c r="AQ78" s="116">
        <f t="shared" si="39"/>
        <v>6.941747572815534</v>
      </c>
      <c r="AR78" s="116"/>
      <c r="AS78" s="141">
        <f t="shared" si="40"/>
        <v>6.422413793103444</v>
      </c>
      <c r="AT78" s="141"/>
      <c r="AU78" s="116">
        <f t="shared" si="41"/>
        <v>7.2329246935201397</v>
      </c>
      <c r="AV78" s="116"/>
      <c r="AW78" s="116">
        <f t="shared" si="42"/>
        <v>7.2033898305084758</v>
      </c>
      <c r="AX78" s="116"/>
      <c r="AY78" s="138">
        <f t="shared" si="43"/>
        <v>4.5983691880638444</v>
      </c>
      <c r="AZ78" s="138"/>
      <c r="BA78" s="138">
        <f t="shared" si="44"/>
        <v>6.015625</v>
      </c>
      <c r="BB78" s="138"/>
      <c r="BC78" s="116">
        <f t="shared" si="45"/>
        <v>8.5585585585585591</v>
      </c>
      <c r="BD78" s="116"/>
      <c r="BE78" s="138">
        <f t="shared" si="46"/>
        <v>4.7500000000000027</v>
      </c>
      <c r="BF78" s="138"/>
      <c r="BG78" s="139">
        <f t="shared" si="47"/>
        <v>6.8259385665529013</v>
      </c>
      <c r="BH78" s="139"/>
      <c r="BI78" s="139">
        <f t="shared" si="48"/>
        <v>7.3575129533678751</v>
      </c>
      <c r="BJ78" s="139"/>
      <c r="BK78" s="140">
        <f t="shared" si="49"/>
        <v>8.5232067510548521</v>
      </c>
      <c r="BL78" s="140"/>
      <c r="BM78" s="140">
        <f t="shared" si="50"/>
        <v>7.9056047197640122</v>
      </c>
      <c r="BN78" s="140"/>
      <c r="BO78" s="116">
        <f t="shared" si="51"/>
        <v>6.650485436893204</v>
      </c>
      <c r="BP78" s="116"/>
      <c r="BQ78" s="141">
        <f t="shared" si="52"/>
        <v>6.422413793103444</v>
      </c>
      <c r="BR78" s="141"/>
      <c r="BS78" s="116">
        <f t="shared" si="53"/>
        <v>7.057793345008756</v>
      </c>
      <c r="BT78" s="116"/>
      <c r="BU78" s="116">
        <f t="shared" si="54"/>
        <v>7.0338983050847457</v>
      </c>
      <c r="BV78" s="116"/>
      <c r="BW78" s="138">
        <f t="shared" si="55"/>
        <v>4.3485426786953507</v>
      </c>
      <c r="BX78" s="138"/>
      <c r="BY78" s="138">
        <f t="shared" si="56"/>
        <v>6.171875</v>
      </c>
      <c r="BZ78" s="138"/>
      <c r="CA78" s="116">
        <f t="shared" si="57"/>
        <v>7.9279279279279269</v>
      </c>
      <c r="CB78" s="116"/>
      <c r="CC78" s="138">
        <f t="shared" si="58"/>
        <v>4.7500000000000027</v>
      </c>
      <c r="CD78" s="138"/>
      <c r="CE78" s="139">
        <f t="shared" si="59"/>
        <v>6.2969283276450518</v>
      </c>
      <c r="CF78" s="139"/>
      <c r="CG78" s="139">
        <f t="shared" si="60"/>
        <v>7.2538860103626943</v>
      </c>
      <c r="CH78" s="139"/>
      <c r="CI78" s="140">
        <f t="shared" si="61"/>
        <v>9.0084388185654003</v>
      </c>
      <c r="CJ78" s="140"/>
      <c r="CK78" s="140">
        <f t="shared" si="62"/>
        <v>8.495575221238937</v>
      </c>
      <c r="CL78" s="140"/>
      <c r="CM78" s="116">
        <f t="shared" si="63"/>
        <v>4.5631067961165046</v>
      </c>
      <c r="CN78" s="116"/>
      <c r="CO78" s="141">
        <f t="shared" si="64"/>
        <v>6.422413793103444</v>
      </c>
      <c r="CP78" s="141"/>
      <c r="CQ78" s="116">
        <f t="shared" si="65"/>
        <v>7.4430823117338001</v>
      </c>
      <c r="CR78" s="116"/>
      <c r="CS78" s="116">
        <f t="shared" si="66"/>
        <v>7.4858757062146903</v>
      </c>
      <c r="CT78" s="116"/>
      <c r="CU78" s="138">
        <f t="shared" si="67"/>
        <v>4.4066620402498264</v>
      </c>
      <c r="CV78" s="138"/>
      <c r="CW78" s="138">
        <f t="shared" si="68"/>
        <v>7.161458333333333</v>
      </c>
      <c r="CX78" s="138"/>
      <c r="CY78" s="116">
        <f t="shared" si="69"/>
        <v>8.1981981981981971</v>
      </c>
      <c r="CZ78" s="116"/>
      <c r="DA78" s="138">
        <f t="shared" si="70"/>
        <v>4.7500000000000027</v>
      </c>
      <c r="DB78" s="138"/>
      <c r="DC78" s="139">
        <f t="shared" si="71"/>
        <v>5.6313993174061441</v>
      </c>
      <c r="DD78" s="139"/>
      <c r="DE78" s="139">
        <f t="shared" si="72"/>
        <v>6.8393782383419692</v>
      </c>
      <c r="DF78" s="139"/>
      <c r="DG78" s="140">
        <f t="shared" si="73"/>
        <v>9.7890295358649784</v>
      </c>
      <c r="DH78" s="140"/>
      <c r="DI78" s="140">
        <f t="shared" si="74"/>
        <v>9.2920353982300892</v>
      </c>
      <c r="DJ78" s="140"/>
      <c r="DK78" s="116">
        <f t="shared" si="75"/>
        <v>4.8058252427184467</v>
      </c>
      <c r="DL78" s="116"/>
      <c r="DM78" s="141">
        <f t="shared" si="76"/>
        <v>6.422413793103444</v>
      </c>
      <c r="DN78" s="141"/>
      <c r="DO78" s="116">
        <f t="shared" si="77"/>
        <v>6.9352014010507883</v>
      </c>
      <c r="DP78" s="116"/>
      <c r="DQ78" s="116">
        <f t="shared" si="78"/>
        <v>7.4576271186440684</v>
      </c>
      <c r="DR78" s="116"/>
      <c r="DS78" s="138">
        <f t="shared" si="79"/>
        <v>4.2088827203331016</v>
      </c>
      <c r="DT78" s="138"/>
      <c r="DU78" s="138">
        <f t="shared" si="80"/>
        <v>6.5104166666666661</v>
      </c>
      <c r="DV78" s="138"/>
      <c r="DW78" s="116">
        <f t="shared" si="81"/>
        <v>7.3873873873873874</v>
      </c>
      <c r="DX78" s="116"/>
      <c r="DY78" s="138">
        <f t="shared" si="82"/>
        <v>4.7500000000000027</v>
      </c>
      <c r="DZ78" s="138"/>
      <c r="EA78" s="139">
        <f t="shared" si="83"/>
        <v>5.3412969283276457</v>
      </c>
      <c r="EB78" s="139"/>
      <c r="EC78" s="139">
        <f t="shared" si="84"/>
        <v>6.6839378238341975</v>
      </c>
      <c r="ED78" s="139"/>
      <c r="EE78" s="140">
        <f t="shared" si="85"/>
        <v>9.2194092827004219</v>
      </c>
      <c r="EF78" s="140"/>
      <c r="EG78" s="140">
        <f t="shared" si="86"/>
        <v>9.8525073746312692</v>
      </c>
      <c r="EH78" s="140"/>
      <c r="EI78" s="116">
        <f t="shared" si="87"/>
        <v>3.5436893203883502</v>
      </c>
      <c r="EJ78" s="116"/>
      <c r="EK78" s="141">
        <f t="shared" si="88"/>
        <v>6.422413793103444</v>
      </c>
      <c r="EL78" s="141"/>
      <c r="EM78" s="116">
        <f t="shared" si="89"/>
        <v>6.444833625218914</v>
      </c>
      <c r="EN78" s="116"/>
      <c r="EO78" s="116">
        <f t="shared" si="90"/>
        <v>7.4011299435028253</v>
      </c>
      <c r="EP78" s="116"/>
      <c r="EQ78" s="138">
        <f t="shared" si="91"/>
        <v>4.5159611380985423</v>
      </c>
      <c r="ER78" s="138"/>
      <c r="ES78" s="138">
        <f t="shared" si="92"/>
        <v>7.3177083333333339</v>
      </c>
      <c r="ET78" s="138"/>
      <c r="EU78" s="116">
        <f t="shared" si="93"/>
        <v>7.7477477477477468</v>
      </c>
      <c r="EV78" s="116"/>
      <c r="EW78" s="138">
        <f t="shared" si="94"/>
        <v>4.7500000000000027</v>
      </c>
      <c r="EX78" s="138"/>
      <c r="EY78" s="139">
        <f t="shared" si="95"/>
        <v>5.0341296928327655</v>
      </c>
      <c r="EZ78" s="139"/>
      <c r="FA78" s="139">
        <f t="shared" si="96"/>
        <v>7.2020725388601043</v>
      </c>
      <c r="FB78" s="139"/>
      <c r="FC78" s="140">
        <f t="shared" si="97"/>
        <v>9.1983122362869203</v>
      </c>
      <c r="FD78" s="140"/>
      <c r="FE78" s="140">
        <f t="shared" si="98"/>
        <v>9.5870206489675525</v>
      </c>
      <c r="FF78" s="140"/>
      <c r="FG78" s="116">
        <f t="shared" si="99"/>
        <v>6.2135922330097095</v>
      </c>
      <c r="FH78" s="116"/>
      <c r="FI78" s="141">
        <f t="shared" si="100"/>
        <v>6.422413793103444</v>
      </c>
      <c r="FJ78" s="141"/>
      <c r="FK78" s="116">
        <f t="shared" si="101"/>
        <v>6.8476357267950956</v>
      </c>
      <c r="FL78" s="116"/>
      <c r="FM78" s="116">
        <f t="shared" si="102"/>
        <v>7.2881355932203391</v>
      </c>
      <c r="FN78" s="116"/>
      <c r="FO78" s="138">
        <f t="shared" si="103"/>
        <v>4.3502775850104092</v>
      </c>
      <c r="FP78" s="138"/>
      <c r="FQ78" s="138">
        <f t="shared" si="104"/>
        <v>7.083333333333333</v>
      </c>
      <c r="FR78" s="138"/>
      <c r="FS78" s="116">
        <f t="shared" si="105"/>
        <v>8.5585585585585591</v>
      </c>
      <c r="FT78" s="116"/>
      <c r="FU78" s="138">
        <f t="shared" si="106"/>
        <v>4.7500000000000027</v>
      </c>
      <c r="FV78" s="138"/>
      <c r="FW78" s="139">
        <f t="shared" si="107"/>
        <v>6.2286689419795227</v>
      </c>
      <c r="FX78" s="139"/>
      <c r="FY78" s="139">
        <f t="shared" si="108"/>
        <v>7.6165803108808294</v>
      </c>
      <c r="FZ78" s="139"/>
      <c r="GA78" s="140">
        <f t="shared" si="109"/>
        <v>7.7215189873417724</v>
      </c>
      <c r="GB78" s="140"/>
      <c r="GC78" s="140">
        <f t="shared" si="110"/>
        <v>9.7050147492625367</v>
      </c>
      <c r="GD78" s="140"/>
      <c r="GE78" s="116">
        <f t="shared" si="111"/>
        <v>6.6019417475728162</v>
      </c>
      <c r="GF78" s="116"/>
      <c r="GG78" s="141">
        <f t="shared" si="112"/>
        <v>6.422413793103444</v>
      </c>
      <c r="GH78" s="141"/>
      <c r="GI78" s="116">
        <f t="shared" si="113"/>
        <v>7.7408056042031523</v>
      </c>
      <c r="GJ78" s="116"/>
      <c r="GK78" s="116">
        <f t="shared" si="114"/>
        <v>5.9322033898305095</v>
      </c>
      <c r="GL78" s="116"/>
      <c r="GM78" s="138">
        <f t="shared" si="115"/>
        <v>5.0780707841776547</v>
      </c>
      <c r="GN78" s="138"/>
      <c r="GO78" s="138">
        <f t="shared" si="116"/>
        <v>8.4375</v>
      </c>
      <c r="GP78" s="138"/>
      <c r="GQ78" s="116">
        <f t="shared" si="117"/>
        <v>9.3693693693693696</v>
      </c>
      <c r="GR78" s="116"/>
      <c r="GS78" s="138">
        <f t="shared" si="118"/>
        <v>4.7500000000000027</v>
      </c>
      <c r="GT78" s="138"/>
      <c r="GU78" s="139">
        <f t="shared" si="119"/>
        <v>6.8430034129692832</v>
      </c>
      <c r="GV78" s="139"/>
      <c r="GW78" s="139">
        <f t="shared" si="120"/>
        <v>7.0466321243523318</v>
      </c>
      <c r="GX78" s="139"/>
      <c r="GY78" s="140">
        <f t="shared" si="121"/>
        <v>6.6244725738396628</v>
      </c>
      <c r="GZ78" s="140"/>
      <c r="HA78" s="140">
        <f t="shared" si="122"/>
        <v>9.8230088495575227</v>
      </c>
      <c r="HB78" s="140"/>
      <c r="HC78" s="116">
        <f t="shared" si="123"/>
        <v>7.3786407766990294</v>
      </c>
      <c r="HD78" s="116"/>
      <c r="HE78" s="141">
        <f t="shared" si="124"/>
        <v>6.422413793103444</v>
      </c>
      <c r="HF78" s="141"/>
      <c r="HG78" s="116">
        <f t="shared" si="125"/>
        <v>8.3187390542907167</v>
      </c>
      <c r="HH78" s="116"/>
      <c r="HI78" s="116">
        <f t="shared" si="126"/>
        <v>6.9774011299435035</v>
      </c>
      <c r="HJ78" s="116"/>
      <c r="HK78" s="138">
        <f t="shared" si="127"/>
        <v>5.4649548924358085</v>
      </c>
      <c r="HL78" s="138"/>
      <c r="HM78" s="138">
        <f t="shared" si="128"/>
        <v>9.0104166666666679</v>
      </c>
      <c r="HN78" s="138"/>
      <c r="HO78" s="116">
        <f t="shared" si="129"/>
        <v>9.4594594594594597</v>
      </c>
      <c r="HP78" s="116"/>
      <c r="HQ78" s="138">
        <f t="shared" si="130"/>
        <v>4.7500000000000027</v>
      </c>
      <c r="HR78" s="138"/>
      <c r="HS78" s="139">
        <f t="shared" si="131"/>
        <v>9.1296928327645048</v>
      </c>
      <c r="HT78" s="139"/>
      <c r="HU78" s="139">
        <f t="shared" si="132"/>
        <v>8.6010362694300522</v>
      </c>
      <c r="HV78" s="139"/>
      <c r="HW78" s="140">
        <f t="shared" si="133"/>
        <v>8.5864978902953588</v>
      </c>
      <c r="HX78" s="140"/>
      <c r="HY78" s="140">
        <f t="shared" si="134"/>
        <v>9.9705014749262535</v>
      </c>
      <c r="HZ78" s="140"/>
      <c r="IA78" s="116">
        <f t="shared" si="135"/>
        <v>8.6407766990291268</v>
      </c>
      <c r="IB78" s="116"/>
      <c r="IC78" s="141">
        <f t="shared" si="136"/>
        <v>6.422413793103444</v>
      </c>
      <c r="ID78" s="141"/>
      <c r="IE78" s="116">
        <f t="shared" si="137"/>
        <v>8.0735551663747813</v>
      </c>
      <c r="IF78" s="116"/>
      <c r="IG78" s="116">
        <f t="shared" si="138"/>
        <v>9.2655367231638408</v>
      </c>
      <c r="IH78" s="116"/>
      <c r="II78" s="138">
        <f t="shared" si="139"/>
        <v>5.1335877862595423</v>
      </c>
      <c r="IJ78" s="138"/>
      <c r="IK78" s="138">
        <f t="shared" si="140"/>
        <v>7.2135416666666661</v>
      </c>
      <c r="IL78" s="138"/>
      <c r="IM78" s="116">
        <f t="shared" si="141"/>
        <v>8.378378378378379</v>
      </c>
      <c r="IN78" s="116"/>
      <c r="IO78" s="138">
        <f t="shared" si="142"/>
        <v>9.4444444444444446</v>
      </c>
      <c r="IP78" s="138"/>
      <c r="IQ78" s="139">
        <f t="shared" si="143"/>
        <v>8.2081911262798641</v>
      </c>
      <c r="IR78" s="139"/>
      <c r="IS78" s="139">
        <f t="shared" si="144"/>
        <v>8.2901554404145088</v>
      </c>
      <c r="IT78" s="139"/>
      <c r="IU78" s="140">
        <f t="shared" si="145"/>
        <v>7.8691983122362865</v>
      </c>
      <c r="IV78" s="140"/>
      <c r="IW78" s="140">
        <f t="shared" si="146"/>
        <v>10</v>
      </c>
      <c r="IX78" s="140"/>
      <c r="IY78" s="116">
        <f t="shared" si="147"/>
        <v>6.0194174757281544</v>
      </c>
      <c r="IZ78" s="116"/>
      <c r="JA78" s="141">
        <f t="shared" si="148"/>
        <v>6.422413793103444</v>
      </c>
      <c r="JB78" s="141"/>
      <c r="JC78" s="116">
        <f t="shared" si="149"/>
        <v>6.8826619964973723</v>
      </c>
      <c r="JD78" s="116"/>
      <c r="JE78" s="116">
        <f t="shared" si="150"/>
        <v>8.27683615819209</v>
      </c>
      <c r="JF78" s="282"/>
      <c r="JG78" s="141">
        <f t="shared" si="151"/>
        <v>6.1459056210964604</v>
      </c>
      <c r="JH78" s="141"/>
      <c r="JI78" s="141">
        <f t="shared" si="152"/>
        <v>8.3333333333333339</v>
      </c>
      <c r="JJ78" s="141"/>
      <c r="JK78" s="116">
        <f t="shared" si="153"/>
        <v>9.0090090090090094</v>
      </c>
      <c r="JL78" s="116"/>
      <c r="JM78" s="141">
        <f t="shared" si="154"/>
        <v>9.4444444444444446</v>
      </c>
      <c r="JN78" s="141"/>
      <c r="JO78" s="141">
        <f t="shared" si="155"/>
        <v>9.5563139931740615</v>
      </c>
      <c r="JP78" s="141"/>
      <c r="JQ78" s="141">
        <f t="shared" si="156"/>
        <v>9.2746113989637298</v>
      </c>
      <c r="JR78" s="141"/>
      <c r="JS78" s="141">
        <f t="shared" si="157"/>
        <v>8.5021097046413505</v>
      </c>
      <c r="JT78" s="141"/>
      <c r="JU78" s="141">
        <f t="shared" si="158"/>
        <v>9.3805309734513269</v>
      </c>
      <c r="JV78" s="141"/>
      <c r="JW78" s="116">
        <f t="shared" si="159"/>
        <v>7.766990291262136</v>
      </c>
      <c r="JX78" s="116"/>
      <c r="JY78" s="141">
        <f t="shared" si="160"/>
        <v>6.422413793103444</v>
      </c>
      <c r="JZ78" s="141"/>
      <c r="KA78" s="116">
        <f t="shared" si="161"/>
        <v>8.861646234676007</v>
      </c>
      <c r="KB78" s="116"/>
      <c r="KC78" s="116">
        <f t="shared" si="162"/>
        <v>9.1242937853107335</v>
      </c>
    </row>
    <row r="79" spans="1:289" s="83" customFormat="1" x14ac:dyDescent="0.2">
      <c r="A79" s="82" t="s">
        <v>17</v>
      </c>
      <c r="B79" s="75"/>
      <c r="C79" s="138">
        <f t="shared" si="163"/>
        <v>1.3436849410131853</v>
      </c>
      <c r="D79" s="138"/>
      <c r="E79" s="138">
        <f t="shared" si="20"/>
        <v>1.09375</v>
      </c>
      <c r="F79" s="138"/>
      <c r="G79" s="116">
        <f t="shared" si="21"/>
        <v>3.6936936936936933</v>
      </c>
      <c r="H79" s="116"/>
      <c r="I79" s="138">
        <f t="shared" si="22"/>
        <v>3.5277777777777786</v>
      </c>
      <c r="J79" s="138"/>
      <c r="K79" s="139">
        <f t="shared" si="23"/>
        <v>3.7883959044368627</v>
      </c>
      <c r="L79" s="139"/>
      <c r="M79" s="139">
        <f t="shared" si="24"/>
        <v>8.8601036269430047</v>
      </c>
      <c r="N79" s="139"/>
      <c r="O79" s="140">
        <f t="shared" si="25"/>
        <v>1.3502109704641345</v>
      </c>
      <c r="P79" s="140"/>
      <c r="Q79" s="140">
        <f t="shared" si="26"/>
        <v>2.1533923303834808</v>
      </c>
      <c r="R79" s="140"/>
      <c r="S79" s="116">
        <f t="shared" si="27"/>
        <v>8.2524271844660202</v>
      </c>
      <c r="T79" s="116"/>
      <c r="U79" s="141">
        <f t="shared" si="28"/>
        <v>3.5344827586206904</v>
      </c>
      <c r="V79" s="141"/>
      <c r="W79" s="116">
        <f t="shared" si="29"/>
        <v>3.8178633975481606</v>
      </c>
      <c r="X79" s="116"/>
      <c r="Y79" s="116">
        <f t="shared" si="30"/>
        <v>8.361581920903955</v>
      </c>
      <c r="Z79" s="116"/>
      <c r="AA79" s="138">
        <f t="shared" si="31"/>
        <v>1.8060374739764053</v>
      </c>
      <c r="AB79" s="138"/>
      <c r="AC79" s="138">
        <f t="shared" si="32"/>
        <v>2.0572916666666661</v>
      </c>
      <c r="AD79" s="138"/>
      <c r="AE79" s="116">
        <f t="shared" si="33"/>
        <v>0</v>
      </c>
      <c r="AF79" s="116"/>
      <c r="AG79" s="138">
        <f t="shared" si="34"/>
        <v>3.5277777777777786</v>
      </c>
      <c r="AH79" s="138"/>
      <c r="AI79" s="139">
        <f t="shared" si="35"/>
        <v>3.6348122866894208</v>
      </c>
      <c r="AJ79" s="139"/>
      <c r="AK79" s="139">
        <f t="shared" si="36"/>
        <v>4.8704663212435237</v>
      </c>
      <c r="AL79" s="139"/>
      <c r="AM79" s="140">
        <f t="shared" si="37"/>
        <v>2.3417721518987342</v>
      </c>
      <c r="AN79" s="140"/>
      <c r="AO79" s="140">
        <f t="shared" si="38"/>
        <v>3.6283185840707963</v>
      </c>
      <c r="AP79" s="140"/>
      <c r="AQ79" s="116">
        <f t="shared" si="39"/>
        <v>5.8252427184466011</v>
      </c>
      <c r="AR79" s="116"/>
      <c r="AS79" s="141">
        <f t="shared" si="40"/>
        <v>3.5344827586206904</v>
      </c>
      <c r="AT79" s="141"/>
      <c r="AU79" s="116">
        <f t="shared" si="41"/>
        <v>4.3432574430823108</v>
      </c>
      <c r="AV79" s="116"/>
      <c r="AW79" s="116">
        <f t="shared" si="42"/>
        <v>8.9830508474576263</v>
      </c>
      <c r="AX79" s="116"/>
      <c r="AY79" s="138">
        <f t="shared" si="43"/>
        <v>3.2607564191533656</v>
      </c>
      <c r="AZ79" s="138"/>
      <c r="BA79" s="138">
        <f t="shared" si="44"/>
        <v>3.3854166666666661</v>
      </c>
      <c r="BB79" s="138"/>
      <c r="BC79" s="116">
        <f t="shared" si="45"/>
        <v>6.0360360360360357</v>
      </c>
      <c r="BD79" s="116"/>
      <c r="BE79" s="138">
        <f t="shared" si="46"/>
        <v>3.5277777777777786</v>
      </c>
      <c r="BF79" s="138"/>
      <c r="BG79" s="139">
        <f t="shared" si="47"/>
        <v>2.9180887372013666</v>
      </c>
      <c r="BH79" s="139"/>
      <c r="BI79" s="139">
        <f t="shared" si="48"/>
        <v>7.7720207253886011</v>
      </c>
      <c r="BJ79" s="139"/>
      <c r="BK79" s="140">
        <f t="shared" si="49"/>
        <v>3.3755274261603372</v>
      </c>
      <c r="BL79" s="140"/>
      <c r="BM79" s="140">
        <f t="shared" si="50"/>
        <v>4.277286135693215</v>
      </c>
      <c r="BN79" s="140"/>
      <c r="BO79" s="116">
        <f t="shared" si="51"/>
        <v>8.1553398058252426</v>
      </c>
      <c r="BP79" s="116"/>
      <c r="BQ79" s="141">
        <f t="shared" si="52"/>
        <v>3.5344827586206904</v>
      </c>
      <c r="BR79" s="141"/>
      <c r="BS79" s="116">
        <f t="shared" si="53"/>
        <v>1.9089316987740794</v>
      </c>
      <c r="BT79" s="116"/>
      <c r="BU79" s="116">
        <f t="shared" si="54"/>
        <v>6.6666666666666679</v>
      </c>
      <c r="BV79" s="116"/>
      <c r="BW79" s="138">
        <f t="shared" si="55"/>
        <v>2.9658223455933381</v>
      </c>
      <c r="BX79" s="138"/>
      <c r="BY79" s="138">
        <f t="shared" si="56"/>
        <v>4.6875</v>
      </c>
      <c r="BZ79" s="138"/>
      <c r="CA79" s="116">
        <f t="shared" si="57"/>
        <v>6.2162162162162167</v>
      </c>
      <c r="CB79" s="116"/>
      <c r="CC79" s="138">
        <f t="shared" si="58"/>
        <v>3.5277777777777786</v>
      </c>
      <c r="CD79" s="138"/>
      <c r="CE79" s="139">
        <f t="shared" si="59"/>
        <v>4.7952218430034126</v>
      </c>
      <c r="CF79" s="139"/>
      <c r="CG79" s="139">
        <f t="shared" si="60"/>
        <v>6.1658031088082907</v>
      </c>
      <c r="CH79" s="139"/>
      <c r="CI79" s="140">
        <f t="shared" si="61"/>
        <v>6.8987341772151893</v>
      </c>
      <c r="CJ79" s="140"/>
      <c r="CK79" s="140">
        <f t="shared" si="62"/>
        <v>0</v>
      </c>
      <c r="CL79" s="140"/>
      <c r="CM79" s="116">
        <f t="shared" si="63"/>
        <v>7.766990291262136</v>
      </c>
      <c r="CN79" s="116"/>
      <c r="CO79" s="141">
        <f t="shared" si="64"/>
        <v>3.5344827586206904</v>
      </c>
      <c r="CP79" s="141"/>
      <c r="CQ79" s="116">
        <f t="shared" si="65"/>
        <v>3.7828371278458839</v>
      </c>
      <c r="CR79" s="116"/>
      <c r="CS79" s="116">
        <f t="shared" si="66"/>
        <v>3.926553672316385</v>
      </c>
      <c r="CT79" s="116"/>
      <c r="CU79" s="138">
        <f t="shared" si="67"/>
        <v>2.8513185287994447</v>
      </c>
      <c r="CV79" s="138"/>
      <c r="CW79" s="138">
        <f t="shared" si="68"/>
        <v>3.1510416666666652</v>
      </c>
      <c r="CX79" s="138"/>
      <c r="CY79" s="116">
        <f t="shared" si="69"/>
        <v>3.7837837837837833</v>
      </c>
      <c r="CZ79" s="116"/>
      <c r="DA79" s="138">
        <f t="shared" si="70"/>
        <v>3.5277777777777786</v>
      </c>
      <c r="DB79" s="138"/>
      <c r="DC79" s="139">
        <f t="shared" si="71"/>
        <v>1.5870307167235502</v>
      </c>
      <c r="DD79" s="139"/>
      <c r="DE79" s="139">
        <f t="shared" si="72"/>
        <v>0</v>
      </c>
      <c r="DF79" s="139"/>
      <c r="DG79" s="140">
        <f t="shared" si="73"/>
        <v>4.9156118143459917</v>
      </c>
      <c r="DH79" s="140"/>
      <c r="DI79" s="140">
        <f t="shared" si="74"/>
        <v>0.3244837758112098</v>
      </c>
      <c r="DJ79" s="140"/>
      <c r="DK79" s="116">
        <f t="shared" si="75"/>
        <v>6.1165048543689329</v>
      </c>
      <c r="DL79" s="116"/>
      <c r="DM79" s="141">
        <f t="shared" si="76"/>
        <v>3.5344827586206904</v>
      </c>
      <c r="DN79" s="141"/>
      <c r="DO79" s="116">
        <f t="shared" si="77"/>
        <v>0.56042031523642599</v>
      </c>
      <c r="DP79" s="116"/>
      <c r="DQ79" s="116">
        <f t="shared" si="78"/>
        <v>3.474576271186443</v>
      </c>
      <c r="DR79" s="116"/>
      <c r="DS79" s="138">
        <f t="shared" si="79"/>
        <v>1.0660999306037473</v>
      </c>
      <c r="DT79" s="138"/>
      <c r="DU79" s="138">
        <f t="shared" si="80"/>
        <v>0.91145833333333215</v>
      </c>
      <c r="DV79" s="138"/>
      <c r="DW79" s="116">
        <f t="shared" si="81"/>
        <v>3.6936936936936933</v>
      </c>
      <c r="DX79" s="116"/>
      <c r="DY79" s="138">
        <f t="shared" si="82"/>
        <v>3.5277777777777786</v>
      </c>
      <c r="DZ79" s="138"/>
      <c r="EA79" s="139">
        <f t="shared" si="83"/>
        <v>0</v>
      </c>
      <c r="EB79" s="139"/>
      <c r="EC79" s="139">
        <f t="shared" si="84"/>
        <v>2.1761658031088089</v>
      </c>
      <c r="ED79" s="139"/>
      <c r="EE79" s="140">
        <f t="shared" si="85"/>
        <v>2.5738396624472584</v>
      </c>
      <c r="EF79" s="140"/>
      <c r="EG79" s="140">
        <f t="shared" si="86"/>
        <v>0.26548672566371678</v>
      </c>
      <c r="EH79" s="140"/>
      <c r="EI79" s="116">
        <f t="shared" si="87"/>
        <v>7.3786407766990294</v>
      </c>
      <c r="EJ79" s="116"/>
      <c r="EK79" s="141">
        <f t="shared" si="88"/>
        <v>3.5344827586206904</v>
      </c>
      <c r="EL79" s="141"/>
      <c r="EM79" s="116">
        <f t="shared" si="89"/>
        <v>0</v>
      </c>
      <c r="EN79" s="116"/>
      <c r="EO79" s="116">
        <f t="shared" si="90"/>
        <v>2.4011299435028262</v>
      </c>
      <c r="EP79" s="116"/>
      <c r="EQ79" s="138">
        <f t="shared" si="91"/>
        <v>0</v>
      </c>
      <c r="ER79" s="138"/>
      <c r="ES79" s="138">
        <f t="shared" si="92"/>
        <v>0</v>
      </c>
      <c r="ET79" s="138"/>
      <c r="EU79" s="116">
        <f t="shared" si="93"/>
        <v>5.225225225225226</v>
      </c>
      <c r="EV79" s="116"/>
      <c r="EW79" s="138">
        <f t="shared" si="94"/>
        <v>3.5277777777777786</v>
      </c>
      <c r="EX79" s="138"/>
      <c r="EY79" s="139">
        <f t="shared" si="95"/>
        <v>1.3310580204778173</v>
      </c>
      <c r="EZ79" s="139"/>
      <c r="FA79" s="139">
        <f t="shared" si="96"/>
        <v>3.6787564766839376</v>
      </c>
      <c r="FB79" s="139"/>
      <c r="FC79" s="140">
        <f t="shared" si="97"/>
        <v>3.6075949367088604</v>
      </c>
      <c r="FD79" s="140"/>
      <c r="FE79" s="140">
        <f t="shared" si="98"/>
        <v>1.4454277286135682</v>
      </c>
      <c r="FF79" s="140"/>
      <c r="FG79" s="116">
        <f t="shared" si="99"/>
        <v>8.0582524271844669</v>
      </c>
      <c r="FH79" s="116"/>
      <c r="FI79" s="141">
        <f t="shared" si="100"/>
        <v>3.5344827586206904</v>
      </c>
      <c r="FJ79" s="141"/>
      <c r="FK79" s="116">
        <f t="shared" si="101"/>
        <v>7.0052539404551695E-2</v>
      </c>
      <c r="FL79" s="116"/>
      <c r="FM79" s="116">
        <f t="shared" si="102"/>
        <v>2.2598870056497189</v>
      </c>
      <c r="FN79" s="116"/>
      <c r="FO79" s="138">
        <f t="shared" si="103"/>
        <v>1.453851492019431</v>
      </c>
      <c r="FP79" s="138"/>
      <c r="FQ79" s="138">
        <f t="shared" si="104"/>
        <v>3.4635416666666661</v>
      </c>
      <c r="FR79" s="138"/>
      <c r="FS79" s="116">
        <f t="shared" si="105"/>
        <v>7.1171171171171173</v>
      </c>
      <c r="FT79" s="116"/>
      <c r="FU79" s="138">
        <f t="shared" si="106"/>
        <v>3.5277777777777786</v>
      </c>
      <c r="FV79" s="138"/>
      <c r="FW79" s="139">
        <f t="shared" si="107"/>
        <v>2.9351535836177503</v>
      </c>
      <c r="FX79" s="139"/>
      <c r="FY79" s="139">
        <f t="shared" si="108"/>
        <v>1.5025906735751278</v>
      </c>
      <c r="FZ79" s="139"/>
      <c r="GA79" s="140">
        <f t="shared" si="109"/>
        <v>4.7890295358649784</v>
      </c>
      <c r="GB79" s="140"/>
      <c r="GC79" s="140">
        <f t="shared" si="110"/>
        <v>2.5958702064896748</v>
      </c>
      <c r="GD79" s="140"/>
      <c r="GE79" s="116">
        <f t="shared" si="111"/>
        <v>6.8446601941747574</v>
      </c>
      <c r="GF79" s="116"/>
      <c r="GG79" s="141">
        <f t="shared" si="112"/>
        <v>3.5344827586206904</v>
      </c>
      <c r="GH79" s="141"/>
      <c r="GI79" s="116">
        <f t="shared" si="113"/>
        <v>1.1208406304728538</v>
      </c>
      <c r="GJ79" s="116"/>
      <c r="GK79" s="116">
        <f t="shared" si="114"/>
        <v>0</v>
      </c>
      <c r="GL79" s="116"/>
      <c r="GM79" s="138">
        <f t="shared" si="115"/>
        <v>2.4861207494795283</v>
      </c>
      <c r="GN79" s="138"/>
      <c r="GO79" s="138">
        <f t="shared" si="116"/>
        <v>2.161458333333333</v>
      </c>
      <c r="GP79" s="138"/>
      <c r="GQ79" s="116">
        <f t="shared" si="117"/>
        <v>7.8378378378378377</v>
      </c>
      <c r="GR79" s="116"/>
      <c r="GS79" s="138">
        <f t="shared" si="118"/>
        <v>3.5277777777777786</v>
      </c>
      <c r="GT79" s="138"/>
      <c r="GU79" s="139">
        <f t="shared" si="119"/>
        <v>3.7713310580204791</v>
      </c>
      <c r="GV79" s="139"/>
      <c r="GW79" s="139">
        <f t="shared" si="120"/>
        <v>8.2901554404145088</v>
      </c>
      <c r="GX79" s="139"/>
      <c r="GY79" s="140">
        <f t="shared" si="121"/>
        <v>0</v>
      </c>
      <c r="GZ79" s="140"/>
      <c r="HA79" s="140">
        <f t="shared" si="122"/>
        <v>2.831858407079646</v>
      </c>
      <c r="HB79" s="140"/>
      <c r="HC79" s="116">
        <f t="shared" si="123"/>
        <v>5.9708737864077674</v>
      </c>
      <c r="HD79" s="116"/>
      <c r="HE79" s="141">
        <f t="shared" si="124"/>
        <v>3.5344827586206904</v>
      </c>
      <c r="HF79" s="141"/>
      <c r="HG79" s="116">
        <f t="shared" si="125"/>
        <v>1.0332749562171628</v>
      </c>
      <c r="HH79" s="116"/>
      <c r="HI79" s="116">
        <f t="shared" si="126"/>
        <v>4.4350282485875718</v>
      </c>
      <c r="HJ79" s="116"/>
      <c r="HK79" s="138">
        <f t="shared" si="127"/>
        <v>2.4193268563497572</v>
      </c>
      <c r="HL79" s="138"/>
      <c r="HM79" s="138">
        <f t="shared" si="128"/>
        <v>3.0729166666666661</v>
      </c>
      <c r="HN79" s="138"/>
      <c r="HO79" s="116">
        <f t="shared" si="129"/>
        <v>3.1531531531531529</v>
      </c>
      <c r="HP79" s="116"/>
      <c r="HQ79" s="138">
        <f t="shared" si="130"/>
        <v>3.5277777777777786</v>
      </c>
      <c r="HR79" s="138"/>
      <c r="HS79" s="139">
        <f t="shared" si="131"/>
        <v>3.6518771331058026</v>
      </c>
      <c r="HT79" s="139"/>
      <c r="HU79" s="139">
        <f t="shared" si="132"/>
        <v>8.1347150259067362</v>
      </c>
      <c r="HV79" s="139"/>
      <c r="HW79" s="140">
        <f t="shared" si="133"/>
        <v>2.6582278481012658</v>
      </c>
      <c r="HX79" s="140"/>
      <c r="HY79" s="140">
        <f t="shared" si="134"/>
        <v>4.71976401179941</v>
      </c>
      <c r="HZ79" s="140"/>
      <c r="IA79" s="116">
        <f t="shared" si="135"/>
        <v>7.0388349514563107</v>
      </c>
      <c r="IB79" s="116"/>
      <c r="IC79" s="141">
        <f t="shared" si="136"/>
        <v>3.5344827586206904</v>
      </c>
      <c r="ID79" s="141"/>
      <c r="IE79" s="116">
        <f t="shared" si="137"/>
        <v>4.7635726795096316</v>
      </c>
      <c r="IF79" s="116"/>
      <c r="IG79" s="116">
        <f t="shared" si="138"/>
        <v>5.5084745762711869</v>
      </c>
      <c r="IH79" s="116"/>
      <c r="II79" s="138">
        <f t="shared" si="139"/>
        <v>0.73473282442748089</v>
      </c>
      <c r="IJ79" s="138"/>
      <c r="IK79" s="138">
        <f t="shared" si="140"/>
        <v>1.5625</v>
      </c>
      <c r="IL79" s="138"/>
      <c r="IM79" s="116">
        <f t="shared" si="141"/>
        <v>4.2342342342342336</v>
      </c>
      <c r="IN79" s="116"/>
      <c r="IO79" s="138">
        <f t="shared" si="142"/>
        <v>8.1111111111111107</v>
      </c>
      <c r="IP79" s="138"/>
      <c r="IQ79" s="139">
        <f t="shared" si="143"/>
        <v>2.0648464163822533</v>
      </c>
      <c r="IR79" s="139"/>
      <c r="IS79" s="139">
        <f t="shared" si="144"/>
        <v>1.9689119170984455</v>
      </c>
      <c r="IT79" s="139"/>
      <c r="IU79" s="140">
        <f t="shared" si="145"/>
        <v>4.5569620253164551</v>
      </c>
      <c r="IV79" s="140"/>
      <c r="IW79" s="140">
        <f t="shared" si="146"/>
        <v>3.8643067846607666</v>
      </c>
      <c r="IX79" s="140"/>
      <c r="IY79" s="116">
        <f t="shared" si="147"/>
        <v>6.7961165048543695</v>
      </c>
      <c r="IZ79" s="116"/>
      <c r="JA79" s="141">
        <f t="shared" si="148"/>
        <v>3.5344827586206904</v>
      </c>
      <c r="JB79" s="141"/>
      <c r="JC79" s="116">
        <f t="shared" si="149"/>
        <v>0.87565674255691661</v>
      </c>
      <c r="JD79" s="116"/>
      <c r="JE79" s="116">
        <f t="shared" si="150"/>
        <v>2.881355932203391</v>
      </c>
      <c r="JF79" s="282"/>
      <c r="JG79" s="141">
        <f t="shared" si="151"/>
        <v>2.2258848022206803</v>
      </c>
      <c r="JH79" s="141"/>
      <c r="JI79" s="141">
        <f t="shared" si="152"/>
        <v>0.96354166666666607</v>
      </c>
      <c r="JJ79" s="141"/>
      <c r="JK79" s="116">
        <f t="shared" si="153"/>
        <v>3.1531531531531529</v>
      </c>
      <c r="JL79" s="116"/>
      <c r="JM79" s="141">
        <f t="shared" si="154"/>
        <v>8.1111111111111107</v>
      </c>
      <c r="JN79" s="141"/>
      <c r="JO79" s="141">
        <f t="shared" si="155"/>
        <v>4.3344709897610931</v>
      </c>
      <c r="JP79" s="141"/>
      <c r="JQ79" s="141">
        <f t="shared" si="156"/>
        <v>6.8911917098445592</v>
      </c>
      <c r="JR79" s="141"/>
      <c r="JS79" s="141">
        <f t="shared" si="157"/>
        <v>7.6160337552742616</v>
      </c>
      <c r="JT79" s="141"/>
      <c r="JU79" s="141">
        <f t="shared" si="158"/>
        <v>3.7463126843657815</v>
      </c>
      <c r="JV79" s="141"/>
      <c r="JW79" s="116">
        <f t="shared" si="159"/>
        <v>4.5631067961165046</v>
      </c>
      <c r="JX79" s="116"/>
      <c r="JY79" s="141">
        <f t="shared" si="160"/>
        <v>3.5344827586206904</v>
      </c>
      <c r="JZ79" s="141"/>
      <c r="KA79" s="116">
        <f t="shared" si="161"/>
        <v>3.3274956217162863</v>
      </c>
      <c r="KB79" s="116"/>
      <c r="KC79" s="116">
        <f t="shared" si="162"/>
        <v>6.4124293785310744</v>
      </c>
    </row>
    <row r="80" spans="1:289" s="83" customFormat="1" x14ac:dyDescent="0.2">
      <c r="A80" s="84" t="s">
        <v>18</v>
      </c>
      <c r="B80" s="86"/>
      <c r="C80" s="142">
        <f t="shared" si="163"/>
        <v>7.2735947258848022</v>
      </c>
      <c r="D80" s="142"/>
      <c r="E80" s="142">
        <f t="shared" si="20"/>
        <v>6.9270833333333339</v>
      </c>
      <c r="F80" s="142"/>
      <c r="G80" s="120">
        <f t="shared" si="21"/>
        <v>7.7477477477477468</v>
      </c>
      <c r="H80" s="120"/>
      <c r="I80" s="142">
        <f t="shared" si="22"/>
        <v>8.3888888888888893</v>
      </c>
      <c r="J80" s="142"/>
      <c r="K80" s="143">
        <f t="shared" si="23"/>
        <v>6.3139931740614337</v>
      </c>
      <c r="L80" s="143"/>
      <c r="M80" s="143">
        <f t="shared" si="24"/>
        <v>4.4559585492227978</v>
      </c>
      <c r="N80" s="143"/>
      <c r="O80" s="144">
        <f t="shared" si="25"/>
        <v>6.6877637130801686</v>
      </c>
      <c r="P80" s="144"/>
      <c r="Q80" s="144">
        <f t="shared" si="26"/>
        <v>5.5752212389380533</v>
      </c>
      <c r="R80" s="144"/>
      <c r="S80" s="120">
        <f t="shared" si="27"/>
        <v>10</v>
      </c>
      <c r="T80" s="120"/>
      <c r="U80" s="145">
        <f t="shared" si="28"/>
        <v>4.7844827586206868</v>
      </c>
      <c r="V80" s="145"/>
      <c r="W80" s="120">
        <f t="shared" si="29"/>
        <v>4.5359019264448328</v>
      </c>
      <c r="X80" s="120"/>
      <c r="Y80" s="120">
        <f t="shared" si="30"/>
        <v>7.6271186440677976</v>
      </c>
      <c r="Z80" s="120"/>
      <c r="AA80" s="142">
        <f t="shared" si="31"/>
        <v>7.9302567661346286</v>
      </c>
      <c r="AB80" s="142"/>
      <c r="AC80" s="142">
        <f t="shared" si="32"/>
        <v>3.723958333333333</v>
      </c>
      <c r="AD80" s="142"/>
      <c r="AE80" s="120">
        <f t="shared" si="33"/>
        <v>4.5945945945945947</v>
      </c>
      <c r="AF80" s="120"/>
      <c r="AG80" s="142">
        <f t="shared" si="34"/>
        <v>8.3888888888888893</v>
      </c>
      <c r="AH80" s="142"/>
      <c r="AI80" s="143">
        <f t="shared" si="35"/>
        <v>4.4027303754266223</v>
      </c>
      <c r="AJ80" s="143"/>
      <c r="AK80" s="143">
        <f t="shared" si="36"/>
        <v>9.6373056994818658</v>
      </c>
      <c r="AL80" s="143"/>
      <c r="AM80" s="144">
        <f t="shared" si="37"/>
        <v>6.7299578059071727</v>
      </c>
      <c r="AN80" s="144"/>
      <c r="AO80" s="144">
        <f t="shared" si="38"/>
        <v>5.6047197640117989</v>
      </c>
      <c r="AP80" s="144"/>
      <c r="AQ80" s="120">
        <f t="shared" si="39"/>
        <v>6.9902912621359228</v>
      </c>
      <c r="AR80" s="120"/>
      <c r="AS80" s="145">
        <f t="shared" si="40"/>
        <v>4.7844827586206868</v>
      </c>
      <c r="AT80" s="145"/>
      <c r="AU80" s="120">
        <f t="shared" si="41"/>
        <v>3.0472854640980724</v>
      </c>
      <c r="AV80" s="120"/>
      <c r="AW80" s="120">
        <f t="shared" si="42"/>
        <v>6.8079096045197751</v>
      </c>
      <c r="AX80" s="120"/>
      <c r="AY80" s="142">
        <f t="shared" si="43"/>
        <v>6.6845940319222761</v>
      </c>
      <c r="AZ80" s="142"/>
      <c r="BA80" s="142">
        <f t="shared" si="44"/>
        <v>4.817708333333333</v>
      </c>
      <c r="BB80" s="142"/>
      <c r="BC80" s="120">
        <f t="shared" si="45"/>
        <v>6.6666666666666661</v>
      </c>
      <c r="BD80" s="120"/>
      <c r="BE80" s="142">
        <f t="shared" si="46"/>
        <v>8.3888888888888893</v>
      </c>
      <c r="BF80" s="142"/>
      <c r="BG80" s="143">
        <f t="shared" si="47"/>
        <v>6.0068259385665534</v>
      </c>
      <c r="BH80" s="143"/>
      <c r="BI80" s="143">
        <f t="shared" si="48"/>
        <v>5.0777202072538863</v>
      </c>
      <c r="BJ80" s="143"/>
      <c r="BK80" s="144">
        <f t="shared" si="49"/>
        <v>3.9873417721518987</v>
      </c>
      <c r="BL80" s="144"/>
      <c r="BM80" s="144">
        <f t="shared" si="50"/>
        <v>4.5132743362831853</v>
      </c>
      <c r="BN80" s="144"/>
      <c r="BO80" s="120">
        <f t="shared" si="51"/>
        <v>7.0873786407766994</v>
      </c>
      <c r="BP80" s="120"/>
      <c r="BQ80" s="145">
        <f t="shared" si="52"/>
        <v>4.7844827586206868</v>
      </c>
      <c r="BR80" s="145"/>
      <c r="BS80" s="120">
        <f t="shared" si="53"/>
        <v>2.8721541155866896</v>
      </c>
      <c r="BT80" s="120"/>
      <c r="BU80" s="120">
        <f t="shared" si="54"/>
        <v>4.0677966101694922</v>
      </c>
      <c r="BV80" s="120"/>
      <c r="BW80" s="142">
        <f t="shared" si="55"/>
        <v>4.1880638445523939</v>
      </c>
      <c r="BX80" s="142"/>
      <c r="BY80" s="142">
        <f t="shared" si="56"/>
        <v>4.6354166666666661</v>
      </c>
      <c r="BZ80" s="142"/>
      <c r="CA80" s="120">
        <f t="shared" si="57"/>
        <v>3.8738738738738752</v>
      </c>
      <c r="CB80" s="120"/>
      <c r="CC80" s="142">
        <f t="shared" si="58"/>
        <v>8.3888888888888893</v>
      </c>
      <c r="CD80" s="142"/>
      <c r="CE80" s="143">
        <f t="shared" si="59"/>
        <v>5.2730375426621166</v>
      </c>
      <c r="CF80" s="143"/>
      <c r="CG80" s="143">
        <f t="shared" si="60"/>
        <v>6.7875647668393784</v>
      </c>
      <c r="CH80" s="143"/>
      <c r="CI80" s="144">
        <f t="shared" si="61"/>
        <v>8.037974683544304</v>
      </c>
      <c r="CJ80" s="144"/>
      <c r="CK80" s="144">
        <f t="shared" si="62"/>
        <v>2.0058997050147491</v>
      </c>
      <c r="CL80" s="144"/>
      <c r="CM80" s="120">
        <f t="shared" si="63"/>
        <v>4.8543689320388346</v>
      </c>
      <c r="CN80" s="120"/>
      <c r="CO80" s="145">
        <f t="shared" si="64"/>
        <v>4.7844827586206868</v>
      </c>
      <c r="CP80" s="145"/>
      <c r="CQ80" s="120">
        <f t="shared" si="65"/>
        <v>3.0823117338003492</v>
      </c>
      <c r="CR80" s="120"/>
      <c r="CS80" s="120">
        <f t="shared" si="66"/>
        <v>5.1977401129943512</v>
      </c>
      <c r="CT80" s="120"/>
      <c r="CU80" s="142">
        <f t="shared" si="67"/>
        <v>4.6452116585704371</v>
      </c>
      <c r="CV80" s="142"/>
      <c r="CW80" s="142">
        <f t="shared" si="68"/>
        <v>9.296875</v>
      </c>
      <c r="CX80" s="142"/>
      <c r="CY80" s="120">
        <f t="shared" si="69"/>
        <v>8.6486486486486491</v>
      </c>
      <c r="CZ80" s="120"/>
      <c r="DA80" s="142">
        <f t="shared" si="70"/>
        <v>8.3888888888888893</v>
      </c>
      <c r="DB80" s="142"/>
      <c r="DC80" s="143">
        <f t="shared" si="71"/>
        <v>7.8839590443686003</v>
      </c>
      <c r="DD80" s="143"/>
      <c r="DE80" s="143">
        <f t="shared" si="72"/>
        <v>9.5854922279792749</v>
      </c>
      <c r="DF80" s="143"/>
      <c r="DG80" s="144">
        <f t="shared" si="73"/>
        <v>8.037974683544304</v>
      </c>
      <c r="DH80" s="144"/>
      <c r="DI80" s="144">
        <f t="shared" si="74"/>
        <v>7.6401179941002955</v>
      </c>
      <c r="DJ80" s="144"/>
      <c r="DK80" s="120">
        <f t="shared" si="75"/>
        <v>8.5436893203883493</v>
      </c>
      <c r="DL80" s="120"/>
      <c r="DM80" s="145">
        <f t="shared" si="76"/>
        <v>4.7844827586206868</v>
      </c>
      <c r="DN80" s="145"/>
      <c r="DO80" s="120">
        <f t="shared" si="77"/>
        <v>2.4693520140105072</v>
      </c>
      <c r="DP80" s="120"/>
      <c r="DQ80" s="120">
        <f t="shared" si="78"/>
        <v>9.2937853107344637</v>
      </c>
      <c r="DR80" s="120"/>
      <c r="DS80" s="142">
        <f t="shared" si="79"/>
        <v>3.2928521859819568</v>
      </c>
      <c r="DT80" s="142"/>
      <c r="DU80" s="142">
        <f t="shared" si="80"/>
        <v>5.8854166666666661</v>
      </c>
      <c r="DV80" s="142"/>
      <c r="DW80" s="120">
        <f t="shared" si="81"/>
        <v>4.4144144144144146</v>
      </c>
      <c r="DX80" s="120"/>
      <c r="DY80" s="142">
        <f t="shared" si="82"/>
        <v>8.3888888888888893</v>
      </c>
      <c r="DZ80" s="142"/>
      <c r="EA80" s="143">
        <f t="shared" si="83"/>
        <v>6.0409556313993171</v>
      </c>
      <c r="EB80" s="143"/>
      <c r="EC80" s="143">
        <f t="shared" si="84"/>
        <v>2.4352331606217623</v>
      </c>
      <c r="ED80" s="143"/>
      <c r="EE80" s="144">
        <f t="shared" si="85"/>
        <v>5.2320675105485233</v>
      </c>
      <c r="EF80" s="144"/>
      <c r="EG80" s="144">
        <f t="shared" si="86"/>
        <v>5.1622418879056049</v>
      </c>
      <c r="EH80" s="144"/>
      <c r="EI80" s="120">
        <f t="shared" si="87"/>
        <v>6.6019417475728162</v>
      </c>
      <c r="EJ80" s="120"/>
      <c r="EK80" s="145">
        <f t="shared" si="88"/>
        <v>4.7844827586206868</v>
      </c>
      <c r="EL80" s="145"/>
      <c r="EM80" s="120">
        <f t="shared" si="89"/>
        <v>4.1506129597197896</v>
      </c>
      <c r="EN80" s="120"/>
      <c r="EO80" s="120">
        <f t="shared" si="90"/>
        <v>5.4802259887005658</v>
      </c>
      <c r="EP80" s="120"/>
      <c r="EQ80" s="142">
        <f t="shared" si="91"/>
        <v>3.4090909090909092</v>
      </c>
      <c r="ER80" s="142"/>
      <c r="ES80" s="142">
        <f t="shared" si="92"/>
        <v>6.536458333333333</v>
      </c>
      <c r="ET80" s="142"/>
      <c r="EU80" s="120">
        <f t="shared" si="93"/>
        <v>4.4144144144144146</v>
      </c>
      <c r="EV80" s="120"/>
      <c r="EW80" s="142">
        <f t="shared" si="94"/>
        <v>8.3888888888888893</v>
      </c>
      <c r="EX80" s="142"/>
      <c r="EY80" s="143">
        <f t="shared" si="95"/>
        <v>5.3924914675767912</v>
      </c>
      <c r="EZ80" s="143"/>
      <c r="FA80" s="143">
        <f t="shared" si="96"/>
        <v>6.2694300518134716</v>
      </c>
      <c r="FB80" s="143"/>
      <c r="FC80" s="144">
        <f t="shared" si="97"/>
        <v>5.5696202531645564</v>
      </c>
      <c r="FD80" s="144"/>
      <c r="FE80" s="144">
        <f t="shared" si="98"/>
        <v>6.224188790560472</v>
      </c>
      <c r="FF80" s="144"/>
      <c r="FG80" s="120">
        <f t="shared" si="99"/>
        <v>5.7766990291262132</v>
      </c>
      <c r="FH80" s="120"/>
      <c r="FI80" s="145">
        <f t="shared" si="100"/>
        <v>4.7844827586206868</v>
      </c>
      <c r="FJ80" s="145"/>
      <c r="FK80" s="120">
        <f t="shared" si="101"/>
        <v>4.0805604203152361</v>
      </c>
      <c r="FL80" s="120"/>
      <c r="FM80" s="120">
        <f t="shared" si="102"/>
        <v>5.8757062146892673</v>
      </c>
      <c r="FN80" s="120"/>
      <c r="FO80" s="142">
        <f t="shared" si="103"/>
        <v>2.9814365024288687</v>
      </c>
      <c r="FP80" s="142"/>
      <c r="FQ80" s="142">
        <f t="shared" si="104"/>
        <v>4.817708333333333</v>
      </c>
      <c r="FR80" s="142"/>
      <c r="FS80" s="120">
        <f t="shared" si="105"/>
        <v>6.8468468468468462</v>
      </c>
      <c r="FT80" s="120"/>
      <c r="FU80" s="142">
        <f t="shared" si="106"/>
        <v>8.3888888888888893</v>
      </c>
      <c r="FV80" s="142"/>
      <c r="FW80" s="143">
        <f t="shared" si="107"/>
        <v>5.0511945392491464</v>
      </c>
      <c r="FX80" s="143"/>
      <c r="FY80" s="143">
        <f t="shared" si="108"/>
        <v>2.2797927461139897</v>
      </c>
      <c r="FZ80" s="143"/>
      <c r="GA80" s="144">
        <f t="shared" si="109"/>
        <v>3.4388185654008439</v>
      </c>
      <c r="GB80" s="144"/>
      <c r="GC80" s="144">
        <f t="shared" si="110"/>
        <v>5.2507374631268435</v>
      </c>
      <c r="GD80" s="144"/>
      <c r="GE80" s="120">
        <f t="shared" si="111"/>
        <v>6.1165048543689329</v>
      </c>
      <c r="GF80" s="120"/>
      <c r="GG80" s="145">
        <f t="shared" si="112"/>
        <v>4.7844827586206868</v>
      </c>
      <c r="GH80" s="145"/>
      <c r="GI80" s="120">
        <f t="shared" si="113"/>
        <v>4.6059544658493863</v>
      </c>
      <c r="GJ80" s="120"/>
      <c r="GK80" s="120">
        <f t="shared" si="114"/>
        <v>6.6949152542372889</v>
      </c>
      <c r="GL80" s="120"/>
      <c r="GM80" s="142">
        <f t="shared" si="115"/>
        <v>6.5119708535739074</v>
      </c>
      <c r="GN80" s="142"/>
      <c r="GO80" s="142">
        <f t="shared" si="116"/>
        <v>5.859375</v>
      </c>
      <c r="GP80" s="142"/>
      <c r="GQ80" s="120">
        <f t="shared" si="117"/>
        <v>6.1261261261261275</v>
      </c>
      <c r="GR80" s="120"/>
      <c r="GS80" s="142">
        <f t="shared" si="118"/>
        <v>8.3888888888888893</v>
      </c>
      <c r="GT80" s="142"/>
      <c r="GU80" s="143">
        <f t="shared" si="119"/>
        <v>4.3344709897610931</v>
      </c>
      <c r="GV80" s="143"/>
      <c r="GW80" s="143">
        <f t="shared" si="120"/>
        <v>3.2642487046632125</v>
      </c>
      <c r="GX80" s="143"/>
      <c r="GY80" s="144">
        <f t="shared" si="121"/>
        <v>4.1561181434599153</v>
      </c>
      <c r="GZ80" s="144"/>
      <c r="HA80" s="144">
        <f t="shared" si="122"/>
        <v>4.4247787610619467</v>
      </c>
      <c r="HB80" s="144"/>
      <c r="HC80" s="120">
        <f t="shared" si="123"/>
        <v>5.7281553398058254</v>
      </c>
      <c r="HD80" s="120"/>
      <c r="HE80" s="145">
        <f t="shared" si="124"/>
        <v>4.7844827586206868</v>
      </c>
      <c r="HF80" s="145"/>
      <c r="HG80" s="120">
        <f t="shared" si="125"/>
        <v>3.9404553415061292</v>
      </c>
      <c r="HH80" s="120"/>
      <c r="HI80" s="120">
        <f t="shared" si="126"/>
        <v>6.9774011299435035</v>
      </c>
      <c r="HJ80" s="120"/>
      <c r="HK80" s="142">
        <f t="shared" si="127"/>
        <v>4.6417418459403192</v>
      </c>
      <c r="HL80" s="142"/>
      <c r="HM80" s="142">
        <f t="shared" si="128"/>
        <v>4.713541666666667</v>
      </c>
      <c r="HN80" s="142"/>
      <c r="HO80" s="120">
        <f t="shared" si="129"/>
        <v>7.1171171171171173</v>
      </c>
      <c r="HP80" s="120"/>
      <c r="HQ80" s="142">
        <f t="shared" si="130"/>
        <v>8.3888888888888893</v>
      </c>
      <c r="HR80" s="142"/>
      <c r="HS80" s="143">
        <f t="shared" si="131"/>
        <v>6.040955631399318</v>
      </c>
      <c r="HT80" s="143"/>
      <c r="HU80" s="143">
        <f t="shared" si="132"/>
        <v>5.2331606217616571</v>
      </c>
      <c r="HV80" s="143"/>
      <c r="HW80" s="144">
        <f t="shared" si="133"/>
        <v>7.4683544303797467</v>
      </c>
      <c r="HX80" s="144"/>
      <c r="HY80" s="144">
        <f t="shared" si="134"/>
        <v>3.6873156342182885</v>
      </c>
      <c r="HZ80" s="144"/>
      <c r="IA80" s="120">
        <f t="shared" si="135"/>
        <v>6.3106796116504853</v>
      </c>
      <c r="IB80" s="120"/>
      <c r="IC80" s="145">
        <f t="shared" si="136"/>
        <v>4.7844827586206868</v>
      </c>
      <c r="ID80" s="145"/>
      <c r="IE80" s="120">
        <f t="shared" si="137"/>
        <v>6.8301225919439581</v>
      </c>
      <c r="IF80" s="120"/>
      <c r="IG80" s="120">
        <f t="shared" si="138"/>
        <v>7.7118644067796609</v>
      </c>
      <c r="IH80" s="120"/>
      <c r="II80" s="142">
        <f t="shared" si="139"/>
        <v>6.3740458015267176</v>
      </c>
      <c r="IJ80" s="142"/>
      <c r="IK80" s="142">
        <f t="shared" si="140"/>
        <v>5.963541666666667</v>
      </c>
      <c r="IL80" s="142"/>
      <c r="IM80" s="120">
        <f t="shared" si="141"/>
        <v>5.3153153153153161</v>
      </c>
      <c r="IN80" s="120"/>
      <c r="IO80" s="142">
        <f t="shared" si="142"/>
        <v>9.1666666666666679</v>
      </c>
      <c r="IP80" s="142"/>
      <c r="IQ80" s="143">
        <f t="shared" si="143"/>
        <v>5.9215017064846416</v>
      </c>
      <c r="IR80" s="143"/>
      <c r="IS80" s="143">
        <f t="shared" si="144"/>
        <v>5.6476683937823839</v>
      </c>
      <c r="IT80" s="143"/>
      <c r="IU80" s="144">
        <f t="shared" si="145"/>
        <v>4.3037974683544302</v>
      </c>
      <c r="IV80" s="144"/>
      <c r="IW80" s="144">
        <f t="shared" si="146"/>
        <v>4.71976401179941</v>
      </c>
      <c r="IX80" s="144"/>
      <c r="IY80" s="120">
        <f t="shared" si="147"/>
        <v>6.1165048543689329</v>
      </c>
      <c r="IZ80" s="120"/>
      <c r="JA80" s="145">
        <f t="shared" si="148"/>
        <v>4.7844827586206868</v>
      </c>
      <c r="JB80" s="145"/>
      <c r="JC80" s="120">
        <f t="shared" si="149"/>
        <v>5.1313485113835373</v>
      </c>
      <c r="JD80" s="120"/>
      <c r="JE80" s="120">
        <f t="shared" si="150"/>
        <v>7.8813559322033893</v>
      </c>
      <c r="JF80" s="283"/>
      <c r="JG80" s="145">
        <f t="shared" si="151"/>
        <v>6.567487855655795</v>
      </c>
      <c r="JH80" s="145"/>
      <c r="JI80" s="145">
        <f t="shared" si="152"/>
        <v>2.2395833333333313</v>
      </c>
      <c r="JJ80" s="145"/>
      <c r="JK80" s="120">
        <f t="shared" si="153"/>
        <v>0.99099099099099064</v>
      </c>
      <c r="JL80" s="120"/>
      <c r="JM80" s="145">
        <f t="shared" si="154"/>
        <v>9.1666666666666679</v>
      </c>
      <c r="JN80" s="145"/>
      <c r="JO80" s="145">
        <f t="shared" si="155"/>
        <v>5.5290102389078504</v>
      </c>
      <c r="JP80" s="145"/>
      <c r="JQ80" s="145">
        <f t="shared" si="156"/>
        <v>3.4196891191709842</v>
      </c>
      <c r="JR80" s="145"/>
      <c r="JS80" s="145">
        <f t="shared" si="157"/>
        <v>6.518987341772152</v>
      </c>
      <c r="JT80" s="145"/>
      <c r="JU80" s="145">
        <f t="shared" si="158"/>
        <v>3.8938053097345131</v>
      </c>
      <c r="JV80" s="145"/>
      <c r="JW80" s="120">
        <f t="shared" si="159"/>
        <v>4.3689320388349513</v>
      </c>
      <c r="JX80" s="120"/>
      <c r="JY80" s="145">
        <f t="shared" si="160"/>
        <v>4.7844827586206868</v>
      </c>
      <c r="JZ80" s="145"/>
      <c r="KA80" s="120">
        <f t="shared" si="161"/>
        <v>4.5359019264448328</v>
      </c>
      <c r="KB80" s="120"/>
      <c r="KC80" s="120">
        <f t="shared" si="162"/>
        <v>7.3728813559322042</v>
      </c>
    </row>
    <row r="81" spans="1:289" x14ac:dyDescent="0.2">
      <c r="JG81" s="294"/>
      <c r="JH81" s="243"/>
      <c r="JI81" s="294"/>
      <c r="JJ81" s="243"/>
      <c r="JK81" s="294"/>
      <c r="JL81" s="243"/>
      <c r="JM81" s="294"/>
      <c r="JN81" s="243"/>
      <c r="JO81" s="294"/>
      <c r="JP81" s="243"/>
      <c r="JQ81" s="294"/>
      <c r="JR81" s="243"/>
      <c r="JS81" s="294"/>
      <c r="JT81" s="243"/>
      <c r="JU81" s="294"/>
      <c r="JV81" s="243"/>
      <c r="JW81" s="294"/>
      <c r="JX81" s="243"/>
      <c r="JY81" s="294"/>
      <c r="JZ81" s="243"/>
      <c r="KA81" s="294"/>
      <c r="KB81" s="243"/>
      <c r="KC81" s="294"/>
    </row>
    <row r="82" spans="1:289" x14ac:dyDescent="0.2">
      <c r="JG82" s="294"/>
      <c r="JH82" s="243"/>
      <c r="JI82" s="294"/>
      <c r="JJ82" s="243"/>
      <c r="JK82" s="294"/>
      <c r="JL82" s="243"/>
      <c r="JM82" s="294"/>
      <c r="JN82" s="243"/>
      <c r="JO82" s="294"/>
      <c r="JP82" s="243"/>
      <c r="JQ82" s="294"/>
      <c r="JR82" s="243"/>
      <c r="JS82" s="294"/>
      <c r="JT82" s="243"/>
      <c r="JU82" s="294"/>
      <c r="JV82" s="243"/>
      <c r="JW82" s="294"/>
      <c r="JX82" s="243"/>
      <c r="JY82" s="294"/>
      <c r="JZ82" s="243"/>
      <c r="KA82" s="294"/>
      <c r="KB82" s="243"/>
      <c r="KC82" s="294"/>
    </row>
    <row r="83" spans="1:289" x14ac:dyDescent="0.2">
      <c r="A83" s="82"/>
      <c r="B83" s="76"/>
      <c r="JG83" s="294"/>
      <c r="JH83" s="243"/>
      <c r="JI83" s="294"/>
      <c r="JJ83" s="243"/>
      <c r="JK83" s="294"/>
      <c r="JL83" s="243"/>
      <c r="JM83" s="294"/>
      <c r="JN83" s="243"/>
      <c r="JO83" s="294"/>
      <c r="JP83" s="243"/>
      <c r="JQ83" s="294"/>
      <c r="JR83" s="243"/>
      <c r="JS83" s="294"/>
      <c r="JT83" s="243"/>
      <c r="JU83" s="294"/>
      <c r="JV83" s="243"/>
      <c r="JW83" s="294"/>
      <c r="JX83" s="243"/>
      <c r="JY83" s="294"/>
      <c r="JZ83" s="243"/>
      <c r="KA83" s="294"/>
      <c r="KB83" s="243"/>
      <c r="KC83" s="294"/>
    </row>
    <row r="84" spans="1:289" ht="15" customHeight="1" thickBot="1" x14ac:dyDescent="0.25">
      <c r="A84" s="189" t="s">
        <v>239</v>
      </c>
      <c r="B84" s="190"/>
      <c r="C84" s="190"/>
      <c r="D84" s="190"/>
      <c r="E84" s="190"/>
      <c r="F84" s="190"/>
      <c r="G84" s="190"/>
      <c r="H84" s="190"/>
      <c r="I84" s="190"/>
      <c r="J84" s="190"/>
      <c r="K84" s="190"/>
      <c r="L84" s="190"/>
      <c r="M84" s="190"/>
      <c r="N84" s="190"/>
      <c r="O84" s="190"/>
      <c r="P84" s="190"/>
      <c r="Q84" s="190"/>
      <c r="R84" s="190"/>
      <c r="S84" s="190"/>
      <c r="T84" s="190"/>
      <c r="U84" s="190"/>
      <c r="V84" s="190"/>
      <c r="W84" s="190"/>
      <c r="X84" s="190"/>
      <c r="Y84" s="190"/>
      <c r="Z84" s="190"/>
      <c r="AA84" s="190"/>
      <c r="AB84" s="190"/>
      <c r="AC84" s="190"/>
      <c r="AD84" s="190"/>
      <c r="AE84" s="190"/>
      <c r="AF84" s="190"/>
      <c r="AG84" s="190"/>
      <c r="AH84" s="190"/>
      <c r="AI84" s="190"/>
      <c r="AJ84" s="190"/>
      <c r="AK84" s="190"/>
      <c r="AL84" s="190"/>
      <c r="AM84" s="190"/>
      <c r="AN84" s="190"/>
      <c r="AO84" s="190"/>
      <c r="AP84" s="190"/>
      <c r="AQ84" s="190"/>
      <c r="AR84" s="190"/>
      <c r="AS84" s="190"/>
      <c r="AT84" s="190"/>
      <c r="AU84" s="190"/>
      <c r="AV84" s="190"/>
      <c r="AW84" s="190"/>
      <c r="AX84" s="190"/>
      <c r="AY84" s="190"/>
      <c r="AZ84" s="190"/>
      <c r="BA84" s="190"/>
      <c r="BB84" s="190"/>
      <c r="BC84" s="190"/>
      <c r="BD84" s="190"/>
      <c r="BE84" s="190"/>
      <c r="BF84" s="190"/>
      <c r="BG84" s="190"/>
      <c r="BH84" s="190"/>
      <c r="BI84" s="190"/>
      <c r="BJ84" s="190"/>
      <c r="BK84" s="190"/>
      <c r="BL84" s="190"/>
      <c r="BM84" s="190"/>
      <c r="BN84" s="190"/>
      <c r="BO84" s="190"/>
      <c r="BP84" s="190"/>
      <c r="BQ84" s="190"/>
      <c r="BR84" s="190"/>
      <c r="BS84" s="190"/>
      <c r="BT84" s="190"/>
      <c r="BU84" s="190"/>
      <c r="BV84" s="190"/>
      <c r="BW84" s="190"/>
      <c r="BX84" s="190"/>
      <c r="BY84" s="190"/>
      <c r="BZ84" s="190"/>
      <c r="CA84" s="190"/>
      <c r="CB84" s="190"/>
      <c r="CC84" s="190"/>
      <c r="CD84" s="190"/>
      <c r="CE84" s="190"/>
      <c r="CF84" s="190"/>
      <c r="CG84" s="190"/>
      <c r="CH84" s="190"/>
      <c r="CI84" s="190"/>
      <c r="CJ84" s="190"/>
      <c r="CK84" s="190"/>
      <c r="CL84" s="190"/>
      <c r="CM84" s="190"/>
      <c r="CN84" s="190"/>
      <c r="CO84" s="190"/>
      <c r="CP84" s="190"/>
      <c r="CQ84" s="190"/>
      <c r="CR84" s="190"/>
      <c r="CS84" s="190"/>
      <c r="CT84" s="190"/>
      <c r="CU84" s="190"/>
      <c r="CV84" s="190"/>
      <c r="CW84" s="190"/>
      <c r="CX84" s="190"/>
      <c r="CY84" s="190"/>
      <c r="CZ84" s="190"/>
      <c r="DA84" s="190"/>
      <c r="DB84" s="190"/>
      <c r="DC84" s="190"/>
      <c r="DD84" s="190"/>
      <c r="DE84" s="190"/>
      <c r="DF84" s="190"/>
      <c r="DG84" s="190"/>
      <c r="DH84" s="190"/>
      <c r="DI84" s="190"/>
      <c r="DJ84" s="190"/>
      <c r="DK84" s="190"/>
      <c r="DL84" s="190"/>
      <c r="DM84" s="190"/>
      <c r="DN84" s="190"/>
      <c r="DO84" s="190"/>
      <c r="DP84" s="190"/>
      <c r="DQ84" s="190"/>
      <c r="DR84" s="190"/>
      <c r="DS84" s="190"/>
      <c r="DT84" s="190"/>
      <c r="DU84" s="190"/>
      <c r="DV84" s="190"/>
      <c r="DW84" s="190"/>
      <c r="DX84" s="190"/>
      <c r="DY84" s="190"/>
      <c r="DZ84" s="190"/>
      <c r="EA84" s="190"/>
      <c r="EB84" s="190"/>
      <c r="EC84" s="190"/>
      <c r="ED84" s="190"/>
      <c r="EE84" s="190"/>
      <c r="EF84" s="190"/>
      <c r="EG84" s="190"/>
      <c r="EH84" s="190"/>
      <c r="EI84" s="190"/>
      <c r="EJ84" s="190"/>
      <c r="EK84" s="190"/>
      <c r="EL84" s="190"/>
      <c r="EM84" s="190"/>
      <c r="EN84" s="190"/>
      <c r="EO84" s="190"/>
      <c r="EP84" s="190"/>
      <c r="EQ84" s="190"/>
      <c r="ER84" s="190"/>
      <c r="ES84" s="190"/>
      <c r="ET84" s="190"/>
      <c r="EU84" s="190"/>
      <c r="EV84" s="190"/>
      <c r="EW84" s="190"/>
      <c r="EX84" s="190"/>
      <c r="EY84" s="190"/>
      <c r="EZ84" s="190"/>
      <c r="FA84" s="190"/>
      <c r="FB84" s="190"/>
      <c r="FC84" s="190"/>
      <c r="FD84" s="190"/>
      <c r="FE84" s="190"/>
      <c r="FF84" s="190"/>
      <c r="FG84" s="190"/>
      <c r="FH84" s="190"/>
      <c r="FI84" s="190"/>
      <c r="FJ84" s="190"/>
      <c r="FK84" s="190"/>
      <c r="FL84" s="190"/>
      <c r="FM84" s="190"/>
      <c r="FN84" s="190"/>
      <c r="FO84" s="190"/>
      <c r="FP84" s="190"/>
      <c r="FQ84" s="190"/>
      <c r="FR84" s="190"/>
      <c r="FS84" s="190"/>
      <c r="FT84" s="190"/>
      <c r="FU84" s="190"/>
      <c r="FV84" s="190"/>
      <c r="FW84" s="190"/>
      <c r="FX84" s="190"/>
      <c r="FY84" s="190"/>
      <c r="FZ84" s="190"/>
      <c r="GA84" s="190"/>
      <c r="GB84" s="190"/>
      <c r="GC84" s="190"/>
      <c r="GD84" s="190"/>
      <c r="GE84" s="190"/>
      <c r="GF84" s="190"/>
      <c r="GG84" s="190"/>
      <c r="GH84" s="190"/>
      <c r="GI84" s="190"/>
      <c r="GJ84" s="190"/>
      <c r="GK84" s="190"/>
      <c r="GL84" s="190"/>
      <c r="GM84" s="190"/>
      <c r="GN84" s="190"/>
      <c r="GO84" s="190"/>
      <c r="GP84" s="190"/>
      <c r="GQ84" s="190"/>
      <c r="GR84" s="190"/>
      <c r="GS84" s="190"/>
      <c r="GT84" s="190"/>
      <c r="GU84" s="190"/>
      <c r="GV84" s="190"/>
      <c r="GW84" s="190"/>
      <c r="GX84" s="190"/>
      <c r="GY84" s="190"/>
      <c r="GZ84" s="190"/>
      <c r="HA84" s="190"/>
      <c r="HB84" s="190"/>
      <c r="HC84" s="190"/>
      <c r="HD84" s="190"/>
      <c r="HE84" s="190"/>
      <c r="HF84" s="190"/>
      <c r="HG84" s="190"/>
      <c r="HH84" s="190"/>
      <c r="HI84" s="190"/>
      <c r="HJ84" s="190"/>
      <c r="HK84" s="190"/>
      <c r="HL84" s="190"/>
      <c r="HM84" s="190"/>
      <c r="HN84" s="190"/>
      <c r="HO84" s="190"/>
      <c r="HP84" s="190"/>
      <c r="HQ84" s="190"/>
      <c r="HR84" s="190"/>
      <c r="HS84" s="190"/>
      <c r="HT84" s="190"/>
      <c r="HU84" s="190"/>
      <c r="HV84" s="190"/>
      <c r="HW84" s="190"/>
      <c r="HX84" s="190"/>
      <c r="HY84" s="190"/>
      <c r="HZ84" s="190"/>
      <c r="IA84" s="190"/>
      <c r="IB84" s="190"/>
      <c r="IC84" s="190"/>
      <c r="ID84" s="190"/>
      <c r="IE84" s="190"/>
      <c r="IF84" s="190"/>
      <c r="IG84" s="190"/>
      <c r="IH84" s="190"/>
      <c r="II84" s="190"/>
      <c r="IJ84" s="190"/>
      <c r="IK84" s="190"/>
      <c r="IL84" s="190"/>
      <c r="IM84" s="190"/>
      <c r="IN84" s="190"/>
      <c r="IO84" s="190"/>
      <c r="IP84" s="190"/>
      <c r="IQ84" s="190"/>
      <c r="IR84" s="190"/>
      <c r="IS84" s="190"/>
      <c r="IT84" s="190"/>
      <c r="IU84" s="190"/>
      <c r="IV84" s="190"/>
      <c r="IW84" s="190"/>
      <c r="IX84" s="190"/>
      <c r="IY84" s="190"/>
      <c r="IZ84" s="190"/>
      <c r="JA84" s="190"/>
      <c r="JB84" s="190"/>
      <c r="JC84" s="190"/>
      <c r="JD84" s="190"/>
      <c r="JE84" s="190"/>
      <c r="JF84" s="296"/>
      <c r="JG84" s="296"/>
      <c r="JH84" s="296"/>
      <c r="JI84" s="296"/>
      <c r="JJ84" s="296"/>
      <c r="JK84" s="296"/>
      <c r="JL84" s="296"/>
      <c r="JM84" s="296"/>
      <c r="JN84" s="296"/>
      <c r="JO84" s="296"/>
      <c r="JP84" s="296"/>
      <c r="JQ84" s="296"/>
      <c r="JR84" s="296"/>
      <c r="JS84" s="296"/>
      <c r="JT84" s="296"/>
      <c r="JU84" s="296"/>
      <c r="JV84" s="296"/>
      <c r="JW84" s="296"/>
      <c r="JX84" s="296"/>
      <c r="JY84" s="296"/>
      <c r="JZ84" s="296"/>
      <c r="KA84" s="296"/>
      <c r="KB84" s="296"/>
      <c r="KC84" s="296"/>
    </row>
    <row r="85" spans="1:289" s="209" customFormat="1" ht="15" customHeight="1" x14ac:dyDescent="0.2">
      <c r="B85" s="210"/>
      <c r="C85" s="461">
        <v>2008</v>
      </c>
      <c r="D85" s="461"/>
      <c r="E85" s="461"/>
      <c r="F85" s="461"/>
      <c r="G85" s="461"/>
      <c r="H85" s="461"/>
      <c r="I85" s="461"/>
      <c r="J85" s="461"/>
      <c r="K85" s="461"/>
      <c r="L85" s="461"/>
      <c r="M85" s="461"/>
      <c r="N85" s="461"/>
      <c r="O85" s="461"/>
      <c r="P85" s="461"/>
      <c r="Q85" s="461"/>
      <c r="R85" s="461"/>
      <c r="S85" s="461"/>
      <c r="T85" s="461"/>
      <c r="U85" s="461"/>
      <c r="V85" s="461"/>
      <c r="W85" s="461"/>
      <c r="X85" s="461"/>
      <c r="Y85" s="461"/>
      <c r="Z85" s="195"/>
      <c r="AA85" s="461">
        <v>2009</v>
      </c>
      <c r="AB85" s="461"/>
      <c r="AC85" s="461"/>
      <c r="AD85" s="461"/>
      <c r="AE85" s="461"/>
      <c r="AF85" s="461"/>
      <c r="AG85" s="461"/>
      <c r="AH85" s="461"/>
      <c r="AI85" s="461"/>
      <c r="AJ85" s="461"/>
      <c r="AK85" s="461"/>
      <c r="AL85" s="461"/>
      <c r="AM85" s="461"/>
      <c r="AN85" s="461"/>
      <c r="AO85" s="461"/>
      <c r="AP85" s="461"/>
      <c r="AQ85" s="461"/>
      <c r="AR85" s="461"/>
      <c r="AS85" s="461"/>
      <c r="AT85" s="461"/>
      <c r="AU85" s="461"/>
      <c r="AV85" s="461"/>
      <c r="AW85" s="461"/>
      <c r="AX85" s="195"/>
      <c r="AY85" s="461">
        <v>2010</v>
      </c>
      <c r="AZ85" s="461"/>
      <c r="BA85" s="461"/>
      <c r="BB85" s="461"/>
      <c r="BC85" s="461"/>
      <c r="BD85" s="461"/>
      <c r="BE85" s="461"/>
      <c r="BF85" s="461"/>
      <c r="BG85" s="461"/>
      <c r="BH85" s="461"/>
      <c r="BI85" s="461"/>
      <c r="BJ85" s="461"/>
      <c r="BK85" s="461"/>
      <c r="BL85" s="461"/>
      <c r="BM85" s="461"/>
      <c r="BN85" s="461"/>
      <c r="BO85" s="461"/>
      <c r="BP85" s="461"/>
      <c r="BQ85" s="461"/>
      <c r="BR85" s="461"/>
      <c r="BS85" s="461"/>
      <c r="BT85" s="461"/>
      <c r="BU85" s="461"/>
      <c r="BV85" s="195"/>
      <c r="BW85" s="461">
        <v>2011</v>
      </c>
      <c r="BX85" s="461"/>
      <c r="BY85" s="461"/>
      <c r="BZ85" s="461"/>
      <c r="CA85" s="461"/>
      <c r="CB85" s="461"/>
      <c r="CC85" s="461"/>
      <c r="CD85" s="461"/>
      <c r="CE85" s="461"/>
      <c r="CF85" s="461"/>
      <c r="CG85" s="461"/>
      <c r="CH85" s="461"/>
      <c r="CI85" s="461"/>
      <c r="CJ85" s="461"/>
      <c r="CK85" s="461"/>
      <c r="CL85" s="461"/>
      <c r="CM85" s="461"/>
      <c r="CN85" s="461"/>
      <c r="CO85" s="461"/>
      <c r="CP85" s="461"/>
      <c r="CQ85" s="461"/>
      <c r="CR85" s="461"/>
      <c r="CS85" s="461"/>
      <c r="CT85" s="195"/>
      <c r="CU85" s="461">
        <v>2012</v>
      </c>
      <c r="CV85" s="461"/>
      <c r="CW85" s="461"/>
      <c r="CX85" s="461"/>
      <c r="CY85" s="461"/>
      <c r="CZ85" s="461"/>
      <c r="DA85" s="461"/>
      <c r="DB85" s="461"/>
      <c r="DC85" s="461"/>
      <c r="DD85" s="461"/>
      <c r="DE85" s="461"/>
      <c r="DF85" s="461"/>
      <c r="DG85" s="461"/>
      <c r="DH85" s="461"/>
      <c r="DI85" s="461"/>
      <c r="DJ85" s="461"/>
      <c r="DK85" s="461"/>
      <c r="DL85" s="461"/>
      <c r="DM85" s="461"/>
      <c r="DN85" s="461"/>
      <c r="DO85" s="461"/>
      <c r="DP85" s="461"/>
      <c r="DQ85" s="461"/>
      <c r="DR85" s="195"/>
      <c r="DS85" s="461">
        <v>2013</v>
      </c>
      <c r="DT85" s="461"/>
      <c r="DU85" s="461"/>
      <c r="DV85" s="461"/>
      <c r="DW85" s="461"/>
      <c r="DX85" s="461"/>
      <c r="DY85" s="461"/>
      <c r="DZ85" s="461"/>
      <c r="EA85" s="461"/>
      <c r="EB85" s="461"/>
      <c r="EC85" s="461"/>
      <c r="ED85" s="461"/>
      <c r="EE85" s="461"/>
      <c r="EF85" s="461"/>
      <c r="EG85" s="461"/>
      <c r="EH85" s="461"/>
      <c r="EI85" s="461"/>
      <c r="EJ85" s="461"/>
      <c r="EK85" s="461"/>
      <c r="EL85" s="461"/>
      <c r="EM85" s="461"/>
      <c r="EN85" s="461"/>
      <c r="EO85" s="461"/>
      <c r="EP85" s="195"/>
      <c r="EQ85" s="461">
        <v>2014</v>
      </c>
      <c r="ER85" s="461"/>
      <c r="ES85" s="461"/>
      <c r="ET85" s="461"/>
      <c r="EU85" s="461"/>
      <c r="EV85" s="461"/>
      <c r="EW85" s="461"/>
      <c r="EX85" s="461"/>
      <c r="EY85" s="461"/>
      <c r="EZ85" s="461"/>
      <c r="FA85" s="461"/>
      <c r="FB85" s="461"/>
      <c r="FC85" s="461"/>
      <c r="FD85" s="461"/>
      <c r="FE85" s="461"/>
      <c r="FF85" s="461"/>
      <c r="FG85" s="461"/>
      <c r="FH85" s="461"/>
      <c r="FI85" s="461"/>
      <c r="FJ85" s="461"/>
      <c r="FK85" s="461"/>
      <c r="FL85" s="461"/>
      <c r="FM85" s="461"/>
      <c r="FN85" s="195"/>
      <c r="FO85" s="461">
        <v>2015</v>
      </c>
      <c r="FP85" s="461"/>
      <c r="FQ85" s="461"/>
      <c r="FR85" s="461"/>
      <c r="FS85" s="461"/>
      <c r="FT85" s="461"/>
      <c r="FU85" s="461"/>
      <c r="FV85" s="461"/>
      <c r="FW85" s="461"/>
      <c r="FX85" s="461"/>
      <c r="FY85" s="461"/>
      <c r="FZ85" s="461"/>
      <c r="GA85" s="461"/>
      <c r="GB85" s="461"/>
      <c r="GC85" s="461"/>
      <c r="GD85" s="461"/>
      <c r="GE85" s="461"/>
      <c r="GF85" s="461"/>
      <c r="GG85" s="461"/>
      <c r="GH85" s="461"/>
      <c r="GI85" s="461"/>
      <c r="GJ85" s="461"/>
      <c r="GK85" s="461"/>
      <c r="GL85" s="195"/>
      <c r="GM85" s="461">
        <v>2016</v>
      </c>
      <c r="GN85" s="461"/>
      <c r="GO85" s="461"/>
      <c r="GP85" s="461"/>
      <c r="GQ85" s="461"/>
      <c r="GR85" s="461"/>
      <c r="GS85" s="461"/>
      <c r="GT85" s="461"/>
      <c r="GU85" s="461"/>
      <c r="GV85" s="461"/>
      <c r="GW85" s="461"/>
      <c r="GX85" s="461"/>
      <c r="GY85" s="461"/>
      <c r="GZ85" s="461"/>
      <c r="HA85" s="461"/>
      <c r="HB85" s="461"/>
      <c r="HC85" s="461"/>
      <c r="HD85" s="461"/>
      <c r="HE85" s="461"/>
      <c r="HF85" s="461"/>
      <c r="HG85" s="461"/>
      <c r="HH85" s="461"/>
      <c r="HI85" s="461"/>
      <c r="HJ85" s="195"/>
      <c r="HK85" s="461">
        <v>2017</v>
      </c>
      <c r="HL85" s="461"/>
      <c r="HM85" s="461"/>
      <c r="HN85" s="461"/>
      <c r="HO85" s="461"/>
      <c r="HP85" s="461"/>
      <c r="HQ85" s="461"/>
      <c r="HR85" s="461"/>
      <c r="HS85" s="461"/>
      <c r="HT85" s="461"/>
      <c r="HU85" s="461"/>
      <c r="HV85" s="461"/>
      <c r="HW85" s="461"/>
      <c r="HX85" s="461"/>
      <c r="HY85" s="461"/>
      <c r="HZ85" s="461"/>
      <c r="IA85" s="461"/>
      <c r="IB85" s="461"/>
      <c r="IC85" s="461"/>
      <c r="ID85" s="461"/>
      <c r="IE85" s="461"/>
      <c r="IF85" s="461"/>
      <c r="IG85" s="461"/>
      <c r="IH85" s="195"/>
      <c r="II85" s="461">
        <v>2018</v>
      </c>
      <c r="IJ85" s="461"/>
      <c r="IK85" s="461"/>
      <c r="IL85" s="461"/>
      <c r="IM85" s="461"/>
      <c r="IN85" s="461"/>
      <c r="IO85" s="461"/>
      <c r="IP85" s="461"/>
      <c r="IQ85" s="461"/>
      <c r="IR85" s="461"/>
      <c r="IS85" s="461"/>
      <c r="IT85" s="461"/>
      <c r="IU85" s="461"/>
      <c r="IV85" s="461"/>
      <c r="IW85" s="461"/>
      <c r="IX85" s="461"/>
      <c r="IY85" s="461"/>
      <c r="IZ85" s="461"/>
      <c r="JA85" s="461"/>
      <c r="JB85" s="461"/>
      <c r="JC85" s="461"/>
      <c r="JD85" s="461"/>
      <c r="JE85" s="461"/>
      <c r="JF85" s="298"/>
      <c r="JG85" s="462">
        <v>2019</v>
      </c>
      <c r="JH85" s="462"/>
      <c r="JI85" s="462"/>
      <c r="JJ85" s="462"/>
      <c r="JK85" s="462"/>
      <c r="JL85" s="462"/>
      <c r="JM85" s="462"/>
      <c r="JN85" s="462"/>
      <c r="JO85" s="462"/>
      <c r="JP85" s="462"/>
      <c r="JQ85" s="462"/>
      <c r="JR85" s="462"/>
      <c r="JS85" s="462"/>
      <c r="JT85" s="462"/>
      <c r="JU85" s="462"/>
      <c r="JV85" s="462"/>
      <c r="JW85" s="462"/>
      <c r="JX85" s="462"/>
      <c r="JY85" s="462"/>
      <c r="JZ85" s="462"/>
      <c r="KA85" s="462"/>
      <c r="KB85" s="462"/>
      <c r="KC85" s="462"/>
    </row>
    <row r="86" spans="1:289" s="209" customFormat="1" ht="15" customHeight="1" x14ac:dyDescent="0.2">
      <c r="B86" s="210"/>
      <c r="C86" s="249" t="s">
        <v>224</v>
      </c>
      <c r="D86" s="249"/>
      <c r="E86" s="249"/>
      <c r="F86" s="249"/>
      <c r="G86" s="249"/>
      <c r="H86" s="249"/>
      <c r="I86" s="249"/>
      <c r="J86" s="250"/>
      <c r="K86" s="249" t="s">
        <v>231</v>
      </c>
      <c r="L86" s="251"/>
      <c r="M86" s="251"/>
      <c r="N86" s="251"/>
      <c r="O86" s="251"/>
      <c r="P86" s="251"/>
      <c r="Q86" s="251"/>
      <c r="R86" s="251"/>
      <c r="S86" s="251"/>
      <c r="T86" s="251"/>
      <c r="U86" s="251"/>
      <c r="V86" s="250"/>
      <c r="W86" s="249" t="s">
        <v>235</v>
      </c>
      <c r="X86" s="251"/>
      <c r="Y86" s="251"/>
      <c r="Z86" s="250"/>
      <c r="AA86" s="249" t="s">
        <v>224</v>
      </c>
      <c r="AB86" s="249"/>
      <c r="AC86" s="249"/>
      <c r="AD86" s="249"/>
      <c r="AE86" s="249"/>
      <c r="AF86" s="249"/>
      <c r="AG86" s="249"/>
      <c r="AH86" s="250"/>
      <c r="AI86" s="249" t="s">
        <v>231</v>
      </c>
      <c r="AJ86" s="251"/>
      <c r="AK86" s="251"/>
      <c r="AL86" s="251"/>
      <c r="AM86" s="251"/>
      <c r="AN86" s="251"/>
      <c r="AO86" s="251"/>
      <c r="AP86" s="251"/>
      <c r="AQ86" s="251"/>
      <c r="AR86" s="251"/>
      <c r="AS86" s="251"/>
      <c r="AT86" s="250"/>
      <c r="AU86" s="249" t="s">
        <v>235</v>
      </c>
      <c r="AV86" s="251"/>
      <c r="AW86" s="251"/>
      <c r="AX86" s="250"/>
      <c r="AY86" s="249" t="s">
        <v>224</v>
      </c>
      <c r="AZ86" s="249"/>
      <c r="BA86" s="249"/>
      <c r="BB86" s="249"/>
      <c r="BC86" s="249"/>
      <c r="BD86" s="249"/>
      <c r="BE86" s="249"/>
      <c r="BF86" s="250"/>
      <c r="BG86" s="249" t="s">
        <v>231</v>
      </c>
      <c r="BH86" s="251"/>
      <c r="BI86" s="251"/>
      <c r="BJ86" s="251"/>
      <c r="BK86" s="251"/>
      <c r="BL86" s="251"/>
      <c r="BM86" s="251"/>
      <c r="BN86" s="251"/>
      <c r="BO86" s="251"/>
      <c r="BP86" s="251"/>
      <c r="BQ86" s="251"/>
      <c r="BR86" s="250"/>
      <c r="BS86" s="249" t="s">
        <v>235</v>
      </c>
      <c r="BT86" s="251"/>
      <c r="BU86" s="251"/>
      <c r="BV86" s="250"/>
      <c r="BW86" s="249" t="s">
        <v>224</v>
      </c>
      <c r="BX86" s="249"/>
      <c r="BY86" s="249"/>
      <c r="BZ86" s="249"/>
      <c r="CA86" s="249"/>
      <c r="CB86" s="249"/>
      <c r="CC86" s="249"/>
      <c r="CD86" s="250"/>
      <c r="CE86" s="249" t="s">
        <v>231</v>
      </c>
      <c r="CF86" s="251"/>
      <c r="CG86" s="251"/>
      <c r="CH86" s="251"/>
      <c r="CI86" s="251"/>
      <c r="CJ86" s="251"/>
      <c r="CK86" s="251"/>
      <c r="CL86" s="251"/>
      <c r="CM86" s="251"/>
      <c r="CN86" s="251"/>
      <c r="CO86" s="251"/>
      <c r="CP86" s="250"/>
      <c r="CQ86" s="249" t="s">
        <v>235</v>
      </c>
      <c r="CR86" s="251"/>
      <c r="CS86" s="251"/>
      <c r="CT86" s="250"/>
      <c r="CU86" s="249" t="s">
        <v>224</v>
      </c>
      <c r="CV86" s="249"/>
      <c r="CW86" s="249"/>
      <c r="CX86" s="249"/>
      <c r="CY86" s="249"/>
      <c r="CZ86" s="249"/>
      <c r="DA86" s="249"/>
      <c r="DB86" s="250"/>
      <c r="DC86" s="249" t="s">
        <v>231</v>
      </c>
      <c r="DD86" s="251"/>
      <c r="DE86" s="251"/>
      <c r="DF86" s="251"/>
      <c r="DG86" s="251"/>
      <c r="DH86" s="251"/>
      <c r="DI86" s="251"/>
      <c r="DJ86" s="251"/>
      <c r="DK86" s="251"/>
      <c r="DL86" s="251"/>
      <c r="DM86" s="251"/>
      <c r="DN86" s="250"/>
      <c r="DO86" s="249" t="s">
        <v>235</v>
      </c>
      <c r="DP86" s="251"/>
      <c r="DQ86" s="251"/>
      <c r="DR86" s="250"/>
      <c r="DS86" s="249" t="s">
        <v>224</v>
      </c>
      <c r="DT86" s="249"/>
      <c r="DU86" s="249"/>
      <c r="DV86" s="249"/>
      <c r="DW86" s="249"/>
      <c r="DX86" s="249"/>
      <c r="DY86" s="249"/>
      <c r="DZ86" s="250"/>
      <c r="EA86" s="249" t="s">
        <v>231</v>
      </c>
      <c r="EB86" s="251"/>
      <c r="EC86" s="251"/>
      <c r="ED86" s="251"/>
      <c r="EE86" s="251"/>
      <c r="EF86" s="251"/>
      <c r="EG86" s="251"/>
      <c r="EH86" s="251"/>
      <c r="EI86" s="251"/>
      <c r="EJ86" s="251"/>
      <c r="EK86" s="251"/>
      <c r="EL86" s="250"/>
      <c r="EM86" s="249" t="s">
        <v>235</v>
      </c>
      <c r="EN86" s="251"/>
      <c r="EO86" s="251"/>
      <c r="EP86" s="250"/>
      <c r="EQ86" s="249" t="s">
        <v>224</v>
      </c>
      <c r="ER86" s="249"/>
      <c r="ES86" s="249"/>
      <c r="ET86" s="249"/>
      <c r="EU86" s="249"/>
      <c r="EV86" s="249"/>
      <c r="EW86" s="249"/>
      <c r="EX86" s="250"/>
      <c r="EY86" s="249" t="s">
        <v>231</v>
      </c>
      <c r="EZ86" s="251"/>
      <c r="FA86" s="251"/>
      <c r="FB86" s="251"/>
      <c r="FC86" s="251"/>
      <c r="FD86" s="251"/>
      <c r="FE86" s="251"/>
      <c r="FF86" s="251"/>
      <c r="FG86" s="251"/>
      <c r="FH86" s="251"/>
      <c r="FI86" s="251"/>
      <c r="FJ86" s="250"/>
      <c r="FK86" s="249" t="s">
        <v>235</v>
      </c>
      <c r="FL86" s="251"/>
      <c r="FM86" s="251"/>
      <c r="FN86" s="250"/>
      <c r="FO86" s="249" t="s">
        <v>224</v>
      </c>
      <c r="FP86" s="249"/>
      <c r="FQ86" s="249"/>
      <c r="FR86" s="249"/>
      <c r="FS86" s="249"/>
      <c r="FT86" s="249"/>
      <c r="FU86" s="249"/>
      <c r="FV86" s="250"/>
      <c r="FW86" s="249" t="s">
        <v>231</v>
      </c>
      <c r="FX86" s="251"/>
      <c r="FY86" s="251"/>
      <c r="FZ86" s="251"/>
      <c r="GA86" s="251"/>
      <c r="GB86" s="251"/>
      <c r="GC86" s="251"/>
      <c r="GD86" s="251"/>
      <c r="GE86" s="251"/>
      <c r="GF86" s="251"/>
      <c r="GG86" s="251"/>
      <c r="GH86" s="250"/>
      <c r="GI86" s="249" t="s">
        <v>235</v>
      </c>
      <c r="GJ86" s="251"/>
      <c r="GK86" s="251"/>
      <c r="GL86" s="250"/>
      <c r="GM86" s="249" t="s">
        <v>224</v>
      </c>
      <c r="GN86" s="249"/>
      <c r="GO86" s="249"/>
      <c r="GP86" s="249"/>
      <c r="GQ86" s="249"/>
      <c r="GR86" s="249"/>
      <c r="GS86" s="249"/>
      <c r="GT86" s="250"/>
      <c r="GU86" s="249" t="s">
        <v>231</v>
      </c>
      <c r="GV86" s="251"/>
      <c r="GW86" s="251"/>
      <c r="GX86" s="251"/>
      <c r="GY86" s="251"/>
      <c r="GZ86" s="251"/>
      <c r="HA86" s="251"/>
      <c r="HB86" s="251"/>
      <c r="HC86" s="251"/>
      <c r="HD86" s="251"/>
      <c r="HE86" s="251"/>
      <c r="HF86" s="250"/>
      <c r="HG86" s="249" t="s">
        <v>235</v>
      </c>
      <c r="HH86" s="251"/>
      <c r="HI86" s="251"/>
      <c r="HJ86" s="250"/>
      <c r="HK86" s="249" t="s">
        <v>224</v>
      </c>
      <c r="HL86" s="249"/>
      <c r="HM86" s="249"/>
      <c r="HN86" s="249"/>
      <c r="HO86" s="249"/>
      <c r="HP86" s="249"/>
      <c r="HQ86" s="249"/>
      <c r="HR86" s="250"/>
      <c r="HS86" s="249" t="s">
        <v>231</v>
      </c>
      <c r="HT86" s="251"/>
      <c r="HU86" s="251"/>
      <c r="HV86" s="251"/>
      <c r="HW86" s="251"/>
      <c r="HX86" s="251"/>
      <c r="HY86" s="251"/>
      <c r="HZ86" s="251"/>
      <c r="IA86" s="251"/>
      <c r="IB86" s="251"/>
      <c r="IC86" s="251"/>
      <c r="ID86" s="250"/>
      <c r="IE86" s="249" t="s">
        <v>235</v>
      </c>
      <c r="IF86" s="251"/>
      <c r="IG86" s="251"/>
      <c r="IH86" s="250"/>
      <c r="II86" s="249" t="s">
        <v>224</v>
      </c>
      <c r="IJ86" s="249"/>
      <c r="IK86" s="249"/>
      <c r="IL86" s="249"/>
      <c r="IM86" s="249"/>
      <c r="IN86" s="249"/>
      <c r="IO86" s="249"/>
      <c r="IP86" s="250"/>
      <c r="IQ86" s="249" t="s">
        <v>231</v>
      </c>
      <c r="IR86" s="251"/>
      <c r="IS86" s="251"/>
      <c r="IT86" s="251"/>
      <c r="IU86" s="251"/>
      <c r="IV86" s="251"/>
      <c r="IW86" s="251"/>
      <c r="IX86" s="251"/>
      <c r="IY86" s="251"/>
      <c r="IZ86" s="251"/>
      <c r="JA86" s="251"/>
      <c r="JB86" s="250"/>
      <c r="JC86" s="249" t="s">
        <v>235</v>
      </c>
      <c r="JD86" s="251"/>
      <c r="JE86" s="251"/>
      <c r="JF86" s="302"/>
      <c r="JG86" s="299" t="s">
        <v>224</v>
      </c>
      <c r="JH86" s="299"/>
      <c r="JI86" s="299"/>
      <c r="JJ86" s="299"/>
      <c r="JK86" s="299"/>
      <c r="JL86" s="299"/>
      <c r="JM86" s="299"/>
      <c r="JN86" s="300"/>
      <c r="JO86" s="299" t="s">
        <v>231</v>
      </c>
      <c r="JP86" s="301"/>
      <c r="JQ86" s="301"/>
      <c r="JR86" s="301"/>
      <c r="JS86" s="301"/>
      <c r="JT86" s="301"/>
      <c r="JU86" s="301"/>
      <c r="JV86" s="301"/>
      <c r="JW86" s="301"/>
      <c r="JX86" s="301"/>
      <c r="JY86" s="301"/>
      <c r="JZ86" s="300"/>
      <c r="KA86" s="299" t="s">
        <v>235</v>
      </c>
      <c r="KB86" s="301"/>
      <c r="KC86" s="301"/>
    </row>
    <row r="87" spans="1:289" ht="92.1" customHeight="1" x14ac:dyDescent="0.2">
      <c r="A87" s="188"/>
      <c r="C87" s="252" t="s">
        <v>77</v>
      </c>
      <c r="D87" s="196"/>
      <c r="E87" s="252" t="s">
        <v>78</v>
      </c>
      <c r="F87" s="196"/>
      <c r="G87" s="252" t="s">
        <v>79</v>
      </c>
      <c r="H87" s="196"/>
      <c r="I87" s="252" t="s">
        <v>146</v>
      </c>
      <c r="J87" s="196"/>
      <c r="K87" s="252" t="s">
        <v>80</v>
      </c>
      <c r="L87" s="196"/>
      <c r="M87" s="252" t="s">
        <v>81</v>
      </c>
      <c r="N87" s="196"/>
      <c r="O87" s="252" t="s">
        <v>86</v>
      </c>
      <c r="P87" s="196"/>
      <c r="Q87" s="252" t="s">
        <v>85</v>
      </c>
      <c r="R87" s="196"/>
      <c r="S87" s="252" t="s">
        <v>84</v>
      </c>
      <c r="T87" s="196"/>
      <c r="U87" s="252" t="s">
        <v>144</v>
      </c>
      <c r="V87" s="196"/>
      <c r="W87" s="252" t="s">
        <v>83</v>
      </c>
      <c r="X87" s="196"/>
      <c r="Y87" s="252" t="s">
        <v>82</v>
      </c>
      <c r="Z87" s="196"/>
      <c r="AA87" s="252" t="s">
        <v>72</v>
      </c>
      <c r="AB87" s="196"/>
      <c r="AC87" s="252" t="s">
        <v>65</v>
      </c>
      <c r="AD87" s="196"/>
      <c r="AE87" s="252" t="s">
        <v>66</v>
      </c>
      <c r="AF87" s="196"/>
      <c r="AG87" s="252" t="s">
        <v>147</v>
      </c>
      <c r="AH87" s="196"/>
      <c r="AI87" s="252" t="s">
        <v>74</v>
      </c>
      <c r="AJ87" s="196"/>
      <c r="AK87" s="252" t="s">
        <v>75</v>
      </c>
      <c r="AL87" s="196"/>
      <c r="AM87" s="252" t="s">
        <v>67</v>
      </c>
      <c r="AN87" s="196"/>
      <c r="AO87" s="252" t="s">
        <v>68</v>
      </c>
      <c r="AP87" s="196"/>
      <c r="AQ87" s="252" t="s">
        <v>69</v>
      </c>
      <c r="AR87" s="196"/>
      <c r="AS87" s="252" t="s">
        <v>76</v>
      </c>
      <c r="AT87" s="196"/>
      <c r="AU87" s="252" t="s">
        <v>64</v>
      </c>
      <c r="AV87" s="196"/>
      <c r="AW87" s="252" t="s">
        <v>63</v>
      </c>
      <c r="AX87" s="196"/>
      <c r="AY87" s="252" t="s">
        <v>72</v>
      </c>
      <c r="AZ87" s="196"/>
      <c r="BA87" s="252" t="s">
        <v>65</v>
      </c>
      <c r="BB87" s="196"/>
      <c r="BC87" s="252" t="s">
        <v>66</v>
      </c>
      <c r="BD87" s="196"/>
      <c r="BE87" s="252" t="s">
        <v>147</v>
      </c>
      <c r="BF87" s="196"/>
      <c r="BG87" s="252" t="s">
        <v>74</v>
      </c>
      <c r="BH87" s="196"/>
      <c r="BI87" s="252" t="s">
        <v>75</v>
      </c>
      <c r="BJ87" s="196"/>
      <c r="BK87" s="252" t="s">
        <v>67</v>
      </c>
      <c r="BL87" s="196"/>
      <c r="BM87" s="252" t="s">
        <v>68</v>
      </c>
      <c r="BN87" s="196"/>
      <c r="BO87" s="252" t="s">
        <v>69</v>
      </c>
      <c r="BP87" s="196"/>
      <c r="BQ87" s="252" t="s">
        <v>145</v>
      </c>
      <c r="BR87" s="196"/>
      <c r="BS87" s="252" t="s">
        <v>64</v>
      </c>
      <c r="BT87" s="196"/>
      <c r="BU87" s="252" t="s">
        <v>63</v>
      </c>
      <c r="BV87" s="196"/>
      <c r="BW87" s="252" t="s">
        <v>72</v>
      </c>
      <c r="BX87" s="196"/>
      <c r="BY87" s="252" t="s">
        <v>65</v>
      </c>
      <c r="BZ87" s="196"/>
      <c r="CA87" s="252" t="s">
        <v>66</v>
      </c>
      <c r="CB87" s="196"/>
      <c r="CC87" s="252" t="s">
        <v>147</v>
      </c>
      <c r="CD87" s="196"/>
      <c r="CE87" s="252" t="s">
        <v>74</v>
      </c>
      <c r="CF87" s="196"/>
      <c r="CG87" s="252" t="s">
        <v>75</v>
      </c>
      <c r="CH87" s="196"/>
      <c r="CI87" s="252" t="s">
        <v>67</v>
      </c>
      <c r="CJ87" s="196"/>
      <c r="CK87" s="252" t="s">
        <v>68</v>
      </c>
      <c r="CL87" s="196"/>
      <c r="CM87" s="252" t="s">
        <v>69</v>
      </c>
      <c r="CN87" s="196"/>
      <c r="CO87" s="252" t="s">
        <v>145</v>
      </c>
      <c r="CP87" s="196"/>
      <c r="CQ87" s="252" t="s">
        <v>64</v>
      </c>
      <c r="CR87" s="196"/>
      <c r="CS87" s="252" t="s">
        <v>63</v>
      </c>
      <c r="CT87" s="196"/>
      <c r="CU87" s="252" t="s">
        <v>72</v>
      </c>
      <c r="CV87" s="196"/>
      <c r="CW87" s="252" t="s">
        <v>65</v>
      </c>
      <c r="CX87" s="196"/>
      <c r="CY87" s="252" t="s">
        <v>66</v>
      </c>
      <c r="CZ87" s="196"/>
      <c r="DA87" s="252" t="s">
        <v>147</v>
      </c>
      <c r="DB87" s="196"/>
      <c r="DC87" s="252" t="s">
        <v>74</v>
      </c>
      <c r="DD87" s="196"/>
      <c r="DE87" s="252" t="s">
        <v>75</v>
      </c>
      <c r="DF87" s="196"/>
      <c r="DG87" s="252" t="s">
        <v>67</v>
      </c>
      <c r="DH87" s="196"/>
      <c r="DI87" s="252" t="s">
        <v>68</v>
      </c>
      <c r="DJ87" s="196"/>
      <c r="DK87" s="252" t="s">
        <v>69</v>
      </c>
      <c r="DL87" s="196"/>
      <c r="DM87" s="252" t="s">
        <v>145</v>
      </c>
      <c r="DN87" s="196"/>
      <c r="DO87" s="252" t="s">
        <v>64</v>
      </c>
      <c r="DP87" s="196"/>
      <c r="DQ87" s="252" t="s">
        <v>63</v>
      </c>
      <c r="DR87" s="196"/>
      <c r="DS87" s="252" t="s">
        <v>72</v>
      </c>
      <c r="DT87" s="196"/>
      <c r="DU87" s="252" t="s">
        <v>65</v>
      </c>
      <c r="DV87" s="196"/>
      <c r="DW87" s="252" t="s">
        <v>66</v>
      </c>
      <c r="DX87" s="196"/>
      <c r="DY87" s="252" t="s">
        <v>147</v>
      </c>
      <c r="DZ87" s="196"/>
      <c r="EA87" s="252" t="s">
        <v>74</v>
      </c>
      <c r="EB87" s="196"/>
      <c r="EC87" s="252" t="s">
        <v>75</v>
      </c>
      <c r="ED87" s="196"/>
      <c r="EE87" s="252" t="s">
        <v>67</v>
      </c>
      <c r="EF87" s="196"/>
      <c r="EG87" s="252" t="s">
        <v>68</v>
      </c>
      <c r="EH87" s="196"/>
      <c r="EI87" s="252" t="s">
        <v>69</v>
      </c>
      <c r="EJ87" s="196"/>
      <c r="EK87" s="252" t="s">
        <v>145</v>
      </c>
      <c r="EL87" s="196"/>
      <c r="EM87" s="252" t="s">
        <v>64</v>
      </c>
      <c r="EN87" s="196"/>
      <c r="EO87" s="252" t="s">
        <v>63</v>
      </c>
      <c r="EP87" s="196"/>
      <c r="EQ87" s="252" t="s">
        <v>72</v>
      </c>
      <c r="ER87" s="196"/>
      <c r="ES87" s="252" t="s">
        <v>65</v>
      </c>
      <c r="ET87" s="196"/>
      <c r="EU87" s="252" t="s">
        <v>66</v>
      </c>
      <c r="EV87" s="196"/>
      <c r="EW87" s="252" t="s">
        <v>147</v>
      </c>
      <c r="EX87" s="196"/>
      <c r="EY87" s="252" t="s">
        <v>74</v>
      </c>
      <c r="EZ87" s="196"/>
      <c r="FA87" s="252" t="s">
        <v>75</v>
      </c>
      <c r="FB87" s="196"/>
      <c r="FC87" s="252" t="s">
        <v>67</v>
      </c>
      <c r="FD87" s="196"/>
      <c r="FE87" s="252" t="s">
        <v>68</v>
      </c>
      <c r="FF87" s="196"/>
      <c r="FG87" s="252" t="s">
        <v>69</v>
      </c>
      <c r="FH87" s="196"/>
      <c r="FI87" s="252" t="s">
        <v>145</v>
      </c>
      <c r="FJ87" s="196"/>
      <c r="FK87" s="252" t="s">
        <v>64</v>
      </c>
      <c r="FL87" s="196"/>
      <c r="FM87" s="252" t="s">
        <v>63</v>
      </c>
      <c r="FN87" s="196"/>
      <c r="FO87" s="252" t="s">
        <v>72</v>
      </c>
      <c r="FP87" s="196"/>
      <c r="FQ87" s="252" t="s">
        <v>65</v>
      </c>
      <c r="FR87" s="196"/>
      <c r="FS87" s="252" t="s">
        <v>66</v>
      </c>
      <c r="FT87" s="196"/>
      <c r="FU87" s="252" t="s">
        <v>147</v>
      </c>
      <c r="FV87" s="196"/>
      <c r="FW87" s="252" t="s">
        <v>74</v>
      </c>
      <c r="FX87" s="196"/>
      <c r="FY87" s="252" t="s">
        <v>75</v>
      </c>
      <c r="FZ87" s="196"/>
      <c r="GA87" s="252" t="s">
        <v>67</v>
      </c>
      <c r="GB87" s="196"/>
      <c r="GC87" s="252" t="s">
        <v>68</v>
      </c>
      <c r="GD87" s="196"/>
      <c r="GE87" s="252" t="s">
        <v>69</v>
      </c>
      <c r="GF87" s="196"/>
      <c r="GG87" s="252" t="s">
        <v>145</v>
      </c>
      <c r="GH87" s="196"/>
      <c r="GI87" s="252" t="s">
        <v>64</v>
      </c>
      <c r="GJ87" s="196"/>
      <c r="GK87" s="252" t="s">
        <v>63</v>
      </c>
      <c r="GL87" s="196"/>
      <c r="GM87" s="252" t="s">
        <v>73</v>
      </c>
      <c r="GN87" s="196"/>
      <c r="GO87" s="252" t="s">
        <v>65</v>
      </c>
      <c r="GP87" s="196"/>
      <c r="GQ87" s="252" t="s">
        <v>66</v>
      </c>
      <c r="GR87" s="196"/>
      <c r="GS87" s="252" t="s">
        <v>147</v>
      </c>
      <c r="GT87" s="196"/>
      <c r="GU87" s="252" t="s">
        <v>74</v>
      </c>
      <c r="GV87" s="196"/>
      <c r="GW87" s="252" t="s">
        <v>75</v>
      </c>
      <c r="GX87" s="196"/>
      <c r="GY87" s="252" t="s">
        <v>67</v>
      </c>
      <c r="GZ87" s="196"/>
      <c r="HA87" s="252" t="s">
        <v>68</v>
      </c>
      <c r="HB87" s="196"/>
      <c r="HC87" s="252" t="s">
        <v>69</v>
      </c>
      <c r="HD87" s="196"/>
      <c r="HE87" s="252" t="s">
        <v>145</v>
      </c>
      <c r="HF87" s="196"/>
      <c r="HG87" s="252" t="s">
        <v>64</v>
      </c>
      <c r="HH87" s="196"/>
      <c r="HI87" s="252" t="s">
        <v>63</v>
      </c>
      <c r="HJ87" s="196"/>
      <c r="HK87" s="252" t="s">
        <v>73</v>
      </c>
      <c r="HL87" s="196"/>
      <c r="HM87" s="252" t="s">
        <v>65</v>
      </c>
      <c r="HN87" s="196"/>
      <c r="HO87" s="252" t="s">
        <v>66</v>
      </c>
      <c r="HP87" s="196"/>
      <c r="HQ87" s="252" t="s">
        <v>147</v>
      </c>
      <c r="HR87" s="196"/>
      <c r="HS87" s="252" t="s">
        <v>74</v>
      </c>
      <c r="HT87" s="196"/>
      <c r="HU87" s="252" t="s">
        <v>75</v>
      </c>
      <c r="HV87" s="196"/>
      <c r="HW87" s="252" t="s">
        <v>67</v>
      </c>
      <c r="HX87" s="196"/>
      <c r="HY87" s="252" t="s">
        <v>68</v>
      </c>
      <c r="HZ87" s="196"/>
      <c r="IA87" s="252" t="s">
        <v>69</v>
      </c>
      <c r="IB87" s="196"/>
      <c r="IC87" s="252" t="s">
        <v>145</v>
      </c>
      <c r="ID87" s="196"/>
      <c r="IE87" s="252" t="s">
        <v>64</v>
      </c>
      <c r="IF87" s="196"/>
      <c r="IG87" s="252" t="s">
        <v>63</v>
      </c>
      <c r="IH87" s="196"/>
      <c r="II87" s="252" t="s">
        <v>73</v>
      </c>
      <c r="IJ87" s="196"/>
      <c r="IK87" s="252" t="s">
        <v>65</v>
      </c>
      <c r="IL87" s="196"/>
      <c r="IM87" s="252" t="s">
        <v>66</v>
      </c>
      <c r="IN87" s="196"/>
      <c r="IO87" s="252" t="s">
        <v>147</v>
      </c>
      <c r="IP87" s="196"/>
      <c r="IQ87" s="252" t="s">
        <v>74</v>
      </c>
      <c r="IR87" s="196"/>
      <c r="IS87" s="252" t="s">
        <v>75</v>
      </c>
      <c r="IT87" s="196"/>
      <c r="IU87" s="252" t="s">
        <v>67</v>
      </c>
      <c r="IV87" s="196"/>
      <c r="IW87" s="252" t="s">
        <v>68</v>
      </c>
      <c r="IX87" s="196"/>
      <c r="IY87" s="252" t="s">
        <v>69</v>
      </c>
      <c r="IZ87" s="196"/>
      <c r="JA87" s="252" t="s">
        <v>145</v>
      </c>
      <c r="JB87" s="196"/>
      <c r="JC87" s="252" t="s">
        <v>64</v>
      </c>
      <c r="JD87" s="196"/>
      <c r="JE87" s="252" t="s">
        <v>63</v>
      </c>
      <c r="JF87" s="304"/>
      <c r="JG87" s="303" t="s">
        <v>73</v>
      </c>
      <c r="JH87" s="265"/>
      <c r="JI87" s="303" t="s">
        <v>65</v>
      </c>
      <c r="JJ87" s="265"/>
      <c r="JK87" s="303" t="s">
        <v>66</v>
      </c>
      <c r="JL87" s="265"/>
      <c r="JM87" s="303" t="s">
        <v>147</v>
      </c>
      <c r="JN87" s="265"/>
      <c r="JO87" s="303" t="s">
        <v>74</v>
      </c>
      <c r="JP87" s="265"/>
      <c r="JQ87" s="303" t="s">
        <v>75</v>
      </c>
      <c r="JR87" s="265"/>
      <c r="JS87" s="303" t="s">
        <v>67</v>
      </c>
      <c r="JT87" s="265"/>
      <c r="JU87" s="303" t="s">
        <v>68</v>
      </c>
      <c r="JV87" s="265"/>
      <c r="JW87" s="303" t="s">
        <v>69</v>
      </c>
      <c r="JX87" s="265"/>
      <c r="JY87" s="303" t="s">
        <v>145</v>
      </c>
      <c r="JZ87" s="265"/>
      <c r="KA87" s="303" t="s">
        <v>64</v>
      </c>
      <c r="KB87" s="265"/>
      <c r="KC87" s="303" t="s">
        <v>63</v>
      </c>
    </row>
    <row r="88" spans="1:289" s="81" customFormat="1" x14ac:dyDescent="0.2">
      <c r="A88" s="77" t="s">
        <v>237</v>
      </c>
      <c r="B88" s="78"/>
      <c r="C88" s="129">
        <f t="shared" ref="C88:C107" si="164">85+3*C61</f>
        <v>96.642956280360863</v>
      </c>
      <c r="D88" s="130"/>
      <c r="E88" s="129">
        <f t="shared" ref="E88:E107" si="165">85+3*E61</f>
        <v>104.140625</v>
      </c>
      <c r="F88" s="130"/>
      <c r="G88" s="131">
        <f t="shared" ref="G88:G107" si="166">85+3*G61</f>
        <v>110.4054054054054</v>
      </c>
      <c r="H88" s="112"/>
      <c r="I88" s="129">
        <f t="shared" ref="I88:I107" si="167">85+3*I61</f>
        <v>94.833333333333343</v>
      </c>
      <c r="J88" s="130"/>
      <c r="K88" s="132">
        <f t="shared" ref="K88:K107" si="168">85+3*K61</f>
        <v>101.07508532423208</v>
      </c>
      <c r="L88" s="133"/>
      <c r="M88" s="132">
        <f t="shared" ref="M88:M107" si="169">85+3*M61</f>
        <v>109.71502590673575</v>
      </c>
      <c r="N88" s="133"/>
      <c r="O88" s="134">
        <f t="shared" ref="O88:O107" si="170">85+3*O61</f>
        <v>106.07594936708861</v>
      </c>
      <c r="P88" s="135"/>
      <c r="Q88" s="134">
        <f t="shared" ref="Q88:Q107" si="171">85+3*Q61</f>
        <v>110.04424778761062</v>
      </c>
      <c r="R88" s="135"/>
      <c r="S88" s="131">
        <f t="shared" ref="S88:S107" si="172">85+3*S61</f>
        <v>103.05825242718447</v>
      </c>
      <c r="T88" s="112"/>
      <c r="U88" s="136">
        <f>85+3*U61</f>
        <v>102.71551724137932</v>
      </c>
      <c r="V88" s="137"/>
      <c r="W88" s="131">
        <f t="shared" ref="W88:W107" si="173">85+3*W61</f>
        <v>105.85814360770578</v>
      </c>
      <c r="X88" s="112"/>
      <c r="Y88" s="131">
        <f t="shared" ref="Y88:Y107" si="174">85+3*Y61</f>
        <v>109.57627118644068</v>
      </c>
      <c r="Z88" s="112"/>
      <c r="AA88" s="129">
        <f t="shared" ref="AA88:AA107" si="175">85+3*AA61</f>
        <v>98.800312283136719</v>
      </c>
      <c r="AB88" s="130"/>
      <c r="AC88" s="129">
        <f t="shared" ref="AC88:AC107" si="176">85+3*AC61</f>
        <v>103.671875</v>
      </c>
      <c r="AD88" s="130"/>
      <c r="AE88" s="131">
        <f t="shared" ref="AE88:AE107" si="177">85+3*AE61</f>
        <v>109.59459459459458</v>
      </c>
      <c r="AF88" s="112"/>
      <c r="AG88" s="129">
        <f t="shared" ref="AG88:AG107" si="178">85+3*AG61</f>
        <v>94.833333333333343</v>
      </c>
      <c r="AH88" s="130"/>
      <c r="AI88" s="132">
        <f t="shared" ref="AI88:AI107" si="179">85+3*AI61</f>
        <v>100</v>
      </c>
      <c r="AJ88" s="133"/>
      <c r="AK88" s="132">
        <f t="shared" ref="AK88:AK107" si="180">85+3*AK61</f>
        <v>108.3160621761658</v>
      </c>
      <c r="AL88" s="133"/>
      <c r="AM88" s="134">
        <f t="shared" ref="AM88:AM107" si="181">85+3*AM61</f>
        <v>105.12658227848101</v>
      </c>
      <c r="AN88" s="135"/>
      <c r="AO88" s="134">
        <f t="shared" ref="AO88:AO107" si="182">85+3*AO61</f>
        <v>110.39823008849558</v>
      </c>
      <c r="AP88" s="135"/>
      <c r="AQ88" s="131">
        <f t="shared" ref="AQ88:AQ107" si="183">85+3*AQ61</f>
        <v>101.74757281553397</v>
      </c>
      <c r="AR88" s="112"/>
      <c r="AS88" s="136">
        <f t="shared" ref="AS88:AS107" si="184">85+3*AS61</f>
        <v>102.71551724137932</v>
      </c>
      <c r="AT88" s="137"/>
      <c r="AU88" s="131">
        <f t="shared" ref="AU88:AU107" si="185">85+3*AU61</f>
        <v>102.39054290718039</v>
      </c>
      <c r="AV88" s="112"/>
      <c r="AW88" s="131">
        <f t="shared" ref="AW88:AW107" si="186">85+3*AW61</f>
        <v>107.20338983050848</v>
      </c>
      <c r="AX88" s="112"/>
      <c r="AY88" s="129">
        <f t="shared" ref="AY88:AY107" si="187">85+3*AY61</f>
        <v>98.305863983344892</v>
      </c>
      <c r="AZ88" s="130"/>
      <c r="BA88" s="129">
        <f t="shared" ref="BA88:BA107" si="188">85+3*BA61</f>
        <v>103.4375</v>
      </c>
      <c r="BB88" s="130"/>
      <c r="BC88" s="131">
        <f t="shared" ref="BC88:BC107" si="189">85+3*BC61</f>
        <v>108.78378378378378</v>
      </c>
      <c r="BD88" s="112"/>
      <c r="BE88" s="129">
        <f t="shared" ref="BE88:BE107" si="190">85+3*BE61</f>
        <v>94.833333333333343</v>
      </c>
      <c r="BF88" s="130"/>
      <c r="BG88" s="132">
        <f t="shared" ref="BG88:BG107" si="191">85+3*BG61</f>
        <v>100.10238907849829</v>
      </c>
      <c r="BH88" s="133"/>
      <c r="BI88" s="132">
        <f t="shared" ref="BI88:BI107" si="192">85+3*BI61</f>
        <v>107.69430051813472</v>
      </c>
      <c r="BJ88" s="133"/>
      <c r="BK88" s="134">
        <f t="shared" ref="BK88:BK107" si="193">85+3*BK61</f>
        <v>102.9113924050633</v>
      </c>
      <c r="BL88" s="135"/>
      <c r="BM88" s="134">
        <f t="shared" ref="BM88:BM107" si="194">85+3*BM61</f>
        <v>110.57522123893804</v>
      </c>
      <c r="BN88" s="135"/>
      <c r="BO88" s="131">
        <f t="shared" ref="BO88:BO107" si="195">85+3*BO61</f>
        <v>102.62135922330097</v>
      </c>
      <c r="BP88" s="112"/>
      <c r="BQ88" s="136">
        <f t="shared" ref="BQ88:BQ107" si="196">85+3*BQ61</f>
        <v>102.71551724137932</v>
      </c>
      <c r="BR88" s="137"/>
      <c r="BS88" s="131">
        <f t="shared" ref="BS88:BS107" si="197">85+3*BS61</f>
        <v>101.23467600700525</v>
      </c>
      <c r="BT88" s="112"/>
      <c r="BU88" s="131">
        <f t="shared" ref="BU88:BU107" si="198">85+3*BU61</f>
        <v>106.61016949152543</v>
      </c>
      <c r="BV88" s="112"/>
      <c r="BW88" s="129">
        <f t="shared" ref="BW88:BW107" si="199">85+3*BW61</f>
        <v>96.546668979875079</v>
      </c>
      <c r="BX88" s="130"/>
      <c r="BY88" s="129">
        <f t="shared" ref="BY88:BY107" si="200">85+3*BY61</f>
        <v>103.515625</v>
      </c>
      <c r="BZ88" s="130"/>
      <c r="CA88" s="131">
        <f t="shared" ref="CA88:CA107" si="201">85+3*CA61</f>
        <v>108.51351351351352</v>
      </c>
      <c r="CB88" s="112"/>
      <c r="CC88" s="129">
        <f t="shared" ref="CC88:CC107" si="202">85+3*CC61</f>
        <v>94.833333333333343</v>
      </c>
      <c r="CD88" s="130"/>
      <c r="CE88" s="132">
        <f t="shared" ref="CE88:CE107" si="203">85+3*CE61</f>
        <v>102.55972696245735</v>
      </c>
      <c r="CF88" s="133"/>
      <c r="CG88" s="132">
        <f t="shared" ref="CG88:CG107" si="204">85+3*CG61</f>
        <v>108.3160621761658</v>
      </c>
      <c r="CH88" s="133"/>
      <c r="CI88" s="134">
        <f t="shared" ref="CI88:CI107" si="205">85+3*CI61</f>
        <v>106.51898734177215</v>
      </c>
      <c r="CJ88" s="135"/>
      <c r="CK88" s="134">
        <f t="shared" ref="CK88:CK107" si="206">85+3*CK61</f>
        <v>109.15929203539824</v>
      </c>
      <c r="CL88" s="135"/>
      <c r="CM88" s="131">
        <f t="shared" ref="CM88:CM107" si="207">85+3*CM61</f>
        <v>102.18446601941747</v>
      </c>
      <c r="CN88" s="112"/>
      <c r="CO88" s="136">
        <f t="shared" ref="CO88:CO107" si="208">85+3*CO61</f>
        <v>102.71551724137932</v>
      </c>
      <c r="CP88" s="137"/>
      <c r="CQ88" s="131">
        <f t="shared" ref="CQ88:CQ107" si="209">85+3*CQ61</f>
        <v>101.81260945709282</v>
      </c>
      <c r="CR88" s="112"/>
      <c r="CS88" s="131">
        <f t="shared" ref="CS88:CS107" si="210">85+3*CS61</f>
        <v>109.15254237288136</v>
      </c>
      <c r="CT88" s="112"/>
      <c r="CU88" s="129">
        <f t="shared" ref="CU88:CU107" si="211">85+3*CU61</f>
        <v>96.387925052047194</v>
      </c>
      <c r="CV88" s="130"/>
      <c r="CW88" s="129">
        <f t="shared" ref="CW88:CW107" si="212">85+3*CW61</f>
        <v>103.359375</v>
      </c>
      <c r="CX88" s="130"/>
      <c r="CY88" s="131">
        <f t="shared" ref="CY88:CY107" si="213">85+3*CY61</f>
        <v>107.97297297297297</v>
      </c>
      <c r="CZ88" s="112"/>
      <c r="DA88" s="129">
        <f t="shared" ref="DA88:DA107" si="214">85+3*DA61</f>
        <v>94.833333333333343</v>
      </c>
      <c r="DB88" s="130"/>
      <c r="DC88" s="132">
        <f t="shared" ref="DC88:DC107" si="215">85+3*DC61</f>
        <v>99.641638225255974</v>
      </c>
      <c r="DD88" s="133"/>
      <c r="DE88" s="132">
        <f t="shared" ref="DE88:DE107" si="216">85+3*DE61</f>
        <v>106.29533678756476</v>
      </c>
      <c r="DF88" s="133"/>
      <c r="DG88" s="134">
        <f t="shared" ref="DG88:DG107" si="217">85+3*DG61</f>
        <v>109.1139240506329</v>
      </c>
      <c r="DH88" s="135"/>
      <c r="DI88" s="134">
        <f t="shared" ref="DI88:DI107" si="218">85+3*DI61</f>
        <v>110.04424778761062</v>
      </c>
      <c r="DJ88" s="135"/>
      <c r="DK88" s="131">
        <f t="shared" ref="DK88:DK107" si="219">85+3*DK61</f>
        <v>101.16504854368932</v>
      </c>
      <c r="DL88" s="112"/>
      <c r="DM88" s="136">
        <f t="shared" ref="DM88:DM107" si="220">85+3*DM61</f>
        <v>102.71551724137932</v>
      </c>
      <c r="DN88" s="137"/>
      <c r="DO88" s="131">
        <f t="shared" ref="DO88:DO107" si="221">85+3*DO61</f>
        <v>99.448336252189137</v>
      </c>
      <c r="DP88" s="112"/>
      <c r="DQ88" s="131">
        <f t="shared" ref="DQ88:DQ107" si="222">85+3*DQ61</f>
        <v>107.28813559322035</v>
      </c>
      <c r="DR88" s="112"/>
      <c r="DS88" s="129">
        <f t="shared" ref="DS88:DS107" si="223">85+3*DS61</f>
        <v>95.492713393476748</v>
      </c>
      <c r="DT88" s="130"/>
      <c r="DU88" s="129">
        <f t="shared" ref="DU88:DU107" si="224">85+3*DU61</f>
        <v>103.671875</v>
      </c>
      <c r="DV88" s="130"/>
      <c r="DW88" s="131">
        <f t="shared" ref="DW88:DW107" si="225">85+3*DW61</f>
        <v>108.51351351351352</v>
      </c>
      <c r="DX88" s="112"/>
      <c r="DY88" s="129">
        <f t="shared" ref="DY88:DY107" si="226">85+3*DY61</f>
        <v>94.833333333333343</v>
      </c>
      <c r="DZ88" s="130"/>
      <c r="EA88" s="132">
        <f t="shared" ref="EA88:EA107" si="227">85+3*EA61</f>
        <v>97.542662116040958</v>
      </c>
      <c r="EB88" s="133"/>
      <c r="EC88" s="132">
        <f t="shared" ref="EC88:EC107" si="228">85+3*EC61</f>
        <v>105.67357512953367</v>
      </c>
      <c r="ED88" s="133"/>
      <c r="EE88" s="134">
        <f t="shared" ref="EE88:EE107" si="229">85+3*EE61</f>
        <v>106.13924050632912</v>
      </c>
      <c r="EF88" s="135"/>
      <c r="EG88" s="134">
        <f t="shared" ref="EG88:EG107" si="230">85+3*EG61</f>
        <v>110.39823008849558</v>
      </c>
      <c r="EH88" s="135"/>
      <c r="EI88" s="131">
        <f t="shared" ref="EI88:EI107" si="231">85+3*EI61</f>
        <v>101.74757281553397</v>
      </c>
      <c r="EJ88" s="112"/>
      <c r="EK88" s="136">
        <f t="shared" ref="EK88:EK107" si="232">85+3*EK61</f>
        <v>102.71551724137932</v>
      </c>
      <c r="EL88" s="137"/>
      <c r="EM88" s="131">
        <f t="shared" ref="EM88:EM107" si="233">85+3*EM61</f>
        <v>99.448336252189137</v>
      </c>
      <c r="EN88" s="112"/>
      <c r="EO88" s="131">
        <f t="shared" ref="EO88:EO107" si="234">85+3*EO61</f>
        <v>106.4406779661017</v>
      </c>
      <c r="EP88" s="112"/>
      <c r="EQ88" s="129">
        <f t="shared" ref="EQ88:EQ107" si="235">85+3*EQ61</f>
        <v>94.829111727966691</v>
      </c>
      <c r="ER88" s="130"/>
      <c r="ES88" s="129">
        <f t="shared" ref="ES88:ES107" si="236">85+3*ES61</f>
        <v>102.265625</v>
      </c>
      <c r="ET88" s="130"/>
      <c r="EU88" s="131">
        <f t="shared" ref="EU88:EU107" si="237">85+3*EU61</f>
        <v>107.16216216216216</v>
      </c>
      <c r="EV88" s="112"/>
      <c r="EW88" s="129">
        <f t="shared" ref="EW88:EW107" si="238">85+3*EW61</f>
        <v>94.833333333333343</v>
      </c>
      <c r="EX88" s="130"/>
      <c r="EY88" s="132">
        <f t="shared" ref="EY88:EY107" si="239">85+3*EY61</f>
        <v>97.389078498293514</v>
      </c>
      <c r="EZ88" s="133"/>
      <c r="FA88" s="132">
        <f t="shared" ref="FA88:FA107" si="240">85+3*FA61</f>
        <v>104.27461139896373</v>
      </c>
      <c r="FB88" s="133"/>
      <c r="FC88" s="134">
        <f t="shared" ref="FC88:FC107" si="241">85+3*FC61</f>
        <v>105.8860759493671</v>
      </c>
      <c r="FD88" s="135"/>
      <c r="FE88" s="134">
        <f t="shared" ref="FE88:FE107" si="242">85+3*FE61</f>
        <v>110.30973451327434</v>
      </c>
      <c r="FF88" s="135"/>
      <c r="FG88" s="131">
        <f t="shared" ref="FG88:FG107" si="243">85+3*FG61</f>
        <v>100.87378640776699</v>
      </c>
      <c r="FH88" s="112"/>
      <c r="FI88" s="136">
        <f t="shared" ref="FI88:FI107" si="244">85+3*FI61</f>
        <v>102.71551724137932</v>
      </c>
      <c r="FJ88" s="137"/>
      <c r="FK88" s="131">
        <f t="shared" ref="FK88:FK107" si="245">85+3*FK61</f>
        <v>99.185639229422065</v>
      </c>
      <c r="FL88" s="112"/>
      <c r="FM88" s="131">
        <f t="shared" ref="FM88:FM107" si="246">85+3*FM61</f>
        <v>105.93220338983051</v>
      </c>
      <c r="FN88" s="112"/>
      <c r="FO88" s="129">
        <f t="shared" ref="FO88:FO107" si="247">85+3*FO61</f>
        <v>95.045107564191539</v>
      </c>
      <c r="FP88" s="130"/>
      <c r="FQ88" s="129">
        <f t="shared" ref="FQ88:FQ107" si="248">85+3*FQ61</f>
        <v>102.34375</v>
      </c>
      <c r="FR88" s="130"/>
      <c r="FS88" s="131">
        <f t="shared" ref="FS88:FS107" si="249">85+3*FS61</f>
        <v>106.89189189189189</v>
      </c>
      <c r="FT88" s="112"/>
      <c r="FU88" s="129">
        <f t="shared" ref="FU88:FU107" si="250">85+3*FU61</f>
        <v>94.833333333333343</v>
      </c>
      <c r="FV88" s="130"/>
      <c r="FW88" s="132">
        <f t="shared" ref="FW88:FW107" si="251">85+3*FW61</f>
        <v>99.38566552901024</v>
      </c>
      <c r="FX88" s="133"/>
      <c r="FY88" s="132">
        <f t="shared" ref="FY88:FY107" si="252">85+3*FY61</f>
        <v>105.36269430051814</v>
      </c>
      <c r="FZ88" s="133"/>
      <c r="GA88" s="134">
        <f t="shared" ref="GA88:GA107" si="253">85+3*GA61</f>
        <v>107.0886075949367</v>
      </c>
      <c r="GB88" s="135"/>
      <c r="GC88" s="134">
        <f t="shared" ref="GC88:GC107" si="254">85+3*GC61</f>
        <v>110.13274336283186</v>
      </c>
      <c r="GD88" s="135"/>
      <c r="GE88" s="131">
        <f t="shared" ref="GE88:GE107" si="255">85+3*GE61</f>
        <v>101.74757281553397</v>
      </c>
      <c r="GF88" s="112"/>
      <c r="GG88" s="136">
        <f t="shared" ref="GG88:GG107" si="256">85+3*GG61</f>
        <v>102.71551724137932</v>
      </c>
      <c r="GH88" s="137"/>
      <c r="GI88" s="131">
        <f t="shared" ref="GI88:GI107" si="257">85+3*GI61</f>
        <v>100.65674255691769</v>
      </c>
      <c r="GJ88" s="112"/>
      <c r="GK88" s="131">
        <f t="shared" ref="GK88:GK107" si="258">85+3*GK61</f>
        <v>106.61016949152543</v>
      </c>
      <c r="GL88" s="112"/>
      <c r="GM88" s="129">
        <f t="shared" ref="GM88:GM107" si="259">85+3*GM61</f>
        <v>95.901283830673151</v>
      </c>
      <c r="GN88" s="130"/>
      <c r="GO88" s="129">
        <f t="shared" ref="GO88:GO107" si="260">85+3*GO61</f>
        <v>102.1875</v>
      </c>
      <c r="GP88" s="130"/>
      <c r="GQ88" s="131">
        <f t="shared" ref="GQ88:GQ107" si="261">85+3*GQ61</f>
        <v>107.70270270270271</v>
      </c>
      <c r="GR88" s="112"/>
      <c r="GS88" s="129">
        <f t="shared" ref="GS88:GS107" si="262">85+3*GS61</f>
        <v>94.833333333333343</v>
      </c>
      <c r="GT88" s="130"/>
      <c r="GU88" s="132">
        <f t="shared" ref="GU88:GU107" si="263">85+3*GU61</f>
        <v>99.180887372013657</v>
      </c>
      <c r="GV88" s="133"/>
      <c r="GW88" s="132">
        <f t="shared" ref="GW88:GW107" si="264">85+3*GW61</f>
        <v>106.29533678756476</v>
      </c>
      <c r="GX88" s="133"/>
      <c r="GY88" s="134">
        <f t="shared" ref="GY88:GY107" si="265">85+3*GY61</f>
        <v>106.64556962025316</v>
      </c>
      <c r="GZ88" s="135"/>
      <c r="HA88" s="134">
        <f t="shared" ref="HA88:HA107" si="266">85+3*HA61</f>
        <v>110.22123893805309</v>
      </c>
      <c r="HB88" s="135"/>
      <c r="HC88" s="131">
        <f t="shared" ref="HC88:HC107" si="267">85+3*HC61</f>
        <v>102.03883495145631</v>
      </c>
      <c r="HD88" s="112"/>
      <c r="HE88" s="136">
        <f t="shared" ref="HE88:HE107" si="268">85+3*HE61</f>
        <v>102.71551724137932</v>
      </c>
      <c r="HF88" s="137"/>
      <c r="HG88" s="131">
        <f t="shared" ref="HG88:HG107" si="269">85+3*HG61</f>
        <v>101.23467600700525</v>
      </c>
      <c r="HH88" s="112"/>
      <c r="HI88" s="131">
        <f t="shared" ref="HI88:HI107" si="270">85+3*HI61</f>
        <v>107.54237288135593</v>
      </c>
      <c r="HJ88" s="112"/>
      <c r="HK88" s="129">
        <f t="shared" ref="HK88:HK107" si="271">85+3*HK61</f>
        <v>97.259715475364331</v>
      </c>
      <c r="HL88" s="130"/>
      <c r="HM88" s="129">
        <f t="shared" ref="HM88:HM107" si="272">85+3*HM61</f>
        <v>102.734375</v>
      </c>
      <c r="HN88" s="130"/>
      <c r="HO88" s="131">
        <f t="shared" ref="HO88:HO107" si="273">85+3*HO61</f>
        <v>107.70270270270271</v>
      </c>
      <c r="HP88" s="112"/>
      <c r="HQ88" s="129">
        <f t="shared" ref="HQ88:HQ107" si="274">85+3*HQ61</f>
        <v>94.833333333333343</v>
      </c>
      <c r="HR88" s="130"/>
      <c r="HS88" s="132">
        <f t="shared" ref="HS88:HS107" si="275">85+3*HS61</f>
        <v>104.55631399317406</v>
      </c>
      <c r="HT88" s="133"/>
      <c r="HU88" s="132">
        <f t="shared" ref="HU88:HU107" si="276">85+3*HU61</f>
        <v>107.38341968911917</v>
      </c>
      <c r="HV88" s="133"/>
      <c r="HW88" s="134">
        <f t="shared" ref="HW88:HW107" si="277">85+3*HW61</f>
        <v>109.43037974683544</v>
      </c>
      <c r="HX88" s="135"/>
      <c r="HY88" s="134">
        <f t="shared" ref="HY88:HY107" si="278">85+3*HY61</f>
        <v>110.48672566371681</v>
      </c>
      <c r="HZ88" s="135"/>
      <c r="IA88" s="131">
        <f t="shared" ref="IA88:IA107" si="279">85+3*IA61</f>
        <v>102.47572815533979</v>
      </c>
      <c r="IB88" s="112"/>
      <c r="IC88" s="136">
        <f t="shared" ref="IC88:IC107" si="280">85+3*IC61</f>
        <v>102.71551724137932</v>
      </c>
      <c r="ID88" s="137"/>
      <c r="IE88" s="131">
        <f t="shared" ref="IE88:IE107" si="281">85+3*IE61</f>
        <v>102.33800350262698</v>
      </c>
      <c r="IF88" s="112"/>
      <c r="IG88" s="131">
        <f t="shared" ref="IG88:IG107" si="282">85+3*IG61</f>
        <v>108.64406779661016</v>
      </c>
      <c r="IH88" s="112"/>
      <c r="II88" s="129">
        <f t="shared" ref="II88:II107" si="283">85+3*II61</f>
        <v>98.77428868841082</v>
      </c>
      <c r="IJ88" s="130"/>
      <c r="IK88" s="129">
        <f t="shared" ref="IK88:IK107" si="284">85+3*IK61</f>
        <v>102.8125</v>
      </c>
      <c r="IL88" s="130"/>
      <c r="IM88" s="131">
        <f t="shared" ref="IM88:IM107" si="285">85+3*IM61</f>
        <v>109.32432432432432</v>
      </c>
      <c r="IN88" s="112"/>
      <c r="IO88" s="129">
        <f t="shared" ref="IO88:IO107" si="286">85+3*IO61</f>
        <v>104.33333333333334</v>
      </c>
      <c r="IP88" s="130"/>
      <c r="IQ88" s="132">
        <f t="shared" ref="IQ88:IQ107" si="287">85+3*IQ61</f>
        <v>103.53242320819112</v>
      </c>
      <c r="IR88" s="133"/>
      <c r="IS88" s="132">
        <f t="shared" ref="IS88:IS107" si="288">85+3*IS61</f>
        <v>106.91709844559585</v>
      </c>
      <c r="IT88" s="133"/>
      <c r="IU88" s="134">
        <f t="shared" ref="IU88:IU107" si="289">85+3*IU61</f>
        <v>106.64556962025316</v>
      </c>
      <c r="IV88" s="135"/>
      <c r="IW88" s="134">
        <f t="shared" ref="IW88:IW107" si="290">85+3*IW61</f>
        <v>110.84070796460176</v>
      </c>
      <c r="IX88" s="135"/>
      <c r="IY88" s="131">
        <f t="shared" ref="IY88:IY107" si="291">85+3*IY61</f>
        <v>103.78640776699029</v>
      </c>
      <c r="IZ88" s="112"/>
      <c r="JA88" s="136">
        <f t="shared" ref="JA88:JA107" si="292">85+3*JA61</f>
        <v>102.71551724137932</v>
      </c>
      <c r="JB88" s="137"/>
      <c r="JC88" s="131">
        <f t="shared" ref="JC88:JC107" si="293">85+3*JC61</f>
        <v>102.70577933450087</v>
      </c>
      <c r="JD88" s="112"/>
      <c r="JE88" s="131">
        <f t="shared" ref="JE88:JE107" si="294">85+3*JE61</f>
        <v>108.5593220338983</v>
      </c>
      <c r="JF88" s="281"/>
      <c r="JG88" s="136">
        <f t="shared" ref="JG88:JG107" si="295">85+3*JG61</f>
        <v>99.372831367106173</v>
      </c>
      <c r="JH88" s="137"/>
      <c r="JI88" s="136">
        <f t="shared" ref="JI88:JI107" si="296">85+3*JI61</f>
        <v>103.4375</v>
      </c>
      <c r="JJ88" s="137"/>
      <c r="JK88" s="131">
        <f t="shared" ref="JK88:JK107" si="297">85+3*JK61</f>
        <v>109.59459459459458</v>
      </c>
      <c r="JL88" s="112"/>
      <c r="JM88" s="136">
        <f t="shared" ref="JM88:JM107" si="298">85+3*JM61</f>
        <v>104.33333333333334</v>
      </c>
      <c r="JN88" s="137"/>
      <c r="JO88" s="136">
        <f t="shared" ref="JO88:JO107" si="299">85+3*JO61</f>
        <v>106.1433447098976</v>
      </c>
      <c r="JP88" s="137"/>
      <c r="JQ88" s="136">
        <f t="shared" ref="JQ88:JQ107" si="300">85+3*JQ61</f>
        <v>108.00518134715026</v>
      </c>
      <c r="JR88" s="137"/>
      <c r="JS88" s="136">
        <f t="shared" ref="JS88:JS107" si="301">85+3*JS61</f>
        <v>107.40506329113924</v>
      </c>
      <c r="JT88" s="137"/>
      <c r="JU88" s="136">
        <f t="shared" ref="JU88:JU107" si="302">85+3*JU61</f>
        <v>109.77876106194691</v>
      </c>
      <c r="JV88" s="137"/>
      <c r="JW88" s="131">
        <f t="shared" ref="JW88:JW107" si="303">85+3*JW61</f>
        <v>104.36893203883496</v>
      </c>
      <c r="JX88" s="112"/>
      <c r="JY88" s="136">
        <f t="shared" ref="JY88:JY107" si="304">85+3*JY61</f>
        <v>102.71551724137932</v>
      </c>
      <c r="JZ88" s="137"/>
      <c r="KA88" s="131">
        <f t="shared" ref="KA88:KA107" si="305">85+3*KA61</f>
        <v>103.75656742556917</v>
      </c>
      <c r="KB88" s="112"/>
      <c r="KC88" s="131">
        <f t="shared" ref="KC88:KC107" si="306">85+3*KC61</f>
        <v>109.4915254237288</v>
      </c>
    </row>
    <row r="89" spans="1:289" s="83" customFormat="1" x14ac:dyDescent="0.2">
      <c r="A89" s="82" t="s">
        <v>0</v>
      </c>
      <c r="B89" s="75"/>
      <c r="C89" s="138">
        <f t="shared" si="164"/>
        <v>90.618494101318532</v>
      </c>
      <c r="D89" s="138"/>
      <c r="E89" s="138">
        <f t="shared" si="165"/>
        <v>98.28125</v>
      </c>
      <c r="F89" s="138"/>
      <c r="G89" s="116">
        <f t="shared" si="166"/>
        <v>109.32432432432432</v>
      </c>
      <c r="H89" s="116"/>
      <c r="I89" s="138">
        <f t="shared" si="167"/>
        <v>92.583333333333329</v>
      </c>
      <c r="J89" s="138"/>
      <c r="K89" s="139">
        <f t="shared" si="168"/>
        <v>97.74744027303754</v>
      </c>
      <c r="L89" s="139"/>
      <c r="M89" s="139">
        <f t="shared" si="169"/>
        <v>106.91709844559585</v>
      </c>
      <c r="N89" s="139"/>
      <c r="O89" s="140">
        <f t="shared" si="170"/>
        <v>104.1139240506329</v>
      </c>
      <c r="P89" s="140"/>
      <c r="Q89" s="140">
        <f t="shared" si="171"/>
        <v>108.98230088495575</v>
      </c>
      <c r="R89" s="140"/>
      <c r="S89" s="116">
        <f t="shared" si="172"/>
        <v>106.11650485436894</v>
      </c>
      <c r="T89" s="116"/>
      <c r="U89" s="141">
        <f t="shared" ref="U89:U107" si="307">85+3*U62</f>
        <v>102.32758620689654</v>
      </c>
      <c r="V89" s="141"/>
      <c r="W89" s="116">
        <f t="shared" si="173"/>
        <v>101.49737302977233</v>
      </c>
      <c r="X89" s="116"/>
      <c r="Y89" s="116">
        <f t="shared" si="174"/>
        <v>110.08474576271186</v>
      </c>
      <c r="Z89" s="116"/>
      <c r="AA89" s="138">
        <f t="shared" si="175"/>
        <v>93.335357390700906</v>
      </c>
      <c r="AB89" s="138"/>
      <c r="AC89" s="138">
        <f t="shared" si="176"/>
        <v>97.109375</v>
      </c>
      <c r="AD89" s="138"/>
      <c r="AE89" s="116">
        <f t="shared" si="177"/>
        <v>109.32432432432432</v>
      </c>
      <c r="AF89" s="116"/>
      <c r="AG89" s="138">
        <f t="shared" si="178"/>
        <v>92.583333333333329</v>
      </c>
      <c r="AH89" s="138"/>
      <c r="AI89" s="139">
        <f t="shared" si="179"/>
        <v>96.058020477815703</v>
      </c>
      <c r="AJ89" s="139"/>
      <c r="AK89" s="139">
        <f t="shared" si="180"/>
        <v>106.45077720207254</v>
      </c>
      <c r="AL89" s="139"/>
      <c r="AM89" s="140">
        <f t="shared" si="181"/>
        <v>102.72151898734177</v>
      </c>
      <c r="AN89" s="140"/>
      <c r="AO89" s="140">
        <f t="shared" si="182"/>
        <v>109.95575221238937</v>
      </c>
      <c r="AP89" s="140"/>
      <c r="AQ89" s="116">
        <f t="shared" si="183"/>
        <v>104.22330097087379</v>
      </c>
      <c r="AR89" s="116"/>
      <c r="AS89" s="141">
        <f t="shared" si="184"/>
        <v>102.32758620689654</v>
      </c>
      <c r="AT89" s="141"/>
      <c r="AU89" s="116">
        <f t="shared" si="185"/>
        <v>97.556917688266196</v>
      </c>
      <c r="AV89" s="116"/>
      <c r="AW89" s="116">
        <f t="shared" si="186"/>
        <v>107.54237288135593</v>
      </c>
      <c r="AX89" s="116"/>
      <c r="AY89" s="138">
        <f t="shared" si="187"/>
        <v>91.750520471894518</v>
      </c>
      <c r="AZ89" s="138"/>
      <c r="BA89" s="138">
        <f t="shared" si="188"/>
        <v>97.5</v>
      </c>
      <c r="BB89" s="138"/>
      <c r="BC89" s="116">
        <f t="shared" si="189"/>
        <v>108.78378378378378</v>
      </c>
      <c r="BD89" s="116"/>
      <c r="BE89" s="138">
        <f t="shared" si="190"/>
        <v>92.583333333333329</v>
      </c>
      <c r="BF89" s="138"/>
      <c r="BG89" s="139">
        <f t="shared" si="191"/>
        <v>94.215017064846421</v>
      </c>
      <c r="BH89" s="139"/>
      <c r="BI89" s="139">
        <f t="shared" si="192"/>
        <v>106.60621761658031</v>
      </c>
      <c r="BJ89" s="139"/>
      <c r="BK89" s="140">
        <f t="shared" si="193"/>
        <v>94.493670886075947</v>
      </c>
      <c r="BL89" s="140"/>
      <c r="BM89" s="140">
        <f t="shared" si="194"/>
        <v>110.92920353982301</v>
      </c>
      <c r="BN89" s="140"/>
      <c r="BO89" s="116">
        <f t="shared" si="195"/>
        <v>105.38834951456312</v>
      </c>
      <c r="BP89" s="116"/>
      <c r="BQ89" s="141">
        <f t="shared" si="196"/>
        <v>102.32758620689654</v>
      </c>
      <c r="BR89" s="141"/>
      <c r="BS89" s="116">
        <f t="shared" si="197"/>
        <v>94.141856392294216</v>
      </c>
      <c r="BT89" s="116"/>
      <c r="BU89" s="116">
        <f t="shared" si="198"/>
        <v>105.59322033898306</v>
      </c>
      <c r="BV89" s="116"/>
      <c r="BW89" s="138">
        <f t="shared" si="199"/>
        <v>89.884628730048576</v>
      </c>
      <c r="BX89" s="138"/>
      <c r="BY89" s="138">
        <f t="shared" si="200"/>
        <v>95.625</v>
      </c>
      <c r="BZ89" s="138"/>
      <c r="CA89" s="116">
        <f t="shared" si="201"/>
        <v>105.81081081081081</v>
      </c>
      <c r="CB89" s="116"/>
      <c r="CC89" s="138">
        <f t="shared" si="202"/>
        <v>92.583333333333329</v>
      </c>
      <c r="CD89" s="138"/>
      <c r="CE89" s="139">
        <f t="shared" si="203"/>
        <v>97.696245733788402</v>
      </c>
      <c r="CF89" s="139"/>
      <c r="CG89" s="139">
        <f t="shared" si="204"/>
        <v>105.51813471502591</v>
      </c>
      <c r="CH89" s="139"/>
      <c r="CI89" s="140">
        <f t="shared" si="205"/>
        <v>101.64556962025316</v>
      </c>
      <c r="CJ89" s="140"/>
      <c r="CK89" s="140">
        <f t="shared" si="206"/>
        <v>108.36283185840708</v>
      </c>
      <c r="CL89" s="140"/>
      <c r="CM89" s="116">
        <f t="shared" si="207"/>
        <v>100.4368932038835</v>
      </c>
      <c r="CN89" s="116"/>
      <c r="CO89" s="141">
        <f t="shared" si="208"/>
        <v>102.32758620689654</v>
      </c>
      <c r="CP89" s="141"/>
      <c r="CQ89" s="116">
        <f t="shared" si="209"/>
        <v>95.507880910683014</v>
      </c>
      <c r="CR89" s="116"/>
      <c r="CS89" s="116">
        <f t="shared" si="210"/>
        <v>104.83050847457628</v>
      </c>
      <c r="CT89" s="116"/>
      <c r="CU89" s="138">
        <f t="shared" si="211"/>
        <v>89.228834142956288</v>
      </c>
      <c r="CV89" s="138"/>
      <c r="CW89" s="138">
        <f t="shared" si="212"/>
        <v>97.5</v>
      </c>
      <c r="CX89" s="138"/>
      <c r="CY89" s="116">
        <f t="shared" si="213"/>
        <v>108.78378378378378</v>
      </c>
      <c r="CZ89" s="116"/>
      <c r="DA89" s="138">
        <f t="shared" si="214"/>
        <v>92.583333333333329</v>
      </c>
      <c r="DB89" s="138"/>
      <c r="DC89" s="139">
        <f t="shared" si="215"/>
        <v>94.726962457337891</v>
      </c>
      <c r="DD89" s="139"/>
      <c r="DE89" s="139">
        <f t="shared" si="216"/>
        <v>103.65284974093265</v>
      </c>
      <c r="DF89" s="139"/>
      <c r="DG89" s="140">
        <f t="shared" si="217"/>
        <v>105.37974683544303</v>
      </c>
      <c r="DH89" s="140"/>
      <c r="DI89" s="140">
        <f t="shared" si="218"/>
        <v>109.15929203539824</v>
      </c>
      <c r="DJ89" s="140"/>
      <c r="DK89" s="116">
        <f t="shared" si="219"/>
        <v>104.07766990291262</v>
      </c>
      <c r="DL89" s="116"/>
      <c r="DM89" s="141">
        <f t="shared" si="220"/>
        <v>102.32758620689654</v>
      </c>
      <c r="DN89" s="141"/>
      <c r="DO89" s="116">
        <f t="shared" si="221"/>
        <v>94.562171628721543</v>
      </c>
      <c r="DP89" s="116"/>
      <c r="DQ89" s="116">
        <f t="shared" si="222"/>
        <v>103.38983050847457</v>
      </c>
      <c r="DR89" s="116"/>
      <c r="DS89" s="138">
        <f t="shared" si="223"/>
        <v>88.575641915336575</v>
      </c>
      <c r="DT89" s="138"/>
      <c r="DU89" s="138">
        <f t="shared" si="224"/>
        <v>96.875</v>
      </c>
      <c r="DV89" s="138"/>
      <c r="DW89" s="116">
        <f t="shared" si="225"/>
        <v>107.70270270270271</v>
      </c>
      <c r="DX89" s="116"/>
      <c r="DY89" s="138">
        <f t="shared" si="226"/>
        <v>92.583333333333329</v>
      </c>
      <c r="DZ89" s="138"/>
      <c r="EA89" s="139">
        <f t="shared" si="227"/>
        <v>92.730375426621166</v>
      </c>
      <c r="EB89" s="139"/>
      <c r="EC89" s="139">
        <f t="shared" si="228"/>
        <v>104.43005181347149</v>
      </c>
      <c r="ED89" s="139"/>
      <c r="EE89" s="140">
        <f t="shared" si="229"/>
        <v>102.15189873417722</v>
      </c>
      <c r="EF89" s="140"/>
      <c r="EG89" s="140">
        <f t="shared" si="230"/>
        <v>109.3362831858407</v>
      </c>
      <c r="EH89" s="140"/>
      <c r="EI89" s="116">
        <f t="shared" si="231"/>
        <v>103.34951456310679</v>
      </c>
      <c r="EJ89" s="116"/>
      <c r="EK89" s="141">
        <f t="shared" si="232"/>
        <v>102.32758620689654</v>
      </c>
      <c r="EL89" s="141"/>
      <c r="EM89" s="116">
        <f t="shared" si="233"/>
        <v>92.408056042031518</v>
      </c>
      <c r="EN89" s="116"/>
      <c r="EO89" s="116">
        <f t="shared" si="234"/>
        <v>105.16949152542372</v>
      </c>
      <c r="EP89" s="116"/>
      <c r="EQ89" s="138">
        <f t="shared" si="235"/>
        <v>86.717557251908403</v>
      </c>
      <c r="ER89" s="138"/>
      <c r="ES89" s="138">
        <f t="shared" si="236"/>
        <v>93.59375</v>
      </c>
      <c r="ET89" s="138"/>
      <c r="EU89" s="116">
        <f t="shared" si="237"/>
        <v>106.35135135135135</v>
      </c>
      <c r="EV89" s="116"/>
      <c r="EW89" s="138">
        <f t="shared" si="238"/>
        <v>92.583333333333329</v>
      </c>
      <c r="EX89" s="138"/>
      <c r="EY89" s="139">
        <f t="shared" si="239"/>
        <v>90.170648464163833</v>
      </c>
      <c r="EZ89" s="139"/>
      <c r="FA89" s="139">
        <f t="shared" si="240"/>
        <v>100.5440414507772</v>
      </c>
      <c r="FB89" s="139"/>
      <c r="FC89" s="140">
        <f t="shared" si="241"/>
        <v>101.32911392405063</v>
      </c>
      <c r="FD89" s="140"/>
      <c r="FE89" s="140">
        <f t="shared" si="242"/>
        <v>108.71681415929203</v>
      </c>
      <c r="FF89" s="140"/>
      <c r="FG89" s="116">
        <f t="shared" si="243"/>
        <v>100.14563106796116</v>
      </c>
      <c r="FH89" s="116"/>
      <c r="FI89" s="141">
        <f t="shared" si="244"/>
        <v>102.32758620689654</v>
      </c>
      <c r="FJ89" s="141"/>
      <c r="FK89" s="116">
        <f t="shared" si="245"/>
        <v>90.831873905429063</v>
      </c>
      <c r="FL89" s="116"/>
      <c r="FM89" s="116">
        <f t="shared" si="246"/>
        <v>103.13559322033899</v>
      </c>
      <c r="FN89" s="116"/>
      <c r="FO89" s="138">
        <f t="shared" si="247"/>
        <v>86.558813324080504</v>
      </c>
      <c r="FP89" s="138"/>
      <c r="FQ89" s="138">
        <f t="shared" si="248"/>
        <v>91.71875</v>
      </c>
      <c r="FR89" s="138"/>
      <c r="FS89" s="116">
        <f t="shared" si="249"/>
        <v>106.62162162162161</v>
      </c>
      <c r="FT89" s="116"/>
      <c r="FU89" s="138">
        <f t="shared" si="250"/>
        <v>92.583333333333329</v>
      </c>
      <c r="FV89" s="138"/>
      <c r="FW89" s="139">
        <f t="shared" si="251"/>
        <v>95.341296928327651</v>
      </c>
      <c r="FX89" s="139"/>
      <c r="FY89" s="139">
        <f t="shared" si="252"/>
        <v>102.87564766839378</v>
      </c>
      <c r="FZ89" s="139"/>
      <c r="GA89" s="140">
        <f t="shared" si="253"/>
        <v>106.01265822784811</v>
      </c>
      <c r="GB89" s="140"/>
      <c r="GC89" s="140">
        <f t="shared" si="254"/>
        <v>110.04424778761062</v>
      </c>
      <c r="GD89" s="140"/>
      <c r="GE89" s="116">
        <f t="shared" si="255"/>
        <v>103.93203883495146</v>
      </c>
      <c r="GF89" s="116"/>
      <c r="GG89" s="141">
        <f t="shared" si="256"/>
        <v>102.32758620689654</v>
      </c>
      <c r="GH89" s="141"/>
      <c r="GI89" s="116">
        <f t="shared" si="257"/>
        <v>92.618213660245175</v>
      </c>
      <c r="GJ89" s="116"/>
      <c r="GK89" s="116">
        <f t="shared" si="258"/>
        <v>104.83050847457628</v>
      </c>
      <c r="GL89" s="116"/>
      <c r="GM89" s="138">
        <f t="shared" si="259"/>
        <v>87.516481609993065</v>
      </c>
      <c r="GN89" s="138"/>
      <c r="GO89" s="138">
        <f t="shared" si="260"/>
        <v>91.953125</v>
      </c>
      <c r="GP89" s="138"/>
      <c r="GQ89" s="116">
        <f t="shared" si="261"/>
        <v>106.08108108108108</v>
      </c>
      <c r="GR89" s="116"/>
      <c r="GS89" s="138">
        <f t="shared" si="262"/>
        <v>92.583333333333329</v>
      </c>
      <c r="GT89" s="138"/>
      <c r="GU89" s="139">
        <f t="shared" si="263"/>
        <v>90.682593856655288</v>
      </c>
      <c r="GV89" s="139"/>
      <c r="GW89" s="139">
        <f t="shared" si="264"/>
        <v>104.27461139896373</v>
      </c>
      <c r="GX89" s="139"/>
      <c r="GY89" s="140">
        <f t="shared" si="265"/>
        <v>105.25316455696202</v>
      </c>
      <c r="GZ89" s="140"/>
      <c r="HA89" s="140">
        <f t="shared" si="266"/>
        <v>108.89380530973452</v>
      </c>
      <c r="HB89" s="140"/>
      <c r="HC89" s="116">
        <f t="shared" si="267"/>
        <v>103.05825242718447</v>
      </c>
      <c r="HD89" s="116"/>
      <c r="HE89" s="141">
        <f t="shared" si="268"/>
        <v>102.32758620689654</v>
      </c>
      <c r="HF89" s="141"/>
      <c r="HG89" s="116">
        <f t="shared" si="269"/>
        <v>93.82661996497373</v>
      </c>
      <c r="HH89" s="116"/>
      <c r="HI89" s="116">
        <f t="shared" si="270"/>
        <v>105.33898305084746</v>
      </c>
      <c r="HJ89" s="116"/>
      <c r="HK89" s="138">
        <f t="shared" si="271"/>
        <v>90.103226925746014</v>
      </c>
      <c r="HL89" s="138"/>
      <c r="HM89" s="138">
        <f t="shared" si="272"/>
        <v>95.390625</v>
      </c>
      <c r="HN89" s="138"/>
      <c r="HO89" s="116">
        <f t="shared" si="273"/>
        <v>106.89189189189189</v>
      </c>
      <c r="HP89" s="116"/>
      <c r="HQ89" s="138">
        <f t="shared" si="274"/>
        <v>92.583333333333329</v>
      </c>
      <c r="HR89" s="138"/>
      <c r="HS89" s="139">
        <f t="shared" si="275"/>
        <v>99.027303754266214</v>
      </c>
      <c r="HT89" s="139"/>
      <c r="HU89" s="139">
        <f t="shared" si="276"/>
        <v>107.2279792746114</v>
      </c>
      <c r="HV89" s="139"/>
      <c r="HW89" s="140">
        <f t="shared" si="277"/>
        <v>112.08860759493672</v>
      </c>
      <c r="HX89" s="140"/>
      <c r="HY89" s="140">
        <f t="shared" si="278"/>
        <v>109.15929203539824</v>
      </c>
      <c r="HZ89" s="140"/>
      <c r="IA89" s="116">
        <f t="shared" si="279"/>
        <v>104.80582524271844</v>
      </c>
      <c r="IB89" s="116"/>
      <c r="IC89" s="141">
        <f t="shared" si="280"/>
        <v>102.32758620689654</v>
      </c>
      <c r="ID89" s="141"/>
      <c r="IE89" s="116">
        <f t="shared" si="281"/>
        <v>96.190893169877398</v>
      </c>
      <c r="IF89" s="116"/>
      <c r="IG89" s="116">
        <f t="shared" si="282"/>
        <v>107.03389830508475</v>
      </c>
      <c r="IH89" s="116"/>
      <c r="II89" s="138">
        <f t="shared" si="283"/>
        <v>90.550832755031223</v>
      </c>
      <c r="IJ89" s="138"/>
      <c r="IK89" s="138">
        <f t="shared" si="284"/>
        <v>94.609375</v>
      </c>
      <c r="IL89" s="138"/>
      <c r="IM89" s="116">
        <f t="shared" si="285"/>
        <v>107.97297297297297</v>
      </c>
      <c r="IN89" s="116"/>
      <c r="IO89" s="138">
        <f t="shared" si="286"/>
        <v>95.25</v>
      </c>
      <c r="IP89" s="138"/>
      <c r="IQ89" s="139">
        <f t="shared" si="287"/>
        <v>97.235494880546071</v>
      </c>
      <c r="IR89" s="139"/>
      <c r="IS89" s="139">
        <f t="shared" si="288"/>
        <v>102.87564766839378</v>
      </c>
      <c r="IT89" s="139"/>
      <c r="IU89" s="140">
        <f t="shared" si="289"/>
        <v>101.70886075949366</v>
      </c>
      <c r="IV89" s="140"/>
      <c r="IW89" s="140">
        <f t="shared" si="290"/>
        <v>109.3362831858407</v>
      </c>
      <c r="IX89" s="140"/>
      <c r="IY89" s="116">
        <f t="shared" si="291"/>
        <v>106.11650485436894</v>
      </c>
      <c r="IZ89" s="116"/>
      <c r="JA89" s="141">
        <f t="shared" si="292"/>
        <v>102.32758620689654</v>
      </c>
      <c r="JB89" s="141"/>
      <c r="JC89" s="116">
        <f t="shared" si="293"/>
        <v>95.297723292469357</v>
      </c>
      <c r="JD89" s="116"/>
      <c r="JE89" s="116">
        <f t="shared" si="294"/>
        <v>103.22033898305085</v>
      </c>
      <c r="JF89" s="282"/>
      <c r="JG89" s="141">
        <f t="shared" si="295"/>
        <v>90.649722414989583</v>
      </c>
      <c r="JH89" s="141"/>
      <c r="JI89" s="141">
        <f t="shared" si="296"/>
        <v>95.15625</v>
      </c>
      <c r="JJ89" s="141"/>
      <c r="JK89" s="116">
        <f t="shared" si="297"/>
        <v>109.05405405405406</v>
      </c>
      <c r="JL89" s="116"/>
      <c r="JM89" s="141">
        <f t="shared" si="298"/>
        <v>95.25</v>
      </c>
      <c r="JN89" s="141"/>
      <c r="JO89" s="141">
        <f t="shared" si="299"/>
        <v>102.91808873720137</v>
      </c>
      <c r="JP89" s="141"/>
      <c r="JQ89" s="141">
        <f t="shared" si="300"/>
        <v>106.139896373057</v>
      </c>
      <c r="JR89" s="141"/>
      <c r="JS89" s="141">
        <f t="shared" si="301"/>
        <v>104.55696202531645</v>
      </c>
      <c r="JT89" s="141"/>
      <c r="JU89" s="141">
        <f t="shared" si="302"/>
        <v>107.47787610619469</v>
      </c>
      <c r="JV89" s="141"/>
      <c r="JW89" s="116">
        <f t="shared" si="303"/>
        <v>105.09708737864078</v>
      </c>
      <c r="JX89" s="116"/>
      <c r="JY89" s="141">
        <f t="shared" si="304"/>
        <v>102.32758620689654</v>
      </c>
      <c r="JZ89" s="141"/>
      <c r="KA89" s="116">
        <f t="shared" si="305"/>
        <v>98.29246935201401</v>
      </c>
      <c r="KB89" s="116"/>
      <c r="KC89" s="116">
        <f t="shared" si="306"/>
        <v>106.94915254237289</v>
      </c>
    </row>
    <row r="90" spans="1:289" s="83" customFormat="1" x14ac:dyDescent="0.2">
      <c r="A90" s="82" t="s">
        <v>1</v>
      </c>
      <c r="B90" s="75"/>
      <c r="C90" s="138">
        <f t="shared" si="164"/>
        <v>102.72467036780014</v>
      </c>
      <c r="D90" s="138"/>
      <c r="E90" s="138">
        <f t="shared" si="165"/>
        <v>107.96875</v>
      </c>
      <c r="F90" s="138"/>
      <c r="G90" s="116">
        <f t="shared" si="166"/>
        <v>112.83783783783784</v>
      </c>
      <c r="H90" s="116"/>
      <c r="I90" s="138">
        <f t="shared" si="167"/>
        <v>100.75</v>
      </c>
      <c r="J90" s="138"/>
      <c r="K90" s="139">
        <f t="shared" si="168"/>
        <v>110.85324232081911</v>
      </c>
      <c r="L90" s="139"/>
      <c r="M90" s="139">
        <f t="shared" si="169"/>
        <v>114.68911917098445</v>
      </c>
      <c r="N90" s="139"/>
      <c r="O90" s="140">
        <f t="shared" si="170"/>
        <v>111.01265822784811</v>
      </c>
      <c r="P90" s="140"/>
      <c r="Q90" s="140">
        <f t="shared" si="171"/>
        <v>112.25663716814159</v>
      </c>
      <c r="R90" s="140"/>
      <c r="S90" s="116">
        <f t="shared" si="172"/>
        <v>105.8252427184466</v>
      </c>
      <c r="T90" s="116"/>
      <c r="U90" s="141">
        <f t="shared" si="307"/>
        <v>107.11206896551724</v>
      </c>
      <c r="V90" s="141"/>
      <c r="W90" s="116">
        <f t="shared" si="173"/>
        <v>113.42381786339755</v>
      </c>
      <c r="X90" s="116"/>
      <c r="Y90" s="116">
        <f t="shared" si="174"/>
        <v>113.64406779661017</v>
      </c>
      <c r="Z90" s="116"/>
      <c r="AA90" s="138">
        <f t="shared" si="175"/>
        <v>105.04077029840388</v>
      </c>
      <c r="AB90" s="138"/>
      <c r="AC90" s="138">
        <f t="shared" si="176"/>
        <v>110.78125</v>
      </c>
      <c r="AD90" s="138"/>
      <c r="AE90" s="116">
        <f t="shared" si="177"/>
        <v>113.64864864864865</v>
      </c>
      <c r="AF90" s="116"/>
      <c r="AG90" s="138">
        <f t="shared" si="178"/>
        <v>100.75</v>
      </c>
      <c r="AH90" s="138"/>
      <c r="AI90" s="139">
        <f t="shared" si="179"/>
        <v>110.34129692832764</v>
      </c>
      <c r="AJ90" s="139"/>
      <c r="AK90" s="139">
        <f t="shared" si="180"/>
        <v>115</v>
      </c>
      <c r="AL90" s="139"/>
      <c r="AM90" s="140">
        <f t="shared" si="181"/>
        <v>111.70886075949367</v>
      </c>
      <c r="AN90" s="140"/>
      <c r="AO90" s="140">
        <f t="shared" si="182"/>
        <v>111.3716814159292</v>
      </c>
      <c r="AP90" s="140"/>
      <c r="AQ90" s="116">
        <f t="shared" si="183"/>
        <v>106.11650485436894</v>
      </c>
      <c r="AR90" s="116"/>
      <c r="AS90" s="141">
        <f t="shared" si="184"/>
        <v>107.11206896551724</v>
      </c>
      <c r="AT90" s="141"/>
      <c r="AU90" s="116">
        <f t="shared" si="185"/>
        <v>113.47635726795096</v>
      </c>
      <c r="AV90" s="116"/>
      <c r="AW90" s="116">
        <f t="shared" si="186"/>
        <v>113.64406779661017</v>
      </c>
      <c r="AX90" s="116"/>
      <c r="AY90" s="138">
        <f t="shared" si="187"/>
        <v>104.28608605135322</v>
      </c>
      <c r="AZ90" s="138"/>
      <c r="BA90" s="138">
        <f t="shared" si="188"/>
        <v>108.515625</v>
      </c>
      <c r="BB90" s="138"/>
      <c r="BC90" s="116">
        <f t="shared" si="189"/>
        <v>114.18918918918919</v>
      </c>
      <c r="BD90" s="116"/>
      <c r="BE90" s="138">
        <f t="shared" si="190"/>
        <v>100.75</v>
      </c>
      <c r="BF90" s="138"/>
      <c r="BG90" s="139">
        <f t="shared" si="191"/>
        <v>108.44709897610922</v>
      </c>
      <c r="BH90" s="139"/>
      <c r="BI90" s="139">
        <f t="shared" si="192"/>
        <v>111.58031088082902</v>
      </c>
      <c r="BJ90" s="139"/>
      <c r="BK90" s="140">
        <f t="shared" si="193"/>
        <v>112.97468354430379</v>
      </c>
      <c r="BL90" s="140"/>
      <c r="BM90" s="140">
        <f t="shared" si="194"/>
        <v>113.31858407079646</v>
      </c>
      <c r="BN90" s="140"/>
      <c r="BO90" s="116">
        <f t="shared" si="195"/>
        <v>108.88349514563106</v>
      </c>
      <c r="BP90" s="116"/>
      <c r="BQ90" s="141">
        <f t="shared" si="196"/>
        <v>107.11206896551724</v>
      </c>
      <c r="BR90" s="141"/>
      <c r="BS90" s="116">
        <f t="shared" si="197"/>
        <v>111.16462346760071</v>
      </c>
      <c r="BT90" s="116"/>
      <c r="BU90" s="116">
        <f t="shared" si="198"/>
        <v>111.86440677966101</v>
      </c>
      <c r="BV90" s="116"/>
      <c r="BW90" s="138">
        <f t="shared" si="199"/>
        <v>103.03435114503817</v>
      </c>
      <c r="BX90" s="138"/>
      <c r="BY90" s="138">
        <f t="shared" si="200"/>
        <v>107.5</v>
      </c>
      <c r="BZ90" s="138"/>
      <c r="CA90" s="116">
        <f t="shared" si="201"/>
        <v>111.21621621621622</v>
      </c>
      <c r="CB90" s="116"/>
      <c r="CC90" s="138">
        <f t="shared" si="202"/>
        <v>100.75</v>
      </c>
      <c r="CD90" s="138"/>
      <c r="CE90" s="139">
        <f t="shared" si="203"/>
        <v>108.60068259385665</v>
      </c>
      <c r="CF90" s="139"/>
      <c r="CG90" s="139">
        <f t="shared" si="204"/>
        <v>113.9119170984456</v>
      </c>
      <c r="CH90" s="139"/>
      <c r="CI90" s="140">
        <f t="shared" si="205"/>
        <v>112.84810126582278</v>
      </c>
      <c r="CJ90" s="140"/>
      <c r="CK90" s="140">
        <f t="shared" si="206"/>
        <v>112.61061946902655</v>
      </c>
      <c r="CL90" s="140"/>
      <c r="CM90" s="116">
        <f t="shared" si="207"/>
        <v>105.38834951456312</v>
      </c>
      <c r="CN90" s="116"/>
      <c r="CO90" s="141">
        <f t="shared" si="208"/>
        <v>107.11206896551724</v>
      </c>
      <c r="CP90" s="141"/>
      <c r="CQ90" s="116">
        <f t="shared" si="209"/>
        <v>109.95621716287215</v>
      </c>
      <c r="CR90" s="116"/>
      <c r="CS90" s="116">
        <f t="shared" si="210"/>
        <v>111.86440677966101</v>
      </c>
      <c r="CT90" s="116"/>
      <c r="CU90" s="138">
        <f t="shared" si="211"/>
        <v>102.10530881332409</v>
      </c>
      <c r="CV90" s="138"/>
      <c r="CW90" s="138">
        <f t="shared" si="212"/>
        <v>108.28125</v>
      </c>
      <c r="CX90" s="138"/>
      <c r="CY90" s="116">
        <f t="shared" si="213"/>
        <v>111.21621621621622</v>
      </c>
      <c r="CZ90" s="116"/>
      <c r="DA90" s="138">
        <f t="shared" si="214"/>
        <v>100.75</v>
      </c>
      <c r="DB90" s="138"/>
      <c r="DC90" s="139">
        <f t="shared" si="215"/>
        <v>107.57679180887372</v>
      </c>
      <c r="DD90" s="139"/>
      <c r="DE90" s="139">
        <f t="shared" si="216"/>
        <v>111.42487046632124</v>
      </c>
      <c r="DF90" s="139"/>
      <c r="DG90" s="140">
        <f t="shared" si="217"/>
        <v>114.36708860759494</v>
      </c>
      <c r="DH90" s="140"/>
      <c r="DI90" s="140">
        <f t="shared" si="218"/>
        <v>113.76106194690266</v>
      </c>
      <c r="DJ90" s="140"/>
      <c r="DK90" s="116">
        <f t="shared" si="219"/>
        <v>105.53398058252426</v>
      </c>
      <c r="DL90" s="116"/>
      <c r="DM90" s="141">
        <f t="shared" si="220"/>
        <v>107.11206896551724</v>
      </c>
      <c r="DN90" s="141"/>
      <c r="DO90" s="116">
        <f t="shared" si="221"/>
        <v>107.69702276707531</v>
      </c>
      <c r="DP90" s="116"/>
      <c r="DQ90" s="116">
        <f t="shared" si="222"/>
        <v>113.05084745762711</v>
      </c>
      <c r="DR90" s="116"/>
      <c r="DS90" s="138">
        <f t="shared" si="223"/>
        <v>102.25104094378904</v>
      </c>
      <c r="DT90" s="138"/>
      <c r="DU90" s="138">
        <f t="shared" si="224"/>
        <v>107.03125</v>
      </c>
      <c r="DV90" s="138"/>
      <c r="DW90" s="116">
        <f t="shared" si="225"/>
        <v>110.4054054054054</v>
      </c>
      <c r="DX90" s="116"/>
      <c r="DY90" s="138">
        <f t="shared" si="226"/>
        <v>100.75</v>
      </c>
      <c r="DZ90" s="138"/>
      <c r="EA90" s="139">
        <f t="shared" si="227"/>
        <v>98.87372013651877</v>
      </c>
      <c r="EB90" s="139"/>
      <c r="EC90" s="139">
        <f t="shared" si="228"/>
        <v>110.18134715025906</v>
      </c>
      <c r="ED90" s="139"/>
      <c r="EE90" s="140">
        <f t="shared" si="229"/>
        <v>108.98734177215189</v>
      </c>
      <c r="EF90" s="140"/>
      <c r="EG90" s="140">
        <f t="shared" si="230"/>
        <v>111.54867256637168</v>
      </c>
      <c r="EH90" s="140"/>
      <c r="EI90" s="116">
        <f t="shared" si="231"/>
        <v>102.47572815533979</v>
      </c>
      <c r="EJ90" s="116"/>
      <c r="EK90" s="141">
        <f t="shared" si="232"/>
        <v>107.11206896551724</v>
      </c>
      <c r="EL90" s="141"/>
      <c r="EM90" s="116">
        <f t="shared" si="233"/>
        <v>105.43782837127846</v>
      </c>
      <c r="EN90" s="116"/>
      <c r="EO90" s="116">
        <f t="shared" si="234"/>
        <v>106.69491525423729</v>
      </c>
      <c r="EP90" s="116"/>
      <c r="EQ90" s="138">
        <f t="shared" si="235"/>
        <v>101.68632893823734</v>
      </c>
      <c r="ER90" s="138"/>
      <c r="ES90" s="138">
        <f t="shared" si="236"/>
        <v>106.40625</v>
      </c>
      <c r="ET90" s="138"/>
      <c r="EU90" s="116">
        <f t="shared" si="237"/>
        <v>109.32432432432432</v>
      </c>
      <c r="EV90" s="116"/>
      <c r="EW90" s="138">
        <f t="shared" si="238"/>
        <v>100.75</v>
      </c>
      <c r="EX90" s="138"/>
      <c r="EY90" s="139">
        <f t="shared" si="239"/>
        <v>104.30034129692832</v>
      </c>
      <c r="EZ90" s="139"/>
      <c r="FA90" s="139">
        <f t="shared" si="240"/>
        <v>108.78238341968913</v>
      </c>
      <c r="FB90" s="139"/>
      <c r="FC90" s="140">
        <f t="shared" si="241"/>
        <v>111.89873417721519</v>
      </c>
      <c r="FD90" s="140"/>
      <c r="FE90" s="140">
        <f t="shared" si="242"/>
        <v>113.40707964601771</v>
      </c>
      <c r="FF90" s="140"/>
      <c r="FG90" s="116">
        <f t="shared" si="243"/>
        <v>103.49514563106797</v>
      </c>
      <c r="FH90" s="116"/>
      <c r="FI90" s="141">
        <f t="shared" si="244"/>
        <v>107.11206896551724</v>
      </c>
      <c r="FJ90" s="141"/>
      <c r="FK90" s="116">
        <f t="shared" si="245"/>
        <v>106.38353765323993</v>
      </c>
      <c r="FL90" s="116"/>
      <c r="FM90" s="116">
        <f t="shared" si="246"/>
        <v>107.11864406779661</v>
      </c>
      <c r="FN90" s="116"/>
      <c r="FO90" s="138">
        <f t="shared" si="247"/>
        <v>102.63098542678695</v>
      </c>
      <c r="FP90" s="138"/>
      <c r="FQ90" s="138">
        <f t="shared" si="248"/>
        <v>108.359375</v>
      </c>
      <c r="FR90" s="138"/>
      <c r="FS90" s="116">
        <f t="shared" si="249"/>
        <v>110.94594594594595</v>
      </c>
      <c r="FT90" s="116"/>
      <c r="FU90" s="138">
        <f t="shared" si="250"/>
        <v>100.75</v>
      </c>
      <c r="FV90" s="138"/>
      <c r="FW90" s="139">
        <f t="shared" si="251"/>
        <v>106.80887372013652</v>
      </c>
      <c r="FX90" s="139"/>
      <c r="FY90" s="139">
        <f t="shared" si="252"/>
        <v>111.89119170984456</v>
      </c>
      <c r="FZ90" s="139"/>
      <c r="GA90" s="140">
        <f t="shared" si="253"/>
        <v>113.16455696202532</v>
      </c>
      <c r="GB90" s="140"/>
      <c r="GC90" s="140">
        <f t="shared" si="254"/>
        <v>113.93805309734513</v>
      </c>
      <c r="GD90" s="140"/>
      <c r="GE90" s="116">
        <f t="shared" si="255"/>
        <v>107.42718446601941</v>
      </c>
      <c r="GF90" s="116"/>
      <c r="GG90" s="141">
        <f t="shared" si="256"/>
        <v>107.11206896551724</v>
      </c>
      <c r="GH90" s="141"/>
      <c r="GI90" s="116">
        <f t="shared" si="257"/>
        <v>106.90893169877408</v>
      </c>
      <c r="GJ90" s="116"/>
      <c r="GK90" s="116">
        <f t="shared" si="258"/>
        <v>109.66101694915254</v>
      </c>
      <c r="GL90" s="116"/>
      <c r="GM90" s="138">
        <f t="shared" si="259"/>
        <v>101.28816793893129</v>
      </c>
      <c r="GN90" s="138"/>
      <c r="GO90" s="138">
        <f t="shared" si="260"/>
        <v>107.34375</v>
      </c>
      <c r="GP90" s="138"/>
      <c r="GQ90" s="116">
        <f t="shared" si="261"/>
        <v>111.75675675675676</v>
      </c>
      <c r="GR90" s="116"/>
      <c r="GS90" s="138">
        <f t="shared" si="262"/>
        <v>100.75</v>
      </c>
      <c r="GT90" s="138"/>
      <c r="GU90" s="139">
        <f t="shared" si="263"/>
        <v>104.81228668941979</v>
      </c>
      <c r="GV90" s="139"/>
      <c r="GW90" s="139">
        <f t="shared" si="264"/>
        <v>110.80310880829015</v>
      </c>
      <c r="GX90" s="139"/>
      <c r="GY90" s="140">
        <f t="shared" si="265"/>
        <v>114.49367088607595</v>
      </c>
      <c r="GZ90" s="140"/>
      <c r="HA90" s="140">
        <f t="shared" si="266"/>
        <v>113.67256637168143</v>
      </c>
      <c r="HB90" s="140"/>
      <c r="HC90" s="116">
        <f t="shared" si="267"/>
        <v>109.46601941747574</v>
      </c>
      <c r="HD90" s="116"/>
      <c r="HE90" s="141">
        <f t="shared" si="268"/>
        <v>107.11206896551724</v>
      </c>
      <c r="HF90" s="141"/>
      <c r="HG90" s="116">
        <f t="shared" si="269"/>
        <v>107.48686514886165</v>
      </c>
      <c r="HH90" s="116"/>
      <c r="HI90" s="116">
        <f t="shared" si="270"/>
        <v>109.57627118644068</v>
      </c>
      <c r="HJ90" s="116"/>
      <c r="HK90" s="138">
        <f t="shared" si="271"/>
        <v>101.51717557251908</v>
      </c>
      <c r="HL90" s="138"/>
      <c r="HM90" s="138">
        <f t="shared" si="272"/>
        <v>109.21875</v>
      </c>
      <c r="HN90" s="138"/>
      <c r="HO90" s="116">
        <f t="shared" si="273"/>
        <v>113.10810810810811</v>
      </c>
      <c r="HP90" s="116"/>
      <c r="HQ90" s="138">
        <f t="shared" si="274"/>
        <v>100.75</v>
      </c>
      <c r="HR90" s="138"/>
      <c r="HS90" s="139">
        <f t="shared" si="275"/>
        <v>109.36860068259386</v>
      </c>
      <c r="HT90" s="139"/>
      <c r="HU90" s="139">
        <f t="shared" si="276"/>
        <v>114.53367875647669</v>
      </c>
      <c r="HV90" s="139"/>
      <c r="HW90" s="140">
        <f t="shared" si="277"/>
        <v>111.51898734177215</v>
      </c>
      <c r="HX90" s="140"/>
      <c r="HY90" s="140">
        <f t="shared" si="278"/>
        <v>113.31858407079646</v>
      </c>
      <c r="HZ90" s="140"/>
      <c r="IA90" s="116">
        <f t="shared" si="279"/>
        <v>110.77669902912622</v>
      </c>
      <c r="IB90" s="116"/>
      <c r="IC90" s="141">
        <f t="shared" si="280"/>
        <v>107.11206896551724</v>
      </c>
      <c r="ID90" s="141"/>
      <c r="IE90" s="116">
        <f t="shared" si="281"/>
        <v>111.84763572679509</v>
      </c>
      <c r="IF90" s="116"/>
      <c r="IG90" s="116">
        <f t="shared" si="282"/>
        <v>113.38983050847457</v>
      </c>
      <c r="IH90" s="116"/>
      <c r="II90" s="138">
        <f t="shared" si="283"/>
        <v>101.59004163775157</v>
      </c>
      <c r="IJ90" s="138"/>
      <c r="IK90" s="138">
        <f t="shared" si="284"/>
        <v>108.515625</v>
      </c>
      <c r="IL90" s="138"/>
      <c r="IM90" s="116">
        <f t="shared" si="285"/>
        <v>113.91891891891892</v>
      </c>
      <c r="IN90" s="116"/>
      <c r="IO90" s="138">
        <f t="shared" si="286"/>
        <v>115</v>
      </c>
      <c r="IP90" s="138"/>
      <c r="IQ90" s="139">
        <f t="shared" si="287"/>
        <v>109.419795221843</v>
      </c>
      <c r="IR90" s="139"/>
      <c r="IS90" s="139">
        <f t="shared" si="288"/>
        <v>113.44559585492229</v>
      </c>
      <c r="IT90" s="139"/>
      <c r="IU90" s="140">
        <f t="shared" si="289"/>
        <v>110.50632911392405</v>
      </c>
      <c r="IV90" s="140"/>
      <c r="IW90" s="140">
        <f t="shared" si="290"/>
        <v>110.84070796460176</v>
      </c>
      <c r="IX90" s="140"/>
      <c r="IY90" s="116">
        <f t="shared" si="291"/>
        <v>109.1747572815534</v>
      </c>
      <c r="IZ90" s="116"/>
      <c r="JA90" s="141">
        <f t="shared" si="292"/>
        <v>107.11206896551724</v>
      </c>
      <c r="JB90" s="141"/>
      <c r="JC90" s="116">
        <f t="shared" si="293"/>
        <v>106.38353765323993</v>
      </c>
      <c r="JD90" s="116"/>
      <c r="JE90" s="116">
        <f t="shared" si="294"/>
        <v>113.22033898305085</v>
      </c>
      <c r="JF90" s="282"/>
      <c r="JG90" s="141">
        <f t="shared" si="295"/>
        <v>105.16568355308813</v>
      </c>
      <c r="JH90" s="141"/>
      <c r="JI90" s="141">
        <f t="shared" si="296"/>
        <v>105.625</v>
      </c>
      <c r="JJ90" s="141"/>
      <c r="JK90" s="116">
        <f t="shared" si="297"/>
        <v>112.83783783783784</v>
      </c>
      <c r="JL90" s="116"/>
      <c r="JM90" s="141">
        <f t="shared" si="298"/>
        <v>115</v>
      </c>
      <c r="JN90" s="141"/>
      <c r="JO90" s="141">
        <f t="shared" si="299"/>
        <v>111.9283276450512</v>
      </c>
      <c r="JP90" s="141"/>
      <c r="JQ90" s="141">
        <f t="shared" si="300"/>
        <v>111.73575129533678</v>
      </c>
      <c r="JR90" s="141"/>
      <c r="JS90" s="141">
        <f t="shared" si="301"/>
        <v>113.16455696202532</v>
      </c>
      <c r="JT90" s="141"/>
      <c r="JU90" s="141">
        <f t="shared" si="302"/>
        <v>109.60176991150442</v>
      </c>
      <c r="JV90" s="141"/>
      <c r="JW90" s="116">
        <f t="shared" si="303"/>
        <v>109.61165048543688</v>
      </c>
      <c r="JX90" s="116"/>
      <c r="JY90" s="141">
        <f t="shared" si="304"/>
        <v>107.11206896551724</v>
      </c>
      <c r="JZ90" s="141"/>
      <c r="KA90" s="116">
        <f t="shared" si="305"/>
        <v>107.06654991243433</v>
      </c>
      <c r="KB90" s="116"/>
      <c r="KC90" s="116">
        <f t="shared" si="306"/>
        <v>113.30508474576271</v>
      </c>
    </row>
    <row r="91" spans="1:289" s="83" customFormat="1" x14ac:dyDescent="0.2">
      <c r="A91" s="82" t="s">
        <v>2</v>
      </c>
      <c r="B91" s="75"/>
      <c r="C91" s="138">
        <f t="shared" si="164"/>
        <v>99.240111034004158</v>
      </c>
      <c r="D91" s="138"/>
      <c r="E91" s="138">
        <f t="shared" si="165"/>
        <v>109.296875</v>
      </c>
      <c r="F91" s="138"/>
      <c r="G91" s="116">
        <f t="shared" si="166"/>
        <v>112.29729729729729</v>
      </c>
      <c r="H91" s="116"/>
      <c r="I91" s="138">
        <f t="shared" si="167"/>
        <v>103.66666666666667</v>
      </c>
      <c r="J91" s="138"/>
      <c r="K91" s="139">
        <f t="shared" si="168"/>
        <v>110.44368600682594</v>
      </c>
      <c r="L91" s="139"/>
      <c r="M91" s="139">
        <f t="shared" si="169"/>
        <v>112.8238341968912</v>
      </c>
      <c r="N91" s="139"/>
      <c r="O91" s="140">
        <f t="shared" si="170"/>
        <v>108.29113924050633</v>
      </c>
      <c r="P91" s="140"/>
      <c r="Q91" s="140">
        <f t="shared" si="171"/>
        <v>113.31858407079646</v>
      </c>
      <c r="R91" s="140"/>
      <c r="S91" s="116">
        <f t="shared" si="172"/>
        <v>111.35922330097087</v>
      </c>
      <c r="T91" s="116"/>
      <c r="U91" s="141">
        <f t="shared" si="307"/>
        <v>114.8706896551724</v>
      </c>
      <c r="V91" s="141"/>
      <c r="W91" s="116">
        <f t="shared" si="173"/>
        <v>111.05954465849388</v>
      </c>
      <c r="X91" s="116"/>
      <c r="Y91" s="116">
        <f t="shared" si="174"/>
        <v>113.55932203389831</v>
      </c>
      <c r="Z91" s="116"/>
      <c r="AA91" s="138">
        <f t="shared" si="175"/>
        <v>102.15215128383068</v>
      </c>
      <c r="AB91" s="138"/>
      <c r="AC91" s="138">
        <f t="shared" si="176"/>
        <v>109.453125</v>
      </c>
      <c r="AD91" s="138"/>
      <c r="AE91" s="116">
        <f t="shared" si="177"/>
        <v>111.75675675675676</v>
      </c>
      <c r="AF91" s="116"/>
      <c r="AG91" s="138">
        <f t="shared" si="178"/>
        <v>103.66666666666667</v>
      </c>
      <c r="AH91" s="138"/>
      <c r="AI91" s="139">
        <f t="shared" si="179"/>
        <v>106.55290102389078</v>
      </c>
      <c r="AJ91" s="139"/>
      <c r="AK91" s="139">
        <f t="shared" si="180"/>
        <v>113.13471502590673</v>
      </c>
      <c r="AL91" s="139"/>
      <c r="AM91" s="140">
        <f t="shared" si="181"/>
        <v>106.77215189873418</v>
      </c>
      <c r="AN91" s="140"/>
      <c r="AO91" s="140">
        <f t="shared" si="182"/>
        <v>113.49557522123894</v>
      </c>
      <c r="AP91" s="140"/>
      <c r="AQ91" s="116">
        <f t="shared" si="183"/>
        <v>109.75728155339806</v>
      </c>
      <c r="AR91" s="116"/>
      <c r="AS91" s="141">
        <f t="shared" si="184"/>
        <v>114.8706896551724</v>
      </c>
      <c r="AT91" s="141"/>
      <c r="AU91" s="116">
        <f t="shared" si="185"/>
        <v>110.21891418563922</v>
      </c>
      <c r="AV91" s="116"/>
      <c r="AW91" s="116">
        <f t="shared" si="186"/>
        <v>112.03389830508475</v>
      </c>
      <c r="AX91" s="116"/>
      <c r="AY91" s="138">
        <f t="shared" si="187"/>
        <v>101.52238029146426</v>
      </c>
      <c r="AZ91" s="138"/>
      <c r="BA91" s="138">
        <f t="shared" si="188"/>
        <v>110.625</v>
      </c>
      <c r="BB91" s="138"/>
      <c r="BC91" s="116">
        <f t="shared" si="189"/>
        <v>112.83783783783784</v>
      </c>
      <c r="BD91" s="116"/>
      <c r="BE91" s="138">
        <f t="shared" si="190"/>
        <v>103.66666666666667</v>
      </c>
      <c r="BF91" s="138"/>
      <c r="BG91" s="139">
        <f t="shared" si="191"/>
        <v>108.24232081911262</v>
      </c>
      <c r="BH91" s="139"/>
      <c r="BI91" s="139">
        <f t="shared" si="192"/>
        <v>113.60103626943005</v>
      </c>
      <c r="BJ91" s="139"/>
      <c r="BK91" s="140">
        <f t="shared" si="193"/>
        <v>106.77215189873418</v>
      </c>
      <c r="BL91" s="140"/>
      <c r="BM91" s="140">
        <f t="shared" si="194"/>
        <v>113.93805309734513</v>
      </c>
      <c r="BN91" s="140"/>
      <c r="BO91" s="116">
        <f t="shared" si="195"/>
        <v>111.21359223300971</v>
      </c>
      <c r="BP91" s="116"/>
      <c r="BQ91" s="141">
        <f t="shared" si="196"/>
        <v>114.8706896551724</v>
      </c>
      <c r="BR91" s="141"/>
      <c r="BS91" s="116">
        <f t="shared" si="197"/>
        <v>111.26970227670753</v>
      </c>
      <c r="BT91" s="116"/>
      <c r="BU91" s="116">
        <f t="shared" si="198"/>
        <v>113.72881355932203</v>
      </c>
      <c r="BV91" s="116"/>
      <c r="BW91" s="138">
        <f t="shared" si="199"/>
        <v>101.13723108952117</v>
      </c>
      <c r="BX91" s="138"/>
      <c r="BY91" s="138">
        <f t="shared" si="200"/>
        <v>108.59375</v>
      </c>
      <c r="BZ91" s="138"/>
      <c r="CA91" s="116">
        <f t="shared" si="201"/>
        <v>112.29729729729729</v>
      </c>
      <c r="CB91" s="116"/>
      <c r="CC91" s="138">
        <f t="shared" si="202"/>
        <v>103.66666666666667</v>
      </c>
      <c r="CD91" s="138"/>
      <c r="CE91" s="139">
        <f t="shared" si="203"/>
        <v>111.77474402730375</v>
      </c>
      <c r="CF91" s="139"/>
      <c r="CG91" s="139">
        <f t="shared" si="204"/>
        <v>114.06735751295338</v>
      </c>
      <c r="CH91" s="139"/>
      <c r="CI91" s="140">
        <f t="shared" si="205"/>
        <v>106.77215189873418</v>
      </c>
      <c r="CJ91" s="140"/>
      <c r="CK91" s="140">
        <f t="shared" si="206"/>
        <v>113.40707964601771</v>
      </c>
      <c r="CL91" s="140"/>
      <c r="CM91" s="116">
        <f t="shared" si="207"/>
        <v>109.02912621359224</v>
      </c>
      <c r="CN91" s="116"/>
      <c r="CO91" s="141">
        <f t="shared" si="208"/>
        <v>114.8706896551724</v>
      </c>
      <c r="CP91" s="141"/>
      <c r="CQ91" s="116">
        <f t="shared" si="209"/>
        <v>112.215411558669</v>
      </c>
      <c r="CR91" s="116"/>
      <c r="CS91" s="116">
        <f t="shared" si="210"/>
        <v>114.32203389830508</v>
      </c>
      <c r="CT91" s="116"/>
      <c r="CU91" s="138">
        <f t="shared" si="211"/>
        <v>100.76509368494101</v>
      </c>
      <c r="CV91" s="138"/>
      <c r="CW91" s="138">
        <f t="shared" si="212"/>
        <v>109.453125</v>
      </c>
      <c r="CX91" s="138"/>
      <c r="CY91" s="116">
        <f t="shared" si="213"/>
        <v>111.48648648648648</v>
      </c>
      <c r="CZ91" s="116"/>
      <c r="DA91" s="138">
        <f t="shared" si="214"/>
        <v>103.66666666666667</v>
      </c>
      <c r="DB91" s="138"/>
      <c r="DC91" s="139">
        <f t="shared" si="215"/>
        <v>107.52559726962457</v>
      </c>
      <c r="DD91" s="139"/>
      <c r="DE91" s="139">
        <f t="shared" si="216"/>
        <v>110.18134715025906</v>
      </c>
      <c r="DF91" s="139"/>
      <c r="DG91" s="140">
        <f t="shared" si="217"/>
        <v>113.60759493670886</v>
      </c>
      <c r="DH91" s="140"/>
      <c r="DI91" s="140">
        <f t="shared" si="218"/>
        <v>113.49557522123894</v>
      </c>
      <c r="DJ91" s="140"/>
      <c r="DK91" s="116">
        <f t="shared" si="219"/>
        <v>108.44660194174757</v>
      </c>
      <c r="DL91" s="116"/>
      <c r="DM91" s="141">
        <f t="shared" si="220"/>
        <v>114.8706896551724</v>
      </c>
      <c r="DN91" s="141"/>
      <c r="DO91" s="116">
        <f t="shared" si="221"/>
        <v>107.6444833625219</v>
      </c>
      <c r="DP91" s="116"/>
      <c r="DQ91" s="116">
        <f t="shared" si="222"/>
        <v>112.20338983050847</v>
      </c>
      <c r="DR91" s="116"/>
      <c r="DS91" s="138">
        <f t="shared" si="223"/>
        <v>99.682512144344201</v>
      </c>
      <c r="DT91" s="138"/>
      <c r="DU91" s="138">
        <f t="shared" si="224"/>
        <v>108.59375</v>
      </c>
      <c r="DV91" s="138"/>
      <c r="DW91" s="116">
        <f t="shared" si="225"/>
        <v>111.75675675675676</v>
      </c>
      <c r="DX91" s="116"/>
      <c r="DY91" s="138">
        <f t="shared" si="226"/>
        <v>103.66666666666667</v>
      </c>
      <c r="DZ91" s="138"/>
      <c r="EA91" s="139">
        <f t="shared" si="227"/>
        <v>105.37542662116041</v>
      </c>
      <c r="EB91" s="139"/>
      <c r="EC91" s="139">
        <f t="shared" si="228"/>
        <v>108.78238341968913</v>
      </c>
      <c r="ED91" s="139"/>
      <c r="EE91" s="140">
        <f t="shared" si="229"/>
        <v>103.41772151898735</v>
      </c>
      <c r="EF91" s="140"/>
      <c r="EG91" s="140">
        <f t="shared" si="230"/>
        <v>114.11504424778761</v>
      </c>
      <c r="EH91" s="140"/>
      <c r="EI91" s="116">
        <f t="shared" si="231"/>
        <v>105.67961165048544</v>
      </c>
      <c r="EJ91" s="116"/>
      <c r="EK91" s="141">
        <f t="shared" si="232"/>
        <v>114.8706896551724</v>
      </c>
      <c r="EL91" s="141"/>
      <c r="EM91" s="116">
        <f t="shared" si="233"/>
        <v>107.38178633975481</v>
      </c>
      <c r="EN91" s="116"/>
      <c r="EO91" s="116">
        <f t="shared" si="234"/>
        <v>110.16949152542372</v>
      </c>
      <c r="EP91" s="116"/>
      <c r="EQ91" s="138">
        <f t="shared" si="235"/>
        <v>98.615544760582935</v>
      </c>
      <c r="ER91" s="138"/>
      <c r="ES91" s="138">
        <f t="shared" si="236"/>
        <v>106.5625</v>
      </c>
      <c r="ET91" s="138"/>
      <c r="EU91" s="116">
        <f t="shared" si="237"/>
        <v>108.51351351351352</v>
      </c>
      <c r="EV91" s="116"/>
      <c r="EW91" s="138">
        <f t="shared" si="238"/>
        <v>103.66666666666667</v>
      </c>
      <c r="EX91" s="138"/>
      <c r="EY91" s="139">
        <f t="shared" si="239"/>
        <v>103.53242320819112</v>
      </c>
      <c r="EZ91" s="139"/>
      <c r="FA91" s="139">
        <f t="shared" si="240"/>
        <v>107.38341968911917</v>
      </c>
      <c r="FB91" s="139"/>
      <c r="FC91" s="140">
        <f t="shared" si="241"/>
        <v>107.21518987341773</v>
      </c>
      <c r="FD91" s="140"/>
      <c r="FE91" s="140">
        <f t="shared" si="242"/>
        <v>114.20353982300885</v>
      </c>
      <c r="FF91" s="140"/>
      <c r="FG91" s="116">
        <f t="shared" si="243"/>
        <v>106.2621359223301</v>
      </c>
      <c r="FH91" s="116"/>
      <c r="FI91" s="141">
        <f t="shared" si="244"/>
        <v>114.8706896551724</v>
      </c>
      <c r="FJ91" s="141"/>
      <c r="FK91" s="116">
        <f t="shared" si="245"/>
        <v>108.48511383537652</v>
      </c>
      <c r="FL91" s="116"/>
      <c r="FM91" s="116">
        <f t="shared" si="246"/>
        <v>109.40677966101694</v>
      </c>
      <c r="FN91" s="116"/>
      <c r="FO91" s="138">
        <f t="shared" si="247"/>
        <v>99.021512838306734</v>
      </c>
      <c r="FP91" s="138"/>
      <c r="FQ91" s="138">
        <f t="shared" si="248"/>
        <v>106.5625</v>
      </c>
      <c r="FR91" s="138"/>
      <c r="FS91" s="116">
        <f t="shared" si="249"/>
        <v>111.48648648648648</v>
      </c>
      <c r="FT91" s="116"/>
      <c r="FU91" s="138">
        <f t="shared" si="250"/>
        <v>103.66666666666667</v>
      </c>
      <c r="FV91" s="138"/>
      <c r="FW91" s="139">
        <f t="shared" si="251"/>
        <v>101.6382252559727</v>
      </c>
      <c r="FX91" s="139"/>
      <c r="FY91" s="139">
        <f t="shared" si="252"/>
        <v>104.58549222797927</v>
      </c>
      <c r="FZ91" s="139"/>
      <c r="GA91" s="140">
        <f t="shared" si="253"/>
        <v>105.31645569620252</v>
      </c>
      <c r="GB91" s="140"/>
      <c r="GC91" s="140">
        <f t="shared" si="254"/>
        <v>113.93805309734513</v>
      </c>
      <c r="GD91" s="140"/>
      <c r="GE91" s="116">
        <f t="shared" si="255"/>
        <v>104.07766990291262</v>
      </c>
      <c r="GF91" s="116"/>
      <c r="GG91" s="141">
        <f t="shared" si="256"/>
        <v>114.8706896551724</v>
      </c>
      <c r="GH91" s="141"/>
      <c r="GI91" s="116">
        <f t="shared" si="257"/>
        <v>106.33099824868651</v>
      </c>
      <c r="GJ91" s="116"/>
      <c r="GK91" s="116">
        <f t="shared" si="258"/>
        <v>111.01694915254237</v>
      </c>
      <c r="GL91" s="116"/>
      <c r="GM91" s="138">
        <f t="shared" si="259"/>
        <v>102.65700902151283</v>
      </c>
      <c r="GN91" s="138"/>
      <c r="GO91" s="138">
        <f t="shared" si="260"/>
        <v>109.140625</v>
      </c>
      <c r="GP91" s="138"/>
      <c r="GQ91" s="116">
        <f t="shared" si="261"/>
        <v>111.75675675675676</v>
      </c>
      <c r="GR91" s="116"/>
      <c r="GS91" s="138">
        <f t="shared" si="262"/>
        <v>103.66666666666667</v>
      </c>
      <c r="GT91" s="138"/>
      <c r="GU91" s="139">
        <f t="shared" si="263"/>
        <v>106.65529010238907</v>
      </c>
      <c r="GV91" s="139"/>
      <c r="GW91" s="139">
        <f t="shared" si="264"/>
        <v>109.24870466321244</v>
      </c>
      <c r="GX91" s="139"/>
      <c r="GY91" s="140">
        <f t="shared" si="265"/>
        <v>103.92405063291139</v>
      </c>
      <c r="GZ91" s="140"/>
      <c r="HA91" s="140">
        <f t="shared" si="266"/>
        <v>113.76106194690266</v>
      </c>
      <c r="HB91" s="140"/>
      <c r="HC91" s="116">
        <f t="shared" si="267"/>
        <v>107.28155339805825</v>
      </c>
      <c r="HD91" s="116"/>
      <c r="HE91" s="141">
        <f t="shared" si="268"/>
        <v>114.8706896551724</v>
      </c>
      <c r="HF91" s="141"/>
      <c r="HG91" s="116">
        <f t="shared" si="269"/>
        <v>109.64098073555166</v>
      </c>
      <c r="HH91" s="116"/>
      <c r="HI91" s="116">
        <f t="shared" si="270"/>
        <v>112.03389830508475</v>
      </c>
      <c r="HJ91" s="116"/>
      <c r="HK91" s="138">
        <f t="shared" si="271"/>
        <v>101.15024288688412</v>
      </c>
      <c r="HL91" s="138"/>
      <c r="HM91" s="138">
        <f t="shared" si="272"/>
        <v>109.765625</v>
      </c>
      <c r="HN91" s="138"/>
      <c r="HO91" s="116">
        <f t="shared" si="273"/>
        <v>110.67567567567568</v>
      </c>
      <c r="HP91" s="116"/>
      <c r="HQ91" s="138">
        <f t="shared" si="274"/>
        <v>103.66666666666667</v>
      </c>
      <c r="HR91" s="138"/>
      <c r="HS91" s="139">
        <f t="shared" si="275"/>
        <v>104.50511945392492</v>
      </c>
      <c r="HT91" s="139"/>
      <c r="HU91" s="139">
        <f t="shared" si="276"/>
        <v>109.87046632124353</v>
      </c>
      <c r="HV91" s="139"/>
      <c r="HW91" s="140">
        <f t="shared" si="277"/>
        <v>108.86075949367088</v>
      </c>
      <c r="HX91" s="140"/>
      <c r="HY91" s="140">
        <f t="shared" si="278"/>
        <v>113.49557522123894</v>
      </c>
      <c r="HZ91" s="140"/>
      <c r="IA91" s="116">
        <f t="shared" si="279"/>
        <v>105.97087378640776</v>
      </c>
      <c r="IB91" s="116"/>
      <c r="IC91" s="141">
        <f t="shared" si="280"/>
        <v>114.8706896551724</v>
      </c>
      <c r="ID91" s="141"/>
      <c r="IE91" s="116">
        <f t="shared" si="281"/>
        <v>103.44133099824869</v>
      </c>
      <c r="IF91" s="116"/>
      <c r="IG91" s="116">
        <f t="shared" si="282"/>
        <v>111.61016949152543</v>
      </c>
      <c r="IH91" s="116"/>
      <c r="II91" s="138">
        <f t="shared" si="283"/>
        <v>101.7409784871617</v>
      </c>
      <c r="IJ91" s="138"/>
      <c r="IK91" s="138">
        <f t="shared" si="284"/>
        <v>108.671875</v>
      </c>
      <c r="IL91" s="138"/>
      <c r="IM91" s="116">
        <f t="shared" si="285"/>
        <v>112.56756756756756</v>
      </c>
      <c r="IN91" s="116"/>
      <c r="IO91" s="138">
        <f t="shared" si="286"/>
        <v>112</v>
      </c>
      <c r="IP91" s="138"/>
      <c r="IQ91" s="139">
        <f t="shared" si="287"/>
        <v>106.04095563139933</v>
      </c>
      <c r="IR91" s="139"/>
      <c r="IS91" s="139">
        <f t="shared" si="288"/>
        <v>105.98445595854922</v>
      </c>
      <c r="IT91" s="139"/>
      <c r="IU91" s="140">
        <f t="shared" si="289"/>
        <v>105.18987341772151</v>
      </c>
      <c r="IV91" s="140"/>
      <c r="IW91" s="140">
        <f t="shared" si="290"/>
        <v>112.52212389380531</v>
      </c>
      <c r="IX91" s="140"/>
      <c r="IY91" s="116">
        <f t="shared" si="291"/>
        <v>106.84466019417476</v>
      </c>
      <c r="IZ91" s="116"/>
      <c r="JA91" s="141">
        <f t="shared" si="292"/>
        <v>114.8706896551724</v>
      </c>
      <c r="JB91" s="141"/>
      <c r="JC91" s="116">
        <f t="shared" si="293"/>
        <v>104.96497373029771</v>
      </c>
      <c r="JD91" s="116"/>
      <c r="JE91" s="116">
        <f t="shared" si="294"/>
        <v>112.71186440677965</v>
      </c>
      <c r="JF91" s="282"/>
      <c r="JG91" s="141">
        <f t="shared" si="295"/>
        <v>101.88931297709924</v>
      </c>
      <c r="JH91" s="141"/>
      <c r="JI91" s="141">
        <f t="shared" si="296"/>
        <v>103.4375</v>
      </c>
      <c r="JJ91" s="141"/>
      <c r="JK91" s="116">
        <f t="shared" si="297"/>
        <v>104.45945945945945</v>
      </c>
      <c r="JL91" s="116"/>
      <c r="JM91" s="141">
        <f t="shared" si="298"/>
        <v>112</v>
      </c>
      <c r="JN91" s="141"/>
      <c r="JO91" s="141">
        <f t="shared" si="299"/>
        <v>108.03754266211604</v>
      </c>
      <c r="JP91" s="141"/>
      <c r="JQ91" s="141">
        <f t="shared" si="300"/>
        <v>110.02590673575131</v>
      </c>
      <c r="JR91" s="141"/>
      <c r="JS91" s="141">
        <f t="shared" si="301"/>
        <v>102.21518987341773</v>
      </c>
      <c r="JT91" s="141"/>
      <c r="JU91" s="141">
        <f t="shared" si="302"/>
        <v>111.63716814159292</v>
      </c>
      <c r="JV91" s="141"/>
      <c r="JW91" s="116">
        <f t="shared" si="303"/>
        <v>100.14563106796116</v>
      </c>
      <c r="JX91" s="116"/>
      <c r="JY91" s="141">
        <f t="shared" si="304"/>
        <v>114.8706896551724</v>
      </c>
      <c r="JZ91" s="141"/>
      <c r="KA91" s="116">
        <f t="shared" si="305"/>
        <v>106.80385288966724</v>
      </c>
      <c r="KB91" s="116"/>
      <c r="KC91" s="116">
        <f t="shared" si="306"/>
        <v>112.45762711864407</v>
      </c>
    </row>
    <row r="92" spans="1:289" s="83" customFormat="1" x14ac:dyDescent="0.2">
      <c r="A92" s="82" t="s">
        <v>3</v>
      </c>
      <c r="B92" s="75"/>
      <c r="C92" s="138">
        <f t="shared" si="164"/>
        <v>97.587612768910475</v>
      </c>
      <c r="D92" s="138"/>
      <c r="E92" s="138">
        <f t="shared" si="165"/>
        <v>105.46875</v>
      </c>
      <c r="F92" s="138"/>
      <c r="G92" s="116">
        <f t="shared" si="166"/>
        <v>109.59459459459458</v>
      </c>
      <c r="H92" s="116"/>
      <c r="I92" s="138">
        <f t="shared" si="167"/>
        <v>99.833333333333329</v>
      </c>
      <c r="J92" s="138"/>
      <c r="K92" s="139">
        <f t="shared" si="168"/>
        <v>102.96928327645051</v>
      </c>
      <c r="L92" s="139"/>
      <c r="M92" s="139">
        <f t="shared" si="169"/>
        <v>109.71502590673575</v>
      </c>
      <c r="N92" s="139"/>
      <c r="O92" s="140">
        <f t="shared" si="170"/>
        <v>99.367088607594937</v>
      </c>
      <c r="P92" s="140"/>
      <c r="Q92" s="140">
        <f t="shared" si="171"/>
        <v>112.34513274336283</v>
      </c>
      <c r="R92" s="140"/>
      <c r="S92" s="116">
        <f t="shared" si="172"/>
        <v>88.49514563106797</v>
      </c>
      <c r="T92" s="116"/>
      <c r="U92" s="141">
        <f t="shared" si="307"/>
        <v>112.67241379310343</v>
      </c>
      <c r="V92" s="141"/>
      <c r="W92" s="116">
        <f t="shared" si="173"/>
        <v>105.59544658493871</v>
      </c>
      <c r="X92" s="116"/>
      <c r="Y92" s="116">
        <f t="shared" si="174"/>
        <v>109.32203389830508</v>
      </c>
      <c r="Z92" s="116"/>
      <c r="AA92" s="138">
        <f t="shared" si="175"/>
        <v>100.1353226925746</v>
      </c>
      <c r="AB92" s="138"/>
      <c r="AC92" s="138">
        <f t="shared" si="176"/>
        <v>105.46875</v>
      </c>
      <c r="AD92" s="138"/>
      <c r="AE92" s="116">
        <f t="shared" si="177"/>
        <v>108.51351351351352</v>
      </c>
      <c r="AF92" s="116"/>
      <c r="AG92" s="138">
        <f t="shared" si="178"/>
        <v>99.833333333333329</v>
      </c>
      <c r="AH92" s="138"/>
      <c r="AI92" s="139">
        <f t="shared" si="179"/>
        <v>97.849829351535845</v>
      </c>
      <c r="AJ92" s="139"/>
      <c r="AK92" s="139">
        <f t="shared" si="180"/>
        <v>105.51813471502591</v>
      </c>
      <c r="AL92" s="139"/>
      <c r="AM92" s="140">
        <f t="shared" si="181"/>
        <v>103.10126582278481</v>
      </c>
      <c r="AN92" s="140"/>
      <c r="AO92" s="140">
        <f t="shared" si="182"/>
        <v>109.77876106194691</v>
      </c>
      <c r="AP92" s="140"/>
      <c r="AQ92" s="116">
        <f t="shared" si="183"/>
        <v>89.805825242718441</v>
      </c>
      <c r="AR92" s="116"/>
      <c r="AS92" s="141">
        <f t="shared" si="184"/>
        <v>112.67241379310343</v>
      </c>
      <c r="AT92" s="141"/>
      <c r="AU92" s="116">
        <f t="shared" si="185"/>
        <v>101.70753064798599</v>
      </c>
      <c r="AV92" s="116"/>
      <c r="AW92" s="116">
        <f t="shared" si="186"/>
        <v>100.76271186440678</v>
      </c>
      <c r="AX92" s="116"/>
      <c r="AY92" s="138">
        <f t="shared" si="187"/>
        <v>100.02602359472588</v>
      </c>
      <c r="AZ92" s="138"/>
      <c r="BA92" s="138">
        <f t="shared" si="188"/>
        <v>101.875</v>
      </c>
      <c r="BB92" s="138"/>
      <c r="BC92" s="116">
        <f t="shared" si="189"/>
        <v>106.89189189189189</v>
      </c>
      <c r="BD92" s="116"/>
      <c r="BE92" s="138">
        <f t="shared" si="190"/>
        <v>99.833333333333329</v>
      </c>
      <c r="BF92" s="138"/>
      <c r="BG92" s="139">
        <f t="shared" si="191"/>
        <v>100.35836177474403</v>
      </c>
      <c r="BH92" s="139"/>
      <c r="BI92" s="139">
        <f t="shared" si="192"/>
        <v>108.00518134715026</v>
      </c>
      <c r="BJ92" s="139"/>
      <c r="BK92" s="140">
        <f t="shared" si="193"/>
        <v>102.9746835443038</v>
      </c>
      <c r="BL92" s="140"/>
      <c r="BM92" s="140">
        <f t="shared" si="194"/>
        <v>110.75221238938053</v>
      </c>
      <c r="BN92" s="140"/>
      <c r="BO92" s="116">
        <f t="shared" si="195"/>
        <v>86.747572815533985</v>
      </c>
      <c r="BP92" s="116"/>
      <c r="BQ92" s="141">
        <f t="shared" si="196"/>
        <v>112.67241379310343</v>
      </c>
      <c r="BR92" s="141"/>
      <c r="BS92" s="116">
        <f t="shared" si="197"/>
        <v>102.60070052539405</v>
      </c>
      <c r="BT92" s="116"/>
      <c r="BU92" s="116">
        <f t="shared" si="198"/>
        <v>104.91525423728814</v>
      </c>
      <c r="BV92" s="116"/>
      <c r="BW92" s="138">
        <f t="shared" si="199"/>
        <v>99.065752949340734</v>
      </c>
      <c r="BX92" s="138"/>
      <c r="BY92" s="138">
        <f t="shared" si="200"/>
        <v>103.203125</v>
      </c>
      <c r="BZ92" s="138"/>
      <c r="CA92" s="116">
        <f t="shared" si="201"/>
        <v>100.67567567567568</v>
      </c>
      <c r="CB92" s="116"/>
      <c r="CC92" s="138">
        <f t="shared" si="202"/>
        <v>99.833333333333329</v>
      </c>
      <c r="CD92" s="138"/>
      <c r="CE92" s="139">
        <f t="shared" si="203"/>
        <v>99.590443686006836</v>
      </c>
      <c r="CF92" s="139"/>
      <c r="CG92" s="139">
        <f t="shared" si="204"/>
        <v>103.80829015544042</v>
      </c>
      <c r="CH92" s="139"/>
      <c r="CI92" s="140">
        <f t="shared" si="205"/>
        <v>101.39240506329114</v>
      </c>
      <c r="CJ92" s="140"/>
      <c r="CK92" s="140">
        <f t="shared" si="206"/>
        <v>111.01769911504425</v>
      </c>
      <c r="CL92" s="140"/>
      <c r="CM92" s="116">
        <f t="shared" si="207"/>
        <v>87.475728155339809</v>
      </c>
      <c r="CN92" s="116"/>
      <c r="CO92" s="141">
        <f t="shared" si="208"/>
        <v>112.67241379310343</v>
      </c>
      <c r="CP92" s="141"/>
      <c r="CQ92" s="116">
        <f t="shared" si="209"/>
        <v>102.28546409807356</v>
      </c>
      <c r="CR92" s="116"/>
      <c r="CS92" s="116">
        <f t="shared" si="210"/>
        <v>101.77966101694915</v>
      </c>
      <c r="CT92" s="116"/>
      <c r="CU92" s="138">
        <f t="shared" si="211"/>
        <v>97.759368494101324</v>
      </c>
      <c r="CV92" s="138"/>
      <c r="CW92" s="138">
        <f t="shared" si="212"/>
        <v>104.0625</v>
      </c>
      <c r="CX92" s="138"/>
      <c r="CY92" s="116">
        <f t="shared" si="213"/>
        <v>106.89189189189189</v>
      </c>
      <c r="CZ92" s="116"/>
      <c r="DA92" s="138">
        <f t="shared" si="214"/>
        <v>99.833333333333329</v>
      </c>
      <c r="DB92" s="138"/>
      <c r="DC92" s="139">
        <f t="shared" si="215"/>
        <v>105.68259385665529</v>
      </c>
      <c r="DD92" s="139"/>
      <c r="DE92" s="139">
        <f t="shared" si="216"/>
        <v>103.03108808290156</v>
      </c>
      <c r="DF92" s="139"/>
      <c r="DG92" s="140">
        <f t="shared" si="217"/>
        <v>103.41772151898735</v>
      </c>
      <c r="DH92" s="140"/>
      <c r="DI92" s="140">
        <f t="shared" si="218"/>
        <v>109.24778761061947</v>
      </c>
      <c r="DJ92" s="140"/>
      <c r="DK92" s="116">
        <f t="shared" si="219"/>
        <v>86.310679611650485</v>
      </c>
      <c r="DL92" s="116"/>
      <c r="DM92" s="141">
        <f t="shared" si="220"/>
        <v>112.67241379310343</v>
      </c>
      <c r="DN92" s="141"/>
      <c r="DO92" s="116">
        <f t="shared" si="221"/>
        <v>102.70577933450087</v>
      </c>
      <c r="DP92" s="116"/>
      <c r="DQ92" s="116">
        <f t="shared" si="222"/>
        <v>101.52542372881356</v>
      </c>
      <c r="DR92" s="116"/>
      <c r="DS92" s="138">
        <f t="shared" si="223"/>
        <v>95.490111034004158</v>
      </c>
      <c r="DT92" s="138"/>
      <c r="DU92" s="138">
        <f t="shared" si="224"/>
        <v>104.140625</v>
      </c>
      <c r="DV92" s="138"/>
      <c r="DW92" s="116">
        <f t="shared" si="225"/>
        <v>106.35135135135135</v>
      </c>
      <c r="DX92" s="116"/>
      <c r="DY92" s="138">
        <f t="shared" si="226"/>
        <v>99.833333333333329</v>
      </c>
      <c r="DZ92" s="138"/>
      <c r="EA92" s="139">
        <f t="shared" si="227"/>
        <v>100.25597269624573</v>
      </c>
      <c r="EB92" s="139"/>
      <c r="EC92" s="139">
        <f t="shared" si="228"/>
        <v>99.145077720207254</v>
      </c>
      <c r="ED92" s="139"/>
      <c r="EE92" s="140">
        <f t="shared" si="229"/>
        <v>102.78481012658227</v>
      </c>
      <c r="EF92" s="140"/>
      <c r="EG92" s="140">
        <f t="shared" si="230"/>
        <v>108.53982300884957</v>
      </c>
      <c r="EH92" s="140"/>
      <c r="EI92" s="116">
        <f t="shared" si="231"/>
        <v>88.349514563106794</v>
      </c>
      <c r="EJ92" s="116"/>
      <c r="EK92" s="141">
        <f t="shared" si="232"/>
        <v>112.67241379310343</v>
      </c>
      <c r="EL92" s="141"/>
      <c r="EM92" s="116">
        <f t="shared" si="233"/>
        <v>99.028021015761823</v>
      </c>
      <c r="EN92" s="116"/>
      <c r="EO92" s="116">
        <f t="shared" si="234"/>
        <v>100.08474576271186</v>
      </c>
      <c r="EP92" s="116"/>
      <c r="EQ92" s="138">
        <f t="shared" si="235"/>
        <v>97.030707841776547</v>
      </c>
      <c r="ER92" s="138"/>
      <c r="ES92" s="138">
        <f t="shared" si="236"/>
        <v>105.625</v>
      </c>
      <c r="ET92" s="138"/>
      <c r="EU92" s="116">
        <f t="shared" si="237"/>
        <v>101.48648648648648</v>
      </c>
      <c r="EV92" s="116"/>
      <c r="EW92" s="138">
        <f t="shared" si="238"/>
        <v>99.833333333333329</v>
      </c>
      <c r="EX92" s="138"/>
      <c r="EY92" s="139">
        <f t="shared" si="239"/>
        <v>100.92150170648463</v>
      </c>
      <c r="EZ92" s="139"/>
      <c r="FA92" s="139">
        <f t="shared" si="240"/>
        <v>100.07772020725389</v>
      </c>
      <c r="FB92" s="139"/>
      <c r="FC92" s="140">
        <f t="shared" si="241"/>
        <v>101.20253164556962</v>
      </c>
      <c r="FD92" s="140"/>
      <c r="FE92" s="140">
        <f t="shared" si="242"/>
        <v>105.79646017699115</v>
      </c>
      <c r="FF92" s="140"/>
      <c r="FG92" s="116">
        <f t="shared" si="243"/>
        <v>85</v>
      </c>
      <c r="FH92" s="116"/>
      <c r="FI92" s="141">
        <f t="shared" si="244"/>
        <v>112.67241379310343</v>
      </c>
      <c r="FJ92" s="141"/>
      <c r="FK92" s="116">
        <f t="shared" si="245"/>
        <v>101.65499124343258</v>
      </c>
      <c r="FL92" s="116"/>
      <c r="FM92" s="116">
        <f t="shared" si="246"/>
        <v>98.474576271186436</v>
      </c>
      <c r="FN92" s="116"/>
      <c r="FO92" s="138">
        <f t="shared" si="247"/>
        <v>99.214087439278273</v>
      </c>
      <c r="FP92" s="138"/>
      <c r="FQ92" s="138">
        <f t="shared" si="248"/>
        <v>102.65625</v>
      </c>
      <c r="FR92" s="138"/>
      <c r="FS92" s="116">
        <f t="shared" si="249"/>
        <v>100.94594594594595</v>
      </c>
      <c r="FT92" s="116"/>
      <c r="FU92" s="138">
        <f t="shared" si="250"/>
        <v>99.833333333333329</v>
      </c>
      <c r="FV92" s="138"/>
      <c r="FW92" s="139">
        <f t="shared" si="251"/>
        <v>98.054607508532428</v>
      </c>
      <c r="FX92" s="139"/>
      <c r="FY92" s="139">
        <f t="shared" si="252"/>
        <v>103.34196891191709</v>
      </c>
      <c r="FZ92" s="139"/>
      <c r="GA92" s="140">
        <f t="shared" si="253"/>
        <v>102.40506329113924</v>
      </c>
      <c r="GB92" s="140"/>
      <c r="GC92" s="140">
        <f t="shared" si="254"/>
        <v>109.3362831858407</v>
      </c>
      <c r="GD92" s="140"/>
      <c r="GE92" s="116">
        <f t="shared" si="255"/>
        <v>86.893203883495147</v>
      </c>
      <c r="GF92" s="116"/>
      <c r="GG92" s="141">
        <f t="shared" si="256"/>
        <v>112.67241379310343</v>
      </c>
      <c r="GH92" s="141"/>
      <c r="GI92" s="116">
        <f t="shared" si="257"/>
        <v>100.44658493870404</v>
      </c>
      <c r="GJ92" s="116"/>
      <c r="GK92" s="116">
        <f t="shared" si="258"/>
        <v>98.13559322033899</v>
      </c>
      <c r="GL92" s="116"/>
      <c r="GM92" s="138">
        <f t="shared" si="259"/>
        <v>99.352012491325468</v>
      </c>
      <c r="GN92" s="138"/>
      <c r="GO92" s="138">
        <f t="shared" si="260"/>
        <v>107.5</v>
      </c>
      <c r="GP92" s="138"/>
      <c r="GQ92" s="116">
        <f t="shared" si="261"/>
        <v>109.05405405405406</v>
      </c>
      <c r="GR92" s="116"/>
      <c r="GS92" s="138">
        <f t="shared" si="262"/>
        <v>99.833333333333329</v>
      </c>
      <c r="GT92" s="138"/>
      <c r="GU92" s="139">
        <f t="shared" si="263"/>
        <v>101.94539249146757</v>
      </c>
      <c r="GV92" s="139"/>
      <c r="GW92" s="139">
        <f t="shared" si="264"/>
        <v>109.55958549222798</v>
      </c>
      <c r="GX92" s="139"/>
      <c r="GY92" s="140">
        <f t="shared" si="265"/>
        <v>103.67088607594937</v>
      </c>
      <c r="GZ92" s="140"/>
      <c r="HA92" s="140">
        <f t="shared" si="266"/>
        <v>105.70796460176992</v>
      </c>
      <c r="HB92" s="140"/>
      <c r="HC92" s="116">
        <f t="shared" si="267"/>
        <v>100</v>
      </c>
      <c r="HD92" s="116"/>
      <c r="HE92" s="141">
        <f t="shared" si="268"/>
        <v>112.67241379310343</v>
      </c>
      <c r="HF92" s="141"/>
      <c r="HG92" s="116">
        <f t="shared" si="269"/>
        <v>104.38704028021016</v>
      </c>
      <c r="HH92" s="116"/>
      <c r="HI92" s="116">
        <f t="shared" si="270"/>
        <v>105.84745762711864</v>
      </c>
      <c r="HJ92" s="116"/>
      <c r="HK92" s="138">
        <f t="shared" si="271"/>
        <v>96.731436502428863</v>
      </c>
      <c r="HL92" s="138"/>
      <c r="HM92" s="138">
        <f t="shared" si="272"/>
        <v>102.96875</v>
      </c>
      <c r="HN92" s="138"/>
      <c r="HO92" s="116">
        <f t="shared" si="273"/>
        <v>103.37837837837839</v>
      </c>
      <c r="HP92" s="116"/>
      <c r="HQ92" s="138">
        <f t="shared" si="274"/>
        <v>99.833333333333329</v>
      </c>
      <c r="HR92" s="138"/>
      <c r="HS92" s="139">
        <f t="shared" si="275"/>
        <v>107.16723549488054</v>
      </c>
      <c r="HT92" s="139"/>
      <c r="HU92" s="139">
        <f t="shared" si="276"/>
        <v>104.58549222797927</v>
      </c>
      <c r="HV92" s="139"/>
      <c r="HW92" s="140">
        <f t="shared" si="277"/>
        <v>105.0632911392405</v>
      </c>
      <c r="HX92" s="140"/>
      <c r="HY92" s="140">
        <f t="shared" si="278"/>
        <v>104.64601769911505</v>
      </c>
      <c r="HZ92" s="140"/>
      <c r="IA92" s="116">
        <f t="shared" si="279"/>
        <v>92.28155339805825</v>
      </c>
      <c r="IB92" s="116"/>
      <c r="IC92" s="141">
        <f t="shared" si="280"/>
        <v>112.67241379310343</v>
      </c>
      <c r="ID92" s="141"/>
      <c r="IE92" s="116">
        <f t="shared" si="281"/>
        <v>102.23292469352015</v>
      </c>
      <c r="IF92" s="116"/>
      <c r="IG92" s="116">
        <f t="shared" si="282"/>
        <v>103.47457627118644</v>
      </c>
      <c r="IH92" s="116"/>
      <c r="II92" s="138">
        <f t="shared" si="283"/>
        <v>104.64000693962527</v>
      </c>
      <c r="IJ92" s="138"/>
      <c r="IK92" s="138">
        <f t="shared" si="284"/>
        <v>107.578125</v>
      </c>
      <c r="IL92" s="138"/>
      <c r="IM92" s="116">
        <f t="shared" si="285"/>
        <v>110.67567567567568</v>
      </c>
      <c r="IN92" s="116"/>
      <c r="IO92" s="138">
        <f t="shared" si="286"/>
        <v>111.41666666666666</v>
      </c>
      <c r="IP92" s="138"/>
      <c r="IQ92" s="139">
        <f t="shared" si="287"/>
        <v>100.61433447098976</v>
      </c>
      <c r="IR92" s="139"/>
      <c r="IS92" s="139">
        <f t="shared" si="288"/>
        <v>107.07253886010363</v>
      </c>
      <c r="IT92" s="139"/>
      <c r="IU92" s="140">
        <f t="shared" si="289"/>
        <v>104.24050632911393</v>
      </c>
      <c r="IV92" s="140"/>
      <c r="IW92" s="140">
        <f t="shared" si="290"/>
        <v>108.00884955752213</v>
      </c>
      <c r="IX92" s="140"/>
      <c r="IY92" s="116">
        <f t="shared" si="291"/>
        <v>102.62135922330097</v>
      </c>
      <c r="IZ92" s="116"/>
      <c r="JA92" s="141">
        <f t="shared" si="292"/>
        <v>112.67241379310343</v>
      </c>
      <c r="JB92" s="141"/>
      <c r="JC92" s="116">
        <f t="shared" si="293"/>
        <v>103.91418563922943</v>
      </c>
      <c r="JD92" s="116"/>
      <c r="JE92" s="116">
        <f t="shared" si="294"/>
        <v>107.88135593220339</v>
      </c>
      <c r="JF92" s="282"/>
      <c r="JG92" s="141">
        <f t="shared" si="295"/>
        <v>104.01283830673144</v>
      </c>
      <c r="JH92" s="141"/>
      <c r="JI92" s="141">
        <f t="shared" si="296"/>
        <v>110.234375</v>
      </c>
      <c r="JJ92" s="141"/>
      <c r="JK92" s="116">
        <f t="shared" si="297"/>
        <v>112.56756756756756</v>
      </c>
      <c r="JL92" s="116"/>
      <c r="JM92" s="141">
        <f t="shared" si="298"/>
        <v>111.41666666666666</v>
      </c>
      <c r="JN92" s="141"/>
      <c r="JO92" s="141">
        <f t="shared" si="299"/>
        <v>107.32081911262799</v>
      </c>
      <c r="JP92" s="141"/>
      <c r="JQ92" s="141">
        <f t="shared" si="300"/>
        <v>110.80310880829015</v>
      </c>
      <c r="JR92" s="141"/>
      <c r="JS92" s="141">
        <f t="shared" si="301"/>
        <v>107.0253164556962</v>
      </c>
      <c r="JT92" s="141"/>
      <c r="JU92" s="141">
        <f t="shared" si="302"/>
        <v>102.78761061946904</v>
      </c>
      <c r="JV92" s="141"/>
      <c r="JW92" s="116">
        <f t="shared" si="303"/>
        <v>99.708737864077676</v>
      </c>
      <c r="JX92" s="116"/>
      <c r="JY92" s="141">
        <f t="shared" si="304"/>
        <v>112.67241379310343</v>
      </c>
      <c r="JZ92" s="141"/>
      <c r="KA92" s="116">
        <f t="shared" si="305"/>
        <v>106.48861646234676</v>
      </c>
      <c r="KB92" s="116"/>
      <c r="KC92" s="116">
        <f t="shared" si="306"/>
        <v>104.66101694915255</v>
      </c>
    </row>
    <row r="93" spans="1:289" s="83" customFormat="1" x14ac:dyDescent="0.2">
      <c r="A93" s="84" t="s">
        <v>4</v>
      </c>
      <c r="B93" s="75"/>
      <c r="C93" s="142">
        <f t="shared" si="164"/>
        <v>91.045281054823036</v>
      </c>
      <c r="D93" s="138"/>
      <c r="E93" s="142">
        <f t="shared" si="165"/>
        <v>95.625</v>
      </c>
      <c r="F93" s="138"/>
      <c r="G93" s="120">
        <f t="shared" si="166"/>
        <v>110.4054054054054</v>
      </c>
      <c r="H93" s="116"/>
      <c r="I93" s="142">
        <f t="shared" si="167"/>
        <v>89.583333333333329</v>
      </c>
      <c r="J93" s="138"/>
      <c r="K93" s="143">
        <f t="shared" si="168"/>
        <v>94.726962457337891</v>
      </c>
      <c r="L93" s="139"/>
      <c r="M93" s="143">
        <f t="shared" si="169"/>
        <v>109.24870466321244</v>
      </c>
      <c r="N93" s="139"/>
      <c r="O93" s="144">
        <f t="shared" si="170"/>
        <v>100</v>
      </c>
      <c r="P93" s="140"/>
      <c r="Q93" s="144">
        <f t="shared" si="171"/>
        <v>106.76991150442478</v>
      </c>
      <c r="R93" s="140"/>
      <c r="S93" s="120">
        <f t="shared" si="172"/>
        <v>100.72815533980582</v>
      </c>
      <c r="T93" s="116"/>
      <c r="U93" s="145">
        <f t="shared" si="307"/>
        <v>101.55172413793103</v>
      </c>
      <c r="V93" s="141"/>
      <c r="W93" s="120">
        <f t="shared" si="173"/>
        <v>95.507880910683014</v>
      </c>
      <c r="X93" s="116"/>
      <c r="Y93" s="120">
        <f t="shared" si="174"/>
        <v>107.20338983050848</v>
      </c>
      <c r="Z93" s="116"/>
      <c r="AA93" s="142">
        <f t="shared" si="175"/>
        <v>90.675746009715482</v>
      </c>
      <c r="AB93" s="138"/>
      <c r="AC93" s="142">
        <f t="shared" si="176"/>
        <v>95.859375</v>
      </c>
      <c r="AD93" s="138"/>
      <c r="AE93" s="120">
        <f t="shared" si="177"/>
        <v>108.51351351351352</v>
      </c>
      <c r="AF93" s="116"/>
      <c r="AG93" s="142">
        <f t="shared" si="178"/>
        <v>89.583333333333329</v>
      </c>
      <c r="AH93" s="138"/>
      <c r="AI93" s="143">
        <f t="shared" si="179"/>
        <v>90.836177474402731</v>
      </c>
      <c r="AJ93" s="139"/>
      <c r="AK93" s="143">
        <f t="shared" si="180"/>
        <v>95.569948186528492</v>
      </c>
      <c r="AL93" s="139"/>
      <c r="AM93" s="144">
        <f t="shared" si="181"/>
        <v>97.721518987341767</v>
      </c>
      <c r="AN93" s="140"/>
      <c r="AO93" s="144">
        <f t="shared" si="182"/>
        <v>106.50442477876106</v>
      </c>
      <c r="AP93" s="140"/>
      <c r="AQ93" s="120">
        <f t="shared" si="183"/>
        <v>102.76699029126213</v>
      </c>
      <c r="AR93" s="116"/>
      <c r="AS93" s="145">
        <f t="shared" si="184"/>
        <v>101.55172413793103</v>
      </c>
      <c r="AT93" s="141"/>
      <c r="AU93" s="120">
        <f t="shared" si="185"/>
        <v>89.991243432574421</v>
      </c>
      <c r="AV93" s="116"/>
      <c r="AW93" s="120">
        <f t="shared" si="186"/>
        <v>98.898305084745772</v>
      </c>
      <c r="AX93" s="116"/>
      <c r="AY93" s="142">
        <f t="shared" si="187"/>
        <v>93.444656488549612</v>
      </c>
      <c r="AZ93" s="138"/>
      <c r="BA93" s="142">
        <f t="shared" si="188"/>
        <v>96.40625</v>
      </c>
      <c r="BB93" s="138"/>
      <c r="BC93" s="120">
        <f t="shared" si="189"/>
        <v>107.43243243243242</v>
      </c>
      <c r="BD93" s="116"/>
      <c r="BE93" s="142">
        <f t="shared" si="190"/>
        <v>89.583333333333329</v>
      </c>
      <c r="BF93" s="138"/>
      <c r="BG93" s="143">
        <f t="shared" si="191"/>
        <v>95.904436860068259</v>
      </c>
      <c r="BH93" s="139"/>
      <c r="BI93" s="143">
        <f t="shared" si="192"/>
        <v>109.87046632124353</v>
      </c>
      <c r="BJ93" s="139"/>
      <c r="BK93" s="144">
        <f t="shared" si="193"/>
        <v>97.721518987341767</v>
      </c>
      <c r="BL93" s="140"/>
      <c r="BM93" s="144">
        <f t="shared" si="194"/>
        <v>104.73451327433628</v>
      </c>
      <c r="BN93" s="140"/>
      <c r="BO93" s="120">
        <f t="shared" si="195"/>
        <v>98.689320388349515</v>
      </c>
      <c r="BP93" s="116"/>
      <c r="BQ93" s="145">
        <f t="shared" si="196"/>
        <v>101.55172413793103</v>
      </c>
      <c r="BR93" s="141"/>
      <c r="BS93" s="120">
        <f t="shared" si="197"/>
        <v>92.408056042031518</v>
      </c>
      <c r="BT93" s="116"/>
      <c r="BU93" s="120">
        <f t="shared" si="198"/>
        <v>103.72881355932203</v>
      </c>
      <c r="BV93" s="116"/>
      <c r="BW93" s="142">
        <f t="shared" si="199"/>
        <v>89.663428174878561</v>
      </c>
      <c r="BX93" s="138"/>
      <c r="BY93" s="142">
        <f t="shared" si="200"/>
        <v>96.09375</v>
      </c>
      <c r="BZ93" s="138"/>
      <c r="CA93" s="120">
        <f t="shared" si="201"/>
        <v>107.16216216216216</v>
      </c>
      <c r="CB93" s="116"/>
      <c r="CC93" s="142">
        <f t="shared" si="202"/>
        <v>89.583333333333329</v>
      </c>
      <c r="CD93" s="138"/>
      <c r="CE93" s="143">
        <f t="shared" si="203"/>
        <v>100.40955631399316</v>
      </c>
      <c r="CF93" s="139"/>
      <c r="CG93" s="143">
        <f t="shared" si="204"/>
        <v>109.24870466321244</v>
      </c>
      <c r="CH93" s="139"/>
      <c r="CI93" s="144">
        <f t="shared" si="205"/>
        <v>97.025316455696199</v>
      </c>
      <c r="CJ93" s="140"/>
      <c r="CK93" s="144">
        <f t="shared" si="206"/>
        <v>105.26548672566372</v>
      </c>
      <c r="CL93" s="140"/>
      <c r="CM93" s="120">
        <f t="shared" si="207"/>
        <v>102.33009708737865</v>
      </c>
      <c r="CN93" s="116"/>
      <c r="CO93" s="145">
        <f t="shared" si="208"/>
        <v>101.55172413793103</v>
      </c>
      <c r="CP93" s="141"/>
      <c r="CQ93" s="120">
        <f t="shared" si="209"/>
        <v>89.413309982486865</v>
      </c>
      <c r="CR93" s="116"/>
      <c r="CS93" s="120">
        <f t="shared" si="210"/>
        <v>106.35593220338984</v>
      </c>
      <c r="CT93" s="116"/>
      <c r="CU93" s="142">
        <f t="shared" si="211"/>
        <v>88.278972935461482</v>
      </c>
      <c r="CV93" s="138"/>
      <c r="CW93" s="142">
        <f t="shared" si="212"/>
        <v>93.359375</v>
      </c>
      <c r="CX93" s="138"/>
      <c r="CY93" s="120">
        <f t="shared" si="213"/>
        <v>106.35135135135135</v>
      </c>
      <c r="CZ93" s="116"/>
      <c r="DA93" s="142">
        <f t="shared" si="214"/>
        <v>89.583333333333329</v>
      </c>
      <c r="DB93" s="138"/>
      <c r="DC93" s="143">
        <f t="shared" si="215"/>
        <v>93.907849829351534</v>
      </c>
      <c r="DD93" s="139"/>
      <c r="DE93" s="143">
        <f t="shared" si="216"/>
        <v>105.20725388601036</v>
      </c>
      <c r="DF93" s="139"/>
      <c r="DG93" s="144">
        <f t="shared" si="217"/>
        <v>104.81012658227849</v>
      </c>
      <c r="DH93" s="140"/>
      <c r="DI93" s="144">
        <f t="shared" si="218"/>
        <v>102.87610619469027</v>
      </c>
      <c r="DJ93" s="140"/>
      <c r="DK93" s="120">
        <f t="shared" si="219"/>
        <v>98.106796116504853</v>
      </c>
      <c r="DL93" s="116"/>
      <c r="DM93" s="145">
        <f t="shared" si="220"/>
        <v>101.55172413793103</v>
      </c>
      <c r="DN93" s="141"/>
      <c r="DO93" s="120">
        <f t="shared" si="221"/>
        <v>88.625218914185638</v>
      </c>
      <c r="DP93" s="116"/>
      <c r="DQ93" s="120">
        <f t="shared" si="222"/>
        <v>107.88135593220339</v>
      </c>
      <c r="DR93" s="116"/>
      <c r="DS93" s="142">
        <f t="shared" si="223"/>
        <v>90.805863983344892</v>
      </c>
      <c r="DT93" s="138"/>
      <c r="DU93" s="142">
        <f t="shared" si="224"/>
        <v>97.421875</v>
      </c>
      <c r="DV93" s="138"/>
      <c r="DW93" s="120">
        <f t="shared" si="225"/>
        <v>106.62162162162161</v>
      </c>
      <c r="DX93" s="116"/>
      <c r="DY93" s="142">
        <f t="shared" si="226"/>
        <v>89.583333333333329</v>
      </c>
      <c r="DZ93" s="138"/>
      <c r="EA93" s="143">
        <f t="shared" si="227"/>
        <v>94.778156996587029</v>
      </c>
      <c r="EB93" s="139"/>
      <c r="EC93" s="143">
        <f t="shared" si="228"/>
        <v>102.09844559585493</v>
      </c>
      <c r="ED93" s="139"/>
      <c r="EE93" s="144">
        <f t="shared" si="229"/>
        <v>100.69620253164557</v>
      </c>
      <c r="EF93" s="140"/>
      <c r="EG93" s="144">
        <f t="shared" si="230"/>
        <v>104.82300884955752</v>
      </c>
      <c r="EH93" s="140"/>
      <c r="EI93" s="120">
        <f t="shared" si="231"/>
        <v>100.4368932038835</v>
      </c>
      <c r="EJ93" s="116"/>
      <c r="EK93" s="145">
        <f t="shared" si="232"/>
        <v>101.55172413793103</v>
      </c>
      <c r="EL93" s="141"/>
      <c r="EM93" s="120">
        <f t="shared" si="233"/>
        <v>87.101576182136597</v>
      </c>
      <c r="EN93" s="116"/>
      <c r="EO93" s="120">
        <f t="shared" si="234"/>
        <v>99.576271186440678</v>
      </c>
      <c r="EP93" s="116"/>
      <c r="EQ93" s="142">
        <f t="shared" si="235"/>
        <v>89.332928521859827</v>
      </c>
      <c r="ER93" s="138"/>
      <c r="ES93" s="142">
        <f t="shared" si="236"/>
        <v>98.046875</v>
      </c>
      <c r="ET93" s="138"/>
      <c r="EU93" s="120">
        <f t="shared" si="237"/>
        <v>104.72972972972973</v>
      </c>
      <c r="EV93" s="116"/>
      <c r="EW93" s="142">
        <f t="shared" si="238"/>
        <v>89.583333333333329</v>
      </c>
      <c r="EX93" s="138"/>
      <c r="EY93" s="143">
        <f t="shared" si="239"/>
        <v>93.242320819112635</v>
      </c>
      <c r="EZ93" s="139"/>
      <c r="FA93" s="143">
        <f t="shared" si="240"/>
        <v>104.11917098445596</v>
      </c>
      <c r="FB93" s="139"/>
      <c r="FC93" s="144">
        <f t="shared" si="241"/>
        <v>93.101265822784811</v>
      </c>
      <c r="FD93" s="140"/>
      <c r="FE93" s="144">
        <f t="shared" si="242"/>
        <v>104.29203539823008</v>
      </c>
      <c r="FF93" s="140"/>
      <c r="FG93" s="120">
        <f t="shared" si="243"/>
        <v>101.31067961165049</v>
      </c>
      <c r="FH93" s="116"/>
      <c r="FI93" s="145">
        <f t="shared" si="244"/>
        <v>101.55172413793103</v>
      </c>
      <c r="FJ93" s="141"/>
      <c r="FK93" s="120">
        <f t="shared" si="245"/>
        <v>86.418563922942212</v>
      </c>
      <c r="FL93" s="116"/>
      <c r="FM93" s="120">
        <f t="shared" si="246"/>
        <v>102.28813559322035</v>
      </c>
      <c r="FN93" s="116"/>
      <c r="FO93" s="142">
        <f t="shared" si="247"/>
        <v>91.107737682165165</v>
      </c>
      <c r="FP93" s="138"/>
      <c r="FQ93" s="142">
        <f t="shared" si="248"/>
        <v>97.34375</v>
      </c>
      <c r="FR93" s="138"/>
      <c r="FS93" s="120">
        <f t="shared" si="249"/>
        <v>98.243243243243242</v>
      </c>
      <c r="FT93" s="116"/>
      <c r="FU93" s="142">
        <f t="shared" si="250"/>
        <v>89.583333333333329</v>
      </c>
      <c r="FV93" s="138"/>
      <c r="FW93" s="143">
        <f t="shared" si="251"/>
        <v>89.197952218430046</v>
      </c>
      <c r="FX93" s="139"/>
      <c r="FY93" s="143">
        <f t="shared" si="252"/>
        <v>96.036269430051817</v>
      </c>
      <c r="FZ93" s="139"/>
      <c r="GA93" s="144">
        <f t="shared" si="253"/>
        <v>94.177215189873422</v>
      </c>
      <c r="GB93" s="140"/>
      <c r="GC93" s="144">
        <f t="shared" si="254"/>
        <v>101.8141592920354</v>
      </c>
      <c r="GD93" s="140"/>
      <c r="GE93" s="120">
        <f t="shared" si="255"/>
        <v>97.815533980582529</v>
      </c>
      <c r="GF93" s="116"/>
      <c r="GG93" s="145">
        <f t="shared" si="256"/>
        <v>101.55172413793103</v>
      </c>
      <c r="GH93" s="141"/>
      <c r="GI93" s="120">
        <f t="shared" si="257"/>
        <v>86.366024518388784</v>
      </c>
      <c r="GJ93" s="116"/>
      <c r="GK93" s="120">
        <f t="shared" si="258"/>
        <v>100.5084745762712</v>
      </c>
      <c r="GL93" s="116"/>
      <c r="GM93" s="142">
        <f t="shared" si="259"/>
        <v>88.950381679389309</v>
      </c>
      <c r="GN93" s="138"/>
      <c r="GO93" s="142">
        <f t="shared" si="260"/>
        <v>92.265625</v>
      </c>
      <c r="GP93" s="138"/>
      <c r="GQ93" s="120">
        <f t="shared" si="261"/>
        <v>101.75675675675676</v>
      </c>
      <c r="GR93" s="116"/>
      <c r="GS93" s="142">
        <f t="shared" si="262"/>
        <v>89.583333333333329</v>
      </c>
      <c r="GT93" s="138"/>
      <c r="GU93" s="143">
        <f t="shared" si="263"/>
        <v>89.197952218430032</v>
      </c>
      <c r="GV93" s="139"/>
      <c r="GW93" s="143">
        <f t="shared" si="264"/>
        <v>98.523316062176164</v>
      </c>
      <c r="GX93" s="139"/>
      <c r="GY93" s="144">
        <f t="shared" si="265"/>
        <v>91.392405063291136</v>
      </c>
      <c r="GZ93" s="140"/>
      <c r="HA93" s="144">
        <f t="shared" si="266"/>
        <v>101.99115044247787</v>
      </c>
      <c r="HB93" s="140"/>
      <c r="HC93" s="120">
        <f t="shared" si="267"/>
        <v>100.58252427184466</v>
      </c>
      <c r="HD93" s="116"/>
      <c r="HE93" s="145">
        <f t="shared" si="268"/>
        <v>101.55172413793103</v>
      </c>
      <c r="HF93" s="141"/>
      <c r="HG93" s="120">
        <f t="shared" si="269"/>
        <v>89.360770577933451</v>
      </c>
      <c r="HH93" s="116"/>
      <c r="HI93" s="120">
        <f t="shared" si="270"/>
        <v>102.37288135593221</v>
      </c>
      <c r="HJ93" s="116"/>
      <c r="HK93" s="142">
        <f t="shared" si="271"/>
        <v>90.524809160305338</v>
      </c>
      <c r="HL93" s="138"/>
      <c r="HM93" s="142">
        <f t="shared" si="272"/>
        <v>95.78125</v>
      </c>
      <c r="HN93" s="138"/>
      <c r="HO93" s="120">
        <f t="shared" si="273"/>
        <v>106.62162162162161</v>
      </c>
      <c r="HP93" s="116"/>
      <c r="HQ93" s="142">
        <f t="shared" si="274"/>
        <v>89.583333333333329</v>
      </c>
      <c r="HR93" s="138"/>
      <c r="HS93" s="143">
        <f t="shared" si="275"/>
        <v>98.515358361774744</v>
      </c>
      <c r="HT93" s="139"/>
      <c r="HU93" s="143">
        <f t="shared" si="276"/>
        <v>94.170984455958546</v>
      </c>
      <c r="HV93" s="139"/>
      <c r="HW93" s="144">
        <f t="shared" si="277"/>
        <v>96.392405063291136</v>
      </c>
      <c r="HX93" s="140"/>
      <c r="HY93" s="144">
        <f t="shared" si="278"/>
        <v>108.98230088495575</v>
      </c>
      <c r="HZ93" s="140"/>
      <c r="IA93" s="120">
        <f t="shared" si="279"/>
        <v>99.126213592233015</v>
      </c>
      <c r="IB93" s="116"/>
      <c r="IC93" s="145">
        <f t="shared" si="280"/>
        <v>101.55172413793103</v>
      </c>
      <c r="ID93" s="141"/>
      <c r="IE93" s="120">
        <f t="shared" si="281"/>
        <v>94.7723292469352</v>
      </c>
      <c r="IF93" s="116"/>
      <c r="IG93" s="120">
        <f t="shared" si="282"/>
        <v>98.644067796610173</v>
      </c>
      <c r="IH93" s="116"/>
      <c r="II93" s="142">
        <f t="shared" si="283"/>
        <v>91.649028452463568</v>
      </c>
      <c r="IJ93" s="138"/>
      <c r="IK93" s="142">
        <f t="shared" si="284"/>
        <v>94.53125</v>
      </c>
      <c r="IL93" s="138"/>
      <c r="IM93" s="120">
        <f t="shared" si="285"/>
        <v>106.62162162162161</v>
      </c>
      <c r="IN93" s="116"/>
      <c r="IO93" s="142">
        <f t="shared" si="286"/>
        <v>104.41666666666667</v>
      </c>
      <c r="IP93" s="138"/>
      <c r="IQ93" s="143">
        <f t="shared" si="287"/>
        <v>98.156996587030719</v>
      </c>
      <c r="IR93" s="139"/>
      <c r="IS93" s="143">
        <f t="shared" si="288"/>
        <v>101.6321243523316</v>
      </c>
      <c r="IT93" s="139"/>
      <c r="IU93" s="144">
        <f t="shared" si="289"/>
        <v>106.58227848101265</v>
      </c>
      <c r="IV93" s="140"/>
      <c r="IW93" s="144">
        <f t="shared" si="290"/>
        <v>109.51327433628319</v>
      </c>
      <c r="IX93" s="140"/>
      <c r="IY93" s="120">
        <f t="shared" si="291"/>
        <v>98.543689320388353</v>
      </c>
      <c r="IZ93" s="116"/>
      <c r="JA93" s="145">
        <f t="shared" si="292"/>
        <v>101.55172413793103</v>
      </c>
      <c r="JB93" s="141"/>
      <c r="JC93" s="120">
        <f t="shared" si="293"/>
        <v>92.828371278458846</v>
      </c>
      <c r="JD93" s="116"/>
      <c r="JE93" s="120">
        <f t="shared" si="294"/>
        <v>106.4406779661017</v>
      </c>
      <c r="JF93" s="282"/>
      <c r="JG93" s="145">
        <f t="shared" si="295"/>
        <v>93.658049965301871</v>
      </c>
      <c r="JH93" s="141"/>
      <c r="JI93" s="145">
        <f t="shared" si="296"/>
        <v>97.34375</v>
      </c>
      <c r="JJ93" s="141"/>
      <c r="JK93" s="120">
        <f t="shared" si="297"/>
        <v>111.21621621621622</v>
      </c>
      <c r="JL93" s="116"/>
      <c r="JM93" s="145">
        <f t="shared" si="298"/>
        <v>104.41666666666667</v>
      </c>
      <c r="JN93" s="141"/>
      <c r="JO93" s="145">
        <f t="shared" si="299"/>
        <v>104.04436860068259</v>
      </c>
      <c r="JP93" s="141"/>
      <c r="JQ93" s="145">
        <f t="shared" si="300"/>
        <v>109.24870466321244</v>
      </c>
      <c r="JR93" s="141"/>
      <c r="JS93" s="145">
        <f t="shared" si="301"/>
        <v>106.89873417721519</v>
      </c>
      <c r="JT93" s="141"/>
      <c r="JU93" s="145">
        <f t="shared" si="302"/>
        <v>103.67256637168141</v>
      </c>
      <c r="JV93" s="141"/>
      <c r="JW93" s="120">
        <f t="shared" si="303"/>
        <v>99.854368932038838</v>
      </c>
      <c r="JX93" s="116"/>
      <c r="JY93" s="145">
        <f t="shared" si="304"/>
        <v>101.55172413793103</v>
      </c>
      <c r="JZ93" s="141"/>
      <c r="KA93" s="120">
        <f t="shared" si="305"/>
        <v>95.192644483362514</v>
      </c>
      <c r="KB93" s="116"/>
      <c r="KC93" s="120">
        <f t="shared" si="306"/>
        <v>108.13559322033899</v>
      </c>
    </row>
    <row r="94" spans="1:289" s="83" customFormat="1" x14ac:dyDescent="0.2">
      <c r="A94" s="82" t="s">
        <v>5</v>
      </c>
      <c r="B94" s="75"/>
      <c r="C94" s="138">
        <f t="shared" si="164"/>
        <v>100.16134628730049</v>
      </c>
      <c r="D94" s="138"/>
      <c r="E94" s="138">
        <f t="shared" si="165"/>
        <v>108.4375</v>
      </c>
      <c r="F94" s="138"/>
      <c r="G94" s="116">
        <f t="shared" si="166"/>
        <v>112.56756756756756</v>
      </c>
      <c r="H94" s="116"/>
      <c r="I94" s="138">
        <f t="shared" si="167"/>
        <v>92.5</v>
      </c>
      <c r="J94" s="138"/>
      <c r="K94" s="139">
        <f t="shared" si="168"/>
        <v>100</v>
      </c>
      <c r="L94" s="139"/>
      <c r="M94" s="139">
        <f t="shared" si="169"/>
        <v>113.75647668393782</v>
      </c>
      <c r="N94" s="139"/>
      <c r="O94" s="140">
        <f t="shared" si="170"/>
        <v>108.48101265822785</v>
      </c>
      <c r="P94" s="140"/>
      <c r="Q94" s="140">
        <f t="shared" si="171"/>
        <v>109.51327433628319</v>
      </c>
      <c r="R94" s="140"/>
      <c r="S94" s="116">
        <f t="shared" si="172"/>
        <v>101.31067961165049</v>
      </c>
      <c r="T94" s="116"/>
      <c r="U94" s="141">
        <f t="shared" si="307"/>
        <v>110.08620689655172</v>
      </c>
      <c r="V94" s="141"/>
      <c r="W94" s="116">
        <f t="shared" si="173"/>
        <v>110.63922942206655</v>
      </c>
      <c r="X94" s="116"/>
      <c r="Y94" s="116">
        <f t="shared" si="174"/>
        <v>113.47457627118644</v>
      </c>
      <c r="Z94" s="116"/>
      <c r="AA94" s="138">
        <f t="shared" si="175"/>
        <v>102.48785565579459</v>
      </c>
      <c r="AB94" s="138"/>
      <c r="AC94" s="138">
        <f t="shared" si="176"/>
        <v>108.75</v>
      </c>
      <c r="AD94" s="138"/>
      <c r="AE94" s="116">
        <f t="shared" si="177"/>
        <v>110.13513513513513</v>
      </c>
      <c r="AF94" s="116"/>
      <c r="AG94" s="138">
        <f t="shared" si="178"/>
        <v>92.5</v>
      </c>
      <c r="AH94" s="138"/>
      <c r="AI94" s="139">
        <f t="shared" si="179"/>
        <v>105.78498293515358</v>
      </c>
      <c r="AJ94" s="139"/>
      <c r="AK94" s="139">
        <f t="shared" si="180"/>
        <v>113.44559585492229</v>
      </c>
      <c r="AL94" s="139"/>
      <c r="AM94" s="140">
        <f t="shared" si="181"/>
        <v>106.70886075949367</v>
      </c>
      <c r="AN94" s="140"/>
      <c r="AO94" s="140">
        <f t="shared" si="182"/>
        <v>112.61061946902655</v>
      </c>
      <c r="AP94" s="140"/>
      <c r="AQ94" s="116">
        <f t="shared" si="183"/>
        <v>99.271844660194176</v>
      </c>
      <c r="AR94" s="116"/>
      <c r="AS94" s="141">
        <f t="shared" si="184"/>
        <v>110.08620689655172</v>
      </c>
      <c r="AT94" s="141"/>
      <c r="AU94" s="116">
        <f t="shared" si="185"/>
        <v>110.00875656742556</v>
      </c>
      <c r="AV94" s="116"/>
      <c r="AW94" s="116">
        <f t="shared" si="186"/>
        <v>112.71186440677965</v>
      </c>
      <c r="AX94" s="116"/>
      <c r="AY94" s="138">
        <f t="shared" si="187"/>
        <v>98.373525329632201</v>
      </c>
      <c r="AZ94" s="138"/>
      <c r="BA94" s="138">
        <f t="shared" si="188"/>
        <v>103.90625</v>
      </c>
      <c r="BB94" s="138"/>
      <c r="BC94" s="116">
        <f t="shared" si="189"/>
        <v>111.21621621621622</v>
      </c>
      <c r="BD94" s="116"/>
      <c r="BE94" s="138">
        <f t="shared" si="190"/>
        <v>92.5</v>
      </c>
      <c r="BF94" s="138"/>
      <c r="BG94" s="139">
        <f t="shared" si="191"/>
        <v>100.30716723549489</v>
      </c>
      <c r="BH94" s="139"/>
      <c r="BI94" s="139">
        <f t="shared" si="192"/>
        <v>112.97927461139896</v>
      </c>
      <c r="BJ94" s="139"/>
      <c r="BK94" s="140">
        <f t="shared" si="193"/>
        <v>102.46835443037975</v>
      </c>
      <c r="BL94" s="140"/>
      <c r="BM94" s="140">
        <f t="shared" si="194"/>
        <v>113.40707964601771</v>
      </c>
      <c r="BN94" s="140"/>
      <c r="BO94" s="116">
        <f t="shared" si="195"/>
        <v>103.49514563106797</v>
      </c>
      <c r="BP94" s="116"/>
      <c r="BQ94" s="141">
        <f t="shared" si="196"/>
        <v>110.08620689655172</v>
      </c>
      <c r="BR94" s="141"/>
      <c r="BS94" s="116">
        <f t="shared" si="197"/>
        <v>100.60420315236428</v>
      </c>
      <c r="BT94" s="116"/>
      <c r="BU94" s="116">
        <f t="shared" si="198"/>
        <v>113.64406779661017</v>
      </c>
      <c r="BV94" s="116"/>
      <c r="BW94" s="138">
        <f t="shared" si="199"/>
        <v>95.120575988896604</v>
      </c>
      <c r="BX94" s="138"/>
      <c r="BY94" s="138">
        <f t="shared" si="200"/>
        <v>106.5625</v>
      </c>
      <c r="BZ94" s="138"/>
      <c r="CA94" s="116">
        <f t="shared" si="201"/>
        <v>106.08108108108108</v>
      </c>
      <c r="CB94" s="116"/>
      <c r="CC94" s="138">
        <f t="shared" si="202"/>
        <v>92.5</v>
      </c>
      <c r="CD94" s="138"/>
      <c r="CE94" s="139">
        <f t="shared" si="203"/>
        <v>105.580204778157</v>
      </c>
      <c r="CF94" s="139"/>
      <c r="CG94" s="139">
        <f t="shared" si="204"/>
        <v>112.97927461139896</v>
      </c>
      <c r="CH94" s="139"/>
      <c r="CI94" s="140">
        <f t="shared" si="205"/>
        <v>108.03797468354431</v>
      </c>
      <c r="CJ94" s="140"/>
      <c r="CK94" s="140">
        <f t="shared" si="206"/>
        <v>114.02654867256638</v>
      </c>
      <c r="CL94" s="140"/>
      <c r="CM94" s="116">
        <f t="shared" si="207"/>
        <v>103.64077669902913</v>
      </c>
      <c r="CN94" s="116"/>
      <c r="CO94" s="141">
        <f t="shared" si="208"/>
        <v>110.08620689655172</v>
      </c>
      <c r="CP94" s="141"/>
      <c r="CQ94" s="116">
        <f t="shared" si="209"/>
        <v>103.28371278458843</v>
      </c>
      <c r="CR94" s="116"/>
      <c r="CS94" s="116">
        <f t="shared" si="210"/>
        <v>108.89830508474577</v>
      </c>
      <c r="CT94" s="116"/>
      <c r="CU94" s="138">
        <f t="shared" si="211"/>
        <v>94.027585010409439</v>
      </c>
      <c r="CV94" s="138"/>
      <c r="CW94" s="138">
        <f t="shared" si="212"/>
        <v>105.78125</v>
      </c>
      <c r="CX94" s="138"/>
      <c r="CY94" s="116">
        <f t="shared" si="213"/>
        <v>111.21621621621622</v>
      </c>
      <c r="CZ94" s="116"/>
      <c r="DA94" s="138">
        <f t="shared" si="214"/>
        <v>92.5</v>
      </c>
      <c r="DB94" s="138"/>
      <c r="DC94" s="139">
        <f t="shared" si="215"/>
        <v>108.03754266211604</v>
      </c>
      <c r="DD94" s="139"/>
      <c r="DE94" s="139">
        <f t="shared" si="216"/>
        <v>111.73575129533678</v>
      </c>
      <c r="DF94" s="139"/>
      <c r="DG94" s="140">
        <f t="shared" si="217"/>
        <v>109.17721518987341</v>
      </c>
      <c r="DH94" s="140"/>
      <c r="DI94" s="140">
        <f t="shared" si="218"/>
        <v>111.63716814159292</v>
      </c>
      <c r="DJ94" s="140"/>
      <c r="DK94" s="116">
        <f t="shared" si="219"/>
        <v>99.271844660194176</v>
      </c>
      <c r="DL94" s="116"/>
      <c r="DM94" s="141">
        <f t="shared" si="220"/>
        <v>110.08620689655172</v>
      </c>
      <c r="DN94" s="141"/>
      <c r="DO94" s="116">
        <f t="shared" si="221"/>
        <v>109.43082311733801</v>
      </c>
      <c r="DP94" s="116"/>
      <c r="DQ94" s="116">
        <f t="shared" si="222"/>
        <v>113.8135593220339</v>
      </c>
      <c r="DR94" s="116"/>
      <c r="DS94" s="138">
        <f t="shared" si="223"/>
        <v>93.434247050659266</v>
      </c>
      <c r="DT94" s="138"/>
      <c r="DU94" s="138">
        <f t="shared" si="224"/>
        <v>105.703125</v>
      </c>
      <c r="DV94" s="138"/>
      <c r="DW94" s="116">
        <f t="shared" si="225"/>
        <v>111.48648648648648</v>
      </c>
      <c r="DX94" s="116"/>
      <c r="DY94" s="138">
        <f t="shared" si="226"/>
        <v>92.5</v>
      </c>
      <c r="DZ94" s="138"/>
      <c r="EA94" s="139">
        <f t="shared" si="227"/>
        <v>95.23890784982936</v>
      </c>
      <c r="EB94" s="139"/>
      <c r="EC94" s="139">
        <f t="shared" si="228"/>
        <v>109.24870466321244</v>
      </c>
      <c r="ED94" s="139"/>
      <c r="EE94" s="140">
        <f t="shared" si="229"/>
        <v>105.31645569620252</v>
      </c>
      <c r="EF94" s="140"/>
      <c r="EG94" s="140">
        <f t="shared" si="230"/>
        <v>111.3716814159292</v>
      </c>
      <c r="EH94" s="140"/>
      <c r="EI94" s="116">
        <f t="shared" si="231"/>
        <v>100</v>
      </c>
      <c r="EJ94" s="116"/>
      <c r="EK94" s="141">
        <f t="shared" si="232"/>
        <v>110.08620689655172</v>
      </c>
      <c r="EL94" s="141"/>
      <c r="EM94" s="116">
        <f t="shared" si="233"/>
        <v>104.12434325744309</v>
      </c>
      <c r="EN94" s="116"/>
      <c r="EO94" s="116">
        <f t="shared" si="234"/>
        <v>109.91525423728814</v>
      </c>
      <c r="EP94" s="116"/>
      <c r="EQ94" s="138">
        <f t="shared" si="235"/>
        <v>94.056210964607914</v>
      </c>
      <c r="ER94" s="138"/>
      <c r="ES94" s="138">
        <f t="shared" si="236"/>
        <v>103.515625</v>
      </c>
      <c r="ET94" s="138"/>
      <c r="EU94" s="116">
        <f t="shared" si="237"/>
        <v>112.56756756756756</v>
      </c>
      <c r="EV94" s="116"/>
      <c r="EW94" s="138">
        <f t="shared" si="238"/>
        <v>92.5</v>
      </c>
      <c r="EX94" s="138"/>
      <c r="EY94" s="139">
        <f t="shared" si="239"/>
        <v>100.20477815699658</v>
      </c>
      <c r="EZ94" s="139"/>
      <c r="FA94" s="139">
        <f t="shared" si="240"/>
        <v>109.87046632124353</v>
      </c>
      <c r="FB94" s="139"/>
      <c r="FC94" s="140">
        <f t="shared" si="241"/>
        <v>110.44303797468353</v>
      </c>
      <c r="FD94" s="140"/>
      <c r="FE94" s="140">
        <f t="shared" si="242"/>
        <v>114.2920353982301</v>
      </c>
      <c r="FF94" s="140"/>
      <c r="FG94" s="116">
        <f t="shared" si="243"/>
        <v>104.80582524271844</v>
      </c>
      <c r="FH94" s="116"/>
      <c r="FI94" s="141">
        <f t="shared" si="244"/>
        <v>110.08620689655172</v>
      </c>
      <c r="FJ94" s="141"/>
      <c r="FK94" s="116">
        <f t="shared" si="245"/>
        <v>104.9124343257443</v>
      </c>
      <c r="FL94" s="116"/>
      <c r="FM94" s="116">
        <f t="shared" si="246"/>
        <v>109.57627118644068</v>
      </c>
      <c r="FN94" s="116"/>
      <c r="FO94" s="138">
        <f t="shared" si="247"/>
        <v>96.278625954198475</v>
      </c>
      <c r="FP94" s="138"/>
      <c r="FQ94" s="138">
        <f t="shared" si="248"/>
        <v>107.96875</v>
      </c>
      <c r="FR94" s="138"/>
      <c r="FS94" s="116">
        <f t="shared" si="249"/>
        <v>113.91891891891892</v>
      </c>
      <c r="FT94" s="116"/>
      <c r="FU94" s="138">
        <f t="shared" si="250"/>
        <v>92.5</v>
      </c>
      <c r="FV94" s="138"/>
      <c r="FW94" s="139">
        <f t="shared" si="251"/>
        <v>100.9726962457338</v>
      </c>
      <c r="FX94" s="139"/>
      <c r="FY94" s="139">
        <f t="shared" si="252"/>
        <v>109.87046632124353</v>
      </c>
      <c r="FZ94" s="139"/>
      <c r="GA94" s="140">
        <f t="shared" si="253"/>
        <v>111.45569620253164</v>
      </c>
      <c r="GB94" s="140"/>
      <c r="GC94" s="140">
        <f t="shared" si="254"/>
        <v>112.25663716814159</v>
      </c>
      <c r="GD94" s="140"/>
      <c r="GE94" s="116">
        <f t="shared" si="255"/>
        <v>106.40776699029126</v>
      </c>
      <c r="GF94" s="116"/>
      <c r="GG94" s="141">
        <f t="shared" si="256"/>
        <v>110.08620689655172</v>
      </c>
      <c r="GH94" s="141"/>
      <c r="GI94" s="116">
        <f t="shared" si="257"/>
        <v>106.2784588441331</v>
      </c>
      <c r="GJ94" s="116"/>
      <c r="GK94" s="116">
        <f t="shared" si="258"/>
        <v>111.1864406779661</v>
      </c>
      <c r="GL94" s="116"/>
      <c r="GM94" s="138">
        <f t="shared" si="259"/>
        <v>93.785565579458705</v>
      </c>
      <c r="GN94" s="138"/>
      <c r="GO94" s="138">
        <f t="shared" si="260"/>
        <v>107.65625</v>
      </c>
      <c r="GP94" s="138"/>
      <c r="GQ94" s="116">
        <f t="shared" si="261"/>
        <v>112.56756756756756</v>
      </c>
      <c r="GR94" s="116"/>
      <c r="GS94" s="138">
        <f t="shared" si="262"/>
        <v>92.5</v>
      </c>
      <c r="GT94" s="138"/>
      <c r="GU94" s="139">
        <f t="shared" si="263"/>
        <v>101.33105802047783</v>
      </c>
      <c r="GV94" s="139"/>
      <c r="GW94" s="139">
        <f t="shared" si="264"/>
        <v>103.65284974093265</v>
      </c>
      <c r="GX94" s="139"/>
      <c r="GY94" s="140">
        <f t="shared" si="265"/>
        <v>107.78481012658227</v>
      </c>
      <c r="GZ94" s="140"/>
      <c r="HA94" s="140">
        <f t="shared" si="266"/>
        <v>108.71681415929203</v>
      </c>
      <c r="HB94" s="140"/>
      <c r="HC94" s="116">
        <f t="shared" si="267"/>
        <v>102.03883495145631</v>
      </c>
      <c r="HD94" s="116"/>
      <c r="HE94" s="141">
        <f t="shared" si="268"/>
        <v>110.08620689655172</v>
      </c>
      <c r="HF94" s="141"/>
      <c r="HG94" s="116">
        <f t="shared" si="269"/>
        <v>103.28371278458843</v>
      </c>
      <c r="HH94" s="116"/>
      <c r="HI94" s="116">
        <f t="shared" si="270"/>
        <v>111.52542372881356</v>
      </c>
      <c r="HJ94" s="116"/>
      <c r="HK94" s="138">
        <f t="shared" si="271"/>
        <v>96.728834142956288</v>
      </c>
      <c r="HL94" s="138"/>
      <c r="HM94" s="138">
        <f t="shared" si="272"/>
        <v>105.859375</v>
      </c>
      <c r="HN94" s="138"/>
      <c r="HO94" s="116">
        <f t="shared" si="273"/>
        <v>112.29729729729729</v>
      </c>
      <c r="HP94" s="116"/>
      <c r="HQ94" s="138">
        <f t="shared" si="274"/>
        <v>92.5</v>
      </c>
      <c r="HR94" s="138"/>
      <c r="HS94" s="139">
        <f t="shared" si="275"/>
        <v>109.67576791808874</v>
      </c>
      <c r="HT94" s="139"/>
      <c r="HU94" s="139">
        <f t="shared" si="276"/>
        <v>111.89119170984456</v>
      </c>
      <c r="HV94" s="139"/>
      <c r="HW94" s="140">
        <f t="shared" si="277"/>
        <v>115</v>
      </c>
      <c r="HX94" s="140"/>
      <c r="HY94" s="140">
        <f t="shared" si="278"/>
        <v>112.61061946902655</v>
      </c>
      <c r="HZ94" s="140"/>
      <c r="IA94" s="116">
        <f t="shared" si="279"/>
        <v>106.84466019417476</v>
      </c>
      <c r="IB94" s="116"/>
      <c r="IC94" s="141">
        <f t="shared" si="280"/>
        <v>110.08620689655172</v>
      </c>
      <c r="ID94" s="141"/>
      <c r="IE94" s="116">
        <f t="shared" si="281"/>
        <v>115</v>
      </c>
      <c r="IF94" s="116"/>
      <c r="IG94" s="116">
        <f t="shared" si="282"/>
        <v>114.57627118644068</v>
      </c>
      <c r="IH94" s="116"/>
      <c r="II94" s="138">
        <f t="shared" si="283"/>
        <v>98.300659264399727</v>
      </c>
      <c r="IJ94" s="138"/>
      <c r="IK94" s="138">
        <f t="shared" si="284"/>
        <v>104.0625</v>
      </c>
      <c r="IL94" s="138"/>
      <c r="IM94" s="116">
        <f t="shared" si="285"/>
        <v>111.21621621621622</v>
      </c>
      <c r="IN94" s="116"/>
      <c r="IO94" s="138">
        <f t="shared" si="286"/>
        <v>109.91666666666667</v>
      </c>
      <c r="IP94" s="138"/>
      <c r="IQ94" s="139">
        <f t="shared" si="287"/>
        <v>99.795221843003418</v>
      </c>
      <c r="IR94" s="139"/>
      <c r="IS94" s="139">
        <f t="shared" si="288"/>
        <v>109.71502590673575</v>
      </c>
      <c r="IT94" s="139"/>
      <c r="IU94" s="140">
        <f t="shared" si="289"/>
        <v>111.20253164556962</v>
      </c>
      <c r="IV94" s="140"/>
      <c r="IW94" s="140">
        <f t="shared" si="290"/>
        <v>113.31858407079646</v>
      </c>
      <c r="IX94" s="140"/>
      <c r="IY94" s="116">
        <f t="shared" si="291"/>
        <v>102.76699029126213</v>
      </c>
      <c r="IZ94" s="116"/>
      <c r="JA94" s="141">
        <f t="shared" si="292"/>
        <v>110.08620689655172</v>
      </c>
      <c r="JB94" s="141"/>
      <c r="JC94" s="116">
        <f t="shared" si="293"/>
        <v>104.9124343257443</v>
      </c>
      <c r="JD94" s="116"/>
      <c r="JE94" s="116">
        <f t="shared" si="294"/>
        <v>110.50847457627118</v>
      </c>
      <c r="JF94" s="282"/>
      <c r="JG94" s="141">
        <f t="shared" si="295"/>
        <v>101.75919500346981</v>
      </c>
      <c r="JH94" s="141"/>
      <c r="JI94" s="141">
        <f t="shared" si="296"/>
        <v>106.09375</v>
      </c>
      <c r="JJ94" s="141"/>
      <c r="JK94" s="116">
        <f t="shared" si="297"/>
        <v>111.48648648648648</v>
      </c>
      <c r="JL94" s="116"/>
      <c r="JM94" s="141">
        <f t="shared" si="298"/>
        <v>109.91666666666667</v>
      </c>
      <c r="JN94" s="141"/>
      <c r="JO94" s="141">
        <f t="shared" si="299"/>
        <v>102.81569965870307</v>
      </c>
      <c r="JP94" s="141"/>
      <c r="JQ94" s="141">
        <f t="shared" si="300"/>
        <v>113.9119170984456</v>
      </c>
      <c r="JR94" s="141"/>
      <c r="JS94" s="141">
        <f t="shared" si="301"/>
        <v>107.72151898734177</v>
      </c>
      <c r="JT94" s="141"/>
      <c r="JU94" s="141">
        <f t="shared" si="302"/>
        <v>113.76106194690266</v>
      </c>
      <c r="JV94" s="141"/>
      <c r="JW94" s="116">
        <f t="shared" si="303"/>
        <v>109.75728155339806</v>
      </c>
      <c r="JX94" s="116"/>
      <c r="JY94" s="141">
        <f t="shared" si="304"/>
        <v>110.08620689655172</v>
      </c>
      <c r="JZ94" s="141"/>
      <c r="KA94" s="116">
        <f t="shared" si="305"/>
        <v>100.44658493870404</v>
      </c>
      <c r="KB94" s="116"/>
      <c r="KC94" s="116">
        <f t="shared" si="306"/>
        <v>113.89830508474576</v>
      </c>
    </row>
    <row r="95" spans="1:289" s="83" customFormat="1" x14ac:dyDescent="0.2">
      <c r="A95" s="82" t="s">
        <v>6</v>
      </c>
      <c r="B95" s="75"/>
      <c r="C95" s="138">
        <f t="shared" si="164"/>
        <v>96.601318528799439</v>
      </c>
      <c r="D95" s="138"/>
      <c r="E95" s="138">
        <f t="shared" si="165"/>
        <v>105.9375</v>
      </c>
      <c r="F95" s="138"/>
      <c r="G95" s="116">
        <f t="shared" si="166"/>
        <v>113.37837837837839</v>
      </c>
      <c r="H95" s="116"/>
      <c r="I95" s="138">
        <f t="shared" si="167"/>
        <v>90.75</v>
      </c>
      <c r="J95" s="138"/>
      <c r="K95" s="139">
        <f t="shared" si="168"/>
        <v>104.96587030716724</v>
      </c>
      <c r="L95" s="139"/>
      <c r="M95" s="139">
        <f t="shared" si="169"/>
        <v>114.06735751295338</v>
      </c>
      <c r="N95" s="139"/>
      <c r="O95" s="140">
        <f t="shared" si="170"/>
        <v>104.17721518987342</v>
      </c>
      <c r="P95" s="140"/>
      <c r="Q95" s="140">
        <f t="shared" si="171"/>
        <v>112.52212389380531</v>
      </c>
      <c r="R95" s="140"/>
      <c r="S95" s="116">
        <f t="shared" si="172"/>
        <v>111.06796116504854</v>
      </c>
      <c r="T95" s="116"/>
      <c r="U95" s="141">
        <f t="shared" si="307"/>
        <v>96.25</v>
      </c>
      <c r="V95" s="141"/>
      <c r="W95" s="116">
        <f t="shared" si="173"/>
        <v>110.00875656742556</v>
      </c>
      <c r="X95" s="116"/>
      <c r="Y95" s="116">
        <f t="shared" si="174"/>
        <v>113.13559322033899</v>
      </c>
      <c r="Z95" s="116"/>
      <c r="AA95" s="138">
        <f t="shared" si="175"/>
        <v>98.443789035392086</v>
      </c>
      <c r="AB95" s="138"/>
      <c r="AC95" s="138">
        <f t="shared" si="176"/>
        <v>104.921875</v>
      </c>
      <c r="AD95" s="138"/>
      <c r="AE95" s="116">
        <f t="shared" si="177"/>
        <v>111.75675675675676</v>
      </c>
      <c r="AF95" s="116"/>
      <c r="AG95" s="138">
        <f t="shared" si="178"/>
        <v>90.75</v>
      </c>
      <c r="AH95" s="138"/>
      <c r="AI95" s="139">
        <f t="shared" si="179"/>
        <v>104.14675767918089</v>
      </c>
      <c r="AJ95" s="139"/>
      <c r="AK95" s="139">
        <f t="shared" si="180"/>
        <v>112.04663212435233</v>
      </c>
      <c r="AL95" s="139"/>
      <c r="AM95" s="140">
        <f t="shared" si="181"/>
        <v>107.0253164556962</v>
      </c>
      <c r="AN95" s="140"/>
      <c r="AO95" s="140">
        <f t="shared" si="182"/>
        <v>112.16814159292036</v>
      </c>
      <c r="AP95" s="140"/>
      <c r="AQ95" s="116">
        <f t="shared" si="183"/>
        <v>108.30097087378641</v>
      </c>
      <c r="AR95" s="116"/>
      <c r="AS95" s="141">
        <f t="shared" si="184"/>
        <v>96.25</v>
      </c>
      <c r="AT95" s="141"/>
      <c r="AU95" s="116">
        <f t="shared" si="185"/>
        <v>108.80035026269702</v>
      </c>
      <c r="AV95" s="116"/>
      <c r="AW95" s="116">
        <f t="shared" si="186"/>
        <v>110.42372881355932</v>
      </c>
      <c r="AX95" s="116"/>
      <c r="AY95" s="138">
        <f t="shared" si="187"/>
        <v>98.646773074253986</v>
      </c>
      <c r="AZ95" s="138"/>
      <c r="BA95" s="138">
        <f t="shared" si="188"/>
        <v>104.375</v>
      </c>
      <c r="BB95" s="138"/>
      <c r="BC95" s="116">
        <f t="shared" si="189"/>
        <v>111.48648648648648</v>
      </c>
      <c r="BD95" s="116"/>
      <c r="BE95" s="138">
        <f t="shared" si="190"/>
        <v>90.75</v>
      </c>
      <c r="BF95" s="138"/>
      <c r="BG95" s="139">
        <f t="shared" si="191"/>
        <v>103.73720136518772</v>
      </c>
      <c r="BH95" s="139"/>
      <c r="BI95" s="139">
        <f t="shared" si="192"/>
        <v>110.80310880829015</v>
      </c>
      <c r="BJ95" s="139"/>
      <c r="BK95" s="140">
        <f t="shared" si="193"/>
        <v>104.55696202531645</v>
      </c>
      <c r="BL95" s="140"/>
      <c r="BM95" s="140">
        <f t="shared" si="194"/>
        <v>112.07964601769912</v>
      </c>
      <c r="BN95" s="140"/>
      <c r="BO95" s="116">
        <f t="shared" si="195"/>
        <v>108.73786407766991</v>
      </c>
      <c r="BP95" s="116"/>
      <c r="BQ95" s="141">
        <f t="shared" si="196"/>
        <v>96.25</v>
      </c>
      <c r="BR95" s="141"/>
      <c r="BS95" s="116">
        <f t="shared" si="197"/>
        <v>105.07005253940456</v>
      </c>
      <c r="BT95" s="116"/>
      <c r="BU95" s="116">
        <f t="shared" si="198"/>
        <v>108.72881355932203</v>
      </c>
      <c r="BV95" s="116"/>
      <c r="BW95" s="138">
        <f t="shared" si="199"/>
        <v>97.972761970853568</v>
      </c>
      <c r="BX95" s="138"/>
      <c r="BY95" s="138">
        <f t="shared" si="200"/>
        <v>105.859375</v>
      </c>
      <c r="BZ95" s="138"/>
      <c r="CA95" s="116">
        <f t="shared" si="201"/>
        <v>112.29729729729729</v>
      </c>
      <c r="CB95" s="116"/>
      <c r="CC95" s="138">
        <f t="shared" si="202"/>
        <v>90.75</v>
      </c>
      <c r="CD95" s="138"/>
      <c r="CE95" s="139">
        <f t="shared" si="203"/>
        <v>108.19112627986348</v>
      </c>
      <c r="CF95" s="139"/>
      <c r="CG95" s="139">
        <f t="shared" si="204"/>
        <v>109.55958549222798</v>
      </c>
      <c r="CH95" s="139"/>
      <c r="CI95" s="140">
        <f t="shared" si="205"/>
        <v>107.53164556962025</v>
      </c>
      <c r="CJ95" s="140"/>
      <c r="CK95" s="140">
        <f t="shared" si="206"/>
        <v>113.05309734513274</v>
      </c>
      <c r="CL95" s="140"/>
      <c r="CM95" s="116">
        <f t="shared" si="207"/>
        <v>109.90291262135922</v>
      </c>
      <c r="CN95" s="116"/>
      <c r="CO95" s="141">
        <f t="shared" si="208"/>
        <v>96.25</v>
      </c>
      <c r="CP95" s="141"/>
      <c r="CQ95" s="116">
        <f t="shared" si="209"/>
        <v>108.3800350262697</v>
      </c>
      <c r="CR95" s="116"/>
      <c r="CS95" s="116">
        <f t="shared" si="210"/>
        <v>110</v>
      </c>
      <c r="CT95" s="116"/>
      <c r="CU95" s="138">
        <f t="shared" si="211"/>
        <v>97.652671755725194</v>
      </c>
      <c r="CV95" s="138"/>
      <c r="CW95" s="138">
        <f t="shared" si="212"/>
        <v>107.1875</v>
      </c>
      <c r="CX95" s="138"/>
      <c r="CY95" s="116">
        <f t="shared" si="213"/>
        <v>112.02702702702703</v>
      </c>
      <c r="CZ95" s="116"/>
      <c r="DA95" s="138">
        <f t="shared" si="214"/>
        <v>90.75</v>
      </c>
      <c r="DB95" s="138"/>
      <c r="DC95" s="139">
        <f t="shared" si="215"/>
        <v>106.91126279863481</v>
      </c>
      <c r="DD95" s="139"/>
      <c r="DE95" s="139">
        <f t="shared" si="216"/>
        <v>111.89119170984456</v>
      </c>
      <c r="DF95" s="139"/>
      <c r="DG95" s="140">
        <f t="shared" si="217"/>
        <v>109.49367088607595</v>
      </c>
      <c r="DH95" s="140"/>
      <c r="DI95" s="140">
        <f t="shared" si="218"/>
        <v>114.46902654867256</v>
      </c>
      <c r="DJ95" s="140"/>
      <c r="DK95" s="116">
        <f t="shared" si="219"/>
        <v>106.69902912621359</v>
      </c>
      <c r="DL95" s="116"/>
      <c r="DM95" s="141">
        <f t="shared" si="220"/>
        <v>96.25</v>
      </c>
      <c r="DN95" s="141"/>
      <c r="DO95" s="116">
        <f t="shared" si="221"/>
        <v>106.646234676007</v>
      </c>
      <c r="DP95" s="116"/>
      <c r="DQ95" s="116">
        <f t="shared" si="222"/>
        <v>110.93220338983051</v>
      </c>
      <c r="DR95" s="116"/>
      <c r="DS95" s="138">
        <f t="shared" si="223"/>
        <v>97.153018736988201</v>
      </c>
      <c r="DT95" s="138"/>
      <c r="DU95" s="138">
        <f t="shared" si="224"/>
        <v>105.9375</v>
      </c>
      <c r="DV95" s="138"/>
      <c r="DW95" s="116">
        <f t="shared" si="225"/>
        <v>111.48648648648648</v>
      </c>
      <c r="DX95" s="116"/>
      <c r="DY95" s="138">
        <f t="shared" si="226"/>
        <v>90.75</v>
      </c>
      <c r="DZ95" s="138"/>
      <c r="EA95" s="139">
        <f t="shared" si="227"/>
        <v>102.55972696245735</v>
      </c>
      <c r="EB95" s="139"/>
      <c r="EC95" s="139">
        <f t="shared" si="228"/>
        <v>112.51295336787565</v>
      </c>
      <c r="ED95" s="139"/>
      <c r="EE95" s="140">
        <f t="shared" si="229"/>
        <v>109.9367088607595</v>
      </c>
      <c r="EF95" s="140"/>
      <c r="EG95" s="140">
        <f t="shared" si="230"/>
        <v>114.11504424778761</v>
      </c>
      <c r="EH95" s="140"/>
      <c r="EI95" s="116">
        <f t="shared" si="231"/>
        <v>106.55339805825243</v>
      </c>
      <c r="EJ95" s="116"/>
      <c r="EK95" s="141">
        <f t="shared" si="232"/>
        <v>96.25</v>
      </c>
      <c r="EL95" s="141"/>
      <c r="EM95" s="116">
        <f t="shared" si="233"/>
        <v>108.27495621716287</v>
      </c>
      <c r="EN95" s="116"/>
      <c r="EO95" s="116">
        <f t="shared" si="234"/>
        <v>113.8135593220339</v>
      </c>
      <c r="EP95" s="116"/>
      <c r="EQ95" s="138">
        <f t="shared" si="235"/>
        <v>96.187543372657871</v>
      </c>
      <c r="ER95" s="138"/>
      <c r="ES95" s="138">
        <f t="shared" si="236"/>
        <v>103.671875</v>
      </c>
      <c r="ET95" s="138"/>
      <c r="EU95" s="116">
        <f t="shared" si="237"/>
        <v>108.78378378378378</v>
      </c>
      <c r="EV95" s="116"/>
      <c r="EW95" s="138">
        <f t="shared" si="238"/>
        <v>90.75</v>
      </c>
      <c r="EX95" s="138"/>
      <c r="EY95" s="139">
        <f t="shared" si="239"/>
        <v>102.45733788395904</v>
      </c>
      <c r="EZ95" s="139"/>
      <c r="FA95" s="139">
        <f t="shared" si="240"/>
        <v>111.26943005181347</v>
      </c>
      <c r="FB95" s="139"/>
      <c r="FC95" s="140">
        <f t="shared" si="241"/>
        <v>109.43037974683544</v>
      </c>
      <c r="FD95" s="140"/>
      <c r="FE95" s="140">
        <f t="shared" si="242"/>
        <v>112.61061946902655</v>
      </c>
      <c r="FF95" s="140"/>
      <c r="FG95" s="116">
        <f t="shared" si="243"/>
        <v>103.05825242718447</v>
      </c>
      <c r="FH95" s="116"/>
      <c r="FI95" s="141">
        <f t="shared" si="244"/>
        <v>96.25</v>
      </c>
      <c r="FJ95" s="141"/>
      <c r="FK95" s="116">
        <f t="shared" si="245"/>
        <v>106.22591943957968</v>
      </c>
      <c r="FL95" s="116"/>
      <c r="FM95" s="116">
        <f t="shared" si="246"/>
        <v>112.54237288135593</v>
      </c>
      <c r="FN95" s="116"/>
      <c r="FO95" s="138">
        <f t="shared" si="247"/>
        <v>95.781575294934072</v>
      </c>
      <c r="FP95" s="138"/>
      <c r="FQ95" s="138">
        <f t="shared" si="248"/>
        <v>105.3125</v>
      </c>
      <c r="FR95" s="138"/>
      <c r="FS95" s="116">
        <f t="shared" si="249"/>
        <v>110.4054054054054</v>
      </c>
      <c r="FT95" s="116"/>
      <c r="FU95" s="138">
        <f t="shared" si="250"/>
        <v>90.75</v>
      </c>
      <c r="FV95" s="138"/>
      <c r="FW95" s="139">
        <f t="shared" si="251"/>
        <v>104.45392491467578</v>
      </c>
      <c r="FX95" s="139"/>
      <c r="FY95" s="139">
        <f t="shared" si="252"/>
        <v>111.73575129533678</v>
      </c>
      <c r="FZ95" s="139"/>
      <c r="GA95" s="140">
        <f t="shared" si="253"/>
        <v>109.81012658227849</v>
      </c>
      <c r="GB95" s="140"/>
      <c r="GC95" s="140">
        <f t="shared" si="254"/>
        <v>113.40707964601771</v>
      </c>
      <c r="GD95" s="140"/>
      <c r="GE95" s="116">
        <f t="shared" si="255"/>
        <v>104.22330097087379</v>
      </c>
      <c r="GF95" s="116"/>
      <c r="GG95" s="141">
        <f t="shared" si="256"/>
        <v>96.25</v>
      </c>
      <c r="GH95" s="141"/>
      <c r="GI95" s="116">
        <f t="shared" si="257"/>
        <v>107.6444833625219</v>
      </c>
      <c r="GJ95" s="116"/>
      <c r="GK95" s="116">
        <f t="shared" si="258"/>
        <v>112.03389830508475</v>
      </c>
      <c r="GL95" s="116"/>
      <c r="GM95" s="138">
        <f t="shared" si="259"/>
        <v>96.697605829285223</v>
      </c>
      <c r="GN95" s="138"/>
      <c r="GO95" s="138">
        <f t="shared" si="260"/>
        <v>105.78125</v>
      </c>
      <c r="GP95" s="138"/>
      <c r="GQ95" s="116">
        <f t="shared" si="261"/>
        <v>111.75675675675676</v>
      </c>
      <c r="GR95" s="116"/>
      <c r="GS95" s="138">
        <f t="shared" si="262"/>
        <v>90.75</v>
      </c>
      <c r="GT95" s="138"/>
      <c r="GU95" s="139">
        <f t="shared" si="263"/>
        <v>107.9863481228669</v>
      </c>
      <c r="GV95" s="139"/>
      <c r="GW95" s="139">
        <f t="shared" si="264"/>
        <v>112.20207253886011</v>
      </c>
      <c r="GX95" s="139"/>
      <c r="GY95" s="140">
        <f t="shared" si="265"/>
        <v>107.46835443037975</v>
      </c>
      <c r="GZ95" s="140"/>
      <c r="HA95" s="140">
        <f t="shared" si="266"/>
        <v>112.78761061946904</v>
      </c>
      <c r="HB95" s="140"/>
      <c r="HC95" s="116">
        <f t="shared" si="267"/>
        <v>108.30097087378641</v>
      </c>
      <c r="HD95" s="116"/>
      <c r="HE95" s="141">
        <f t="shared" si="268"/>
        <v>96.25</v>
      </c>
      <c r="HF95" s="141"/>
      <c r="HG95" s="116">
        <f t="shared" si="269"/>
        <v>108.90542907180385</v>
      </c>
      <c r="HH95" s="116"/>
      <c r="HI95" s="116">
        <f t="shared" si="270"/>
        <v>111.61016949152543</v>
      </c>
      <c r="HJ95" s="116"/>
      <c r="HK95" s="138">
        <f t="shared" si="271"/>
        <v>99.354614850798058</v>
      </c>
      <c r="HL95" s="138"/>
      <c r="HM95" s="138">
        <f t="shared" si="272"/>
        <v>107.578125</v>
      </c>
      <c r="HN95" s="138"/>
      <c r="HO95" s="116">
        <f t="shared" si="273"/>
        <v>112.83783783783784</v>
      </c>
      <c r="HP95" s="116"/>
      <c r="HQ95" s="138">
        <f t="shared" si="274"/>
        <v>90.75</v>
      </c>
      <c r="HR95" s="138"/>
      <c r="HS95" s="139">
        <f t="shared" si="275"/>
        <v>109.62457337883959</v>
      </c>
      <c r="HT95" s="139"/>
      <c r="HU95" s="139">
        <f t="shared" si="276"/>
        <v>113.75647668393782</v>
      </c>
      <c r="HV95" s="139"/>
      <c r="HW95" s="140">
        <f t="shared" si="277"/>
        <v>110.9493670886076</v>
      </c>
      <c r="HX95" s="140"/>
      <c r="HY95" s="140">
        <f t="shared" si="278"/>
        <v>113.31858407079646</v>
      </c>
      <c r="HZ95" s="140"/>
      <c r="IA95" s="116">
        <f t="shared" si="279"/>
        <v>108.59223300970874</v>
      </c>
      <c r="IB95" s="116"/>
      <c r="IC95" s="141">
        <f t="shared" si="280"/>
        <v>96.25</v>
      </c>
      <c r="ID95" s="141"/>
      <c r="IE95" s="116">
        <f t="shared" si="281"/>
        <v>109.01050788091068</v>
      </c>
      <c r="IF95" s="116"/>
      <c r="IG95" s="116">
        <f t="shared" si="282"/>
        <v>114.49152542372882</v>
      </c>
      <c r="IH95" s="116"/>
      <c r="II95" s="138">
        <f t="shared" si="283"/>
        <v>100.07026370575988</v>
      </c>
      <c r="IJ95" s="138"/>
      <c r="IK95" s="138">
        <f t="shared" si="284"/>
        <v>107.03125</v>
      </c>
      <c r="IL95" s="138"/>
      <c r="IM95" s="116">
        <f t="shared" si="285"/>
        <v>112.56756756756756</v>
      </c>
      <c r="IN95" s="116"/>
      <c r="IO95" s="138">
        <f t="shared" si="286"/>
        <v>108</v>
      </c>
      <c r="IP95" s="138"/>
      <c r="IQ95" s="139">
        <f t="shared" si="287"/>
        <v>108.49829351535837</v>
      </c>
      <c r="IR95" s="139"/>
      <c r="IS95" s="139">
        <f t="shared" si="288"/>
        <v>112.35751295336787</v>
      </c>
      <c r="IT95" s="139"/>
      <c r="IU95" s="140">
        <f t="shared" si="289"/>
        <v>110.8860759493671</v>
      </c>
      <c r="IV95" s="140"/>
      <c r="IW95" s="140">
        <f t="shared" si="290"/>
        <v>114.2920353982301</v>
      </c>
      <c r="IX95" s="140"/>
      <c r="IY95" s="116">
        <f t="shared" si="291"/>
        <v>110.33980582524272</v>
      </c>
      <c r="IZ95" s="116"/>
      <c r="JA95" s="141">
        <f t="shared" si="292"/>
        <v>96.25</v>
      </c>
      <c r="JB95" s="141"/>
      <c r="JC95" s="116">
        <f t="shared" si="293"/>
        <v>109.16812609457092</v>
      </c>
      <c r="JD95" s="116"/>
      <c r="JE95" s="116">
        <f t="shared" si="294"/>
        <v>113.8135593220339</v>
      </c>
      <c r="JF95" s="282"/>
      <c r="JG95" s="141">
        <f t="shared" si="295"/>
        <v>100.24201943095073</v>
      </c>
      <c r="JH95" s="141"/>
      <c r="JI95" s="141">
        <f t="shared" si="296"/>
        <v>109.53125</v>
      </c>
      <c r="JJ95" s="141"/>
      <c r="JK95" s="116">
        <f t="shared" si="297"/>
        <v>113.37837837837839</v>
      </c>
      <c r="JL95" s="116"/>
      <c r="JM95" s="141">
        <f t="shared" si="298"/>
        <v>108</v>
      </c>
      <c r="JN95" s="141"/>
      <c r="JO95" s="141">
        <f t="shared" si="299"/>
        <v>111.0580204778157</v>
      </c>
      <c r="JP95" s="141"/>
      <c r="JQ95" s="141">
        <f t="shared" si="300"/>
        <v>111.73575129533678</v>
      </c>
      <c r="JR95" s="141"/>
      <c r="JS95" s="141">
        <f t="shared" si="301"/>
        <v>109.74683544303798</v>
      </c>
      <c r="JT95" s="141"/>
      <c r="JU95" s="141">
        <f t="shared" si="302"/>
        <v>114.11504424778761</v>
      </c>
      <c r="JV95" s="141"/>
      <c r="JW95" s="116">
        <f t="shared" si="303"/>
        <v>111.06796116504854</v>
      </c>
      <c r="JX95" s="116"/>
      <c r="JY95" s="141">
        <f t="shared" si="304"/>
        <v>96.25</v>
      </c>
      <c r="JZ95" s="141"/>
      <c r="KA95" s="116">
        <f t="shared" si="305"/>
        <v>109.01050788091068</v>
      </c>
      <c r="KB95" s="116"/>
      <c r="KC95" s="116">
        <f t="shared" si="306"/>
        <v>113.89830508474576</v>
      </c>
    </row>
    <row r="96" spans="1:289" s="83" customFormat="1" x14ac:dyDescent="0.2">
      <c r="A96" s="82" t="s">
        <v>7</v>
      </c>
      <c r="B96" s="75"/>
      <c r="C96" s="138">
        <f t="shared" si="164"/>
        <v>91.154580152671755</v>
      </c>
      <c r="D96" s="138"/>
      <c r="E96" s="138">
        <f t="shared" si="165"/>
        <v>98.984375</v>
      </c>
      <c r="F96" s="138"/>
      <c r="G96" s="116">
        <f t="shared" si="166"/>
        <v>111.75675675675676</v>
      </c>
      <c r="H96" s="116"/>
      <c r="I96" s="138">
        <f t="shared" si="167"/>
        <v>96.5</v>
      </c>
      <c r="J96" s="138"/>
      <c r="K96" s="139">
        <f t="shared" si="168"/>
        <v>100.10238907849829</v>
      </c>
      <c r="L96" s="139"/>
      <c r="M96" s="139">
        <f t="shared" si="169"/>
        <v>111.58031088082902</v>
      </c>
      <c r="N96" s="139"/>
      <c r="O96" s="140">
        <f t="shared" si="170"/>
        <v>103.73417721518987</v>
      </c>
      <c r="P96" s="140"/>
      <c r="Q96" s="140">
        <f t="shared" si="171"/>
        <v>109.77876106194691</v>
      </c>
      <c r="R96" s="140"/>
      <c r="S96" s="116">
        <f t="shared" si="172"/>
        <v>108.59223300970874</v>
      </c>
      <c r="T96" s="116"/>
      <c r="U96" s="141">
        <f t="shared" si="307"/>
        <v>103.6206896551724</v>
      </c>
      <c r="V96" s="141"/>
      <c r="W96" s="116">
        <f t="shared" si="173"/>
        <v>108.80035026269702</v>
      </c>
      <c r="X96" s="116"/>
      <c r="Y96" s="116">
        <f t="shared" si="174"/>
        <v>108.30508474576271</v>
      </c>
      <c r="Z96" s="116"/>
      <c r="AA96" s="138">
        <f t="shared" si="175"/>
        <v>94.045801526717554</v>
      </c>
      <c r="AB96" s="138"/>
      <c r="AC96" s="138">
        <f t="shared" si="176"/>
        <v>100.234375</v>
      </c>
      <c r="AD96" s="138"/>
      <c r="AE96" s="116">
        <f t="shared" si="177"/>
        <v>112.29729729729729</v>
      </c>
      <c r="AF96" s="116"/>
      <c r="AG96" s="138">
        <f t="shared" si="178"/>
        <v>96.5</v>
      </c>
      <c r="AH96" s="138"/>
      <c r="AI96" s="139">
        <f t="shared" si="179"/>
        <v>99.027303754266214</v>
      </c>
      <c r="AJ96" s="139"/>
      <c r="AK96" s="139">
        <f t="shared" si="180"/>
        <v>109.40414507772022</v>
      </c>
      <c r="AL96" s="139"/>
      <c r="AM96" s="140">
        <f t="shared" si="181"/>
        <v>102.40506329113924</v>
      </c>
      <c r="AN96" s="140"/>
      <c r="AO96" s="140">
        <f t="shared" si="182"/>
        <v>111.63716814159292</v>
      </c>
      <c r="AP96" s="140"/>
      <c r="AQ96" s="116">
        <f t="shared" si="183"/>
        <v>106.99029126213593</v>
      </c>
      <c r="AR96" s="116"/>
      <c r="AS96" s="141">
        <f t="shared" si="184"/>
        <v>103.6206896551724</v>
      </c>
      <c r="AT96" s="141"/>
      <c r="AU96" s="116">
        <f t="shared" si="185"/>
        <v>103.23117338003502</v>
      </c>
      <c r="AV96" s="116"/>
      <c r="AW96" s="116">
        <f t="shared" si="186"/>
        <v>106.01694915254237</v>
      </c>
      <c r="AX96" s="116"/>
      <c r="AY96" s="138">
        <f t="shared" si="187"/>
        <v>92.382893823733525</v>
      </c>
      <c r="AZ96" s="138"/>
      <c r="BA96" s="138">
        <f t="shared" si="188"/>
        <v>97.5</v>
      </c>
      <c r="BB96" s="138"/>
      <c r="BC96" s="116">
        <f t="shared" si="189"/>
        <v>109.86486486486487</v>
      </c>
      <c r="BD96" s="116"/>
      <c r="BE96" s="138">
        <f t="shared" si="190"/>
        <v>96.5</v>
      </c>
      <c r="BF96" s="138"/>
      <c r="BG96" s="139">
        <f t="shared" si="191"/>
        <v>99.539249146757683</v>
      </c>
      <c r="BH96" s="139"/>
      <c r="BI96" s="139">
        <f t="shared" si="192"/>
        <v>109.40414507772022</v>
      </c>
      <c r="BJ96" s="139"/>
      <c r="BK96" s="140">
        <f t="shared" si="193"/>
        <v>97.341772151898738</v>
      </c>
      <c r="BL96" s="140"/>
      <c r="BM96" s="140">
        <f t="shared" si="194"/>
        <v>111.90265486725664</v>
      </c>
      <c r="BN96" s="140"/>
      <c r="BO96" s="116">
        <f t="shared" si="195"/>
        <v>105.97087378640776</v>
      </c>
      <c r="BP96" s="116"/>
      <c r="BQ96" s="141">
        <f t="shared" si="196"/>
        <v>103.6206896551724</v>
      </c>
      <c r="BR96" s="141"/>
      <c r="BS96" s="116">
        <f t="shared" si="197"/>
        <v>101.12959719789842</v>
      </c>
      <c r="BT96" s="116"/>
      <c r="BU96" s="116">
        <f t="shared" si="198"/>
        <v>108.72881355932203</v>
      </c>
      <c r="BV96" s="116"/>
      <c r="BW96" s="138">
        <f t="shared" si="199"/>
        <v>89.541117279666892</v>
      </c>
      <c r="BX96" s="138"/>
      <c r="BY96" s="138">
        <f t="shared" si="200"/>
        <v>96.640625</v>
      </c>
      <c r="BZ96" s="138"/>
      <c r="CA96" s="116">
        <f t="shared" si="201"/>
        <v>110.13513513513513</v>
      </c>
      <c r="CB96" s="116"/>
      <c r="CC96" s="138">
        <f t="shared" si="202"/>
        <v>96.5</v>
      </c>
      <c r="CD96" s="138"/>
      <c r="CE96" s="139">
        <f t="shared" si="203"/>
        <v>105.01706484641639</v>
      </c>
      <c r="CF96" s="139"/>
      <c r="CG96" s="139">
        <f t="shared" si="204"/>
        <v>109.24870466321244</v>
      </c>
      <c r="CH96" s="139"/>
      <c r="CI96" s="140">
        <f t="shared" si="205"/>
        <v>105.8860759493671</v>
      </c>
      <c r="CJ96" s="140"/>
      <c r="CK96" s="140">
        <f t="shared" si="206"/>
        <v>110.75221238938053</v>
      </c>
      <c r="CL96" s="140"/>
      <c r="CM96" s="116">
        <f t="shared" si="207"/>
        <v>102.91262135922329</v>
      </c>
      <c r="CN96" s="116"/>
      <c r="CO96" s="141">
        <f t="shared" si="208"/>
        <v>103.6206896551724</v>
      </c>
      <c r="CP96" s="141"/>
      <c r="CQ96" s="116">
        <f t="shared" si="209"/>
        <v>104.01926444833626</v>
      </c>
      <c r="CR96" s="116"/>
      <c r="CS96" s="116">
        <f t="shared" si="210"/>
        <v>108.89830508474577</v>
      </c>
      <c r="CT96" s="116"/>
      <c r="CU96" s="138">
        <f t="shared" si="211"/>
        <v>89.892435808466345</v>
      </c>
      <c r="CV96" s="138"/>
      <c r="CW96" s="138">
        <f t="shared" si="212"/>
        <v>96.171875</v>
      </c>
      <c r="CX96" s="138"/>
      <c r="CY96" s="116">
        <f t="shared" si="213"/>
        <v>107.16216216216216</v>
      </c>
      <c r="CZ96" s="116"/>
      <c r="DA96" s="138">
        <f t="shared" si="214"/>
        <v>96.5</v>
      </c>
      <c r="DB96" s="138"/>
      <c r="DC96" s="139">
        <f t="shared" si="215"/>
        <v>98.771331058020479</v>
      </c>
      <c r="DD96" s="139"/>
      <c r="DE96" s="139">
        <f t="shared" si="216"/>
        <v>106.45077720207254</v>
      </c>
      <c r="DF96" s="139"/>
      <c r="DG96" s="140">
        <f t="shared" si="217"/>
        <v>110.0632911392405</v>
      </c>
      <c r="DH96" s="140"/>
      <c r="DI96" s="140">
        <f t="shared" si="218"/>
        <v>109.51327433628319</v>
      </c>
      <c r="DJ96" s="140"/>
      <c r="DK96" s="116">
        <f t="shared" si="219"/>
        <v>97.669902912621353</v>
      </c>
      <c r="DL96" s="116"/>
      <c r="DM96" s="141">
        <f t="shared" si="220"/>
        <v>103.6206896551724</v>
      </c>
      <c r="DN96" s="141"/>
      <c r="DO96" s="116">
        <f t="shared" si="221"/>
        <v>96.138353765323984</v>
      </c>
      <c r="DP96" s="116"/>
      <c r="DQ96" s="116">
        <f t="shared" si="222"/>
        <v>109.32203389830508</v>
      </c>
      <c r="DR96" s="116"/>
      <c r="DS96" s="138">
        <f t="shared" si="223"/>
        <v>88.984212352532964</v>
      </c>
      <c r="DT96" s="138"/>
      <c r="DU96" s="138">
        <f t="shared" si="224"/>
        <v>95.15625</v>
      </c>
      <c r="DV96" s="138"/>
      <c r="DW96" s="116">
        <f t="shared" si="225"/>
        <v>107.97297297297297</v>
      </c>
      <c r="DX96" s="116"/>
      <c r="DY96" s="138">
        <f t="shared" si="226"/>
        <v>96.5</v>
      </c>
      <c r="DZ96" s="138"/>
      <c r="EA96" s="139">
        <f t="shared" si="227"/>
        <v>96.416382252559728</v>
      </c>
      <c r="EB96" s="139"/>
      <c r="EC96" s="139">
        <f t="shared" si="228"/>
        <v>106.29533678756476</v>
      </c>
      <c r="ED96" s="139"/>
      <c r="EE96" s="140">
        <f t="shared" si="229"/>
        <v>106.83544303797468</v>
      </c>
      <c r="EF96" s="140"/>
      <c r="EG96" s="140">
        <f t="shared" si="230"/>
        <v>111.01769911504425</v>
      </c>
      <c r="EH96" s="140"/>
      <c r="EI96" s="116">
        <f t="shared" si="231"/>
        <v>101.16504854368932</v>
      </c>
      <c r="EJ96" s="116"/>
      <c r="EK96" s="141">
        <f t="shared" si="232"/>
        <v>103.6206896551724</v>
      </c>
      <c r="EL96" s="141"/>
      <c r="EM96" s="116">
        <f t="shared" si="233"/>
        <v>101.23467600700525</v>
      </c>
      <c r="EN96" s="116"/>
      <c r="EO96" s="116">
        <f t="shared" si="234"/>
        <v>103.38983050847457</v>
      </c>
      <c r="EP96" s="116"/>
      <c r="EQ96" s="138">
        <f t="shared" si="235"/>
        <v>89.015440666204029</v>
      </c>
      <c r="ER96" s="138"/>
      <c r="ES96" s="138">
        <f t="shared" si="236"/>
        <v>97.421875</v>
      </c>
      <c r="ET96" s="138"/>
      <c r="EU96" s="116">
        <f t="shared" si="237"/>
        <v>108.78378378378378</v>
      </c>
      <c r="EV96" s="116"/>
      <c r="EW96" s="138">
        <f t="shared" si="238"/>
        <v>96.5</v>
      </c>
      <c r="EX96" s="138"/>
      <c r="EY96" s="139">
        <f t="shared" si="239"/>
        <v>102.81569965870307</v>
      </c>
      <c r="EZ96" s="139"/>
      <c r="FA96" s="139">
        <f t="shared" si="240"/>
        <v>101.78756476683938</v>
      </c>
      <c r="FB96" s="139"/>
      <c r="FC96" s="140">
        <f t="shared" si="241"/>
        <v>107.0253164556962</v>
      </c>
      <c r="FD96" s="140"/>
      <c r="FE96" s="140">
        <f t="shared" si="242"/>
        <v>112.96460176991151</v>
      </c>
      <c r="FF96" s="140"/>
      <c r="FG96" s="116">
        <f t="shared" si="243"/>
        <v>102.76699029126213</v>
      </c>
      <c r="FH96" s="116"/>
      <c r="FI96" s="141">
        <f t="shared" si="244"/>
        <v>103.6206896551724</v>
      </c>
      <c r="FJ96" s="141"/>
      <c r="FK96" s="116">
        <f t="shared" si="245"/>
        <v>104.12434325744309</v>
      </c>
      <c r="FL96" s="116"/>
      <c r="FM96" s="116">
        <f t="shared" si="246"/>
        <v>105.08474576271186</v>
      </c>
      <c r="FN96" s="116"/>
      <c r="FO96" s="138">
        <f t="shared" si="247"/>
        <v>89.343337959750173</v>
      </c>
      <c r="FP96" s="138"/>
      <c r="FQ96" s="138">
        <f t="shared" si="248"/>
        <v>97.34375</v>
      </c>
      <c r="FR96" s="138"/>
      <c r="FS96" s="116">
        <f t="shared" si="249"/>
        <v>107.43243243243242</v>
      </c>
      <c r="FT96" s="116"/>
      <c r="FU96" s="138">
        <f t="shared" si="250"/>
        <v>96.5</v>
      </c>
      <c r="FV96" s="138"/>
      <c r="FW96" s="139">
        <f t="shared" si="251"/>
        <v>100.10238907849829</v>
      </c>
      <c r="FX96" s="139"/>
      <c r="FY96" s="139">
        <f t="shared" si="252"/>
        <v>102.09844559585493</v>
      </c>
      <c r="FZ96" s="139"/>
      <c r="GA96" s="140">
        <f t="shared" si="253"/>
        <v>102.0253164556962</v>
      </c>
      <c r="GB96" s="140"/>
      <c r="GC96" s="140">
        <f t="shared" si="254"/>
        <v>111.54867256637168</v>
      </c>
      <c r="GD96" s="140"/>
      <c r="GE96" s="116">
        <f t="shared" si="255"/>
        <v>104.95145631067962</v>
      </c>
      <c r="GF96" s="116"/>
      <c r="GG96" s="141">
        <f t="shared" si="256"/>
        <v>103.6206896551724</v>
      </c>
      <c r="GH96" s="141"/>
      <c r="GI96" s="116">
        <f t="shared" si="257"/>
        <v>100.91943957968476</v>
      </c>
      <c r="GJ96" s="116"/>
      <c r="GK96" s="116">
        <f t="shared" si="258"/>
        <v>105.42372881355932</v>
      </c>
      <c r="GL96" s="116"/>
      <c r="GM96" s="138">
        <f t="shared" si="259"/>
        <v>90.11103400416377</v>
      </c>
      <c r="GN96" s="138"/>
      <c r="GO96" s="138">
        <f t="shared" si="260"/>
        <v>94.84375</v>
      </c>
      <c r="GP96" s="138"/>
      <c r="GQ96" s="116">
        <f t="shared" si="261"/>
        <v>108.24324324324324</v>
      </c>
      <c r="GR96" s="116"/>
      <c r="GS96" s="138">
        <f t="shared" si="262"/>
        <v>96.5</v>
      </c>
      <c r="GT96" s="138"/>
      <c r="GU96" s="139">
        <f t="shared" si="263"/>
        <v>100.71672354948805</v>
      </c>
      <c r="GV96" s="139"/>
      <c r="GW96" s="139">
        <f t="shared" si="264"/>
        <v>103.49740932642487</v>
      </c>
      <c r="GX96" s="139"/>
      <c r="GY96" s="140">
        <f t="shared" si="265"/>
        <v>105.37974683544303</v>
      </c>
      <c r="GZ96" s="140"/>
      <c r="HA96" s="140">
        <f t="shared" si="266"/>
        <v>110.75221238938053</v>
      </c>
      <c r="HB96" s="140"/>
      <c r="HC96" s="116">
        <f t="shared" si="267"/>
        <v>99.708737864077676</v>
      </c>
      <c r="HD96" s="116"/>
      <c r="HE96" s="141">
        <f t="shared" si="268"/>
        <v>103.6206896551724</v>
      </c>
      <c r="HF96" s="141"/>
      <c r="HG96" s="116">
        <f t="shared" si="269"/>
        <v>103.1786339754816</v>
      </c>
      <c r="HH96" s="116"/>
      <c r="HI96" s="116">
        <f t="shared" si="270"/>
        <v>102.45762711864407</v>
      </c>
      <c r="HJ96" s="116"/>
      <c r="HK96" s="138">
        <f t="shared" si="271"/>
        <v>90.475364330326158</v>
      </c>
      <c r="HL96" s="138"/>
      <c r="HM96" s="138">
        <f t="shared" si="272"/>
        <v>97.65625</v>
      </c>
      <c r="HN96" s="138"/>
      <c r="HO96" s="116">
        <f t="shared" si="273"/>
        <v>108.51351351351352</v>
      </c>
      <c r="HP96" s="116"/>
      <c r="HQ96" s="138">
        <f t="shared" si="274"/>
        <v>96.5</v>
      </c>
      <c r="HR96" s="138"/>
      <c r="HS96" s="139">
        <f t="shared" si="275"/>
        <v>102.71331058020478</v>
      </c>
      <c r="HT96" s="139"/>
      <c r="HU96" s="139">
        <f t="shared" si="276"/>
        <v>108.47150259067358</v>
      </c>
      <c r="HV96" s="139"/>
      <c r="HW96" s="140">
        <f t="shared" si="277"/>
        <v>107.59493670886076</v>
      </c>
      <c r="HX96" s="140"/>
      <c r="HY96" s="140">
        <f t="shared" si="278"/>
        <v>111.46017699115043</v>
      </c>
      <c r="HZ96" s="140"/>
      <c r="IA96" s="116">
        <f t="shared" si="279"/>
        <v>102.03883495145631</v>
      </c>
      <c r="IB96" s="116"/>
      <c r="IC96" s="141">
        <f t="shared" si="280"/>
        <v>103.6206896551724</v>
      </c>
      <c r="ID96" s="141"/>
      <c r="IE96" s="116">
        <f t="shared" si="281"/>
        <v>101.28721541155866</v>
      </c>
      <c r="IF96" s="116"/>
      <c r="IG96" s="116">
        <f t="shared" si="282"/>
        <v>112.37288135593221</v>
      </c>
      <c r="IH96" s="116"/>
      <c r="II96" s="138">
        <f t="shared" si="283"/>
        <v>93.207841776544072</v>
      </c>
      <c r="IJ96" s="138"/>
      <c r="IK96" s="138">
        <f t="shared" si="284"/>
        <v>96.25</v>
      </c>
      <c r="IL96" s="138"/>
      <c r="IM96" s="116">
        <f t="shared" si="285"/>
        <v>107.70270270270271</v>
      </c>
      <c r="IN96" s="116"/>
      <c r="IO96" s="138">
        <f t="shared" si="286"/>
        <v>103.16666666666667</v>
      </c>
      <c r="IP96" s="138"/>
      <c r="IQ96" s="139">
        <f t="shared" si="287"/>
        <v>105.580204778157</v>
      </c>
      <c r="IR96" s="139"/>
      <c r="IS96" s="139">
        <f t="shared" si="288"/>
        <v>104.11917098445596</v>
      </c>
      <c r="IT96" s="139"/>
      <c r="IU96" s="140">
        <f t="shared" si="289"/>
        <v>106.77215189873418</v>
      </c>
      <c r="IV96" s="140"/>
      <c r="IW96" s="140">
        <f t="shared" si="290"/>
        <v>114.20353982300885</v>
      </c>
      <c r="IX96" s="140"/>
      <c r="IY96" s="116">
        <f t="shared" si="291"/>
        <v>101.89320388349515</v>
      </c>
      <c r="IZ96" s="116"/>
      <c r="JA96" s="141">
        <f t="shared" si="292"/>
        <v>103.6206896551724</v>
      </c>
      <c r="JB96" s="141"/>
      <c r="JC96" s="116">
        <f t="shared" si="293"/>
        <v>100.60420315236428</v>
      </c>
      <c r="JD96" s="116"/>
      <c r="JE96" s="116">
        <f t="shared" si="294"/>
        <v>108.8135593220339</v>
      </c>
      <c r="JF96" s="282"/>
      <c r="JG96" s="141">
        <f t="shared" si="295"/>
        <v>95.12838306731436</v>
      </c>
      <c r="JH96" s="141"/>
      <c r="JI96" s="141">
        <f t="shared" si="296"/>
        <v>99.140625</v>
      </c>
      <c r="JJ96" s="141"/>
      <c r="JK96" s="116">
        <f t="shared" si="297"/>
        <v>110.67567567567568</v>
      </c>
      <c r="JL96" s="116"/>
      <c r="JM96" s="141">
        <f t="shared" si="298"/>
        <v>103.16666666666667</v>
      </c>
      <c r="JN96" s="141"/>
      <c r="JO96" s="141">
        <f t="shared" si="299"/>
        <v>110.08532423208192</v>
      </c>
      <c r="JP96" s="141"/>
      <c r="JQ96" s="141">
        <f t="shared" si="300"/>
        <v>103.80829015544042</v>
      </c>
      <c r="JR96" s="141"/>
      <c r="JS96" s="141">
        <f t="shared" si="301"/>
        <v>110.56962025316456</v>
      </c>
      <c r="JT96" s="141"/>
      <c r="JU96" s="141">
        <f t="shared" si="302"/>
        <v>113.31858407079646</v>
      </c>
      <c r="JV96" s="141"/>
      <c r="JW96" s="116">
        <f t="shared" si="303"/>
        <v>105.97087378640776</v>
      </c>
      <c r="JX96" s="116"/>
      <c r="JY96" s="141">
        <f t="shared" si="304"/>
        <v>103.6206896551724</v>
      </c>
      <c r="JZ96" s="141"/>
      <c r="KA96" s="116">
        <f t="shared" si="305"/>
        <v>100.91943957968476</v>
      </c>
      <c r="KB96" s="116"/>
      <c r="KC96" s="116">
        <f t="shared" si="306"/>
        <v>111.27118644067797</v>
      </c>
    </row>
    <row r="97" spans="1:289" s="83" customFormat="1" x14ac:dyDescent="0.2">
      <c r="A97" s="82" t="s">
        <v>8</v>
      </c>
      <c r="B97" s="75"/>
      <c r="C97" s="138">
        <f t="shared" si="164"/>
        <v>102.42539902845246</v>
      </c>
      <c r="D97" s="138"/>
      <c r="E97" s="138">
        <f t="shared" si="165"/>
        <v>110</v>
      </c>
      <c r="F97" s="138"/>
      <c r="G97" s="116">
        <f t="shared" si="166"/>
        <v>111.48648648648648</v>
      </c>
      <c r="H97" s="116"/>
      <c r="I97" s="138">
        <f t="shared" si="167"/>
        <v>96</v>
      </c>
      <c r="J97" s="138"/>
      <c r="K97" s="139">
        <f t="shared" si="168"/>
        <v>100.92150170648463</v>
      </c>
      <c r="L97" s="139"/>
      <c r="M97" s="139">
        <f t="shared" si="169"/>
        <v>111.11398963730571</v>
      </c>
      <c r="N97" s="139"/>
      <c r="O97" s="140">
        <f t="shared" si="170"/>
        <v>109.1139240506329</v>
      </c>
      <c r="P97" s="140"/>
      <c r="Q97" s="140">
        <f t="shared" si="171"/>
        <v>108.36283185840708</v>
      </c>
      <c r="R97" s="140"/>
      <c r="S97" s="116">
        <f t="shared" si="172"/>
        <v>97.233009708737868</v>
      </c>
      <c r="T97" s="116"/>
      <c r="U97" s="141">
        <f t="shared" si="307"/>
        <v>101.29310344827584</v>
      </c>
      <c r="V97" s="141"/>
      <c r="W97" s="116">
        <f t="shared" si="173"/>
        <v>107.38178633975481</v>
      </c>
      <c r="X97" s="116"/>
      <c r="Y97" s="116">
        <f t="shared" si="174"/>
        <v>109.23728813559322</v>
      </c>
      <c r="Z97" s="116"/>
      <c r="AA97" s="138">
        <f t="shared" si="175"/>
        <v>104.06488549618321</v>
      </c>
      <c r="AB97" s="138"/>
      <c r="AC97" s="138">
        <f t="shared" si="176"/>
        <v>107.734375</v>
      </c>
      <c r="AD97" s="138"/>
      <c r="AE97" s="116">
        <f t="shared" si="177"/>
        <v>109.86486486486487</v>
      </c>
      <c r="AF97" s="116"/>
      <c r="AG97" s="138">
        <f t="shared" si="178"/>
        <v>96</v>
      </c>
      <c r="AH97" s="138"/>
      <c r="AI97" s="139">
        <f t="shared" si="179"/>
        <v>99.488054607508531</v>
      </c>
      <c r="AJ97" s="139"/>
      <c r="AK97" s="139">
        <f t="shared" si="180"/>
        <v>110.49222797927462</v>
      </c>
      <c r="AL97" s="139"/>
      <c r="AM97" s="140">
        <f t="shared" si="181"/>
        <v>106.39240506329114</v>
      </c>
      <c r="AN97" s="140"/>
      <c r="AO97" s="140">
        <f t="shared" si="182"/>
        <v>109.15929203539824</v>
      </c>
      <c r="AP97" s="140"/>
      <c r="AQ97" s="116">
        <f t="shared" si="183"/>
        <v>96.359223300970882</v>
      </c>
      <c r="AR97" s="116"/>
      <c r="AS97" s="141">
        <f t="shared" si="184"/>
        <v>101.29310344827584</v>
      </c>
      <c r="AT97" s="141"/>
      <c r="AU97" s="116">
        <f t="shared" si="185"/>
        <v>101.28721541155866</v>
      </c>
      <c r="AV97" s="116"/>
      <c r="AW97" s="116">
        <f t="shared" si="186"/>
        <v>108.89830508474577</v>
      </c>
      <c r="AX97" s="116"/>
      <c r="AY97" s="138">
        <f t="shared" si="187"/>
        <v>103.18789035392089</v>
      </c>
      <c r="AZ97" s="138"/>
      <c r="BA97" s="138">
        <f t="shared" si="188"/>
        <v>108.125</v>
      </c>
      <c r="BB97" s="138"/>
      <c r="BC97" s="116">
        <f t="shared" si="189"/>
        <v>109.05405405405406</v>
      </c>
      <c r="BD97" s="116"/>
      <c r="BE97" s="138">
        <f t="shared" si="190"/>
        <v>96</v>
      </c>
      <c r="BF97" s="138"/>
      <c r="BG97" s="139">
        <f t="shared" si="191"/>
        <v>101.33105802047783</v>
      </c>
      <c r="BH97" s="139"/>
      <c r="BI97" s="139">
        <f t="shared" si="192"/>
        <v>107.38341968911917</v>
      </c>
      <c r="BJ97" s="139"/>
      <c r="BK97" s="140">
        <f t="shared" si="193"/>
        <v>106.26582278481013</v>
      </c>
      <c r="BL97" s="140"/>
      <c r="BM97" s="140">
        <f t="shared" si="194"/>
        <v>109.15929203539824</v>
      </c>
      <c r="BN97" s="140"/>
      <c r="BO97" s="116">
        <f t="shared" si="195"/>
        <v>97.378640776699029</v>
      </c>
      <c r="BP97" s="116"/>
      <c r="BQ97" s="141">
        <f t="shared" si="196"/>
        <v>101.29310344827584</v>
      </c>
      <c r="BR97" s="141"/>
      <c r="BS97" s="116">
        <f t="shared" si="197"/>
        <v>104.59719789842381</v>
      </c>
      <c r="BT97" s="116"/>
      <c r="BU97" s="116">
        <f t="shared" si="198"/>
        <v>106.27118644067797</v>
      </c>
      <c r="BV97" s="116"/>
      <c r="BW97" s="138">
        <f t="shared" si="199"/>
        <v>101.39486467730742</v>
      </c>
      <c r="BX97" s="138"/>
      <c r="BY97" s="138">
        <f t="shared" si="200"/>
        <v>108.515625</v>
      </c>
      <c r="BZ97" s="138"/>
      <c r="CA97" s="116">
        <f t="shared" si="201"/>
        <v>110.4054054054054</v>
      </c>
      <c r="CB97" s="116"/>
      <c r="CC97" s="138">
        <f t="shared" si="202"/>
        <v>96</v>
      </c>
      <c r="CD97" s="138"/>
      <c r="CE97" s="139">
        <f t="shared" si="203"/>
        <v>104.60750853242321</v>
      </c>
      <c r="CF97" s="139"/>
      <c r="CG97" s="139">
        <f t="shared" si="204"/>
        <v>104.11917098445596</v>
      </c>
      <c r="CH97" s="139"/>
      <c r="CI97" s="140">
        <f t="shared" si="205"/>
        <v>108.22784810126582</v>
      </c>
      <c r="CJ97" s="140"/>
      <c r="CK97" s="140">
        <f t="shared" si="206"/>
        <v>105.17699115044248</v>
      </c>
      <c r="CL97" s="140"/>
      <c r="CM97" s="116">
        <f t="shared" si="207"/>
        <v>99.271844660194176</v>
      </c>
      <c r="CN97" s="116"/>
      <c r="CO97" s="141">
        <f t="shared" si="208"/>
        <v>101.29310344827584</v>
      </c>
      <c r="CP97" s="141"/>
      <c r="CQ97" s="116">
        <f t="shared" si="209"/>
        <v>103.4938704028021</v>
      </c>
      <c r="CR97" s="116"/>
      <c r="CS97" s="116">
        <f t="shared" si="210"/>
        <v>111.01694915254237</v>
      </c>
      <c r="CT97" s="116"/>
      <c r="CU97" s="138">
        <f t="shared" si="211"/>
        <v>101.59784871616932</v>
      </c>
      <c r="CV97" s="138"/>
      <c r="CW97" s="138">
        <f t="shared" si="212"/>
        <v>107.265625</v>
      </c>
      <c r="CX97" s="138"/>
      <c r="CY97" s="116">
        <f t="shared" si="213"/>
        <v>108.78378378378378</v>
      </c>
      <c r="CZ97" s="116"/>
      <c r="DA97" s="138">
        <f t="shared" si="214"/>
        <v>96</v>
      </c>
      <c r="DB97" s="138"/>
      <c r="DC97" s="139">
        <f t="shared" si="215"/>
        <v>99.948805460750862</v>
      </c>
      <c r="DD97" s="139"/>
      <c r="DE97" s="139">
        <f t="shared" si="216"/>
        <v>103.80829015544042</v>
      </c>
      <c r="DF97" s="139"/>
      <c r="DG97" s="140">
        <f t="shared" si="217"/>
        <v>111.07594936708861</v>
      </c>
      <c r="DH97" s="140"/>
      <c r="DI97" s="140">
        <f t="shared" si="218"/>
        <v>107.74336283185841</v>
      </c>
      <c r="DJ97" s="140"/>
      <c r="DK97" s="116">
        <f t="shared" si="219"/>
        <v>97.378640776699029</v>
      </c>
      <c r="DL97" s="116"/>
      <c r="DM97" s="141">
        <f t="shared" si="220"/>
        <v>101.29310344827584</v>
      </c>
      <c r="DN97" s="141"/>
      <c r="DO97" s="116">
        <f t="shared" si="221"/>
        <v>99.500875656742551</v>
      </c>
      <c r="DP97" s="116"/>
      <c r="DQ97" s="116">
        <f t="shared" si="222"/>
        <v>105.5084745762712</v>
      </c>
      <c r="DR97" s="116"/>
      <c r="DS97" s="138">
        <f t="shared" si="223"/>
        <v>101.16585704371964</v>
      </c>
      <c r="DT97" s="138"/>
      <c r="DU97" s="138">
        <f t="shared" si="224"/>
        <v>108.75</v>
      </c>
      <c r="DV97" s="138"/>
      <c r="DW97" s="116">
        <f t="shared" si="225"/>
        <v>110.13513513513513</v>
      </c>
      <c r="DX97" s="116"/>
      <c r="DY97" s="138">
        <f t="shared" si="226"/>
        <v>96</v>
      </c>
      <c r="DZ97" s="138"/>
      <c r="EA97" s="139">
        <f t="shared" si="227"/>
        <v>98.720136518771341</v>
      </c>
      <c r="EB97" s="139"/>
      <c r="EC97" s="139">
        <f t="shared" si="228"/>
        <v>105.82901554404145</v>
      </c>
      <c r="ED97" s="139"/>
      <c r="EE97" s="140">
        <f t="shared" si="229"/>
        <v>109.68354430379748</v>
      </c>
      <c r="EF97" s="140"/>
      <c r="EG97" s="140">
        <f t="shared" si="230"/>
        <v>109.86725663716814</v>
      </c>
      <c r="EH97" s="140"/>
      <c r="EI97" s="116">
        <f t="shared" si="231"/>
        <v>100.72815533980582</v>
      </c>
      <c r="EJ97" s="116"/>
      <c r="EK97" s="141">
        <f t="shared" si="232"/>
        <v>101.29310344827584</v>
      </c>
      <c r="EL97" s="141"/>
      <c r="EM97" s="116">
        <f t="shared" si="233"/>
        <v>100.55166374781086</v>
      </c>
      <c r="EN97" s="116"/>
      <c r="EO97" s="116">
        <f t="shared" si="234"/>
        <v>107.54237288135593</v>
      </c>
      <c r="EP97" s="116"/>
      <c r="EQ97" s="138">
        <f t="shared" si="235"/>
        <v>102.66221374045801</v>
      </c>
      <c r="ER97" s="138"/>
      <c r="ES97" s="138">
        <f t="shared" si="236"/>
        <v>107.265625</v>
      </c>
      <c r="ET97" s="138"/>
      <c r="EU97" s="116">
        <f t="shared" si="237"/>
        <v>107.97297297297297</v>
      </c>
      <c r="EV97" s="116"/>
      <c r="EW97" s="138">
        <f t="shared" si="238"/>
        <v>96</v>
      </c>
      <c r="EX97" s="138"/>
      <c r="EY97" s="139">
        <f t="shared" si="239"/>
        <v>100.92150170648463</v>
      </c>
      <c r="EZ97" s="139"/>
      <c r="FA97" s="139">
        <f t="shared" si="240"/>
        <v>105.51813471502591</v>
      </c>
      <c r="FB97" s="139"/>
      <c r="FC97" s="140">
        <f t="shared" si="241"/>
        <v>111.77215189873418</v>
      </c>
      <c r="FD97" s="140"/>
      <c r="FE97" s="140">
        <f t="shared" si="242"/>
        <v>108.36283185840708</v>
      </c>
      <c r="FF97" s="140"/>
      <c r="FG97" s="116">
        <f t="shared" si="243"/>
        <v>97.961165048543691</v>
      </c>
      <c r="FH97" s="116"/>
      <c r="FI97" s="141">
        <f t="shared" si="244"/>
        <v>101.29310344827584</v>
      </c>
      <c r="FJ97" s="141"/>
      <c r="FK97" s="116">
        <f t="shared" si="245"/>
        <v>99.973730297723293</v>
      </c>
      <c r="FL97" s="116"/>
      <c r="FM97" s="116">
        <f t="shared" si="246"/>
        <v>107.62711864406779</v>
      </c>
      <c r="FN97" s="116"/>
      <c r="FO97" s="138">
        <f t="shared" si="247"/>
        <v>102.22761970853574</v>
      </c>
      <c r="FP97" s="138"/>
      <c r="FQ97" s="138">
        <f t="shared" si="248"/>
        <v>108.75</v>
      </c>
      <c r="FR97" s="138"/>
      <c r="FS97" s="116">
        <f t="shared" si="249"/>
        <v>109.05405405405406</v>
      </c>
      <c r="FT97" s="116"/>
      <c r="FU97" s="138">
        <f t="shared" si="250"/>
        <v>96</v>
      </c>
      <c r="FV97" s="138"/>
      <c r="FW97" s="139">
        <f t="shared" si="251"/>
        <v>100.35836177474403</v>
      </c>
      <c r="FX97" s="139"/>
      <c r="FY97" s="139">
        <f t="shared" si="252"/>
        <v>104.89637305699482</v>
      </c>
      <c r="FZ97" s="139"/>
      <c r="GA97" s="140">
        <f t="shared" si="253"/>
        <v>111.39240506329114</v>
      </c>
      <c r="GB97" s="140"/>
      <c r="GC97" s="140">
        <f t="shared" si="254"/>
        <v>108.09734513274336</v>
      </c>
      <c r="GD97" s="140"/>
      <c r="GE97" s="116">
        <f t="shared" si="255"/>
        <v>99.854368932038838</v>
      </c>
      <c r="GF97" s="116"/>
      <c r="GG97" s="141">
        <f t="shared" si="256"/>
        <v>101.29310344827584</v>
      </c>
      <c r="GH97" s="141"/>
      <c r="GI97" s="116">
        <f t="shared" si="257"/>
        <v>101.60245183887916</v>
      </c>
      <c r="GJ97" s="116"/>
      <c r="GK97" s="116">
        <f t="shared" si="258"/>
        <v>106.4406779661017</v>
      </c>
      <c r="GL97" s="116"/>
      <c r="GM97" s="138">
        <f t="shared" si="259"/>
        <v>103.90614156835531</v>
      </c>
      <c r="GN97" s="138"/>
      <c r="GO97" s="138">
        <f t="shared" si="260"/>
        <v>109.296875</v>
      </c>
      <c r="GP97" s="138"/>
      <c r="GQ97" s="116">
        <f t="shared" si="261"/>
        <v>110.4054054054054</v>
      </c>
      <c r="GR97" s="116"/>
      <c r="GS97" s="138">
        <f t="shared" si="262"/>
        <v>96</v>
      </c>
      <c r="GT97" s="138"/>
      <c r="GU97" s="139">
        <f t="shared" si="263"/>
        <v>100.8703071672355</v>
      </c>
      <c r="GV97" s="139"/>
      <c r="GW97" s="139">
        <f t="shared" si="264"/>
        <v>106.76165803108807</v>
      </c>
      <c r="GX97" s="139"/>
      <c r="GY97" s="140">
        <f t="shared" si="265"/>
        <v>112.65822784810126</v>
      </c>
      <c r="GZ97" s="140"/>
      <c r="HA97" s="140">
        <f t="shared" si="266"/>
        <v>110.30973451327434</v>
      </c>
      <c r="HB97" s="140"/>
      <c r="HC97" s="116">
        <f t="shared" si="267"/>
        <v>100.58252427184466</v>
      </c>
      <c r="HD97" s="116"/>
      <c r="HE97" s="141">
        <f t="shared" si="268"/>
        <v>101.29310344827584</v>
      </c>
      <c r="HF97" s="141"/>
      <c r="HG97" s="116">
        <f t="shared" si="269"/>
        <v>102.02276707530648</v>
      </c>
      <c r="HH97" s="116"/>
      <c r="HI97" s="116">
        <f t="shared" si="270"/>
        <v>108.13559322033899</v>
      </c>
      <c r="HJ97" s="116"/>
      <c r="HK97" s="138">
        <f t="shared" si="271"/>
        <v>104.09090909090909</v>
      </c>
      <c r="HL97" s="138"/>
      <c r="HM97" s="138">
        <f t="shared" si="272"/>
        <v>107.890625</v>
      </c>
      <c r="HN97" s="138"/>
      <c r="HO97" s="116">
        <f t="shared" si="273"/>
        <v>110.13513513513513</v>
      </c>
      <c r="HP97" s="116"/>
      <c r="HQ97" s="138">
        <f t="shared" si="274"/>
        <v>96</v>
      </c>
      <c r="HR97" s="138"/>
      <c r="HS97" s="139">
        <f t="shared" si="275"/>
        <v>106.86006825938566</v>
      </c>
      <c r="HT97" s="139"/>
      <c r="HU97" s="139">
        <f t="shared" si="276"/>
        <v>107.53886010362694</v>
      </c>
      <c r="HV97" s="139"/>
      <c r="HW97" s="140">
        <f t="shared" si="277"/>
        <v>110.18987341772151</v>
      </c>
      <c r="HX97" s="140"/>
      <c r="HY97" s="140">
        <f t="shared" si="278"/>
        <v>108.98230088495575</v>
      </c>
      <c r="HZ97" s="140"/>
      <c r="IA97" s="116">
        <f t="shared" si="279"/>
        <v>101.16504854368932</v>
      </c>
      <c r="IB97" s="116"/>
      <c r="IC97" s="141">
        <f t="shared" si="280"/>
        <v>101.29310344827584</v>
      </c>
      <c r="ID97" s="141"/>
      <c r="IE97" s="116">
        <f t="shared" si="281"/>
        <v>104.80735551663747</v>
      </c>
      <c r="IF97" s="116"/>
      <c r="IG97" s="116">
        <f t="shared" si="282"/>
        <v>109.4915254237288</v>
      </c>
      <c r="IH97" s="116"/>
      <c r="II97" s="138">
        <f t="shared" si="283"/>
        <v>107.92678695350452</v>
      </c>
      <c r="IJ97" s="138"/>
      <c r="IK97" s="138">
        <f t="shared" si="284"/>
        <v>108.984375</v>
      </c>
      <c r="IL97" s="138"/>
      <c r="IM97" s="116">
        <f t="shared" si="285"/>
        <v>111.48648648648648</v>
      </c>
      <c r="IN97" s="116"/>
      <c r="IO97" s="138">
        <f t="shared" si="286"/>
        <v>107.83333333333334</v>
      </c>
      <c r="IP97" s="138"/>
      <c r="IQ97" s="139">
        <f t="shared" si="287"/>
        <v>104.81228668941979</v>
      </c>
      <c r="IR97" s="139"/>
      <c r="IS97" s="139">
        <f t="shared" si="288"/>
        <v>105.20725388601036</v>
      </c>
      <c r="IT97" s="139"/>
      <c r="IU97" s="140">
        <f t="shared" si="289"/>
        <v>108.48101265822785</v>
      </c>
      <c r="IV97" s="140"/>
      <c r="IW97" s="140">
        <f t="shared" si="290"/>
        <v>110.39823008849558</v>
      </c>
      <c r="IX97" s="140"/>
      <c r="IY97" s="116">
        <f t="shared" si="291"/>
        <v>102.33009708737865</v>
      </c>
      <c r="IZ97" s="116"/>
      <c r="JA97" s="141">
        <f t="shared" si="292"/>
        <v>101.29310344827584</v>
      </c>
      <c r="JB97" s="141"/>
      <c r="JC97" s="116">
        <f t="shared" si="293"/>
        <v>106.69877408056041</v>
      </c>
      <c r="JD97" s="116"/>
      <c r="JE97" s="116">
        <f t="shared" si="294"/>
        <v>109.15254237288136</v>
      </c>
      <c r="JF97" s="282"/>
      <c r="JG97" s="141">
        <f t="shared" si="295"/>
        <v>106.59437890353921</v>
      </c>
      <c r="JH97" s="141"/>
      <c r="JI97" s="141">
        <f t="shared" si="296"/>
        <v>108.75</v>
      </c>
      <c r="JJ97" s="141"/>
      <c r="JK97" s="116">
        <f t="shared" si="297"/>
        <v>110.4054054054054</v>
      </c>
      <c r="JL97" s="116"/>
      <c r="JM97" s="141">
        <f t="shared" si="298"/>
        <v>107.83333333333334</v>
      </c>
      <c r="JN97" s="141"/>
      <c r="JO97" s="141">
        <f t="shared" si="299"/>
        <v>103.73720136518772</v>
      </c>
      <c r="JP97" s="141"/>
      <c r="JQ97" s="141">
        <f t="shared" si="300"/>
        <v>106.45077720207254</v>
      </c>
      <c r="JR97" s="141"/>
      <c r="JS97" s="141">
        <f t="shared" si="301"/>
        <v>105.8860759493671</v>
      </c>
      <c r="JT97" s="141"/>
      <c r="JU97" s="141">
        <f t="shared" si="302"/>
        <v>108.53982300884957</v>
      </c>
      <c r="JV97" s="141"/>
      <c r="JW97" s="116">
        <f t="shared" si="303"/>
        <v>101.89320388349515</v>
      </c>
      <c r="JX97" s="116"/>
      <c r="JY97" s="141">
        <f t="shared" si="304"/>
        <v>101.29310344827584</v>
      </c>
      <c r="JZ97" s="141"/>
      <c r="KA97" s="116">
        <f t="shared" si="305"/>
        <v>107.85464098073555</v>
      </c>
      <c r="KB97" s="116"/>
      <c r="KC97" s="116">
        <f t="shared" si="306"/>
        <v>109.66101694915254</v>
      </c>
    </row>
    <row r="98" spans="1:289" s="83" customFormat="1" x14ac:dyDescent="0.2">
      <c r="A98" s="84" t="s">
        <v>9</v>
      </c>
      <c r="B98" s="75"/>
      <c r="C98" s="142">
        <f t="shared" si="164"/>
        <v>93.782963219986129</v>
      </c>
      <c r="D98" s="138"/>
      <c r="E98" s="142">
        <f t="shared" si="165"/>
        <v>101.171875</v>
      </c>
      <c r="F98" s="138"/>
      <c r="G98" s="120">
        <f t="shared" si="166"/>
        <v>110.13513513513513</v>
      </c>
      <c r="H98" s="116"/>
      <c r="I98" s="142">
        <f t="shared" si="167"/>
        <v>94</v>
      </c>
      <c r="J98" s="138"/>
      <c r="K98" s="143">
        <f t="shared" si="168"/>
        <v>98.822525597269632</v>
      </c>
      <c r="L98" s="139"/>
      <c r="M98" s="143">
        <f t="shared" si="169"/>
        <v>109.09326424870466</v>
      </c>
      <c r="N98" s="139"/>
      <c r="O98" s="144">
        <f t="shared" si="170"/>
        <v>105.0632911392405</v>
      </c>
      <c r="P98" s="140"/>
      <c r="Q98" s="144">
        <f t="shared" si="171"/>
        <v>112.25663716814159</v>
      </c>
      <c r="R98" s="140"/>
      <c r="S98" s="120">
        <f t="shared" si="172"/>
        <v>99.271844660194176</v>
      </c>
      <c r="T98" s="116"/>
      <c r="U98" s="145">
        <f t="shared" si="307"/>
        <v>108.27586206896552</v>
      </c>
      <c r="V98" s="141"/>
      <c r="W98" s="120">
        <f t="shared" si="173"/>
        <v>105.49036777583187</v>
      </c>
      <c r="X98" s="116"/>
      <c r="Y98" s="120">
        <f t="shared" si="174"/>
        <v>105.16949152542372</v>
      </c>
      <c r="Z98" s="116"/>
      <c r="AA98" s="142">
        <f t="shared" si="175"/>
        <v>96.741845940319223</v>
      </c>
      <c r="AB98" s="138"/>
      <c r="AC98" s="142">
        <f t="shared" si="176"/>
        <v>103.28125</v>
      </c>
      <c r="AD98" s="138"/>
      <c r="AE98" s="120">
        <f t="shared" si="177"/>
        <v>111.21621621621622</v>
      </c>
      <c r="AF98" s="116"/>
      <c r="AG98" s="142">
        <f t="shared" si="178"/>
        <v>94</v>
      </c>
      <c r="AH98" s="138"/>
      <c r="AI98" s="143">
        <f t="shared" si="179"/>
        <v>99.180887372013657</v>
      </c>
      <c r="AJ98" s="139"/>
      <c r="AK98" s="143">
        <f t="shared" si="180"/>
        <v>106.76165803108807</v>
      </c>
      <c r="AL98" s="139"/>
      <c r="AM98" s="144">
        <f t="shared" si="181"/>
        <v>105.44303797468353</v>
      </c>
      <c r="AN98" s="140"/>
      <c r="AO98" s="144">
        <f t="shared" si="182"/>
        <v>111.72566371681415</v>
      </c>
      <c r="AP98" s="140"/>
      <c r="AQ98" s="120">
        <f t="shared" si="183"/>
        <v>99.126213592233015</v>
      </c>
      <c r="AR98" s="116"/>
      <c r="AS98" s="145">
        <f t="shared" si="184"/>
        <v>108.27586206896552</v>
      </c>
      <c r="AT98" s="141"/>
      <c r="AU98" s="120">
        <f t="shared" si="185"/>
        <v>100.91943957968476</v>
      </c>
      <c r="AV98" s="116"/>
      <c r="AW98" s="120">
        <f t="shared" si="186"/>
        <v>100.67796610169492</v>
      </c>
      <c r="AX98" s="116"/>
      <c r="AY98" s="142">
        <f t="shared" si="187"/>
        <v>95.807598889659957</v>
      </c>
      <c r="AZ98" s="138"/>
      <c r="BA98" s="142">
        <f t="shared" si="188"/>
        <v>101.875</v>
      </c>
      <c r="BB98" s="138"/>
      <c r="BC98" s="120">
        <f t="shared" si="189"/>
        <v>108.78378378378378</v>
      </c>
      <c r="BD98" s="116"/>
      <c r="BE98" s="142">
        <f t="shared" si="190"/>
        <v>94</v>
      </c>
      <c r="BF98" s="138"/>
      <c r="BG98" s="143">
        <f t="shared" si="191"/>
        <v>99.180887372013657</v>
      </c>
      <c r="BH98" s="139"/>
      <c r="BI98" s="143">
        <f t="shared" si="192"/>
        <v>106.60621761658031</v>
      </c>
      <c r="BJ98" s="139"/>
      <c r="BK98" s="144">
        <f t="shared" si="193"/>
        <v>106.32911392405063</v>
      </c>
      <c r="BL98" s="140"/>
      <c r="BM98" s="144">
        <f t="shared" si="194"/>
        <v>112.34513274336283</v>
      </c>
      <c r="BN98" s="140"/>
      <c r="BO98" s="120">
        <f t="shared" si="195"/>
        <v>103.49514563106797</v>
      </c>
      <c r="BP98" s="116"/>
      <c r="BQ98" s="145">
        <f t="shared" si="196"/>
        <v>108.27586206896552</v>
      </c>
      <c r="BR98" s="141"/>
      <c r="BS98" s="120">
        <f t="shared" si="197"/>
        <v>100.13134851138354</v>
      </c>
      <c r="BT98" s="116"/>
      <c r="BU98" s="120">
        <f t="shared" si="198"/>
        <v>102.71186440677965</v>
      </c>
      <c r="BV98" s="116"/>
      <c r="BW98" s="142">
        <f t="shared" si="199"/>
        <v>94.857737682165165</v>
      </c>
      <c r="BX98" s="138"/>
      <c r="BY98" s="142">
        <f t="shared" si="200"/>
        <v>102.421875</v>
      </c>
      <c r="BZ98" s="138"/>
      <c r="CA98" s="120">
        <f t="shared" si="201"/>
        <v>109.32432432432432</v>
      </c>
      <c r="CB98" s="116"/>
      <c r="CC98" s="142">
        <f t="shared" si="202"/>
        <v>94</v>
      </c>
      <c r="CD98" s="138"/>
      <c r="CE98" s="143">
        <f t="shared" si="203"/>
        <v>101.4334470989761</v>
      </c>
      <c r="CF98" s="139"/>
      <c r="CG98" s="143">
        <f t="shared" si="204"/>
        <v>109.24870466321244</v>
      </c>
      <c r="CH98" s="139"/>
      <c r="CI98" s="144">
        <f t="shared" si="205"/>
        <v>108.98734177215189</v>
      </c>
      <c r="CJ98" s="140"/>
      <c r="CK98" s="144">
        <f t="shared" si="206"/>
        <v>110.92920353982301</v>
      </c>
      <c r="CL98" s="140"/>
      <c r="CM98" s="120">
        <f t="shared" si="207"/>
        <v>103.34951456310679</v>
      </c>
      <c r="CN98" s="116"/>
      <c r="CO98" s="145">
        <f t="shared" si="208"/>
        <v>108.27586206896552</v>
      </c>
      <c r="CP98" s="141"/>
      <c r="CQ98" s="120">
        <f t="shared" si="209"/>
        <v>100.23642732049036</v>
      </c>
      <c r="CR98" s="116"/>
      <c r="CS98" s="120">
        <f t="shared" si="210"/>
        <v>109.15254237288136</v>
      </c>
      <c r="CT98" s="116"/>
      <c r="CU98" s="142">
        <f t="shared" si="211"/>
        <v>94.155100624566273</v>
      </c>
      <c r="CV98" s="138"/>
      <c r="CW98" s="142">
        <f t="shared" si="212"/>
        <v>100.078125</v>
      </c>
      <c r="CX98" s="138"/>
      <c r="CY98" s="120">
        <f t="shared" si="213"/>
        <v>107.43243243243242</v>
      </c>
      <c r="CZ98" s="116"/>
      <c r="DA98" s="142">
        <f t="shared" si="214"/>
        <v>94</v>
      </c>
      <c r="DB98" s="138"/>
      <c r="DC98" s="143">
        <f t="shared" si="215"/>
        <v>97.030716723549489</v>
      </c>
      <c r="DD98" s="139"/>
      <c r="DE98" s="143">
        <f t="shared" si="216"/>
        <v>105.36269430051814</v>
      </c>
      <c r="DF98" s="139"/>
      <c r="DG98" s="144">
        <f t="shared" si="217"/>
        <v>111.32911392405063</v>
      </c>
      <c r="DH98" s="140"/>
      <c r="DI98" s="144">
        <f t="shared" si="218"/>
        <v>111.54867256637168</v>
      </c>
      <c r="DJ98" s="140"/>
      <c r="DK98" s="120">
        <f t="shared" si="219"/>
        <v>100</v>
      </c>
      <c r="DL98" s="116"/>
      <c r="DM98" s="145">
        <f t="shared" si="220"/>
        <v>108.27586206896552</v>
      </c>
      <c r="DN98" s="141"/>
      <c r="DO98" s="120">
        <f t="shared" si="221"/>
        <v>96.66374781085814</v>
      </c>
      <c r="DP98" s="116"/>
      <c r="DQ98" s="120">
        <f t="shared" si="222"/>
        <v>103.81355932203391</v>
      </c>
      <c r="DR98" s="116"/>
      <c r="DS98" s="142">
        <f t="shared" si="223"/>
        <v>91.865024288688403</v>
      </c>
      <c r="DT98" s="138"/>
      <c r="DU98" s="142">
        <f t="shared" si="224"/>
        <v>101.171875</v>
      </c>
      <c r="DV98" s="138"/>
      <c r="DW98" s="120">
        <f t="shared" si="225"/>
        <v>107.97297297297297</v>
      </c>
      <c r="DX98" s="116"/>
      <c r="DY98" s="142">
        <f t="shared" si="226"/>
        <v>94</v>
      </c>
      <c r="DZ98" s="138"/>
      <c r="EA98" s="143">
        <f t="shared" si="227"/>
        <v>96.825938566552907</v>
      </c>
      <c r="EB98" s="139"/>
      <c r="EC98" s="143">
        <f t="shared" si="228"/>
        <v>104.27461139896373</v>
      </c>
      <c r="ED98" s="139"/>
      <c r="EE98" s="144">
        <f t="shared" si="229"/>
        <v>109.55696202531647</v>
      </c>
      <c r="EF98" s="140"/>
      <c r="EG98" s="144">
        <f t="shared" si="230"/>
        <v>111.46017699115043</v>
      </c>
      <c r="EH98" s="140"/>
      <c r="EI98" s="120">
        <f t="shared" si="231"/>
        <v>100.72815533980582</v>
      </c>
      <c r="EJ98" s="116"/>
      <c r="EK98" s="145">
        <f t="shared" si="232"/>
        <v>108.27586206896552</v>
      </c>
      <c r="EL98" s="141"/>
      <c r="EM98" s="120">
        <f t="shared" si="233"/>
        <v>99.080560420315237</v>
      </c>
      <c r="EN98" s="116"/>
      <c r="EO98" s="120">
        <f t="shared" si="234"/>
        <v>103.38983050847457</v>
      </c>
      <c r="EP98" s="116"/>
      <c r="EQ98" s="142">
        <f t="shared" si="235"/>
        <v>90.790249826509367</v>
      </c>
      <c r="ER98" s="138"/>
      <c r="ES98" s="142">
        <f t="shared" si="236"/>
        <v>99.140625</v>
      </c>
      <c r="ET98" s="138"/>
      <c r="EU98" s="120">
        <f t="shared" si="237"/>
        <v>109.86486486486487</v>
      </c>
      <c r="EV98" s="116"/>
      <c r="EW98" s="142">
        <f t="shared" si="238"/>
        <v>94</v>
      </c>
      <c r="EX98" s="138"/>
      <c r="EY98" s="143">
        <f t="shared" si="239"/>
        <v>92.781569965870318</v>
      </c>
      <c r="EZ98" s="139"/>
      <c r="FA98" s="143">
        <f t="shared" si="240"/>
        <v>97.746113989637308</v>
      </c>
      <c r="FB98" s="139"/>
      <c r="FC98" s="144">
        <f t="shared" si="241"/>
        <v>109.0506329113924</v>
      </c>
      <c r="FD98" s="140"/>
      <c r="FE98" s="144">
        <f t="shared" si="242"/>
        <v>112.52212389380531</v>
      </c>
      <c r="FF98" s="140"/>
      <c r="FG98" s="120">
        <f t="shared" si="243"/>
        <v>103.05825242718447</v>
      </c>
      <c r="FH98" s="116"/>
      <c r="FI98" s="145">
        <f t="shared" si="244"/>
        <v>108.27586206896552</v>
      </c>
      <c r="FJ98" s="141"/>
      <c r="FK98" s="120">
        <f t="shared" si="245"/>
        <v>96.401050788091069</v>
      </c>
      <c r="FL98" s="116"/>
      <c r="FM98" s="120">
        <f t="shared" si="246"/>
        <v>100</v>
      </c>
      <c r="FN98" s="116"/>
      <c r="FO98" s="142">
        <f t="shared" si="247"/>
        <v>90.925572519083971</v>
      </c>
      <c r="FP98" s="138"/>
      <c r="FQ98" s="142">
        <f t="shared" si="248"/>
        <v>99.84375</v>
      </c>
      <c r="FR98" s="138"/>
      <c r="FS98" s="120">
        <f t="shared" si="249"/>
        <v>108.24324324324324</v>
      </c>
      <c r="FT98" s="116"/>
      <c r="FU98" s="142">
        <f t="shared" si="250"/>
        <v>94</v>
      </c>
      <c r="FV98" s="138"/>
      <c r="FW98" s="143">
        <f t="shared" si="251"/>
        <v>94.931740614334473</v>
      </c>
      <c r="FX98" s="139"/>
      <c r="FY98" s="143">
        <f t="shared" si="252"/>
        <v>104.89637305699482</v>
      </c>
      <c r="FZ98" s="139"/>
      <c r="GA98" s="144">
        <f t="shared" si="253"/>
        <v>108.16455696202532</v>
      </c>
      <c r="GB98" s="140"/>
      <c r="GC98" s="144">
        <f t="shared" si="254"/>
        <v>110.92920353982301</v>
      </c>
      <c r="GD98" s="140"/>
      <c r="GE98" s="120">
        <f t="shared" si="255"/>
        <v>100</v>
      </c>
      <c r="GF98" s="116"/>
      <c r="GG98" s="145">
        <f t="shared" si="256"/>
        <v>108.27586206896552</v>
      </c>
      <c r="GH98" s="141"/>
      <c r="GI98" s="120">
        <f t="shared" si="257"/>
        <v>99.711033274956208</v>
      </c>
      <c r="GJ98" s="116"/>
      <c r="GK98" s="120">
        <f t="shared" si="258"/>
        <v>103.72881355932203</v>
      </c>
      <c r="GL98" s="116"/>
      <c r="GM98" s="142">
        <f t="shared" si="259"/>
        <v>91.164989590562115</v>
      </c>
      <c r="GN98" s="138"/>
      <c r="GO98" s="142">
        <f t="shared" si="260"/>
        <v>100.546875</v>
      </c>
      <c r="GP98" s="138"/>
      <c r="GQ98" s="120">
        <f t="shared" si="261"/>
        <v>109.32432432432432</v>
      </c>
      <c r="GR98" s="116"/>
      <c r="GS98" s="142">
        <f t="shared" si="262"/>
        <v>94</v>
      </c>
      <c r="GT98" s="138"/>
      <c r="GU98" s="143">
        <f t="shared" si="263"/>
        <v>94.624573378839585</v>
      </c>
      <c r="GV98" s="139"/>
      <c r="GW98" s="143">
        <f t="shared" si="264"/>
        <v>103.65284974093265</v>
      </c>
      <c r="GX98" s="139"/>
      <c r="GY98" s="144">
        <f t="shared" si="265"/>
        <v>106.83544303797468</v>
      </c>
      <c r="GZ98" s="140"/>
      <c r="HA98" s="144">
        <f t="shared" si="266"/>
        <v>110.04424778761062</v>
      </c>
      <c r="HB98" s="140"/>
      <c r="HC98" s="120">
        <f t="shared" si="267"/>
        <v>100.58252427184466</v>
      </c>
      <c r="HD98" s="116"/>
      <c r="HE98" s="145">
        <f t="shared" si="268"/>
        <v>108.27586206896552</v>
      </c>
      <c r="HF98" s="141"/>
      <c r="HG98" s="120">
        <f t="shared" si="269"/>
        <v>98.555166374781081</v>
      </c>
      <c r="HH98" s="116"/>
      <c r="HI98" s="120">
        <f t="shared" si="270"/>
        <v>105.67796610169492</v>
      </c>
      <c r="HJ98" s="116"/>
      <c r="HK98" s="142">
        <f t="shared" si="271"/>
        <v>94.373698820263712</v>
      </c>
      <c r="HL98" s="138"/>
      <c r="HM98" s="142">
        <f t="shared" si="272"/>
        <v>99.609375</v>
      </c>
      <c r="HN98" s="138"/>
      <c r="HO98" s="120">
        <f t="shared" si="273"/>
        <v>107.70270270270271</v>
      </c>
      <c r="HP98" s="116"/>
      <c r="HQ98" s="142">
        <f t="shared" si="274"/>
        <v>94</v>
      </c>
      <c r="HR98" s="138"/>
      <c r="HS98" s="143">
        <f t="shared" si="275"/>
        <v>101.89419795221843</v>
      </c>
      <c r="HT98" s="139"/>
      <c r="HU98" s="143">
        <f t="shared" si="276"/>
        <v>103.80829015544042</v>
      </c>
      <c r="HV98" s="139"/>
      <c r="HW98" s="144">
        <f t="shared" si="277"/>
        <v>108.29113924050633</v>
      </c>
      <c r="HX98" s="140"/>
      <c r="HY98" s="144">
        <f t="shared" si="278"/>
        <v>110.84070796460176</v>
      </c>
      <c r="HZ98" s="140"/>
      <c r="IA98" s="120">
        <f t="shared" si="279"/>
        <v>100.4368932038835</v>
      </c>
      <c r="IB98" s="116"/>
      <c r="IC98" s="145">
        <f t="shared" si="280"/>
        <v>108.27586206896552</v>
      </c>
      <c r="ID98" s="141"/>
      <c r="IE98" s="120">
        <f t="shared" si="281"/>
        <v>95.612959719789842</v>
      </c>
      <c r="IF98" s="116"/>
      <c r="IG98" s="120">
        <f t="shared" si="282"/>
        <v>104.15254237288136</v>
      </c>
      <c r="IH98" s="116"/>
      <c r="II98" s="142">
        <f t="shared" si="283"/>
        <v>96.075641915336575</v>
      </c>
      <c r="IJ98" s="138"/>
      <c r="IK98" s="142">
        <f t="shared" si="284"/>
        <v>99.296875</v>
      </c>
      <c r="IL98" s="138"/>
      <c r="IM98" s="120">
        <f t="shared" si="285"/>
        <v>110.4054054054054</v>
      </c>
      <c r="IN98" s="116"/>
      <c r="IO98" s="142">
        <f t="shared" si="286"/>
        <v>104.16666666666667</v>
      </c>
      <c r="IP98" s="138"/>
      <c r="IQ98" s="143">
        <f t="shared" si="287"/>
        <v>105.73378839590444</v>
      </c>
      <c r="IR98" s="139"/>
      <c r="IS98" s="143">
        <f t="shared" si="288"/>
        <v>110.80310880829015</v>
      </c>
      <c r="IT98" s="139"/>
      <c r="IU98" s="144">
        <f t="shared" si="289"/>
        <v>108.22784810126582</v>
      </c>
      <c r="IV98" s="140"/>
      <c r="IW98" s="144">
        <f t="shared" si="290"/>
        <v>111.28318584070796</v>
      </c>
      <c r="IX98" s="140"/>
      <c r="IY98" s="120">
        <f t="shared" si="291"/>
        <v>103.20388349514563</v>
      </c>
      <c r="IZ98" s="116"/>
      <c r="JA98" s="145">
        <f t="shared" si="292"/>
        <v>108.27586206896552</v>
      </c>
      <c r="JB98" s="141"/>
      <c r="JC98" s="120">
        <f t="shared" si="293"/>
        <v>100.60420315236428</v>
      </c>
      <c r="JD98" s="116"/>
      <c r="JE98" s="120">
        <f t="shared" si="294"/>
        <v>110.08474576271186</v>
      </c>
      <c r="JF98" s="282"/>
      <c r="JG98" s="145">
        <f t="shared" si="295"/>
        <v>96.715822345593338</v>
      </c>
      <c r="JH98" s="141"/>
      <c r="JI98" s="145">
        <f t="shared" si="296"/>
        <v>101.09375</v>
      </c>
      <c r="JJ98" s="141"/>
      <c r="JK98" s="120">
        <f t="shared" si="297"/>
        <v>110.4054054054054</v>
      </c>
      <c r="JL98" s="116"/>
      <c r="JM98" s="145">
        <f t="shared" si="298"/>
        <v>104.16666666666667</v>
      </c>
      <c r="JN98" s="141"/>
      <c r="JO98" s="145">
        <f t="shared" si="299"/>
        <v>107.2184300341297</v>
      </c>
      <c r="JP98" s="141"/>
      <c r="JQ98" s="145">
        <f t="shared" si="300"/>
        <v>107.84974093264249</v>
      </c>
      <c r="JR98" s="141"/>
      <c r="JS98" s="145">
        <f t="shared" si="301"/>
        <v>108.48101265822785</v>
      </c>
      <c r="JT98" s="141"/>
      <c r="JU98" s="145">
        <f t="shared" si="302"/>
        <v>111.46017699115043</v>
      </c>
      <c r="JV98" s="141"/>
      <c r="JW98" s="120">
        <f t="shared" si="303"/>
        <v>106.55339805825243</v>
      </c>
      <c r="JX98" s="116"/>
      <c r="JY98" s="145">
        <f t="shared" si="304"/>
        <v>108.27586206896552</v>
      </c>
      <c r="JZ98" s="141"/>
      <c r="KA98" s="120">
        <f t="shared" si="305"/>
        <v>103.02101576182136</v>
      </c>
      <c r="KB98" s="116"/>
      <c r="KC98" s="120">
        <f t="shared" si="306"/>
        <v>108.5593220338983</v>
      </c>
    </row>
    <row r="99" spans="1:289" s="83" customFormat="1" x14ac:dyDescent="0.2">
      <c r="A99" s="82" t="s">
        <v>10</v>
      </c>
      <c r="B99" s="75"/>
      <c r="C99" s="138">
        <f t="shared" si="164"/>
        <v>87.545107564191539</v>
      </c>
      <c r="D99" s="138"/>
      <c r="E99" s="138">
        <f t="shared" si="165"/>
        <v>92.03125</v>
      </c>
      <c r="F99" s="138"/>
      <c r="G99" s="116">
        <f t="shared" si="166"/>
        <v>112.02702702702703</v>
      </c>
      <c r="H99" s="116"/>
      <c r="I99" s="138">
        <f t="shared" si="167"/>
        <v>87.666666666666671</v>
      </c>
      <c r="J99" s="138"/>
      <c r="K99" s="139">
        <f t="shared" si="168"/>
        <v>101.33105802047783</v>
      </c>
      <c r="L99" s="139"/>
      <c r="M99" s="139">
        <f t="shared" si="169"/>
        <v>111.89119170984456</v>
      </c>
      <c r="N99" s="139"/>
      <c r="O99" s="140">
        <f t="shared" si="170"/>
        <v>101.07594936708861</v>
      </c>
      <c r="P99" s="140"/>
      <c r="Q99" s="140">
        <f t="shared" si="171"/>
        <v>110.66371681415929</v>
      </c>
      <c r="R99" s="140"/>
      <c r="S99" s="116">
        <f t="shared" si="172"/>
        <v>112.08737864077671</v>
      </c>
      <c r="T99" s="116"/>
      <c r="U99" s="141">
        <f t="shared" si="307"/>
        <v>98.577586206896555</v>
      </c>
      <c r="V99" s="141"/>
      <c r="W99" s="116">
        <f t="shared" si="173"/>
        <v>105.49036777583187</v>
      </c>
      <c r="X99" s="116"/>
      <c r="Y99" s="116">
        <f t="shared" si="174"/>
        <v>113.22033898305085</v>
      </c>
      <c r="Z99" s="116"/>
      <c r="AA99" s="138">
        <f t="shared" si="175"/>
        <v>91.589174184594029</v>
      </c>
      <c r="AB99" s="138"/>
      <c r="AC99" s="138">
        <f t="shared" si="176"/>
        <v>95.46875</v>
      </c>
      <c r="AD99" s="138"/>
      <c r="AE99" s="116">
        <f t="shared" si="177"/>
        <v>110.4054054054054</v>
      </c>
      <c r="AF99" s="116"/>
      <c r="AG99" s="138">
        <f t="shared" si="178"/>
        <v>87.666666666666671</v>
      </c>
      <c r="AH99" s="138"/>
      <c r="AI99" s="139">
        <f t="shared" si="179"/>
        <v>101.99658703071673</v>
      </c>
      <c r="AJ99" s="139"/>
      <c r="AK99" s="139">
        <f t="shared" si="180"/>
        <v>113.29015544041451</v>
      </c>
      <c r="AL99" s="139"/>
      <c r="AM99" s="140">
        <f t="shared" si="181"/>
        <v>101.64556962025316</v>
      </c>
      <c r="AN99" s="140"/>
      <c r="AO99" s="140">
        <f t="shared" si="182"/>
        <v>112.34513274336283</v>
      </c>
      <c r="AP99" s="140"/>
      <c r="AQ99" s="116">
        <f t="shared" si="183"/>
        <v>111.06796116504854</v>
      </c>
      <c r="AR99" s="116"/>
      <c r="AS99" s="141">
        <f t="shared" si="184"/>
        <v>98.577586206896555</v>
      </c>
      <c r="AT99" s="141"/>
      <c r="AU99" s="116">
        <f t="shared" si="185"/>
        <v>105.75306479859896</v>
      </c>
      <c r="AV99" s="116"/>
      <c r="AW99" s="116">
        <f t="shared" si="186"/>
        <v>115</v>
      </c>
      <c r="AX99" s="116"/>
      <c r="AY99" s="138">
        <f t="shared" si="187"/>
        <v>88.776023594725885</v>
      </c>
      <c r="AZ99" s="138"/>
      <c r="BA99" s="138">
        <f t="shared" si="188"/>
        <v>91.71875</v>
      </c>
      <c r="BB99" s="138"/>
      <c r="BC99" s="116">
        <f t="shared" si="189"/>
        <v>110.4054054054054</v>
      </c>
      <c r="BD99" s="116"/>
      <c r="BE99" s="138">
        <f t="shared" si="190"/>
        <v>87.666666666666671</v>
      </c>
      <c r="BF99" s="138"/>
      <c r="BG99" s="139">
        <f t="shared" si="191"/>
        <v>100.15358361774744</v>
      </c>
      <c r="BH99" s="139"/>
      <c r="BI99" s="139">
        <f t="shared" si="192"/>
        <v>105.82901554404145</v>
      </c>
      <c r="BJ99" s="139"/>
      <c r="BK99" s="140">
        <f t="shared" si="193"/>
        <v>92.025316455696199</v>
      </c>
      <c r="BL99" s="140"/>
      <c r="BM99" s="140">
        <f t="shared" si="194"/>
        <v>113.67256637168143</v>
      </c>
      <c r="BN99" s="140"/>
      <c r="BO99" s="116">
        <f t="shared" si="195"/>
        <v>109.61165048543688</v>
      </c>
      <c r="BP99" s="116"/>
      <c r="BQ99" s="141">
        <f t="shared" si="196"/>
        <v>98.577586206896555</v>
      </c>
      <c r="BR99" s="141"/>
      <c r="BS99" s="116">
        <f t="shared" si="197"/>
        <v>97.34676007005254</v>
      </c>
      <c r="BT99" s="116"/>
      <c r="BU99" s="116">
        <f t="shared" si="198"/>
        <v>108.72881355932203</v>
      </c>
      <c r="BV99" s="116"/>
      <c r="BW99" s="138">
        <f t="shared" si="199"/>
        <v>88.539208882720331</v>
      </c>
      <c r="BX99" s="138"/>
      <c r="BY99" s="138">
        <f t="shared" si="200"/>
        <v>94.84375</v>
      </c>
      <c r="BZ99" s="138"/>
      <c r="CA99" s="116">
        <f t="shared" si="201"/>
        <v>110.67567567567568</v>
      </c>
      <c r="CB99" s="116"/>
      <c r="CC99" s="138">
        <f t="shared" si="202"/>
        <v>87.666666666666671</v>
      </c>
      <c r="CD99" s="138"/>
      <c r="CE99" s="139">
        <f t="shared" si="203"/>
        <v>106.3481228668942</v>
      </c>
      <c r="CF99" s="139"/>
      <c r="CG99" s="139">
        <f t="shared" si="204"/>
        <v>112.20207253886011</v>
      </c>
      <c r="CH99" s="139"/>
      <c r="CI99" s="140">
        <f t="shared" si="205"/>
        <v>101.26582278481013</v>
      </c>
      <c r="CJ99" s="140"/>
      <c r="CK99" s="140">
        <f t="shared" si="206"/>
        <v>112.52212389380531</v>
      </c>
      <c r="CL99" s="140"/>
      <c r="CM99" s="116">
        <f t="shared" si="207"/>
        <v>110.04854368932038</v>
      </c>
      <c r="CN99" s="116"/>
      <c r="CO99" s="141">
        <f t="shared" si="208"/>
        <v>98.577586206896555</v>
      </c>
      <c r="CP99" s="141"/>
      <c r="CQ99" s="116">
        <f t="shared" si="209"/>
        <v>98.187390542907181</v>
      </c>
      <c r="CR99" s="116"/>
      <c r="CS99" s="116">
        <f t="shared" si="210"/>
        <v>112.11864406779661</v>
      </c>
      <c r="CT99" s="116"/>
      <c r="CU99" s="138">
        <f t="shared" si="211"/>
        <v>87.597154753643309</v>
      </c>
      <c r="CV99" s="138"/>
      <c r="CW99" s="138">
        <f t="shared" si="212"/>
        <v>96.640625</v>
      </c>
      <c r="CX99" s="138"/>
      <c r="CY99" s="116">
        <f t="shared" si="213"/>
        <v>108.51351351351352</v>
      </c>
      <c r="CZ99" s="116"/>
      <c r="DA99" s="138">
        <f t="shared" si="214"/>
        <v>87.666666666666671</v>
      </c>
      <c r="DB99" s="138"/>
      <c r="DC99" s="139">
        <f t="shared" si="215"/>
        <v>100.56313993174062</v>
      </c>
      <c r="DD99" s="139"/>
      <c r="DE99" s="139">
        <f t="shared" si="216"/>
        <v>109.87046632124353</v>
      </c>
      <c r="DF99" s="139"/>
      <c r="DG99" s="140">
        <f t="shared" si="217"/>
        <v>108.41772151898735</v>
      </c>
      <c r="DH99" s="140"/>
      <c r="DI99" s="140">
        <f t="shared" si="218"/>
        <v>112.16814159292036</v>
      </c>
      <c r="DJ99" s="140"/>
      <c r="DK99" s="116">
        <f t="shared" si="219"/>
        <v>106.55339805825243</v>
      </c>
      <c r="DL99" s="116"/>
      <c r="DM99" s="141">
        <f t="shared" si="220"/>
        <v>98.577586206896555</v>
      </c>
      <c r="DN99" s="141"/>
      <c r="DO99" s="116">
        <f t="shared" si="221"/>
        <v>96.821366024518383</v>
      </c>
      <c r="DP99" s="116"/>
      <c r="DQ99" s="116">
        <f t="shared" si="222"/>
        <v>110.33898305084746</v>
      </c>
      <c r="DR99" s="116"/>
      <c r="DS99" s="138">
        <f t="shared" si="223"/>
        <v>86.876301179736288</v>
      </c>
      <c r="DT99" s="138"/>
      <c r="DU99" s="138">
        <f t="shared" si="224"/>
        <v>95.46875</v>
      </c>
      <c r="DV99" s="138"/>
      <c r="DW99" s="116">
        <f t="shared" si="225"/>
        <v>110.13513513513513</v>
      </c>
      <c r="DX99" s="116"/>
      <c r="DY99" s="138">
        <f t="shared" si="226"/>
        <v>87.666666666666671</v>
      </c>
      <c r="DZ99" s="138"/>
      <c r="EA99" s="139">
        <f t="shared" si="227"/>
        <v>94.573378839590447</v>
      </c>
      <c r="EB99" s="139"/>
      <c r="EC99" s="139">
        <f t="shared" si="228"/>
        <v>109.55958549222798</v>
      </c>
      <c r="ED99" s="139"/>
      <c r="EE99" s="140">
        <f t="shared" si="229"/>
        <v>92.911392405063296</v>
      </c>
      <c r="EF99" s="140"/>
      <c r="EG99" s="140">
        <f t="shared" si="230"/>
        <v>113.67256637168143</v>
      </c>
      <c r="EH99" s="140"/>
      <c r="EI99" s="116">
        <f t="shared" si="231"/>
        <v>108.88349514563106</v>
      </c>
      <c r="EJ99" s="116"/>
      <c r="EK99" s="141">
        <f t="shared" si="232"/>
        <v>98.577586206896555</v>
      </c>
      <c r="EL99" s="141"/>
      <c r="EM99" s="116">
        <f t="shared" si="233"/>
        <v>96.926444833625226</v>
      </c>
      <c r="EN99" s="116"/>
      <c r="EO99" s="116">
        <f t="shared" si="234"/>
        <v>108.72881355932203</v>
      </c>
      <c r="EP99" s="116"/>
      <c r="EQ99" s="138">
        <f t="shared" si="235"/>
        <v>86.074774462179036</v>
      </c>
      <c r="ER99" s="138"/>
      <c r="ES99" s="138">
        <f t="shared" si="236"/>
        <v>93.75</v>
      </c>
      <c r="ET99" s="138"/>
      <c r="EU99" s="116">
        <f t="shared" si="237"/>
        <v>110.13513513513513</v>
      </c>
      <c r="EV99" s="116"/>
      <c r="EW99" s="138">
        <f t="shared" si="238"/>
        <v>87.666666666666671</v>
      </c>
      <c r="EX99" s="138"/>
      <c r="EY99" s="139">
        <f t="shared" si="239"/>
        <v>94.419795221843003</v>
      </c>
      <c r="EZ99" s="139"/>
      <c r="FA99" s="139">
        <f t="shared" si="240"/>
        <v>109.40414507772022</v>
      </c>
      <c r="FB99" s="139"/>
      <c r="FC99" s="140">
        <f t="shared" si="241"/>
        <v>98.22784810126582</v>
      </c>
      <c r="FD99" s="140"/>
      <c r="FE99" s="140">
        <f t="shared" si="242"/>
        <v>111.8141592920354</v>
      </c>
      <c r="FF99" s="140"/>
      <c r="FG99" s="116">
        <f t="shared" si="243"/>
        <v>105.8252427184466</v>
      </c>
      <c r="FH99" s="116"/>
      <c r="FI99" s="141">
        <f t="shared" si="244"/>
        <v>98.577586206896555</v>
      </c>
      <c r="FJ99" s="141"/>
      <c r="FK99" s="116">
        <f t="shared" si="245"/>
        <v>99.553415061295965</v>
      </c>
      <c r="FL99" s="116"/>
      <c r="FM99" s="116">
        <f t="shared" si="246"/>
        <v>109.91525423728814</v>
      </c>
      <c r="FN99" s="116"/>
      <c r="FO99" s="138">
        <f t="shared" si="247"/>
        <v>87.256245662734216</v>
      </c>
      <c r="FP99" s="138"/>
      <c r="FQ99" s="138">
        <f t="shared" si="248"/>
        <v>96.953125</v>
      </c>
      <c r="FR99" s="138"/>
      <c r="FS99" s="116">
        <f t="shared" si="249"/>
        <v>109.86486486486487</v>
      </c>
      <c r="FT99" s="116"/>
      <c r="FU99" s="138">
        <f t="shared" si="250"/>
        <v>87.666666666666671</v>
      </c>
      <c r="FV99" s="138"/>
      <c r="FW99" s="139">
        <f t="shared" si="251"/>
        <v>96.877133105802045</v>
      </c>
      <c r="FX99" s="139"/>
      <c r="FY99" s="139">
        <f t="shared" si="252"/>
        <v>111.58031088082902</v>
      </c>
      <c r="FZ99" s="139"/>
      <c r="GA99" s="140">
        <f t="shared" si="253"/>
        <v>96.075949367088612</v>
      </c>
      <c r="GB99" s="140"/>
      <c r="GC99" s="140">
        <f t="shared" si="254"/>
        <v>111.28318584070796</v>
      </c>
      <c r="GD99" s="140"/>
      <c r="GE99" s="116">
        <f t="shared" si="255"/>
        <v>108.30097087378641</v>
      </c>
      <c r="GF99" s="116"/>
      <c r="GG99" s="141">
        <f t="shared" si="256"/>
        <v>98.577586206896555</v>
      </c>
      <c r="GH99" s="141"/>
      <c r="GI99" s="116">
        <f t="shared" si="257"/>
        <v>100.55166374781086</v>
      </c>
      <c r="GJ99" s="116"/>
      <c r="GK99" s="116">
        <f t="shared" si="258"/>
        <v>111.1864406779661</v>
      </c>
      <c r="GL99" s="116"/>
      <c r="GM99" s="138">
        <f t="shared" si="259"/>
        <v>88.073386537126993</v>
      </c>
      <c r="GN99" s="138"/>
      <c r="GO99" s="138">
        <f t="shared" si="260"/>
        <v>95.859375</v>
      </c>
      <c r="GP99" s="138"/>
      <c r="GQ99" s="116">
        <f t="shared" si="261"/>
        <v>110.94594594594595</v>
      </c>
      <c r="GR99" s="116"/>
      <c r="GS99" s="138">
        <f t="shared" si="262"/>
        <v>87.666666666666671</v>
      </c>
      <c r="GT99" s="138"/>
      <c r="GU99" s="139">
        <f t="shared" si="263"/>
        <v>98.105802047781566</v>
      </c>
      <c r="GV99" s="139"/>
      <c r="GW99" s="139">
        <f t="shared" si="264"/>
        <v>110.02590673575131</v>
      </c>
      <c r="GX99" s="139"/>
      <c r="GY99" s="140">
        <f t="shared" si="265"/>
        <v>94.050632911392412</v>
      </c>
      <c r="GZ99" s="140"/>
      <c r="HA99" s="140">
        <f t="shared" si="266"/>
        <v>112.69911504424779</v>
      </c>
      <c r="HB99" s="140"/>
      <c r="HC99" s="116">
        <f t="shared" si="267"/>
        <v>111.50485436893204</v>
      </c>
      <c r="HD99" s="116"/>
      <c r="HE99" s="141">
        <f t="shared" si="268"/>
        <v>98.577586206896555</v>
      </c>
      <c r="HF99" s="141"/>
      <c r="HG99" s="116">
        <f t="shared" si="269"/>
        <v>98.765323992994752</v>
      </c>
      <c r="HH99" s="116"/>
      <c r="HI99" s="116">
        <f t="shared" si="270"/>
        <v>111.35593220338983</v>
      </c>
      <c r="HJ99" s="116"/>
      <c r="HK99" s="138">
        <f t="shared" si="271"/>
        <v>85.395558639833453</v>
      </c>
      <c r="HL99" s="138"/>
      <c r="HM99" s="138">
        <f t="shared" si="272"/>
        <v>89.296875</v>
      </c>
      <c r="HN99" s="138"/>
      <c r="HO99" s="116">
        <f t="shared" si="273"/>
        <v>109.59459459459458</v>
      </c>
      <c r="HP99" s="116"/>
      <c r="HQ99" s="138">
        <f t="shared" si="274"/>
        <v>87.666666666666671</v>
      </c>
      <c r="HR99" s="138"/>
      <c r="HS99" s="139">
        <f t="shared" si="275"/>
        <v>99.948805460750862</v>
      </c>
      <c r="HT99" s="139"/>
      <c r="HU99" s="139">
        <f t="shared" si="276"/>
        <v>106.60621761658031</v>
      </c>
      <c r="HV99" s="139"/>
      <c r="HW99" s="140">
        <f t="shared" si="277"/>
        <v>106.70886075949367</v>
      </c>
      <c r="HX99" s="140"/>
      <c r="HY99" s="140">
        <f t="shared" si="278"/>
        <v>112.52212389380531</v>
      </c>
      <c r="HZ99" s="140"/>
      <c r="IA99" s="116">
        <f t="shared" si="279"/>
        <v>108.30097087378641</v>
      </c>
      <c r="IB99" s="116"/>
      <c r="IC99" s="141">
        <f t="shared" si="280"/>
        <v>98.577586206896555</v>
      </c>
      <c r="ID99" s="141"/>
      <c r="IE99" s="116">
        <f t="shared" si="281"/>
        <v>94.877408056042029</v>
      </c>
      <c r="IF99" s="116"/>
      <c r="IG99" s="116">
        <f t="shared" si="282"/>
        <v>106.94915254237289</v>
      </c>
      <c r="IH99" s="116"/>
      <c r="II99" s="138">
        <f t="shared" si="283"/>
        <v>87.011623872310892</v>
      </c>
      <c r="IJ99" s="138"/>
      <c r="IK99" s="138">
        <f t="shared" si="284"/>
        <v>90.234375</v>
      </c>
      <c r="IL99" s="138"/>
      <c r="IM99" s="116">
        <f t="shared" si="285"/>
        <v>112.56756756756756</v>
      </c>
      <c r="IN99" s="116"/>
      <c r="IO99" s="138">
        <f t="shared" si="286"/>
        <v>96.166666666666671</v>
      </c>
      <c r="IP99" s="138"/>
      <c r="IQ99" s="139">
        <f t="shared" si="287"/>
        <v>99.232081911262796</v>
      </c>
      <c r="IR99" s="139"/>
      <c r="IS99" s="139">
        <f t="shared" si="288"/>
        <v>102.09844559585493</v>
      </c>
      <c r="IT99" s="139"/>
      <c r="IU99" s="140">
        <f t="shared" si="289"/>
        <v>105.31645569620252</v>
      </c>
      <c r="IV99" s="140"/>
      <c r="IW99" s="140">
        <f t="shared" si="290"/>
        <v>113.58407079646018</v>
      </c>
      <c r="IX99" s="140"/>
      <c r="IY99" s="116">
        <f t="shared" si="291"/>
        <v>109.1747572815534</v>
      </c>
      <c r="IZ99" s="116"/>
      <c r="JA99" s="141">
        <f t="shared" si="292"/>
        <v>98.577586206896555</v>
      </c>
      <c r="JB99" s="141"/>
      <c r="JC99" s="116">
        <f t="shared" si="293"/>
        <v>98.239929947460595</v>
      </c>
      <c r="JD99" s="116"/>
      <c r="JE99" s="116">
        <f t="shared" si="294"/>
        <v>108.13559322033899</v>
      </c>
      <c r="JF99" s="282"/>
      <c r="JG99" s="141">
        <f t="shared" si="295"/>
        <v>88.617279666897986</v>
      </c>
      <c r="JH99" s="141"/>
      <c r="JI99" s="141">
        <f t="shared" si="296"/>
        <v>95</v>
      </c>
      <c r="JJ99" s="141"/>
      <c r="JK99" s="116">
        <f t="shared" si="297"/>
        <v>112.56756756756756</v>
      </c>
      <c r="JL99" s="116"/>
      <c r="JM99" s="141">
        <f t="shared" si="298"/>
        <v>96.166666666666671</v>
      </c>
      <c r="JN99" s="141"/>
      <c r="JO99" s="141">
        <f t="shared" si="299"/>
        <v>103.0716723549488</v>
      </c>
      <c r="JP99" s="141"/>
      <c r="JQ99" s="141">
        <f t="shared" si="300"/>
        <v>105.51813471502591</v>
      </c>
      <c r="JR99" s="141"/>
      <c r="JS99" s="141">
        <f t="shared" si="301"/>
        <v>107.40506329113924</v>
      </c>
      <c r="JT99" s="141"/>
      <c r="JU99" s="141">
        <f t="shared" si="302"/>
        <v>113.58407079646018</v>
      </c>
      <c r="JV99" s="141"/>
      <c r="JW99" s="116">
        <f t="shared" si="303"/>
        <v>107.42718446601941</v>
      </c>
      <c r="JX99" s="116"/>
      <c r="JY99" s="141">
        <f t="shared" si="304"/>
        <v>98.577586206896555</v>
      </c>
      <c r="JZ99" s="141"/>
      <c r="KA99" s="116">
        <f t="shared" si="305"/>
        <v>98.082311733800353</v>
      </c>
      <c r="KB99" s="116"/>
      <c r="KC99" s="116">
        <f t="shared" si="306"/>
        <v>107.96610169491525</v>
      </c>
    </row>
    <row r="100" spans="1:289" s="83" customFormat="1" x14ac:dyDescent="0.2">
      <c r="A100" s="82" t="s">
        <v>11</v>
      </c>
      <c r="B100" s="75"/>
      <c r="C100" s="138">
        <f t="shared" si="164"/>
        <v>92.840909090909093</v>
      </c>
      <c r="D100" s="138"/>
      <c r="E100" s="138">
        <f t="shared" si="165"/>
        <v>103.28125</v>
      </c>
      <c r="F100" s="138"/>
      <c r="G100" s="116">
        <f t="shared" si="166"/>
        <v>113.10810810810811</v>
      </c>
      <c r="H100" s="116"/>
      <c r="I100" s="138">
        <f t="shared" si="167"/>
        <v>85</v>
      </c>
      <c r="J100" s="138"/>
      <c r="K100" s="139">
        <f t="shared" si="168"/>
        <v>103.37883959044369</v>
      </c>
      <c r="L100" s="139"/>
      <c r="M100" s="139">
        <f t="shared" si="169"/>
        <v>110.64766839378238</v>
      </c>
      <c r="N100" s="139"/>
      <c r="O100" s="140">
        <f t="shared" si="170"/>
        <v>103.22784810126582</v>
      </c>
      <c r="P100" s="140"/>
      <c r="Q100" s="140">
        <f t="shared" si="171"/>
        <v>112.61061946902655</v>
      </c>
      <c r="R100" s="140"/>
      <c r="S100" s="116">
        <f t="shared" si="172"/>
        <v>111.35922330097087</v>
      </c>
      <c r="T100" s="116"/>
      <c r="U100" s="141">
        <f t="shared" si="307"/>
        <v>85</v>
      </c>
      <c r="V100" s="141"/>
      <c r="W100" s="116">
        <f t="shared" si="173"/>
        <v>108.74781085814361</v>
      </c>
      <c r="X100" s="116"/>
      <c r="Y100" s="116">
        <f t="shared" si="174"/>
        <v>113.64406779661017</v>
      </c>
      <c r="Z100" s="116"/>
      <c r="AA100" s="138">
        <f t="shared" si="175"/>
        <v>95.708709229701597</v>
      </c>
      <c r="AB100" s="138"/>
      <c r="AC100" s="138">
        <f t="shared" si="176"/>
        <v>103.515625</v>
      </c>
      <c r="AD100" s="138"/>
      <c r="AE100" s="116">
        <f t="shared" si="177"/>
        <v>113.10810810810811</v>
      </c>
      <c r="AF100" s="116"/>
      <c r="AG100" s="138">
        <f t="shared" si="178"/>
        <v>85</v>
      </c>
      <c r="AH100" s="138"/>
      <c r="AI100" s="139">
        <f t="shared" si="179"/>
        <v>100.71672354948805</v>
      </c>
      <c r="AJ100" s="139"/>
      <c r="AK100" s="139">
        <f t="shared" si="180"/>
        <v>110.02590673575131</v>
      </c>
      <c r="AL100" s="139"/>
      <c r="AM100" s="140">
        <f t="shared" si="181"/>
        <v>98.670886075949369</v>
      </c>
      <c r="AN100" s="140"/>
      <c r="AO100" s="140">
        <f t="shared" si="182"/>
        <v>113.31858407079646</v>
      </c>
      <c r="AP100" s="140"/>
      <c r="AQ100" s="116">
        <f t="shared" si="183"/>
        <v>110.19417475728156</v>
      </c>
      <c r="AR100" s="116"/>
      <c r="AS100" s="141">
        <f t="shared" si="184"/>
        <v>85</v>
      </c>
      <c r="AT100" s="141"/>
      <c r="AU100" s="116">
        <f t="shared" si="185"/>
        <v>103.91418563922943</v>
      </c>
      <c r="AV100" s="116"/>
      <c r="AW100" s="116">
        <f t="shared" si="186"/>
        <v>110.84745762711864</v>
      </c>
      <c r="AX100" s="116"/>
      <c r="AY100" s="138">
        <f t="shared" si="187"/>
        <v>96.562283136710619</v>
      </c>
      <c r="AZ100" s="138"/>
      <c r="BA100" s="138">
        <f t="shared" si="188"/>
        <v>105.46875</v>
      </c>
      <c r="BB100" s="138"/>
      <c r="BC100" s="116">
        <f t="shared" si="189"/>
        <v>112.02702702702703</v>
      </c>
      <c r="BD100" s="116"/>
      <c r="BE100" s="138">
        <f t="shared" si="190"/>
        <v>85</v>
      </c>
      <c r="BF100" s="138"/>
      <c r="BG100" s="139">
        <f t="shared" si="191"/>
        <v>102.09897610921502</v>
      </c>
      <c r="BH100" s="139"/>
      <c r="BI100" s="139">
        <f t="shared" si="192"/>
        <v>108.47150259067358</v>
      </c>
      <c r="BJ100" s="139"/>
      <c r="BK100" s="140">
        <f t="shared" si="193"/>
        <v>100.18987341772151</v>
      </c>
      <c r="BL100" s="140"/>
      <c r="BM100" s="140">
        <f t="shared" si="194"/>
        <v>112.78761061946904</v>
      </c>
      <c r="BN100" s="140"/>
      <c r="BO100" s="116">
        <f t="shared" si="195"/>
        <v>109.90291262135922</v>
      </c>
      <c r="BP100" s="116"/>
      <c r="BQ100" s="141">
        <f t="shared" si="196"/>
        <v>85</v>
      </c>
      <c r="BR100" s="141"/>
      <c r="BS100" s="116">
        <f t="shared" si="197"/>
        <v>102.23292469352015</v>
      </c>
      <c r="BT100" s="116"/>
      <c r="BU100" s="116">
        <f t="shared" si="198"/>
        <v>110.59322033898306</v>
      </c>
      <c r="BV100" s="116"/>
      <c r="BW100" s="138">
        <f t="shared" si="199"/>
        <v>96.187543372657871</v>
      </c>
      <c r="BX100" s="138"/>
      <c r="BY100" s="138">
        <f t="shared" si="200"/>
        <v>107.03125</v>
      </c>
      <c r="BZ100" s="138"/>
      <c r="CA100" s="116">
        <f t="shared" si="201"/>
        <v>112.02702702702703</v>
      </c>
      <c r="CB100" s="116"/>
      <c r="CC100" s="138">
        <f t="shared" si="202"/>
        <v>85</v>
      </c>
      <c r="CD100" s="138"/>
      <c r="CE100" s="139">
        <f t="shared" si="203"/>
        <v>102.45733788395904</v>
      </c>
      <c r="CF100" s="139"/>
      <c r="CG100" s="139">
        <f t="shared" si="204"/>
        <v>111.42487046632124</v>
      </c>
      <c r="CH100" s="139"/>
      <c r="CI100" s="140">
        <f t="shared" si="205"/>
        <v>105.12658227848101</v>
      </c>
      <c r="CJ100" s="140"/>
      <c r="CK100" s="140">
        <f t="shared" si="206"/>
        <v>111.8141592920354</v>
      </c>
      <c r="CL100" s="140"/>
      <c r="CM100" s="116">
        <f t="shared" si="207"/>
        <v>108.30097087378641</v>
      </c>
      <c r="CN100" s="116"/>
      <c r="CO100" s="141">
        <f t="shared" si="208"/>
        <v>85</v>
      </c>
      <c r="CP100" s="141"/>
      <c r="CQ100" s="116">
        <f t="shared" si="209"/>
        <v>105.80560420315237</v>
      </c>
      <c r="CR100" s="116"/>
      <c r="CS100" s="116">
        <f t="shared" si="210"/>
        <v>111.77966101694915</v>
      </c>
      <c r="CT100" s="116"/>
      <c r="CU100" s="138">
        <f t="shared" si="211"/>
        <v>95.469292158223453</v>
      </c>
      <c r="CV100" s="138"/>
      <c r="CW100" s="138">
        <f t="shared" si="212"/>
        <v>105.3125</v>
      </c>
      <c r="CX100" s="138"/>
      <c r="CY100" s="116">
        <f t="shared" si="213"/>
        <v>110.94594594594595</v>
      </c>
      <c r="CZ100" s="116"/>
      <c r="DA100" s="138">
        <f t="shared" si="214"/>
        <v>85</v>
      </c>
      <c r="DB100" s="138"/>
      <c r="DC100" s="139">
        <f t="shared" si="215"/>
        <v>101.58703071672355</v>
      </c>
      <c r="DD100" s="139"/>
      <c r="DE100" s="139">
        <f t="shared" si="216"/>
        <v>108.93782383419689</v>
      </c>
      <c r="DF100" s="139"/>
      <c r="DG100" s="140">
        <f t="shared" si="217"/>
        <v>105.63291139240506</v>
      </c>
      <c r="DH100" s="140"/>
      <c r="DI100" s="140">
        <f t="shared" si="218"/>
        <v>114.38053097345133</v>
      </c>
      <c r="DJ100" s="140"/>
      <c r="DK100" s="116">
        <f t="shared" si="219"/>
        <v>106.99029126213593</v>
      </c>
      <c r="DL100" s="116"/>
      <c r="DM100" s="141">
        <f t="shared" si="220"/>
        <v>85</v>
      </c>
      <c r="DN100" s="141"/>
      <c r="DO100" s="116">
        <f t="shared" si="221"/>
        <v>103.07355516637477</v>
      </c>
      <c r="DP100" s="116"/>
      <c r="DQ100" s="116">
        <f t="shared" si="222"/>
        <v>110.08474576271186</v>
      </c>
      <c r="DR100" s="116"/>
      <c r="DS100" s="138">
        <f t="shared" si="223"/>
        <v>94.402324774462187</v>
      </c>
      <c r="DT100" s="138"/>
      <c r="DU100" s="138">
        <f t="shared" si="224"/>
        <v>106.171875</v>
      </c>
      <c r="DV100" s="138"/>
      <c r="DW100" s="116">
        <f t="shared" si="225"/>
        <v>112.56756756756756</v>
      </c>
      <c r="DX100" s="116"/>
      <c r="DY100" s="138">
        <f t="shared" si="226"/>
        <v>85</v>
      </c>
      <c r="DZ100" s="138"/>
      <c r="EA100" s="139">
        <f t="shared" si="227"/>
        <v>98.105802047781566</v>
      </c>
      <c r="EB100" s="139"/>
      <c r="EC100" s="139">
        <f t="shared" si="228"/>
        <v>108.16062176165804</v>
      </c>
      <c r="ED100" s="139"/>
      <c r="EE100" s="140">
        <f t="shared" si="229"/>
        <v>100.37974683544303</v>
      </c>
      <c r="EF100" s="140"/>
      <c r="EG100" s="140">
        <f t="shared" si="230"/>
        <v>113.84955752212389</v>
      </c>
      <c r="EH100" s="140"/>
      <c r="EI100" s="116">
        <f t="shared" si="231"/>
        <v>106.55339805825243</v>
      </c>
      <c r="EJ100" s="116"/>
      <c r="EK100" s="141">
        <f t="shared" si="232"/>
        <v>85</v>
      </c>
      <c r="EL100" s="141"/>
      <c r="EM100" s="116">
        <f t="shared" si="233"/>
        <v>102.33800350262698</v>
      </c>
      <c r="EN100" s="116"/>
      <c r="EO100" s="116">
        <f t="shared" si="234"/>
        <v>111.52542372881356</v>
      </c>
      <c r="EP100" s="116"/>
      <c r="EQ100" s="138">
        <f t="shared" si="235"/>
        <v>94.98785565579459</v>
      </c>
      <c r="ER100" s="138"/>
      <c r="ES100" s="138">
        <f t="shared" si="236"/>
        <v>107.578125</v>
      </c>
      <c r="ET100" s="138"/>
      <c r="EU100" s="116">
        <f t="shared" si="237"/>
        <v>112.02702702702703</v>
      </c>
      <c r="EV100" s="116"/>
      <c r="EW100" s="138">
        <f t="shared" si="238"/>
        <v>85</v>
      </c>
      <c r="EX100" s="138"/>
      <c r="EY100" s="139">
        <f t="shared" si="239"/>
        <v>96.211604095563146</v>
      </c>
      <c r="EZ100" s="139"/>
      <c r="FA100" s="139">
        <f t="shared" si="240"/>
        <v>106.76165803108807</v>
      </c>
      <c r="FB100" s="139"/>
      <c r="FC100" s="140">
        <f t="shared" si="241"/>
        <v>94.493670886075947</v>
      </c>
      <c r="FD100" s="140"/>
      <c r="FE100" s="140">
        <f t="shared" si="242"/>
        <v>113.76106194690266</v>
      </c>
      <c r="FF100" s="140"/>
      <c r="FG100" s="116">
        <f t="shared" si="243"/>
        <v>110.19417475728156</v>
      </c>
      <c r="FH100" s="116"/>
      <c r="FI100" s="141">
        <f t="shared" si="244"/>
        <v>85</v>
      </c>
      <c r="FJ100" s="141"/>
      <c r="FK100" s="116">
        <f t="shared" si="245"/>
        <v>102.39054290718039</v>
      </c>
      <c r="FL100" s="116"/>
      <c r="FM100" s="116">
        <f t="shared" si="246"/>
        <v>110.25423728813558</v>
      </c>
      <c r="FN100" s="116"/>
      <c r="FO100" s="138">
        <f t="shared" si="247"/>
        <v>95.323560027758504</v>
      </c>
      <c r="FP100" s="138"/>
      <c r="FQ100" s="138">
        <f t="shared" si="248"/>
        <v>104.453125</v>
      </c>
      <c r="FR100" s="138"/>
      <c r="FS100" s="116">
        <f t="shared" si="249"/>
        <v>110.67567567567568</v>
      </c>
      <c r="FT100" s="116"/>
      <c r="FU100" s="138">
        <f t="shared" si="250"/>
        <v>85</v>
      </c>
      <c r="FV100" s="138"/>
      <c r="FW100" s="139">
        <f t="shared" si="251"/>
        <v>103.89078498293516</v>
      </c>
      <c r="FX100" s="139"/>
      <c r="FY100" s="139">
        <f t="shared" si="252"/>
        <v>108.78238341968913</v>
      </c>
      <c r="FZ100" s="139"/>
      <c r="GA100" s="140">
        <f t="shared" si="253"/>
        <v>96.012658227848092</v>
      </c>
      <c r="GB100" s="140"/>
      <c r="GC100" s="140">
        <f t="shared" si="254"/>
        <v>113.14159292035399</v>
      </c>
      <c r="GD100" s="140"/>
      <c r="GE100" s="116">
        <f t="shared" si="255"/>
        <v>107.42718446601941</v>
      </c>
      <c r="GF100" s="116"/>
      <c r="GG100" s="141">
        <f t="shared" si="256"/>
        <v>85</v>
      </c>
      <c r="GH100" s="141"/>
      <c r="GI100" s="116">
        <f t="shared" si="257"/>
        <v>107.17162872154115</v>
      </c>
      <c r="GJ100" s="116"/>
      <c r="GK100" s="116">
        <f t="shared" si="258"/>
        <v>109.91525423728814</v>
      </c>
      <c r="GL100" s="116"/>
      <c r="GM100" s="138">
        <f t="shared" si="259"/>
        <v>94.779666897987511</v>
      </c>
      <c r="GN100" s="138"/>
      <c r="GO100" s="138">
        <f t="shared" si="260"/>
        <v>104.765625</v>
      </c>
      <c r="GP100" s="138"/>
      <c r="GQ100" s="116">
        <f t="shared" si="261"/>
        <v>110.67567567567568</v>
      </c>
      <c r="GR100" s="116"/>
      <c r="GS100" s="138">
        <f t="shared" si="262"/>
        <v>85</v>
      </c>
      <c r="GT100" s="138"/>
      <c r="GU100" s="139">
        <f t="shared" si="263"/>
        <v>105.73378839590444</v>
      </c>
      <c r="GV100" s="139"/>
      <c r="GW100" s="139">
        <f t="shared" si="264"/>
        <v>108.93782383419689</v>
      </c>
      <c r="GX100" s="139"/>
      <c r="GY100" s="140">
        <f t="shared" si="265"/>
        <v>97.594936708860757</v>
      </c>
      <c r="GZ100" s="140"/>
      <c r="HA100" s="140">
        <f t="shared" si="266"/>
        <v>114.20353982300885</v>
      </c>
      <c r="HB100" s="140"/>
      <c r="HC100" s="116">
        <f t="shared" si="267"/>
        <v>107.13592233009709</v>
      </c>
      <c r="HD100" s="116"/>
      <c r="HE100" s="141">
        <f t="shared" si="268"/>
        <v>85</v>
      </c>
      <c r="HF100" s="141"/>
      <c r="HG100" s="116">
        <f t="shared" si="269"/>
        <v>106.38353765323993</v>
      </c>
      <c r="HH100" s="116"/>
      <c r="HI100" s="116">
        <f t="shared" si="270"/>
        <v>111.10169491525423</v>
      </c>
      <c r="HJ100" s="116"/>
      <c r="HK100" s="138">
        <f t="shared" si="271"/>
        <v>98.698820263705755</v>
      </c>
      <c r="HL100" s="138"/>
      <c r="HM100" s="138">
        <f t="shared" si="272"/>
        <v>105</v>
      </c>
      <c r="HN100" s="138"/>
      <c r="HO100" s="116">
        <f t="shared" si="273"/>
        <v>109.86486486486487</v>
      </c>
      <c r="HP100" s="116"/>
      <c r="HQ100" s="138">
        <f t="shared" si="274"/>
        <v>85</v>
      </c>
      <c r="HR100" s="138"/>
      <c r="HS100" s="139">
        <f t="shared" si="275"/>
        <v>109.98293515358361</v>
      </c>
      <c r="HT100" s="139"/>
      <c r="HU100" s="139">
        <f t="shared" si="276"/>
        <v>111.58031088082902</v>
      </c>
      <c r="HV100" s="139"/>
      <c r="HW100" s="140">
        <f t="shared" si="277"/>
        <v>104.62025316455696</v>
      </c>
      <c r="HX100" s="140"/>
      <c r="HY100" s="140">
        <f t="shared" si="278"/>
        <v>112.78761061946904</v>
      </c>
      <c r="HZ100" s="140"/>
      <c r="IA100" s="116">
        <f t="shared" si="279"/>
        <v>107.57281553398059</v>
      </c>
      <c r="IB100" s="116"/>
      <c r="IC100" s="141">
        <f t="shared" si="280"/>
        <v>85</v>
      </c>
      <c r="ID100" s="141"/>
      <c r="IE100" s="116">
        <f t="shared" si="281"/>
        <v>110.21891418563922</v>
      </c>
      <c r="IF100" s="116"/>
      <c r="IG100" s="116">
        <f t="shared" si="282"/>
        <v>112.71186440677965</v>
      </c>
      <c r="IH100" s="116"/>
      <c r="II100" s="138">
        <f t="shared" si="283"/>
        <v>99.471721027064532</v>
      </c>
      <c r="IJ100" s="138"/>
      <c r="IK100" s="138">
        <f t="shared" si="284"/>
        <v>104.921875</v>
      </c>
      <c r="IL100" s="138"/>
      <c r="IM100" s="116">
        <f t="shared" si="285"/>
        <v>110.94594594594595</v>
      </c>
      <c r="IN100" s="116"/>
      <c r="IO100" s="138">
        <f t="shared" si="286"/>
        <v>99.666666666666671</v>
      </c>
      <c r="IP100" s="138"/>
      <c r="IQ100" s="139">
        <f t="shared" si="287"/>
        <v>107.11604095563141</v>
      </c>
      <c r="IR100" s="139"/>
      <c r="IS100" s="139">
        <f t="shared" si="288"/>
        <v>112.8238341968912</v>
      </c>
      <c r="IT100" s="139"/>
      <c r="IU100" s="140">
        <f t="shared" si="289"/>
        <v>101.01265822784811</v>
      </c>
      <c r="IV100" s="140"/>
      <c r="IW100" s="140">
        <f t="shared" si="290"/>
        <v>113.67256637168143</v>
      </c>
      <c r="IX100" s="140"/>
      <c r="IY100" s="116">
        <f t="shared" si="291"/>
        <v>110.04854368932038</v>
      </c>
      <c r="IZ100" s="116"/>
      <c r="JA100" s="141">
        <f t="shared" si="292"/>
        <v>85</v>
      </c>
      <c r="JB100" s="141"/>
      <c r="JC100" s="116">
        <f t="shared" si="293"/>
        <v>110.90192644483363</v>
      </c>
      <c r="JD100" s="116"/>
      <c r="JE100" s="116">
        <f t="shared" si="294"/>
        <v>113.22033898305085</v>
      </c>
      <c r="JF100" s="282"/>
      <c r="JG100" s="141">
        <f t="shared" si="295"/>
        <v>99.247918112421928</v>
      </c>
      <c r="JH100" s="141"/>
      <c r="JI100" s="141">
        <f t="shared" si="296"/>
        <v>103.984375</v>
      </c>
      <c r="JJ100" s="141"/>
      <c r="JK100" s="116">
        <f t="shared" si="297"/>
        <v>111.48648648648648</v>
      </c>
      <c r="JL100" s="116"/>
      <c r="JM100" s="141">
        <f t="shared" si="298"/>
        <v>99.666666666666671</v>
      </c>
      <c r="JN100" s="141"/>
      <c r="JO100" s="141">
        <f t="shared" si="299"/>
        <v>107.9863481228669</v>
      </c>
      <c r="JP100" s="141"/>
      <c r="JQ100" s="141">
        <f t="shared" si="300"/>
        <v>109.71502590673575</v>
      </c>
      <c r="JR100" s="141"/>
      <c r="JS100" s="141">
        <f t="shared" si="301"/>
        <v>110.50632911392405</v>
      </c>
      <c r="JT100" s="141"/>
      <c r="JU100" s="141">
        <f t="shared" si="302"/>
        <v>113.23008849557522</v>
      </c>
      <c r="JV100" s="141"/>
      <c r="JW100" s="116">
        <f t="shared" si="303"/>
        <v>109.32038834951456</v>
      </c>
      <c r="JX100" s="116"/>
      <c r="JY100" s="141">
        <f t="shared" si="304"/>
        <v>85</v>
      </c>
      <c r="JZ100" s="141"/>
      <c r="KA100" s="116">
        <f t="shared" si="305"/>
        <v>108.74781085814361</v>
      </c>
      <c r="KB100" s="116"/>
      <c r="KC100" s="116">
        <f t="shared" si="306"/>
        <v>111.77966101694915</v>
      </c>
    </row>
    <row r="101" spans="1:289" s="83" customFormat="1" x14ac:dyDescent="0.2">
      <c r="A101" s="82" t="s">
        <v>12</v>
      </c>
      <c r="B101" s="75"/>
      <c r="C101" s="138">
        <f t="shared" si="164"/>
        <v>103.52879944482999</v>
      </c>
      <c r="D101" s="138"/>
      <c r="E101" s="138">
        <f t="shared" si="165"/>
        <v>107.96875</v>
      </c>
      <c r="F101" s="138"/>
      <c r="G101" s="116">
        <f t="shared" si="166"/>
        <v>110.4054054054054</v>
      </c>
      <c r="H101" s="116"/>
      <c r="I101" s="138">
        <f t="shared" si="167"/>
        <v>98.416666666666671</v>
      </c>
      <c r="J101" s="138"/>
      <c r="K101" s="139">
        <f t="shared" si="168"/>
        <v>100.7679180887372</v>
      </c>
      <c r="L101" s="139"/>
      <c r="M101" s="139">
        <f t="shared" si="169"/>
        <v>107.2279792746114</v>
      </c>
      <c r="N101" s="139"/>
      <c r="O101" s="140">
        <f t="shared" si="170"/>
        <v>110.0632911392405</v>
      </c>
      <c r="P101" s="140"/>
      <c r="Q101" s="140">
        <f t="shared" si="171"/>
        <v>108.71681415929203</v>
      </c>
      <c r="R101" s="140"/>
      <c r="S101" s="116">
        <f t="shared" si="172"/>
        <v>96.50485436893203</v>
      </c>
      <c r="T101" s="116"/>
      <c r="U101" s="141">
        <f t="shared" si="307"/>
        <v>103.10344827586206</v>
      </c>
      <c r="V101" s="141"/>
      <c r="W101" s="116">
        <f t="shared" si="173"/>
        <v>104.38704028021016</v>
      </c>
      <c r="X101" s="116"/>
      <c r="Y101" s="116">
        <f t="shared" si="174"/>
        <v>107.54237288135593</v>
      </c>
      <c r="Z101" s="116"/>
      <c r="AA101" s="138">
        <f t="shared" si="175"/>
        <v>108.04909784871617</v>
      </c>
      <c r="AB101" s="138"/>
      <c r="AC101" s="138">
        <f t="shared" si="176"/>
        <v>107.1875</v>
      </c>
      <c r="AD101" s="138"/>
      <c r="AE101" s="116">
        <f t="shared" si="177"/>
        <v>108.51351351351352</v>
      </c>
      <c r="AF101" s="116"/>
      <c r="AG101" s="138">
        <f t="shared" si="178"/>
        <v>98.416666666666671</v>
      </c>
      <c r="AH101" s="138"/>
      <c r="AI101" s="139">
        <f t="shared" si="179"/>
        <v>102.55972696245735</v>
      </c>
      <c r="AJ101" s="139"/>
      <c r="AK101" s="139">
        <f t="shared" si="180"/>
        <v>108.00518134715026</v>
      </c>
      <c r="AL101" s="139"/>
      <c r="AM101" s="140">
        <f t="shared" si="181"/>
        <v>109.0506329113924</v>
      </c>
      <c r="AN101" s="140"/>
      <c r="AO101" s="140">
        <f t="shared" si="182"/>
        <v>108.36283185840708</v>
      </c>
      <c r="AP101" s="140"/>
      <c r="AQ101" s="116">
        <f t="shared" si="183"/>
        <v>94.320388349514559</v>
      </c>
      <c r="AR101" s="116"/>
      <c r="AS101" s="141">
        <f t="shared" si="184"/>
        <v>103.10344827586206</v>
      </c>
      <c r="AT101" s="141"/>
      <c r="AU101" s="116">
        <f t="shared" si="185"/>
        <v>104.49211908931699</v>
      </c>
      <c r="AV101" s="116"/>
      <c r="AW101" s="116">
        <f t="shared" si="186"/>
        <v>106.10169491525423</v>
      </c>
      <c r="AX101" s="116"/>
      <c r="AY101" s="138">
        <f t="shared" si="187"/>
        <v>107.30742539902846</v>
      </c>
      <c r="AZ101" s="138"/>
      <c r="BA101" s="138">
        <f t="shared" si="188"/>
        <v>108.359375</v>
      </c>
      <c r="BB101" s="138"/>
      <c r="BC101" s="116">
        <f t="shared" si="189"/>
        <v>109.59459459459458</v>
      </c>
      <c r="BD101" s="116"/>
      <c r="BE101" s="138">
        <f t="shared" si="190"/>
        <v>98.416666666666671</v>
      </c>
      <c r="BF101" s="138"/>
      <c r="BG101" s="139">
        <f t="shared" si="191"/>
        <v>100.97269624573379</v>
      </c>
      <c r="BH101" s="139"/>
      <c r="BI101" s="139">
        <f t="shared" si="192"/>
        <v>107.07253886010363</v>
      </c>
      <c r="BJ101" s="139"/>
      <c r="BK101" s="140">
        <f t="shared" si="193"/>
        <v>108.67088607594937</v>
      </c>
      <c r="BL101" s="140"/>
      <c r="BM101" s="140">
        <f t="shared" si="194"/>
        <v>107.47787610619469</v>
      </c>
      <c r="BN101" s="140"/>
      <c r="BO101" s="116">
        <f t="shared" si="195"/>
        <v>97.524271844660191</v>
      </c>
      <c r="BP101" s="116"/>
      <c r="BQ101" s="141">
        <f t="shared" si="196"/>
        <v>103.10344827586206</v>
      </c>
      <c r="BR101" s="141"/>
      <c r="BS101" s="116">
        <f t="shared" si="197"/>
        <v>102.23292469352015</v>
      </c>
      <c r="BT101" s="116"/>
      <c r="BU101" s="116">
        <f t="shared" si="198"/>
        <v>105.84745762711864</v>
      </c>
      <c r="BV101" s="116"/>
      <c r="BW101" s="138">
        <f t="shared" si="199"/>
        <v>104.8351839000694</v>
      </c>
      <c r="BX101" s="138"/>
      <c r="BY101" s="138">
        <f t="shared" si="200"/>
        <v>108.671875</v>
      </c>
      <c r="BZ101" s="138"/>
      <c r="CA101" s="116">
        <f t="shared" si="201"/>
        <v>109.05405405405406</v>
      </c>
      <c r="CB101" s="116"/>
      <c r="CC101" s="138">
        <f t="shared" si="202"/>
        <v>98.416666666666671</v>
      </c>
      <c r="CD101" s="138"/>
      <c r="CE101" s="139">
        <f t="shared" si="203"/>
        <v>100.05119453924914</v>
      </c>
      <c r="CF101" s="139"/>
      <c r="CG101" s="139">
        <f t="shared" si="204"/>
        <v>111.11398963730571</v>
      </c>
      <c r="CH101" s="139"/>
      <c r="CI101" s="140">
        <f t="shared" si="205"/>
        <v>111.07594936708861</v>
      </c>
      <c r="CJ101" s="140"/>
      <c r="CK101" s="140">
        <f t="shared" si="206"/>
        <v>108.53982300884957</v>
      </c>
      <c r="CL101" s="140"/>
      <c r="CM101" s="116">
        <f t="shared" si="207"/>
        <v>98.398058252427191</v>
      </c>
      <c r="CN101" s="116"/>
      <c r="CO101" s="141">
        <f t="shared" si="208"/>
        <v>103.10344827586206</v>
      </c>
      <c r="CP101" s="141"/>
      <c r="CQ101" s="116">
        <f t="shared" si="209"/>
        <v>102.28546409807356</v>
      </c>
      <c r="CR101" s="116"/>
      <c r="CS101" s="116">
        <f t="shared" si="210"/>
        <v>110.93220338983051</v>
      </c>
      <c r="CT101" s="116"/>
      <c r="CU101" s="138">
        <f t="shared" si="211"/>
        <v>104.88202637057599</v>
      </c>
      <c r="CV101" s="138"/>
      <c r="CW101" s="138">
        <f t="shared" si="212"/>
        <v>108.515625</v>
      </c>
      <c r="CX101" s="138"/>
      <c r="CY101" s="116">
        <f t="shared" si="213"/>
        <v>107.97297297297297</v>
      </c>
      <c r="CZ101" s="116"/>
      <c r="DA101" s="138">
        <f t="shared" si="214"/>
        <v>98.416666666666671</v>
      </c>
      <c r="DB101" s="138"/>
      <c r="DC101" s="139">
        <f t="shared" si="215"/>
        <v>99.38566552901024</v>
      </c>
      <c r="DD101" s="139"/>
      <c r="DE101" s="139">
        <f t="shared" si="216"/>
        <v>106.60621761658031</v>
      </c>
      <c r="DF101" s="139"/>
      <c r="DG101" s="140">
        <f t="shared" si="217"/>
        <v>111.51898734177215</v>
      </c>
      <c r="DH101" s="140"/>
      <c r="DI101" s="140">
        <f t="shared" si="218"/>
        <v>108.45132743362832</v>
      </c>
      <c r="DJ101" s="140"/>
      <c r="DK101" s="116">
        <f t="shared" si="219"/>
        <v>97.233009708737868</v>
      </c>
      <c r="DL101" s="116"/>
      <c r="DM101" s="141">
        <f t="shared" si="220"/>
        <v>103.10344827586206</v>
      </c>
      <c r="DN101" s="141"/>
      <c r="DO101" s="116">
        <f t="shared" si="221"/>
        <v>100.70928196147111</v>
      </c>
      <c r="DP101" s="116"/>
      <c r="DQ101" s="116">
        <f t="shared" si="222"/>
        <v>110.08474576271186</v>
      </c>
      <c r="DR101" s="116"/>
      <c r="DS101" s="138">
        <f t="shared" si="223"/>
        <v>104.16377515614157</v>
      </c>
      <c r="DT101" s="138"/>
      <c r="DU101" s="138">
        <f t="shared" si="224"/>
        <v>109.140625</v>
      </c>
      <c r="DV101" s="138"/>
      <c r="DW101" s="116">
        <f t="shared" si="225"/>
        <v>109.05405405405406</v>
      </c>
      <c r="DX101" s="116"/>
      <c r="DY101" s="138">
        <f t="shared" si="226"/>
        <v>98.416666666666671</v>
      </c>
      <c r="DZ101" s="138"/>
      <c r="EA101" s="139">
        <f t="shared" si="227"/>
        <v>98.464163822525592</v>
      </c>
      <c r="EB101" s="139"/>
      <c r="EC101" s="139">
        <f t="shared" si="228"/>
        <v>103.96373056994818</v>
      </c>
      <c r="ED101" s="139"/>
      <c r="EE101" s="140">
        <f t="shared" si="229"/>
        <v>109.62025316455697</v>
      </c>
      <c r="EF101" s="140"/>
      <c r="EG101" s="140">
        <f t="shared" si="230"/>
        <v>108.45132743362832</v>
      </c>
      <c r="EH101" s="140"/>
      <c r="EI101" s="116">
        <f t="shared" si="231"/>
        <v>95.631067961165058</v>
      </c>
      <c r="EJ101" s="116"/>
      <c r="EK101" s="141">
        <f t="shared" si="232"/>
        <v>103.10344827586206</v>
      </c>
      <c r="EL101" s="141"/>
      <c r="EM101" s="116">
        <f t="shared" si="233"/>
        <v>100.97197898423818</v>
      </c>
      <c r="EN101" s="116"/>
      <c r="EO101" s="116">
        <f t="shared" si="234"/>
        <v>107.11864406779661</v>
      </c>
      <c r="EP101" s="116"/>
      <c r="EQ101" s="138">
        <f t="shared" si="235"/>
        <v>103.23213046495489</v>
      </c>
      <c r="ER101" s="138"/>
      <c r="ES101" s="138">
        <f t="shared" si="236"/>
        <v>108.125</v>
      </c>
      <c r="ET101" s="138"/>
      <c r="EU101" s="116">
        <f t="shared" si="237"/>
        <v>107.97297297297297</v>
      </c>
      <c r="EV101" s="116"/>
      <c r="EW101" s="138">
        <f t="shared" si="238"/>
        <v>98.416666666666671</v>
      </c>
      <c r="EX101" s="138"/>
      <c r="EY101" s="139">
        <f t="shared" si="239"/>
        <v>99.488054607508531</v>
      </c>
      <c r="EZ101" s="139"/>
      <c r="FA101" s="139">
        <f t="shared" si="240"/>
        <v>107.84974093264249</v>
      </c>
      <c r="FB101" s="139"/>
      <c r="FC101" s="140">
        <f t="shared" si="241"/>
        <v>108.54430379746836</v>
      </c>
      <c r="FD101" s="140"/>
      <c r="FE101" s="140">
        <f t="shared" si="242"/>
        <v>109.24778761061947</v>
      </c>
      <c r="FF101" s="140"/>
      <c r="FG101" s="116">
        <f t="shared" si="243"/>
        <v>95.631067961165058</v>
      </c>
      <c r="FH101" s="116"/>
      <c r="FI101" s="141">
        <f t="shared" si="244"/>
        <v>103.10344827586206</v>
      </c>
      <c r="FJ101" s="141"/>
      <c r="FK101" s="116">
        <f t="shared" si="245"/>
        <v>101.7600700525394</v>
      </c>
      <c r="FL101" s="116"/>
      <c r="FM101" s="116">
        <f t="shared" si="246"/>
        <v>107.79661016949153</v>
      </c>
      <c r="FN101" s="116"/>
      <c r="FO101" s="138">
        <f t="shared" si="247"/>
        <v>102.01422623178348</v>
      </c>
      <c r="FP101" s="138"/>
      <c r="FQ101" s="138">
        <f t="shared" si="248"/>
        <v>107.8125</v>
      </c>
      <c r="FR101" s="138"/>
      <c r="FS101" s="116">
        <f t="shared" si="249"/>
        <v>106.89189189189189</v>
      </c>
      <c r="FT101" s="116"/>
      <c r="FU101" s="138">
        <f t="shared" si="250"/>
        <v>98.416666666666671</v>
      </c>
      <c r="FV101" s="138"/>
      <c r="FW101" s="139">
        <f t="shared" si="251"/>
        <v>102.35494880546075</v>
      </c>
      <c r="FX101" s="139"/>
      <c r="FY101" s="139">
        <f t="shared" si="252"/>
        <v>106.45077720207254</v>
      </c>
      <c r="FZ101" s="139"/>
      <c r="GA101" s="140">
        <f t="shared" si="253"/>
        <v>113.16455696202532</v>
      </c>
      <c r="GB101" s="140"/>
      <c r="GC101" s="140">
        <f t="shared" si="254"/>
        <v>108.45132743362832</v>
      </c>
      <c r="GD101" s="140"/>
      <c r="GE101" s="116">
        <f t="shared" si="255"/>
        <v>97.087378640776706</v>
      </c>
      <c r="GF101" s="116"/>
      <c r="GG101" s="141">
        <f t="shared" si="256"/>
        <v>103.10344827586206</v>
      </c>
      <c r="GH101" s="141"/>
      <c r="GI101" s="116">
        <f t="shared" si="257"/>
        <v>103.861646234676</v>
      </c>
      <c r="GJ101" s="116"/>
      <c r="GK101" s="116">
        <f t="shared" si="258"/>
        <v>108.72881355932203</v>
      </c>
      <c r="GL101" s="116"/>
      <c r="GM101" s="138">
        <f t="shared" si="259"/>
        <v>103.14365024288688</v>
      </c>
      <c r="GN101" s="138"/>
      <c r="GO101" s="138">
        <f t="shared" si="260"/>
        <v>105.390625</v>
      </c>
      <c r="GP101" s="138"/>
      <c r="GQ101" s="116">
        <f t="shared" si="261"/>
        <v>106.08108108108108</v>
      </c>
      <c r="GR101" s="116"/>
      <c r="GS101" s="138">
        <f t="shared" si="262"/>
        <v>98.416666666666671</v>
      </c>
      <c r="GT101" s="138"/>
      <c r="GU101" s="139">
        <f t="shared" si="263"/>
        <v>102.20136518771332</v>
      </c>
      <c r="GV101" s="139"/>
      <c r="GW101" s="139">
        <f t="shared" si="264"/>
        <v>108.62694300518135</v>
      </c>
      <c r="GX101" s="139"/>
      <c r="GY101" s="140">
        <f t="shared" si="265"/>
        <v>111.77215189873418</v>
      </c>
      <c r="GZ101" s="140"/>
      <c r="HA101" s="140">
        <f t="shared" si="266"/>
        <v>109.51327433628319</v>
      </c>
      <c r="HB101" s="140"/>
      <c r="HC101" s="116">
        <f t="shared" si="267"/>
        <v>94.029126213592235</v>
      </c>
      <c r="HD101" s="116"/>
      <c r="HE101" s="141">
        <f t="shared" si="268"/>
        <v>103.10344827586206</v>
      </c>
      <c r="HF101" s="141"/>
      <c r="HG101" s="116">
        <f t="shared" si="269"/>
        <v>103.91418563922943</v>
      </c>
      <c r="HH101" s="116"/>
      <c r="HI101" s="116">
        <f t="shared" si="270"/>
        <v>109.15254237288136</v>
      </c>
      <c r="HJ101" s="116"/>
      <c r="HK101" s="138">
        <f t="shared" si="271"/>
        <v>105.30360860513532</v>
      </c>
      <c r="HL101" s="138"/>
      <c r="HM101" s="138">
        <f t="shared" si="272"/>
        <v>106.40625</v>
      </c>
      <c r="HN101" s="138"/>
      <c r="HO101" s="116">
        <f t="shared" si="273"/>
        <v>104.72972972972973</v>
      </c>
      <c r="HP101" s="116"/>
      <c r="HQ101" s="138">
        <f t="shared" si="274"/>
        <v>98.416666666666671</v>
      </c>
      <c r="HR101" s="138"/>
      <c r="HS101" s="139">
        <f t="shared" si="275"/>
        <v>107.37201365187713</v>
      </c>
      <c r="HT101" s="139"/>
      <c r="HU101" s="139">
        <f t="shared" si="276"/>
        <v>106.91709844559585</v>
      </c>
      <c r="HV101" s="139"/>
      <c r="HW101" s="140">
        <f t="shared" si="277"/>
        <v>112.91139240506328</v>
      </c>
      <c r="HX101" s="140"/>
      <c r="HY101" s="140">
        <f t="shared" si="278"/>
        <v>109.24778761061947</v>
      </c>
      <c r="HZ101" s="140"/>
      <c r="IA101" s="116">
        <f t="shared" si="279"/>
        <v>94.757281553398059</v>
      </c>
      <c r="IB101" s="116"/>
      <c r="IC101" s="141">
        <f t="shared" si="280"/>
        <v>103.10344827586206</v>
      </c>
      <c r="ID101" s="141"/>
      <c r="IE101" s="116">
        <f t="shared" si="281"/>
        <v>103.70402802101576</v>
      </c>
      <c r="IF101" s="116"/>
      <c r="IG101" s="116">
        <f t="shared" si="282"/>
        <v>110.67796610169492</v>
      </c>
      <c r="IH101" s="116"/>
      <c r="II101" s="138">
        <f t="shared" si="283"/>
        <v>104.25746009715475</v>
      </c>
      <c r="IJ101" s="138"/>
      <c r="IK101" s="138">
        <f t="shared" si="284"/>
        <v>107.03125</v>
      </c>
      <c r="IL101" s="138"/>
      <c r="IM101" s="116">
        <f t="shared" si="285"/>
        <v>108.51351351351352</v>
      </c>
      <c r="IN101" s="116"/>
      <c r="IO101" s="138">
        <f t="shared" si="286"/>
        <v>108.08333333333334</v>
      </c>
      <c r="IP101" s="138"/>
      <c r="IQ101" s="139">
        <f t="shared" si="287"/>
        <v>105.32423208191126</v>
      </c>
      <c r="IR101" s="139"/>
      <c r="IS101" s="139">
        <f t="shared" si="288"/>
        <v>108.00518134715026</v>
      </c>
      <c r="IT101" s="139"/>
      <c r="IU101" s="140">
        <f t="shared" si="289"/>
        <v>109.87341772151899</v>
      </c>
      <c r="IV101" s="140"/>
      <c r="IW101" s="140">
        <f t="shared" si="290"/>
        <v>109.69026548672566</v>
      </c>
      <c r="IX101" s="140"/>
      <c r="IY101" s="116">
        <f t="shared" si="291"/>
        <v>97.087378640776706</v>
      </c>
      <c r="IZ101" s="116"/>
      <c r="JA101" s="141">
        <f t="shared" si="292"/>
        <v>103.10344827586206</v>
      </c>
      <c r="JB101" s="141"/>
      <c r="JC101" s="116">
        <f t="shared" si="293"/>
        <v>104.85989492119089</v>
      </c>
      <c r="JD101" s="116"/>
      <c r="JE101" s="116">
        <f t="shared" si="294"/>
        <v>109.15254237288136</v>
      </c>
      <c r="JF101" s="282"/>
      <c r="JG101" s="141">
        <f t="shared" si="295"/>
        <v>106.31072172102706</v>
      </c>
      <c r="JH101" s="141"/>
      <c r="JI101" s="141">
        <f t="shared" si="296"/>
        <v>107.890625</v>
      </c>
      <c r="JJ101" s="141"/>
      <c r="JK101" s="116">
        <f t="shared" si="297"/>
        <v>107.97297297297297</v>
      </c>
      <c r="JL101" s="116"/>
      <c r="JM101" s="141">
        <f t="shared" si="298"/>
        <v>108.08333333333334</v>
      </c>
      <c r="JN101" s="141"/>
      <c r="JO101" s="141">
        <f t="shared" si="299"/>
        <v>108.03754266211604</v>
      </c>
      <c r="JP101" s="141"/>
      <c r="JQ101" s="141">
        <f t="shared" si="300"/>
        <v>108.3160621761658</v>
      </c>
      <c r="JR101" s="141"/>
      <c r="JS101" s="141">
        <f t="shared" si="301"/>
        <v>109.74683544303798</v>
      </c>
      <c r="JT101" s="141"/>
      <c r="JU101" s="141">
        <f t="shared" si="302"/>
        <v>109.60176991150442</v>
      </c>
      <c r="JV101" s="141"/>
      <c r="JW101" s="116">
        <f t="shared" si="303"/>
        <v>97.815533980582529</v>
      </c>
      <c r="JX101" s="116"/>
      <c r="JY101" s="141">
        <f t="shared" si="304"/>
        <v>103.10344827586206</v>
      </c>
      <c r="JZ101" s="141"/>
      <c r="KA101" s="116">
        <f t="shared" si="305"/>
        <v>105.17513134851139</v>
      </c>
      <c r="KB101" s="116"/>
      <c r="KC101" s="116">
        <f t="shared" si="306"/>
        <v>110.42372881355932</v>
      </c>
    </row>
    <row r="102" spans="1:289" s="83" customFormat="1" x14ac:dyDescent="0.2">
      <c r="A102" s="82" t="s">
        <v>13</v>
      </c>
      <c r="B102" s="75"/>
      <c r="C102" s="138">
        <f t="shared" si="164"/>
        <v>93.447258848022202</v>
      </c>
      <c r="D102" s="138"/>
      <c r="E102" s="138">
        <f t="shared" si="165"/>
        <v>100.46875</v>
      </c>
      <c r="F102" s="138"/>
      <c r="G102" s="116">
        <f t="shared" si="166"/>
        <v>111.75675675675676</v>
      </c>
      <c r="H102" s="116"/>
      <c r="I102" s="138">
        <f t="shared" si="167"/>
        <v>89.833333333333343</v>
      </c>
      <c r="J102" s="138"/>
      <c r="K102" s="139">
        <f t="shared" si="168"/>
        <v>98.771331058020479</v>
      </c>
      <c r="L102" s="139"/>
      <c r="M102" s="139">
        <f t="shared" si="169"/>
        <v>106.91709844559585</v>
      </c>
      <c r="N102" s="139"/>
      <c r="O102" s="140">
        <f t="shared" si="170"/>
        <v>107.21518987341773</v>
      </c>
      <c r="P102" s="140"/>
      <c r="Q102" s="140">
        <f t="shared" si="171"/>
        <v>108.36283185840708</v>
      </c>
      <c r="R102" s="140"/>
      <c r="S102" s="116">
        <f t="shared" si="172"/>
        <v>105.24271844660194</v>
      </c>
      <c r="T102" s="116"/>
      <c r="U102" s="141">
        <f t="shared" si="307"/>
        <v>101.03448275862067</v>
      </c>
      <c r="V102" s="141"/>
      <c r="W102" s="116">
        <f t="shared" si="173"/>
        <v>103.07355516637477</v>
      </c>
      <c r="X102" s="116"/>
      <c r="Y102" s="116">
        <f t="shared" si="174"/>
        <v>109.32203389830508</v>
      </c>
      <c r="Z102" s="116"/>
      <c r="AA102" s="138">
        <f t="shared" si="175"/>
        <v>92.799271339347669</v>
      </c>
      <c r="AB102" s="138"/>
      <c r="AC102" s="138">
        <f t="shared" si="176"/>
        <v>96.875</v>
      </c>
      <c r="AD102" s="138"/>
      <c r="AE102" s="116">
        <f t="shared" si="177"/>
        <v>110.13513513513513</v>
      </c>
      <c r="AF102" s="116"/>
      <c r="AG102" s="138">
        <f t="shared" si="178"/>
        <v>89.833333333333343</v>
      </c>
      <c r="AH102" s="138"/>
      <c r="AI102" s="139">
        <f t="shared" si="179"/>
        <v>91.655290102389088</v>
      </c>
      <c r="AJ102" s="139"/>
      <c r="AK102" s="139">
        <f t="shared" si="180"/>
        <v>102.56476683937825</v>
      </c>
      <c r="AL102" s="139"/>
      <c r="AM102" s="140">
        <f t="shared" si="181"/>
        <v>104.81012658227849</v>
      </c>
      <c r="AN102" s="140"/>
      <c r="AO102" s="140">
        <f t="shared" si="182"/>
        <v>108.71681415929203</v>
      </c>
      <c r="AP102" s="140"/>
      <c r="AQ102" s="116">
        <f t="shared" si="183"/>
        <v>98.106796116504853</v>
      </c>
      <c r="AR102" s="116"/>
      <c r="AS102" s="141">
        <f t="shared" si="184"/>
        <v>101.03448275862067</v>
      </c>
      <c r="AT102" s="141"/>
      <c r="AU102" s="116">
        <f t="shared" si="185"/>
        <v>96.768826619964969</v>
      </c>
      <c r="AV102" s="116"/>
      <c r="AW102" s="116">
        <f t="shared" si="186"/>
        <v>101.1864406779661</v>
      </c>
      <c r="AX102" s="116"/>
      <c r="AY102" s="138">
        <f t="shared" si="187"/>
        <v>92.159090909090907</v>
      </c>
      <c r="AZ102" s="138"/>
      <c r="BA102" s="138">
        <f t="shared" si="188"/>
        <v>96.328125</v>
      </c>
      <c r="BB102" s="138"/>
      <c r="BC102" s="116">
        <f t="shared" si="189"/>
        <v>109.86486486486487</v>
      </c>
      <c r="BD102" s="116"/>
      <c r="BE102" s="138">
        <f t="shared" si="190"/>
        <v>89.833333333333343</v>
      </c>
      <c r="BF102" s="138"/>
      <c r="BG102" s="139">
        <f t="shared" si="191"/>
        <v>92.064846416382252</v>
      </c>
      <c r="BH102" s="139"/>
      <c r="BI102" s="139">
        <f t="shared" si="192"/>
        <v>91.994818652849744</v>
      </c>
      <c r="BJ102" s="139"/>
      <c r="BK102" s="140">
        <f t="shared" si="193"/>
        <v>99.87341772151899</v>
      </c>
      <c r="BL102" s="140"/>
      <c r="BM102" s="140">
        <f t="shared" si="194"/>
        <v>111.46017699115043</v>
      </c>
      <c r="BN102" s="140"/>
      <c r="BO102" s="116">
        <f t="shared" si="195"/>
        <v>100</v>
      </c>
      <c r="BP102" s="116"/>
      <c r="BQ102" s="141">
        <f t="shared" si="196"/>
        <v>101.03448275862067</v>
      </c>
      <c r="BR102" s="141"/>
      <c r="BS102" s="116">
        <f t="shared" si="197"/>
        <v>94.299474605954458</v>
      </c>
      <c r="BT102" s="116"/>
      <c r="BU102" s="116">
        <f t="shared" si="198"/>
        <v>99.237288135593218</v>
      </c>
      <c r="BV102" s="116"/>
      <c r="BW102" s="138">
        <f t="shared" si="199"/>
        <v>89.660825815405971</v>
      </c>
      <c r="BX102" s="138"/>
      <c r="BY102" s="138">
        <f t="shared" si="200"/>
        <v>99.453125</v>
      </c>
      <c r="BZ102" s="138"/>
      <c r="CA102" s="116">
        <f t="shared" si="201"/>
        <v>112.83783783783784</v>
      </c>
      <c r="CB102" s="116"/>
      <c r="CC102" s="138">
        <f t="shared" si="202"/>
        <v>89.833333333333343</v>
      </c>
      <c r="CD102" s="138"/>
      <c r="CE102" s="139">
        <f t="shared" si="203"/>
        <v>96.569965870307172</v>
      </c>
      <c r="CF102" s="139"/>
      <c r="CG102" s="139">
        <f t="shared" si="204"/>
        <v>106.29533678756476</v>
      </c>
      <c r="CH102" s="139"/>
      <c r="CI102" s="140">
        <f t="shared" si="205"/>
        <v>107.9746835443038</v>
      </c>
      <c r="CJ102" s="140"/>
      <c r="CK102" s="140">
        <f t="shared" si="206"/>
        <v>106.94690265486726</v>
      </c>
      <c r="CL102" s="140"/>
      <c r="CM102" s="116">
        <f t="shared" si="207"/>
        <v>103.78640776699029</v>
      </c>
      <c r="CN102" s="116"/>
      <c r="CO102" s="141">
        <f t="shared" si="208"/>
        <v>101.03448275862067</v>
      </c>
      <c r="CP102" s="141"/>
      <c r="CQ102" s="116">
        <f t="shared" si="209"/>
        <v>95.823117338003499</v>
      </c>
      <c r="CR102" s="116"/>
      <c r="CS102" s="116">
        <f t="shared" si="210"/>
        <v>107.11864406779661</v>
      </c>
      <c r="CT102" s="116"/>
      <c r="CU102" s="138">
        <f t="shared" si="211"/>
        <v>90.597675225537827</v>
      </c>
      <c r="CV102" s="138"/>
      <c r="CW102" s="138">
        <f t="shared" si="212"/>
        <v>99.921875</v>
      </c>
      <c r="CX102" s="138"/>
      <c r="CY102" s="116">
        <f t="shared" si="213"/>
        <v>111.75675675675676</v>
      </c>
      <c r="CZ102" s="116"/>
      <c r="DA102" s="138">
        <f t="shared" si="214"/>
        <v>89.833333333333343</v>
      </c>
      <c r="DB102" s="138"/>
      <c r="DC102" s="139">
        <f t="shared" si="215"/>
        <v>91.808873720136518</v>
      </c>
      <c r="DD102" s="139"/>
      <c r="DE102" s="139">
        <f t="shared" si="216"/>
        <v>101.16580310880829</v>
      </c>
      <c r="DF102" s="139"/>
      <c r="DG102" s="140">
        <f t="shared" si="217"/>
        <v>107.9746835443038</v>
      </c>
      <c r="DH102" s="140"/>
      <c r="DI102" s="140">
        <f t="shared" si="218"/>
        <v>109.77876106194691</v>
      </c>
      <c r="DJ102" s="140"/>
      <c r="DK102" s="116">
        <f t="shared" si="219"/>
        <v>99.708737864077676</v>
      </c>
      <c r="DL102" s="116"/>
      <c r="DM102" s="141">
        <f t="shared" si="220"/>
        <v>101.03448275862067</v>
      </c>
      <c r="DN102" s="141"/>
      <c r="DO102" s="116">
        <f t="shared" si="221"/>
        <v>91.567425569176876</v>
      </c>
      <c r="DP102" s="116"/>
      <c r="DQ102" s="116">
        <f t="shared" si="222"/>
        <v>104.57627118644068</v>
      </c>
      <c r="DR102" s="116"/>
      <c r="DS102" s="138">
        <f t="shared" si="223"/>
        <v>89.309507286606518</v>
      </c>
      <c r="DT102" s="138"/>
      <c r="DU102" s="138">
        <f t="shared" si="224"/>
        <v>98.671875</v>
      </c>
      <c r="DV102" s="138"/>
      <c r="DW102" s="116">
        <f t="shared" si="225"/>
        <v>107.97297297297297</v>
      </c>
      <c r="DX102" s="116"/>
      <c r="DY102" s="138">
        <f t="shared" si="226"/>
        <v>89.833333333333343</v>
      </c>
      <c r="DZ102" s="138"/>
      <c r="EA102" s="139">
        <f t="shared" si="227"/>
        <v>91.808873720136518</v>
      </c>
      <c r="EB102" s="139"/>
      <c r="EC102" s="139">
        <f t="shared" si="228"/>
        <v>101.32124352331607</v>
      </c>
      <c r="ED102" s="139"/>
      <c r="EE102" s="140">
        <f t="shared" si="229"/>
        <v>103.35443037974683</v>
      </c>
      <c r="EF102" s="140"/>
      <c r="EG102" s="140">
        <f t="shared" si="230"/>
        <v>109.42477876106194</v>
      </c>
      <c r="EH102" s="140"/>
      <c r="EI102" s="116">
        <f t="shared" si="231"/>
        <v>102.18446601941747</v>
      </c>
      <c r="EJ102" s="116"/>
      <c r="EK102" s="141">
        <f t="shared" si="232"/>
        <v>101.03448275862067</v>
      </c>
      <c r="EL102" s="141"/>
      <c r="EM102" s="116">
        <f t="shared" si="233"/>
        <v>93.984238178633973</v>
      </c>
      <c r="EN102" s="116"/>
      <c r="EO102" s="116">
        <f t="shared" si="234"/>
        <v>95.762711864406782</v>
      </c>
      <c r="EP102" s="116"/>
      <c r="EQ102" s="138">
        <f t="shared" si="235"/>
        <v>86.571825121443439</v>
      </c>
      <c r="ER102" s="138"/>
      <c r="ES102" s="138">
        <f t="shared" si="236"/>
        <v>90.546875</v>
      </c>
      <c r="ET102" s="138"/>
      <c r="EU102" s="116">
        <f t="shared" si="237"/>
        <v>109.05405405405406</v>
      </c>
      <c r="EV102" s="116"/>
      <c r="EW102" s="138">
        <f t="shared" si="238"/>
        <v>89.833333333333343</v>
      </c>
      <c r="EX102" s="138"/>
      <c r="EY102" s="139">
        <f t="shared" si="239"/>
        <v>92.781569965870318</v>
      </c>
      <c r="EZ102" s="139"/>
      <c r="FA102" s="139">
        <f t="shared" si="240"/>
        <v>96.968911917098438</v>
      </c>
      <c r="FB102" s="139"/>
      <c r="FC102" s="140">
        <f t="shared" si="241"/>
        <v>108.03797468354431</v>
      </c>
      <c r="FD102" s="140"/>
      <c r="FE102" s="140">
        <f t="shared" si="242"/>
        <v>111.99115044247787</v>
      </c>
      <c r="FF102" s="140"/>
      <c r="FG102" s="116">
        <f t="shared" si="243"/>
        <v>98.543689320388353</v>
      </c>
      <c r="FH102" s="116"/>
      <c r="FI102" s="141">
        <f t="shared" si="244"/>
        <v>101.03448275862067</v>
      </c>
      <c r="FJ102" s="141"/>
      <c r="FK102" s="116">
        <f t="shared" si="245"/>
        <v>93.458844133099831</v>
      </c>
      <c r="FL102" s="116"/>
      <c r="FM102" s="116">
        <f t="shared" si="246"/>
        <v>100</v>
      </c>
      <c r="FN102" s="116"/>
      <c r="FO102" s="138">
        <f t="shared" si="247"/>
        <v>87.185981956974331</v>
      </c>
      <c r="FP102" s="138"/>
      <c r="FQ102" s="138">
        <f t="shared" si="248"/>
        <v>94.765625</v>
      </c>
      <c r="FR102" s="138"/>
      <c r="FS102" s="116">
        <f t="shared" si="249"/>
        <v>107.70270270270271</v>
      </c>
      <c r="FT102" s="116"/>
      <c r="FU102" s="138">
        <f t="shared" si="250"/>
        <v>89.833333333333343</v>
      </c>
      <c r="FV102" s="138"/>
      <c r="FW102" s="139">
        <f t="shared" si="251"/>
        <v>94.11262798634813</v>
      </c>
      <c r="FX102" s="139"/>
      <c r="FY102" s="139">
        <f t="shared" si="252"/>
        <v>101.32124352331607</v>
      </c>
      <c r="FZ102" s="139"/>
      <c r="GA102" s="140">
        <f t="shared" si="253"/>
        <v>103.73417721518987</v>
      </c>
      <c r="GB102" s="140"/>
      <c r="GC102" s="140">
        <f t="shared" si="254"/>
        <v>110.84070796460176</v>
      </c>
      <c r="GD102" s="140"/>
      <c r="GE102" s="116">
        <f t="shared" si="255"/>
        <v>98.106796116504853</v>
      </c>
      <c r="GF102" s="116"/>
      <c r="GG102" s="141">
        <f t="shared" si="256"/>
        <v>101.03448275862067</v>
      </c>
      <c r="GH102" s="141"/>
      <c r="GI102" s="116">
        <f t="shared" si="257"/>
        <v>95.875656742556913</v>
      </c>
      <c r="GJ102" s="116"/>
      <c r="GK102" s="116">
        <f t="shared" si="258"/>
        <v>102.03389830508475</v>
      </c>
      <c r="GL102" s="116"/>
      <c r="GM102" s="138">
        <f t="shared" si="259"/>
        <v>89.626995142262317</v>
      </c>
      <c r="GN102" s="138"/>
      <c r="GO102" s="138">
        <f t="shared" si="260"/>
        <v>97.03125</v>
      </c>
      <c r="GP102" s="138"/>
      <c r="GQ102" s="116">
        <f t="shared" si="261"/>
        <v>109.59459459459458</v>
      </c>
      <c r="GR102" s="116"/>
      <c r="GS102" s="138">
        <f t="shared" si="262"/>
        <v>89.833333333333343</v>
      </c>
      <c r="GT102" s="138"/>
      <c r="GU102" s="139">
        <f t="shared" si="263"/>
        <v>93.703071672354952</v>
      </c>
      <c r="GV102" s="139"/>
      <c r="GW102" s="139">
        <f t="shared" si="264"/>
        <v>100.5440414507772</v>
      </c>
      <c r="GX102" s="139"/>
      <c r="GY102" s="140">
        <f t="shared" si="265"/>
        <v>102.65822784810126</v>
      </c>
      <c r="GZ102" s="140"/>
      <c r="HA102" s="140">
        <f t="shared" si="266"/>
        <v>111.3716814159292</v>
      </c>
      <c r="HB102" s="140"/>
      <c r="HC102" s="116">
        <f t="shared" si="267"/>
        <v>102.62135922330097</v>
      </c>
      <c r="HD102" s="116"/>
      <c r="HE102" s="141">
        <f t="shared" si="268"/>
        <v>101.03448275862067</v>
      </c>
      <c r="HF102" s="141"/>
      <c r="HG102" s="116">
        <f t="shared" si="269"/>
        <v>96.348511383537655</v>
      </c>
      <c r="HH102" s="116"/>
      <c r="HI102" s="116">
        <f t="shared" si="270"/>
        <v>103.89830508474577</v>
      </c>
      <c r="HJ102" s="116"/>
      <c r="HK102" s="138">
        <f t="shared" si="271"/>
        <v>91.524115197779324</v>
      </c>
      <c r="HL102" s="138"/>
      <c r="HM102" s="138">
        <f t="shared" si="272"/>
        <v>96.09375</v>
      </c>
      <c r="HN102" s="138"/>
      <c r="HO102" s="116">
        <f t="shared" si="273"/>
        <v>110.4054054054054</v>
      </c>
      <c r="HP102" s="116"/>
      <c r="HQ102" s="138">
        <f t="shared" si="274"/>
        <v>89.833333333333343</v>
      </c>
      <c r="HR102" s="138"/>
      <c r="HS102" s="139">
        <f t="shared" si="275"/>
        <v>96.774744027303768</v>
      </c>
      <c r="HT102" s="139"/>
      <c r="HU102" s="139">
        <f t="shared" si="276"/>
        <v>105.67357512953367</v>
      </c>
      <c r="HV102" s="139"/>
      <c r="HW102" s="140">
        <f t="shared" si="277"/>
        <v>101.32911392405063</v>
      </c>
      <c r="HX102" s="140"/>
      <c r="HY102" s="140">
        <f t="shared" si="278"/>
        <v>111.90265486725664</v>
      </c>
      <c r="HZ102" s="140"/>
      <c r="IA102" s="116">
        <f t="shared" si="279"/>
        <v>104.80582524271844</v>
      </c>
      <c r="IB102" s="116"/>
      <c r="IC102" s="141">
        <f t="shared" si="280"/>
        <v>101.03448275862067</v>
      </c>
      <c r="ID102" s="141"/>
      <c r="IE102" s="116">
        <f t="shared" si="281"/>
        <v>99.500875656742551</v>
      </c>
      <c r="IF102" s="116"/>
      <c r="IG102" s="116">
        <f t="shared" si="282"/>
        <v>102.20338983050848</v>
      </c>
      <c r="IH102" s="116"/>
      <c r="II102" s="138">
        <f t="shared" si="283"/>
        <v>93.166204024982648</v>
      </c>
      <c r="IJ102" s="138"/>
      <c r="IK102" s="138">
        <f t="shared" si="284"/>
        <v>97.265625</v>
      </c>
      <c r="IL102" s="138"/>
      <c r="IM102" s="116">
        <f t="shared" si="285"/>
        <v>109.59459459459458</v>
      </c>
      <c r="IN102" s="116"/>
      <c r="IO102" s="138">
        <f t="shared" si="286"/>
        <v>94.583333333333343</v>
      </c>
      <c r="IP102" s="138"/>
      <c r="IQ102" s="139">
        <f t="shared" si="287"/>
        <v>96.97952218430035</v>
      </c>
      <c r="IR102" s="139"/>
      <c r="IS102" s="139">
        <f t="shared" si="288"/>
        <v>106.45077720207254</v>
      </c>
      <c r="IT102" s="139"/>
      <c r="IU102" s="140">
        <f t="shared" si="289"/>
        <v>104.17721518987342</v>
      </c>
      <c r="IV102" s="140"/>
      <c r="IW102" s="140">
        <f t="shared" si="290"/>
        <v>108.00884955752213</v>
      </c>
      <c r="IX102" s="140"/>
      <c r="IY102" s="116">
        <f t="shared" si="291"/>
        <v>104.07766990291262</v>
      </c>
      <c r="IZ102" s="116"/>
      <c r="JA102" s="141">
        <f t="shared" si="292"/>
        <v>101.03448275862067</v>
      </c>
      <c r="JB102" s="141"/>
      <c r="JC102" s="116">
        <f t="shared" si="293"/>
        <v>96.08581436077057</v>
      </c>
      <c r="JD102" s="116"/>
      <c r="JE102" s="116">
        <f t="shared" si="294"/>
        <v>103.89830508474577</v>
      </c>
      <c r="JF102" s="282"/>
      <c r="JG102" s="141">
        <f t="shared" si="295"/>
        <v>92.257980569049266</v>
      </c>
      <c r="JH102" s="141"/>
      <c r="JI102" s="141">
        <f t="shared" si="296"/>
        <v>97.96875</v>
      </c>
      <c r="JJ102" s="141"/>
      <c r="JK102" s="116">
        <f t="shared" si="297"/>
        <v>112.83783783783784</v>
      </c>
      <c r="JL102" s="116"/>
      <c r="JM102" s="141">
        <f t="shared" si="298"/>
        <v>94.583333333333343</v>
      </c>
      <c r="JN102" s="141"/>
      <c r="JO102" s="141">
        <f t="shared" si="299"/>
        <v>99.795221843003418</v>
      </c>
      <c r="JP102" s="141"/>
      <c r="JQ102" s="141">
        <f t="shared" si="300"/>
        <v>108.62694300518135</v>
      </c>
      <c r="JR102" s="141"/>
      <c r="JS102" s="141">
        <f t="shared" si="301"/>
        <v>100.75949367088607</v>
      </c>
      <c r="JT102" s="141"/>
      <c r="JU102" s="141">
        <f t="shared" si="302"/>
        <v>111.19469026548673</v>
      </c>
      <c r="JV102" s="141"/>
      <c r="JW102" s="116">
        <f t="shared" si="303"/>
        <v>108.44660194174757</v>
      </c>
      <c r="JX102" s="116"/>
      <c r="JY102" s="141">
        <f t="shared" si="304"/>
        <v>101.03448275862067</v>
      </c>
      <c r="JZ102" s="141"/>
      <c r="KA102" s="116">
        <f t="shared" si="305"/>
        <v>96.768826619964969</v>
      </c>
      <c r="KB102" s="116"/>
      <c r="KC102" s="116">
        <f t="shared" si="306"/>
        <v>106.69491525423729</v>
      </c>
    </row>
    <row r="103" spans="1:289" s="83" customFormat="1" x14ac:dyDescent="0.2">
      <c r="A103" s="84" t="s">
        <v>14</v>
      </c>
      <c r="B103" s="75"/>
      <c r="C103" s="142">
        <f t="shared" si="164"/>
        <v>107.08102012491325</v>
      </c>
      <c r="D103" s="138"/>
      <c r="E103" s="142">
        <f t="shared" si="165"/>
        <v>115</v>
      </c>
      <c r="F103" s="138"/>
      <c r="G103" s="120">
        <f t="shared" si="166"/>
        <v>114.18918918918919</v>
      </c>
      <c r="H103" s="116"/>
      <c r="I103" s="142">
        <f t="shared" si="167"/>
        <v>106.83333333333333</v>
      </c>
      <c r="J103" s="138"/>
      <c r="K103" s="143">
        <f t="shared" si="168"/>
        <v>107.67918088737201</v>
      </c>
      <c r="L103" s="139"/>
      <c r="M103" s="143">
        <f t="shared" si="169"/>
        <v>112.97927461139896</v>
      </c>
      <c r="N103" s="139"/>
      <c r="O103" s="144">
        <f t="shared" si="170"/>
        <v>107.46835443037975</v>
      </c>
      <c r="P103" s="140"/>
      <c r="Q103" s="144">
        <f t="shared" si="171"/>
        <v>112.78761061946904</v>
      </c>
      <c r="R103" s="140"/>
      <c r="S103" s="120">
        <f t="shared" si="172"/>
        <v>104.95145631067962</v>
      </c>
      <c r="T103" s="116"/>
      <c r="U103" s="145">
        <f t="shared" si="307"/>
        <v>115</v>
      </c>
      <c r="V103" s="141"/>
      <c r="W103" s="120">
        <f t="shared" si="173"/>
        <v>110.90192644483363</v>
      </c>
      <c r="X103" s="116"/>
      <c r="Y103" s="120">
        <f t="shared" si="174"/>
        <v>110.08474576271186</v>
      </c>
      <c r="Z103" s="116"/>
      <c r="AA103" s="142">
        <f t="shared" si="175"/>
        <v>109.54024982650937</v>
      </c>
      <c r="AB103" s="138"/>
      <c r="AC103" s="142">
        <f t="shared" si="176"/>
        <v>113.515625</v>
      </c>
      <c r="AD103" s="138"/>
      <c r="AE103" s="120">
        <f t="shared" si="177"/>
        <v>112.83783783783784</v>
      </c>
      <c r="AF103" s="116"/>
      <c r="AG103" s="142">
        <f t="shared" si="178"/>
        <v>106.83333333333333</v>
      </c>
      <c r="AH103" s="138"/>
      <c r="AI103" s="143">
        <f t="shared" si="179"/>
        <v>107.06484641638225</v>
      </c>
      <c r="AJ103" s="139"/>
      <c r="AK103" s="143">
        <f t="shared" si="180"/>
        <v>112.04663212435233</v>
      </c>
      <c r="AL103" s="139"/>
      <c r="AM103" s="144">
        <f t="shared" si="181"/>
        <v>108.16455696202532</v>
      </c>
      <c r="AN103" s="140"/>
      <c r="AO103" s="144">
        <f t="shared" si="182"/>
        <v>113.84955752212389</v>
      </c>
      <c r="AP103" s="140"/>
      <c r="AQ103" s="120">
        <f t="shared" si="183"/>
        <v>106.84466019417476</v>
      </c>
      <c r="AR103" s="116"/>
      <c r="AS103" s="145">
        <f t="shared" si="184"/>
        <v>115</v>
      </c>
      <c r="AT103" s="141"/>
      <c r="AU103" s="120">
        <f t="shared" si="185"/>
        <v>110.95446584938705</v>
      </c>
      <c r="AV103" s="116"/>
      <c r="AW103" s="120">
        <f t="shared" si="186"/>
        <v>110.08474576271186</v>
      </c>
      <c r="AX103" s="116"/>
      <c r="AY103" s="142">
        <f t="shared" si="187"/>
        <v>112.15041637751561</v>
      </c>
      <c r="AZ103" s="138"/>
      <c r="BA103" s="142">
        <f t="shared" si="188"/>
        <v>111.25</v>
      </c>
      <c r="BB103" s="138"/>
      <c r="BC103" s="120">
        <f t="shared" si="189"/>
        <v>111.21621621621622</v>
      </c>
      <c r="BD103" s="116"/>
      <c r="BE103" s="142">
        <f t="shared" si="190"/>
        <v>106.83333333333333</v>
      </c>
      <c r="BF103" s="138"/>
      <c r="BG103" s="143">
        <f t="shared" si="191"/>
        <v>108.70307167235495</v>
      </c>
      <c r="BH103" s="139"/>
      <c r="BI103" s="143">
        <f t="shared" si="192"/>
        <v>111.42487046632124</v>
      </c>
      <c r="BJ103" s="139"/>
      <c r="BK103" s="144">
        <f t="shared" si="193"/>
        <v>109.30379746835443</v>
      </c>
      <c r="BL103" s="140"/>
      <c r="BM103" s="144">
        <f t="shared" si="194"/>
        <v>114.20353982300885</v>
      </c>
      <c r="BN103" s="140"/>
      <c r="BO103" s="120">
        <f t="shared" si="195"/>
        <v>103.49514563106797</v>
      </c>
      <c r="BP103" s="116"/>
      <c r="BQ103" s="145">
        <f t="shared" si="196"/>
        <v>115</v>
      </c>
      <c r="BR103" s="141"/>
      <c r="BS103" s="120">
        <f t="shared" si="197"/>
        <v>111.84763572679509</v>
      </c>
      <c r="BT103" s="116"/>
      <c r="BU103" s="120">
        <f t="shared" si="198"/>
        <v>108.13559322033899</v>
      </c>
      <c r="BV103" s="116"/>
      <c r="BW103" s="142">
        <f t="shared" si="199"/>
        <v>108.54875086745315</v>
      </c>
      <c r="BX103" s="138"/>
      <c r="BY103" s="142">
        <f t="shared" si="200"/>
        <v>113.28125</v>
      </c>
      <c r="BZ103" s="138"/>
      <c r="CA103" s="120">
        <f t="shared" si="201"/>
        <v>112.83783783783784</v>
      </c>
      <c r="CB103" s="116"/>
      <c r="CC103" s="142">
        <f t="shared" si="202"/>
        <v>106.83333333333333</v>
      </c>
      <c r="CD103" s="138"/>
      <c r="CE103" s="143">
        <f t="shared" si="203"/>
        <v>110.80204778156997</v>
      </c>
      <c r="CF103" s="139"/>
      <c r="CG103" s="143">
        <f t="shared" si="204"/>
        <v>108.47150259067358</v>
      </c>
      <c r="CH103" s="139"/>
      <c r="CI103" s="144">
        <f t="shared" si="205"/>
        <v>108.60759493670886</v>
      </c>
      <c r="CJ103" s="140"/>
      <c r="CK103" s="144">
        <f t="shared" si="206"/>
        <v>111.99115044247787</v>
      </c>
      <c r="CL103" s="140"/>
      <c r="CM103" s="120">
        <f t="shared" si="207"/>
        <v>113.10679611650485</v>
      </c>
      <c r="CN103" s="116"/>
      <c r="CO103" s="145">
        <f t="shared" si="208"/>
        <v>115</v>
      </c>
      <c r="CP103" s="141"/>
      <c r="CQ103" s="120">
        <f t="shared" si="209"/>
        <v>109.48336252189142</v>
      </c>
      <c r="CR103" s="116"/>
      <c r="CS103" s="120">
        <f t="shared" si="210"/>
        <v>110.08474576271186</v>
      </c>
      <c r="CT103" s="116"/>
      <c r="CU103" s="142">
        <f t="shared" si="211"/>
        <v>108.808986814712</v>
      </c>
      <c r="CV103" s="138"/>
      <c r="CW103" s="142">
        <f t="shared" si="212"/>
        <v>114.140625</v>
      </c>
      <c r="CX103" s="138"/>
      <c r="CY103" s="120">
        <f t="shared" si="213"/>
        <v>112.56756756756756</v>
      </c>
      <c r="CZ103" s="116"/>
      <c r="DA103" s="142">
        <f t="shared" si="214"/>
        <v>106.83333333333333</v>
      </c>
      <c r="DB103" s="138"/>
      <c r="DC103" s="143">
        <f t="shared" si="215"/>
        <v>106.96245733788396</v>
      </c>
      <c r="DD103" s="139"/>
      <c r="DE103" s="143">
        <f t="shared" si="216"/>
        <v>108.93782383419689</v>
      </c>
      <c r="DF103" s="139"/>
      <c r="DG103" s="144">
        <f t="shared" si="217"/>
        <v>108.22784810126582</v>
      </c>
      <c r="DH103" s="140"/>
      <c r="DI103" s="144">
        <f t="shared" si="218"/>
        <v>113.40707964601771</v>
      </c>
      <c r="DJ103" s="140"/>
      <c r="DK103" s="120">
        <f t="shared" si="219"/>
        <v>112.08737864077671</v>
      </c>
      <c r="DL103" s="116"/>
      <c r="DM103" s="145">
        <f t="shared" si="220"/>
        <v>115</v>
      </c>
      <c r="DN103" s="141"/>
      <c r="DO103" s="120">
        <f t="shared" si="221"/>
        <v>109.01050788091068</v>
      </c>
      <c r="DP103" s="116"/>
      <c r="DQ103" s="120">
        <f t="shared" si="222"/>
        <v>111.86440677966101</v>
      </c>
      <c r="DR103" s="116"/>
      <c r="DS103" s="142">
        <f t="shared" si="223"/>
        <v>107.28920888272033</v>
      </c>
      <c r="DT103" s="138"/>
      <c r="DU103" s="142">
        <f t="shared" si="224"/>
        <v>111.875</v>
      </c>
      <c r="DV103" s="138"/>
      <c r="DW103" s="120">
        <f t="shared" si="225"/>
        <v>113.37837837837839</v>
      </c>
      <c r="DX103" s="116"/>
      <c r="DY103" s="142">
        <f t="shared" si="226"/>
        <v>106.83333333333333</v>
      </c>
      <c r="DZ103" s="138"/>
      <c r="EA103" s="143">
        <f t="shared" si="227"/>
        <v>106.80887372013652</v>
      </c>
      <c r="EB103" s="139"/>
      <c r="EC103" s="143">
        <f t="shared" si="228"/>
        <v>114.37823834196891</v>
      </c>
      <c r="ED103" s="139"/>
      <c r="EE103" s="144">
        <f t="shared" si="229"/>
        <v>111.70886075949367</v>
      </c>
      <c r="EF103" s="140"/>
      <c r="EG103" s="144">
        <f t="shared" si="230"/>
        <v>112.52212389380531</v>
      </c>
      <c r="EH103" s="140"/>
      <c r="EI103" s="120">
        <f t="shared" si="231"/>
        <v>110.63106796116504</v>
      </c>
      <c r="EJ103" s="116"/>
      <c r="EK103" s="145">
        <f t="shared" si="232"/>
        <v>115</v>
      </c>
      <c r="EL103" s="141"/>
      <c r="EM103" s="120">
        <f t="shared" si="233"/>
        <v>108.95796847635727</v>
      </c>
      <c r="EN103" s="116"/>
      <c r="EO103" s="120">
        <f t="shared" si="234"/>
        <v>113.72881355932203</v>
      </c>
      <c r="EP103" s="116"/>
      <c r="EQ103" s="142">
        <f t="shared" si="235"/>
        <v>107.45575988896599</v>
      </c>
      <c r="ER103" s="138"/>
      <c r="ES103" s="142">
        <f t="shared" si="236"/>
        <v>110.3125</v>
      </c>
      <c r="ET103" s="138"/>
      <c r="EU103" s="120">
        <f t="shared" si="237"/>
        <v>112.29729729729729</v>
      </c>
      <c r="EV103" s="116"/>
      <c r="EW103" s="142">
        <f t="shared" si="238"/>
        <v>106.83333333333333</v>
      </c>
      <c r="EX103" s="138"/>
      <c r="EY103" s="143">
        <f t="shared" si="239"/>
        <v>108.6518771331058</v>
      </c>
      <c r="EZ103" s="139"/>
      <c r="FA103" s="143">
        <f t="shared" si="240"/>
        <v>113.44559585492229</v>
      </c>
      <c r="FB103" s="139"/>
      <c r="FC103" s="144">
        <f t="shared" si="241"/>
        <v>109.87341772151899</v>
      </c>
      <c r="FD103" s="140"/>
      <c r="FE103" s="144">
        <f t="shared" si="242"/>
        <v>112.61061946902655</v>
      </c>
      <c r="FF103" s="140"/>
      <c r="FG103" s="120">
        <f t="shared" si="243"/>
        <v>107.42718446601941</v>
      </c>
      <c r="FH103" s="116"/>
      <c r="FI103" s="145">
        <f t="shared" si="244"/>
        <v>115</v>
      </c>
      <c r="FJ103" s="141"/>
      <c r="FK103" s="120">
        <f t="shared" si="245"/>
        <v>111.42732049036778</v>
      </c>
      <c r="FL103" s="116"/>
      <c r="FM103" s="120">
        <f t="shared" si="246"/>
        <v>111.1864406779661</v>
      </c>
      <c r="FN103" s="116"/>
      <c r="FO103" s="142">
        <f t="shared" si="247"/>
        <v>108.9885496183206</v>
      </c>
      <c r="FP103" s="138"/>
      <c r="FQ103" s="142">
        <f t="shared" si="248"/>
        <v>112.109375</v>
      </c>
      <c r="FR103" s="138"/>
      <c r="FS103" s="120">
        <f t="shared" si="249"/>
        <v>112.56756756756756</v>
      </c>
      <c r="FT103" s="116"/>
      <c r="FU103" s="142">
        <f t="shared" si="250"/>
        <v>106.83333333333333</v>
      </c>
      <c r="FV103" s="138"/>
      <c r="FW103" s="143">
        <f t="shared" si="251"/>
        <v>106.24573378839591</v>
      </c>
      <c r="FX103" s="139"/>
      <c r="FY103" s="143">
        <f t="shared" si="252"/>
        <v>111.89119170984456</v>
      </c>
      <c r="FZ103" s="139"/>
      <c r="GA103" s="144">
        <f t="shared" si="253"/>
        <v>108.10126582278481</v>
      </c>
      <c r="GB103" s="140"/>
      <c r="GC103" s="144">
        <f t="shared" si="254"/>
        <v>114.02654867256638</v>
      </c>
      <c r="GD103" s="140"/>
      <c r="GE103" s="120">
        <f t="shared" si="255"/>
        <v>108.44660194174757</v>
      </c>
      <c r="GF103" s="116"/>
      <c r="GG103" s="145">
        <f t="shared" si="256"/>
        <v>115</v>
      </c>
      <c r="GH103" s="141"/>
      <c r="GI103" s="120">
        <f t="shared" si="257"/>
        <v>109.48336252189142</v>
      </c>
      <c r="GJ103" s="116"/>
      <c r="GK103" s="120">
        <f t="shared" si="258"/>
        <v>111.52542372881356</v>
      </c>
      <c r="GL103" s="116"/>
      <c r="GM103" s="142">
        <f t="shared" si="259"/>
        <v>108.04649548924358</v>
      </c>
      <c r="GN103" s="138"/>
      <c r="GO103" s="142">
        <f t="shared" si="260"/>
        <v>112.578125</v>
      </c>
      <c r="GP103" s="138"/>
      <c r="GQ103" s="120">
        <f t="shared" si="261"/>
        <v>113.10810810810811</v>
      </c>
      <c r="GR103" s="116"/>
      <c r="GS103" s="142">
        <f t="shared" si="262"/>
        <v>106.83333333333333</v>
      </c>
      <c r="GT103" s="138"/>
      <c r="GU103" s="143">
        <f t="shared" si="263"/>
        <v>107.9863481228669</v>
      </c>
      <c r="GV103" s="139"/>
      <c r="GW103" s="143">
        <f t="shared" si="264"/>
        <v>110.02590673575131</v>
      </c>
      <c r="GX103" s="139"/>
      <c r="GY103" s="144">
        <f t="shared" si="265"/>
        <v>108.35443037974683</v>
      </c>
      <c r="GZ103" s="140"/>
      <c r="HA103" s="144">
        <f t="shared" si="266"/>
        <v>113.31858407079646</v>
      </c>
      <c r="HB103" s="140"/>
      <c r="HC103" s="120">
        <f t="shared" si="267"/>
        <v>105.67961165048544</v>
      </c>
      <c r="HD103" s="116"/>
      <c r="HE103" s="145">
        <f t="shared" si="268"/>
        <v>115</v>
      </c>
      <c r="HF103" s="141"/>
      <c r="HG103" s="120">
        <f t="shared" si="269"/>
        <v>108.90542907180385</v>
      </c>
      <c r="HH103" s="116"/>
      <c r="HI103" s="120">
        <f t="shared" si="270"/>
        <v>111.86440677966101</v>
      </c>
      <c r="HJ103" s="116"/>
      <c r="HK103" s="142">
        <f t="shared" si="271"/>
        <v>109.84732824427481</v>
      </c>
      <c r="HL103" s="138"/>
      <c r="HM103" s="142">
        <f t="shared" si="272"/>
        <v>113.125</v>
      </c>
      <c r="HN103" s="138"/>
      <c r="HO103" s="120">
        <f t="shared" si="273"/>
        <v>113.64864864864865</v>
      </c>
      <c r="HP103" s="116"/>
      <c r="HQ103" s="142">
        <f t="shared" si="274"/>
        <v>106.83333333333333</v>
      </c>
      <c r="HR103" s="138"/>
      <c r="HS103" s="143">
        <f t="shared" si="275"/>
        <v>115</v>
      </c>
      <c r="HT103" s="139"/>
      <c r="HU103" s="143">
        <f t="shared" si="276"/>
        <v>114.84455958549222</v>
      </c>
      <c r="HV103" s="139"/>
      <c r="HW103" s="144">
        <f t="shared" si="277"/>
        <v>114.62025316455696</v>
      </c>
      <c r="HX103" s="140"/>
      <c r="HY103" s="144">
        <f t="shared" si="278"/>
        <v>115</v>
      </c>
      <c r="HZ103" s="140"/>
      <c r="IA103" s="120">
        <f t="shared" si="279"/>
        <v>110.04854368932038</v>
      </c>
      <c r="IB103" s="116"/>
      <c r="IC103" s="145">
        <f t="shared" si="280"/>
        <v>115</v>
      </c>
      <c r="ID103" s="141"/>
      <c r="IE103" s="120">
        <f t="shared" si="281"/>
        <v>111.79509632224168</v>
      </c>
      <c r="IF103" s="116"/>
      <c r="IG103" s="120">
        <f t="shared" si="282"/>
        <v>114.66101694915254</v>
      </c>
      <c r="IH103" s="116"/>
      <c r="II103" s="142">
        <f t="shared" si="283"/>
        <v>110.42244968771686</v>
      </c>
      <c r="IJ103" s="138"/>
      <c r="IK103" s="142">
        <f t="shared" si="284"/>
        <v>112.65625</v>
      </c>
      <c r="IL103" s="138"/>
      <c r="IM103" s="120">
        <f t="shared" si="285"/>
        <v>114.45945945945945</v>
      </c>
      <c r="IN103" s="116"/>
      <c r="IO103" s="142">
        <f t="shared" si="286"/>
        <v>112.75</v>
      </c>
      <c r="IP103" s="138"/>
      <c r="IQ103" s="143">
        <f t="shared" si="287"/>
        <v>107.32081911262799</v>
      </c>
      <c r="IR103" s="139"/>
      <c r="IS103" s="143">
        <f t="shared" si="288"/>
        <v>106.139896373057</v>
      </c>
      <c r="IT103" s="139"/>
      <c r="IU103" s="144">
        <f t="shared" si="289"/>
        <v>107.0253164556962</v>
      </c>
      <c r="IV103" s="140"/>
      <c r="IW103" s="144">
        <f t="shared" si="290"/>
        <v>113.23008849557522</v>
      </c>
      <c r="IX103" s="140"/>
      <c r="IY103" s="120">
        <f t="shared" si="291"/>
        <v>110.48543689320388</v>
      </c>
      <c r="IZ103" s="116"/>
      <c r="JA103" s="145">
        <f t="shared" si="292"/>
        <v>115</v>
      </c>
      <c r="JB103" s="141"/>
      <c r="JC103" s="120">
        <f t="shared" si="293"/>
        <v>110.21891418563922</v>
      </c>
      <c r="JD103" s="116"/>
      <c r="JE103" s="120">
        <f t="shared" si="294"/>
        <v>107.79661016949153</v>
      </c>
      <c r="JF103" s="282"/>
      <c r="JG103" s="145">
        <f t="shared" si="295"/>
        <v>111.92140874392783</v>
      </c>
      <c r="JH103" s="141"/>
      <c r="JI103" s="145">
        <f t="shared" si="296"/>
        <v>113.59375</v>
      </c>
      <c r="JJ103" s="141"/>
      <c r="JK103" s="120">
        <f t="shared" si="297"/>
        <v>115</v>
      </c>
      <c r="JL103" s="116"/>
      <c r="JM103" s="145">
        <f t="shared" si="298"/>
        <v>112.75</v>
      </c>
      <c r="JN103" s="141"/>
      <c r="JO103" s="145">
        <f t="shared" si="299"/>
        <v>110.44368600682594</v>
      </c>
      <c r="JP103" s="141"/>
      <c r="JQ103" s="145">
        <f t="shared" si="300"/>
        <v>110.64766839378238</v>
      </c>
      <c r="JR103" s="141"/>
      <c r="JS103" s="145">
        <f t="shared" si="301"/>
        <v>110.25316455696202</v>
      </c>
      <c r="JT103" s="141"/>
      <c r="JU103" s="145">
        <f t="shared" si="302"/>
        <v>112.61061946902655</v>
      </c>
      <c r="JV103" s="141"/>
      <c r="JW103" s="120">
        <f t="shared" si="303"/>
        <v>109.61165048543688</v>
      </c>
      <c r="JX103" s="116"/>
      <c r="JY103" s="145">
        <f t="shared" si="304"/>
        <v>115</v>
      </c>
      <c r="JZ103" s="141"/>
      <c r="KA103" s="120">
        <f t="shared" si="305"/>
        <v>108.27495621716287</v>
      </c>
      <c r="KB103" s="116"/>
      <c r="KC103" s="120">
        <f t="shared" si="306"/>
        <v>110.67796610169492</v>
      </c>
    </row>
    <row r="104" spans="1:289" s="83" customFormat="1" x14ac:dyDescent="0.2">
      <c r="A104" s="82" t="s">
        <v>15</v>
      </c>
      <c r="B104" s="75"/>
      <c r="C104" s="138">
        <f t="shared" si="164"/>
        <v>109.35808466342817</v>
      </c>
      <c r="D104" s="138"/>
      <c r="E104" s="138">
        <f t="shared" si="165"/>
        <v>112.5</v>
      </c>
      <c r="F104" s="138"/>
      <c r="G104" s="116">
        <f t="shared" si="166"/>
        <v>112.56756756756756</v>
      </c>
      <c r="H104" s="116"/>
      <c r="I104" s="138">
        <f t="shared" si="167"/>
        <v>103.41666666666667</v>
      </c>
      <c r="J104" s="138"/>
      <c r="K104" s="139">
        <f t="shared" si="168"/>
        <v>107.9863481228669</v>
      </c>
      <c r="L104" s="139"/>
      <c r="M104" s="139">
        <f t="shared" si="169"/>
        <v>110.95854922279793</v>
      </c>
      <c r="N104" s="139"/>
      <c r="O104" s="140">
        <f t="shared" si="170"/>
        <v>107.72151898734177</v>
      </c>
      <c r="P104" s="140"/>
      <c r="Q104" s="140">
        <f t="shared" si="171"/>
        <v>112.43362831858407</v>
      </c>
      <c r="R104" s="140"/>
      <c r="S104" s="116">
        <f t="shared" si="172"/>
        <v>110.63106796116504</v>
      </c>
      <c r="T104" s="116"/>
      <c r="U104" s="141">
        <f t="shared" si="307"/>
        <v>110.34482758620689</v>
      </c>
      <c r="V104" s="141"/>
      <c r="W104" s="116">
        <f t="shared" si="173"/>
        <v>112.32049036777583</v>
      </c>
      <c r="X104" s="116"/>
      <c r="Y104" s="116">
        <f t="shared" si="174"/>
        <v>112.45762711864407</v>
      </c>
      <c r="Z104" s="116"/>
      <c r="AA104" s="138">
        <f t="shared" si="175"/>
        <v>112.18945176960445</v>
      </c>
      <c r="AB104" s="138"/>
      <c r="AC104" s="138">
        <f t="shared" si="176"/>
        <v>111.796875</v>
      </c>
      <c r="AD104" s="138"/>
      <c r="AE104" s="116">
        <f t="shared" si="177"/>
        <v>111.48648648648648</v>
      </c>
      <c r="AF104" s="116"/>
      <c r="AG104" s="138">
        <f t="shared" si="178"/>
        <v>103.41666666666667</v>
      </c>
      <c r="AH104" s="138"/>
      <c r="AI104" s="139">
        <f t="shared" si="179"/>
        <v>106.50170648464164</v>
      </c>
      <c r="AJ104" s="139"/>
      <c r="AK104" s="139">
        <f t="shared" si="180"/>
        <v>110.02590673575131</v>
      </c>
      <c r="AL104" s="139"/>
      <c r="AM104" s="140">
        <f t="shared" si="181"/>
        <v>109.9367088607595</v>
      </c>
      <c r="AN104" s="140"/>
      <c r="AO104" s="140">
        <f t="shared" si="182"/>
        <v>112.87610619469027</v>
      </c>
      <c r="AP104" s="140"/>
      <c r="AQ104" s="116">
        <f t="shared" si="183"/>
        <v>108.73786407766991</v>
      </c>
      <c r="AR104" s="116"/>
      <c r="AS104" s="141">
        <f t="shared" si="184"/>
        <v>110.34482758620689</v>
      </c>
      <c r="AT104" s="141"/>
      <c r="AU104" s="116">
        <f t="shared" si="185"/>
        <v>109.90367775831874</v>
      </c>
      <c r="AV104" s="116"/>
      <c r="AW104" s="116">
        <f t="shared" si="186"/>
        <v>113.30508474576271</v>
      </c>
      <c r="AX104" s="116"/>
      <c r="AY104" s="138">
        <f t="shared" si="187"/>
        <v>111.64295628036086</v>
      </c>
      <c r="AZ104" s="138"/>
      <c r="BA104" s="138">
        <f t="shared" si="188"/>
        <v>110.46875</v>
      </c>
      <c r="BB104" s="138"/>
      <c r="BC104" s="116">
        <f t="shared" si="189"/>
        <v>109.05405405405406</v>
      </c>
      <c r="BD104" s="116"/>
      <c r="BE104" s="138">
        <f t="shared" si="190"/>
        <v>103.41666666666667</v>
      </c>
      <c r="BF104" s="138"/>
      <c r="BG104" s="139">
        <f t="shared" si="191"/>
        <v>108.75426621160409</v>
      </c>
      <c r="BH104" s="139"/>
      <c r="BI104" s="139">
        <f t="shared" si="192"/>
        <v>112.04663212435233</v>
      </c>
      <c r="BJ104" s="139"/>
      <c r="BK104" s="140">
        <f t="shared" si="193"/>
        <v>107.72151898734177</v>
      </c>
      <c r="BL104" s="140"/>
      <c r="BM104" s="140">
        <f t="shared" si="194"/>
        <v>112.34513274336283</v>
      </c>
      <c r="BN104" s="140"/>
      <c r="BO104" s="116">
        <f t="shared" si="195"/>
        <v>104.95145631067962</v>
      </c>
      <c r="BP104" s="116"/>
      <c r="BQ104" s="141">
        <f t="shared" si="196"/>
        <v>110.34482758620689</v>
      </c>
      <c r="BR104" s="141"/>
      <c r="BS104" s="116">
        <f t="shared" si="197"/>
        <v>111.5323992994746</v>
      </c>
      <c r="BT104" s="116"/>
      <c r="BU104" s="116">
        <f t="shared" si="198"/>
        <v>112.37288135593221</v>
      </c>
      <c r="BV104" s="116"/>
      <c r="BW104" s="138">
        <f t="shared" si="199"/>
        <v>108.87144344205413</v>
      </c>
      <c r="BX104" s="138"/>
      <c r="BY104" s="138">
        <f t="shared" si="200"/>
        <v>108.828125</v>
      </c>
      <c r="BZ104" s="138"/>
      <c r="CA104" s="116">
        <f t="shared" si="201"/>
        <v>108.51351351351352</v>
      </c>
      <c r="CB104" s="116"/>
      <c r="CC104" s="138">
        <f t="shared" si="202"/>
        <v>103.41666666666667</v>
      </c>
      <c r="CD104" s="138"/>
      <c r="CE104" s="139">
        <f t="shared" si="203"/>
        <v>108.8566552901024</v>
      </c>
      <c r="CF104" s="139"/>
      <c r="CG104" s="139">
        <f t="shared" si="204"/>
        <v>109.09326424870466</v>
      </c>
      <c r="CH104" s="139"/>
      <c r="CI104" s="140">
        <f t="shared" si="205"/>
        <v>109.62025316455697</v>
      </c>
      <c r="CJ104" s="140"/>
      <c r="CK104" s="140">
        <f t="shared" si="206"/>
        <v>112.34513274336283</v>
      </c>
      <c r="CL104" s="140"/>
      <c r="CM104" s="116">
        <f t="shared" si="207"/>
        <v>103.05825242718447</v>
      </c>
      <c r="CN104" s="116"/>
      <c r="CO104" s="141">
        <f t="shared" si="208"/>
        <v>110.34482758620689</v>
      </c>
      <c r="CP104" s="141"/>
      <c r="CQ104" s="116">
        <f t="shared" si="209"/>
        <v>111.21716287215412</v>
      </c>
      <c r="CR104" s="116"/>
      <c r="CS104" s="116">
        <f t="shared" si="210"/>
        <v>112.11864406779661</v>
      </c>
      <c r="CT104" s="116"/>
      <c r="CU104" s="138">
        <f t="shared" si="211"/>
        <v>108.91828591256072</v>
      </c>
      <c r="CV104" s="138"/>
      <c r="CW104" s="138">
        <f t="shared" si="212"/>
        <v>109.21875</v>
      </c>
      <c r="CX104" s="138"/>
      <c r="CY104" s="116">
        <f t="shared" si="213"/>
        <v>107.97297297297297</v>
      </c>
      <c r="CZ104" s="116"/>
      <c r="DA104" s="138">
        <f t="shared" si="214"/>
        <v>103.41666666666667</v>
      </c>
      <c r="DB104" s="138"/>
      <c r="DC104" s="139">
        <f t="shared" si="215"/>
        <v>108.90784982935153</v>
      </c>
      <c r="DD104" s="139"/>
      <c r="DE104" s="139">
        <f t="shared" si="216"/>
        <v>112.04663212435233</v>
      </c>
      <c r="DF104" s="139"/>
      <c r="DG104" s="140">
        <f t="shared" si="217"/>
        <v>109.68354430379748</v>
      </c>
      <c r="DH104" s="140"/>
      <c r="DI104" s="140">
        <f t="shared" si="218"/>
        <v>114.2920353982301</v>
      </c>
      <c r="DJ104" s="140"/>
      <c r="DK104" s="116">
        <f t="shared" si="219"/>
        <v>105.24271844660194</v>
      </c>
      <c r="DL104" s="116"/>
      <c r="DM104" s="141">
        <f t="shared" si="220"/>
        <v>110.34482758620689</v>
      </c>
      <c r="DN104" s="141"/>
      <c r="DO104" s="116">
        <f t="shared" si="221"/>
        <v>112.00525394045533</v>
      </c>
      <c r="DP104" s="116"/>
      <c r="DQ104" s="116">
        <f t="shared" si="222"/>
        <v>113.22033898305085</v>
      </c>
      <c r="DR104" s="116"/>
      <c r="DS104" s="138">
        <f t="shared" si="223"/>
        <v>110.39902845246357</v>
      </c>
      <c r="DT104" s="138"/>
      <c r="DU104" s="138">
        <f t="shared" si="224"/>
        <v>111.40625</v>
      </c>
      <c r="DV104" s="138"/>
      <c r="DW104" s="116">
        <f t="shared" si="225"/>
        <v>111.48648648648648</v>
      </c>
      <c r="DX104" s="116"/>
      <c r="DY104" s="138">
        <f t="shared" si="226"/>
        <v>103.41666666666667</v>
      </c>
      <c r="DZ104" s="138"/>
      <c r="EA104" s="139">
        <f t="shared" si="227"/>
        <v>105.01706484641639</v>
      </c>
      <c r="EB104" s="139"/>
      <c r="EC104" s="139">
        <f t="shared" si="228"/>
        <v>107.84974093264249</v>
      </c>
      <c r="ED104" s="139"/>
      <c r="EE104" s="140">
        <f t="shared" si="229"/>
        <v>106.39240506329114</v>
      </c>
      <c r="EF104" s="140"/>
      <c r="EG104" s="140">
        <f t="shared" si="230"/>
        <v>113.76106194690266</v>
      </c>
      <c r="EH104" s="140"/>
      <c r="EI104" s="116">
        <f t="shared" si="231"/>
        <v>107.42718446601941</v>
      </c>
      <c r="EJ104" s="116"/>
      <c r="EK104" s="141">
        <f t="shared" si="232"/>
        <v>110.34482758620689</v>
      </c>
      <c r="EL104" s="141"/>
      <c r="EM104" s="116">
        <f t="shared" si="233"/>
        <v>108.80035026269702</v>
      </c>
      <c r="EN104" s="116"/>
      <c r="EO104" s="116">
        <f t="shared" si="234"/>
        <v>111.86440677966101</v>
      </c>
      <c r="EP104" s="116"/>
      <c r="EQ104" s="138">
        <f t="shared" si="235"/>
        <v>110.96374045801527</v>
      </c>
      <c r="ER104" s="138"/>
      <c r="ES104" s="138">
        <f t="shared" si="236"/>
        <v>111.640625</v>
      </c>
      <c r="ET104" s="138"/>
      <c r="EU104" s="116">
        <f t="shared" si="237"/>
        <v>111.48648648648648</v>
      </c>
      <c r="EV104" s="116"/>
      <c r="EW104" s="138">
        <f t="shared" si="238"/>
        <v>103.41666666666667</v>
      </c>
      <c r="EX104" s="138"/>
      <c r="EY104" s="139">
        <f t="shared" si="239"/>
        <v>104.40273037542661</v>
      </c>
      <c r="EZ104" s="139"/>
      <c r="FA104" s="139">
        <f t="shared" si="240"/>
        <v>107.84974093264249</v>
      </c>
      <c r="FB104" s="139"/>
      <c r="FC104" s="140">
        <f t="shared" si="241"/>
        <v>108.35443037974683</v>
      </c>
      <c r="FD104" s="140"/>
      <c r="FE104" s="140">
        <f t="shared" si="242"/>
        <v>114.11504424778761</v>
      </c>
      <c r="FF104" s="140"/>
      <c r="FG104" s="116">
        <f t="shared" si="243"/>
        <v>105.97087378640776</v>
      </c>
      <c r="FH104" s="116"/>
      <c r="FI104" s="141">
        <f t="shared" si="244"/>
        <v>110.34482758620689</v>
      </c>
      <c r="FJ104" s="141"/>
      <c r="FK104" s="116">
        <f t="shared" si="245"/>
        <v>111.00700525394045</v>
      </c>
      <c r="FL104" s="116"/>
      <c r="FM104" s="116">
        <f t="shared" si="246"/>
        <v>111.69491525423729</v>
      </c>
      <c r="FN104" s="116"/>
      <c r="FO104" s="138">
        <f t="shared" si="247"/>
        <v>108.73872310895212</v>
      </c>
      <c r="FP104" s="138"/>
      <c r="FQ104" s="138">
        <f t="shared" si="248"/>
        <v>111.09375</v>
      </c>
      <c r="FR104" s="138"/>
      <c r="FS104" s="116">
        <f t="shared" si="249"/>
        <v>110.94594594594595</v>
      </c>
      <c r="FT104" s="116"/>
      <c r="FU104" s="138">
        <f t="shared" si="250"/>
        <v>103.41666666666667</v>
      </c>
      <c r="FV104" s="138"/>
      <c r="FW104" s="139">
        <f t="shared" si="251"/>
        <v>107.11604095563141</v>
      </c>
      <c r="FX104" s="139"/>
      <c r="FY104" s="139">
        <f t="shared" si="252"/>
        <v>108.16062176165804</v>
      </c>
      <c r="FZ104" s="139"/>
      <c r="GA104" s="140">
        <f t="shared" si="253"/>
        <v>111.32911392405063</v>
      </c>
      <c r="GB104" s="140"/>
      <c r="GC104" s="140">
        <f t="shared" si="254"/>
        <v>114.64601769911505</v>
      </c>
      <c r="GD104" s="140"/>
      <c r="GE104" s="116">
        <f t="shared" si="255"/>
        <v>105.8252427184466</v>
      </c>
      <c r="GF104" s="116"/>
      <c r="GG104" s="141">
        <f t="shared" si="256"/>
        <v>110.34482758620689</v>
      </c>
      <c r="GH104" s="141"/>
      <c r="GI104" s="116">
        <f t="shared" si="257"/>
        <v>111.5323992994746</v>
      </c>
      <c r="GJ104" s="116"/>
      <c r="GK104" s="116">
        <f t="shared" si="258"/>
        <v>111.35593220338983</v>
      </c>
      <c r="GL104" s="116"/>
      <c r="GM104" s="138">
        <f t="shared" si="259"/>
        <v>110.45888272033309</v>
      </c>
      <c r="GN104" s="138"/>
      <c r="GO104" s="138">
        <f t="shared" si="260"/>
        <v>112.578125</v>
      </c>
      <c r="GP104" s="138"/>
      <c r="GQ104" s="116">
        <f t="shared" si="261"/>
        <v>112.02702702702703</v>
      </c>
      <c r="GR104" s="116"/>
      <c r="GS104" s="138">
        <f t="shared" si="262"/>
        <v>103.41666666666667</v>
      </c>
      <c r="GT104" s="138"/>
      <c r="GU104" s="139">
        <f t="shared" si="263"/>
        <v>110.34129692832764</v>
      </c>
      <c r="GV104" s="139"/>
      <c r="GW104" s="139">
        <f t="shared" si="264"/>
        <v>108.78238341968913</v>
      </c>
      <c r="GX104" s="139"/>
      <c r="GY104" s="140">
        <f t="shared" si="265"/>
        <v>110.31645569620252</v>
      </c>
      <c r="GZ104" s="140"/>
      <c r="HA104" s="140">
        <f t="shared" si="266"/>
        <v>113.58407079646018</v>
      </c>
      <c r="HB104" s="140"/>
      <c r="HC104" s="116">
        <f t="shared" si="267"/>
        <v>106.40776699029126</v>
      </c>
      <c r="HD104" s="116"/>
      <c r="HE104" s="141">
        <f t="shared" si="268"/>
        <v>110.34482758620689</v>
      </c>
      <c r="HF104" s="141"/>
      <c r="HG104" s="116">
        <f t="shared" si="269"/>
        <v>112.215411558669</v>
      </c>
      <c r="HH104" s="116"/>
      <c r="HI104" s="116">
        <f t="shared" si="270"/>
        <v>111.01694915254237</v>
      </c>
      <c r="HJ104" s="116"/>
      <c r="HK104" s="138">
        <f t="shared" si="271"/>
        <v>110.33917418459404</v>
      </c>
      <c r="HL104" s="138"/>
      <c r="HM104" s="138">
        <f t="shared" si="272"/>
        <v>112.03125</v>
      </c>
      <c r="HN104" s="138"/>
      <c r="HO104" s="116">
        <f t="shared" si="273"/>
        <v>111.75675675675676</v>
      </c>
      <c r="HP104" s="116"/>
      <c r="HQ104" s="138">
        <f t="shared" si="274"/>
        <v>103.41666666666667</v>
      </c>
      <c r="HR104" s="138"/>
      <c r="HS104" s="139">
        <f t="shared" si="275"/>
        <v>108.95904436860069</v>
      </c>
      <c r="HT104" s="139"/>
      <c r="HU104" s="139">
        <f t="shared" si="276"/>
        <v>109.55958549222798</v>
      </c>
      <c r="HV104" s="139"/>
      <c r="HW104" s="140">
        <f t="shared" si="277"/>
        <v>112.84810126582278</v>
      </c>
      <c r="HX104" s="140"/>
      <c r="HY104" s="140">
        <f t="shared" si="278"/>
        <v>114.38053097345133</v>
      </c>
      <c r="HZ104" s="140"/>
      <c r="IA104" s="116">
        <f t="shared" si="279"/>
        <v>104.66019417475728</v>
      </c>
      <c r="IB104" s="116"/>
      <c r="IC104" s="141">
        <f t="shared" si="280"/>
        <v>110.34482758620689</v>
      </c>
      <c r="ID104" s="141"/>
      <c r="IE104" s="116">
        <f t="shared" si="281"/>
        <v>112.5831873905429</v>
      </c>
      <c r="IF104" s="116"/>
      <c r="IG104" s="116">
        <f t="shared" si="282"/>
        <v>111.52542372881356</v>
      </c>
      <c r="IH104" s="116"/>
      <c r="II104" s="138">
        <f t="shared" si="283"/>
        <v>111.26821651630812</v>
      </c>
      <c r="IJ104" s="138"/>
      <c r="IK104" s="138">
        <f t="shared" si="284"/>
        <v>112.890625</v>
      </c>
      <c r="IL104" s="138"/>
      <c r="IM104" s="116">
        <f t="shared" si="285"/>
        <v>111.75675675675676</v>
      </c>
      <c r="IN104" s="116"/>
      <c r="IO104" s="138">
        <f t="shared" si="286"/>
        <v>109.5</v>
      </c>
      <c r="IP104" s="138"/>
      <c r="IQ104" s="139">
        <f t="shared" si="287"/>
        <v>108.8566552901024</v>
      </c>
      <c r="IR104" s="139"/>
      <c r="IS104" s="139">
        <f t="shared" si="288"/>
        <v>110.33678756476684</v>
      </c>
      <c r="IT104" s="139"/>
      <c r="IU104" s="140">
        <f t="shared" si="289"/>
        <v>108.92405063291139</v>
      </c>
      <c r="IV104" s="140"/>
      <c r="IW104" s="140">
        <f t="shared" si="290"/>
        <v>112.25663716814159</v>
      </c>
      <c r="IX104" s="140"/>
      <c r="IY104" s="116">
        <f t="shared" si="291"/>
        <v>105.97087378640776</v>
      </c>
      <c r="IZ104" s="116"/>
      <c r="JA104" s="141">
        <f t="shared" si="292"/>
        <v>110.34482758620689</v>
      </c>
      <c r="JB104" s="141"/>
      <c r="JC104" s="116">
        <f t="shared" si="293"/>
        <v>110.69176882661996</v>
      </c>
      <c r="JD104" s="116"/>
      <c r="JE104" s="116">
        <f t="shared" si="294"/>
        <v>111.94915254237287</v>
      </c>
      <c r="JF104" s="282"/>
      <c r="JG104" s="141">
        <f t="shared" si="295"/>
        <v>115</v>
      </c>
      <c r="JH104" s="141"/>
      <c r="JI104" s="141">
        <f t="shared" si="296"/>
        <v>111.796875</v>
      </c>
      <c r="JJ104" s="141"/>
      <c r="JK104" s="116">
        <f t="shared" si="297"/>
        <v>111.21621621621622</v>
      </c>
      <c r="JL104" s="116"/>
      <c r="JM104" s="141">
        <f t="shared" si="298"/>
        <v>109.5</v>
      </c>
      <c r="JN104" s="141"/>
      <c r="JO104" s="141">
        <f t="shared" si="299"/>
        <v>109.36860068259386</v>
      </c>
      <c r="JP104" s="141"/>
      <c r="JQ104" s="141">
        <f t="shared" si="300"/>
        <v>109.87046632124353</v>
      </c>
      <c r="JR104" s="141"/>
      <c r="JS104" s="141">
        <f t="shared" si="301"/>
        <v>107.59493670886076</v>
      </c>
      <c r="JT104" s="141"/>
      <c r="JU104" s="141">
        <f t="shared" si="302"/>
        <v>112.87610619469027</v>
      </c>
      <c r="JV104" s="141"/>
      <c r="JW104" s="116">
        <f t="shared" si="303"/>
        <v>107.57281553398059</v>
      </c>
      <c r="JX104" s="116"/>
      <c r="JY104" s="141">
        <f t="shared" si="304"/>
        <v>110.34482758620689</v>
      </c>
      <c r="JZ104" s="141"/>
      <c r="KA104" s="116">
        <f t="shared" si="305"/>
        <v>109.16812609457092</v>
      </c>
      <c r="KB104" s="116"/>
      <c r="KC104" s="116">
        <f t="shared" si="306"/>
        <v>109.32203389830508</v>
      </c>
    </row>
    <row r="105" spans="1:289" s="83" customFormat="1" x14ac:dyDescent="0.2">
      <c r="A105" s="82" t="s">
        <v>16</v>
      </c>
      <c r="B105" s="75"/>
      <c r="C105" s="138">
        <f t="shared" si="164"/>
        <v>97.150416377515612</v>
      </c>
      <c r="D105" s="138"/>
      <c r="E105" s="138">
        <f t="shared" si="165"/>
        <v>106.953125</v>
      </c>
      <c r="F105" s="138"/>
      <c r="G105" s="116">
        <f t="shared" si="166"/>
        <v>113.91891891891892</v>
      </c>
      <c r="H105" s="116"/>
      <c r="I105" s="138">
        <f t="shared" si="167"/>
        <v>99.25</v>
      </c>
      <c r="J105" s="138"/>
      <c r="K105" s="139">
        <f t="shared" si="168"/>
        <v>103.0716723549488</v>
      </c>
      <c r="L105" s="139"/>
      <c r="M105" s="139">
        <f t="shared" si="169"/>
        <v>110.95854922279793</v>
      </c>
      <c r="N105" s="139"/>
      <c r="O105" s="140">
        <f t="shared" si="170"/>
        <v>110.69620253164557</v>
      </c>
      <c r="P105" s="140"/>
      <c r="Q105" s="140">
        <f t="shared" si="171"/>
        <v>112.07964601769912</v>
      </c>
      <c r="R105" s="140"/>
      <c r="S105" s="116">
        <f t="shared" si="172"/>
        <v>99.271844660194176</v>
      </c>
      <c r="T105" s="116"/>
      <c r="U105" s="141">
        <f t="shared" si="307"/>
        <v>104.26724137931033</v>
      </c>
      <c r="V105" s="141"/>
      <c r="W105" s="116">
        <f t="shared" si="173"/>
        <v>109.85113835376532</v>
      </c>
      <c r="X105" s="116"/>
      <c r="Y105" s="116">
        <f t="shared" si="174"/>
        <v>110.33898305084746</v>
      </c>
      <c r="Z105" s="116"/>
      <c r="AA105" s="138">
        <f t="shared" si="175"/>
        <v>97.074947952810547</v>
      </c>
      <c r="AB105" s="138"/>
      <c r="AC105" s="138">
        <f t="shared" si="176"/>
        <v>106.171875</v>
      </c>
      <c r="AD105" s="138"/>
      <c r="AE105" s="116">
        <f t="shared" si="177"/>
        <v>111.75675675675676</v>
      </c>
      <c r="AF105" s="116"/>
      <c r="AG105" s="138">
        <f t="shared" si="178"/>
        <v>99.25</v>
      </c>
      <c r="AH105" s="138"/>
      <c r="AI105" s="139">
        <f t="shared" si="179"/>
        <v>102.15017064846417</v>
      </c>
      <c r="AJ105" s="139"/>
      <c r="AK105" s="139">
        <f t="shared" si="180"/>
        <v>112.66839378238342</v>
      </c>
      <c r="AL105" s="139"/>
      <c r="AM105" s="140">
        <f t="shared" si="181"/>
        <v>109.49367088607595</v>
      </c>
      <c r="AN105" s="140"/>
      <c r="AO105" s="140">
        <f t="shared" si="182"/>
        <v>109.77876106194691</v>
      </c>
      <c r="AP105" s="140"/>
      <c r="AQ105" s="116">
        <f t="shared" si="183"/>
        <v>105.8252427184466</v>
      </c>
      <c r="AR105" s="116"/>
      <c r="AS105" s="141">
        <f t="shared" si="184"/>
        <v>104.26724137931033</v>
      </c>
      <c r="AT105" s="141"/>
      <c r="AU105" s="116">
        <f t="shared" si="185"/>
        <v>106.69877408056041</v>
      </c>
      <c r="AV105" s="116"/>
      <c r="AW105" s="116">
        <f t="shared" si="186"/>
        <v>106.61016949152543</v>
      </c>
      <c r="AX105" s="116"/>
      <c r="AY105" s="138">
        <f t="shared" si="187"/>
        <v>98.795107564191539</v>
      </c>
      <c r="AZ105" s="138"/>
      <c r="BA105" s="138">
        <f t="shared" si="188"/>
        <v>103.046875</v>
      </c>
      <c r="BB105" s="138"/>
      <c r="BC105" s="116">
        <f t="shared" si="189"/>
        <v>110.67567567567568</v>
      </c>
      <c r="BD105" s="116"/>
      <c r="BE105" s="138">
        <f t="shared" si="190"/>
        <v>99.25</v>
      </c>
      <c r="BF105" s="138"/>
      <c r="BG105" s="139">
        <f t="shared" si="191"/>
        <v>105.47781569965871</v>
      </c>
      <c r="BH105" s="139"/>
      <c r="BI105" s="139">
        <f t="shared" si="192"/>
        <v>107.07253886010363</v>
      </c>
      <c r="BJ105" s="139"/>
      <c r="BK105" s="140">
        <f t="shared" si="193"/>
        <v>110.56962025316456</v>
      </c>
      <c r="BL105" s="140"/>
      <c r="BM105" s="140">
        <f t="shared" si="194"/>
        <v>108.71681415929203</v>
      </c>
      <c r="BN105" s="140"/>
      <c r="BO105" s="116">
        <f t="shared" si="195"/>
        <v>104.95145631067962</v>
      </c>
      <c r="BP105" s="116"/>
      <c r="BQ105" s="141">
        <f t="shared" si="196"/>
        <v>104.26724137931033</v>
      </c>
      <c r="BR105" s="141"/>
      <c r="BS105" s="116">
        <f t="shared" si="197"/>
        <v>106.17338003502627</v>
      </c>
      <c r="BT105" s="116"/>
      <c r="BU105" s="116">
        <f t="shared" si="198"/>
        <v>106.10169491525423</v>
      </c>
      <c r="BV105" s="116"/>
      <c r="BW105" s="138">
        <f t="shared" si="199"/>
        <v>98.045628036086057</v>
      </c>
      <c r="BX105" s="138"/>
      <c r="BY105" s="138">
        <f t="shared" si="200"/>
        <v>103.515625</v>
      </c>
      <c r="BZ105" s="138"/>
      <c r="CA105" s="116">
        <f t="shared" si="201"/>
        <v>108.78378378378378</v>
      </c>
      <c r="CB105" s="116"/>
      <c r="CC105" s="138">
        <f t="shared" si="202"/>
        <v>99.25</v>
      </c>
      <c r="CD105" s="138"/>
      <c r="CE105" s="139">
        <f t="shared" si="203"/>
        <v>103.89078498293516</v>
      </c>
      <c r="CF105" s="139"/>
      <c r="CG105" s="139">
        <f t="shared" si="204"/>
        <v>106.76165803108807</v>
      </c>
      <c r="CH105" s="139"/>
      <c r="CI105" s="140">
        <f t="shared" si="205"/>
        <v>112.0253164556962</v>
      </c>
      <c r="CJ105" s="140"/>
      <c r="CK105" s="140">
        <f t="shared" si="206"/>
        <v>110.48672566371681</v>
      </c>
      <c r="CL105" s="140"/>
      <c r="CM105" s="116">
        <f t="shared" si="207"/>
        <v>98.689320388349515</v>
      </c>
      <c r="CN105" s="116"/>
      <c r="CO105" s="141">
        <f t="shared" si="208"/>
        <v>104.26724137931033</v>
      </c>
      <c r="CP105" s="141"/>
      <c r="CQ105" s="116">
        <f t="shared" si="209"/>
        <v>107.3292469352014</v>
      </c>
      <c r="CR105" s="116"/>
      <c r="CS105" s="116">
        <f t="shared" si="210"/>
        <v>107.45762711864407</v>
      </c>
      <c r="CT105" s="116"/>
      <c r="CU105" s="138">
        <f t="shared" si="211"/>
        <v>98.219986120749482</v>
      </c>
      <c r="CV105" s="138"/>
      <c r="CW105" s="138">
        <f t="shared" si="212"/>
        <v>106.484375</v>
      </c>
      <c r="CX105" s="138"/>
      <c r="CY105" s="116">
        <f t="shared" si="213"/>
        <v>109.59459459459458</v>
      </c>
      <c r="CZ105" s="116"/>
      <c r="DA105" s="138">
        <f t="shared" si="214"/>
        <v>99.25</v>
      </c>
      <c r="DB105" s="138"/>
      <c r="DC105" s="139">
        <f t="shared" si="215"/>
        <v>101.89419795221843</v>
      </c>
      <c r="DD105" s="139"/>
      <c r="DE105" s="139">
        <f t="shared" si="216"/>
        <v>105.51813471502591</v>
      </c>
      <c r="DF105" s="139"/>
      <c r="DG105" s="140">
        <f t="shared" si="217"/>
        <v>114.36708860759494</v>
      </c>
      <c r="DH105" s="140"/>
      <c r="DI105" s="140">
        <f t="shared" si="218"/>
        <v>112.87610619469027</v>
      </c>
      <c r="DJ105" s="140"/>
      <c r="DK105" s="116">
        <f t="shared" si="219"/>
        <v>99.417475728155338</v>
      </c>
      <c r="DL105" s="116"/>
      <c r="DM105" s="141">
        <f t="shared" si="220"/>
        <v>104.26724137931033</v>
      </c>
      <c r="DN105" s="141"/>
      <c r="DO105" s="116">
        <f t="shared" si="221"/>
        <v>105.80560420315237</v>
      </c>
      <c r="DP105" s="116"/>
      <c r="DQ105" s="116">
        <f t="shared" si="222"/>
        <v>107.37288135593221</v>
      </c>
      <c r="DR105" s="116"/>
      <c r="DS105" s="138">
        <f t="shared" si="223"/>
        <v>97.626648160999309</v>
      </c>
      <c r="DT105" s="138"/>
      <c r="DU105" s="138">
        <f t="shared" si="224"/>
        <v>104.53125</v>
      </c>
      <c r="DV105" s="138"/>
      <c r="DW105" s="116">
        <f t="shared" si="225"/>
        <v>107.16216216216216</v>
      </c>
      <c r="DX105" s="116"/>
      <c r="DY105" s="138">
        <f t="shared" si="226"/>
        <v>99.25</v>
      </c>
      <c r="DZ105" s="138"/>
      <c r="EA105" s="139">
        <f t="shared" si="227"/>
        <v>101.02389078498294</v>
      </c>
      <c r="EB105" s="139"/>
      <c r="EC105" s="139">
        <f t="shared" si="228"/>
        <v>105.05181347150258</v>
      </c>
      <c r="ED105" s="139"/>
      <c r="EE105" s="140">
        <f t="shared" si="229"/>
        <v>112.65822784810126</v>
      </c>
      <c r="EF105" s="140"/>
      <c r="EG105" s="140">
        <f t="shared" si="230"/>
        <v>114.5575221238938</v>
      </c>
      <c r="EH105" s="140"/>
      <c r="EI105" s="116">
        <f t="shared" si="231"/>
        <v>95.631067961165058</v>
      </c>
      <c r="EJ105" s="116"/>
      <c r="EK105" s="141">
        <f t="shared" si="232"/>
        <v>104.26724137931033</v>
      </c>
      <c r="EL105" s="141"/>
      <c r="EM105" s="116">
        <f t="shared" si="233"/>
        <v>104.33450087565674</v>
      </c>
      <c r="EN105" s="116"/>
      <c r="EO105" s="116">
        <f t="shared" si="234"/>
        <v>107.20338983050848</v>
      </c>
      <c r="EP105" s="116"/>
      <c r="EQ105" s="138">
        <f t="shared" si="235"/>
        <v>98.547883414295626</v>
      </c>
      <c r="ER105" s="138"/>
      <c r="ES105" s="138">
        <f t="shared" si="236"/>
        <v>106.953125</v>
      </c>
      <c r="ET105" s="138"/>
      <c r="EU105" s="116">
        <f t="shared" si="237"/>
        <v>108.24324324324324</v>
      </c>
      <c r="EV105" s="116"/>
      <c r="EW105" s="138">
        <f t="shared" si="238"/>
        <v>99.25</v>
      </c>
      <c r="EX105" s="138"/>
      <c r="EY105" s="139">
        <f t="shared" si="239"/>
        <v>100.10238907849829</v>
      </c>
      <c r="EZ105" s="139"/>
      <c r="FA105" s="139">
        <f t="shared" si="240"/>
        <v>106.60621761658031</v>
      </c>
      <c r="FB105" s="139"/>
      <c r="FC105" s="140">
        <f t="shared" si="241"/>
        <v>112.59493670886076</v>
      </c>
      <c r="FD105" s="140"/>
      <c r="FE105" s="140">
        <f t="shared" si="242"/>
        <v>113.76106194690266</v>
      </c>
      <c r="FF105" s="140"/>
      <c r="FG105" s="116">
        <f t="shared" si="243"/>
        <v>103.64077669902913</v>
      </c>
      <c r="FH105" s="116"/>
      <c r="FI105" s="141">
        <f t="shared" si="244"/>
        <v>104.26724137931033</v>
      </c>
      <c r="FJ105" s="141"/>
      <c r="FK105" s="116">
        <f t="shared" si="245"/>
        <v>105.54290718038528</v>
      </c>
      <c r="FL105" s="116"/>
      <c r="FM105" s="116">
        <f t="shared" si="246"/>
        <v>106.86440677966101</v>
      </c>
      <c r="FN105" s="116"/>
      <c r="FO105" s="138">
        <f t="shared" si="247"/>
        <v>98.050832755031223</v>
      </c>
      <c r="FP105" s="138"/>
      <c r="FQ105" s="138">
        <f t="shared" si="248"/>
        <v>106.25</v>
      </c>
      <c r="FR105" s="138"/>
      <c r="FS105" s="116">
        <f t="shared" si="249"/>
        <v>110.67567567567568</v>
      </c>
      <c r="FT105" s="116"/>
      <c r="FU105" s="138">
        <f t="shared" si="250"/>
        <v>99.25</v>
      </c>
      <c r="FV105" s="138"/>
      <c r="FW105" s="139">
        <f t="shared" si="251"/>
        <v>103.68600682593856</v>
      </c>
      <c r="FX105" s="139"/>
      <c r="FY105" s="139">
        <f t="shared" si="252"/>
        <v>107.84974093264249</v>
      </c>
      <c r="FZ105" s="139"/>
      <c r="GA105" s="140">
        <f t="shared" si="253"/>
        <v>108.16455696202532</v>
      </c>
      <c r="GB105" s="140"/>
      <c r="GC105" s="140">
        <f t="shared" si="254"/>
        <v>114.11504424778761</v>
      </c>
      <c r="GD105" s="140"/>
      <c r="GE105" s="116">
        <f t="shared" si="255"/>
        <v>104.80582524271844</v>
      </c>
      <c r="GF105" s="116"/>
      <c r="GG105" s="141">
        <f t="shared" si="256"/>
        <v>104.26724137931033</v>
      </c>
      <c r="GH105" s="141"/>
      <c r="GI105" s="116">
        <f t="shared" si="257"/>
        <v>108.22241681260945</v>
      </c>
      <c r="GJ105" s="116"/>
      <c r="GK105" s="116">
        <f t="shared" si="258"/>
        <v>102.79661016949153</v>
      </c>
      <c r="GL105" s="116"/>
      <c r="GM105" s="138">
        <f t="shared" si="259"/>
        <v>100.23421235253296</v>
      </c>
      <c r="GN105" s="138"/>
      <c r="GO105" s="138">
        <f t="shared" si="260"/>
        <v>110.3125</v>
      </c>
      <c r="GP105" s="138"/>
      <c r="GQ105" s="116">
        <f t="shared" si="261"/>
        <v>113.10810810810811</v>
      </c>
      <c r="GR105" s="116"/>
      <c r="GS105" s="138">
        <f t="shared" si="262"/>
        <v>99.25</v>
      </c>
      <c r="GT105" s="138"/>
      <c r="GU105" s="139">
        <f t="shared" si="263"/>
        <v>105.52901023890786</v>
      </c>
      <c r="GV105" s="139"/>
      <c r="GW105" s="139">
        <f t="shared" si="264"/>
        <v>106.139896373057</v>
      </c>
      <c r="GX105" s="139"/>
      <c r="GY105" s="140">
        <f t="shared" si="265"/>
        <v>104.87341772151899</v>
      </c>
      <c r="GZ105" s="140"/>
      <c r="HA105" s="140">
        <f t="shared" si="266"/>
        <v>114.46902654867256</v>
      </c>
      <c r="HB105" s="140"/>
      <c r="HC105" s="116">
        <f t="shared" si="267"/>
        <v>107.13592233009709</v>
      </c>
      <c r="HD105" s="116"/>
      <c r="HE105" s="141">
        <f t="shared" si="268"/>
        <v>104.26724137931033</v>
      </c>
      <c r="HF105" s="141"/>
      <c r="HG105" s="116">
        <f t="shared" si="269"/>
        <v>109.95621716287215</v>
      </c>
      <c r="HH105" s="116"/>
      <c r="HI105" s="116">
        <f t="shared" si="270"/>
        <v>105.93220338983051</v>
      </c>
      <c r="HJ105" s="116"/>
      <c r="HK105" s="138">
        <f t="shared" si="271"/>
        <v>101.39486467730742</v>
      </c>
      <c r="HL105" s="138"/>
      <c r="HM105" s="138">
        <f t="shared" si="272"/>
        <v>112.03125</v>
      </c>
      <c r="HN105" s="138"/>
      <c r="HO105" s="116">
        <f t="shared" si="273"/>
        <v>113.37837837837839</v>
      </c>
      <c r="HP105" s="116"/>
      <c r="HQ105" s="138">
        <f t="shared" si="274"/>
        <v>99.25</v>
      </c>
      <c r="HR105" s="138"/>
      <c r="HS105" s="139">
        <f t="shared" si="275"/>
        <v>112.38907849829351</v>
      </c>
      <c r="HT105" s="139"/>
      <c r="HU105" s="139">
        <f t="shared" si="276"/>
        <v>110.80310880829015</v>
      </c>
      <c r="HV105" s="139"/>
      <c r="HW105" s="140">
        <f t="shared" si="277"/>
        <v>110.75949367088607</v>
      </c>
      <c r="HX105" s="140"/>
      <c r="HY105" s="140">
        <f t="shared" si="278"/>
        <v>114.91150442477877</v>
      </c>
      <c r="HZ105" s="140"/>
      <c r="IA105" s="116">
        <f t="shared" si="279"/>
        <v>110.92233009708738</v>
      </c>
      <c r="IB105" s="116"/>
      <c r="IC105" s="141">
        <f t="shared" si="280"/>
        <v>104.26724137931033</v>
      </c>
      <c r="ID105" s="141"/>
      <c r="IE105" s="116">
        <f t="shared" si="281"/>
        <v>109.22066549912435</v>
      </c>
      <c r="IF105" s="116"/>
      <c r="IG105" s="116">
        <f t="shared" si="282"/>
        <v>112.79661016949152</v>
      </c>
      <c r="IH105" s="116"/>
      <c r="II105" s="138">
        <f t="shared" si="283"/>
        <v>100.40076335877862</v>
      </c>
      <c r="IJ105" s="138"/>
      <c r="IK105" s="138">
        <f t="shared" si="284"/>
        <v>106.640625</v>
      </c>
      <c r="IL105" s="138"/>
      <c r="IM105" s="116">
        <f t="shared" si="285"/>
        <v>110.13513513513513</v>
      </c>
      <c r="IN105" s="116"/>
      <c r="IO105" s="138">
        <f t="shared" si="286"/>
        <v>113.33333333333334</v>
      </c>
      <c r="IP105" s="138"/>
      <c r="IQ105" s="139">
        <f t="shared" si="287"/>
        <v>109.62457337883959</v>
      </c>
      <c r="IR105" s="139"/>
      <c r="IS105" s="139">
        <f t="shared" si="288"/>
        <v>109.87046632124353</v>
      </c>
      <c r="IT105" s="139"/>
      <c r="IU105" s="140">
        <f t="shared" si="289"/>
        <v>108.60759493670886</v>
      </c>
      <c r="IV105" s="140"/>
      <c r="IW105" s="140">
        <f t="shared" si="290"/>
        <v>115</v>
      </c>
      <c r="IX105" s="140"/>
      <c r="IY105" s="116">
        <f t="shared" si="291"/>
        <v>103.05825242718447</v>
      </c>
      <c r="IZ105" s="116"/>
      <c r="JA105" s="141">
        <f t="shared" si="292"/>
        <v>104.26724137931033</v>
      </c>
      <c r="JB105" s="141"/>
      <c r="JC105" s="116">
        <f t="shared" si="293"/>
        <v>105.64798598949211</v>
      </c>
      <c r="JD105" s="116"/>
      <c r="JE105" s="116">
        <f t="shared" si="294"/>
        <v>109.83050847457628</v>
      </c>
      <c r="JF105" s="282"/>
      <c r="JG105" s="141">
        <f t="shared" si="295"/>
        <v>103.43771686328938</v>
      </c>
      <c r="JH105" s="141"/>
      <c r="JI105" s="141">
        <f t="shared" si="296"/>
        <v>110</v>
      </c>
      <c r="JJ105" s="141"/>
      <c r="JK105" s="116">
        <f t="shared" si="297"/>
        <v>112.02702702702703</v>
      </c>
      <c r="JL105" s="116"/>
      <c r="JM105" s="141">
        <f t="shared" si="298"/>
        <v>113.33333333333334</v>
      </c>
      <c r="JN105" s="141"/>
      <c r="JO105" s="141">
        <f t="shared" si="299"/>
        <v>113.66894197952219</v>
      </c>
      <c r="JP105" s="141"/>
      <c r="JQ105" s="141">
        <f t="shared" si="300"/>
        <v>112.8238341968912</v>
      </c>
      <c r="JR105" s="141"/>
      <c r="JS105" s="141">
        <f t="shared" si="301"/>
        <v>110.50632911392405</v>
      </c>
      <c r="JT105" s="141"/>
      <c r="JU105" s="141">
        <f t="shared" si="302"/>
        <v>113.14159292035399</v>
      </c>
      <c r="JV105" s="141"/>
      <c r="JW105" s="116">
        <f t="shared" si="303"/>
        <v>108.30097087378641</v>
      </c>
      <c r="JX105" s="116"/>
      <c r="JY105" s="141">
        <f t="shared" si="304"/>
        <v>104.26724137931033</v>
      </c>
      <c r="JZ105" s="141"/>
      <c r="KA105" s="116">
        <f t="shared" si="305"/>
        <v>111.58493870402802</v>
      </c>
      <c r="KB105" s="116"/>
      <c r="KC105" s="116">
        <f t="shared" si="306"/>
        <v>112.37288135593221</v>
      </c>
    </row>
    <row r="106" spans="1:289" s="83" customFormat="1" x14ac:dyDescent="0.2">
      <c r="A106" s="82" t="s">
        <v>17</v>
      </c>
      <c r="B106" s="75"/>
      <c r="C106" s="138">
        <f t="shared" si="164"/>
        <v>89.031054823039554</v>
      </c>
      <c r="D106" s="138"/>
      <c r="E106" s="138">
        <f t="shared" si="165"/>
        <v>88.28125</v>
      </c>
      <c r="F106" s="138"/>
      <c r="G106" s="116">
        <f t="shared" si="166"/>
        <v>96.081081081081081</v>
      </c>
      <c r="H106" s="116"/>
      <c r="I106" s="138">
        <f t="shared" si="167"/>
        <v>95.583333333333343</v>
      </c>
      <c r="J106" s="138"/>
      <c r="K106" s="139">
        <f t="shared" si="168"/>
        <v>96.36518771331059</v>
      </c>
      <c r="L106" s="139"/>
      <c r="M106" s="139">
        <f t="shared" si="169"/>
        <v>111.58031088082902</v>
      </c>
      <c r="N106" s="139"/>
      <c r="O106" s="140">
        <f t="shared" si="170"/>
        <v>89.050632911392398</v>
      </c>
      <c r="P106" s="140"/>
      <c r="Q106" s="140">
        <f t="shared" si="171"/>
        <v>91.460176991150448</v>
      </c>
      <c r="R106" s="140"/>
      <c r="S106" s="116">
        <f t="shared" si="172"/>
        <v>109.75728155339806</v>
      </c>
      <c r="T106" s="116"/>
      <c r="U106" s="141">
        <f t="shared" si="307"/>
        <v>95.603448275862064</v>
      </c>
      <c r="V106" s="141"/>
      <c r="W106" s="116">
        <f t="shared" si="173"/>
        <v>96.453590192644484</v>
      </c>
      <c r="X106" s="116"/>
      <c r="Y106" s="116">
        <f t="shared" si="174"/>
        <v>110.08474576271186</v>
      </c>
      <c r="Z106" s="116"/>
      <c r="AA106" s="138">
        <f t="shared" si="175"/>
        <v>90.418112421929209</v>
      </c>
      <c r="AB106" s="138"/>
      <c r="AC106" s="138">
        <f t="shared" si="176"/>
        <v>91.171875</v>
      </c>
      <c r="AD106" s="138"/>
      <c r="AE106" s="116">
        <f t="shared" si="177"/>
        <v>85</v>
      </c>
      <c r="AF106" s="116"/>
      <c r="AG106" s="138">
        <f t="shared" si="178"/>
        <v>95.583333333333343</v>
      </c>
      <c r="AH106" s="138"/>
      <c r="AI106" s="139">
        <f t="shared" si="179"/>
        <v>95.904436860068259</v>
      </c>
      <c r="AJ106" s="139"/>
      <c r="AK106" s="139">
        <f t="shared" si="180"/>
        <v>99.611398963730579</v>
      </c>
      <c r="AL106" s="139"/>
      <c r="AM106" s="140">
        <f t="shared" si="181"/>
        <v>92.025316455696199</v>
      </c>
      <c r="AN106" s="140"/>
      <c r="AO106" s="140">
        <f t="shared" si="182"/>
        <v>95.884955752212392</v>
      </c>
      <c r="AP106" s="140"/>
      <c r="AQ106" s="116">
        <f t="shared" si="183"/>
        <v>102.47572815533979</v>
      </c>
      <c r="AR106" s="116"/>
      <c r="AS106" s="141">
        <f t="shared" si="184"/>
        <v>95.603448275862064</v>
      </c>
      <c r="AT106" s="141"/>
      <c r="AU106" s="116">
        <f t="shared" si="185"/>
        <v>98.029772329246924</v>
      </c>
      <c r="AV106" s="116"/>
      <c r="AW106" s="116">
        <f t="shared" si="186"/>
        <v>111.94915254237287</v>
      </c>
      <c r="AX106" s="116"/>
      <c r="AY106" s="138">
        <f t="shared" si="187"/>
        <v>94.782269257460101</v>
      </c>
      <c r="AZ106" s="138"/>
      <c r="BA106" s="138">
        <f t="shared" si="188"/>
        <v>95.15625</v>
      </c>
      <c r="BB106" s="138"/>
      <c r="BC106" s="116">
        <f t="shared" si="189"/>
        <v>103.1081081081081</v>
      </c>
      <c r="BD106" s="116"/>
      <c r="BE106" s="138">
        <f t="shared" si="190"/>
        <v>95.583333333333343</v>
      </c>
      <c r="BF106" s="138"/>
      <c r="BG106" s="139">
        <f t="shared" si="191"/>
        <v>93.754266211604104</v>
      </c>
      <c r="BH106" s="139"/>
      <c r="BI106" s="139">
        <f t="shared" si="192"/>
        <v>108.3160621761658</v>
      </c>
      <c r="BJ106" s="139"/>
      <c r="BK106" s="140">
        <f t="shared" si="193"/>
        <v>95.12658227848101</v>
      </c>
      <c r="BL106" s="140"/>
      <c r="BM106" s="140">
        <f t="shared" si="194"/>
        <v>97.83185840707965</v>
      </c>
      <c r="BN106" s="140"/>
      <c r="BO106" s="116">
        <f t="shared" si="195"/>
        <v>109.46601941747574</v>
      </c>
      <c r="BP106" s="116"/>
      <c r="BQ106" s="141">
        <f t="shared" si="196"/>
        <v>95.603448275862064</v>
      </c>
      <c r="BR106" s="141"/>
      <c r="BS106" s="116">
        <f t="shared" si="197"/>
        <v>90.726795096322235</v>
      </c>
      <c r="BT106" s="116"/>
      <c r="BU106" s="116">
        <f t="shared" si="198"/>
        <v>105</v>
      </c>
      <c r="BV106" s="116"/>
      <c r="BW106" s="138">
        <f t="shared" si="199"/>
        <v>93.897467036780014</v>
      </c>
      <c r="BX106" s="138"/>
      <c r="BY106" s="138">
        <f t="shared" si="200"/>
        <v>99.0625</v>
      </c>
      <c r="BZ106" s="138"/>
      <c r="CA106" s="116">
        <f t="shared" si="201"/>
        <v>103.64864864864865</v>
      </c>
      <c r="CB106" s="116"/>
      <c r="CC106" s="138">
        <f t="shared" si="202"/>
        <v>95.583333333333343</v>
      </c>
      <c r="CD106" s="138"/>
      <c r="CE106" s="139">
        <f t="shared" si="203"/>
        <v>99.38566552901024</v>
      </c>
      <c r="CF106" s="139"/>
      <c r="CG106" s="139">
        <f t="shared" si="204"/>
        <v>103.49740932642487</v>
      </c>
      <c r="CH106" s="139"/>
      <c r="CI106" s="140">
        <f t="shared" si="205"/>
        <v>105.69620253164557</v>
      </c>
      <c r="CJ106" s="140"/>
      <c r="CK106" s="140">
        <f t="shared" si="206"/>
        <v>85</v>
      </c>
      <c r="CL106" s="140"/>
      <c r="CM106" s="116">
        <f t="shared" si="207"/>
        <v>108.30097087378641</v>
      </c>
      <c r="CN106" s="116"/>
      <c r="CO106" s="141">
        <f t="shared" si="208"/>
        <v>95.603448275862064</v>
      </c>
      <c r="CP106" s="141"/>
      <c r="CQ106" s="116">
        <f t="shared" si="209"/>
        <v>96.348511383537655</v>
      </c>
      <c r="CR106" s="116"/>
      <c r="CS106" s="116">
        <f t="shared" si="210"/>
        <v>96.779661016949149</v>
      </c>
      <c r="CT106" s="116"/>
      <c r="CU106" s="138">
        <f t="shared" si="211"/>
        <v>93.553955586398331</v>
      </c>
      <c r="CV106" s="138"/>
      <c r="CW106" s="138">
        <f t="shared" si="212"/>
        <v>94.453125</v>
      </c>
      <c r="CX106" s="138"/>
      <c r="CY106" s="116">
        <f t="shared" si="213"/>
        <v>96.351351351351354</v>
      </c>
      <c r="CZ106" s="116"/>
      <c r="DA106" s="138">
        <f t="shared" si="214"/>
        <v>95.583333333333343</v>
      </c>
      <c r="DB106" s="138"/>
      <c r="DC106" s="139">
        <f t="shared" si="215"/>
        <v>89.761092150170654</v>
      </c>
      <c r="DD106" s="139"/>
      <c r="DE106" s="139">
        <f t="shared" si="216"/>
        <v>85</v>
      </c>
      <c r="DF106" s="139"/>
      <c r="DG106" s="140">
        <f t="shared" si="217"/>
        <v>99.74683544303798</v>
      </c>
      <c r="DH106" s="140"/>
      <c r="DI106" s="140">
        <f t="shared" si="218"/>
        <v>85.973451327433622</v>
      </c>
      <c r="DJ106" s="140"/>
      <c r="DK106" s="116">
        <f t="shared" si="219"/>
        <v>103.34951456310679</v>
      </c>
      <c r="DL106" s="116"/>
      <c r="DM106" s="141">
        <f t="shared" si="220"/>
        <v>95.603448275862064</v>
      </c>
      <c r="DN106" s="141"/>
      <c r="DO106" s="116">
        <f t="shared" si="221"/>
        <v>86.681260945709283</v>
      </c>
      <c r="DP106" s="116"/>
      <c r="DQ106" s="116">
        <f t="shared" si="222"/>
        <v>95.423728813559336</v>
      </c>
      <c r="DR106" s="116"/>
      <c r="DS106" s="138">
        <f t="shared" si="223"/>
        <v>88.198299791811237</v>
      </c>
      <c r="DT106" s="138"/>
      <c r="DU106" s="138">
        <f t="shared" si="224"/>
        <v>87.734375</v>
      </c>
      <c r="DV106" s="138"/>
      <c r="DW106" s="116">
        <f t="shared" si="225"/>
        <v>96.081081081081081</v>
      </c>
      <c r="DX106" s="116"/>
      <c r="DY106" s="138">
        <f t="shared" si="226"/>
        <v>95.583333333333343</v>
      </c>
      <c r="DZ106" s="138"/>
      <c r="EA106" s="139">
        <f t="shared" si="227"/>
        <v>85</v>
      </c>
      <c r="EB106" s="139"/>
      <c r="EC106" s="139">
        <f t="shared" si="228"/>
        <v>91.528497409326434</v>
      </c>
      <c r="ED106" s="139"/>
      <c r="EE106" s="140">
        <f t="shared" si="229"/>
        <v>92.721518987341781</v>
      </c>
      <c r="EF106" s="140"/>
      <c r="EG106" s="140">
        <f t="shared" si="230"/>
        <v>85.796460176991147</v>
      </c>
      <c r="EH106" s="140"/>
      <c r="EI106" s="116">
        <f t="shared" si="231"/>
        <v>107.13592233009709</v>
      </c>
      <c r="EJ106" s="116"/>
      <c r="EK106" s="141">
        <f t="shared" si="232"/>
        <v>95.603448275862064</v>
      </c>
      <c r="EL106" s="141"/>
      <c r="EM106" s="116">
        <f t="shared" si="233"/>
        <v>85</v>
      </c>
      <c r="EN106" s="116"/>
      <c r="EO106" s="116">
        <f t="shared" si="234"/>
        <v>92.203389830508485</v>
      </c>
      <c r="EP106" s="116"/>
      <c r="EQ106" s="138">
        <f t="shared" si="235"/>
        <v>85</v>
      </c>
      <c r="ER106" s="138"/>
      <c r="ES106" s="138">
        <f t="shared" si="236"/>
        <v>85</v>
      </c>
      <c r="ET106" s="138"/>
      <c r="EU106" s="116">
        <f t="shared" si="237"/>
        <v>100.67567567567568</v>
      </c>
      <c r="EV106" s="116"/>
      <c r="EW106" s="138">
        <f t="shared" si="238"/>
        <v>95.583333333333343</v>
      </c>
      <c r="EX106" s="138"/>
      <c r="EY106" s="139">
        <f t="shared" si="239"/>
        <v>88.99317406143345</v>
      </c>
      <c r="EZ106" s="139"/>
      <c r="FA106" s="139">
        <f t="shared" si="240"/>
        <v>96.036269430051817</v>
      </c>
      <c r="FB106" s="139"/>
      <c r="FC106" s="140">
        <f t="shared" si="241"/>
        <v>95.822784810126578</v>
      </c>
      <c r="FD106" s="140"/>
      <c r="FE106" s="140">
        <f t="shared" si="242"/>
        <v>89.336283185840699</v>
      </c>
      <c r="FF106" s="140"/>
      <c r="FG106" s="116">
        <f t="shared" si="243"/>
        <v>109.1747572815534</v>
      </c>
      <c r="FH106" s="116"/>
      <c r="FI106" s="141">
        <f t="shared" si="244"/>
        <v>95.603448275862064</v>
      </c>
      <c r="FJ106" s="141"/>
      <c r="FK106" s="116">
        <f t="shared" si="245"/>
        <v>85.210157618213657</v>
      </c>
      <c r="FL106" s="116"/>
      <c r="FM106" s="116">
        <f t="shared" si="246"/>
        <v>91.779661016949163</v>
      </c>
      <c r="FN106" s="116"/>
      <c r="FO106" s="138">
        <f t="shared" si="247"/>
        <v>89.361554476058288</v>
      </c>
      <c r="FP106" s="138"/>
      <c r="FQ106" s="138">
        <f t="shared" si="248"/>
        <v>95.390625</v>
      </c>
      <c r="FR106" s="138"/>
      <c r="FS106" s="116">
        <f t="shared" si="249"/>
        <v>106.35135135135135</v>
      </c>
      <c r="FT106" s="116"/>
      <c r="FU106" s="138">
        <f t="shared" si="250"/>
        <v>95.583333333333343</v>
      </c>
      <c r="FV106" s="138"/>
      <c r="FW106" s="139">
        <f t="shared" si="251"/>
        <v>93.805460750853257</v>
      </c>
      <c r="FX106" s="139"/>
      <c r="FY106" s="139">
        <f t="shared" si="252"/>
        <v>89.507772020725383</v>
      </c>
      <c r="FZ106" s="139"/>
      <c r="GA106" s="140">
        <f t="shared" si="253"/>
        <v>99.367088607594937</v>
      </c>
      <c r="GB106" s="140"/>
      <c r="GC106" s="140">
        <f t="shared" si="254"/>
        <v>92.787610619469021</v>
      </c>
      <c r="GD106" s="140"/>
      <c r="GE106" s="116">
        <f t="shared" si="255"/>
        <v>105.53398058252426</v>
      </c>
      <c r="GF106" s="116"/>
      <c r="GG106" s="141">
        <f t="shared" si="256"/>
        <v>95.603448275862064</v>
      </c>
      <c r="GH106" s="141"/>
      <c r="GI106" s="116">
        <f t="shared" si="257"/>
        <v>88.362521891418567</v>
      </c>
      <c r="GJ106" s="116"/>
      <c r="GK106" s="116">
        <f t="shared" si="258"/>
        <v>85</v>
      </c>
      <c r="GL106" s="116"/>
      <c r="GM106" s="138">
        <f t="shared" si="259"/>
        <v>92.45836224843859</v>
      </c>
      <c r="GN106" s="138"/>
      <c r="GO106" s="138">
        <f t="shared" si="260"/>
        <v>91.484375</v>
      </c>
      <c r="GP106" s="138"/>
      <c r="GQ106" s="116">
        <f t="shared" si="261"/>
        <v>108.51351351351352</v>
      </c>
      <c r="GR106" s="116"/>
      <c r="GS106" s="138">
        <f t="shared" si="262"/>
        <v>95.583333333333343</v>
      </c>
      <c r="GT106" s="138"/>
      <c r="GU106" s="139">
        <f t="shared" si="263"/>
        <v>96.313993174061437</v>
      </c>
      <c r="GV106" s="139"/>
      <c r="GW106" s="139">
        <f t="shared" si="264"/>
        <v>109.87046632124353</v>
      </c>
      <c r="GX106" s="139"/>
      <c r="GY106" s="140">
        <f t="shared" si="265"/>
        <v>85</v>
      </c>
      <c r="GZ106" s="140"/>
      <c r="HA106" s="140">
        <f t="shared" si="266"/>
        <v>93.495575221238937</v>
      </c>
      <c r="HB106" s="140"/>
      <c r="HC106" s="116">
        <f t="shared" si="267"/>
        <v>102.91262135922329</v>
      </c>
      <c r="HD106" s="116"/>
      <c r="HE106" s="141">
        <f t="shared" si="268"/>
        <v>95.603448275862064</v>
      </c>
      <c r="HF106" s="141"/>
      <c r="HG106" s="116">
        <f t="shared" si="269"/>
        <v>88.099824868651496</v>
      </c>
      <c r="HH106" s="116"/>
      <c r="HI106" s="116">
        <f t="shared" si="270"/>
        <v>98.305084745762713</v>
      </c>
      <c r="HJ106" s="116"/>
      <c r="HK106" s="138">
        <f t="shared" si="271"/>
        <v>92.257980569049266</v>
      </c>
      <c r="HL106" s="138"/>
      <c r="HM106" s="138">
        <f t="shared" si="272"/>
        <v>94.21875</v>
      </c>
      <c r="HN106" s="138"/>
      <c r="HO106" s="116">
        <f t="shared" si="273"/>
        <v>94.459459459459453</v>
      </c>
      <c r="HP106" s="116"/>
      <c r="HQ106" s="138">
        <f t="shared" si="274"/>
        <v>95.583333333333343</v>
      </c>
      <c r="HR106" s="138"/>
      <c r="HS106" s="139">
        <f t="shared" si="275"/>
        <v>95.955631399317411</v>
      </c>
      <c r="HT106" s="139"/>
      <c r="HU106" s="139">
        <f t="shared" si="276"/>
        <v>109.40414507772022</v>
      </c>
      <c r="HV106" s="139"/>
      <c r="HW106" s="140">
        <f t="shared" si="277"/>
        <v>92.974683544303801</v>
      </c>
      <c r="HX106" s="140"/>
      <c r="HY106" s="140">
        <f t="shared" si="278"/>
        <v>99.159292035398238</v>
      </c>
      <c r="HZ106" s="140"/>
      <c r="IA106" s="116">
        <f t="shared" si="279"/>
        <v>106.11650485436894</v>
      </c>
      <c r="IB106" s="116"/>
      <c r="IC106" s="141">
        <f t="shared" si="280"/>
        <v>95.603448275862064</v>
      </c>
      <c r="ID106" s="141"/>
      <c r="IE106" s="116">
        <f t="shared" si="281"/>
        <v>99.290718038528894</v>
      </c>
      <c r="IF106" s="116"/>
      <c r="IG106" s="116">
        <f t="shared" si="282"/>
        <v>101.52542372881356</v>
      </c>
      <c r="IH106" s="116"/>
      <c r="II106" s="138">
        <f t="shared" si="283"/>
        <v>87.204198473282446</v>
      </c>
      <c r="IJ106" s="138"/>
      <c r="IK106" s="138">
        <f t="shared" si="284"/>
        <v>89.6875</v>
      </c>
      <c r="IL106" s="138"/>
      <c r="IM106" s="116">
        <f t="shared" si="285"/>
        <v>97.702702702702709</v>
      </c>
      <c r="IN106" s="116"/>
      <c r="IO106" s="138">
        <f t="shared" si="286"/>
        <v>109.33333333333333</v>
      </c>
      <c r="IP106" s="138"/>
      <c r="IQ106" s="139">
        <f t="shared" si="287"/>
        <v>91.194539249146757</v>
      </c>
      <c r="IR106" s="139"/>
      <c r="IS106" s="139">
        <f t="shared" si="288"/>
        <v>90.906735751295344</v>
      </c>
      <c r="IT106" s="139"/>
      <c r="IU106" s="140">
        <f t="shared" si="289"/>
        <v>98.670886075949369</v>
      </c>
      <c r="IV106" s="140"/>
      <c r="IW106" s="140">
        <f t="shared" si="290"/>
        <v>96.592920353982294</v>
      </c>
      <c r="IX106" s="140"/>
      <c r="IY106" s="116">
        <f t="shared" si="291"/>
        <v>105.38834951456312</v>
      </c>
      <c r="IZ106" s="116"/>
      <c r="JA106" s="141">
        <f t="shared" si="292"/>
        <v>95.603448275862064</v>
      </c>
      <c r="JB106" s="141"/>
      <c r="JC106" s="116">
        <f t="shared" si="293"/>
        <v>87.626970227670753</v>
      </c>
      <c r="JD106" s="116"/>
      <c r="JE106" s="116">
        <f t="shared" si="294"/>
        <v>93.644067796610173</v>
      </c>
      <c r="JF106" s="282"/>
      <c r="JG106" s="141">
        <f t="shared" si="295"/>
        <v>91.677654406662043</v>
      </c>
      <c r="JH106" s="141"/>
      <c r="JI106" s="141">
        <f t="shared" si="296"/>
        <v>87.890625</v>
      </c>
      <c r="JJ106" s="141"/>
      <c r="JK106" s="116">
        <f t="shared" si="297"/>
        <v>94.459459459459453</v>
      </c>
      <c r="JL106" s="116"/>
      <c r="JM106" s="141">
        <f t="shared" si="298"/>
        <v>109.33333333333333</v>
      </c>
      <c r="JN106" s="141"/>
      <c r="JO106" s="141">
        <f t="shared" si="299"/>
        <v>98.003412969283275</v>
      </c>
      <c r="JP106" s="141"/>
      <c r="JQ106" s="141">
        <f t="shared" si="300"/>
        <v>105.67357512953367</v>
      </c>
      <c r="JR106" s="141"/>
      <c r="JS106" s="141">
        <f t="shared" si="301"/>
        <v>107.84810126582278</v>
      </c>
      <c r="JT106" s="141"/>
      <c r="JU106" s="141">
        <f t="shared" si="302"/>
        <v>96.238938053097343</v>
      </c>
      <c r="JV106" s="141"/>
      <c r="JW106" s="116">
        <f t="shared" si="303"/>
        <v>98.689320388349515</v>
      </c>
      <c r="JX106" s="116"/>
      <c r="JY106" s="141">
        <f t="shared" si="304"/>
        <v>95.603448275862064</v>
      </c>
      <c r="JZ106" s="141"/>
      <c r="KA106" s="116">
        <f t="shared" si="305"/>
        <v>94.982486865148857</v>
      </c>
      <c r="KB106" s="116"/>
      <c r="KC106" s="116">
        <f t="shared" si="306"/>
        <v>104.23728813559322</v>
      </c>
    </row>
    <row r="107" spans="1:289" s="83" customFormat="1" x14ac:dyDescent="0.2">
      <c r="A107" s="84" t="s">
        <v>18</v>
      </c>
      <c r="B107" s="86"/>
      <c r="C107" s="142">
        <f t="shared" si="164"/>
        <v>106.8207841776544</v>
      </c>
      <c r="D107" s="142"/>
      <c r="E107" s="142">
        <f t="shared" si="165"/>
        <v>105.78125</v>
      </c>
      <c r="F107" s="142"/>
      <c r="G107" s="120">
        <f t="shared" si="166"/>
        <v>108.24324324324324</v>
      </c>
      <c r="H107" s="120"/>
      <c r="I107" s="142">
        <f t="shared" si="167"/>
        <v>110.16666666666667</v>
      </c>
      <c r="J107" s="142"/>
      <c r="K107" s="143">
        <f t="shared" si="168"/>
        <v>103.9419795221843</v>
      </c>
      <c r="L107" s="143"/>
      <c r="M107" s="143">
        <f t="shared" si="169"/>
        <v>98.367875647668399</v>
      </c>
      <c r="N107" s="143"/>
      <c r="O107" s="144">
        <f t="shared" si="170"/>
        <v>105.0632911392405</v>
      </c>
      <c r="P107" s="144"/>
      <c r="Q107" s="144">
        <f t="shared" si="171"/>
        <v>101.72566371681415</v>
      </c>
      <c r="R107" s="144"/>
      <c r="S107" s="120">
        <f t="shared" si="172"/>
        <v>115</v>
      </c>
      <c r="T107" s="120"/>
      <c r="U107" s="145">
        <f t="shared" si="307"/>
        <v>99.353448275862064</v>
      </c>
      <c r="V107" s="145"/>
      <c r="W107" s="120">
        <f t="shared" si="173"/>
        <v>98.607705779334495</v>
      </c>
      <c r="X107" s="120"/>
      <c r="Y107" s="120">
        <f t="shared" si="174"/>
        <v>107.88135593220339</v>
      </c>
      <c r="Z107" s="120"/>
      <c r="AA107" s="142">
        <f t="shared" si="175"/>
        <v>108.79077029840388</v>
      </c>
      <c r="AB107" s="142"/>
      <c r="AC107" s="142">
        <f t="shared" si="176"/>
        <v>96.171875</v>
      </c>
      <c r="AD107" s="142"/>
      <c r="AE107" s="120">
        <f t="shared" si="177"/>
        <v>98.78378378378379</v>
      </c>
      <c r="AF107" s="120"/>
      <c r="AG107" s="142">
        <f t="shared" si="178"/>
        <v>110.16666666666667</v>
      </c>
      <c r="AH107" s="142"/>
      <c r="AI107" s="143">
        <f t="shared" si="179"/>
        <v>98.208191126279871</v>
      </c>
      <c r="AJ107" s="143"/>
      <c r="AK107" s="143">
        <f t="shared" si="180"/>
        <v>113.9119170984456</v>
      </c>
      <c r="AL107" s="143"/>
      <c r="AM107" s="144">
        <f t="shared" si="181"/>
        <v>105.18987341772151</v>
      </c>
      <c r="AN107" s="144"/>
      <c r="AO107" s="144">
        <f t="shared" si="182"/>
        <v>101.8141592920354</v>
      </c>
      <c r="AP107" s="144"/>
      <c r="AQ107" s="120">
        <f t="shared" si="183"/>
        <v>105.97087378640776</v>
      </c>
      <c r="AR107" s="120"/>
      <c r="AS107" s="145">
        <f t="shared" si="184"/>
        <v>99.353448275862064</v>
      </c>
      <c r="AT107" s="145"/>
      <c r="AU107" s="120">
        <f t="shared" si="185"/>
        <v>94.141856392294216</v>
      </c>
      <c r="AV107" s="120"/>
      <c r="AW107" s="120">
        <f t="shared" si="186"/>
        <v>105.42372881355932</v>
      </c>
      <c r="AX107" s="120"/>
      <c r="AY107" s="142">
        <f t="shared" si="187"/>
        <v>105.05378209576682</v>
      </c>
      <c r="AZ107" s="142"/>
      <c r="BA107" s="142">
        <f t="shared" si="188"/>
        <v>99.453125</v>
      </c>
      <c r="BB107" s="142"/>
      <c r="BC107" s="120">
        <f t="shared" si="189"/>
        <v>105</v>
      </c>
      <c r="BD107" s="120"/>
      <c r="BE107" s="142">
        <f t="shared" si="190"/>
        <v>110.16666666666667</v>
      </c>
      <c r="BF107" s="142"/>
      <c r="BG107" s="143">
        <f t="shared" si="191"/>
        <v>103.02047781569966</v>
      </c>
      <c r="BH107" s="143"/>
      <c r="BI107" s="143">
        <f t="shared" si="192"/>
        <v>100.23316062176166</v>
      </c>
      <c r="BJ107" s="143"/>
      <c r="BK107" s="144">
        <f t="shared" si="193"/>
        <v>96.962025316455694</v>
      </c>
      <c r="BL107" s="144"/>
      <c r="BM107" s="144">
        <f t="shared" si="194"/>
        <v>98.539823008849552</v>
      </c>
      <c r="BN107" s="144"/>
      <c r="BO107" s="120">
        <f t="shared" si="195"/>
        <v>106.2621359223301</v>
      </c>
      <c r="BP107" s="120"/>
      <c r="BQ107" s="145">
        <f t="shared" si="196"/>
        <v>99.353448275862064</v>
      </c>
      <c r="BR107" s="145"/>
      <c r="BS107" s="120">
        <f t="shared" si="197"/>
        <v>93.616462346760073</v>
      </c>
      <c r="BT107" s="120"/>
      <c r="BU107" s="120">
        <f t="shared" si="198"/>
        <v>97.203389830508485</v>
      </c>
      <c r="BV107" s="120"/>
      <c r="BW107" s="142">
        <f t="shared" si="199"/>
        <v>97.56419153365718</v>
      </c>
      <c r="BX107" s="142"/>
      <c r="BY107" s="142">
        <f t="shared" si="200"/>
        <v>98.90625</v>
      </c>
      <c r="BZ107" s="142"/>
      <c r="CA107" s="120">
        <f t="shared" si="201"/>
        <v>96.621621621621628</v>
      </c>
      <c r="CB107" s="120"/>
      <c r="CC107" s="142">
        <f t="shared" si="202"/>
        <v>110.16666666666667</v>
      </c>
      <c r="CD107" s="142"/>
      <c r="CE107" s="143">
        <f t="shared" si="203"/>
        <v>100.81911262798636</v>
      </c>
      <c r="CF107" s="143"/>
      <c r="CG107" s="143">
        <f t="shared" si="204"/>
        <v>105.36269430051814</v>
      </c>
      <c r="CH107" s="143"/>
      <c r="CI107" s="144">
        <f t="shared" si="205"/>
        <v>109.1139240506329</v>
      </c>
      <c r="CJ107" s="144"/>
      <c r="CK107" s="144">
        <f t="shared" si="206"/>
        <v>91.017699115044252</v>
      </c>
      <c r="CL107" s="144"/>
      <c r="CM107" s="120">
        <f t="shared" si="207"/>
        <v>99.5631067961165</v>
      </c>
      <c r="CN107" s="120"/>
      <c r="CO107" s="145">
        <f t="shared" si="208"/>
        <v>99.353448275862064</v>
      </c>
      <c r="CP107" s="145"/>
      <c r="CQ107" s="120">
        <f t="shared" si="209"/>
        <v>94.246935201401044</v>
      </c>
      <c r="CR107" s="120"/>
      <c r="CS107" s="120">
        <f t="shared" si="210"/>
        <v>100.59322033898306</v>
      </c>
      <c r="CT107" s="120"/>
      <c r="CU107" s="142">
        <f t="shared" si="211"/>
        <v>98.935634975711309</v>
      </c>
      <c r="CV107" s="142"/>
      <c r="CW107" s="142">
        <f t="shared" si="212"/>
        <v>112.890625</v>
      </c>
      <c r="CX107" s="142"/>
      <c r="CY107" s="120">
        <f t="shared" si="213"/>
        <v>110.94594594594595</v>
      </c>
      <c r="CZ107" s="120"/>
      <c r="DA107" s="142">
        <f t="shared" si="214"/>
        <v>110.16666666666667</v>
      </c>
      <c r="DB107" s="142"/>
      <c r="DC107" s="143">
        <f t="shared" si="215"/>
        <v>108.6518771331058</v>
      </c>
      <c r="DD107" s="143"/>
      <c r="DE107" s="143">
        <f t="shared" si="216"/>
        <v>113.75647668393782</v>
      </c>
      <c r="DF107" s="143"/>
      <c r="DG107" s="144">
        <f t="shared" si="217"/>
        <v>109.1139240506329</v>
      </c>
      <c r="DH107" s="144"/>
      <c r="DI107" s="144">
        <f t="shared" si="218"/>
        <v>107.9203539823009</v>
      </c>
      <c r="DJ107" s="144"/>
      <c r="DK107" s="120">
        <f t="shared" si="219"/>
        <v>110.63106796116504</v>
      </c>
      <c r="DL107" s="120"/>
      <c r="DM107" s="145">
        <f t="shared" si="220"/>
        <v>99.353448275862064</v>
      </c>
      <c r="DN107" s="145"/>
      <c r="DO107" s="120">
        <f t="shared" si="221"/>
        <v>92.408056042031518</v>
      </c>
      <c r="DP107" s="120"/>
      <c r="DQ107" s="120">
        <f t="shared" si="222"/>
        <v>112.88135593220339</v>
      </c>
      <c r="DR107" s="120"/>
      <c r="DS107" s="142">
        <f t="shared" si="223"/>
        <v>94.878556557945871</v>
      </c>
      <c r="DT107" s="142"/>
      <c r="DU107" s="142">
        <f t="shared" si="224"/>
        <v>102.65625</v>
      </c>
      <c r="DV107" s="142"/>
      <c r="DW107" s="120">
        <f t="shared" si="225"/>
        <v>98.243243243243242</v>
      </c>
      <c r="DX107" s="120"/>
      <c r="DY107" s="142">
        <f t="shared" si="226"/>
        <v>110.16666666666667</v>
      </c>
      <c r="DZ107" s="142"/>
      <c r="EA107" s="143">
        <f t="shared" si="227"/>
        <v>103.12286689419795</v>
      </c>
      <c r="EB107" s="143"/>
      <c r="EC107" s="143">
        <f t="shared" si="228"/>
        <v>92.30569948186529</v>
      </c>
      <c r="ED107" s="143"/>
      <c r="EE107" s="144">
        <f t="shared" si="229"/>
        <v>100.69620253164557</v>
      </c>
      <c r="EF107" s="144"/>
      <c r="EG107" s="144">
        <f t="shared" si="230"/>
        <v>100.48672566371681</v>
      </c>
      <c r="EH107" s="144"/>
      <c r="EI107" s="120">
        <f t="shared" si="231"/>
        <v>104.80582524271844</v>
      </c>
      <c r="EJ107" s="120"/>
      <c r="EK107" s="145">
        <f t="shared" si="232"/>
        <v>99.353448275862064</v>
      </c>
      <c r="EL107" s="145"/>
      <c r="EM107" s="120">
        <f t="shared" si="233"/>
        <v>97.451838879159368</v>
      </c>
      <c r="EN107" s="120"/>
      <c r="EO107" s="120">
        <f t="shared" si="234"/>
        <v>101.4406779661017</v>
      </c>
      <c r="EP107" s="120"/>
      <c r="EQ107" s="142">
        <f t="shared" si="235"/>
        <v>95.22727272727272</v>
      </c>
      <c r="ER107" s="142"/>
      <c r="ES107" s="142">
        <f t="shared" si="236"/>
        <v>104.609375</v>
      </c>
      <c r="ET107" s="142"/>
      <c r="EU107" s="120">
        <f t="shared" si="237"/>
        <v>98.243243243243242</v>
      </c>
      <c r="EV107" s="120"/>
      <c r="EW107" s="142">
        <f t="shared" si="238"/>
        <v>110.16666666666667</v>
      </c>
      <c r="EX107" s="142"/>
      <c r="EY107" s="143">
        <f t="shared" si="239"/>
        <v>101.17747440273038</v>
      </c>
      <c r="EZ107" s="143"/>
      <c r="FA107" s="143">
        <f t="shared" si="240"/>
        <v>103.80829015544042</v>
      </c>
      <c r="FB107" s="143"/>
      <c r="FC107" s="144">
        <f t="shared" si="241"/>
        <v>101.70886075949366</v>
      </c>
      <c r="FD107" s="144"/>
      <c r="FE107" s="144">
        <f t="shared" si="242"/>
        <v>103.67256637168141</v>
      </c>
      <c r="FF107" s="144"/>
      <c r="FG107" s="120">
        <f t="shared" si="243"/>
        <v>102.33009708737865</v>
      </c>
      <c r="FH107" s="120"/>
      <c r="FI107" s="145">
        <f t="shared" si="244"/>
        <v>99.353448275862064</v>
      </c>
      <c r="FJ107" s="145"/>
      <c r="FK107" s="120">
        <f t="shared" si="245"/>
        <v>97.241681260945711</v>
      </c>
      <c r="FL107" s="120"/>
      <c r="FM107" s="120">
        <f t="shared" si="246"/>
        <v>102.62711864406781</v>
      </c>
      <c r="FN107" s="120"/>
      <c r="FO107" s="142">
        <f t="shared" si="247"/>
        <v>93.944309507286604</v>
      </c>
      <c r="FP107" s="142"/>
      <c r="FQ107" s="142">
        <f t="shared" si="248"/>
        <v>99.453125</v>
      </c>
      <c r="FR107" s="142"/>
      <c r="FS107" s="120">
        <f t="shared" si="249"/>
        <v>105.54054054054055</v>
      </c>
      <c r="FT107" s="120"/>
      <c r="FU107" s="142">
        <f t="shared" si="250"/>
        <v>110.16666666666667</v>
      </c>
      <c r="FV107" s="142"/>
      <c r="FW107" s="143">
        <f t="shared" si="251"/>
        <v>100.15358361774744</v>
      </c>
      <c r="FX107" s="143"/>
      <c r="FY107" s="143">
        <f t="shared" si="252"/>
        <v>91.839378238341965</v>
      </c>
      <c r="FZ107" s="143"/>
      <c r="GA107" s="144">
        <f t="shared" si="253"/>
        <v>95.316455696202524</v>
      </c>
      <c r="GB107" s="144"/>
      <c r="GC107" s="144">
        <f t="shared" si="254"/>
        <v>100.75221238938053</v>
      </c>
      <c r="GD107" s="144"/>
      <c r="GE107" s="120">
        <f t="shared" si="255"/>
        <v>103.34951456310679</v>
      </c>
      <c r="GF107" s="120"/>
      <c r="GG107" s="145">
        <f t="shared" si="256"/>
        <v>99.353448275862064</v>
      </c>
      <c r="GH107" s="145"/>
      <c r="GI107" s="120">
        <f t="shared" si="257"/>
        <v>98.817863397548166</v>
      </c>
      <c r="GJ107" s="120"/>
      <c r="GK107" s="120">
        <f t="shared" si="258"/>
        <v>105.08474576271186</v>
      </c>
      <c r="GL107" s="120"/>
      <c r="GM107" s="142">
        <f t="shared" si="259"/>
        <v>104.53591256072173</v>
      </c>
      <c r="GN107" s="142"/>
      <c r="GO107" s="142">
        <f t="shared" si="260"/>
        <v>102.578125</v>
      </c>
      <c r="GP107" s="142"/>
      <c r="GQ107" s="120">
        <f t="shared" si="261"/>
        <v>103.37837837837839</v>
      </c>
      <c r="GR107" s="120"/>
      <c r="GS107" s="142">
        <f t="shared" si="262"/>
        <v>110.16666666666667</v>
      </c>
      <c r="GT107" s="142"/>
      <c r="GU107" s="143">
        <f t="shared" si="263"/>
        <v>98.003412969283275</v>
      </c>
      <c r="GV107" s="143"/>
      <c r="GW107" s="143">
        <f t="shared" si="264"/>
        <v>94.792746113989637</v>
      </c>
      <c r="GX107" s="143"/>
      <c r="GY107" s="144">
        <f t="shared" si="265"/>
        <v>97.468354430379748</v>
      </c>
      <c r="GZ107" s="144"/>
      <c r="HA107" s="144">
        <f t="shared" si="266"/>
        <v>98.274336283185846</v>
      </c>
      <c r="HB107" s="144"/>
      <c r="HC107" s="120">
        <f t="shared" si="267"/>
        <v>102.18446601941747</v>
      </c>
      <c r="HD107" s="120"/>
      <c r="HE107" s="145">
        <f t="shared" si="268"/>
        <v>99.353448275862064</v>
      </c>
      <c r="HF107" s="145"/>
      <c r="HG107" s="120">
        <f t="shared" si="269"/>
        <v>96.821366024518383</v>
      </c>
      <c r="HH107" s="120"/>
      <c r="HI107" s="120">
        <f t="shared" si="270"/>
        <v>105.93220338983051</v>
      </c>
      <c r="HJ107" s="120"/>
      <c r="HK107" s="142">
        <f t="shared" si="271"/>
        <v>98.92522553782095</v>
      </c>
      <c r="HL107" s="142"/>
      <c r="HM107" s="142">
        <f t="shared" si="272"/>
        <v>99.140625</v>
      </c>
      <c r="HN107" s="142"/>
      <c r="HO107" s="120">
        <f t="shared" si="273"/>
        <v>106.35135135135135</v>
      </c>
      <c r="HP107" s="120"/>
      <c r="HQ107" s="142">
        <f t="shared" si="274"/>
        <v>110.16666666666667</v>
      </c>
      <c r="HR107" s="142"/>
      <c r="HS107" s="143">
        <f t="shared" si="275"/>
        <v>103.12286689419795</v>
      </c>
      <c r="HT107" s="143"/>
      <c r="HU107" s="143">
        <f t="shared" si="276"/>
        <v>100.69948186528497</v>
      </c>
      <c r="HV107" s="143"/>
      <c r="HW107" s="144">
        <f t="shared" si="277"/>
        <v>107.40506329113924</v>
      </c>
      <c r="HX107" s="144"/>
      <c r="HY107" s="144">
        <f t="shared" si="278"/>
        <v>96.061946902654867</v>
      </c>
      <c r="HZ107" s="144"/>
      <c r="IA107" s="120">
        <f t="shared" si="279"/>
        <v>103.93203883495146</v>
      </c>
      <c r="IB107" s="120"/>
      <c r="IC107" s="145">
        <f t="shared" si="280"/>
        <v>99.353448275862064</v>
      </c>
      <c r="ID107" s="145"/>
      <c r="IE107" s="120">
        <f t="shared" si="281"/>
        <v>105.49036777583187</v>
      </c>
      <c r="IF107" s="120"/>
      <c r="IG107" s="120">
        <f t="shared" si="282"/>
        <v>108.13559322033899</v>
      </c>
      <c r="IH107" s="120"/>
      <c r="II107" s="142">
        <f t="shared" si="283"/>
        <v>104.12213740458014</v>
      </c>
      <c r="IJ107" s="142"/>
      <c r="IK107" s="142">
        <f t="shared" si="284"/>
        <v>102.890625</v>
      </c>
      <c r="IL107" s="142"/>
      <c r="IM107" s="120">
        <f t="shared" si="285"/>
        <v>100.94594594594595</v>
      </c>
      <c r="IN107" s="120"/>
      <c r="IO107" s="142">
        <f t="shared" si="286"/>
        <v>112.5</v>
      </c>
      <c r="IP107" s="142"/>
      <c r="IQ107" s="143">
        <f t="shared" si="287"/>
        <v>102.76450511945393</v>
      </c>
      <c r="IR107" s="143"/>
      <c r="IS107" s="143">
        <f t="shared" si="288"/>
        <v>101.94300518134716</v>
      </c>
      <c r="IT107" s="143"/>
      <c r="IU107" s="144">
        <f t="shared" si="289"/>
        <v>97.911392405063296</v>
      </c>
      <c r="IV107" s="144"/>
      <c r="IW107" s="144">
        <f t="shared" si="290"/>
        <v>99.159292035398238</v>
      </c>
      <c r="IX107" s="144"/>
      <c r="IY107" s="120">
        <f t="shared" si="291"/>
        <v>103.34951456310679</v>
      </c>
      <c r="IZ107" s="120"/>
      <c r="JA107" s="145">
        <f t="shared" si="292"/>
        <v>99.353448275862064</v>
      </c>
      <c r="JB107" s="145"/>
      <c r="JC107" s="120">
        <f t="shared" si="293"/>
        <v>100.39404553415061</v>
      </c>
      <c r="JD107" s="120"/>
      <c r="JE107" s="120">
        <f t="shared" si="294"/>
        <v>108.64406779661016</v>
      </c>
      <c r="JF107" s="283"/>
      <c r="JG107" s="145">
        <f t="shared" si="295"/>
        <v>104.70246356696738</v>
      </c>
      <c r="JH107" s="145"/>
      <c r="JI107" s="145">
        <f t="shared" si="296"/>
        <v>91.71875</v>
      </c>
      <c r="JJ107" s="145"/>
      <c r="JK107" s="120">
        <f t="shared" si="297"/>
        <v>87.972972972972968</v>
      </c>
      <c r="JL107" s="120"/>
      <c r="JM107" s="145">
        <f t="shared" si="298"/>
        <v>112.5</v>
      </c>
      <c r="JN107" s="145"/>
      <c r="JO107" s="145">
        <f t="shared" si="299"/>
        <v>101.58703071672355</v>
      </c>
      <c r="JP107" s="145"/>
      <c r="JQ107" s="145">
        <f t="shared" si="300"/>
        <v>95.259067357512947</v>
      </c>
      <c r="JR107" s="145"/>
      <c r="JS107" s="145">
        <f t="shared" si="301"/>
        <v>104.55696202531645</v>
      </c>
      <c r="JT107" s="145"/>
      <c r="JU107" s="145">
        <f t="shared" si="302"/>
        <v>96.681415929203538</v>
      </c>
      <c r="JV107" s="145"/>
      <c r="JW107" s="120">
        <f t="shared" si="303"/>
        <v>98.106796116504853</v>
      </c>
      <c r="JX107" s="120"/>
      <c r="JY107" s="145">
        <f t="shared" si="304"/>
        <v>99.353448275862064</v>
      </c>
      <c r="JZ107" s="145"/>
      <c r="KA107" s="120">
        <f t="shared" si="305"/>
        <v>98.607705779334495</v>
      </c>
      <c r="KB107" s="120"/>
      <c r="KC107" s="120">
        <f t="shared" si="306"/>
        <v>107.11864406779661</v>
      </c>
    </row>
    <row r="108" spans="1:289" x14ac:dyDescent="0.2">
      <c r="JG108" s="294"/>
      <c r="JH108" s="243"/>
      <c r="JI108" s="294"/>
      <c r="JJ108" s="243"/>
      <c r="JK108" s="294"/>
      <c r="JL108" s="243"/>
      <c r="JM108" s="294"/>
      <c r="JN108" s="243"/>
      <c r="JO108" s="294"/>
      <c r="JP108" s="243"/>
      <c r="JQ108" s="294"/>
      <c r="JR108" s="243"/>
      <c r="JS108" s="294"/>
      <c r="JT108" s="243"/>
      <c r="JU108" s="294"/>
      <c r="JV108" s="243"/>
      <c r="JW108" s="294"/>
      <c r="JX108" s="243"/>
      <c r="JY108" s="294"/>
      <c r="JZ108" s="243"/>
      <c r="KA108" s="294"/>
      <c r="KB108" s="243"/>
      <c r="KC108" s="294"/>
    </row>
    <row r="109" spans="1:289" x14ac:dyDescent="0.2">
      <c r="JG109" s="294"/>
      <c r="JH109" s="243"/>
      <c r="JI109" s="294"/>
      <c r="JJ109" s="243"/>
      <c r="JK109" s="294"/>
      <c r="JL109" s="243"/>
      <c r="JM109" s="294"/>
      <c r="JN109" s="243"/>
      <c r="JO109" s="294"/>
      <c r="JP109" s="243"/>
      <c r="JQ109" s="294"/>
      <c r="JR109" s="243"/>
      <c r="JS109" s="294"/>
      <c r="JT109" s="243"/>
      <c r="JU109" s="294"/>
      <c r="JV109" s="243"/>
      <c r="JW109" s="294"/>
      <c r="JX109" s="243"/>
      <c r="JY109" s="294"/>
      <c r="JZ109" s="243"/>
      <c r="KA109" s="294"/>
      <c r="KB109" s="243"/>
      <c r="KC109" s="294"/>
    </row>
    <row r="110" spans="1:289" x14ac:dyDescent="0.2">
      <c r="A110" s="82"/>
      <c r="B110" s="76"/>
      <c r="JG110" s="294"/>
      <c r="JH110" s="243"/>
      <c r="JI110" s="294"/>
      <c r="JJ110" s="243"/>
      <c r="JK110" s="294"/>
      <c r="JL110" s="243"/>
      <c r="JM110" s="294"/>
      <c r="JN110" s="243"/>
      <c r="JO110" s="294"/>
      <c r="JP110" s="243"/>
      <c r="JQ110" s="294"/>
      <c r="JR110" s="243"/>
      <c r="JS110" s="294"/>
      <c r="JT110" s="243"/>
      <c r="JU110" s="294"/>
      <c r="JV110" s="243"/>
      <c r="JW110" s="294"/>
      <c r="JX110" s="243"/>
      <c r="JY110" s="294"/>
      <c r="JZ110" s="243"/>
      <c r="KA110" s="294"/>
      <c r="KB110" s="243"/>
      <c r="KC110" s="294"/>
    </row>
    <row r="111" spans="1:289" ht="15" customHeight="1" thickBot="1" x14ac:dyDescent="0.25">
      <c r="A111" s="189" t="s">
        <v>240</v>
      </c>
      <c r="B111" s="190"/>
      <c r="C111" s="190"/>
      <c r="D111" s="190"/>
      <c r="E111" s="190"/>
      <c r="F111" s="190"/>
      <c r="G111" s="190"/>
      <c r="H111" s="190"/>
      <c r="I111" s="190"/>
      <c r="J111" s="190"/>
      <c r="K111" s="190"/>
      <c r="L111" s="190"/>
      <c r="M111" s="190"/>
      <c r="N111" s="190"/>
      <c r="O111" s="190"/>
      <c r="P111" s="190"/>
      <c r="Q111" s="190"/>
      <c r="R111" s="190"/>
      <c r="S111" s="190"/>
      <c r="T111" s="190"/>
      <c r="U111" s="190"/>
      <c r="V111" s="190"/>
      <c r="W111" s="190"/>
      <c r="X111" s="190"/>
      <c r="Y111" s="190"/>
      <c r="Z111" s="190"/>
      <c r="AA111" s="190"/>
      <c r="AB111" s="190"/>
      <c r="AC111" s="190"/>
      <c r="AD111" s="190"/>
      <c r="AE111" s="190"/>
      <c r="AF111" s="190"/>
      <c r="AG111" s="190"/>
      <c r="AH111" s="190"/>
      <c r="AI111" s="190"/>
      <c r="AJ111" s="190"/>
      <c r="AK111" s="190"/>
      <c r="AL111" s="190"/>
      <c r="AM111" s="190"/>
      <c r="AN111" s="190"/>
      <c r="AO111" s="190"/>
      <c r="AP111" s="190"/>
      <c r="AQ111" s="190"/>
      <c r="AR111" s="190"/>
      <c r="AS111" s="190"/>
      <c r="AT111" s="190"/>
      <c r="AU111" s="190"/>
      <c r="AV111" s="190"/>
      <c r="AW111" s="190"/>
      <c r="AX111" s="190"/>
      <c r="AY111" s="190"/>
      <c r="AZ111" s="190"/>
      <c r="BA111" s="190"/>
      <c r="BB111" s="190"/>
      <c r="BC111" s="190"/>
      <c r="BD111" s="190"/>
      <c r="BE111" s="190"/>
      <c r="BF111" s="190"/>
      <c r="BG111" s="190"/>
      <c r="BH111" s="190"/>
      <c r="BI111" s="190"/>
      <c r="BJ111" s="190"/>
      <c r="BK111" s="190"/>
      <c r="BL111" s="190"/>
      <c r="BM111" s="190"/>
      <c r="BN111" s="190"/>
      <c r="BO111" s="190"/>
      <c r="BP111" s="190"/>
      <c r="BQ111" s="190"/>
      <c r="BR111" s="190"/>
      <c r="BS111" s="190"/>
      <c r="BT111" s="190"/>
      <c r="BU111" s="190"/>
      <c r="BV111" s="190"/>
      <c r="BW111" s="190"/>
      <c r="BX111" s="190"/>
      <c r="BY111" s="190"/>
      <c r="BZ111" s="190"/>
      <c r="CA111" s="190"/>
      <c r="CB111" s="190"/>
      <c r="CC111" s="190"/>
      <c r="CD111" s="190"/>
      <c r="CE111" s="190"/>
      <c r="CF111" s="190"/>
      <c r="CG111" s="190"/>
      <c r="CH111" s="190"/>
      <c r="CI111" s="190"/>
      <c r="CJ111" s="190"/>
      <c r="CK111" s="190"/>
      <c r="CL111" s="190"/>
      <c r="CM111" s="190"/>
      <c r="CN111" s="190"/>
      <c r="CO111" s="190"/>
      <c r="CP111" s="190"/>
      <c r="CQ111" s="190"/>
      <c r="CR111" s="190"/>
      <c r="CS111" s="190"/>
      <c r="CT111" s="190"/>
      <c r="CU111" s="190"/>
      <c r="CV111" s="190"/>
      <c r="CW111" s="190"/>
      <c r="CX111" s="190"/>
      <c r="CY111" s="190"/>
      <c r="CZ111" s="190"/>
      <c r="DA111" s="190"/>
      <c r="DB111" s="190"/>
      <c r="DC111" s="190"/>
      <c r="DD111" s="190"/>
      <c r="DE111" s="190"/>
      <c r="DF111" s="190"/>
      <c r="DG111" s="190"/>
      <c r="DH111" s="190"/>
      <c r="DI111" s="190"/>
      <c r="DJ111" s="190"/>
      <c r="DK111" s="190"/>
      <c r="DL111" s="190"/>
      <c r="DM111" s="190"/>
      <c r="DN111" s="190"/>
      <c r="DO111" s="190"/>
      <c r="DP111" s="190"/>
      <c r="DQ111" s="190"/>
      <c r="DR111" s="190"/>
      <c r="DS111" s="190"/>
      <c r="DT111" s="190"/>
      <c r="DU111" s="190"/>
      <c r="DV111" s="190"/>
      <c r="DW111" s="190"/>
      <c r="DX111" s="190"/>
      <c r="DY111" s="190"/>
      <c r="DZ111" s="190"/>
      <c r="EA111" s="190"/>
      <c r="EB111" s="190"/>
      <c r="EC111" s="190"/>
      <c r="ED111" s="190"/>
      <c r="EE111" s="190"/>
      <c r="EF111" s="190"/>
      <c r="EG111" s="190"/>
      <c r="EH111" s="190"/>
      <c r="EI111" s="190"/>
      <c r="EJ111" s="190"/>
      <c r="EK111" s="190"/>
      <c r="EL111" s="190"/>
      <c r="EM111" s="190"/>
      <c r="EN111" s="190"/>
      <c r="EO111" s="190"/>
      <c r="EP111" s="190"/>
      <c r="EQ111" s="190"/>
      <c r="ER111" s="190"/>
      <c r="ES111" s="190"/>
      <c r="ET111" s="190"/>
      <c r="EU111" s="190"/>
      <c r="EV111" s="190"/>
      <c r="EW111" s="190"/>
      <c r="EX111" s="190"/>
      <c r="EY111" s="190"/>
      <c r="EZ111" s="190"/>
      <c r="FA111" s="190"/>
      <c r="FB111" s="190"/>
      <c r="FC111" s="190"/>
      <c r="FD111" s="190"/>
      <c r="FE111" s="190"/>
      <c r="FF111" s="190"/>
      <c r="FG111" s="190"/>
      <c r="FH111" s="190"/>
      <c r="FI111" s="190"/>
      <c r="FJ111" s="190"/>
      <c r="FK111" s="190"/>
      <c r="FL111" s="190"/>
      <c r="FM111" s="190"/>
      <c r="FN111" s="190"/>
      <c r="FO111" s="190"/>
      <c r="FP111" s="190"/>
      <c r="FQ111" s="190"/>
      <c r="FR111" s="190"/>
      <c r="FS111" s="190"/>
      <c r="FT111" s="190"/>
      <c r="FU111" s="190"/>
      <c r="FV111" s="190"/>
      <c r="FW111" s="190"/>
      <c r="FX111" s="190"/>
      <c r="FY111" s="190"/>
      <c r="FZ111" s="190"/>
      <c r="GA111" s="190"/>
      <c r="GB111" s="190"/>
      <c r="GC111" s="190"/>
      <c r="GD111" s="190"/>
      <c r="GE111" s="190"/>
      <c r="GF111" s="190"/>
      <c r="GG111" s="190"/>
      <c r="GH111" s="190"/>
      <c r="GI111" s="190"/>
      <c r="GJ111" s="190"/>
      <c r="GK111" s="190"/>
      <c r="GL111" s="190"/>
      <c r="GM111" s="190"/>
      <c r="GN111" s="190"/>
      <c r="GO111" s="190"/>
      <c r="GP111" s="190"/>
      <c r="GQ111" s="190"/>
      <c r="GR111" s="190"/>
      <c r="GS111" s="190"/>
      <c r="GT111" s="190"/>
      <c r="GU111" s="190"/>
      <c r="GV111" s="190"/>
      <c r="GW111" s="190"/>
      <c r="GX111" s="190"/>
      <c r="GY111" s="190"/>
      <c r="GZ111" s="190"/>
      <c r="HA111" s="190"/>
      <c r="HB111" s="190"/>
      <c r="HC111" s="190"/>
      <c r="HD111" s="190"/>
      <c r="HE111" s="190"/>
      <c r="HF111" s="190"/>
      <c r="HG111" s="190"/>
      <c r="HH111" s="190"/>
      <c r="HI111" s="190"/>
      <c r="HJ111" s="190"/>
      <c r="HK111" s="190"/>
      <c r="HL111" s="190"/>
      <c r="HM111" s="190"/>
      <c r="HN111" s="190"/>
      <c r="HO111" s="190"/>
      <c r="HP111" s="190"/>
      <c r="HQ111" s="190"/>
      <c r="HR111" s="190"/>
      <c r="HS111" s="190"/>
      <c r="HT111" s="190"/>
      <c r="HU111" s="190"/>
      <c r="HV111" s="190"/>
      <c r="HW111" s="190"/>
      <c r="HX111" s="190"/>
      <c r="HY111" s="190"/>
      <c r="HZ111" s="190"/>
      <c r="IA111" s="190"/>
      <c r="IB111" s="190"/>
      <c r="IC111" s="190"/>
      <c r="ID111" s="190"/>
      <c r="IE111" s="190"/>
      <c r="IF111" s="190"/>
      <c r="IG111" s="190"/>
      <c r="IH111" s="190"/>
      <c r="II111" s="190"/>
      <c r="IJ111" s="190"/>
      <c r="IK111" s="190"/>
      <c r="IL111" s="190"/>
      <c r="IM111" s="190"/>
      <c r="IN111" s="190"/>
      <c r="IO111" s="190"/>
      <c r="IP111" s="190"/>
      <c r="IQ111" s="190"/>
      <c r="IR111" s="190"/>
      <c r="IS111" s="190"/>
      <c r="IT111" s="190"/>
      <c r="IU111" s="190"/>
      <c r="IV111" s="190"/>
      <c r="IW111" s="190"/>
      <c r="IX111" s="190"/>
      <c r="IY111" s="190"/>
      <c r="IZ111" s="190"/>
      <c r="JA111" s="190"/>
      <c r="JB111" s="190"/>
      <c r="JC111" s="190"/>
      <c r="JD111" s="190"/>
      <c r="JE111" s="190"/>
      <c r="JF111" s="296"/>
      <c r="JG111" s="296"/>
      <c r="JH111" s="296"/>
      <c r="JI111" s="296"/>
      <c r="JJ111" s="296"/>
      <c r="JK111" s="296"/>
      <c r="JL111" s="296"/>
      <c r="JM111" s="296"/>
      <c r="JN111" s="296"/>
      <c r="JO111" s="296"/>
      <c r="JP111" s="296"/>
      <c r="JQ111" s="296"/>
      <c r="JR111" s="296"/>
      <c r="JS111" s="296"/>
      <c r="JT111" s="296"/>
      <c r="JU111" s="296"/>
      <c r="JV111" s="296"/>
      <c r="JW111" s="296"/>
      <c r="JX111" s="296"/>
      <c r="JY111" s="296"/>
      <c r="JZ111" s="296"/>
      <c r="KA111" s="296"/>
      <c r="KB111" s="296"/>
      <c r="KC111" s="296"/>
    </row>
    <row r="112" spans="1:289" s="307" customFormat="1" ht="15" customHeight="1" x14ac:dyDescent="0.2">
      <c r="B112" s="308"/>
      <c r="C112" s="461">
        <v>2008</v>
      </c>
      <c r="D112" s="461"/>
      <c r="E112" s="461"/>
      <c r="F112" s="461"/>
      <c r="G112" s="461"/>
      <c r="H112" s="461"/>
      <c r="I112" s="461"/>
      <c r="J112" s="461"/>
      <c r="K112" s="461"/>
      <c r="L112" s="461"/>
      <c r="M112" s="461"/>
      <c r="N112" s="461"/>
      <c r="O112" s="461"/>
      <c r="P112" s="461"/>
      <c r="Q112" s="461"/>
      <c r="R112" s="461"/>
      <c r="S112" s="461"/>
      <c r="T112" s="461"/>
      <c r="U112" s="461"/>
      <c r="V112" s="461"/>
      <c r="W112" s="461"/>
      <c r="X112" s="461"/>
      <c r="Y112" s="461"/>
      <c r="Z112" s="309"/>
      <c r="AA112" s="461">
        <v>2009</v>
      </c>
      <c r="AB112" s="461"/>
      <c r="AC112" s="461"/>
      <c r="AD112" s="461"/>
      <c r="AE112" s="461"/>
      <c r="AF112" s="461"/>
      <c r="AG112" s="461"/>
      <c r="AH112" s="461"/>
      <c r="AI112" s="461"/>
      <c r="AJ112" s="461"/>
      <c r="AK112" s="461"/>
      <c r="AL112" s="461"/>
      <c r="AM112" s="461"/>
      <c r="AN112" s="461"/>
      <c r="AO112" s="461"/>
      <c r="AP112" s="461"/>
      <c r="AQ112" s="461"/>
      <c r="AR112" s="461"/>
      <c r="AS112" s="461"/>
      <c r="AT112" s="461"/>
      <c r="AU112" s="461"/>
      <c r="AV112" s="461"/>
      <c r="AW112" s="461"/>
      <c r="AX112" s="309"/>
      <c r="AY112" s="461">
        <v>2010</v>
      </c>
      <c r="AZ112" s="461"/>
      <c r="BA112" s="461"/>
      <c r="BB112" s="461"/>
      <c r="BC112" s="461"/>
      <c r="BD112" s="461"/>
      <c r="BE112" s="461"/>
      <c r="BF112" s="461"/>
      <c r="BG112" s="461"/>
      <c r="BH112" s="461"/>
      <c r="BI112" s="461"/>
      <c r="BJ112" s="461"/>
      <c r="BK112" s="461"/>
      <c r="BL112" s="461"/>
      <c r="BM112" s="461"/>
      <c r="BN112" s="461"/>
      <c r="BO112" s="461"/>
      <c r="BP112" s="461"/>
      <c r="BQ112" s="461"/>
      <c r="BR112" s="461"/>
      <c r="BS112" s="461"/>
      <c r="BT112" s="461"/>
      <c r="BU112" s="461"/>
      <c r="BV112" s="309"/>
      <c r="BW112" s="461">
        <v>2011</v>
      </c>
      <c r="BX112" s="461"/>
      <c r="BY112" s="461"/>
      <c r="BZ112" s="461"/>
      <c r="CA112" s="461"/>
      <c r="CB112" s="461"/>
      <c r="CC112" s="461"/>
      <c r="CD112" s="461"/>
      <c r="CE112" s="461"/>
      <c r="CF112" s="461"/>
      <c r="CG112" s="461"/>
      <c r="CH112" s="461"/>
      <c r="CI112" s="461"/>
      <c r="CJ112" s="461"/>
      <c r="CK112" s="461"/>
      <c r="CL112" s="461"/>
      <c r="CM112" s="461"/>
      <c r="CN112" s="461"/>
      <c r="CO112" s="461"/>
      <c r="CP112" s="461"/>
      <c r="CQ112" s="461"/>
      <c r="CR112" s="461"/>
      <c r="CS112" s="461"/>
      <c r="CT112" s="309"/>
      <c r="CU112" s="461">
        <v>2012</v>
      </c>
      <c r="CV112" s="461"/>
      <c r="CW112" s="461"/>
      <c r="CX112" s="461"/>
      <c r="CY112" s="461"/>
      <c r="CZ112" s="461"/>
      <c r="DA112" s="461"/>
      <c r="DB112" s="461"/>
      <c r="DC112" s="461"/>
      <c r="DD112" s="461"/>
      <c r="DE112" s="461"/>
      <c r="DF112" s="461"/>
      <c r="DG112" s="461"/>
      <c r="DH112" s="461"/>
      <c r="DI112" s="461"/>
      <c r="DJ112" s="461"/>
      <c r="DK112" s="461"/>
      <c r="DL112" s="461"/>
      <c r="DM112" s="461"/>
      <c r="DN112" s="461"/>
      <c r="DO112" s="461"/>
      <c r="DP112" s="461"/>
      <c r="DQ112" s="461"/>
      <c r="DR112" s="309"/>
      <c r="DS112" s="461">
        <v>2013</v>
      </c>
      <c r="DT112" s="461"/>
      <c r="DU112" s="461"/>
      <c r="DV112" s="461"/>
      <c r="DW112" s="461"/>
      <c r="DX112" s="461"/>
      <c r="DY112" s="461"/>
      <c r="DZ112" s="461"/>
      <c r="EA112" s="461"/>
      <c r="EB112" s="461"/>
      <c r="EC112" s="461"/>
      <c r="ED112" s="461"/>
      <c r="EE112" s="461"/>
      <c r="EF112" s="461"/>
      <c r="EG112" s="461"/>
      <c r="EH112" s="461"/>
      <c r="EI112" s="461"/>
      <c r="EJ112" s="461"/>
      <c r="EK112" s="461"/>
      <c r="EL112" s="461"/>
      <c r="EM112" s="461"/>
      <c r="EN112" s="461"/>
      <c r="EO112" s="461"/>
      <c r="EP112" s="309"/>
      <c r="EQ112" s="461">
        <v>2014</v>
      </c>
      <c r="ER112" s="461"/>
      <c r="ES112" s="461"/>
      <c r="ET112" s="461"/>
      <c r="EU112" s="461"/>
      <c r="EV112" s="461"/>
      <c r="EW112" s="461"/>
      <c r="EX112" s="461"/>
      <c r="EY112" s="461"/>
      <c r="EZ112" s="461"/>
      <c r="FA112" s="461"/>
      <c r="FB112" s="461"/>
      <c r="FC112" s="461"/>
      <c r="FD112" s="461"/>
      <c r="FE112" s="461"/>
      <c r="FF112" s="461"/>
      <c r="FG112" s="461"/>
      <c r="FH112" s="461"/>
      <c r="FI112" s="461"/>
      <c r="FJ112" s="461"/>
      <c r="FK112" s="461"/>
      <c r="FL112" s="461"/>
      <c r="FM112" s="461"/>
      <c r="FN112" s="309"/>
      <c r="FO112" s="461">
        <v>2015</v>
      </c>
      <c r="FP112" s="461"/>
      <c r="FQ112" s="461"/>
      <c r="FR112" s="461"/>
      <c r="FS112" s="461"/>
      <c r="FT112" s="461"/>
      <c r="FU112" s="461"/>
      <c r="FV112" s="461"/>
      <c r="FW112" s="461"/>
      <c r="FX112" s="461"/>
      <c r="FY112" s="461"/>
      <c r="FZ112" s="461"/>
      <c r="GA112" s="461"/>
      <c r="GB112" s="461"/>
      <c r="GC112" s="461"/>
      <c r="GD112" s="461"/>
      <c r="GE112" s="461"/>
      <c r="GF112" s="461"/>
      <c r="GG112" s="461"/>
      <c r="GH112" s="461"/>
      <c r="GI112" s="461"/>
      <c r="GJ112" s="461"/>
      <c r="GK112" s="461"/>
      <c r="GL112" s="309"/>
      <c r="GM112" s="461">
        <v>2016</v>
      </c>
      <c r="GN112" s="461"/>
      <c r="GO112" s="461"/>
      <c r="GP112" s="461"/>
      <c r="GQ112" s="461"/>
      <c r="GR112" s="461"/>
      <c r="GS112" s="461"/>
      <c r="GT112" s="461"/>
      <c r="GU112" s="461"/>
      <c r="GV112" s="461"/>
      <c r="GW112" s="461"/>
      <c r="GX112" s="461"/>
      <c r="GY112" s="461"/>
      <c r="GZ112" s="461"/>
      <c r="HA112" s="461"/>
      <c r="HB112" s="461"/>
      <c r="HC112" s="461"/>
      <c r="HD112" s="461"/>
      <c r="HE112" s="461"/>
      <c r="HF112" s="461"/>
      <c r="HG112" s="461"/>
      <c r="HH112" s="461"/>
      <c r="HI112" s="461"/>
      <c r="HJ112" s="309"/>
      <c r="HK112" s="461">
        <v>2017</v>
      </c>
      <c r="HL112" s="461"/>
      <c r="HM112" s="461"/>
      <c r="HN112" s="461"/>
      <c r="HO112" s="461"/>
      <c r="HP112" s="461"/>
      <c r="HQ112" s="461"/>
      <c r="HR112" s="461"/>
      <c r="HS112" s="461"/>
      <c r="HT112" s="461"/>
      <c r="HU112" s="461"/>
      <c r="HV112" s="461"/>
      <c r="HW112" s="461"/>
      <c r="HX112" s="461"/>
      <c r="HY112" s="461"/>
      <c r="HZ112" s="461"/>
      <c r="IA112" s="461"/>
      <c r="IB112" s="461"/>
      <c r="IC112" s="461"/>
      <c r="ID112" s="461"/>
      <c r="IE112" s="461"/>
      <c r="IF112" s="461"/>
      <c r="IG112" s="461"/>
      <c r="IH112" s="309"/>
      <c r="II112" s="461">
        <v>2018</v>
      </c>
      <c r="IJ112" s="461"/>
      <c r="IK112" s="461"/>
      <c r="IL112" s="461"/>
      <c r="IM112" s="461"/>
      <c r="IN112" s="461"/>
      <c r="IO112" s="461"/>
      <c r="IP112" s="461"/>
      <c r="IQ112" s="461"/>
      <c r="IR112" s="461"/>
      <c r="IS112" s="461"/>
      <c r="IT112" s="461"/>
      <c r="IU112" s="461"/>
      <c r="IV112" s="461"/>
      <c r="IW112" s="461"/>
      <c r="IX112" s="461"/>
      <c r="IY112" s="461"/>
      <c r="IZ112" s="461"/>
      <c r="JA112" s="461"/>
      <c r="JB112" s="461"/>
      <c r="JC112" s="461"/>
      <c r="JD112" s="461"/>
      <c r="JE112" s="461"/>
      <c r="JF112" s="310"/>
      <c r="JG112" s="462">
        <v>2019</v>
      </c>
      <c r="JH112" s="462"/>
      <c r="JI112" s="462"/>
      <c r="JJ112" s="462"/>
      <c r="JK112" s="462"/>
      <c r="JL112" s="462"/>
      <c r="JM112" s="462"/>
      <c r="JN112" s="462"/>
      <c r="JO112" s="462"/>
      <c r="JP112" s="462"/>
      <c r="JQ112" s="462"/>
      <c r="JR112" s="462"/>
      <c r="JS112" s="462"/>
      <c r="JT112" s="462"/>
      <c r="JU112" s="462"/>
      <c r="JV112" s="462"/>
      <c r="JW112" s="462"/>
      <c r="JX112" s="462"/>
      <c r="JY112" s="462"/>
      <c r="JZ112" s="462"/>
      <c r="KA112" s="462"/>
      <c r="KB112" s="462"/>
      <c r="KC112" s="462"/>
    </row>
    <row r="113" spans="1:289" s="209" customFormat="1" ht="15" customHeight="1" x14ac:dyDescent="0.2">
      <c r="B113" s="210"/>
      <c r="C113" s="249" t="s">
        <v>224</v>
      </c>
      <c r="D113" s="249"/>
      <c r="E113" s="249"/>
      <c r="F113" s="249"/>
      <c r="G113" s="249"/>
      <c r="H113" s="249"/>
      <c r="I113" s="249"/>
      <c r="J113" s="250"/>
      <c r="K113" s="249" t="s">
        <v>231</v>
      </c>
      <c r="L113" s="251"/>
      <c r="M113" s="251"/>
      <c r="N113" s="251"/>
      <c r="O113" s="251"/>
      <c r="P113" s="251"/>
      <c r="Q113" s="251"/>
      <c r="R113" s="251"/>
      <c r="S113" s="251"/>
      <c r="T113" s="251"/>
      <c r="U113" s="251"/>
      <c r="V113" s="250"/>
      <c r="W113" s="249" t="s">
        <v>235</v>
      </c>
      <c r="X113" s="251"/>
      <c r="Y113" s="251"/>
      <c r="Z113" s="250"/>
      <c r="AA113" s="249" t="s">
        <v>224</v>
      </c>
      <c r="AB113" s="249"/>
      <c r="AC113" s="249"/>
      <c r="AD113" s="249"/>
      <c r="AE113" s="249"/>
      <c r="AF113" s="249"/>
      <c r="AG113" s="249"/>
      <c r="AH113" s="250"/>
      <c r="AI113" s="249" t="s">
        <v>231</v>
      </c>
      <c r="AJ113" s="251"/>
      <c r="AK113" s="251"/>
      <c r="AL113" s="251"/>
      <c r="AM113" s="251"/>
      <c r="AN113" s="251"/>
      <c r="AO113" s="251"/>
      <c r="AP113" s="251"/>
      <c r="AQ113" s="251"/>
      <c r="AR113" s="251"/>
      <c r="AS113" s="251"/>
      <c r="AT113" s="250"/>
      <c r="AU113" s="249" t="s">
        <v>235</v>
      </c>
      <c r="AV113" s="251"/>
      <c r="AW113" s="251"/>
      <c r="AX113" s="250"/>
      <c r="AY113" s="249" t="s">
        <v>224</v>
      </c>
      <c r="AZ113" s="249"/>
      <c r="BA113" s="249"/>
      <c r="BB113" s="249"/>
      <c r="BC113" s="249"/>
      <c r="BD113" s="249"/>
      <c r="BE113" s="249"/>
      <c r="BF113" s="250"/>
      <c r="BG113" s="249" t="s">
        <v>231</v>
      </c>
      <c r="BH113" s="251"/>
      <c r="BI113" s="251"/>
      <c r="BJ113" s="251"/>
      <c r="BK113" s="251"/>
      <c r="BL113" s="251"/>
      <c r="BM113" s="251"/>
      <c r="BN113" s="251"/>
      <c r="BO113" s="251"/>
      <c r="BP113" s="251"/>
      <c r="BQ113" s="251"/>
      <c r="BR113" s="250"/>
      <c r="BS113" s="249" t="s">
        <v>235</v>
      </c>
      <c r="BT113" s="251"/>
      <c r="BU113" s="251"/>
      <c r="BV113" s="250"/>
      <c r="BW113" s="249" t="s">
        <v>224</v>
      </c>
      <c r="BX113" s="249"/>
      <c r="BY113" s="249"/>
      <c r="BZ113" s="249"/>
      <c r="CA113" s="249"/>
      <c r="CB113" s="249"/>
      <c r="CC113" s="249"/>
      <c r="CD113" s="250"/>
      <c r="CE113" s="249" t="s">
        <v>231</v>
      </c>
      <c r="CF113" s="251"/>
      <c r="CG113" s="251"/>
      <c r="CH113" s="251"/>
      <c r="CI113" s="251"/>
      <c r="CJ113" s="251"/>
      <c r="CK113" s="251"/>
      <c r="CL113" s="251"/>
      <c r="CM113" s="251"/>
      <c r="CN113" s="251"/>
      <c r="CO113" s="251"/>
      <c r="CP113" s="250"/>
      <c r="CQ113" s="249" t="s">
        <v>235</v>
      </c>
      <c r="CR113" s="251"/>
      <c r="CS113" s="251"/>
      <c r="CT113" s="250"/>
      <c r="CU113" s="249" t="s">
        <v>224</v>
      </c>
      <c r="CV113" s="249"/>
      <c r="CW113" s="249"/>
      <c r="CX113" s="249"/>
      <c r="CY113" s="249"/>
      <c r="CZ113" s="249"/>
      <c r="DA113" s="249"/>
      <c r="DB113" s="250"/>
      <c r="DC113" s="249" t="s">
        <v>231</v>
      </c>
      <c r="DD113" s="251"/>
      <c r="DE113" s="251"/>
      <c r="DF113" s="251"/>
      <c r="DG113" s="251"/>
      <c r="DH113" s="251"/>
      <c r="DI113" s="251"/>
      <c r="DJ113" s="251"/>
      <c r="DK113" s="251"/>
      <c r="DL113" s="251"/>
      <c r="DM113" s="251"/>
      <c r="DN113" s="250"/>
      <c r="DO113" s="249" t="s">
        <v>235</v>
      </c>
      <c r="DP113" s="251"/>
      <c r="DQ113" s="251"/>
      <c r="DR113" s="250"/>
      <c r="DS113" s="249" t="s">
        <v>224</v>
      </c>
      <c r="DT113" s="249"/>
      <c r="DU113" s="249"/>
      <c r="DV113" s="249"/>
      <c r="DW113" s="249"/>
      <c r="DX113" s="249"/>
      <c r="DY113" s="249"/>
      <c r="DZ113" s="250"/>
      <c r="EA113" s="249" t="s">
        <v>231</v>
      </c>
      <c r="EB113" s="251"/>
      <c r="EC113" s="251"/>
      <c r="ED113" s="251"/>
      <c r="EE113" s="251"/>
      <c r="EF113" s="251"/>
      <c r="EG113" s="251"/>
      <c r="EH113" s="251"/>
      <c r="EI113" s="251"/>
      <c r="EJ113" s="251"/>
      <c r="EK113" s="251"/>
      <c r="EL113" s="250"/>
      <c r="EM113" s="249" t="s">
        <v>235</v>
      </c>
      <c r="EN113" s="251"/>
      <c r="EO113" s="251"/>
      <c r="EP113" s="250"/>
      <c r="EQ113" s="249" t="s">
        <v>224</v>
      </c>
      <c r="ER113" s="249"/>
      <c r="ES113" s="249"/>
      <c r="ET113" s="249"/>
      <c r="EU113" s="249"/>
      <c r="EV113" s="249"/>
      <c r="EW113" s="249"/>
      <c r="EX113" s="250"/>
      <c r="EY113" s="249" t="s">
        <v>231</v>
      </c>
      <c r="EZ113" s="251"/>
      <c r="FA113" s="251"/>
      <c r="FB113" s="251"/>
      <c r="FC113" s="251"/>
      <c r="FD113" s="251"/>
      <c r="FE113" s="251"/>
      <c r="FF113" s="251"/>
      <c r="FG113" s="251"/>
      <c r="FH113" s="251"/>
      <c r="FI113" s="251"/>
      <c r="FJ113" s="250"/>
      <c r="FK113" s="249" t="s">
        <v>235</v>
      </c>
      <c r="FL113" s="251"/>
      <c r="FM113" s="251"/>
      <c r="FN113" s="250"/>
      <c r="FO113" s="249" t="s">
        <v>224</v>
      </c>
      <c r="FP113" s="249"/>
      <c r="FQ113" s="249"/>
      <c r="FR113" s="249"/>
      <c r="FS113" s="249"/>
      <c r="FT113" s="249"/>
      <c r="FU113" s="249"/>
      <c r="FV113" s="250"/>
      <c r="FW113" s="249" t="s">
        <v>231</v>
      </c>
      <c r="FX113" s="251"/>
      <c r="FY113" s="251"/>
      <c r="FZ113" s="251"/>
      <c r="GA113" s="251"/>
      <c r="GB113" s="251"/>
      <c r="GC113" s="251"/>
      <c r="GD113" s="251"/>
      <c r="GE113" s="251"/>
      <c r="GF113" s="251"/>
      <c r="GG113" s="251"/>
      <c r="GH113" s="250"/>
      <c r="GI113" s="249" t="s">
        <v>235</v>
      </c>
      <c r="GJ113" s="251"/>
      <c r="GK113" s="251"/>
      <c r="GL113" s="250"/>
      <c r="GM113" s="249" t="s">
        <v>224</v>
      </c>
      <c r="GN113" s="249"/>
      <c r="GO113" s="249"/>
      <c r="GP113" s="249"/>
      <c r="GQ113" s="249"/>
      <c r="GR113" s="249"/>
      <c r="GS113" s="249"/>
      <c r="GT113" s="250"/>
      <c r="GU113" s="249" t="s">
        <v>231</v>
      </c>
      <c r="GV113" s="251"/>
      <c r="GW113" s="251"/>
      <c r="GX113" s="251"/>
      <c r="GY113" s="251"/>
      <c r="GZ113" s="251"/>
      <c r="HA113" s="251"/>
      <c r="HB113" s="251"/>
      <c r="HC113" s="251"/>
      <c r="HD113" s="251"/>
      <c r="HE113" s="251"/>
      <c r="HF113" s="250"/>
      <c r="HG113" s="249" t="s">
        <v>235</v>
      </c>
      <c r="HH113" s="251"/>
      <c r="HI113" s="251"/>
      <c r="HJ113" s="250"/>
      <c r="HK113" s="249" t="s">
        <v>224</v>
      </c>
      <c r="HL113" s="249"/>
      <c r="HM113" s="249"/>
      <c r="HN113" s="249"/>
      <c r="HO113" s="249"/>
      <c r="HP113" s="249"/>
      <c r="HQ113" s="249"/>
      <c r="HR113" s="250"/>
      <c r="HS113" s="249" t="s">
        <v>231</v>
      </c>
      <c r="HT113" s="251"/>
      <c r="HU113" s="251"/>
      <c r="HV113" s="251"/>
      <c r="HW113" s="251"/>
      <c r="HX113" s="251"/>
      <c r="HY113" s="251"/>
      <c r="HZ113" s="251"/>
      <c r="IA113" s="251"/>
      <c r="IB113" s="251"/>
      <c r="IC113" s="251"/>
      <c r="ID113" s="250"/>
      <c r="IE113" s="249" t="s">
        <v>235</v>
      </c>
      <c r="IF113" s="251"/>
      <c r="IG113" s="251"/>
      <c r="IH113" s="250"/>
      <c r="II113" s="249" t="s">
        <v>224</v>
      </c>
      <c r="IJ113" s="249"/>
      <c r="IK113" s="249"/>
      <c r="IL113" s="249"/>
      <c r="IM113" s="249"/>
      <c r="IN113" s="249"/>
      <c r="IO113" s="249"/>
      <c r="IP113" s="250"/>
      <c r="IQ113" s="249" t="s">
        <v>231</v>
      </c>
      <c r="IR113" s="251"/>
      <c r="IS113" s="251"/>
      <c r="IT113" s="251"/>
      <c r="IU113" s="251"/>
      <c r="IV113" s="251"/>
      <c r="IW113" s="251"/>
      <c r="IX113" s="251"/>
      <c r="IY113" s="251"/>
      <c r="IZ113" s="251"/>
      <c r="JA113" s="251"/>
      <c r="JB113" s="250"/>
      <c r="JC113" s="249" t="s">
        <v>235</v>
      </c>
      <c r="JD113" s="251"/>
      <c r="JE113" s="251"/>
      <c r="JF113" s="302"/>
      <c r="JG113" s="299" t="s">
        <v>224</v>
      </c>
      <c r="JH113" s="299"/>
      <c r="JI113" s="299"/>
      <c r="JJ113" s="299"/>
      <c r="JK113" s="299"/>
      <c r="JL113" s="299"/>
      <c r="JM113" s="299"/>
      <c r="JN113" s="300"/>
      <c r="JO113" s="299" t="s">
        <v>231</v>
      </c>
      <c r="JP113" s="301"/>
      <c r="JQ113" s="301"/>
      <c r="JR113" s="301"/>
      <c r="JS113" s="301"/>
      <c r="JT113" s="301"/>
      <c r="JU113" s="301"/>
      <c r="JV113" s="301"/>
      <c r="JW113" s="301"/>
      <c r="JX113" s="301"/>
      <c r="JY113" s="301"/>
      <c r="JZ113" s="300"/>
      <c r="KA113" s="299" t="s">
        <v>235</v>
      </c>
      <c r="KB113" s="301"/>
      <c r="KC113" s="301"/>
    </row>
    <row r="114" spans="1:289" ht="92.1" customHeight="1" x14ac:dyDescent="0.2">
      <c r="A114" s="188"/>
      <c r="C114" s="252" t="s">
        <v>77</v>
      </c>
      <c r="D114" s="196"/>
      <c r="E114" s="252" t="s">
        <v>78</v>
      </c>
      <c r="F114" s="196"/>
      <c r="G114" s="252" t="s">
        <v>79</v>
      </c>
      <c r="H114" s="196"/>
      <c r="I114" s="252" t="s">
        <v>146</v>
      </c>
      <c r="J114" s="196"/>
      <c r="K114" s="252" t="s">
        <v>80</v>
      </c>
      <c r="L114" s="196"/>
      <c r="M114" s="252" t="s">
        <v>81</v>
      </c>
      <c r="N114" s="196"/>
      <c r="O114" s="252" t="s">
        <v>86</v>
      </c>
      <c r="P114" s="196"/>
      <c r="Q114" s="252" t="s">
        <v>85</v>
      </c>
      <c r="R114" s="196"/>
      <c r="S114" s="252" t="s">
        <v>84</v>
      </c>
      <c r="T114" s="196"/>
      <c r="U114" s="252" t="s">
        <v>144</v>
      </c>
      <c r="V114" s="196"/>
      <c r="W114" s="252" t="s">
        <v>83</v>
      </c>
      <c r="X114" s="196"/>
      <c r="Y114" s="252" t="s">
        <v>82</v>
      </c>
      <c r="Z114" s="196"/>
      <c r="AA114" s="252" t="s">
        <v>72</v>
      </c>
      <c r="AB114" s="196"/>
      <c r="AC114" s="252" t="s">
        <v>65</v>
      </c>
      <c r="AD114" s="196"/>
      <c r="AE114" s="252" t="s">
        <v>66</v>
      </c>
      <c r="AF114" s="196"/>
      <c r="AG114" s="252" t="s">
        <v>147</v>
      </c>
      <c r="AH114" s="196"/>
      <c r="AI114" s="252" t="s">
        <v>74</v>
      </c>
      <c r="AJ114" s="196"/>
      <c r="AK114" s="252" t="s">
        <v>75</v>
      </c>
      <c r="AL114" s="196"/>
      <c r="AM114" s="252" t="s">
        <v>67</v>
      </c>
      <c r="AN114" s="196"/>
      <c r="AO114" s="252" t="s">
        <v>68</v>
      </c>
      <c r="AP114" s="196"/>
      <c r="AQ114" s="252" t="s">
        <v>69</v>
      </c>
      <c r="AR114" s="196"/>
      <c r="AS114" s="252" t="s">
        <v>76</v>
      </c>
      <c r="AT114" s="196"/>
      <c r="AU114" s="252" t="s">
        <v>64</v>
      </c>
      <c r="AV114" s="196"/>
      <c r="AW114" s="252" t="s">
        <v>63</v>
      </c>
      <c r="AX114" s="196"/>
      <c r="AY114" s="252" t="s">
        <v>72</v>
      </c>
      <c r="AZ114" s="196"/>
      <c r="BA114" s="252" t="s">
        <v>65</v>
      </c>
      <c r="BB114" s="196"/>
      <c r="BC114" s="252" t="s">
        <v>66</v>
      </c>
      <c r="BD114" s="196"/>
      <c r="BE114" s="252" t="s">
        <v>147</v>
      </c>
      <c r="BF114" s="196"/>
      <c r="BG114" s="252" t="s">
        <v>74</v>
      </c>
      <c r="BH114" s="196"/>
      <c r="BI114" s="252" t="s">
        <v>75</v>
      </c>
      <c r="BJ114" s="196"/>
      <c r="BK114" s="252" t="s">
        <v>67</v>
      </c>
      <c r="BL114" s="196"/>
      <c r="BM114" s="252" t="s">
        <v>68</v>
      </c>
      <c r="BN114" s="196"/>
      <c r="BO114" s="252" t="s">
        <v>69</v>
      </c>
      <c r="BP114" s="196"/>
      <c r="BQ114" s="252" t="s">
        <v>145</v>
      </c>
      <c r="BR114" s="196"/>
      <c r="BS114" s="252" t="s">
        <v>64</v>
      </c>
      <c r="BT114" s="196"/>
      <c r="BU114" s="252" t="s">
        <v>63</v>
      </c>
      <c r="BV114" s="196"/>
      <c r="BW114" s="252" t="s">
        <v>72</v>
      </c>
      <c r="BX114" s="196"/>
      <c r="BY114" s="252" t="s">
        <v>65</v>
      </c>
      <c r="BZ114" s="196"/>
      <c r="CA114" s="252" t="s">
        <v>66</v>
      </c>
      <c r="CB114" s="196"/>
      <c r="CC114" s="252" t="s">
        <v>147</v>
      </c>
      <c r="CD114" s="196"/>
      <c r="CE114" s="252" t="s">
        <v>74</v>
      </c>
      <c r="CF114" s="196"/>
      <c r="CG114" s="252" t="s">
        <v>75</v>
      </c>
      <c r="CH114" s="196"/>
      <c r="CI114" s="252" t="s">
        <v>67</v>
      </c>
      <c r="CJ114" s="196"/>
      <c r="CK114" s="252" t="s">
        <v>68</v>
      </c>
      <c r="CL114" s="196"/>
      <c r="CM114" s="252" t="s">
        <v>69</v>
      </c>
      <c r="CN114" s="196"/>
      <c r="CO114" s="252" t="s">
        <v>145</v>
      </c>
      <c r="CP114" s="196"/>
      <c r="CQ114" s="252" t="s">
        <v>64</v>
      </c>
      <c r="CR114" s="196"/>
      <c r="CS114" s="252" t="s">
        <v>63</v>
      </c>
      <c r="CT114" s="196"/>
      <c r="CU114" s="252" t="s">
        <v>72</v>
      </c>
      <c r="CV114" s="196"/>
      <c r="CW114" s="252" t="s">
        <v>65</v>
      </c>
      <c r="CX114" s="196"/>
      <c r="CY114" s="252" t="s">
        <v>66</v>
      </c>
      <c r="CZ114" s="196"/>
      <c r="DA114" s="252" t="s">
        <v>147</v>
      </c>
      <c r="DB114" s="196"/>
      <c r="DC114" s="252" t="s">
        <v>74</v>
      </c>
      <c r="DD114" s="196"/>
      <c r="DE114" s="252" t="s">
        <v>75</v>
      </c>
      <c r="DF114" s="196"/>
      <c r="DG114" s="252" t="s">
        <v>67</v>
      </c>
      <c r="DH114" s="196"/>
      <c r="DI114" s="252" t="s">
        <v>68</v>
      </c>
      <c r="DJ114" s="196"/>
      <c r="DK114" s="252" t="s">
        <v>69</v>
      </c>
      <c r="DL114" s="196"/>
      <c r="DM114" s="252" t="s">
        <v>145</v>
      </c>
      <c r="DN114" s="196"/>
      <c r="DO114" s="252" t="s">
        <v>64</v>
      </c>
      <c r="DP114" s="196"/>
      <c r="DQ114" s="252" t="s">
        <v>63</v>
      </c>
      <c r="DR114" s="196"/>
      <c r="DS114" s="252" t="s">
        <v>72</v>
      </c>
      <c r="DT114" s="196"/>
      <c r="DU114" s="252" t="s">
        <v>65</v>
      </c>
      <c r="DV114" s="196"/>
      <c r="DW114" s="252" t="s">
        <v>66</v>
      </c>
      <c r="DX114" s="196"/>
      <c r="DY114" s="252" t="s">
        <v>147</v>
      </c>
      <c r="DZ114" s="196"/>
      <c r="EA114" s="252" t="s">
        <v>74</v>
      </c>
      <c r="EB114" s="196"/>
      <c r="EC114" s="252" t="s">
        <v>75</v>
      </c>
      <c r="ED114" s="196"/>
      <c r="EE114" s="252" t="s">
        <v>67</v>
      </c>
      <c r="EF114" s="196"/>
      <c r="EG114" s="252" t="s">
        <v>68</v>
      </c>
      <c r="EH114" s="196"/>
      <c r="EI114" s="252" t="s">
        <v>69</v>
      </c>
      <c r="EJ114" s="196"/>
      <c r="EK114" s="252" t="s">
        <v>145</v>
      </c>
      <c r="EL114" s="196"/>
      <c r="EM114" s="252" t="s">
        <v>64</v>
      </c>
      <c r="EN114" s="196"/>
      <c r="EO114" s="252" t="s">
        <v>63</v>
      </c>
      <c r="EP114" s="196"/>
      <c r="EQ114" s="252" t="s">
        <v>72</v>
      </c>
      <c r="ER114" s="196"/>
      <c r="ES114" s="252" t="s">
        <v>65</v>
      </c>
      <c r="ET114" s="196"/>
      <c r="EU114" s="252" t="s">
        <v>66</v>
      </c>
      <c r="EV114" s="196"/>
      <c r="EW114" s="252" t="s">
        <v>147</v>
      </c>
      <c r="EX114" s="196"/>
      <c r="EY114" s="252" t="s">
        <v>74</v>
      </c>
      <c r="EZ114" s="196"/>
      <c r="FA114" s="252" t="s">
        <v>75</v>
      </c>
      <c r="FB114" s="196"/>
      <c r="FC114" s="252" t="s">
        <v>67</v>
      </c>
      <c r="FD114" s="196"/>
      <c r="FE114" s="252" t="s">
        <v>68</v>
      </c>
      <c r="FF114" s="196"/>
      <c r="FG114" s="252" t="s">
        <v>69</v>
      </c>
      <c r="FH114" s="196"/>
      <c r="FI114" s="252" t="s">
        <v>145</v>
      </c>
      <c r="FJ114" s="196"/>
      <c r="FK114" s="252" t="s">
        <v>64</v>
      </c>
      <c r="FL114" s="196"/>
      <c r="FM114" s="252" t="s">
        <v>63</v>
      </c>
      <c r="FN114" s="196"/>
      <c r="FO114" s="252" t="s">
        <v>72</v>
      </c>
      <c r="FP114" s="196"/>
      <c r="FQ114" s="252" t="s">
        <v>65</v>
      </c>
      <c r="FR114" s="196"/>
      <c r="FS114" s="252" t="s">
        <v>66</v>
      </c>
      <c r="FT114" s="196"/>
      <c r="FU114" s="252" t="s">
        <v>147</v>
      </c>
      <c r="FV114" s="196"/>
      <c r="FW114" s="252" t="s">
        <v>74</v>
      </c>
      <c r="FX114" s="196"/>
      <c r="FY114" s="252" t="s">
        <v>75</v>
      </c>
      <c r="FZ114" s="196"/>
      <c r="GA114" s="252" t="s">
        <v>67</v>
      </c>
      <c r="GB114" s="196"/>
      <c r="GC114" s="252" t="s">
        <v>68</v>
      </c>
      <c r="GD114" s="196"/>
      <c r="GE114" s="252" t="s">
        <v>69</v>
      </c>
      <c r="GF114" s="196"/>
      <c r="GG114" s="252" t="s">
        <v>145</v>
      </c>
      <c r="GH114" s="196"/>
      <c r="GI114" s="252" t="s">
        <v>64</v>
      </c>
      <c r="GJ114" s="196"/>
      <c r="GK114" s="252" t="s">
        <v>63</v>
      </c>
      <c r="GL114" s="196"/>
      <c r="GM114" s="252" t="s">
        <v>73</v>
      </c>
      <c r="GN114" s="196"/>
      <c r="GO114" s="252" t="s">
        <v>65</v>
      </c>
      <c r="GP114" s="196"/>
      <c r="GQ114" s="252" t="s">
        <v>66</v>
      </c>
      <c r="GR114" s="196"/>
      <c r="GS114" s="252" t="s">
        <v>147</v>
      </c>
      <c r="GT114" s="196"/>
      <c r="GU114" s="252" t="s">
        <v>74</v>
      </c>
      <c r="GV114" s="196"/>
      <c r="GW114" s="252" t="s">
        <v>75</v>
      </c>
      <c r="GX114" s="196"/>
      <c r="GY114" s="252" t="s">
        <v>67</v>
      </c>
      <c r="GZ114" s="196"/>
      <c r="HA114" s="252" t="s">
        <v>68</v>
      </c>
      <c r="HB114" s="196"/>
      <c r="HC114" s="252" t="s">
        <v>69</v>
      </c>
      <c r="HD114" s="196"/>
      <c r="HE114" s="252" t="s">
        <v>145</v>
      </c>
      <c r="HF114" s="196"/>
      <c r="HG114" s="252" t="s">
        <v>64</v>
      </c>
      <c r="HH114" s="196"/>
      <c r="HI114" s="252" t="s">
        <v>63</v>
      </c>
      <c r="HJ114" s="196"/>
      <c r="HK114" s="252" t="s">
        <v>73</v>
      </c>
      <c r="HL114" s="196"/>
      <c r="HM114" s="252" t="s">
        <v>65</v>
      </c>
      <c r="HN114" s="196"/>
      <c r="HO114" s="252" t="s">
        <v>66</v>
      </c>
      <c r="HP114" s="196"/>
      <c r="HQ114" s="252" t="s">
        <v>147</v>
      </c>
      <c r="HR114" s="196"/>
      <c r="HS114" s="252" t="s">
        <v>74</v>
      </c>
      <c r="HT114" s="196"/>
      <c r="HU114" s="252" t="s">
        <v>75</v>
      </c>
      <c r="HV114" s="196"/>
      <c r="HW114" s="252" t="s">
        <v>67</v>
      </c>
      <c r="HX114" s="196"/>
      <c r="HY114" s="252" t="s">
        <v>68</v>
      </c>
      <c r="HZ114" s="196"/>
      <c r="IA114" s="252" t="s">
        <v>69</v>
      </c>
      <c r="IB114" s="196"/>
      <c r="IC114" s="252" t="s">
        <v>145</v>
      </c>
      <c r="ID114" s="196"/>
      <c r="IE114" s="252" t="s">
        <v>64</v>
      </c>
      <c r="IF114" s="196"/>
      <c r="IG114" s="252" t="s">
        <v>63</v>
      </c>
      <c r="IH114" s="196"/>
      <c r="II114" s="252" t="s">
        <v>73</v>
      </c>
      <c r="IJ114" s="196"/>
      <c r="IK114" s="252" t="s">
        <v>65</v>
      </c>
      <c r="IL114" s="196"/>
      <c r="IM114" s="252" t="s">
        <v>66</v>
      </c>
      <c r="IN114" s="196"/>
      <c r="IO114" s="252" t="s">
        <v>147</v>
      </c>
      <c r="IP114" s="196"/>
      <c r="IQ114" s="252" t="s">
        <v>74</v>
      </c>
      <c r="IR114" s="196"/>
      <c r="IS114" s="252" t="s">
        <v>75</v>
      </c>
      <c r="IT114" s="196"/>
      <c r="IU114" s="252" t="s">
        <v>67</v>
      </c>
      <c r="IV114" s="196"/>
      <c r="IW114" s="252" t="s">
        <v>68</v>
      </c>
      <c r="IX114" s="196"/>
      <c r="IY114" s="252" t="s">
        <v>69</v>
      </c>
      <c r="IZ114" s="196"/>
      <c r="JA114" s="252" t="s">
        <v>145</v>
      </c>
      <c r="JB114" s="196"/>
      <c r="JC114" s="252" t="s">
        <v>64</v>
      </c>
      <c r="JD114" s="196"/>
      <c r="JE114" s="252" t="s">
        <v>63</v>
      </c>
      <c r="JF114" s="304"/>
      <c r="JG114" s="303" t="s">
        <v>73</v>
      </c>
      <c r="JH114" s="265"/>
      <c r="JI114" s="303" t="s">
        <v>65</v>
      </c>
      <c r="JJ114" s="265"/>
      <c r="JK114" s="303" t="s">
        <v>66</v>
      </c>
      <c r="JL114" s="265"/>
      <c r="JM114" s="303" t="s">
        <v>147</v>
      </c>
      <c r="JN114" s="265"/>
      <c r="JO114" s="303" t="s">
        <v>74</v>
      </c>
      <c r="JP114" s="265"/>
      <c r="JQ114" s="303" t="s">
        <v>75</v>
      </c>
      <c r="JR114" s="265"/>
      <c r="JS114" s="303" t="s">
        <v>67</v>
      </c>
      <c r="JT114" s="265"/>
      <c r="JU114" s="303" t="s">
        <v>68</v>
      </c>
      <c r="JV114" s="265"/>
      <c r="JW114" s="303" t="s">
        <v>69</v>
      </c>
      <c r="JX114" s="265"/>
      <c r="JY114" s="303" t="s">
        <v>145</v>
      </c>
      <c r="JZ114" s="265"/>
      <c r="KA114" s="303" t="s">
        <v>64</v>
      </c>
      <c r="KB114" s="265"/>
      <c r="KC114" s="303" t="s">
        <v>63</v>
      </c>
    </row>
    <row r="115" spans="1:289" s="81" customFormat="1" x14ac:dyDescent="0.2">
      <c r="A115" s="77" t="s">
        <v>237</v>
      </c>
      <c r="B115" s="78"/>
      <c r="C115" s="129">
        <f t="shared" ref="C115:C134" si="308">C88-($C$88-100)</f>
        <v>100</v>
      </c>
      <c r="D115" s="130"/>
      <c r="E115" s="129">
        <f t="shared" ref="E115:E134" si="309">E88-($E$88-100)</f>
        <v>100</v>
      </c>
      <c r="F115" s="130"/>
      <c r="G115" s="131">
        <f t="shared" ref="G115:G134" si="310">G88-($G$88-100)</f>
        <v>100</v>
      </c>
      <c r="H115" s="112"/>
      <c r="I115" s="129">
        <f t="shared" ref="I115:I134" si="311">I88-($I$88-100)</f>
        <v>100</v>
      </c>
      <c r="J115" s="130"/>
      <c r="K115" s="132">
        <f t="shared" ref="K115:K134" si="312">K88-($K$88-100)</f>
        <v>100</v>
      </c>
      <c r="L115" s="133"/>
      <c r="M115" s="132">
        <f t="shared" ref="M115:M134" si="313">M88-($M$88-100)</f>
        <v>100</v>
      </c>
      <c r="N115" s="133"/>
      <c r="O115" s="134">
        <f t="shared" ref="O115:O134" si="314">O88-($O$88-100)</f>
        <v>100</v>
      </c>
      <c r="P115" s="135"/>
      <c r="Q115" s="134">
        <f t="shared" ref="Q115:Q134" si="315">Q88-($Q$88-100)</f>
        <v>100</v>
      </c>
      <c r="R115" s="135"/>
      <c r="S115" s="131">
        <f t="shared" ref="S115:S134" si="316">S88-($S$88-100)</f>
        <v>100</v>
      </c>
      <c r="T115" s="112"/>
      <c r="U115" s="136">
        <f t="shared" ref="U115:U134" si="317">U88-($U$88-100)</f>
        <v>100</v>
      </c>
      <c r="V115" s="137"/>
      <c r="W115" s="131">
        <f t="shared" ref="W115:W134" si="318">W88-($W$88-100)</f>
        <v>100</v>
      </c>
      <c r="X115" s="112"/>
      <c r="Y115" s="131">
        <f t="shared" ref="Y115:Y134" si="319">Y88-($Y$88-100)</f>
        <v>100</v>
      </c>
      <c r="Z115" s="112"/>
      <c r="AA115" s="129">
        <f>AA88-($C$88-100)</f>
        <v>102.15735600277586</v>
      </c>
      <c r="AB115" s="130"/>
      <c r="AC115" s="129">
        <f t="shared" ref="AC115:AC134" si="320">AC88-($E$88-100)</f>
        <v>99.53125</v>
      </c>
      <c r="AD115" s="130"/>
      <c r="AE115" s="131">
        <f t="shared" ref="AE115:AE134" si="321">AE88-($G$88-100)</f>
        <v>99.189189189189179</v>
      </c>
      <c r="AF115" s="112"/>
      <c r="AG115" s="129">
        <f t="shared" ref="AG115:AG134" si="322">AG88-($I$88-100)</f>
        <v>100</v>
      </c>
      <c r="AH115" s="130"/>
      <c r="AI115" s="132">
        <f t="shared" ref="AI115:AI134" si="323">AI88-($K$88-100)</f>
        <v>98.924914675767923</v>
      </c>
      <c r="AJ115" s="133"/>
      <c r="AK115" s="132">
        <f t="shared" ref="AK115:AK134" si="324">AK88-($M$88-100)</f>
        <v>98.601036269430054</v>
      </c>
      <c r="AL115" s="133"/>
      <c r="AM115" s="134">
        <f t="shared" ref="AM115:AM134" si="325">AM88-($O$88-100)</f>
        <v>99.050632911392398</v>
      </c>
      <c r="AN115" s="135"/>
      <c r="AO115" s="134">
        <f t="shared" ref="AO115:AO134" si="326">AO88-($Q$88-100)</f>
        <v>100.35398230088497</v>
      </c>
      <c r="AP115" s="135"/>
      <c r="AQ115" s="131">
        <f t="shared" ref="AQ115:AQ134" si="327">AQ88-($S$88-100)</f>
        <v>98.6893203883495</v>
      </c>
      <c r="AR115" s="112"/>
      <c r="AS115" s="136">
        <f t="shared" ref="AS115:AS134" si="328">AS88-($U$88-100)</f>
        <v>100</v>
      </c>
      <c r="AT115" s="137"/>
      <c r="AU115" s="131">
        <f t="shared" ref="AU115:AU134" si="329">AU88-($W$88-100)</f>
        <v>96.532399299474605</v>
      </c>
      <c r="AV115" s="112"/>
      <c r="AW115" s="131">
        <f t="shared" ref="AW115:AW134" si="330">AW88-($Y$88-100)</f>
        <v>97.627118644067806</v>
      </c>
      <c r="AX115" s="112"/>
      <c r="AY115" s="129">
        <f t="shared" ref="AY115:AY134" si="331">AY88-($C$88-100)</f>
        <v>101.66290770298403</v>
      </c>
      <c r="AZ115" s="130"/>
      <c r="BA115" s="129">
        <f t="shared" ref="BA115:BA134" si="332">BA88-($E$88-100)</f>
        <v>99.296875</v>
      </c>
      <c r="BB115" s="130"/>
      <c r="BC115" s="131">
        <f t="shared" ref="BC115:BC134" si="333">BC88-($G$88-100)</f>
        <v>98.378378378378372</v>
      </c>
      <c r="BD115" s="112"/>
      <c r="BE115" s="129">
        <f t="shared" ref="BE115:BE134" si="334">BE88-($I$88-100)</f>
        <v>100</v>
      </c>
      <c r="BF115" s="130"/>
      <c r="BG115" s="132">
        <f t="shared" ref="BG115:BG134" si="335">BG88-($K$88-100)</f>
        <v>99.027303754266214</v>
      </c>
      <c r="BH115" s="133"/>
      <c r="BI115" s="132">
        <f t="shared" ref="BI115:BI134" si="336">BI88-($M$88-100)</f>
        <v>97.979274611398978</v>
      </c>
      <c r="BJ115" s="133"/>
      <c r="BK115" s="134">
        <f t="shared" ref="BK115:BK134" si="337">BK88-($O$88-100)</f>
        <v>96.835443037974684</v>
      </c>
      <c r="BL115" s="135"/>
      <c r="BM115" s="134">
        <f t="shared" ref="BM115:BM134" si="338">BM88-($Q$88-100)</f>
        <v>100.53097345132743</v>
      </c>
      <c r="BN115" s="135"/>
      <c r="BO115" s="131">
        <f t="shared" ref="BO115:BO134" si="339">BO88-($S$88-100)</f>
        <v>99.5631067961165</v>
      </c>
      <c r="BP115" s="112"/>
      <c r="BQ115" s="136">
        <f t="shared" ref="BQ115:BQ134" si="340">BQ88-($U$88-100)</f>
        <v>100</v>
      </c>
      <c r="BR115" s="137"/>
      <c r="BS115" s="131">
        <f t="shared" ref="BS115:BS134" si="341">BS88-($W$88-100)</f>
        <v>95.376532399299464</v>
      </c>
      <c r="BT115" s="112"/>
      <c r="BU115" s="131">
        <f t="shared" ref="BU115:BU134" si="342">BU88-($Y$88-100)</f>
        <v>97.033898305084747</v>
      </c>
      <c r="BV115" s="112"/>
      <c r="BW115" s="129">
        <f t="shared" ref="BW115:BW134" si="343">BW88-($C$88-100)</f>
        <v>99.903712699514216</v>
      </c>
      <c r="BX115" s="130"/>
      <c r="BY115" s="129">
        <f t="shared" ref="BY115:BY134" si="344">BY88-($E$88-100)</f>
        <v>99.375</v>
      </c>
      <c r="BZ115" s="130"/>
      <c r="CA115" s="131">
        <f t="shared" ref="CA115:CA134" si="345">CA88-($G$88-100)</f>
        <v>98.108108108108112</v>
      </c>
      <c r="CB115" s="112"/>
      <c r="CC115" s="129">
        <f t="shared" ref="CC115:CC134" si="346">CC88-($I$88-100)</f>
        <v>100</v>
      </c>
      <c r="CD115" s="130"/>
      <c r="CE115" s="132">
        <f t="shared" ref="CE115:CE134" si="347">CE88-($K$88-100)</f>
        <v>101.48464163822527</v>
      </c>
      <c r="CF115" s="133"/>
      <c r="CG115" s="132">
        <f t="shared" ref="CG115:CG134" si="348">CG88-($M$88-100)</f>
        <v>98.601036269430054</v>
      </c>
      <c r="CH115" s="133"/>
      <c r="CI115" s="134">
        <f t="shared" ref="CI115:CI134" si="349">CI88-($O$88-100)</f>
        <v>100.44303797468353</v>
      </c>
      <c r="CJ115" s="135"/>
      <c r="CK115" s="134">
        <f t="shared" ref="CK115:CK134" si="350">CK88-($Q$88-100)</f>
        <v>99.115044247787623</v>
      </c>
      <c r="CL115" s="135"/>
      <c r="CM115" s="131">
        <f t="shared" ref="CM115:CM134" si="351">CM88-($S$88-100)</f>
        <v>99.126213592233</v>
      </c>
      <c r="CN115" s="112"/>
      <c r="CO115" s="136">
        <f t="shared" ref="CO115:CO134" si="352">CO88-($U$88-100)</f>
        <v>100</v>
      </c>
      <c r="CP115" s="137"/>
      <c r="CQ115" s="131">
        <f t="shared" ref="CQ115:CQ134" si="353">CQ88-($W$88-100)</f>
        <v>95.954465849387034</v>
      </c>
      <c r="CR115" s="112"/>
      <c r="CS115" s="131">
        <f t="shared" ref="CS115:CS134" si="354">CS88-($Y$88-100)</f>
        <v>99.576271186440678</v>
      </c>
      <c r="CT115" s="112"/>
      <c r="CU115" s="129">
        <f t="shared" ref="CU115:CU134" si="355">CU88-($C$88-100)</f>
        <v>99.744968771686331</v>
      </c>
      <c r="CV115" s="130"/>
      <c r="CW115" s="129">
        <f t="shared" ref="CW115:CW134" si="356">CW88-($E$88-100)</f>
        <v>99.21875</v>
      </c>
      <c r="CX115" s="130"/>
      <c r="CY115" s="131">
        <f t="shared" ref="CY115:CY134" si="357">CY88-($G$88-100)</f>
        <v>97.567567567567565</v>
      </c>
      <c r="CZ115" s="112"/>
      <c r="DA115" s="129">
        <f t="shared" ref="DA115:DA134" si="358">DA88-($I$88-100)</f>
        <v>100</v>
      </c>
      <c r="DB115" s="130"/>
      <c r="DC115" s="132">
        <f t="shared" ref="DC115:DC134" si="359">DC88-($K$88-100)</f>
        <v>98.566552901023897</v>
      </c>
      <c r="DD115" s="133"/>
      <c r="DE115" s="132">
        <f t="shared" ref="DE115:DE134" si="360">DE88-($M$88-100)</f>
        <v>96.580310880829018</v>
      </c>
      <c r="DF115" s="133"/>
      <c r="DG115" s="134">
        <f t="shared" ref="DG115:DG134" si="361">DG88-($O$88-100)</f>
        <v>103.03797468354429</v>
      </c>
      <c r="DH115" s="135"/>
      <c r="DI115" s="134">
        <f t="shared" ref="DI115:DI134" si="362">DI88-($Q$88-100)</f>
        <v>100</v>
      </c>
      <c r="DJ115" s="135"/>
      <c r="DK115" s="131">
        <f t="shared" ref="DK115:DK134" si="363">DK88-($S$88-100)</f>
        <v>98.106796116504853</v>
      </c>
      <c r="DL115" s="112"/>
      <c r="DM115" s="136">
        <f t="shared" ref="DM115:DM134" si="364">DM88-($U$88-100)</f>
        <v>100</v>
      </c>
      <c r="DN115" s="137"/>
      <c r="DO115" s="131">
        <f t="shared" ref="DO115:DO134" si="365">DO88-($W$88-100)</f>
        <v>93.590192644483352</v>
      </c>
      <c r="DP115" s="112"/>
      <c r="DQ115" s="131">
        <f t="shared" ref="DQ115:DQ134" si="366">DQ88-($Y$88-100)</f>
        <v>97.711864406779668</v>
      </c>
      <c r="DR115" s="112"/>
      <c r="DS115" s="129">
        <f t="shared" ref="DS115:DS134" si="367">DS88-($C$88-100)</f>
        <v>98.849757113115885</v>
      </c>
      <c r="DT115" s="130"/>
      <c r="DU115" s="129">
        <f t="shared" ref="DU115:DU134" si="368">DU88-($E$88-100)</f>
        <v>99.53125</v>
      </c>
      <c r="DV115" s="130"/>
      <c r="DW115" s="131">
        <f t="shared" ref="DW115:DW134" si="369">DW88-($G$88-100)</f>
        <v>98.108108108108112</v>
      </c>
      <c r="DX115" s="112"/>
      <c r="DY115" s="129">
        <f t="shared" ref="DY115:DY134" si="370">DY88-($I$88-100)</f>
        <v>100</v>
      </c>
      <c r="DZ115" s="130"/>
      <c r="EA115" s="132">
        <f t="shared" ref="EA115:EA134" si="371">EA88-($K$88-100)</f>
        <v>96.467576791808881</v>
      </c>
      <c r="EB115" s="133"/>
      <c r="EC115" s="132">
        <f t="shared" ref="EC115:EC134" si="372">EC88-($M$88-100)</f>
        <v>95.958549222797927</v>
      </c>
      <c r="ED115" s="133"/>
      <c r="EE115" s="134">
        <f t="shared" ref="EE115:EE134" si="373">EE88-($O$88-100)</f>
        <v>100.0632911392405</v>
      </c>
      <c r="EF115" s="135"/>
      <c r="EG115" s="134">
        <f t="shared" ref="EG115:EG134" si="374">EG88-($Q$88-100)</f>
        <v>100.35398230088497</v>
      </c>
      <c r="EH115" s="135"/>
      <c r="EI115" s="131">
        <f t="shared" ref="EI115:EI134" si="375">EI88-($S$88-100)</f>
        <v>98.6893203883495</v>
      </c>
      <c r="EJ115" s="112"/>
      <c r="EK115" s="136">
        <f t="shared" ref="EK115:EK134" si="376">EK88-($U$88-100)</f>
        <v>100</v>
      </c>
      <c r="EL115" s="137"/>
      <c r="EM115" s="131">
        <f t="shared" ref="EM115:EM134" si="377">EM88-($W$88-100)</f>
        <v>93.590192644483352</v>
      </c>
      <c r="EN115" s="112"/>
      <c r="EO115" s="131">
        <f t="shared" ref="EO115:EO134" si="378">EO88-($Y$88-100)</f>
        <v>96.864406779661024</v>
      </c>
      <c r="EP115" s="112"/>
      <c r="EQ115" s="129">
        <f t="shared" ref="EQ115:EQ134" si="379">EQ88-($C$88-100)</f>
        <v>98.186155447605827</v>
      </c>
      <c r="ER115" s="130"/>
      <c r="ES115" s="129">
        <f t="shared" ref="ES115:ES134" si="380">ES88-($E$88-100)</f>
        <v>98.125</v>
      </c>
      <c r="ET115" s="130"/>
      <c r="EU115" s="131">
        <f t="shared" ref="EU115:EU134" si="381">EU88-($G$88-100)</f>
        <v>96.756756756756758</v>
      </c>
      <c r="EV115" s="112"/>
      <c r="EW115" s="129">
        <f t="shared" ref="EW115:EW134" si="382">EW88-($I$88-100)</f>
        <v>100</v>
      </c>
      <c r="EX115" s="130"/>
      <c r="EY115" s="132">
        <f t="shared" ref="EY115:EY134" si="383">EY88-($K$88-100)</f>
        <v>96.313993174061437</v>
      </c>
      <c r="EZ115" s="133"/>
      <c r="FA115" s="132">
        <f t="shared" ref="FA115:FA134" si="384">FA88-($M$88-100)</f>
        <v>94.559585492227981</v>
      </c>
      <c r="FB115" s="133"/>
      <c r="FC115" s="134">
        <f t="shared" ref="FC115:FC134" si="385">FC88-($O$88-100)</f>
        <v>99.810126582278485</v>
      </c>
      <c r="FD115" s="135"/>
      <c r="FE115" s="134">
        <f t="shared" ref="FE115:FE134" si="386">FE88-($Q$88-100)</f>
        <v>100.26548672566372</v>
      </c>
      <c r="FF115" s="135"/>
      <c r="FG115" s="131">
        <f t="shared" ref="FG115:FG134" si="387">FG88-($S$88-100)</f>
        <v>97.815533980582515</v>
      </c>
      <c r="FH115" s="112"/>
      <c r="FI115" s="136">
        <f t="shared" ref="FI115:FI134" si="388">FI88-($U$88-100)</f>
        <v>100</v>
      </c>
      <c r="FJ115" s="137"/>
      <c r="FK115" s="131">
        <f t="shared" ref="FK115:FK134" si="389">FK88-($W$88-100)</f>
        <v>93.327495621716281</v>
      </c>
      <c r="FL115" s="112"/>
      <c r="FM115" s="131">
        <f t="shared" ref="FM115:FM134" si="390">FM88-($Y$88-100)</f>
        <v>96.355932203389827</v>
      </c>
      <c r="FN115" s="112"/>
      <c r="FO115" s="129">
        <f t="shared" ref="FO115:FO134" si="391">FO88-($C$88-100)</f>
        <v>98.402151283830676</v>
      </c>
      <c r="FP115" s="130"/>
      <c r="FQ115" s="129">
        <f t="shared" ref="FQ115:FQ134" si="392">FQ88-($E$88-100)</f>
        <v>98.203125</v>
      </c>
      <c r="FR115" s="130"/>
      <c r="FS115" s="131">
        <f t="shared" ref="FS115:FS134" si="393">FS88-($G$88-100)</f>
        <v>96.486486486486484</v>
      </c>
      <c r="FT115" s="112"/>
      <c r="FU115" s="129">
        <f t="shared" ref="FU115:FU134" si="394">FU88-($I$88-100)</f>
        <v>100</v>
      </c>
      <c r="FV115" s="130"/>
      <c r="FW115" s="132">
        <f t="shared" ref="FW115:FW134" si="395">FW88-($K$88-100)</f>
        <v>98.310580204778162</v>
      </c>
      <c r="FX115" s="133"/>
      <c r="FY115" s="132">
        <f t="shared" ref="FY115:FY134" si="396">FY88-($M$88-100)</f>
        <v>95.647668393782396</v>
      </c>
      <c r="FZ115" s="133"/>
      <c r="GA115" s="134">
        <f t="shared" ref="GA115:GA134" si="397">GA88-($O$88-100)</f>
        <v>101.01265822784809</v>
      </c>
      <c r="GB115" s="135"/>
      <c r="GC115" s="134">
        <f t="shared" ref="GC115:GC134" si="398">GC88-($Q$88-100)</f>
        <v>100.08849557522124</v>
      </c>
      <c r="GD115" s="135"/>
      <c r="GE115" s="131">
        <f t="shared" ref="GE115:GE134" si="399">GE88-($S$88-100)</f>
        <v>98.6893203883495</v>
      </c>
      <c r="GF115" s="112"/>
      <c r="GG115" s="136">
        <f t="shared" ref="GG115:GG134" si="400">GG88-($U$88-100)</f>
        <v>100</v>
      </c>
      <c r="GH115" s="137"/>
      <c r="GI115" s="131">
        <f t="shared" ref="GI115:GI134" si="401">GI88-($W$88-100)</f>
        <v>94.798598949211907</v>
      </c>
      <c r="GJ115" s="112"/>
      <c r="GK115" s="131">
        <f t="shared" ref="GK115:GK134" si="402">GK88-($Y$88-100)</f>
        <v>97.033898305084747</v>
      </c>
      <c r="GL115" s="112"/>
      <c r="GM115" s="129">
        <f t="shared" ref="GM115:GM134" si="403">GM88-($C$88-100)</f>
        <v>99.258327550312288</v>
      </c>
      <c r="GN115" s="130"/>
      <c r="GO115" s="129">
        <f t="shared" ref="GO115:GO134" si="404">GO88-($E$88-100)</f>
        <v>98.046875</v>
      </c>
      <c r="GP115" s="130"/>
      <c r="GQ115" s="131">
        <f t="shared" ref="GQ115:GQ134" si="405">GQ88-($G$88-100)</f>
        <v>97.297297297297305</v>
      </c>
      <c r="GR115" s="112"/>
      <c r="GS115" s="129">
        <f t="shared" ref="GS115:GS134" si="406">GS88-($I$88-100)</f>
        <v>100</v>
      </c>
      <c r="GT115" s="130"/>
      <c r="GU115" s="132">
        <f t="shared" ref="GU115:GU134" si="407">GU88-($K$88-100)</f>
        <v>98.10580204778158</v>
      </c>
      <c r="GV115" s="133"/>
      <c r="GW115" s="132">
        <f t="shared" ref="GW115:GW134" si="408">GW88-($M$88-100)</f>
        <v>96.580310880829018</v>
      </c>
      <c r="GX115" s="133"/>
      <c r="GY115" s="134">
        <f t="shared" ref="GY115:GY134" si="409">GY88-($O$88-100)</f>
        <v>100.56962025316454</v>
      </c>
      <c r="GZ115" s="135"/>
      <c r="HA115" s="134">
        <f t="shared" ref="HA115:HA134" si="410">HA88-($Q$88-100)</f>
        <v>100.17699115044248</v>
      </c>
      <c r="HB115" s="135"/>
      <c r="HC115" s="131">
        <f t="shared" ref="HC115:HC134" si="411">HC88-($S$88-100)</f>
        <v>98.980582524271838</v>
      </c>
      <c r="HD115" s="112"/>
      <c r="HE115" s="136">
        <f t="shared" ref="HE115:HE134" si="412">HE88-($U$88-100)</f>
        <v>100</v>
      </c>
      <c r="HF115" s="137"/>
      <c r="HG115" s="131">
        <f t="shared" ref="HG115:HG134" si="413">HG88-($W$88-100)</f>
        <v>95.376532399299464</v>
      </c>
      <c r="HH115" s="112"/>
      <c r="HI115" s="131">
        <f t="shared" ref="HI115:HI134" si="414">HI88-($Y$88-100)</f>
        <v>97.966101694915253</v>
      </c>
      <c r="HJ115" s="112"/>
      <c r="HK115" s="129">
        <f t="shared" ref="HK115:HK134" si="415">HK88-($C$88-100)</f>
        <v>100.61675919500347</v>
      </c>
      <c r="HL115" s="130"/>
      <c r="HM115" s="129">
        <f t="shared" ref="HM115:HM134" si="416">HM88-($E$88-100)</f>
        <v>98.59375</v>
      </c>
      <c r="HN115" s="130"/>
      <c r="HO115" s="131">
        <f t="shared" ref="HO115:HO134" si="417">HO88-($G$88-100)</f>
        <v>97.297297297297305</v>
      </c>
      <c r="HP115" s="112"/>
      <c r="HQ115" s="129">
        <f t="shared" ref="HQ115:HQ134" si="418">HQ88-($I$88-100)</f>
        <v>100</v>
      </c>
      <c r="HR115" s="130"/>
      <c r="HS115" s="132">
        <f t="shared" ref="HS115:HS134" si="419">HS88-($K$88-100)</f>
        <v>103.48122866894198</v>
      </c>
      <c r="HT115" s="133"/>
      <c r="HU115" s="132">
        <f t="shared" ref="HU115:HU134" si="420">HU88-($M$88-100)</f>
        <v>97.668393782383419</v>
      </c>
      <c r="HV115" s="133"/>
      <c r="HW115" s="134">
        <f t="shared" ref="HW115:HW134" si="421">HW88-($O$88-100)</f>
        <v>103.35443037974683</v>
      </c>
      <c r="HX115" s="135"/>
      <c r="HY115" s="134">
        <f t="shared" ref="HY115:HY134" si="422">HY88-($Q$88-100)</f>
        <v>100.4424778761062</v>
      </c>
      <c r="HZ115" s="135"/>
      <c r="IA115" s="131">
        <f t="shared" ref="IA115:IA134" si="423">IA88-($S$88-100)</f>
        <v>99.417475728155324</v>
      </c>
      <c r="IB115" s="112"/>
      <c r="IC115" s="136">
        <f t="shared" ref="IC115:IC134" si="424">IC88-($U$88-100)</f>
        <v>100</v>
      </c>
      <c r="ID115" s="137"/>
      <c r="IE115" s="131">
        <f t="shared" ref="IE115:IE134" si="425">IE88-($W$88-100)</f>
        <v>96.479859894921191</v>
      </c>
      <c r="IF115" s="112"/>
      <c r="IG115" s="131">
        <f t="shared" ref="IG115:IG134" si="426">IG88-($Y$88-100)</f>
        <v>99.067796610169481</v>
      </c>
      <c r="IH115" s="112"/>
      <c r="II115" s="129">
        <f t="shared" ref="II115:II134" si="427">II88-($C$88-100)</f>
        <v>102.13133240804996</v>
      </c>
      <c r="IJ115" s="130"/>
      <c r="IK115" s="129">
        <f t="shared" ref="IK115:IK134" si="428">IK88-($E$88-100)</f>
        <v>98.671875</v>
      </c>
      <c r="IL115" s="130"/>
      <c r="IM115" s="131">
        <f t="shared" ref="IM115:IM134" si="429">IM88-($G$88-100)</f>
        <v>98.918918918918919</v>
      </c>
      <c r="IN115" s="112"/>
      <c r="IO115" s="129">
        <f t="shared" ref="IO115:IO134" si="430">IO88-($I$88-100)</f>
        <v>109.5</v>
      </c>
      <c r="IP115" s="130"/>
      <c r="IQ115" s="132">
        <f t="shared" ref="IQ115:IQ134" si="431">IQ88-($K$88-100)</f>
        <v>102.45733788395904</v>
      </c>
      <c r="IR115" s="133"/>
      <c r="IS115" s="132">
        <f t="shared" ref="IS115:IS134" si="432">IS88-($M$88-100)</f>
        <v>97.202072538860108</v>
      </c>
      <c r="IT115" s="133"/>
      <c r="IU115" s="134">
        <f t="shared" ref="IU115:IU134" si="433">IU88-($O$88-100)</f>
        <v>100.56962025316454</v>
      </c>
      <c r="IV115" s="135"/>
      <c r="IW115" s="134">
        <f t="shared" ref="IW115:IW134" si="434">IW88-($Q$88-100)</f>
        <v>100.79646017699115</v>
      </c>
      <c r="IX115" s="135"/>
      <c r="IY115" s="131">
        <f t="shared" ref="IY115:IY134" si="435">IY88-($S$88-100)</f>
        <v>100.72815533980582</v>
      </c>
      <c r="IZ115" s="112"/>
      <c r="JA115" s="136">
        <f t="shared" ref="JA115:JA134" si="436">JA88-($U$88-100)</f>
        <v>100</v>
      </c>
      <c r="JB115" s="137"/>
      <c r="JC115" s="131">
        <f t="shared" ref="JC115:JC134" si="437">JC88-($W$88-100)</f>
        <v>96.84763572679509</v>
      </c>
      <c r="JD115" s="112"/>
      <c r="JE115" s="131">
        <f t="shared" ref="JE115:JE134" si="438">JE88-($Y$88-100)</f>
        <v>98.983050847457619</v>
      </c>
      <c r="JF115" s="281"/>
      <c r="JG115" s="136">
        <f t="shared" ref="JG115:JG134" si="439">JG88-($C$88-100)</f>
        <v>102.72987508674531</v>
      </c>
      <c r="JH115" s="137"/>
      <c r="JI115" s="136">
        <f t="shared" ref="JI115:JI134" si="440">JI88-($E$88-100)</f>
        <v>99.296875</v>
      </c>
      <c r="JJ115" s="137"/>
      <c r="JK115" s="131">
        <f t="shared" ref="JK115:JK134" si="441">JK88-($G$88-100)</f>
        <v>99.189189189189179</v>
      </c>
      <c r="JL115" s="112"/>
      <c r="JM115" s="136">
        <f t="shared" ref="JM115:JM134" si="442">JM88-($I$88-100)</f>
        <v>109.5</v>
      </c>
      <c r="JN115" s="137"/>
      <c r="JO115" s="136">
        <f t="shared" ref="JO115:JO134" si="443">JO88-($K$88-100)</f>
        <v>105.06825938566553</v>
      </c>
      <c r="JP115" s="137"/>
      <c r="JQ115" s="136">
        <f t="shared" ref="JQ115:JQ134" si="444">JQ88-($M$88-100)</f>
        <v>98.290155440414509</v>
      </c>
      <c r="JR115" s="137"/>
      <c r="JS115" s="136">
        <f t="shared" ref="JS115:JS134" si="445">JS88-($O$88-100)</f>
        <v>101.32911392405063</v>
      </c>
      <c r="JT115" s="137"/>
      <c r="JU115" s="136">
        <f t="shared" ref="JU115:JU134" si="446">JU88-($Q$88-100)</f>
        <v>99.734513274336294</v>
      </c>
      <c r="JV115" s="137"/>
      <c r="JW115" s="131">
        <f t="shared" ref="JW115:JW134" si="447">JW88-($S$88-100)</f>
        <v>101.31067961165049</v>
      </c>
      <c r="JX115" s="112"/>
      <c r="JY115" s="136">
        <f t="shared" ref="JY115:JY134" si="448">JY88-($U$88-100)</f>
        <v>100</v>
      </c>
      <c r="JZ115" s="137"/>
      <c r="KA115" s="131">
        <f t="shared" ref="KA115:KA134" si="449">KA88-($W$88-100)</f>
        <v>97.898423817863389</v>
      </c>
      <c r="KB115" s="112"/>
      <c r="KC115" s="131">
        <f t="shared" ref="KC115:KC134" si="450">KC88-($Y$88-100)</f>
        <v>99.915254237288124</v>
      </c>
    </row>
    <row r="116" spans="1:289" s="83" customFormat="1" x14ac:dyDescent="0.2">
      <c r="A116" s="82" t="s">
        <v>0</v>
      </c>
      <c r="B116" s="75"/>
      <c r="C116" s="138">
        <f t="shared" si="308"/>
        <v>93.975537820957669</v>
      </c>
      <c r="D116" s="138"/>
      <c r="E116" s="138">
        <f t="shared" si="309"/>
        <v>94.140625</v>
      </c>
      <c r="F116" s="138"/>
      <c r="G116" s="116">
        <f t="shared" si="310"/>
        <v>98.918918918918919</v>
      </c>
      <c r="H116" s="116"/>
      <c r="I116" s="138">
        <f t="shared" si="311"/>
        <v>97.749999999999986</v>
      </c>
      <c r="J116" s="138"/>
      <c r="K116" s="139">
        <f t="shared" si="312"/>
        <v>96.672354948805463</v>
      </c>
      <c r="L116" s="139"/>
      <c r="M116" s="139">
        <f t="shared" si="313"/>
        <v>97.202072538860108</v>
      </c>
      <c r="N116" s="139"/>
      <c r="O116" s="140">
        <f t="shared" si="314"/>
        <v>98.037974683544292</v>
      </c>
      <c r="P116" s="140"/>
      <c r="Q116" s="140">
        <f t="shared" si="315"/>
        <v>98.938053097345133</v>
      </c>
      <c r="R116" s="140"/>
      <c r="S116" s="116">
        <f t="shared" si="316"/>
        <v>103.05825242718447</v>
      </c>
      <c r="T116" s="116"/>
      <c r="U116" s="141">
        <f t="shared" si="317"/>
        <v>99.612068965517224</v>
      </c>
      <c r="V116" s="141"/>
      <c r="W116" s="116">
        <f t="shared" si="318"/>
        <v>95.639229422066549</v>
      </c>
      <c r="X116" s="116"/>
      <c r="Y116" s="116">
        <f t="shared" si="319"/>
        <v>100.50847457627118</v>
      </c>
      <c r="Z116" s="116"/>
      <c r="AA116" s="138">
        <f t="shared" ref="AA116:AA134" si="451">AA89-($C$88-100)</f>
        <v>96.692401110340043</v>
      </c>
      <c r="AB116" s="138"/>
      <c r="AC116" s="138">
        <f t="shared" si="320"/>
        <v>92.96875</v>
      </c>
      <c r="AD116" s="138"/>
      <c r="AE116" s="116">
        <f t="shared" si="321"/>
        <v>98.918918918918919</v>
      </c>
      <c r="AF116" s="116"/>
      <c r="AG116" s="138">
        <f t="shared" si="322"/>
        <v>97.749999999999986</v>
      </c>
      <c r="AH116" s="138"/>
      <c r="AI116" s="139">
        <f t="shared" si="323"/>
        <v>94.982935153583625</v>
      </c>
      <c r="AJ116" s="139"/>
      <c r="AK116" s="139">
        <f t="shared" si="324"/>
        <v>96.735751295336797</v>
      </c>
      <c r="AL116" s="139"/>
      <c r="AM116" s="140">
        <f t="shared" si="325"/>
        <v>96.645569620253156</v>
      </c>
      <c r="AN116" s="140"/>
      <c r="AO116" s="140">
        <f t="shared" si="326"/>
        <v>99.911504424778755</v>
      </c>
      <c r="AP116" s="140"/>
      <c r="AQ116" s="116">
        <f t="shared" si="327"/>
        <v>101.16504854368932</v>
      </c>
      <c r="AR116" s="116"/>
      <c r="AS116" s="141">
        <f t="shared" si="328"/>
        <v>99.612068965517224</v>
      </c>
      <c r="AT116" s="141"/>
      <c r="AU116" s="116">
        <f t="shared" si="329"/>
        <v>91.698774080560412</v>
      </c>
      <c r="AV116" s="116"/>
      <c r="AW116" s="116">
        <f t="shared" si="330"/>
        <v>97.966101694915253</v>
      </c>
      <c r="AX116" s="116"/>
      <c r="AY116" s="138">
        <f t="shared" si="331"/>
        <v>95.107564191533655</v>
      </c>
      <c r="AZ116" s="138"/>
      <c r="BA116" s="138">
        <f t="shared" si="332"/>
        <v>93.359375</v>
      </c>
      <c r="BB116" s="138"/>
      <c r="BC116" s="116">
        <f t="shared" si="333"/>
        <v>98.378378378378372</v>
      </c>
      <c r="BD116" s="116"/>
      <c r="BE116" s="138">
        <f t="shared" si="334"/>
        <v>97.749999999999986</v>
      </c>
      <c r="BF116" s="138"/>
      <c r="BG116" s="139">
        <f t="shared" si="335"/>
        <v>93.139931740614344</v>
      </c>
      <c r="BH116" s="139"/>
      <c r="BI116" s="139">
        <f t="shared" si="336"/>
        <v>96.891191709844563</v>
      </c>
      <c r="BJ116" s="139"/>
      <c r="BK116" s="140">
        <f t="shared" si="337"/>
        <v>88.417721518987335</v>
      </c>
      <c r="BL116" s="140"/>
      <c r="BM116" s="140">
        <f t="shared" si="338"/>
        <v>100.88495575221239</v>
      </c>
      <c r="BN116" s="140"/>
      <c r="BO116" s="116">
        <f t="shared" si="339"/>
        <v>102.33009708737865</v>
      </c>
      <c r="BP116" s="116"/>
      <c r="BQ116" s="141">
        <f t="shared" si="340"/>
        <v>99.612068965517224</v>
      </c>
      <c r="BR116" s="141"/>
      <c r="BS116" s="116">
        <f t="shared" si="341"/>
        <v>88.283712784588431</v>
      </c>
      <c r="BT116" s="116"/>
      <c r="BU116" s="116">
        <f t="shared" si="342"/>
        <v>96.016949152542381</v>
      </c>
      <c r="BV116" s="116"/>
      <c r="BW116" s="138">
        <f t="shared" si="343"/>
        <v>93.241672449687712</v>
      </c>
      <c r="BX116" s="138"/>
      <c r="BY116" s="138">
        <f t="shared" si="344"/>
        <v>91.484375</v>
      </c>
      <c r="BZ116" s="138"/>
      <c r="CA116" s="116">
        <f t="shared" si="345"/>
        <v>95.405405405405403</v>
      </c>
      <c r="CB116" s="116"/>
      <c r="CC116" s="138">
        <f t="shared" si="346"/>
        <v>97.749999999999986</v>
      </c>
      <c r="CD116" s="138"/>
      <c r="CE116" s="139">
        <f t="shared" si="347"/>
        <v>96.621160409556325</v>
      </c>
      <c r="CF116" s="139"/>
      <c r="CG116" s="139">
        <f t="shared" si="348"/>
        <v>95.803108808290162</v>
      </c>
      <c r="CH116" s="139"/>
      <c r="CI116" s="140">
        <f t="shared" si="349"/>
        <v>95.569620253164544</v>
      </c>
      <c r="CJ116" s="140"/>
      <c r="CK116" s="140">
        <f t="shared" si="350"/>
        <v>98.318584070796462</v>
      </c>
      <c r="CL116" s="140"/>
      <c r="CM116" s="116">
        <f t="shared" si="351"/>
        <v>97.378640776699029</v>
      </c>
      <c r="CN116" s="116"/>
      <c r="CO116" s="141">
        <f t="shared" si="352"/>
        <v>99.612068965517224</v>
      </c>
      <c r="CP116" s="141"/>
      <c r="CQ116" s="116">
        <f t="shared" si="353"/>
        <v>89.649737302977229</v>
      </c>
      <c r="CR116" s="116"/>
      <c r="CS116" s="116">
        <f t="shared" si="354"/>
        <v>95.254237288135599</v>
      </c>
      <c r="CT116" s="116"/>
      <c r="CU116" s="138">
        <f t="shared" si="355"/>
        <v>92.585877862595424</v>
      </c>
      <c r="CV116" s="138"/>
      <c r="CW116" s="138">
        <f t="shared" si="356"/>
        <v>93.359375</v>
      </c>
      <c r="CX116" s="138"/>
      <c r="CY116" s="116">
        <f t="shared" si="357"/>
        <v>98.378378378378372</v>
      </c>
      <c r="CZ116" s="116"/>
      <c r="DA116" s="138">
        <f t="shared" si="358"/>
        <v>97.749999999999986</v>
      </c>
      <c r="DB116" s="138"/>
      <c r="DC116" s="139">
        <f t="shared" si="359"/>
        <v>93.651877133105813</v>
      </c>
      <c r="DD116" s="139"/>
      <c r="DE116" s="139">
        <f t="shared" si="360"/>
        <v>93.937823834196905</v>
      </c>
      <c r="DF116" s="139"/>
      <c r="DG116" s="140">
        <f t="shared" si="361"/>
        <v>99.303797468354418</v>
      </c>
      <c r="DH116" s="140"/>
      <c r="DI116" s="140">
        <f t="shared" si="362"/>
        <v>99.115044247787623</v>
      </c>
      <c r="DJ116" s="140"/>
      <c r="DK116" s="116">
        <f t="shared" si="363"/>
        <v>101.01941747572815</v>
      </c>
      <c r="DL116" s="116"/>
      <c r="DM116" s="141">
        <f t="shared" si="364"/>
        <v>99.612068965517224</v>
      </c>
      <c r="DN116" s="141"/>
      <c r="DO116" s="116">
        <f t="shared" si="365"/>
        <v>88.704028021015759</v>
      </c>
      <c r="DP116" s="116"/>
      <c r="DQ116" s="116">
        <f t="shared" si="366"/>
        <v>93.813559322033896</v>
      </c>
      <c r="DR116" s="116"/>
      <c r="DS116" s="138">
        <f t="shared" si="367"/>
        <v>91.932685634975712</v>
      </c>
      <c r="DT116" s="138"/>
      <c r="DU116" s="138">
        <f t="shared" si="368"/>
        <v>92.734375</v>
      </c>
      <c r="DV116" s="138"/>
      <c r="DW116" s="116">
        <f t="shared" si="369"/>
        <v>97.297297297297305</v>
      </c>
      <c r="DX116" s="116"/>
      <c r="DY116" s="138">
        <f t="shared" si="370"/>
        <v>97.749999999999986</v>
      </c>
      <c r="DZ116" s="138"/>
      <c r="EA116" s="139">
        <f t="shared" si="371"/>
        <v>91.655290102389088</v>
      </c>
      <c r="EB116" s="139"/>
      <c r="EC116" s="139">
        <f t="shared" si="372"/>
        <v>94.715025906735747</v>
      </c>
      <c r="ED116" s="139"/>
      <c r="EE116" s="140">
        <f t="shared" si="373"/>
        <v>96.075949367088612</v>
      </c>
      <c r="EF116" s="140"/>
      <c r="EG116" s="140">
        <f t="shared" si="374"/>
        <v>99.292035398230084</v>
      </c>
      <c r="EH116" s="140"/>
      <c r="EI116" s="116">
        <f t="shared" si="375"/>
        <v>100.29126213592232</v>
      </c>
      <c r="EJ116" s="116"/>
      <c r="EK116" s="141">
        <f t="shared" si="376"/>
        <v>99.612068965517224</v>
      </c>
      <c r="EL116" s="141"/>
      <c r="EM116" s="116">
        <f t="shared" si="377"/>
        <v>86.549912434325734</v>
      </c>
      <c r="EN116" s="116"/>
      <c r="EO116" s="116">
        <f t="shared" si="378"/>
        <v>95.593220338983045</v>
      </c>
      <c r="EP116" s="116"/>
      <c r="EQ116" s="138">
        <f t="shared" si="379"/>
        <v>90.07460097154754</v>
      </c>
      <c r="ER116" s="138"/>
      <c r="ES116" s="138">
        <f t="shared" si="380"/>
        <v>89.453125</v>
      </c>
      <c r="ET116" s="138"/>
      <c r="EU116" s="116">
        <f t="shared" si="381"/>
        <v>95.945945945945951</v>
      </c>
      <c r="EV116" s="116"/>
      <c r="EW116" s="138">
        <f t="shared" si="382"/>
        <v>97.749999999999986</v>
      </c>
      <c r="EX116" s="138"/>
      <c r="EY116" s="139">
        <f t="shared" si="383"/>
        <v>89.095563139931755</v>
      </c>
      <c r="EZ116" s="139"/>
      <c r="FA116" s="139">
        <f t="shared" si="384"/>
        <v>90.829015544041454</v>
      </c>
      <c r="FB116" s="139"/>
      <c r="FC116" s="140">
        <f t="shared" si="385"/>
        <v>95.25316455696202</v>
      </c>
      <c r="FD116" s="140"/>
      <c r="FE116" s="140">
        <f t="shared" si="386"/>
        <v>98.672566371681413</v>
      </c>
      <c r="FF116" s="140"/>
      <c r="FG116" s="116">
        <f t="shared" si="387"/>
        <v>97.087378640776691</v>
      </c>
      <c r="FH116" s="116"/>
      <c r="FI116" s="141">
        <f t="shared" si="388"/>
        <v>99.612068965517224</v>
      </c>
      <c r="FJ116" s="141"/>
      <c r="FK116" s="116">
        <f t="shared" si="389"/>
        <v>84.973730297723279</v>
      </c>
      <c r="FL116" s="116"/>
      <c r="FM116" s="116">
        <f t="shared" si="390"/>
        <v>93.559322033898312</v>
      </c>
      <c r="FN116" s="116"/>
      <c r="FO116" s="138">
        <f t="shared" si="391"/>
        <v>89.91585704371964</v>
      </c>
      <c r="FP116" s="138"/>
      <c r="FQ116" s="138">
        <f t="shared" si="392"/>
        <v>87.578125</v>
      </c>
      <c r="FR116" s="138"/>
      <c r="FS116" s="116">
        <f t="shared" si="393"/>
        <v>96.21621621621621</v>
      </c>
      <c r="FT116" s="116"/>
      <c r="FU116" s="138">
        <f t="shared" si="394"/>
        <v>97.749999999999986</v>
      </c>
      <c r="FV116" s="138"/>
      <c r="FW116" s="139">
        <f t="shared" si="395"/>
        <v>94.266211604095574</v>
      </c>
      <c r="FX116" s="139"/>
      <c r="FY116" s="139">
        <f t="shared" si="396"/>
        <v>93.160621761658035</v>
      </c>
      <c r="FZ116" s="139"/>
      <c r="GA116" s="140">
        <f t="shared" si="397"/>
        <v>99.936708860759495</v>
      </c>
      <c r="GB116" s="140"/>
      <c r="GC116" s="140">
        <f t="shared" si="398"/>
        <v>100</v>
      </c>
      <c r="GD116" s="140"/>
      <c r="GE116" s="116">
        <f t="shared" si="399"/>
        <v>100.87378640776699</v>
      </c>
      <c r="GF116" s="116"/>
      <c r="GG116" s="141">
        <f t="shared" si="400"/>
        <v>99.612068965517224</v>
      </c>
      <c r="GH116" s="141"/>
      <c r="GI116" s="116">
        <f t="shared" si="401"/>
        <v>86.76007005253939</v>
      </c>
      <c r="GJ116" s="116"/>
      <c r="GK116" s="116">
        <f t="shared" si="402"/>
        <v>95.254237288135599</v>
      </c>
      <c r="GL116" s="116"/>
      <c r="GM116" s="138">
        <f t="shared" si="403"/>
        <v>90.873525329632201</v>
      </c>
      <c r="GN116" s="138"/>
      <c r="GO116" s="138">
        <f t="shared" si="404"/>
        <v>87.8125</v>
      </c>
      <c r="GP116" s="138"/>
      <c r="GQ116" s="116">
        <f t="shared" si="405"/>
        <v>95.675675675675677</v>
      </c>
      <c r="GR116" s="116"/>
      <c r="GS116" s="138">
        <f t="shared" si="406"/>
        <v>97.749999999999986</v>
      </c>
      <c r="GT116" s="138"/>
      <c r="GU116" s="139">
        <f t="shared" si="407"/>
        <v>89.607508532423211</v>
      </c>
      <c r="GV116" s="139"/>
      <c r="GW116" s="139">
        <f t="shared" si="408"/>
        <v>94.559585492227981</v>
      </c>
      <c r="GX116" s="139"/>
      <c r="GY116" s="140">
        <f t="shared" si="409"/>
        <v>99.177215189873408</v>
      </c>
      <c r="GZ116" s="140"/>
      <c r="HA116" s="140">
        <f t="shared" si="410"/>
        <v>98.849557522123902</v>
      </c>
      <c r="HB116" s="140"/>
      <c r="HC116" s="116">
        <f t="shared" si="411"/>
        <v>100</v>
      </c>
      <c r="HD116" s="116"/>
      <c r="HE116" s="141">
        <f t="shared" si="412"/>
        <v>99.612068965517224</v>
      </c>
      <c r="HF116" s="141"/>
      <c r="HG116" s="116">
        <f t="shared" si="413"/>
        <v>87.968476357267946</v>
      </c>
      <c r="HH116" s="116"/>
      <c r="HI116" s="116">
        <f t="shared" si="414"/>
        <v>95.762711864406782</v>
      </c>
      <c r="HJ116" s="116"/>
      <c r="HK116" s="138">
        <f t="shared" si="415"/>
        <v>93.460270645385151</v>
      </c>
      <c r="HL116" s="138"/>
      <c r="HM116" s="138">
        <f t="shared" si="416"/>
        <v>91.25</v>
      </c>
      <c r="HN116" s="138"/>
      <c r="HO116" s="116">
        <f t="shared" si="417"/>
        <v>96.486486486486484</v>
      </c>
      <c r="HP116" s="116"/>
      <c r="HQ116" s="138">
        <f t="shared" si="418"/>
        <v>97.749999999999986</v>
      </c>
      <c r="HR116" s="138"/>
      <c r="HS116" s="139">
        <f t="shared" si="419"/>
        <v>97.952218430034137</v>
      </c>
      <c r="HT116" s="139"/>
      <c r="HU116" s="139">
        <f t="shared" si="420"/>
        <v>97.512953367875653</v>
      </c>
      <c r="HV116" s="139"/>
      <c r="HW116" s="140">
        <f t="shared" si="421"/>
        <v>106.01265822784811</v>
      </c>
      <c r="HX116" s="140"/>
      <c r="HY116" s="140">
        <f t="shared" si="422"/>
        <v>99.115044247787623</v>
      </c>
      <c r="HZ116" s="140"/>
      <c r="IA116" s="116">
        <f t="shared" si="423"/>
        <v>101.74757281553397</v>
      </c>
      <c r="IB116" s="116"/>
      <c r="IC116" s="141">
        <f t="shared" si="424"/>
        <v>99.612068965517224</v>
      </c>
      <c r="ID116" s="141"/>
      <c r="IE116" s="116">
        <f t="shared" si="425"/>
        <v>90.332749562171614</v>
      </c>
      <c r="IF116" s="116"/>
      <c r="IG116" s="116">
        <f t="shared" si="426"/>
        <v>97.457627118644069</v>
      </c>
      <c r="IH116" s="116"/>
      <c r="II116" s="138">
        <f t="shared" si="427"/>
        <v>93.90787647467036</v>
      </c>
      <c r="IJ116" s="138"/>
      <c r="IK116" s="138">
        <f t="shared" si="428"/>
        <v>90.46875</v>
      </c>
      <c r="IL116" s="138"/>
      <c r="IM116" s="116">
        <f t="shared" si="429"/>
        <v>97.567567567567565</v>
      </c>
      <c r="IN116" s="116"/>
      <c r="IO116" s="138">
        <f t="shared" si="430"/>
        <v>100.41666666666666</v>
      </c>
      <c r="IP116" s="138"/>
      <c r="IQ116" s="139">
        <f t="shared" si="431"/>
        <v>96.160409556313994</v>
      </c>
      <c r="IR116" s="139"/>
      <c r="IS116" s="139">
        <f t="shared" si="432"/>
        <v>93.160621761658035</v>
      </c>
      <c r="IT116" s="139"/>
      <c r="IU116" s="140">
        <f t="shared" si="433"/>
        <v>95.632911392405049</v>
      </c>
      <c r="IV116" s="140"/>
      <c r="IW116" s="140">
        <f t="shared" si="434"/>
        <v>99.292035398230084</v>
      </c>
      <c r="IX116" s="140"/>
      <c r="IY116" s="116">
        <f t="shared" si="435"/>
        <v>103.05825242718447</v>
      </c>
      <c r="IZ116" s="116"/>
      <c r="JA116" s="141">
        <f t="shared" si="436"/>
        <v>99.612068965517224</v>
      </c>
      <c r="JB116" s="141"/>
      <c r="JC116" s="116">
        <f t="shared" si="437"/>
        <v>89.439579684763572</v>
      </c>
      <c r="JD116" s="116"/>
      <c r="JE116" s="116">
        <f t="shared" si="438"/>
        <v>93.644067796610173</v>
      </c>
      <c r="JF116" s="282"/>
      <c r="JG116" s="141">
        <f t="shared" si="439"/>
        <v>94.00676613462872</v>
      </c>
      <c r="JH116" s="141"/>
      <c r="JI116" s="141">
        <f t="shared" si="440"/>
        <v>91.015625</v>
      </c>
      <c r="JJ116" s="141"/>
      <c r="JK116" s="116">
        <f t="shared" si="441"/>
        <v>98.64864864864866</v>
      </c>
      <c r="JL116" s="116"/>
      <c r="JM116" s="141">
        <f t="shared" si="442"/>
        <v>100.41666666666666</v>
      </c>
      <c r="JN116" s="141"/>
      <c r="JO116" s="141">
        <f t="shared" si="443"/>
        <v>101.8430034129693</v>
      </c>
      <c r="JP116" s="141"/>
      <c r="JQ116" s="141">
        <f t="shared" si="444"/>
        <v>96.424870466321252</v>
      </c>
      <c r="JR116" s="141"/>
      <c r="JS116" s="141">
        <f t="shared" si="445"/>
        <v>98.48101265822784</v>
      </c>
      <c r="JT116" s="141"/>
      <c r="JU116" s="141">
        <f t="shared" si="446"/>
        <v>97.43362831858407</v>
      </c>
      <c r="JV116" s="141"/>
      <c r="JW116" s="116">
        <f t="shared" si="447"/>
        <v>102.03883495145631</v>
      </c>
      <c r="JX116" s="116"/>
      <c r="JY116" s="141">
        <f t="shared" si="448"/>
        <v>99.612068965517224</v>
      </c>
      <c r="JZ116" s="141"/>
      <c r="KA116" s="116">
        <f t="shared" si="449"/>
        <v>92.434325744308225</v>
      </c>
      <c r="KB116" s="116"/>
      <c r="KC116" s="116">
        <f t="shared" si="450"/>
        <v>97.372881355932208</v>
      </c>
    </row>
    <row r="117" spans="1:289" s="83" customFormat="1" x14ac:dyDescent="0.2">
      <c r="A117" s="82" t="s">
        <v>1</v>
      </c>
      <c r="B117" s="75"/>
      <c r="C117" s="138">
        <f t="shared" si="308"/>
        <v>106.08171408743928</v>
      </c>
      <c r="D117" s="138"/>
      <c r="E117" s="138">
        <f t="shared" si="309"/>
        <v>103.828125</v>
      </c>
      <c r="F117" s="138"/>
      <c r="G117" s="116">
        <f t="shared" si="310"/>
        <v>102.43243243243244</v>
      </c>
      <c r="H117" s="116"/>
      <c r="I117" s="138">
        <f t="shared" si="311"/>
        <v>105.91666666666666</v>
      </c>
      <c r="J117" s="138"/>
      <c r="K117" s="139">
        <f t="shared" si="312"/>
        <v>109.77815699658703</v>
      </c>
      <c r="L117" s="139"/>
      <c r="M117" s="139">
        <f t="shared" si="313"/>
        <v>104.97409326424871</v>
      </c>
      <c r="N117" s="139"/>
      <c r="O117" s="140">
        <f t="shared" si="314"/>
        <v>104.9367088607595</v>
      </c>
      <c r="P117" s="140"/>
      <c r="Q117" s="140">
        <f t="shared" si="315"/>
        <v>102.21238938053098</v>
      </c>
      <c r="R117" s="140"/>
      <c r="S117" s="116">
        <f t="shared" si="316"/>
        <v>102.76699029126213</v>
      </c>
      <c r="T117" s="116"/>
      <c r="U117" s="141">
        <f t="shared" si="317"/>
        <v>104.39655172413792</v>
      </c>
      <c r="V117" s="141"/>
      <c r="W117" s="116">
        <f t="shared" si="318"/>
        <v>107.56567425569176</v>
      </c>
      <c r="X117" s="116"/>
      <c r="Y117" s="116">
        <f t="shared" si="319"/>
        <v>104.06779661016949</v>
      </c>
      <c r="Z117" s="116"/>
      <c r="AA117" s="138">
        <f t="shared" si="451"/>
        <v>108.39781401804302</v>
      </c>
      <c r="AB117" s="138"/>
      <c r="AC117" s="138">
        <f t="shared" si="320"/>
        <v>106.640625</v>
      </c>
      <c r="AD117" s="138"/>
      <c r="AE117" s="116">
        <f t="shared" si="321"/>
        <v>103.24324324324324</v>
      </c>
      <c r="AF117" s="116"/>
      <c r="AG117" s="138">
        <f t="shared" si="322"/>
        <v>105.91666666666666</v>
      </c>
      <c r="AH117" s="138"/>
      <c r="AI117" s="139">
        <f t="shared" si="323"/>
        <v>109.26621160409556</v>
      </c>
      <c r="AJ117" s="139"/>
      <c r="AK117" s="139">
        <f t="shared" si="324"/>
        <v>105.28497409326425</v>
      </c>
      <c r="AL117" s="139"/>
      <c r="AM117" s="140">
        <f t="shared" si="325"/>
        <v>105.63291139240506</v>
      </c>
      <c r="AN117" s="140"/>
      <c r="AO117" s="140">
        <f t="shared" si="326"/>
        <v>101.32743362831859</v>
      </c>
      <c r="AP117" s="140"/>
      <c r="AQ117" s="116">
        <f t="shared" si="327"/>
        <v>103.05825242718447</v>
      </c>
      <c r="AR117" s="116"/>
      <c r="AS117" s="141">
        <f t="shared" si="328"/>
        <v>104.39655172413792</v>
      </c>
      <c r="AT117" s="141"/>
      <c r="AU117" s="116">
        <f t="shared" si="329"/>
        <v>107.61821366024517</v>
      </c>
      <c r="AV117" s="116"/>
      <c r="AW117" s="116">
        <f t="shared" si="330"/>
        <v>104.06779661016949</v>
      </c>
      <c r="AX117" s="116"/>
      <c r="AY117" s="138">
        <f t="shared" si="331"/>
        <v>107.64312977099236</v>
      </c>
      <c r="AZ117" s="138"/>
      <c r="BA117" s="138">
        <f t="shared" si="332"/>
        <v>104.375</v>
      </c>
      <c r="BB117" s="138"/>
      <c r="BC117" s="116">
        <f t="shared" si="333"/>
        <v>103.78378378378379</v>
      </c>
      <c r="BD117" s="116"/>
      <c r="BE117" s="138">
        <f t="shared" si="334"/>
        <v>105.91666666666666</v>
      </c>
      <c r="BF117" s="138"/>
      <c r="BG117" s="139">
        <f t="shared" si="335"/>
        <v>107.37201365187714</v>
      </c>
      <c r="BH117" s="139"/>
      <c r="BI117" s="139">
        <f t="shared" si="336"/>
        <v>101.86528497409327</v>
      </c>
      <c r="BJ117" s="139"/>
      <c r="BK117" s="140">
        <f t="shared" si="337"/>
        <v>106.89873417721518</v>
      </c>
      <c r="BL117" s="140"/>
      <c r="BM117" s="140">
        <f t="shared" si="338"/>
        <v>103.27433628318585</v>
      </c>
      <c r="BN117" s="140"/>
      <c r="BO117" s="116">
        <f t="shared" si="339"/>
        <v>105.82524271844659</v>
      </c>
      <c r="BP117" s="116"/>
      <c r="BQ117" s="141">
        <f t="shared" si="340"/>
        <v>104.39655172413792</v>
      </c>
      <c r="BR117" s="141"/>
      <c r="BS117" s="116">
        <f t="shared" si="341"/>
        <v>105.30647985989492</v>
      </c>
      <c r="BT117" s="116"/>
      <c r="BU117" s="116">
        <f t="shared" si="342"/>
        <v>102.28813559322033</v>
      </c>
      <c r="BV117" s="116"/>
      <c r="BW117" s="138">
        <f t="shared" si="343"/>
        <v>106.39139486467731</v>
      </c>
      <c r="BX117" s="138"/>
      <c r="BY117" s="138">
        <f t="shared" si="344"/>
        <v>103.359375</v>
      </c>
      <c r="BZ117" s="138"/>
      <c r="CA117" s="116">
        <f t="shared" si="345"/>
        <v>100.81081081081082</v>
      </c>
      <c r="CB117" s="116"/>
      <c r="CC117" s="138">
        <f t="shared" si="346"/>
        <v>105.91666666666666</v>
      </c>
      <c r="CD117" s="138"/>
      <c r="CE117" s="139">
        <f t="shared" si="347"/>
        <v>107.52559726962457</v>
      </c>
      <c r="CF117" s="139"/>
      <c r="CG117" s="139">
        <f t="shared" si="348"/>
        <v>104.19689119170985</v>
      </c>
      <c r="CH117" s="139"/>
      <c r="CI117" s="140">
        <f t="shared" si="349"/>
        <v>106.77215189873417</v>
      </c>
      <c r="CJ117" s="140"/>
      <c r="CK117" s="140">
        <f t="shared" si="350"/>
        <v>102.56637168141593</v>
      </c>
      <c r="CL117" s="140"/>
      <c r="CM117" s="116">
        <f t="shared" si="351"/>
        <v>102.33009708737865</v>
      </c>
      <c r="CN117" s="116"/>
      <c r="CO117" s="141">
        <f t="shared" si="352"/>
        <v>104.39655172413792</v>
      </c>
      <c r="CP117" s="141"/>
      <c r="CQ117" s="116">
        <f t="shared" si="353"/>
        <v>104.09807355516637</v>
      </c>
      <c r="CR117" s="116"/>
      <c r="CS117" s="116">
        <f t="shared" si="354"/>
        <v>102.28813559322033</v>
      </c>
      <c r="CT117" s="116"/>
      <c r="CU117" s="138">
        <f t="shared" si="355"/>
        <v>105.46235253296322</v>
      </c>
      <c r="CV117" s="138"/>
      <c r="CW117" s="138">
        <f t="shared" si="356"/>
        <v>104.140625</v>
      </c>
      <c r="CX117" s="138"/>
      <c r="CY117" s="116">
        <f t="shared" si="357"/>
        <v>100.81081081081082</v>
      </c>
      <c r="CZ117" s="116"/>
      <c r="DA117" s="138">
        <f t="shared" si="358"/>
        <v>105.91666666666666</v>
      </c>
      <c r="DB117" s="138"/>
      <c r="DC117" s="139">
        <f t="shared" si="359"/>
        <v>106.50170648464164</v>
      </c>
      <c r="DD117" s="139"/>
      <c r="DE117" s="139">
        <f t="shared" si="360"/>
        <v>101.70984455958549</v>
      </c>
      <c r="DF117" s="139"/>
      <c r="DG117" s="140">
        <f t="shared" si="361"/>
        <v>108.29113924050633</v>
      </c>
      <c r="DH117" s="140"/>
      <c r="DI117" s="140">
        <f t="shared" si="362"/>
        <v>103.71681415929204</v>
      </c>
      <c r="DJ117" s="140"/>
      <c r="DK117" s="116">
        <f t="shared" si="363"/>
        <v>102.47572815533979</v>
      </c>
      <c r="DL117" s="116"/>
      <c r="DM117" s="141">
        <f t="shared" si="364"/>
        <v>104.39655172413792</v>
      </c>
      <c r="DN117" s="141"/>
      <c r="DO117" s="116">
        <f t="shared" si="365"/>
        <v>101.83887915936953</v>
      </c>
      <c r="DP117" s="116"/>
      <c r="DQ117" s="116">
        <f t="shared" si="366"/>
        <v>103.47457627118644</v>
      </c>
      <c r="DR117" s="116"/>
      <c r="DS117" s="138">
        <f t="shared" si="367"/>
        <v>105.60808466342817</v>
      </c>
      <c r="DT117" s="138"/>
      <c r="DU117" s="138">
        <f t="shared" si="368"/>
        <v>102.890625</v>
      </c>
      <c r="DV117" s="138"/>
      <c r="DW117" s="116">
        <f t="shared" si="369"/>
        <v>100</v>
      </c>
      <c r="DX117" s="116"/>
      <c r="DY117" s="138">
        <f t="shared" si="370"/>
        <v>105.91666666666666</v>
      </c>
      <c r="DZ117" s="138"/>
      <c r="EA117" s="139">
        <f t="shared" si="371"/>
        <v>97.798634812286693</v>
      </c>
      <c r="EB117" s="139"/>
      <c r="EC117" s="139">
        <f t="shared" si="372"/>
        <v>100.46632124352331</v>
      </c>
      <c r="ED117" s="139"/>
      <c r="EE117" s="140">
        <f t="shared" si="373"/>
        <v>102.91139240506328</v>
      </c>
      <c r="EF117" s="140"/>
      <c r="EG117" s="140">
        <f t="shared" si="374"/>
        <v>101.50442477876106</v>
      </c>
      <c r="EH117" s="140"/>
      <c r="EI117" s="116">
        <f t="shared" si="375"/>
        <v>99.417475728155324</v>
      </c>
      <c r="EJ117" s="116"/>
      <c r="EK117" s="141">
        <f t="shared" si="376"/>
        <v>104.39655172413792</v>
      </c>
      <c r="EL117" s="141"/>
      <c r="EM117" s="116">
        <f t="shared" si="377"/>
        <v>99.579684763572672</v>
      </c>
      <c r="EN117" s="116"/>
      <c r="EO117" s="116">
        <f t="shared" si="378"/>
        <v>97.118644067796609</v>
      </c>
      <c r="EP117" s="116"/>
      <c r="EQ117" s="138">
        <f t="shared" si="379"/>
        <v>105.04337265787647</v>
      </c>
      <c r="ER117" s="138"/>
      <c r="ES117" s="138">
        <f t="shared" si="380"/>
        <v>102.265625</v>
      </c>
      <c r="ET117" s="138"/>
      <c r="EU117" s="116">
        <f t="shared" si="381"/>
        <v>98.918918918918919</v>
      </c>
      <c r="EV117" s="116"/>
      <c r="EW117" s="138">
        <f t="shared" si="382"/>
        <v>105.91666666666666</v>
      </c>
      <c r="EX117" s="138"/>
      <c r="EY117" s="139">
        <f t="shared" si="383"/>
        <v>103.22525597269625</v>
      </c>
      <c r="EZ117" s="139"/>
      <c r="FA117" s="139">
        <f t="shared" si="384"/>
        <v>99.067357512953379</v>
      </c>
      <c r="FB117" s="139"/>
      <c r="FC117" s="140">
        <f t="shared" si="385"/>
        <v>105.82278481012658</v>
      </c>
      <c r="FD117" s="140"/>
      <c r="FE117" s="140">
        <f t="shared" si="386"/>
        <v>103.36283185840709</v>
      </c>
      <c r="FF117" s="140"/>
      <c r="FG117" s="116">
        <f t="shared" si="387"/>
        <v>100.4368932038835</v>
      </c>
      <c r="FH117" s="116"/>
      <c r="FI117" s="141">
        <f t="shared" si="388"/>
        <v>104.39655172413792</v>
      </c>
      <c r="FJ117" s="141"/>
      <c r="FK117" s="116">
        <f t="shared" si="389"/>
        <v>100.52539404553414</v>
      </c>
      <c r="FL117" s="116"/>
      <c r="FM117" s="116">
        <f t="shared" si="390"/>
        <v>97.542372881355931</v>
      </c>
      <c r="FN117" s="116"/>
      <c r="FO117" s="138">
        <f t="shared" si="391"/>
        <v>105.98802914642609</v>
      </c>
      <c r="FP117" s="138"/>
      <c r="FQ117" s="138">
        <f t="shared" si="392"/>
        <v>104.21875</v>
      </c>
      <c r="FR117" s="138"/>
      <c r="FS117" s="116">
        <f t="shared" si="393"/>
        <v>100.54054054054055</v>
      </c>
      <c r="FT117" s="116"/>
      <c r="FU117" s="138">
        <f t="shared" si="394"/>
        <v>105.91666666666666</v>
      </c>
      <c r="FV117" s="138"/>
      <c r="FW117" s="139">
        <f t="shared" si="395"/>
        <v>105.73378839590444</v>
      </c>
      <c r="FX117" s="139"/>
      <c r="FY117" s="139">
        <f t="shared" si="396"/>
        <v>102.17616580310882</v>
      </c>
      <c r="FZ117" s="139"/>
      <c r="GA117" s="140">
        <f t="shared" si="397"/>
        <v>107.0886075949367</v>
      </c>
      <c r="GB117" s="140"/>
      <c r="GC117" s="140">
        <f t="shared" si="398"/>
        <v>103.89380530973452</v>
      </c>
      <c r="GD117" s="140"/>
      <c r="GE117" s="116">
        <f t="shared" si="399"/>
        <v>104.36893203883494</v>
      </c>
      <c r="GF117" s="116"/>
      <c r="GG117" s="141">
        <f t="shared" si="400"/>
        <v>104.39655172413792</v>
      </c>
      <c r="GH117" s="141"/>
      <c r="GI117" s="116">
        <f t="shared" si="401"/>
        <v>101.0507880910683</v>
      </c>
      <c r="GJ117" s="116"/>
      <c r="GK117" s="116">
        <f t="shared" si="402"/>
        <v>100.08474576271186</v>
      </c>
      <c r="GL117" s="116"/>
      <c r="GM117" s="138">
        <f t="shared" si="403"/>
        <v>104.64521165857043</v>
      </c>
      <c r="GN117" s="138"/>
      <c r="GO117" s="138">
        <f t="shared" si="404"/>
        <v>103.203125</v>
      </c>
      <c r="GP117" s="138"/>
      <c r="GQ117" s="116">
        <f t="shared" si="405"/>
        <v>101.35135135135135</v>
      </c>
      <c r="GR117" s="116"/>
      <c r="GS117" s="138">
        <f t="shared" si="406"/>
        <v>105.91666666666666</v>
      </c>
      <c r="GT117" s="138"/>
      <c r="GU117" s="139">
        <f t="shared" si="407"/>
        <v>103.73720136518772</v>
      </c>
      <c r="GV117" s="139"/>
      <c r="GW117" s="139">
        <f t="shared" si="408"/>
        <v>101.0880829015544</v>
      </c>
      <c r="GX117" s="139"/>
      <c r="GY117" s="140">
        <f t="shared" si="409"/>
        <v>108.41772151898734</v>
      </c>
      <c r="GZ117" s="140"/>
      <c r="HA117" s="140">
        <f t="shared" si="410"/>
        <v>103.62831858407081</v>
      </c>
      <c r="HB117" s="140"/>
      <c r="HC117" s="116">
        <f t="shared" si="411"/>
        <v>106.40776699029126</v>
      </c>
      <c r="HD117" s="116"/>
      <c r="HE117" s="141">
        <f t="shared" si="412"/>
        <v>104.39655172413792</v>
      </c>
      <c r="HF117" s="141"/>
      <c r="HG117" s="116">
        <f t="shared" si="413"/>
        <v>101.62872154115587</v>
      </c>
      <c r="HH117" s="116"/>
      <c r="HI117" s="116">
        <f t="shared" si="414"/>
        <v>100</v>
      </c>
      <c r="HJ117" s="116"/>
      <c r="HK117" s="138">
        <f t="shared" si="415"/>
        <v>104.87421929215822</v>
      </c>
      <c r="HL117" s="138"/>
      <c r="HM117" s="138">
        <f t="shared" si="416"/>
        <v>105.078125</v>
      </c>
      <c r="HN117" s="138"/>
      <c r="HO117" s="116">
        <f t="shared" si="417"/>
        <v>102.70270270270271</v>
      </c>
      <c r="HP117" s="116"/>
      <c r="HQ117" s="138">
        <f t="shared" si="418"/>
        <v>105.91666666666666</v>
      </c>
      <c r="HR117" s="138"/>
      <c r="HS117" s="139">
        <f t="shared" si="419"/>
        <v>108.29351535836179</v>
      </c>
      <c r="HT117" s="139"/>
      <c r="HU117" s="139">
        <f t="shared" si="420"/>
        <v>104.81865284974094</v>
      </c>
      <c r="HV117" s="139"/>
      <c r="HW117" s="140">
        <f t="shared" si="421"/>
        <v>105.44303797468353</v>
      </c>
      <c r="HX117" s="140"/>
      <c r="HY117" s="140">
        <f t="shared" si="422"/>
        <v>103.27433628318585</v>
      </c>
      <c r="HZ117" s="140"/>
      <c r="IA117" s="116">
        <f t="shared" si="423"/>
        <v>107.71844660194175</v>
      </c>
      <c r="IB117" s="116"/>
      <c r="IC117" s="141">
        <f t="shared" si="424"/>
        <v>104.39655172413792</v>
      </c>
      <c r="ID117" s="141"/>
      <c r="IE117" s="116">
        <f t="shared" si="425"/>
        <v>105.98949211908931</v>
      </c>
      <c r="IF117" s="116"/>
      <c r="IG117" s="116">
        <f t="shared" si="426"/>
        <v>103.8135593220339</v>
      </c>
      <c r="IH117" s="116"/>
      <c r="II117" s="138">
        <f t="shared" si="427"/>
        <v>104.9470853573907</v>
      </c>
      <c r="IJ117" s="138"/>
      <c r="IK117" s="138">
        <f t="shared" si="428"/>
        <v>104.375</v>
      </c>
      <c r="IL117" s="138"/>
      <c r="IM117" s="116">
        <f t="shared" si="429"/>
        <v>103.51351351351352</v>
      </c>
      <c r="IN117" s="116"/>
      <c r="IO117" s="138">
        <f t="shared" si="430"/>
        <v>120.16666666666666</v>
      </c>
      <c r="IP117" s="138"/>
      <c r="IQ117" s="139">
        <f t="shared" si="431"/>
        <v>108.34470989761093</v>
      </c>
      <c r="IR117" s="139"/>
      <c r="IS117" s="139">
        <f t="shared" si="432"/>
        <v>103.73056994818654</v>
      </c>
      <c r="IT117" s="139"/>
      <c r="IU117" s="140">
        <f t="shared" si="433"/>
        <v>104.43037974683544</v>
      </c>
      <c r="IV117" s="140"/>
      <c r="IW117" s="140">
        <f t="shared" si="434"/>
        <v>100.79646017699115</v>
      </c>
      <c r="IX117" s="140"/>
      <c r="IY117" s="116">
        <f t="shared" si="435"/>
        <v>106.11650485436893</v>
      </c>
      <c r="IZ117" s="116"/>
      <c r="JA117" s="141">
        <f t="shared" si="436"/>
        <v>104.39655172413792</v>
      </c>
      <c r="JB117" s="141"/>
      <c r="JC117" s="116">
        <f t="shared" si="437"/>
        <v>100.52539404553414</v>
      </c>
      <c r="JD117" s="116"/>
      <c r="JE117" s="116">
        <f t="shared" si="438"/>
        <v>103.64406779661017</v>
      </c>
      <c r="JF117" s="282"/>
      <c r="JG117" s="141">
        <f t="shared" si="439"/>
        <v>108.52272727272727</v>
      </c>
      <c r="JH117" s="141"/>
      <c r="JI117" s="141">
        <f t="shared" si="440"/>
        <v>101.484375</v>
      </c>
      <c r="JJ117" s="141"/>
      <c r="JK117" s="116">
        <f t="shared" si="441"/>
        <v>102.43243243243244</v>
      </c>
      <c r="JL117" s="116"/>
      <c r="JM117" s="141">
        <f t="shared" si="442"/>
        <v>120.16666666666666</v>
      </c>
      <c r="JN117" s="141"/>
      <c r="JO117" s="141">
        <f t="shared" si="443"/>
        <v>110.85324232081912</v>
      </c>
      <c r="JP117" s="141"/>
      <c r="JQ117" s="141">
        <f t="shared" si="444"/>
        <v>102.02072538860104</v>
      </c>
      <c r="JR117" s="141"/>
      <c r="JS117" s="141">
        <f t="shared" si="445"/>
        <v>107.0886075949367</v>
      </c>
      <c r="JT117" s="141"/>
      <c r="JU117" s="141">
        <f t="shared" si="446"/>
        <v>99.557522123893804</v>
      </c>
      <c r="JV117" s="141"/>
      <c r="JW117" s="116">
        <f t="shared" si="447"/>
        <v>106.55339805825241</v>
      </c>
      <c r="JX117" s="116"/>
      <c r="JY117" s="141">
        <f t="shared" si="448"/>
        <v>104.39655172413792</v>
      </c>
      <c r="JZ117" s="141"/>
      <c r="KA117" s="116">
        <f t="shared" si="449"/>
        <v>101.20840630472854</v>
      </c>
      <c r="KB117" s="116"/>
      <c r="KC117" s="116">
        <f t="shared" si="450"/>
        <v>103.72881355932203</v>
      </c>
    </row>
    <row r="118" spans="1:289" s="83" customFormat="1" x14ac:dyDescent="0.2">
      <c r="A118" s="82" t="s">
        <v>2</v>
      </c>
      <c r="B118" s="75"/>
      <c r="C118" s="138">
        <f t="shared" si="308"/>
        <v>102.5971547536433</v>
      </c>
      <c r="D118" s="138"/>
      <c r="E118" s="138">
        <f t="shared" si="309"/>
        <v>105.15625</v>
      </c>
      <c r="F118" s="138"/>
      <c r="G118" s="116">
        <f t="shared" si="310"/>
        <v>101.89189189189189</v>
      </c>
      <c r="H118" s="116"/>
      <c r="I118" s="138">
        <f t="shared" si="311"/>
        <v>108.83333333333333</v>
      </c>
      <c r="J118" s="138"/>
      <c r="K118" s="139">
        <f t="shared" si="312"/>
        <v>109.36860068259386</v>
      </c>
      <c r="L118" s="139"/>
      <c r="M118" s="139">
        <f t="shared" si="313"/>
        <v>103.10880829015545</v>
      </c>
      <c r="N118" s="139"/>
      <c r="O118" s="140">
        <f t="shared" si="314"/>
        <v>102.21518987341771</v>
      </c>
      <c r="P118" s="140"/>
      <c r="Q118" s="140">
        <f t="shared" si="315"/>
        <v>103.27433628318585</v>
      </c>
      <c r="R118" s="140"/>
      <c r="S118" s="116">
        <f t="shared" si="316"/>
        <v>108.3009708737864</v>
      </c>
      <c r="T118" s="116"/>
      <c r="U118" s="141">
        <f t="shared" si="317"/>
        <v>112.15517241379308</v>
      </c>
      <c r="V118" s="141"/>
      <c r="W118" s="116">
        <f t="shared" si="318"/>
        <v>105.20140105078809</v>
      </c>
      <c r="X118" s="116"/>
      <c r="Y118" s="116">
        <f t="shared" si="319"/>
        <v>103.98305084745763</v>
      </c>
      <c r="Z118" s="116"/>
      <c r="AA118" s="138">
        <f t="shared" si="451"/>
        <v>105.50919500346981</v>
      </c>
      <c r="AB118" s="138"/>
      <c r="AC118" s="138">
        <f t="shared" si="320"/>
        <v>105.3125</v>
      </c>
      <c r="AD118" s="138"/>
      <c r="AE118" s="116">
        <f t="shared" si="321"/>
        <v>101.35135135135135</v>
      </c>
      <c r="AF118" s="116"/>
      <c r="AG118" s="138">
        <f t="shared" si="322"/>
        <v>108.83333333333333</v>
      </c>
      <c r="AH118" s="138"/>
      <c r="AI118" s="139">
        <f t="shared" si="323"/>
        <v>105.47781569965871</v>
      </c>
      <c r="AJ118" s="139"/>
      <c r="AK118" s="139">
        <f t="shared" si="324"/>
        <v>103.41968911917098</v>
      </c>
      <c r="AL118" s="139"/>
      <c r="AM118" s="140">
        <f t="shared" si="325"/>
        <v>100.69620253164557</v>
      </c>
      <c r="AN118" s="140"/>
      <c r="AO118" s="140">
        <f t="shared" si="326"/>
        <v>103.45132743362832</v>
      </c>
      <c r="AP118" s="140"/>
      <c r="AQ118" s="116">
        <f t="shared" si="327"/>
        <v>106.69902912621359</v>
      </c>
      <c r="AR118" s="116"/>
      <c r="AS118" s="141">
        <f t="shared" si="328"/>
        <v>112.15517241379308</v>
      </c>
      <c r="AT118" s="141"/>
      <c r="AU118" s="116">
        <f t="shared" si="329"/>
        <v>104.36077057793344</v>
      </c>
      <c r="AV118" s="116"/>
      <c r="AW118" s="116">
        <f t="shared" si="330"/>
        <v>102.45762711864407</v>
      </c>
      <c r="AX118" s="116"/>
      <c r="AY118" s="138">
        <f t="shared" si="331"/>
        <v>104.8794240111034</v>
      </c>
      <c r="AZ118" s="138"/>
      <c r="BA118" s="138">
        <f t="shared" si="332"/>
        <v>106.484375</v>
      </c>
      <c r="BB118" s="138"/>
      <c r="BC118" s="116">
        <f t="shared" si="333"/>
        <v>102.43243243243244</v>
      </c>
      <c r="BD118" s="116"/>
      <c r="BE118" s="138">
        <f t="shared" si="334"/>
        <v>108.83333333333333</v>
      </c>
      <c r="BF118" s="138"/>
      <c r="BG118" s="139">
        <f t="shared" si="335"/>
        <v>107.16723549488054</v>
      </c>
      <c r="BH118" s="139"/>
      <c r="BI118" s="139">
        <f t="shared" si="336"/>
        <v>103.88601036269431</v>
      </c>
      <c r="BJ118" s="139"/>
      <c r="BK118" s="140">
        <f t="shared" si="337"/>
        <v>100.69620253164557</v>
      </c>
      <c r="BL118" s="140"/>
      <c r="BM118" s="140">
        <f t="shared" si="338"/>
        <v>103.89380530973452</v>
      </c>
      <c r="BN118" s="140"/>
      <c r="BO118" s="116">
        <f t="shared" si="339"/>
        <v>108.15533980582524</v>
      </c>
      <c r="BP118" s="116"/>
      <c r="BQ118" s="141">
        <f t="shared" si="340"/>
        <v>112.15517241379308</v>
      </c>
      <c r="BR118" s="141"/>
      <c r="BS118" s="116">
        <f t="shared" si="341"/>
        <v>105.41155866900175</v>
      </c>
      <c r="BT118" s="116"/>
      <c r="BU118" s="116">
        <f t="shared" si="342"/>
        <v>104.15254237288136</v>
      </c>
      <c r="BV118" s="116"/>
      <c r="BW118" s="138">
        <f t="shared" si="343"/>
        <v>104.4942748091603</v>
      </c>
      <c r="BX118" s="138"/>
      <c r="BY118" s="138">
        <f t="shared" si="344"/>
        <v>104.453125</v>
      </c>
      <c r="BZ118" s="138"/>
      <c r="CA118" s="116">
        <f t="shared" si="345"/>
        <v>101.89189189189189</v>
      </c>
      <c r="CB118" s="116"/>
      <c r="CC118" s="138">
        <f t="shared" si="346"/>
        <v>108.83333333333333</v>
      </c>
      <c r="CD118" s="138"/>
      <c r="CE118" s="139">
        <f t="shared" si="347"/>
        <v>110.69965870307168</v>
      </c>
      <c r="CF118" s="139"/>
      <c r="CG118" s="139">
        <f t="shared" si="348"/>
        <v>104.35233160621763</v>
      </c>
      <c r="CH118" s="139"/>
      <c r="CI118" s="140">
        <f t="shared" si="349"/>
        <v>100.69620253164557</v>
      </c>
      <c r="CJ118" s="140"/>
      <c r="CK118" s="140">
        <f t="shared" si="350"/>
        <v>103.36283185840709</v>
      </c>
      <c r="CL118" s="140"/>
      <c r="CM118" s="116">
        <f t="shared" si="351"/>
        <v>105.97087378640776</v>
      </c>
      <c r="CN118" s="116"/>
      <c r="CO118" s="141">
        <f t="shared" si="352"/>
        <v>112.15517241379308</v>
      </c>
      <c r="CP118" s="141"/>
      <c r="CQ118" s="116">
        <f t="shared" si="353"/>
        <v>106.35726795096322</v>
      </c>
      <c r="CR118" s="116"/>
      <c r="CS118" s="116">
        <f t="shared" si="354"/>
        <v>104.7457627118644</v>
      </c>
      <c r="CT118" s="116"/>
      <c r="CU118" s="138">
        <f t="shared" si="355"/>
        <v>104.12213740458014</v>
      </c>
      <c r="CV118" s="138"/>
      <c r="CW118" s="138">
        <f t="shared" si="356"/>
        <v>105.3125</v>
      </c>
      <c r="CX118" s="138"/>
      <c r="CY118" s="116">
        <f t="shared" si="357"/>
        <v>101.08108108108108</v>
      </c>
      <c r="CZ118" s="116"/>
      <c r="DA118" s="138">
        <f t="shared" si="358"/>
        <v>108.83333333333333</v>
      </c>
      <c r="DB118" s="138"/>
      <c r="DC118" s="139">
        <f t="shared" si="359"/>
        <v>106.45051194539249</v>
      </c>
      <c r="DD118" s="139"/>
      <c r="DE118" s="139">
        <f t="shared" si="360"/>
        <v>100.46632124352331</v>
      </c>
      <c r="DF118" s="139"/>
      <c r="DG118" s="140">
        <f t="shared" si="361"/>
        <v>107.53164556962025</v>
      </c>
      <c r="DH118" s="140"/>
      <c r="DI118" s="140">
        <f t="shared" si="362"/>
        <v>103.45132743362832</v>
      </c>
      <c r="DJ118" s="140"/>
      <c r="DK118" s="116">
        <f t="shared" si="363"/>
        <v>105.3883495145631</v>
      </c>
      <c r="DL118" s="116"/>
      <c r="DM118" s="141">
        <f t="shared" si="364"/>
        <v>112.15517241379308</v>
      </c>
      <c r="DN118" s="141"/>
      <c r="DO118" s="116">
        <f t="shared" si="365"/>
        <v>101.78633975481611</v>
      </c>
      <c r="DP118" s="116"/>
      <c r="DQ118" s="116">
        <f t="shared" si="366"/>
        <v>102.62711864406779</v>
      </c>
      <c r="DR118" s="116"/>
      <c r="DS118" s="138">
        <f t="shared" si="367"/>
        <v>103.03955586398334</v>
      </c>
      <c r="DT118" s="138"/>
      <c r="DU118" s="138">
        <f t="shared" si="368"/>
        <v>104.453125</v>
      </c>
      <c r="DV118" s="138"/>
      <c r="DW118" s="116">
        <f t="shared" si="369"/>
        <v>101.35135135135135</v>
      </c>
      <c r="DX118" s="116"/>
      <c r="DY118" s="138">
        <f t="shared" si="370"/>
        <v>108.83333333333333</v>
      </c>
      <c r="DZ118" s="138"/>
      <c r="EA118" s="139">
        <f t="shared" si="371"/>
        <v>104.30034129692834</v>
      </c>
      <c r="EB118" s="139"/>
      <c r="EC118" s="139">
        <f t="shared" si="372"/>
        <v>99.067357512953379</v>
      </c>
      <c r="ED118" s="139"/>
      <c r="EE118" s="140">
        <f t="shared" si="373"/>
        <v>97.341772151898738</v>
      </c>
      <c r="EF118" s="140"/>
      <c r="EG118" s="140">
        <f t="shared" si="374"/>
        <v>104.07079646017699</v>
      </c>
      <c r="EH118" s="140"/>
      <c r="EI118" s="116">
        <f t="shared" si="375"/>
        <v>102.62135922330097</v>
      </c>
      <c r="EJ118" s="116"/>
      <c r="EK118" s="141">
        <f t="shared" si="376"/>
        <v>112.15517241379308</v>
      </c>
      <c r="EL118" s="141"/>
      <c r="EM118" s="116">
        <f t="shared" si="377"/>
        <v>101.52364273204903</v>
      </c>
      <c r="EN118" s="116"/>
      <c r="EO118" s="116">
        <f t="shared" si="378"/>
        <v>100.59322033898304</v>
      </c>
      <c r="EP118" s="116"/>
      <c r="EQ118" s="138">
        <f t="shared" si="379"/>
        <v>101.97258848022207</v>
      </c>
      <c r="ER118" s="138"/>
      <c r="ES118" s="138">
        <f t="shared" si="380"/>
        <v>102.421875</v>
      </c>
      <c r="ET118" s="138"/>
      <c r="EU118" s="116">
        <f t="shared" si="381"/>
        <v>98.108108108108112</v>
      </c>
      <c r="EV118" s="116"/>
      <c r="EW118" s="138">
        <f t="shared" si="382"/>
        <v>108.83333333333333</v>
      </c>
      <c r="EX118" s="138"/>
      <c r="EY118" s="139">
        <f t="shared" si="383"/>
        <v>102.45733788395904</v>
      </c>
      <c r="EZ118" s="139"/>
      <c r="FA118" s="139">
        <f t="shared" si="384"/>
        <v>97.668393782383419</v>
      </c>
      <c r="FB118" s="139"/>
      <c r="FC118" s="140">
        <f t="shared" si="385"/>
        <v>101.13924050632912</v>
      </c>
      <c r="FD118" s="140"/>
      <c r="FE118" s="140">
        <f t="shared" si="386"/>
        <v>104.15929203539824</v>
      </c>
      <c r="FF118" s="140"/>
      <c r="FG118" s="116">
        <f t="shared" si="387"/>
        <v>103.20388349514563</v>
      </c>
      <c r="FH118" s="116"/>
      <c r="FI118" s="141">
        <f t="shared" si="388"/>
        <v>112.15517241379308</v>
      </c>
      <c r="FJ118" s="141"/>
      <c r="FK118" s="116">
        <f t="shared" si="389"/>
        <v>102.62697022767074</v>
      </c>
      <c r="FL118" s="116"/>
      <c r="FM118" s="116">
        <f t="shared" si="390"/>
        <v>99.830508474576263</v>
      </c>
      <c r="FN118" s="116"/>
      <c r="FO118" s="138">
        <f t="shared" si="391"/>
        <v>102.37855655794587</v>
      </c>
      <c r="FP118" s="138"/>
      <c r="FQ118" s="138">
        <f t="shared" si="392"/>
        <v>102.421875</v>
      </c>
      <c r="FR118" s="138"/>
      <c r="FS118" s="116">
        <f t="shared" si="393"/>
        <v>101.08108108108108</v>
      </c>
      <c r="FT118" s="116"/>
      <c r="FU118" s="138">
        <f t="shared" si="394"/>
        <v>108.83333333333333</v>
      </c>
      <c r="FV118" s="138"/>
      <c r="FW118" s="139">
        <f t="shared" si="395"/>
        <v>100.56313993174062</v>
      </c>
      <c r="FX118" s="139"/>
      <c r="FY118" s="139">
        <f t="shared" si="396"/>
        <v>94.870466321243526</v>
      </c>
      <c r="FZ118" s="139"/>
      <c r="GA118" s="140">
        <f t="shared" si="397"/>
        <v>99.240506329113913</v>
      </c>
      <c r="GB118" s="140"/>
      <c r="GC118" s="140">
        <f t="shared" si="398"/>
        <v>103.89380530973452</v>
      </c>
      <c r="GD118" s="140"/>
      <c r="GE118" s="116">
        <f t="shared" si="399"/>
        <v>101.01941747572815</v>
      </c>
      <c r="GF118" s="116"/>
      <c r="GG118" s="141">
        <f t="shared" si="400"/>
        <v>112.15517241379308</v>
      </c>
      <c r="GH118" s="141"/>
      <c r="GI118" s="116">
        <f t="shared" si="401"/>
        <v>100.47285464098073</v>
      </c>
      <c r="GJ118" s="116"/>
      <c r="GK118" s="116">
        <f t="shared" si="402"/>
        <v>101.44067796610169</v>
      </c>
      <c r="GL118" s="116"/>
      <c r="GM118" s="138">
        <f t="shared" si="403"/>
        <v>106.01405274115197</v>
      </c>
      <c r="GN118" s="138"/>
      <c r="GO118" s="138">
        <f t="shared" si="404"/>
        <v>105</v>
      </c>
      <c r="GP118" s="138"/>
      <c r="GQ118" s="116">
        <f t="shared" si="405"/>
        <v>101.35135135135135</v>
      </c>
      <c r="GR118" s="116"/>
      <c r="GS118" s="138">
        <f t="shared" si="406"/>
        <v>108.83333333333333</v>
      </c>
      <c r="GT118" s="138"/>
      <c r="GU118" s="139">
        <f t="shared" si="407"/>
        <v>105.580204778157</v>
      </c>
      <c r="GV118" s="139"/>
      <c r="GW118" s="139">
        <f t="shared" si="408"/>
        <v>99.533678756476689</v>
      </c>
      <c r="GX118" s="139"/>
      <c r="GY118" s="140">
        <f t="shared" si="409"/>
        <v>97.848101265822777</v>
      </c>
      <c r="GZ118" s="140"/>
      <c r="HA118" s="140">
        <f t="shared" si="410"/>
        <v>103.71681415929204</v>
      </c>
      <c r="HB118" s="140"/>
      <c r="HC118" s="116">
        <f t="shared" si="411"/>
        <v>104.22330097087378</v>
      </c>
      <c r="HD118" s="116"/>
      <c r="HE118" s="141">
        <f t="shared" si="412"/>
        <v>112.15517241379308</v>
      </c>
      <c r="HF118" s="141"/>
      <c r="HG118" s="116">
        <f t="shared" si="413"/>
        <v>103.78283712784588</v>
      </c>
      <c r="HH118" s="116"/>
      <c r="HI118" s="116">
        <f t="shared" si="414"/>
        <v>102.45762711864407</v>
      </c>
      <c r="HJ118" s="116"/>
      <c r="HK118" s="138">
        <f t="shared" si="415"/>
        <v>104.50728660652325</v>
      </c>
      <c r="HL118" s="138"/>
      <c r="HM118" s="138">
        <f t="shared" si="416"/>
        <v>105.625</v>
      </c>
      <c r="HN118" s="138"/>
      <c r="HO118" s="116">
        <f t="shared" si="417"/>
        <v>100.27027027027027</v>
      </c>
      <c r="HP118" s="116"/>
      <c r="HQ118" s="138">
        <f t="shared" si="418"/>
        <v>108.83333333333333</v>
      </c>
      <c r="HR118" s="138"/>
      <c r="HS118" s="139">
        <f t="shared" si="419"/>
        <v>103.43003412969284</v>
      </c>
      <c r="HT118" s="139"/>
      <c r="HU118" s="139">
        <f t="shared" si="420"/>
        <v>100.15544041450778</v>
      </c>
      <c r="HV118" s="139"/>
      <c r="HW118" s="140">
        <f t="shared" si="421"/>
        <v>102.78481012658227</v>
      </c>
      <c r="HX118" s="140"/>
      <c r="HY118" s="140">
        <f t="shared" si="422"/>
        <v>103.45132743362832</v>
      </c>
      <c r="HZ118" s="140"/>
      <c r="IA118" s="116">
        <f t="shared" si="423"/>
        <v>102.91262135922329</v>
      </c>
      <c r="IB118" s="116"/>
      <c r="IC118" s="141">
        <f t="shared" si="424"/>
        <v>112.15517241379308</v>
      </c>
      <c r="ID118" s="141"/>
      <c r="IE118" s="116">
        <f t="shared" si="425"/>
        <v>97.583187390542903</v>
      </c>
      <c r="IF118" s="116"/>
      <c r="IG118" s="116">
        <f t="shared" si="426"/>
        <v>102.03389830508475</v>
      </c>
      <c r="IH118" s="116"/>
      <c r="II118" s="138">
        <f t="shared" si="427"/>
        <v>105.09802220680083</v>
      </c>
      <c r="IJ118" s="138"/>
      <c r="IK118" s="138">
        <f t="shared" si="428"/>
        <v>104.53125</v>
      </c>
      <c r="IL118" s="138"/>
      <c r="IM118" s="116">
        <f t="shared" si="429"/>
        <v>102.16216216216216</v>
      </c>
      <c r="IN118" s="116"/>
      <c r="IO118" s="138">
        <f t="shared" si="430"/>
        <v>117.16666666666666</v>
      </c>
      <c r="IP118" s="138"/>
      <c r="IQ118" s="139">
        <f t="shared" si="431"/>
        <v>104.96587030716725</v>
      </c>
      <c r="IR118" s="139"/>
      <c r="IS118" s="139">
        <f t="shared" si="432"/>
        <v>96.269430051813472</v>
      </c>
      <c r="IT118" s="139"/>
      <c r="IU118" s="140">
        <f t="shared" si="433"/>
        <v>99.113924050632903</v>
      </c>
      <c r="IV118" s="140"/>
      <c r="IW118" s="140">
        <f t="shared" si="434"/>
        <v>102.4778761061947</v>
      </c>
      <c r="IX118" s="140"/>
      <c r="IY118" s="116">
        <f t="shared" si="435"/>
        <v>103.78640776699029</v>
      </c>
      <c r="IZ118" s="116"/>
      <c r="JA118" s="141">
        <f t="shared" si="436"/>
        <v>112.15517241379308</v>
      </c>
      <c r="JB118" s="141"/>
      <c r="JC118" s="116">
        <f t="shared" si="437"/>
        <v>99.10683012259193</v>
      </c>
      <c r="JD118" s="116"/>
      <c r="JE118" s="116">
        <f t="shared" si="438"/>
        <v>103.13559322033898</v>
      </c>
      <c r="JF118" s="282"/>
      <c r="JG118" s="141">
        <f t="shared" si="439"/>
        <v>105.24635669673837</v>
      </c>
      <c r="JH118" s="141"/>
      <c r="JI118" s="141">
        <f t="shared" si="440"/>
        <v>99.296875</v>
      </c>
      <c r="JJ118" s="141"/>
      <c r="JK118" s="116">
        <f t="shared" si="441"/>
        <v>94.054054054054049</v>
      </c>
      <c r="JL118" s="116"/>
      <c r="JM118" s="141">
        <f t="shared" si="442"/>
        <v>117.16666666666666</v>
      </c>
      <c r="JN118" s="141"/>
      <c r="JO118" s="141">
        <f t="shared" si="443"/>
        <v>106.96245733788396</v>
      </c>
      <c r="JP118" s="141"/>
      <c r="JQ118" s="141">
        <f t="shared" si="444"/>
        <v>100.31088082901556</v>
      </c>
      <c r="JR118" s="141"/>
      <c r="JS118" s="141">
        <f t="shared" si="445"/>
        <v>96.139240506329116</v>
      </c>
      <c r="JT118" s="141"/>
      <c r="JU118" s="141">
        <f t="shared" si="446"/>
        <v>101.59292035398231</v>
      </c>
      <c r="JV118" s="141"/>
      <c r="JW118" s="116">
        <f t="shared" si="447"/>
        <v>97.087378640776691</v>
      </c>
      <c r="JX118" s="116"/>
      <c r="JY118" s="141">
        <f t="shared" si="448"/>
        <v>112.15517241379308</v>
      </c>
      <c r="JZ118" s="141"/>
      <c r="KA118" s="116">
        <f t="shared" si="449"/>
        <v>100.94570928196146</v>
      </c>
      <c r="KB118" s="116"/>
      <c r="KC118" s="116">
        <f t="shared" si="450"/>
        <v>102.88135593220339</v>
      </c>
    </row>
    <row r="119" spans="1:289" s="83" customFormat="1" x14ac:dyDescent="0.2">
      <c r="A119" s="82" t="s">
        <v>3</v>
      </c>
      <c r="B119" s="75"/>
      <c r="C119" s="138">
        <f t="shared" si="308"/>
        <v>100.94465648854961</v>
      </c>
      <c r="D119" s="138"/>
      <c r="E119" s="138">
        <f t="shared" si="309"/>
        <v>101.328125</v>
      </c>
      <c r="F119" s="138"/>
      <c r="G119" s="116">
        <f t="shared" si="310"/>
        <v>99.189189189189179</v>
      </c>
      <c r="H119" s="116"/>
      <c r="I119" s="138">
        <f t="shared" si="311"/>
        <v>104.99999999999999</v>
      </c>
      <c r="J119" s="138"/>
      <c r="K119" s="139">
        <f t="shared" si="312"/>
        <v>101.89419795221843</v>
      </c>
      <c r="L119" s="139"/>
      <c r="M119" s="139">
        <f t="shared" si="313"/>
        <v>100</v>
      </c>
      <c r="N119" s="139"/>
      <c r="O119" s="140">
        <f t="shared" si="314"/>
        <v>93.291139240506325</v>
      </c>
      <c r="P119" s="140"/>
      <c r="Q119" s="140">
        <f t="shared" si="315"/>
        <v>102.30088495575221</v>
      </c>
      <c r="R119" s="140"/>
      <c r="S119" s="116">
        <f t="shared" si="316"/>
        <v>85.4368932038835</v>
      </c>
      <c r="T119" s="116"/>
      <c r="U119" s="141">
        <f t="shared" si="317"/>
        <v>109.95689655172411</v>
      </c>
      <c r="V119" s="141"/>
      <c r="W119" s="116">
        <f t="shared" si="318"/>
        <v>99.737302977232929</v>
      </c>
      <c r="X119" s="116"/>
      <c r="Y119" s="116">
        <f t="shared" si="319"/>
        <v>99.745762711864401</v>
      </c>
      <c r="Z119" s="116"/>
      <c r="AA119" s="138">
        <f t="shared" si="451"/>
        <v>103.49236641221374</v>
      </c>
      <c r="AB119" s="138"/>
      <c r="AC119" s="138">
        <f t="shared" si="320"/>
        <v>101.328125</v>
      </c>
      <c r="AD119" s="138"/>
      <c r="AE119" s="116">
        <f t="shared" si="321"/>
        <v>98.108108108108112</v>
      </c>
      <c r="AF119" s="116"/>
      <c r="AG119" s="138">
        <f t="shared" si="322"/>
        <v>104.99999999999999</v>
      </c>
      <c r="AH119" s="138"/>
      <c r="AI119" s="139">
        <f t="shared" si="323"/>
        <v>96.774744027303768</v>
      </c>
      <c r="AJ119" s="139"/>
      <c r="AK119" s="139">
        <f t="shared" si="324"/>
        <v>95.803108808290162</v>
      </c>
      <c r="AL119" s="139"/>
      <c r="AM119" s="140">
        <f t="shared" si="325"/>
        <v>97.025316455696199</v>
      </c>
      <c r="AN119" s="140"/>
      <c r="AO119" s="140">
        <f t="shared" si="326"/>
        <v>99.734513274336294</v>
      </c>
      <c r="AP119" s="140"/>
      <c r="AQ119" s="116">
        <f t="shared" si="327"/>
        <v>86.747572815533971</v>
      </c>
      <c r="AR119" s="116"/>
      <c r="AS119" s="141">
        <f t="shared" si="328"/>
        <v>109.95689655172411</v>
      </c>
      <c r="AT119" s="141"/>
      <c r="AU119" s="116">
        <f t="shared" si="329"/>
        <v>95.849387040280206</v>
      </c>
      <c r="AV119" s="116"/>
      <c r="AW119" s="116">
        <f t="shared" si="330"/>
        <v>91.186440677966104</v>
      </c>
      <c r="AX119" s="116"/>
      <c r="AY119" s="138">
        <f t="shared" si="331"/>
        <v>103.38306731436502</v>
      </c>
      <c r="AZ119" s="138"/>
      <c r="BA119" s="138">
        <f t="shared" si="332"/>
        <v>97.734375</v>
      </c>
      <c r="BB119" s="138"/>
      <c r="BC119" s="116">
        <f t="shared" si="333"/>
        <v>96.486486486486484</v>
      </c>
      <c r="BD119" s="116"/>
      <c r="BE119" s="138">
        <f t="shared" si="334"/>
        <v>104.99999999999999</v>
      </c>
      <c r="BF119" s="138"/>
      <c r="BG119" s="139">
        <f t="shared" si="335"/>
        <v>99.283276450511948</v>
      </c>
      <c r="BH119" s="139"/>
      <c r="BI119" s="139">
        <f t="shared" si="336"/>
        <v>98.290155440414509</v>
      </c>
      <c r="BJ119" s="139"/>
      <c r="BK119" s="140">
        <f t="shared" si="337"/>
        <v>96.898734177215189</v>
      </c>
      <c r="BL119" s="140"/>
      <c r="BM119" s="140">
        <f t="shared" si="338"/>
        <v>100.70796460176992</v>
      </c>
      <c r="BN119" s="140"/>
      <c r="BO119" s="116">
        <f t="shared" si="339"/>
        <v>83.689320388349515</v>
      </c>
      <c r="BP119" s="116"/>
      <c r="BQ119" s="141">
        <f t="shared" si="340"/>
        <v>109.95689655172411</v>
      </c>
      <c r="BR119" s="141"/>
      <c r="BS119" s="116">
        <f t="shared" si="341"/>
        <v>96.742556917688262</v>
      </c>
      <c r="BT119" s="116"/>
      <c r="BU119" s="116">
        <f t="shared" si="342"/>
        <v>95.33898305084746</v>
      </c>
      <c r="BV119" s="116"/>
      <c r="BW119" s="138">
        <f t="shared" si="343"/>
        <v>102.42279666897987</v>
      </c>
      <c r="BX119" s="138"/>
      <c r="BY119" s="138">
        <f t="shared" si="344"/>
        <v>99.0625</v>
      </c>
      <c r="BZ119" s="138"/>
      <c r="CA119" s="116">
        <f t="shared" si="345"/>
        <v>90.270270270270274</v>
      </c>
      <c r="CB119" s="116"/>
      <c r="CC119" s="138">
        <f t="shared" si="346"/>
        <v>104.99999999999999</v>
      </c>
      <c r="CD119" s="138"/>
      <c r="CE119" s="139">
        <f t="shared" si="347"/>
        <v>98.515358361774759</v>
      </c>
      <c r="CF119" s="139"/>
      <c r="CG119" s="139">
        <f t="shared" si="348"/>
        <v>94.093264248704671</v>
      </c>
      <c r="CH119" s="139"/>
      <c r="CI119" s="140">
        <f t="shared" si="349"/>
        <v>95.316455696202524</v>
      </c>
      <c r="CJ119" s="140"/>
      <c r="CK119" s="140">
        <f t="shared" si="350"/>
        <v>100.97345132743364</v>
      </c>
      <c r="CL119" s="140"/>
      <c r="CM119" s="116">
        <f t="shared" si="351"/>
        <v>84.417475728155338</v>
      </c>
      <c r="CN119" s="116"/>
      <c r="CO119" s="141">
        <f t="shared" si="352"/>
        <v>109.95689655172411</v>
      </c>
      <c r="CP119" s="141"/>
      <c r="CQ119" s="116">
        <f t="shared" si="353"/>
        <v>96.427320490367777</v>
      </c>
      <c r="CR119" s="116"/>
      <c r="CS119" s="116">
        <f t="shared" si="354"/>
        <v>92.20338983050847</v>
      </c>
      <c r="CT119" s="116"/>
      <c r="CU119" s="138">
        <f t="shared" si="355"/>
        <v>101.11641221374046</v>
      </c>
      <c r="CV119" s="138"/>
      <c r="CW119" s="138">
        <f t="shared" si="356"/>
        <v>99.921875</v>
      </c>
      <c r="CX119" s="138"/>
      <c r="CY119" s="116">
        <f t="shared" si="357"/>
        <v>96.486486486486484</v>
      </c>
      <c r="CZ119" s="116"/>
      <c r="DA119" s="138">
        <f t="shared" si="358"/>
        <v>104.99999999999999</v>
      </c>
      <c r="DB119" s="138"/>
      <c r="DC119" s="139">
        <f t="shared" si="359"/>
        <v>104.60750853242321</v>
      </c>
      <c r="DD119" s="139"/>
      <c r="DE119" s="139">
        <f t="shared" si="360"/>
        <v>93.316062176165815</v>
      </c>
      <c r="DF119" s="139"/>
      <c r="DG119" s="140">
        <f t="shared" si="361"/>
        <v>97.341772151898738</v>
      </c>
      <c r="DH119" s="140"/>
      <c r="DI119" s="140">
        <f t="shared" si="362"/>
        <v>99.203539823008853</v>
      </c>
      <c r="DJ119" s="140"/>
      <c r="DK119" s="116">
        <f t="shared" si="363"/>
        <v>83.252427184466015</v>
      </c>
      <c r="DL119" s="116"/>
      <c r="DM119" s="141">
        <f t="shared" si="364"/>
        <v>109.95689655172411</v>
      </c>
      <c r="DN119" s="141"/>
      <c r="DO119" s="116">
        <f t="shared" si="365"/>
        <v>96.84763572679509</v>
      </c>
      <c r="DP119" s="116"/>
      <c r="DQ119" s="116">
        <f t="shared" si="366"/>
        <v>91.949152542372886</v>
      </c>
      <c r="DR119" s="116"/>
      <c r="DS119" s="138">
        <f t="shared" si="367"/>
        <v>98.847154753643295</v>
      </c>
      <c r="DT119" s="138"/>
      <c r="DU119" s="138">
        <f t="shared" si="368"/>
        <v>100</v>
      </c>
      <c r="DV119" s="138"/>
      <c r="DW119" s="116">
        <f t="shared" si="369"/>
        <v>95.945945945945951</v>
      </c>
      <c r="DX119" s="116"/>
      <c r="DY119" s="138">
        <f t="shared" si="370"/>
        <v>104.99999999999999</v>
      </c>
      <c r="DZ119" s="138"/>
      <c r="EA119" s="139">
        <f t="shared" si="371"/>
        <v>99.180887372013657</v>
      </c>
      <c r="EB119" s="139"/>
      <c r="EC119" s="139">
        <f t="shared" si="372"/>
        <v>89.430051813471508</v>
      </c>
      <c r="ED119" s="139"/>
      <c r="EE119" s="140">
        <f t="shared" si="373"/>
        <v>96.70886075949366</v>
      </c>
      <c r="EF119" s="140"/>
      <c r="EG119" s="140">
        <f t="shared" si="374"/>
        <v>98.495575221238951</v>
      </c>
      <c r="EH119" s="140"/>
      <c r="EI119" s="116">
        <f t="shared" si="375"/>
        <v>85.291262135922324</v>
      </c>
      <c r="EJ119" s="116"/>
      <c r="EK119" s="141">
        <f t="shared" si="376"/>
        <v>109.95689655172411</v>
      </c>
      <c r="EL119" s="141"/>
      <c r="EM119" s="116">
        <f t="shared" si="377"/>
        <v>93.169877408056038</v>
      </c>
      <c r="EN119" s="116"/>
      <c r="EO119" s="116">
        <f t="shared" si="378"/>
        <v>90.508474576271183</v>
      </c>
      <c r="EP119" s="116"/>
      <c r="EQ119" s="138">
        <f t="shared" si="379"/>
        <v>100.38775156141568</v>
      </c>
      <c r="ER119" s="138"/>
      <c r="ES119" s="138">
        <f t="shared" si="380"/>
        <v>101.484375</v>
      </c>
      <c r="ET119" s="138"/>
      <c r="EU119" s="116">
        <f t="shared" si="381"/>
        <v>91.081081081081081</v>
      </c>
      <c r="EV119" s="116"/>
      <c r="EW119" s="138">
        <f t="shared" si="382"/>
        <v>104.99999999999999</v>
      </c>
      <c r="EX119" s="138"/>
      <c r="EY119" s="139">
        <f t="shared" si="383"/>
        <v>99.846416382252556</v>
      </c>
      <c r="EZ119" s="139"/>
      <c r="FA119" s="139">
        <f t="shared" si="384"/>
        <v>90.362694300518143</v>
      </c>
      <c r="FB119" s="139"/>
      <c r="FC119" s="140">
        <f t="shared" si="385"/>
        <v>95.12658227848101</v>
      </c>
      <c r="FD119" s="140"/>
      <c r="FE119" s="140">
        <f t="shared" si="386"/>
        <v>95.752212389380531</v>
      </c>
      <c r="FF119" s="140"/>
      <c r="FG119" s="116">
        <f t="shared" si="387"/>
        <v>81.94174757281553</v>
      </c>
      <c r="FH119" s="116"/>
      <c r="FI119" s="141">
        <f t="shared" si="388"/>
        <v>109.95689655172411</v>
      </c>
      <c r="FJ119" s="141"/>
      <c r="FK119" s="116">
        <f t="shared" si="389"/>
        <v>95.796847635726792</v>
      </c>
      <c r="FL119" s="116"/>
      <c r="FM119" s="116">
        <f t="shared" si="390"/>
        <v>88.898305084745758</v>
      </c>
      <c r="FN119" s="116"/>
      <c r="FO119" s="138">
        <f t="shared" si="391"/>
        <v>102.57113115891741</v>
      </c>
      <c r="FP119" s="138"/>
      <c r="FQ119" s="138">
        <f t="shared" si="392"/>
        <v>98.515625</v>
      </c>
      <c r="FR119" s="138"/>
      <c r="FS119" s="116">
        <f t="shared" si="393"/>
        <v>90.540540540540547</v>
      </c>
      <c r="FT119" s="116"/>
      <c r="FU119" s="138">
        <f t="shared" si="394"/>
        <v>104.99999999999999</v>
      </c>
      <c r="FV119" s="138"/>
      <c r="FW119" s="139">
        <f t="shared" si="395"/>
        <v>96.97952218430035</v>
      </c>
      <c r="FX119" s="139"/>
      <c r="FY119" s="139">
        <f t="shared" si="396"/>
        <v>93.626943005181346</v>
      </c>
      <c r="FZ119" s="139"/>
      <c r="GA119" s="140">
        <f t="shared" si="397"/>
        <v>96.329113924050631</v>
      </c>
      <c r="GB119" s="140"/>
      <c r="GC119" s="140">
        <f t="shared" si="398"/>
        <v>99.292035398230084</v>
      </c>
      <c r="GD119" s="140"/>
      <c r="GE119" s="116">
        <f t="shared" si="399"/>
        <v>83.834951456310677</v>
      </c>
      <c r="GF119" s="116"/>
      <c r="GG119" s="141">
        <f t="shared" si="400"/>
        <v>109.95689655172411</v>
      </c>
      <c r="GH119" s="141"/>
      <c r="GI119" s="116">
        <f t="shared" si="401"/>
        <v>94.588441330998251</v>
      </c>
      <c r="GJ119" s="116"/>
      <c r="GK119" s="116">
        <f t="shared" si="402"/>
        <v>88.559322033898312</v>
      </c>
      <c r="GL119" s="116"/>
      <c r="GM119" s="138">
        <f t="shared" si="403"/>
        <v>102.7090562109646</v>
      </c>
      <c r="GN119" s="138"/>
      <c r="GO119" s="138">
        <f t="shared" si="404"/>
        <v>103.359375</v>
      </c>
      <c r="GP119" s="138"/>
      <c r="GQ119" s="116">
        <f t="shared" si="405"/>
        <v>98.64864864864866</v>
      </c>
      <c r="GR119" s="116"/>
      <c r="GS119" s="138">
        <f t="shared" si="406"/>
        <v>104.99999999999999</v>
      </c>
      <c r="GT119" s="138"/>
      <c r="GU119" s="139">
        <f t="shared" si="407"/>
        <v>100.8703071672355</v>
      </c>
      <c r="GV119" s="139"/>
      <c r="GW119" s="139">
        <f t="shared" si="408"/>
        <v>99.844559585492235</v>
      </c>
      <c r="GX119" s="139"/>
      <c r="GY119" s="140">
        <f t="shared" si="409"/>
        <v>97.594936708860757</v>
      </c>
      <c r="GZ119" s="140"/>
      <c r="HA119" s="140">
        <f t="shared" si="410"/>
        <v>95.663716814159301</v>
      </c>
      <c r="HB119" s="140"/>
      <c r="HC119" s="116">
        <f t="shared" si="411"/>
        <v>96.94174757281553</v>
      </c>
      <c r="HD119" s="116"/>
      <c r="HE119" s="141">
        <f t="shared" si="412"/>
        <v>109.95689655172411</v>
      </c>
      <c r="HF119" s="141"/>
      <c r="HG119" s="116">
        <f t="shared" si="413"/>
        <v>98.528896672504374</v>
      </c>
      <c r="HH119" s="116"/>
      <c r="HI119" s="116">
        <f t="shared" si="414"/>
        <v>96.271186440677965</v>
      </c>
      <c r="HJ119" s="116"/>
      <c r="HK119" s="138">
        <f t="shared" si="415"/>
        <v>100.088480222068</v>
      </c>
      <c r="HL119" s="138"/>
      <c r="HM119" s="138">
        <f t="shared" si="416"/>
        <v>98.828125</v>
      </c>
      <c r="HN119" s="138"/>
      <c r="HO119" s="116">
        <f t="shared" si="417"/>
        <v>92.972972972972983</v>
      </c>
      <c r="HP119" s="116"/>
      <c r="HQ119" s="138">
        <f t="shared" si="418"/>
        <v>104.99999999999999</v>
      </c>
      <c r="HR119" s="138"/>
      <c r="HS119" s="139">
        <f t="shared" si="419"/>
        <v>106.09215017064847</v>
      </c>
      <c r="HT119" s="139"/>
      <c r="HU119" s="139">
        <f t="shared" si="420"/>
        <v>94.870466321243526</v>
      </c>
      <c r="HV119" s="139"/>
      <c r="HW119" s="140">
        <f t="shared" si="421"/>
        <v>98.987341772151893</v>
      </c>
      <c r="HX119" s="140"/>
      <c r="HY119" s="140">
        <f t="shared" si="422"/>
        <v>94.601769911504434</v>
      </c>
      <c r="HZ119" s="140"/>
      <c r="IA119" s="116">
        <f t="shared" si="423"/>
        <v>89.22330097087378</v>
      </c>
      <c r="IB119" s="116"/>
      <c r="IC119" s="141">
        <f t="shared" si="424"/>
        <v>109.95689655172411</v>
      </c>
      <c r="ID119" s="141"/>
      <c r="IE119" s="116">
        <f t="shared" si="425"/>
        <v>96.374781085814362</v>
      </c>
      <c r="IF119" s="116"/>
      <c r="IG119" s="116">
        <f t="shared" si="426"/>
        <v>93.898305084745758</v>
      </c>
      <c r="IH119" s="116"/>
      <c r="II119" s="138">
        <f t="shared" si="427"/>
        <v>107.9970506592644</v>
      </c>
      <c r="IJ119" s="138"/>
      <c r="IK119" s="138">
        <f t="shared" si="428"/>
        <v>103.4375</v>
      </c>
      <c r="IL119" s="138"/>
      <c r="IM119" s="116">
        <f t="shared" si="429"/>
        <v>100.27027027027027</v>
      </c>
      <c r="IN119" s="116"/>
      <c r="IO119" s="138">
        <f t="shared" si="430"/>
        <v>116.58333333333331</v>
      </c>
      <c r="IP119" s="138"/>
      <c r="IQ119" s="139">
        <f t="shared" si="431"/>
        <v>99.539249146757683</v>
      </c>
      <c r="IR119" s="139"/>
      <c r="IS119" s="139">
        <f t="shared" si="432"/>
        <v>97.357512953367888</v>
      </c>
      <c r="IT119" s="139"/>
      <c r="IU119" s="140">
        <f t="shared" si="433"/>
        <v>98.164556962025316</v>
      </c>
      <c r="IV119" s="140"/>
      <c r="IW119" s="140">
        <f t="shared" si="434"/>
        <v>97.964601769911511</v>
      </c>
      <c r="IX119" s="140"/>
      <c r="IY119" s="116">
        <f t="shared" si="435"/>
        <v>99.5631067961165</v>
      </c>
      <c r="IZ119" s="116"/>
      <c r="JA119" s="141">
        <f t="shared" si="436"/>
        <v>109.95689655172411</v>
      </c>
      <c r="JB119" s="141"/>
      <c r="JC119" s="116">
        <f t="shared" si="437"/>
        <v>98.056042031523646</v>
      </c>
      <c r="JD119" s="116"/>
      <c r="JE119" s="116">
        <f t="shared" si="438"/>
        <v>98.305084745762713</v>
      </c>
      <c r="JF119" s="282"/>
      <c r="JG119" s="141">
        <f t="shared" si="439"/>
        <v>107.36988202637058</v>
      </c>
      <c r="JH119" s="141"/>
      <c r="JI119" s="141">
        <f t="shared" si="440"/>
        <v>106.09375</v>
      </c>
      <c r="JJ119" s="141"/>
      <c r="JK119" s="116">
        <f t="shared" si="441"/>
        <v>102.16216216216216</v>
      </c>
      <c r="JL119" s="116"/>
      <c r="JM119" s="141">
        <f t="shared" si="442"/>
        <v>116.58333333333331</v>
      </c>
      <c r="JN119" s="141"/>
      <c r="JO119" s="141">
        <f t="shared" si="443"/>
        <v>106.24573378839591</v>
      </c>
      <c r="JP119" s="141"/>
      <c r="JQ119" s="141">
        <f t="shared" si="444"/>
        <v>101.0880829015544</v>
      </c>
      <c r="JR119" s="141"/>
      <c r="JS119" s="141">
        <f t="shared" si="445"/>
        <v>100.94936708860759</v>
      </c>
      <c r="JT119" s="141"/>
      <c r="JU119" s="141">
        <f t="shared" si="446"/>
        <v>92.74336283185842</v>
      </c>
      <c r="JV119" s="141"/>
      <c r="JW119" s="116">
        <f t="shared" si="447"/>
        <v>96.650485436893206</v>
      </c>
      <c r="JX119" s="116"/>
      <c r="JY119" s="141">
        <f t="shared" si="448"/>
        <v>109.95689655172411</v>
      </c>
      <c r="JZ119" s="141"/>
      <c r="KA119" s="116">
        <f t="shared" si="449"/>
        <v>100.63047285464097</v>
      </c>
      <c r="KB119" s="116"/>
      <c r="KC119" s="116">
        <f t="shared" si="450"/>
        <v>95.084745762711876</v>
      </c>
    </row>
    <row r="120" spans="1:289" s="83" customFormat="1" x14ac:dyDescent="0.2">
      <c r="A120" s="84" t="s">
        <v>4</v>
      </c>
      <c r="B120" s="75"/>
      <c r="C120" s="142">
        <f t="shared" si="308"/>
        <v>94.402324774462173</v>
      </c>
      <c r="D120" s="138"/>
      <c r="E120" s="142">
        <f t="shared" si="309"/>
        <v>91.484375</v>
      </c>
      <c r="F120" s="138"/>
      <c r="G120" s="120">
        <f t="shared" si="310"/>
        <v>100</v>
      </c>
      <c r="H120" s="116"/>
      <c r="I120" s="142">
        <f t="shared" si="311"/>
        <v>94.749999999999986</v>
      </c>
      <c r="J120" s="138"/>
      <c r="K120" s="143">
        <f t="shared" si="312"/>
        <v>93.651877133105813</v>
      </c>
      <c r="L120" s="139"/>
      <c r="M120" s="143">
        <f t="shared" si="313"/>
        <v>99.533678756476689</v>
      </c>
      <c r="N120" s="139"/>
      <c r="O120" s="144">
        <f t="shared" si="314"/>
        <v>93.924050632911388</v>
      </c>
      <c r="P120" s="140"/>
      <c r="Q120" s="144">
        <f t="shared" si="315"/>
        <v>96.725663716814168</v>
      </c>
      <c r="R120" s="140"/>
      <c r="S120" s="120">
        <f t="shared" si="316"/>
        <v>97.669902912621353</v>
      </c>
      <c r="T120" s="116"/>
      <c r="U120" s="145">
        <f t="shared" si="317"/>
        <v>98.836206896551715</v>
      </c>
      <c r="V120" s="141"/>
      <c r="W120" s="120">
        <f t="shared" si="318"/>
        <v>89.649737302977229</v>
      </c>
      <c r="X120" s="116"/>
      <c r="Y120" s="120">
        <f t="shared" si="319"/>
        <v>97.627118644067806</v>
      </c>
      <c r="Z120" s="116"/>
      <c r="AA120" s="142">
        <f t="shared" si="451"/>
        <v>94.032789729354619</v>
      </c>
      <c r="AB120" s="138"/>
      <c r="AC120" s="142">
        <f t="shared" si="320"/>
        <v>91.71875</v>
      </c>
      <c r="AD120" s="138"/>
      <c r="AE120" s="120">
        <f t="shared" si="321"/>
        <v>98.108108108108112</v>
      </c>
      <c r="AF120" s="116"/>
      <c r="AG120" s="142">
        <f t="shared" si="322"/>
        <v>94.749999999999986</v>
      </c>
      <c r="AH120" s="138"/>
      <c r="AI120" s="143">
        <f t="shared" si="323"/>
        <v>89.761092150170654</v>
      </c>
      <c r="AJ120" s="139"/>
      <c r="AK120" s="143">
        <f t="shared" si="324"/>
        <v>85.854922279792746</v>
      </c>
      <c r="AL120" s="139"/>
      <c r="AM120" s="144">
        <f t="shared" si="325"/>
        <v>91.645569620253156</v>
      </c>
      <c r="AN120" s="140"/>
      <c r="AO120" s="144">
        <f t="shared" si="326"/>
        <v>96.460176991150448</v>
      </c>
      <c r="AP120" s="140"/>
      <c r="AQ120" s="120">
        <f t="shared" si="327"/>
        <v>99.708737864077662</v>
      </c>
      <c r="AR120" s="116"/>
      <c r="AS120" s="145">
        <f t="shared" si="328"/>
        <v>98.836206896551715</v>
      </c>
      <c r="AT120" s="141"/>
      <c r="AU120" s="120">
        <f t="shared" si="329"/>
        <v>84.133099824868637</v>
      </c>
      <c r="AV120" s="116"/>
      <c r="AW120" s="120">
        <f t="shared" si="330"/>
        <v>89.322033898305094</v>
      </c>
      <c r="AX120" s="116"/>
      <c r="AY120" s="142">
        <f t="shared" si="331"/>
        <v>96.801700208188748</v>
      </c>
      <c r="AZ120" s="138"/>
      <c r="BA120" s="142">
        <f t="shared" si="332"/>
        <v>92.265625</v>
      </c>
      <c r="BB120" s="138"/>
      <c r="BC120" s="120">
        <f t="shared" si="333"/>
        <v>97.027027027027017</v>
      </c>
      <c r="BD120" s="116"/>
      <c r="BE120" s="142">
        <f t="shared" si="334"/>
        <v>94.749999999999986</v>
      </c>
      <c r="BF120" s="138"/>
      <c r="BG120" s="143">
        <f t="shared" si="335"/>
        <v>94.829351535836182</v>
      </c>
      <c r="BH120" s="139"/>
      <c r="BI120" s="143">
        <f t="shared" si="336"/>
        <v>100.15544041450778</v>
      </c>
      <c r="BJ120" s="139"/>
      <c r="BK120" s="144">
        <f t="shared" si="337"/>
        <v>91.645569620253156</v>
      </c>
      <c r="BL120" s="140"/>
      <c r="BM120" s="144">
        <f t="shared" si="338"/>
        <v>94.690265486725664</v>
      </c>
      <c r="BN120" s="140"/>
      <c r="BO120" s="120">
        <f t="shared" si="339"/>
        <v>95.631067961165044</v>
      </c>
      <c r="BP120" s="116"/>
      <c r="BQ120" s="145">
        <f t="shared" si="340"/>
        <v>98.836206896551715</v>
      </c>
      <c r="BR120" s="141"/>
      <c r="BS120" s="120">
        <f t="shared" si="341"/>
        <v>86.549912434325734</v>
      </c>
      <c r="BT120" s="116"/>
      <c r="BU120" s="120">
        <f t="shared" si="342"/>
        <v>94.152542372881356</v>
      </c>
      <c r="BV120" s="116"/>
      <c r="BW120" s="142">
        <f t="shared" si="343"/>
        <v>93.020471894517698</v>
      </c>
      <c r="BX120" s="138"/>
      <c r="BY120" s="142">
        <f t="shared" si="344"/>
        <v>91.953125</v>
      </c>
      <c r="BZ120" s="138"/>
      <c r="CA120" s="120">
        <f t="shared" si="345"/>
        <v>96.756756756756758</v>
      </c>
      <c r="CB120" s="116"/>
      <c r="CC120" s="142">
        <f t="shared" si="346"/>
        <v>94.749999999999986</v>
      </c>
      <c r="CD120" s="138"/>
      <c r="CE120" s="143">
        <f t="shared" si="347"/>
        <v>99.334470989761087</v>
      </c>
      <c r="CF120" s="139"/>
      <c r="CG120" s="143">
        <f t="shared" si="348"/>
        <v>99.533678756476689</v>
      </c>
      <c r="CH120" s="139"/>
      <c r="CI120" s="144">
        <f t="shared" si="349"/>
        <v>90.949367088607588</v>
      </c>
      <c r="CJ120" s="140"/>
      <c r="CK120" s="144">
        <f t="shared" si="350"/>
        <v>95.221238938053105</v>
      </c>
      <c r="CL120" s="140"/>
      <c r="CM120" s="120">
        <f t="shared" si="351"/>
        <v>99.271844660194176</v>
      </c>
      <c r="CN120" s="116"/>
      <c r="CO120" s="145">
        <f t="shared" si="352"/>
        <v>98.836206896551715</v>
      </c>
      <c r="CP120" s="141"/>
      <c r="CQ120" s="120">
        <f t="shared" si="353"/>
        <v>83.555166374781081</v>
      </c>
      <c r="CR120" s="116"/>
      <c r="CS120" s="120">
        <f t="shared" si="354"/>
        <v>96.779661016949163</v>
      </c>
      <c r="CT120" s="116"/>
      <c r="CU120" s="142">
        <f t="shared" si="355"/>
        <v>91.636016655100619</v>
      </c>
      <c r="CV120" s="138"/>
      <c r="CW120" s="142">
        <f t="shared" si="356"/>
        <v>89.21875</v>
      </c>
      <c r="CX120" s="138"/>
      <c r="CY120" s="120">
        <f t="shared" si="357"/>
        <v>95.945945945945951</v>
      </c>
      <c r="CZ120" s="116"/>
      <c r="DA120" s="142">
        <f t="shared" si="358"/>
        <v>94.749999999999986</v>
      </c>
      <c r="DB120" s="138"/>
      <c r="DC120" s="143">
        <f t="shared" si="359"/>
        <v>92.832764505119457</v>
      </c>
      <c r="DD120" s="139"/>
      <c r="DE120" s="143">
        <f t="shared" si="360"/>
        <v>95.492227979274617</v>
      </c>
      <c r="DF120" s="139"/>
      <c r="DG120" s="144">
        <f t="shared" si="361"/>
        <v>98.734177215189874</v>
      </c>
      <c r="DH120" s="140"/>
      <c r="DI120" s="144">
        <f t="shared" si="362"/>
        <v>92.83185840707965</v>
      </c>
      <c r="DJ120" s="140"/>
      <c r="DK120" s="120">
        <f t="shared" si="363"/>
        <v>95.048543689320383</v>
      </c>
      <c r="DL120" s="116"/>
      <c r="DM120" s="145">
        <f t="shared" si="364"/>
        <v>98.836206896551715</v>
      </c>
      <c r="DN120" s="141"/>
      <c r="DO120" s="120">
        <f t="shared" si="365"/>
        <v>82.767075306479853</v>
      </c>
      <c r="DP120" s="116"/>
      <c r="DQ120" s="120">
        <f t="shared" si="366"/>
        <v>98.305084745762713</v>
      </c>
      <c r="DR120" s="116"/>
      <c r="DS120" s="142">
        <f t="shared" si="367"/>
        <v>94.162907702984029</v>
      </c>
      <c r="DT120" s="138"/>
      <c r="DU120" s="142">
        <f t="shared" si="368"/>
        <v>93.28125</v>
      </c>
      <c r="DV120" s="138"/>
      <c r="DW120" s="120">
        <f t="shared" si="369"/>
        <v>96.21621621621621</v>
      </c>
      <c r="DX120" s="116"/>
      <c r="DY120" s="142">
        <f t="shared" si="370"/>
        <v>94.749999999999986</v>
      </c>
      <c r="DZ120" s="138"/>
      <c r="EA120" s="143">
        <f t="shared" si="371"/>
        <v>93.703071672354952</v>
      </c>
      <c r="EB120" s="139"/>
      <c r="EC120" s="143">
        <f t="shared" si="372"/>
        <v>92.383419689119179</v>
      </c>
      <c r="ED120" s="139"/>
      <c r="EE120" s="144">
        <f t="shared" si="373"/>
        <v>94.620253164556956</v>
      </c>
      <c r="EF120" s="140"/>
      <c r="EG120" s="144">
        <f t="shared" si="374"/>
        <v>94.778761061946909</v>
      </c>
      <c r="EH120" s="140"/>
      <c r="EI120" s="120">
        <f t="shared" si="375"/>
        <v>97.378640776699029</v>
      </c>
      <c r="EJ120" s="116"/>
      <c r="EK120" s="145">
        <f t="shared" si="376"/>
        <v>98.836206896551715</v>
      </c>
      <c r="EL120" s="141"/>
      <c r="EM120" s="120">
        <f t="shared" si="377"/>
        <v>81.243432574430813</v>
      </c>
      <c r="EN120" s="116"/>
      <c r="EO120" s="120">
        <f t="shared" si="378"/>
        <v>90</v>
      </c>
      <c r="EP120" s="116"/>
      <c r="EQ120" s="142">
        <f t="shared" si="379"/>
        <v>92.689972241498964</v>
      </c>
      <c r="ER120" s="138"/>
      <c r="ES120" s="142">
        <f t="shared" si="380"/>
        <v>93.90625</v>
      </c>
      <c r="ET120" s="138"/>
      <c r="EU120" s="120">
        <f t="shared" si="381"/>
        <v>94.324324324324323</v>
      </c>
      <c r="EV120" s="116"/>
      <c r="EW120" s="142">
        <f t="shared" si="382"/>
        <v>94.749999999999986</v>
      </c>
      <c r="EX120" s="138"/>
      <c r="EY120" s="143">
        <f t="shared" si="383"/>
        <v>92.167235494880558</v>
      </c>
      <c r="EZ120" s="139"/>
      <c r="FA120" s="143">
        <f t="shared" si="384"/>
        <v>94.404145077720216</v>
      </c>
      <c r="FB120" s="139"/>
      <c r="FC120" s="144">
        <f t="shared" si="385"/>
        <v>87.025316455696199</v>
      </c>
      <c r="FD120" s="140"/>
      <c r="FE120" s="144">
        <f t="shared" si="386"/>
        <v>94.247787610619469</v>
      </c>
      <c r="FF120" s="140"/>
      <c r="FG120" s="120">
        <f t="shared" si="387"/>
        <v>98.252427184466015</v>
      </c>
      <c r="FH120" s="116"/>
      <c r="FI120" s="145">
        <f t="shared" si="388"/>
        <v>98.836206896551715</v>
      </c>
      <c r="FJ120" s="141"/>
      <c r="FK120" s="120">
        <f t="shared" si="389"/>
        <v>80.560420315236428</v>
      </c>
      <c r="FL120" s="116"/>
      <c r="FM120" s="120">
        <f t="shared" si="390"/>
        <v>92.711864406779668</v>
      </c>
      <c r="FN120" s="116"/>
      <c r="FO120" s="142">
        <f t="shared" si="391"/>
        <v>94.464781401804302</v>
      </c>
      <c r="FP120" s="138"/>
      <c r="FQ120" s="142">
        <f t="shared" si="392"/>
        <v>93.203125</v>
      </c>
      <c r="FR120" s="138"/>
      <c r="FS120" s="120">
        <f t="shared" si="393"/>
        <v>87.837837837837839</v>
      </c>
      <c r="FT120" s="116"/>
      <c r="FU120" s="142">
        <f t="shared" si="394"/>
        <v>94.749999999999986</v>
      </c>
      <c r="FV120" s="138"/>
      <c r="FW120" s="143">
        <f t="shared" si="395"/>
        <v>88.122866894197969</v>
      </c>
      <c r="FX120" s="139"/>
      <c r="FY120" s="143">
        <f t="shared" si="396"/>
        <v>86.32124352331607</v>
      </c>
      <c r="FZ120" s="139"/>
      <c r="GA120" s="144">
        <f t="shared" si="397"/>
        <v>88.101265822784811</v>
      </c>
      <c r="GB120" s="140"/>
      <c r="GC120" s="144">
        <f t="shared" si="398"/>
        <v>91.769911504424783</v>
      </c>
      <c r="GD120" s="140"/>
      <c r="GE120" s="120">
        <f t="shared" si="399"/>
        <v>94.757281553398059</v>
      </c>
      <c r="GF120" s="116"/>
      <c r="GG120" s="145">
        <f t="shared" si="400"/>
        <v>98.836206896551715</v>
      </c>
      <c r="GH120" s="141"/>
      <c r="GI120" s="120">
        <f t="shared" si="401"/>
        <v>80.507880910682999</v>
      </c>
      <c r="GJ120" s="116"/>
      <c r="GK120" s="120">
        <f t="shared" si="402"/>
        <v>90.932203389830519</v>
      </c>
      <c r="GL120" s="116"/>
      <c r="GM120" s="142">
        <f t="shared" si="403"/>
        <v>92.307425399028446</v>
      </c>
      <c r="GN120" s="138"/>
      <c r="GO120" s="142">
        <f t="shared" si="404"/>
        <v>88.125</v>
      </c>
      <c r="GP120" s="138"/>
      <c r="GQ120" s="120">
        <f t="shared" si="405"/>
        <v>91.351351351351354</v>
      </c>
      <c r="GR120" s="116"/>
      <c r="GS120" s="142">
        <f t="shared" si="406"/>
        <v>94.749999999999986</v>
      </c>
      <c r="GT120" s="138"/>
      <c r="GU120" s="143">
        <f t="shared" si="407"/>
        <v>88.122866894197955</v>
      </c>
      <c r="GV120" s="139"/>
      <c r="GW120" s="143">
        <f t="shared" si="408"/>
        <v>88.808290155440417</v>
      </c>
      <c r="GX120" s="139"/>
      <c r="GY120" s="144">
        <f t="shared" si="409"/>
        <v>85.316455696202524</v>
      </c>
      <c r="GZ120" s="140"/>
      <c r="HA120" s="144">
        <f t="shared" si="410"/>
        <v>91.946902654867259</v>
      </c>
      <c r="HB120" s="140"/>
      <c r="HC120" s="120">
        <f t="shared" si="411"/>
        <v>97.524271844660191</v>
      </c>
      <c r="HD120" s="116"/>
      <c r="HE120" s="145">
        <f t="shared" si="412"/>
        <v>98.836206896551715</v>
      </c>
      <c r="HF120" s="141"/>
      <c r="HG120" s="120">
        <f t="shared" si="413"/>
        <v>83.502626970227666</v>
      </c>
      <c r="HH120" s="116"/>
      <c r="HI120" s="120">
        <f t="shared" si="414"/>
        <v>92.79661016949153</v>
      </c>
      <c r="HJ120" s="116"/>
      <c r="HK120" s="142">
        <f t="shared" si="415"/>
        <v>93.881852879944475</v>
      </c>
      <c r="HL120" s="138"/>
      <c r="HM120" s="142">
        <f t="shared" si="416"/>
        <v>91.640625</v>
      </c>
      <c r="HN120" s="138"/>
      <c r="HO120" s="120">
        <f t="shared" si="417"/>
        <v>96.21621621621621</v>
      </c>
      <c r="HP120" s="116"/>
      <c r="HQ120" s="142">
        <f t="shared" si="418"/>
        <v>94.749999999999986</v>
      </c>
      <c r="HR120" s="138"/>
      <c r="HS120" s="143">
        <f t="shared" si="419"/>
        <v>97.440273037542667</v>
      </c>
      <c r="HT120" s="139"/>
      <c r="HU120" s="143">
        <f t="shared" si="420"/>
        <v>84.4559585492228</v>
      </c>
      <c r="HV120" s="139"/>
      <c r="HW120" s="144">
        <f t="shared" si="421"/>
        <v>90.316455696202524</v>
      </c>
      <c r="HX120" s="140"/>
      <c r="HY120" s="144">
        <f t="shared" si="422"/>
        <v>98.938053097345133</v>
      </c>
      <c r="HZ120" s="140"/>
      <c r="IA120" s="120">
        <f t="shared" si="423"/>
        <v>96.067961165048544</v>
      </c>
      <c r="IB120" s="116"/>
      <c r="IC120" s="145">
        <f t="shared" si="424"/>
        <v>98.836206896551715</v>
      </c>
      <c r="ID120" s="141"/>
      <c r="IE120" s="120">
        <f t="shared" si="425"/>
        <v>88.914185639229416</v>
      </c>
      <c r="IF120" s="116"/>
      <c r="IG120" s="120">
        <f t="shared" si="426"/>
        <v>89.067796610169495</v>
      </c>
      <c r="IH120" s="116"/>
      <c r="II120" s="142">
        <f t="shared" si="427"/>
        <v>95.006072172102705</v>
      </c>
      <c r="IJ120" s="138"/>
      <c r="IK120" s="142">
        <f t="shared" si="428"/>
        <v>90.390625</v>
      </c>
      <c r="IL120" s="138"/>
      <c r="IM120" s="120">
        <f t="shared" si="429"/>
        <v>96.21621621621621</v>
      </c>
      <c r="IN120" s="116"/>
      <c r="IO120" s="142">
        <f t="shared" si="430"/>
        <v>109.58333333333333</v>
      </c>
      <c r="IP120" s="138"/>
      <c r="IQ120" s="143">
        <f t="shared" si="431"/>
        <v>97.081911262798641</v>
      </c>
      <c r="IR120" s="139"/>
      <c r="IS120" s="143">
        <f t="shared" si="432"/>
        <v>91.917098445595855</v>
      </c>
      <c r="IT120" s="139"/>
      <c r="IU120" s="144">
        <f t="shared" si="433"/>
        <v>100.50632911392404</v>
      </c>
      <c r="IV120" s="140"/>
      <c r="IW120" s="144">
        <f t="shared" si="434"/>
        <v>99.469026548672574</v>
      </c>
      <c r="IX120" s="140"/>
      <c r="IY120" s="120">
        <f t="shared" si="435"/>
        <v>95.485436893203882</v>
      </c>
      <c r="IZ120" s="116"/>
      <c r="JA120" s="145">
        <f t="shared" si="436"/>
        <v>98.836206896551715</v>
      </c>
      <c r="JB120" s="141"/>
      <c r="JC120" s="120">
        <f t="shared" si="437"/>
        <v>86.970227670753061</v>
      </c>
      <c r="JD120" s="116"/>
      <c r="JE120" s="120">
        <f t="shared" si="438"/>
        <v>96.864406779661024</v>
      </c>
      <c r="JF120" s="282"/>
      <c r="JG120" s="145">
        <f t="shared" si="439"/>
        <v>97.015093684941007</v>
      </c>
      <c r="JH120" s="141"/>
      <c r="JI120" s="145">
        <f t="shared" si="440"/>
        <v>93.203125</v>
      </c>
      <c r="JJ120" s="141"/>
      <c r="JK120" s="120">
        <f t="shared" si="441"/>
        <v>100.81081081081082</v>
      </c>
      <c r="JL120" s="116"/>
      <c r="JM120" s="145">
        <f t="shared" si="442"/>
        <v>109.58333333333333</v>
      </c>
      <c r="JN120" s="141"/>
      <c r="JO120" s="145">
        <f t="shared" si="443"/>
        <v>102.96928327645051</v>
      </c>
      <c r="JP120" s="141"/>
      <c r="JQ120" s="145">
        <f t="shared" si="444"/>
        <v>99.533678756476689</v>
      </c>
      <c r="JR120" s="141"/>
      <c r="JS120" s="145">
        <f t="shared" si="445"/>
        <v>100.82278481012658</v>
      </c>
      <c r="JT120" s="141"/>
      <c r="JU120" s="145">
        <f t="shared" si="446"/>
        <v>93.628318584070797</v>
      </c>
      <c r="JV120" s="141"/>
      <c r="JW120" s="120">
        <f t="shared" si="447"/>
        <v>96.796116504854368</v>
      </c>
      <c r="JX120" s="116"/>
      <c r="JY120" s="145">
        <f t="shared" si="448"/>
        <v>98.836206896551715</v>
      </c>
      <c r="JZ120" s="141"/>
      <c r="KA120" s="120">
        <f t="shared" si="449"/>
        <v>89.33450087565673</v>
      </c>
      <c r="KB120" s="116"/>
      <c r="KC120" s="120">
        <f t="shared" si="450"/>
        <v>98.559322033898312</v>
      </c>
    </row>
    <row r="121" spans="1:289" s="83" customFormat="1" x14ac:dyDescent="0.2">
      <c r="A121" s="82" t="s">
        <v>5</v>
      </c>
      <c r="B121" s="75"/>
      <c r="C121" s="138">
        <f t="shared" si="308"/>
        <v>103.51839000693963</v>
      </c>
      <c r="D121" s="138"/>
      <c r="E121" s="138">
        <f t="shared" si="309"/>
        <v>104.296875</v>
      </c>
      <c r="F121" s="138"/>
      <c r="G121" s="116">
        <f t="shared" si="310"/>
        <v>102.16216216216216</v>
      </c>
      <c r="H121" s="116"/>
      <c r="I121" s="138">
        <f t="shared" si="311"/>
        <v>97.666666666666657</v>
      </c>
      <c r="J121" s="138"/>
      <c r="K121" s="139">
        <f t="shared" si="312"/>
        <v>98.924914675767923</v>
      </c>
      <c r="L121" s="139"/>
      <c r="M121" s="139">
        <f t="shared" si="313"/>
        <v>104.04145077720207</v>
      </c>
      <c r="N121" s="139"/>
      <c r="O121" s="140">
        <f t="shared" si="314"/>
        <v>102.40506329113924</v>
      </c>
      <c r="P121" s="140"/>
      <c r="Q121" s="140">
        <f t="shared" si="315"/>
        <v>99.469026548672574</v>
      </c>
      <c r="R121" s="140"/>
      <c r="S121" s="116">
        <f t="shared" si="316"/>
        <v>98.252427184466015</v>
      </c>
      <c r="T121" s="116"/>
      <c r="U121" s="141">
        <f t="shared" si="317"/>
        <v>107.3706896551724</v>
      </c>
      <c r="V121" s="141"/>
      <c r="W121" s="116">
        <f t="shared" si="318"/>
        <v>104.78108581436076</v>
      </c>
      <c r="X121" s="116"/>
      <c r="Y121" s="116">
        <f t="shared" si="319"/>
        <v>103.89830508474576</v>
      </c>
      <c r="Z121" s="116"/>
      <c r="AA121" s="138">
        <f t="shared" si="451"/>
        <v>105.84489937543373</v>
      </c>
      <c r="AB121" s="138"/>
      <c r="AC121" s="138">
        <f t="shared" si="320"/>
        <v>104.609375</v>
      </c>
      <c r="AD121" s="138"/>
      <c r="AE121" s="116">
        <f t="shared" si="321"/>
        <v>99.729729729729726</v>
      </c>
      <c r="AF121" s="116"/>
      <c r="AG121" s="138">
        <f t="shared" si="322"/>
        <v>97.666666666666657</v>
      </c>
      <c r="AH121" s="138"/>
      <c r="AI121" s="139">
        <f t="shared" si="323"/>
        <v>104.7098976109215</v>
      </c>
      <c r="AJ121" s="139"/>
      <c r="AK121" s="139">
        <f t="shared" si="324"/>
        <v>103.73056994818654</v>
      </c>
      <c r="AL121" s="139"/>
      <c r="AM121" s="140">
        <f t="shared" si="325"/>
        <v>100.63291139240506</v>
      </c>
      <c r="AN121" s="140"/>
      <c r="AO121" s="140">
        <f t="shared" si="326"/>
        <v>102.56637168141593</v>
      </c>
      <c r="AP121" s="140"/>
      <c r="AQ121" s="116">
        <f t="shared" si="327"/>
        <v>96.213592233009706</v>
      </c>
      <c r="AR121" s="116"/>
      <c r="AS121" s="141">
        <f t="shared" si="328"/>
        <v>107.3706896551724</v>
      </c>
      <c r="AT121" s="141"/>
      <c r="AU121" s="116">
        <f t="shared" si="329"/>
        <v>104.15061295971978</v>
      </c>
      <c r="AV121" s="116"/>
      <c r="AW121" s="116">
        <f t="shared" si="330"/>
        <v>103.13559322033898</v>
      </c>
      <c r="AX121" s="116"/>
      <c r="AY121" s="138">
        <f t="shared" si="331"/>
        <v>101.73056904927134</v>
      </c>
      <c r="AZ121" s="138"/>
      <c r="BA121" s="138">
        <f t="shared" si="332"/>
        <v>99.765625</v>
      </c>
      <c r="BB121" s="138"/>
      <c r="BC121" s="116">
        <f t="shared" si="333"/>
        <v>100.81081081081082</v>
      </c>
      <c r="BD121" s="116"/>
      <c r="BE121" s="138">
        <f t="shared" si="334"/>
        <v>97.666666666666657</v>
      </c>
      <c r="BF121" s="138"/>
      <c r="BG121" s="139">
        <f t="shared" si="335"/>
        <v>99.23208191126281</v>
      </c>
      <c r="BH121" s="139"/>
      <c r="BI121" s="139">
        <f t="shared" si="336"/>
        <v>103.26424870466322</v>
      </c>
      <c r="BJ121" s="139"/>
      <c r="BK121" s="140">
        <f t="shared" si="337"/>
        <v>96.392405063291136</v>
      </c>
      <c r="BL121" s="140"/>
      <c r="BM121" s="140">
        <f t="shared" si="338"/>
        <v>103.36283185840709</v>
      </c>
      <c r="BN121" s="140"/>
      <c r="BO121" s="116">
        <f t="shared" si="339"/>
        <v>100.4368932038835</v>
      </c>
      <c r="BP121" s="116"/>
      <c r="BQ121" s="141">
        <f t="shared" si="340"/>
        <v>107.3706896551724</v>
      </c>
      <c r="BR121" s="141"/>
      <c r="BS121" s="116">
        <f t="shared" si="341"/>
        <v>94.746059544658493</v>
      </c>
      <c r="BT121" s="116"/>
      <c r="BU121" s="116">
        <f t="shared" si="342"/>
        <v>104.06779661016949</v>
      </c>
      <c r="BV121" s="116"/>
      <c r="BW121" s="138">
        <f t="shared" si="343"/>
        <v>98.477619708535741</v>
      </c>
      <c r="BX121" s="138"/>
      <c r="BY121" s="138">
        <f t="shared" si="344"/>
        <v>102.421875</v>
      </c>
      <c r="BZ121" s="138"/>
      <c r="CA121" s="116">
        <f t="shared" si="345"/>
        <v>95.675675675675677</v>
      </c>
      <c r="CB121" s="116"/>
      <c r="CC121" s="138">
        <f t="shared" si="346"/>
        <v>97.666666666666657</v>
      </c>
      <c r="CD121" s="138"/>
      <c r="CE121" s="139">
        <f t="shared" si="347"/>
        <v>104.50511945392492</v>
      </c>
      <c r="CF121" s="139"/>
      <c r="CG121" s="139">
        <f t="shared" si="348"/>
        <v>103.26424870466322</v>
      </c>
      <c r="CH121" s="139"/>
      <c r="CI121" s="140">
        <f t="shared" si="349"/>
        <v>101.96202531645569</v>
      </c>
      <c r="CJ121" s="140"/>
      <c r="CK121" s="140">
        <f t="shared" si="350"/>
        <v>103.98230088495576</v>
      </c>
      <c r="CL121" s="140"/>
      <c r="CM121" s="116">
        <f t="shared" si="351"/>
        <v>100.58252427184466</v>
      </c>
      <c r="CN121" s="116"/>
      <c r="CO121" s="141">
        <f t="shared" si="352"/>
        <v>107.3706896551724</v>
      </c>
      <c r="CP121" s="141"/>
      <c r="CQ121" s="116">
        <f t="shared" si="353"/>
        <v>97.425569176882647</v>
      </c>
      <c r="CR121" s="116"/>
      <c r="CS121" s="116">
        <f t="shared" si="354"/>
        <v>99.322033898305094</v>
      </c>
      <c r="CT121" s="116"/>
      <c r="CU121" s="138">
        <f t="shared" si="355"/>
        <v>97.384628730048576</v>
      </c>
      <c r="CV121" s="138"/>
      <c r="CW121" s="138">
        <f t="shared" si="356"/>
        <v>101.640625</v>
      </c>
      <c r="CX121" s="138"/>
      <c r="CY121" s="116">
        <f t="shared" si="357"/>
        <v>100.81081081081082</v>
      </c>
      <c r="CZ121" s="116"/>
      <c r="DA121" s="138">
        <f t="shared" si="358"/>
        <v>97.666666666666657</v>
      </c>
      <c r="DB121" s="138"/>
      <c r="DC121" s="139">
        <f t="shared" si="359"/>
        <v>106.96245733788396</v>
      </c>
      <c r="DD121" s="139"/>
      <c r="DE121" s="139">
        <f t="shared" si="360"/>
        <v>102.02072538860104</v>
      </c>
      <c r="DF121" s="139"/>
      <c r="DG121" s="140">
        <f t="shared" si="361"/>
        <v>103.1012658227848</v>
      </c>
      <c r="DH121" s="140"/>
      <c r="DI121" s="140">
        <f t="shared" si="362"/>
        <v>101.59292035398231</v>
      </c>
      <c r="DJ121" s="140"/>
      <c r="DK121" s="116">
        <f t="shared" si="363"/>
        <v>96.213592233009706</v>
      </c>
      <c r="DL121" s="116"/>
      <c r="DM121" s="141">
        <f t="shared" si="364"/>
        <v>107.3706896551724</v>
      </c>
      <c r="DN121" s="141"/>
      <c r="DO121" s="116">
        <f t="shared" si="365"/>
        <v>103.57267950963222</v>
      </c>
      <c r="DP121" s="116"/>
      <c r="DQ121" s="116">
        <f t="shared" si="366"/>
        <v>104.23728813559322</v>
      </c>
      <c r="DR121" s="116"/>
      <c r="DS121" s="138">
        <f t="shared" si="367"/>
        <v>96.791290770298403</v>
      </c>
      <c r="DT121" s="138"/>
      <c r="DU121" s="138">
        <f t="shared" si="368"/>
        <v>101.5625</v>
      </c>
      <c r="DV121" s="138"/>
      <c r="DW121" s="116">
        <f t="shared" si="369"/>
        <v>101.08108108108108</v>
      </c>
      <c r="DX121" s="116"/>
      <c r="DY121" s="138">
        <f t="shared" si="370"/>
        <v>97.666666666666657</v>
      </c>
      <c r="DZ121" s="138"/>
      <c r="EA121" s="139">
        <f t="shared" si="371"/>
        <v>94.163822525597283</v>
      </c>
      <c r="EB121" s="139"/>
      <c r="EC121" s="139">
        <f t="shared" si="372"/>
        <v>99.533678756476689</v>
      </c>
      <c r="ED121" s="139"/>
      <c r="EE121" s="140">
        <f t="shared" si="373"/>
        <v>99.240506329113913</v>
      </c>
      <c r="EF121" s="140"/>
      <c r="EG121" s="140">
        <f t="shared" si="374"/>
        <v>101.32743362831859</v>
      </c>
      <c r="EH121" s="140"/>
      <c r="EI121" s="116">
        <f t="shared" si="375"/>
        <v>96.94174757281553</v>
      </c>
      <c r="EJ121" s="116"/>
      <c r="EK121" s="141">
        <f t="shared" si="376"/>
        <v>107.3706896551724</v>
      </c>
      <c r="EL121" s="141"/>
      <c r="EM121" s="116">
        <f t="shared" si="377"/>
        <v>98.266199649737302</v>
      </c>
      <c r="EN121" s="116"/>
      <c r="EO121" s="116">
        <f t="shared" si="378"/>
        <v>100.33898305084746</v>
      </c>
      <c r="EP121" s="116"/>
      <c r="EQ121" s="138">
        <f t="shared" si="379"/>
        <v>97.41325468424705</v>
      </c>
      <c r="ER121" s="138"/>
      <c r="ES121" s="138">
        <f t="shared" si="380"/>
        <v>99.375</v>
      </c>
      <c r="ET121" s="138"/>
      <c r="EU121" s="116">
        <f t="shared" si="381"/>
        <v>102.16216216216216</v>
      </c>
      <c r="EV121" s="116"/>
      <c r="EW121" s="138">
        <f t="shared" si="382"/>
        <v>97.666666666666657</v>
      </c>
      <c r="EX121" s="138"/>
      <c r="EY121" s="139">
        <f t="shared" si="383"/>
        <v>99.129692832764505</v>
      </c>
      <c r="EZ121" s="139"/>
      <c r="FA121" s="139">
        <f t="shared" si="384"/>
        <v>100.15544041450778</v>
      </c>
      <c r="FB121" s="139"/>
      <c r="FC121" s="140">
        <f t="shared" si="385"/>
        <v>104.36708860759492</v>
      </c>
      <c r="FD121" s="140"/>
      <c r="FE121" s="140">
        <f t="shared" si="386"/>
        <v>104.24778761061948</v>
      </c>
      <c r="FF121" s="140"/>
      <c r="FG121" s="116">
        <f t="shared" si="387"/>
        <v>101.74757281553397</v>
      </c>
      <c r="FH121" s="116"/>
      <c r="FI121" s="141">
        <f t="shared" si="388"/>
        <v>107.3706896551724</v>
      </c>
      <c r="FJ121" s="141"/>
      <c r="FK121" s="116">
        <f t="shared" si="389"/>
        <v>99.054290718038516</v>
      </c>
      <c r="FL121" s="116"/>
      <c r="FM121" s="116">
        <f t="shared" si="390"/>
        <v>100</v>
      </c>
      <c r="FN121" s="116"/>
      <c r="FO121" s="138">
        <f t="shared" si="391"/>
        <v>99.635669673837612</v>
      </c>
      <c r="FP121" s="138"/>
      <c r="FQ121" s="138">
        <f t="shared" si="392"/>
        <v>103.828125</v>
      </c>
      <c r="FR121" s="138"/>
      <c r="FS121" s="116">
        <f t="shared" si="393"/>
        <v>103.51351351351352</v>
      </c>
      <c r="FT121" s="116"/>
      <c r="FU121" s="138">
        <f t="shared" si="394"/>
        <v>97.666666666666657</v>
      </c>
      <c r="FV121" s="138"/>
      <c r="FW121" s="139">
        <f t="shared" si="395"/>
        <v>99.897610921501723</v>
      </c>
      <c r="FX121" s="139"/>
      <c r="FY121" s="139">
        <f t="shared" si="396"/>
        <v>100.15544041450778</v>
      </c>
      <c r="FZ121" s="139"/>
      <c r="GA121" s="140">
        <f t="shared" si="397"/>
        <v>105.37974683544303</v>
      </c>
      <c r="GB121" s="140"/>
      <c r="GC121" s="140">
        <f t="shared" si="398"/>
        <v>102.21238938053098</v>
      </c>
      <c r="GD121" s="140"/>
      <c r="GE121" s="116">
        <f t="shared" si="399"/>
        <v>103.34951456310679</v>
      </c>
      <c r="GF121" s="116"/>
      <c r="GG121" s="141">
        <f t="shared" si="400"/>
        <v>107.3706896551724</v>
      </c>
      <c r="GH121" s="141"/>
      <c r="GI121" s="116">
        <f t="shared" si="401"/>
        <v>100.42031523642731</v>
      </c>
      <c r="GJ121" s="116"/>
      <c r="GK121" s="116">
        <f t="shared" si="402"/>
        <v>101.61016949152543</v>
      </c>
      <c r="GL121" s="116"/>
      <c r="GM121" s="138">
        <f t="shared" si="403"/>
        <v>97.142609299097842</v>
      </c>
      <c r="GN121" s="138"/>
      <c r="GO121" s="138">
        <f t="shared" si="404"/>
        <v>103.515625</v>
      </c>
      <c r="GP121" s="138"/>
      <c r="GQ121" s="116">
        <f t="shared" si="405"/>
        <v>102.16216216216216</v>
      </c>
      <c r="GR121" s="116"/>
      <c r="GS121" s="138">
        <f t="shared" si="406"/>
        <v>97.666666666666657</v>
      </c>
      <c r="GT121" s="138"/>
      <c r="GU121" s="139">
        <f t="shared" si="407"/>
        <v>100.25597269624575</v>
      </c>
      <c r="GV121" s="139"/>
      <c r="GW121" s="139">
        <f t="shared" si="408"/>
        <v>93.937823834196905</v>
      </c>
      <c r="GX121" s="139"/>
      <c r="GY121" s="140">
        <f t="shared" si="409"/>
        <v>101.70886075949366</v>
      </c>
      <c r="GZ121" s="140"/>
      <c r="HA121" s="140">
        <f t="shared" si="410"/>
        <v>98.672566371681413</v>
      </c>
      <c r="HB121" s="140"/>
      <c r="HC121" s="116">
        <f t="shared" si="411"/>
        <v>98.980582524271838</v>
      </c>
      <c r="HD121" s="116"/>
      <c r="HE121" s="141">
        <f t="shared" si="412"/>
        <v>107.3706896551724</v>
      </c>
      <c r="HF121" s="141"/>
      <c r="HG121" s="116">
        <f t="shared" si="413"/>
        <v>97.425569176882647</v>
      </c>
      <c r="HH121" s="116"/>
      <c r="HI121" s="116">
        <f t="shared" si="414"/>
        <v>101.94915254237289</v>
      </c>
      <c r="HJ121" s="116"/>
      <c r="HK121" s="138">
        <f t="shared" si="415"/>
        <v>100.08587786259542</v>
      </c>
      <c r="HL121" s="138"/>
      <c r="HM121" s="138">
        <f t="shared" si="416"/>
        <v>101.71875</v>
      </c>
      <c r="HN121" s="138"/>
      <c r="HO121" s="116">
        <f t="shared" si="417"/>
        <v>101.89189189189189</v>
      </c>
      <c r="HP121" s="116"/>
      <c r="HQ121" s="138">
        <f t="shared" si="418"/>
        <v>97.666666666666657</v>
      </c>
      <c r="HR121" s="138"/>
      <c r="HS121" s="139">
        <f t="shared" si="419"/>
        <v>108.60068259385666</v>
      </c>
      <c r="HT121" s="139"/>
      <c r="HU121" s="139">
        <f t="shared" si="420"/>
        <v>102.17616580310882</v>
      </c>
      <c r="HV121" s="139"/>
      <c r="HW121" s="140">
        <f t="shared" si="421"/>
        <v>108.92405063291139</v>
      </c>
      <c r="HX121" s="140"/>
      <c r="HY121" s="140">
        <f t="shared" si="422"/>
        <v>102.56637168141593</v>
      </c>
      <c r="HZ121" s="140"/>
      <c r="IA121" s="116">
        <f t="shared" si="423"/>
        <v>103.78640776699029</v>
      </c>
      <c r="IB121" s="116"/>
      <c r="IC121" s="141">
        <f t="shared" si="424"/>
        <v>107.3706896551724</v>
      </c>
      <c r="ID121" s="141"/>
      <c r="IE121" s="116">
        <f t="shared" si="425"/>
        <v>109.14185639229422</v>
      </c>
      <c r="IF121" s="116"/>
      <c r="IG121" s="116">
        <f t="shared" si="426"/>
        <v>105</v>
      </c>
      <c r="IH121" s="116"/>
      <c r="II121" s="138">
        <f t="shared" si="427"/>
        <v>101.65770298403886</v>
      </c>
      <c r="IJ121" s="138"/>
      <c r="IK121" s="138">
        <f t="shared" si="428"/>
        <v>99.921875</v>
      </c>
      <c r="IL121" s="138"/>
      <c r="IM121" s="116">
        <f t="shared" si="429"/>
        <v>100.81081081081082</v>
      </c>
      <c r="IN121" s="116"/>
      <c r="IO121" s="138">
        <f t="shared" si="430"/>
        <v>115.08333333333333</v>
      </c>
      <c r="IP121" s="138"/>
      <c r="IQ121" s="139">
        <f t="shared" si="431"/>
        <v>98.720136518771341</v>
      </c>
      <c r="IR121" s="139"/>
      <c r="IS121" s="139">
        <f t="shared" si="432"/>
        <v>100</v>
      </c>
      <c r="IT121" s="139"/>
      <c r="IU121" s="140">
        <f t="shared" si="433"/>
        <v>105.12658227848101</v>
      </c>
      <c r="IV121" s="140"/>
      <c r="IW121" s="140">
        <f t="shared" si="434"/>
        <v>103.27433628318585</v>
      </c>
      <c r="IX121" s="140"/>
      <c r="IY121" s="116">
        <f t="shared" si="435"/>
        <v>99.708737864077662</v>
      </c>
      <c r="IZ121" s="116"/>
      <c r="JA121" s="141">
        <f t="shared" si="436"/>
        <v>107.3706896551724</v>
      </c>
      <c r="JB121" s="141"/>
      <c r="JC121" s="116">
        <f t="shared" si="437"/>
        <v>99.054290718038516</v>
      </c>
      <c r="JD121" s="116"/>
      <c r="JE121" s="116">
        <f t="shared" si="438"/>
        <v>100.93220338983051</v>
      </c>
      <c r="JF121" s="282"/>
      <c r="JG121" s="141">
        <f t="shared" si="439"/>
        <v>105.11623872310895</v>
      </c>
      <c r="JH121" s="141"/>
      <c r="JI121" s="141">
        <f t="shared" si="440"/>
        <v>101.953125</v>
      </c>
      <c r="JJ121" s="141"/>
      <c r="JK121" s="116">
        <f t="shared" si="441"/>
        <v>101.08108108108108</v>
      </c>
      <c r="JL121" s="116"/>
      <c r="JM121" s="141">
        <f t="shared" si="442"/>
        <v>115.08333333333333</v>
      </c>
      <c r="JN121" s="141"/>
      <c r="JO121" s="141">
        <f t="shared" si="443"/>
        <v>101.74061433447099</v>
      </c>
      <c r="JP121" s="141"/>
      <c r="JQ121" s="141">
        <f t="shared" si="444"/>
        <v>104.19689119170985</v>
      </c>
      <c r="JR121" s="141"/>
      <c r="JS121" s="141">
        <f t="shared" si="445"/>
        <v>101.64556962025316</v>
      </c>
      <c r="JT121" s="141"/>
      <c r="JU121" s="141">
        <f t="shared" si="446"/>
        <v>103.71681415929204</v>
      </c>
      <c r="JV121" s="141"/>
      <c r="JW121" s="116">
        <f t="shared" si="447"/>
        <v>106.69902912621359</v>
      </c>
      <c r="JX121" s="116"/>
      <c r="JY121" s="141">
        <f t="shared" si="448"/>
        <v>107.3706896551724</v>
      </c>
      <c r="JZ121" s="141"/>
      <c r="KA121" s="116">
        <f t="shared" si="449"/>
        <v>94.588441330998251</v>
      </c>
      <c r="KB121" s="116"/>
      <c r="KC121" s="116">
        <f t="shared" si="450"/>
        <v>104.32203389830508</v>
      </c>
    </row>
    <row r="122" spans="1:289" s="83" customFormat="1" x14ac:dyDescent="0.2">
      <c r="A122" s="82" t="s">
        <v>6</v>
      </c>
      <c r="B122" s="75"/>
      <c r="C122" s="138">
        <f t="shared" si="308"/>
        <v>99.958362248438576</v>
      </c>
      <c r="D122" s="138"/>
      <c r="E122" s="138">
        <f t="shared" si="309"/>
        <v>101.796875</v>
      </c>
      <c r="F122" s="138"/>
      <c r="G122" s="116">
        <f t="shared" si="310"/>
        <v>102.97297297297298</v>
      </c>
      <c r="H122" s="116"/>
      <c r="I122" s="138">
        <f t="shared" si="311"/>
        <v>95.916666666666657</v>
      </c>
      <c r="J122" s="138"/>
      <c r="K122" s="139">
        <f t="shared" si="312"/>
        <v>103.89078498293516</v>
      </c>
      <c r="L122" s="139"/>
      <c r="M122" s="139">
        <f t="shared" si="313"/>
        <v>104.35233160621763</v>
      </c>
      <c r="N122" s="139"/>
      <c r="O122" s="140">
        <f t="shared" si="314"/>
        <v>98.101265822784811</v>
      </c>
      <c r="P122" s="140"/>
      <c r="Q122" s="140">
        <f t="shared" si="315"/>
        <v>102.4778761061947</v>
      </c>
      <c r="R122" s="140"/>
      <c r="S122" s="116">
        <f t="shared" si="316"/>
        <v>108.00970873786407</v>
      </c>
      <c r="T122" s="116"/>
      <c r="U122" s="141">
        <f t="shared" si="317"/>
        <v>93.534482758620683</v>
      </c>
      <c r="V122" s="141"/>
      <c r="W122" s="116">
        <f t="shared" si="318"/>
        <v>104.15061295971978</v>
      </c>
      <c r="X122" s="116"/>
      <c r="Y122" s="116">
        <f t="shared" si="319"/>
        <v>103.55932203389831</v>
      </c>
      <c r="Z122" s="116"/>
      <c r="AA122" s="138">
        <f t="shared" si="451"/>
        <v>101.80083275503122</v>
      </c>
      <c r="AB122" s="138"/>
      <c r="AC122" s="138">
        <f t="shared" si="320"/>
        <v>100.78125</v>
      </c>
      <c r="AD122" s="138"/>
      <c r="AE122" s="116">
        <f t="shared" si="321"/>
        <v>101.35135135135135</v>
      </c>
      <c r="AF122" s="116"/>
      <c r="AG122" s="138">
        <f t="shared" si="322"/>
        <v>95.916666666666657</v>
      </c>
      <c r="AH122" s="138"/>
      <c r="AI122" s="139">
        <f t="shared" si="323"/>
        <v>103.07167235494882</v>
      </c>
      <c r="AJ122" s="139"/>
      <c r="AK122" s="139">
        <f t="shared" si="324"/>
        <v>102.33160621761658</v>
      </c>
      <c r="AL122" s="139"/>
      <c r="AM122" s="140">
        <f t="shared" si="325"/>
        <v>100.94936708860759</v>
      </c>
      <c r="AN122" s="140"/>
      <c r="AO122" s="140">
        <f t="shared" si="326"/>
        <v>102.12389380530975</v>
      </c>
      <c r="AP122" s="140"/>
      <c r="AQ122" s="116">
        <f t="shared" si="327"/>
        <v>105.24271844660194</v>
      </c>
      <c r="AR122" s="116"/>
      <c r="AS122" s="141">
        <f t="shared" si="328"/>
        <v>93.534482758620683</v>
      </c>
      <c r="AT122" s="141"/>
      <c r="AU122" s="116">
        <f t="shared" si="329"/>
        <v>102.94220665499124</v>
      </c>
      <c r="AV122" s="116"/>
      <c r="AW122" s="116">
        <f t="shared" si="330"/>
        <v>100.84745762711864</v>
      </c>
      <c r="AX122" s="116"/>
      <c r="AY122" s="138">
        <f t="shared" si="331"/>
        <v>102.00381679389312</v>
      </c>
      <c r="AZ122" s="138"/>
      <c r="BA122" s="138">
        <f t="shared" si="332"/>
        <v>100.234375</v>
      </c>
      <c r="BB122" s="138"/>
      <c r="BC122" s="116">
        <f t="shared" si="333"/>
        <v>101.08108108108108</v>
      </c>
      <c r="BD122" s="116"/>
      <c r="BE122" s="138">
        <f t="shared" si="334"/>
        <v>95.916666666666657</v>
      </c>
      <c r="BF122" s="138"/>
      <c r="BG122" s="139">
        <f t="shared" si="335"/>
        <v>102.66211604095564</v>
      </c>
      <c r="BH122" s="139"/>
      <c r="BI122" s="139">
        <f t="shared" si="336"/>
        <v>101.0880829015544</v>
      </c>
      <c r="BJ122" s="139"/>
      <c r="BK122" s="140">
        <f t="shared" si="337"/>
        <v>98.48101265822784</v>
      </c>
      <c r="BL122" s="140"/>
      <c r="BM122" s="140">
        <f t="shared" si="338"/>
        <v>102.0353982300885</v>
      </c>
      <c r="BN122" s="140"/>
      <c r="BO122" s="116">
        <f t="shared" si="339"/>
        <v>105.67961165048544</v>
      </c>
      <c r="BP122" s="116"/>
      <c r="BQ122" s="141">
        <f t="shared" si="340"/>
        <v>93.534482758620683</v>
      </c>
      <c r="BR122" s="141"/>
      <c r="BS122" s="116">
        <f t="shared" si="341"/>
        <v>99.211908931698773</v>
      </c>
      <c r="BT122" s="116"/>
      <c r="BU122" s="116">
        <f t="shared" si="342"/>
        <v>99.152542372881356</v>
      </c>
      <c r="BV122" s="116"/>
      <c r="BW122" s="138">
        <f t="shared" si="343"/>
        <v>101.32980569049271</v>
      </c>
      <c r="BX122" s="138"/>
      <c r="BY122" s="138">
        <f t="shared" si="344"/>
        <v>101.71875</v>
      </c>
      <c r="BZ122" s="138"/>
      <c r="CA122" s="116">
        <f t="shared" si="345"/>
        <v>101.89189189189189</v>
      </c>
      <c r="CB122" s="116"/>
      <c r="CC122" s="138">
        <f t="shared" si="346"/>
        <v>95.916666666666657</v>
      </c>
      <c r="CD122" s="138"/>
      <c r="CE122" s="139">
        <f t="shared" si="347"/>
        <v>107.11604095563141</v>
      </c>
      <c r="CF122" s="139"/>
      <c r="CG122" s="139">
        <f t="shared" si="348"/>
        <v>99.844559585492235</v>
      </c>
      <c r="CH122" s="139"/>
      <c r="CI122" s="140">
        <f t="shared" si="349"/>
        <v>101.45569620253164</v>
      </c>
      <c r="CJ122" s="140"/>
      <c r="CK122" s="140">
        <f t="shared" si="350"/>
        <v>103.00884955752213</v>
      </c>
      <c r="CL122" s="140"/>
      <c r="CM122" s="116">
        <f t="shared" si="351"/>
        <v>106.84466019417475</v>
      </c>
      <c r="CN122" s="116"/>
      <c r="CO122" s="141">
        <f t="shared" si="352"/>
        <v>93.534482758620683</v>
      </c>
      <c r="CP122" s="141"/>
      <c r="CQ122" s="116">
        <f t="shared" si="353"/>
        <v>102.52189141856391</v>
      </c>
      <c r="CR122" s="116"/>
      <c r="CS122" s="116">
        <f t="shared" si="354"/>
        <v>100.42372881355932</v>
      </c>
      <c r="CT122" s="116"/>
      <c r="CU122" s="138">
        <f t="shared" si="355"/>
        <v>101.00971547536433</v>
      </c>
      <c r="CV122" s="138"/>
      <c r="CW122" s="138">
        <f t="shared" si="356"/>
        <v>103.046875</v>
      </c>
      <c r="CX122" s="138"/>
      <c r="CY122" s="116">
        <f t="shared" si="357"/>
        <v>101.62162162162163</v>
      </c>
      <c r="CZ122" s="116"/>
      <c r="DA122" s="138">
        <f t="shared" si="358"/>
        <v>95.916666666666657</v>
      </c>
      <c r="DB122" s="138"/>
      <c r="DC122" s="139">
        <f t="shared" si="359"/>
        <v>105.83617747440273</v>
      </c>
      <c r="DD122" s="139"/>
      <c r="DE122" s="139">
        <f t="shared" si="360"/>
        <v>102.17616580310882</v>
      </c>
      <c r="DF122" s="139"/>
      <c r="DG122" s="140">
        <f t="shared" si="361"/>
        <v>103.41772151898734</v>
      </c>
      <c r="DH122" s="140"/>
      <c r="DI122" s="140">
        <f t="shared" si="362"/>
        <v>104.42477876106194</v>
      </c>
      <c r="DJ122" s="140"/>
      <c r="DK122" s="116">
        <f t="shared" si="363"/>
        <v>103.64077669902912</v>
      </c>
      <c r="DL122" s="116"/>
      <c r="DM122" s="141">
        <f t="shared" si="364"/>
        <v>93.534482758620683</v>
      </c>
      <c r="DN122" s="141"/>
      <c r="DO122" s="116">
        <f t="shared" si="365"/>
        <v>100.78809106830121</v>
      </c>
      <c r="DP122" s="116"/>
      <c r="DQ122" s="116">
        <f t="shared" si="366"/>
        <v>101.35593220338983</v>
      </c>
      <c r="DR122" s="116"/>
      <c r="DS122" s="138">
        <f t="shared" si="367"/>
        <v>100.51006245662734</v>
      </c>
      <c r="DT122" s="138"/>
      <c r="DU122" s="138">
        <f t="shared" si="368"/>
        <v>101.796875</v>
      </c>
      <c r="DV122" s="138"/>
      <c r="DW122" s="116">
        <f t="shared" si="369"/>
        <v>101.08108108108108</v>
      </c>
      <c r="DX122" s="116"/>
      <c r="DY122" s="138">
        <f t="shared" si="370"/>
        <v>95.916666666666657</v>
      </c>
      <c r="DZ122" s="138"/>
      <c r="EA122" s="139">
        <f t="shared" si="371"/>
        <v>101.48464163822527</v>
      </c>
      <c r="EB122" s="139"/>
      <c r="EC122" s="139">
        <f t="shared" si="372"/>
        <v>102.79792746113991</v>
      </c>
      <c r="ED122" s="139"/>
      <c r="EE122" s="140">
        <f t="shared" si="373"/>
        <v>103.86075949367088</v>
      </c>
      <c r="EF122" s="140"/>
      <c r="EG122" s="140">
        <f t="shared" si="374"/>
        <v>104.07079646017699</v>
      </c>
      <c r="EH122" s="140"/>
      <c r="EI122" s="116">
        <f t="shared" si="375"/>
        <v>103.49514563106796</v>
      </c>
      <c r="EJ122" s="116"/>
      <c r="EK122" s="141">
        <f t="shared" si="376"/>
        <v>93.534482758620683</v>
      </c>
      <c r="EL122" s="141"/>
      <c r="EM122" s="116">
        <f t="shared" si="377"/>
        <v>102.41681260945708</v>
      </c>
      <c r="EN122" s="116"/>
      <c r="EO122" s="116">
        <f t="shared" si="378"/>
        <v>104.23728813559322</v>
      </c>
      <c r="EP122" s="116"/>
      <c r="EQ122" s="138">
        <f t="shared" si="379"/>
        <v>99.544587092297007</v>
      </c>
      <c r="ER122" s="138"/>
      <c r="ES122" s="138">
        <f t="shared" si="380"/>
        <v>99.53125</v>
      </c>
      <c r="ET122" s="138"/>
      <c r="EU122" s="116">
        <f t="shared" si="381"/>
        <v>98.378378378378372</v>
      </c>
      <c r="EV122" s="116"/>
      <c r="EW122" s="138">
        <f t="shared" si="382"/>
        <v>95.916666666666657</v>
      </c>
      <c r="EX122" s="138"/>
      <c r="EY122" s="139">
        <f t="shared" si="383"/>
        <v>101.38225255972696</v>
      </c>
      <c r="EZ122" s="139"/>
      <c r="FA122" s="139">
        <f t="shared" si="384"/>
        <v>101.55440414507773</v>
      </c>
      <c r="FB122" s="139"/>
      <c r="FC122" s="140">
        <f t="shared" si="385"/>
        <v>103.35443037974683</v>
      </c>
      <c r="FD122" s="140"/>
      <c r="FE122" s="140">
        <f t="shared" si="386"/>
        <v>102.56637168141593</v>
      </c>
      <c r="FF122" s="140"/>
      <c r="FG122" s="116">
        <f t="shared" si="387"/>
        <v>100</v>
      </c>
      <c r="FH122" s="116"/>
      <c r="FI122" s="141">
        <f t="shared" si="388"/>
        <v>93.534482758620683</v>
      </c>
      <c r="FJ122" s="141"/>
      <c r="FK122" s="116">
        <f t="shared" si="389"/>
        <v>100.3677758318739</v>
      </c>
      <c r="FL122" s="116"/>
      <c r="FM122" s="116">
        <f t="shared" si="390"/>
        <v>102.96610169491525</v>
      </c>
      <c r="FN122" s="116"/>
      <c r="FO122" s="138">
        <f t="shared" si="391"/>
        <v>99.138619014573209</v>
      </c>
      <c r="FP122" s="138"/>
      <c r="FQ122" s="138">
        <f t="shared" si="392"/>
        <v>101.171875</v>
      </c>
      <c r="FR122" s="138"/>
      <c r="FS122" s="116">
        <f t="shared" si="393"/>
        <v>100</v>
      </c>
      <c r="FT122" s="116"/>
      <c r="FU122" s="138">
        <f t="shared" si="394"/>
        <v>95.916666666666657</v>
      </c>
      <c r="FV122" s="138"/>
      <c r="FW122" s="139">
        <f t="shared" si="395"/>
        <v>103.3788395904437</v>
      </c>
      <c r="FX122" s="139"/>
      <c r="FY122" s="139">
        <f t="shared" si="396"/>
        <v>102.02072538860104</v>
      </c>
      <c r="FZ122" s="139"/>
      <c r="GA122" s="140">
        <f t="shared" si="397"/>
        <v>103.73417721518987</v>
      </c>
      <c r="GB122" s="140"/>
      <c r="GC122" s="140">
        <f t="shared" si="398"/>
        <v>103.36283185840709</v>
      </c>
      <c r="GD122" s="140"/>
      <c r="GE122" s="116">
        <f t="shared" si="399"/>
        <v>101.16504854368932</v>
      </c>
      <c r="GF122" s="116"/>
      <c r="GG122" s="141">
        <f t="shared" si="400"/>
        <v>93.534482758620683</v>
      </c>
      <c r="GH122" s="141"/>
      <c r="GI122" s="116">
        <f t="shared" si="401"/>
        <v>101.78633975481611</v>
      </c>
      <c r="GJ122" s="116"/>
      <c r="GK122" s="116">
        <f t="shared" si="402"/>
        <v>102.45762711864407</v>
      </c>
      <c r="GL122" s="116"/>
      <c r="GM122" s="138">
        <f t="shared" si="403"/>
        <v>100.05464954892436</v>
      </c>
      <c r="GN122" s="138"/>
      <c r="GO122" s="138">
        <f t="shared" si="404"/>
        <v>101.640625</v>
      </c>
      <c r="GP122" s="138"/>
      <c r="GQ122" s="116">
        <f t="shared" si="405"/>
        <v>101.35135135135135</v>
      </c>
      <c r="GR122" s="116"/>
      <c r="GS122" s="138">
        <f t="shared" si="406"/>
        <v>95.916666666666657</v>
      </c>
      <c r="GT122" s="138"/>
      <c r="GU122" s="139">
        <f t="shared" si="407"/>
        <v>106.91126279863482</v>
      </c>
      <c r="GV122" s="139"/>
      <c r="GW122" s="139">
        <f t="shared" si="408"/>
        <v>102.48704663212436</v>
      </c>
      <c r="GX122" s="139"/>
      <c r="GY122" s="140">
        <f t="shared" si="409"/>
        <v>101.39240506329114</v>
      </c>
      <c r="GZ122" s="140"/>
      <c r="HA122" s="140">
        <f t="shared" si="410"/>
        <v>102.74336283185842</v>
      </c>
      <c r="HB122" s="140"/>
      <c r="HC122" s="116">
        <f t="shared" si="411"/>
        <v>105.24271844660194</v>
      </c>
      <c r="HD122" s="116"/>
      <c r="HE122" s="141">
        <f t="shared" si="412"/>
        <v>93.534482758620683</v>
      </c>
      <c r="HF122" s="141"/>
      <c r="HG122" s="116">
        <f t="shared" si="413"/>
        <v>103.04728546409807</v>
      </c>
      <c r="HH122" s="116"/>
      <c r="HI122" s="116">
        <f t="shared" si="414"/>
        <v>102.03389830508475</v>
      </c>
      <c r="HJ122" s="116"/>
      <c r="HK122" s="138">
        <f t="shared" si="415"/>
        <v>102.71165857043719</v>
      </c>
      <c r="HL122" s="138"/>
      <c r="HM122" s="138">
        <f t="shared" si="416"/>
        <v>103.4375</v>
      </c>
      <c r="HN122" s="138"/>
      <c r="HO122" s="116">
        <f t="shared" si="417"/>
        <v>102.43243243243244</v>
      </c>
      <c r="HP122" s="116"/>
      <c r="HQ122" s="138">
        <f t="shared" si="418"/>
        <v>95.916666666666657</v>
      </c>
      <c r="HR122" s="138"/>
      <c r="HS122" s="139">
        <f t="shared" si="419"/>
        <v>108.54948805460751</v>
      </c>
      <c r="HT122" s="139"/>
      <c r="HU122" s="139">
        <f t="shared" si="420"/>
        <v>104.04145077720207</v>
      </c>
      <c r="HV122" s="139"/>
      <c r="HW122" s="140">
        <f t="shared" si="421"/>
        <v>104.87341772151899</v>
      </c>
      <c r="HX122" s="140"/>
      <c r="HY122" s="140">
        <f t="shared" si="422"/>
        <v>103.27433628318585</v>
      </c>
      <c r="HZ122" s="140"/>
      <c r="IA122" s="116">
        <f t="shared" si="423"/>
        <v>105.53398058252426</v>
      </c>
      <c r="IB122" s="116"/>
      <c r="IC122" s="141">
        <f t="shared" si="424"/>
        <v>93.534482758620683</v>
      </c>
      <c r="ID122" s="141"/>
      <c r="IE122" s="116">
        <f t="shared" si="425"/>
        <v>103.1523642732049</v>
      </c>
      <c r="IF122" s="116"/>
      <c r="IG122" s="116">
        <f t="shared" si="426"/>
        <v>104.91525423728814</v>
      </c>
      <c r="IH122" s="116"/>
      <c r="II122" s="138">
        <f t="shared" si="427"/>
        <v>103.42730742539902</v>
      </c>
      <c r="IJ122" s="138"/>
      <c r="IK122" s="138">
        <f t="shared" si="428"/>
        <v>102.890625</v>
      </c>
      <c r="IL122" s="138"/>
      <c r="IM122" s="116">
        <f t="shared" si="429"/>
        <v>102.16216216216216</v>
      </c>
      <c r="IN122" s="116"/>
      <c r="IO122" s="138">
        <f t="shared" si="430"/>
        <v>113.16666666666666</v>
      </c>
      <c r="IP122" s="138"/>
      <c r="IQ122" s="139">
        <f t="shared" si="431"/>
        <v>107.42320819112629</v>
      </c>
      <c r="IR122" s="139"/>
      <c r="IS122" s="139">
        <f t="shared" si="432"/>
        <v>102.64248704663213</v>
      </c>
      <c r="IT122" s="139"/>
      <c r="IU122" s="140">
        <f t="shared" si="433"/>
        <v>104.81012658227849</v>
      </c>
      <c r="IV122" s="140"/>
      <c r="IW122" s="140">
        <f t="shared" si="434"/>
        <v>104.24778761061948</v>
      </c>
      <c r="IX122" s="140"/>
      <c r="IY122" s="116">
        <f t="shared" si="435"/>
        <v>107.28155339805825</v>
      </c>
      <c r="IZ122" s="116"/>
      <c r="JA122" s="141">
        <f t="shared" si="436"/>
        <v>93.534482758620683</v>
      </c>
      <c r="JB122" s="141"/>
      <c r="JC122" s="116">
        <f t="shared" si="437"/>
        <v>103.30998248686514</v>
      </c>
      <c r="JD122" s="116"/>
      <c r="JE122" s="116">
        <f t="shared" si="438"/>
        <v>104.23728813559322</v>
      </c>
      <c r="JF122" s="282"/>
      <c r="JG122" s="141">
        <f t="shared" si="439"/>
        <v>103.59906315058987</v>
      </c>
      <c r="JH122" s="141"/>
      <c r="JI122" s="141">
        <f t="shared" si="440"/>
        <v>105.390625</v>
      </c>
      <c r="JJ122" s="141"/>
      <c r="JK122" s="116">
        <f t="shared" si="441"/>
        <v>102.97297297297298</v>
      </c>
      <c r="JL122" s="116"/>
      <c r="JM122" s="141">
        <f t="shared" si="442"/>
        <v>113.16666666666666</v>
      </c>
      <c r="JN122" s="141"/>
      <c r="JO122" s="141">
        <f t="shared" si="443"/>
        <v>109.98293515358363</v>
      </c>
      <c r="JP122" s="141"/>
      <c r="JQ122" s="141">
        <f t="shared" si="444"/>
        <v>102.02072538860104</v>
      </c>
      <c r="JR122" s="141"/>
      <c r="JS122" s="141">
        <f t="shared" si="445"/>
        <v>103.67088607594937</v>
      </c>
      <c r="JT122" s="141"/>
      <c r="JU122" s="141">
        <f t="shared" si="446"/>
        <v>104.07079646017699</v>
      </c>
      <c r="JV122" s="141"/>
      <c r="JW122" s="116">
        <f t="shared" si="447"/>
        <v>108.00970873786407</v>
      </c>
      <c r="JX122" s="116"/>
      <c r="JY122" s="141">
        <f t="shared" si="448"/>
        <v>93.534482758620683</v>
      </c>
      <c r="JZ122" s="141"/>
      <c r="KA122" s="116">
        <f t="shared" si="449"/>
        <v>103.1523642732049</v>
      </c>
      <c r="KB122" s="116"/>
      <c r="KC122" s="116">
        <f t="shared" si="450"/>
        <v>104.32203389830508</v>
      </c>
    </row>
    <row r="123" spans="1:289" s="83" customFormat="1" x14ac:dyDescent="0.2">
      <c r="A123" s="82" t="s">
        <v>7</v>
      </c>
      <c r="B123" s="75"/>
      <c r="C123" s="138">
        <f t="shared" si="308"/>
        <v>94.511623872310892</v>
      </c>
      <c r="D123" s="138"/>
      <c r="E123" s="138">
        <f t="shared" si="309"/>
        <v>94.84375</v>
      </c>
      <c r="F123" s="138"/>
      <c r="G123" s="116">
        <f t="shared" si="310"/>
        <v>101.35135135135135</v>
      </c>
      <c r="H123" s="116"/>
      <c r="I123" s="138">
        <f t="shared" si="311"/>
        <v>101.66666666666666</v>
      </c>
      <c r="J123" s="138"/>
      <c r="K123" s="139">
        <f t="shared" si="312"/>
        <v>99.027303754266214</v>
      </c>
      <c r="L123" s="139"/>
      <c r="M123" s="139">
        <f t="shared" si="313"/>
        <v>101.86528497409327</v>
      </c>
      <c r="N123" s="139"/>
      <c r="O123" s="140">
        <f t="shared" si="314"/>
        <v>97.658227848101262</v>
      </c>
      <c r="P123" s="140"/>
      <c r="Q123" s="140">
        <f t="shared" si="315"/>
        <v>99.734513274336294</v>
      </c>
      <c r="R123" s="140"/>
      <c r="S123" s="116">
        <f t="shared" si="316"/>
        <v>105.53398058252426</v>
      </c>
      <c r="T123" s="116"/>
      <c r="U123" s="141">
        <f t="shared" si="317"/>
        <v>100.90517241379308</v>
      </c>
      <c r="V123" s="141"/>
      <c r="W123" s="116">
        <f t="shared" si="318"/>
        <v>102.94220665499124</v>
      </c>
      <c r="X123" s="116"/>
      <c r="Y123" s="116">
        <f t="shared" si="319"/>
        <v>98.728813559322035</v>
      </c>
      <c r="Z123" s="116"/>
      <c r="AA123" s="138">
        <f t="shared" si="451"/>
        <v>97.402845246356691</v>
      </c>
      <c r="AB123" s="138"/>
      <c r="AC123" s="138">
        <f t="shared" si="320"/>
        <v>96.09375</v>
      </c>
      <c r="AD123" s="138"/>
      <c r="AE123" s="116">
        <f t="shared" si="321"/>
        <v>101.89189189189189</v>
      </c>
      <c r="AF123" s="116"/>
      <c r="AG123" s="138">
        <f t="shared" si="322"/>
        <v>101.66666666666666</v>
      </c>
      <c r="AH123" s="138"/>
      <c r="AI123" s="139">
        <f t="shared" si="323"/>
        <v>97.952218430034137</v>
      </c>
      <c r="AJ123" s="139"/>
      <c r="AK123" s="139">
        <f t="shared" si="324"/>
        <v>99.689119170984469</v>
      </c>
      <c r="AL123" s="139"/>
      <c r="AM123" s="140">
        <f t="shared" si="325"/>
        <v>96.329113924050631</v>
      </c>
      <c r="AN123" s="140"/>
      <c r="AO123" s="140">
        <f t="shared" si="326"/>
        <v>101.59292035398231</v>
      </c>
      <c r="AP123" s="140"/>
      <c r="AQ123" s="116">
        <f t="shared" si="327"/>
        <v>103.93203883495146</v>
      </c>
      <c r="AR123" s="116"/>
      <c r="AS123" s="141">
        <f t="shared" si="328"/>
        <v>100.90517241379308</v>
      </c>
      <c r="AT123" s="141"/>
      <c r="AU123" s="116">
        <f t="shared" si="329"/>
        <v>97.373029772329232</v>
      </c>
      <c r="AV123" s="116"/>
      <c r="AW123" s="116">
        <f t="shared" si="330"/>
        <v>96.440677966101688</v>
      </c>
      <c r="AX123" s="116"/>
      <c r="AY123" s="138">
        <f t="shared" si="331"/>
        <v>95.739937543372662</v>
      </c>
      <c r="AZ123" s="138"/>
      <c r="BA123" s="138">
        <f t="shared" si="332"/>
        <v>93.359375</v>
      </c>
      <c r="BB123" s="138"/>
      <c r="BC123" s="116">
        <f t="shared" si="333"/>
        <v>99.459459459459467</v>
      </c>
      <c r="BD123" s="116"/>
      <c r="BE123" s="138">
        <f t="shared" si="334"/>
        <v>101.66666666666666</v>
      </c>
      <c r="BF123" s="138"/>
      <c r="BG123" s="139">
        <f t="shared" si="335"/>
        <v>98.464163822525606</v>
      </c>
      <c r="BH123" s="139"/>
      <c r="BI123" s="139">
        <f t="shared" si="336"/>
        <v>99.689119170984469</v>
      </c>
      <c r="BJ123" s="139"/>
      <c r="BK123" s="140">
        <f t="shared" si="337"/>
        <v>91.265822784810126</v>
      </c>
      <c r="BL123" s="140"/>
      <c r="BM123" s="140">
        <f t="shared" si="338"/>
        <v>101.85840707964603</v>
      </c>
      <c r="BN123" s="140"/>
      <c r="BO123" s="116">
        <f t="shared" si="339"/>
        <v>102.91262135922329</v>
      </c>
      <c r="BP123" s="116"/>
      <c r="BQ123" s="141">
        <f t="shared" si="340"/>
        <v>100.90517241379308</v>
      </c>
      <c r="BR123" s="141"/>
      <c r="BS123" s="116">
        <f t="shared" si="341"/>
        <v>95.271453590192635</v>
      </c>
      <c r="BT123" s="116"/>
      <c r="BU123" s="116">
        <f t="shared" si="342"/>
        <v>99.152542372881356</v>
      </c>
      <c r="BV123" s="116"/>
      <c r="BW123" s="138">
        <f t="shared" si="343"/>
        <v>92.898160999306029</v>
      </c>
      <c r="BX123" s="138"/>
      <c r="BY123" s="138">
        <f t="shared" si="344"/>
        <v>92.5</v>
      </c>
      <c r="BZ123" s="138"/>
      <c r="CA123" s="116">
        <f t="shared" si="345"/>
        <v>99.729729729729726</v>
      </c>
      <c r="CB123" s="116"/>
      <c r="CC123" s="138">
        <f t="shared" si="346"/>
        <v>101.66666666666666</v>
      </c>
      <c r="CD123" s="138"/>
      <c r="CE123" s="139">
        <f t="shared" si="347"/>
        <v>103.94197952218431</v>
      </c>
      <c r="CF123" s="139"/>
      <c r="CG123" s="139">
        <f t="shared" si="348"/>
        <v>99.533678756476689</v>
      </c>
      <c r="CH123" s="139"/>
      <c r="CI123" s="140">
        <f t="shared" si="349"/>
        <v>99.810126582278485</v>
      </c>
      <c r="CJ123" s="140"/>
      <c r="CK123" s="140">
        <f t="shared" si="350"/>
        <v>100.70796460176992</v>
      </c>
      <c r="CL123" s="140"/>
      <c r="CM123" s="116">
        <f t="shared" si="351"/>
        <v>99.854368932038824</v>
      </c>
      <c r="CN123" s="116"/>
      <c r="CO123" s="141">
        <f t="shared" si="352"/>
        <v>100.90517241379308</v>
      </c>
      <c r="CP123" s="141"/>
      <c r="CQ123" s="116">
        <f t="shared" si="353"/>
        <v>98.161120840630474</v>
      </c>
      <c r="CR123" s="116"/>
      <c r="CS123" s="116">
        <f t="shared" si="354"/>
        <v>99.322033898305094</v>
      </c>
      <c r="CT123" s="116"/>
      <c r="CU123" s="138">
        <f t="shared" si="355"/>
        <v>93.249479528105482</v>
      </c>
      <c r="CV123" s="138"/>
      <c r="CW123" s="138">
        <f t="shared" si="356"/>
        <v>92.03125</v>
      </c>
      <c r="CX123" s="138"/>
      <c r="CY123" s="116">
        <f t="shared" si="357"/>
        <v>96.756756756756758</v>
      </c>
      <c r="CZ123" s="116"/>
      <c r="DA123" s="138">
        <f t="shared" si="358"/>
        <v>101.66666666666666</v>
      </c>
      <c r="DB123" s="138"/>
      <c r="DC123" s="139">
        <f t="shared" si="359"/>
        <v>97.696245733788402</v>
      </c>
      <c r="DD123" s="139"/>
      <c r="DE123" s="139">
        <f t="shared" si="360"/>
        <v>96.735751295336797</v>
      </c>
      <c r="DF123" s="139"/>
      <c r="DG123" s="140">
        <f t="shared" si="361"/>
        <v>103.98734177215189</v>
      </c>
      <c r="DH123" s="140"/>
      <c r="DI123" s="140">
        <f t="shared" si="362"/>
        <v>99.469026548672574</v>
      </c>
      <c r="DJ123" s="140"/>
      <c r="DK123" s="116">
        <f t="shared" si="363"/>
        <v>94.611650485436883</v>
      </c>
      <c r="DL123" s="116"/>
      <c r="DM123" s="141">
        <f t="shared" si="364"/>
        <v>100.90517241379308</v>
      </c>
      <c r="DN123" s="141"/>
      <c r="DO123" s="116">
        <f t="shared" si="365"/>
        <v>90.2802101576182</v>
      </c>
      <c r="DP123" s="116"/>
      <c r="DQ123" s="116">
        <f t="shared" si="366"/>
        <v>99.745762711864401</v>
      </c>
      <c r="DR123" s="116"/>
      <c r="DS123" s="138">
        <f t="shared" si="367"/>
        <v>92.341256072172101</v>
      </c>
      <c r="DT123" s="138"/>
      <c r="DU123" s="138">
        <f t="shared" si="368"/>
        <v>91.015625</v>
      </c>
      <c r="DV123" s="138"/>
      <c r="DW123" s="116">
        <f t="shared" si="369"/>
        <v>97.567567567567565</v>
      </c>
      <c r="DX123" s="116"/>
      <c r="DY123" s="138">
        <f t="shared" si="370"/>
        <v>101.66666666666666</v>
      </c>
      <c r="DZ123" s="138"/>
      <c r="EA123" s="139">
        <f t="shared" si="371"/>
        <v>95.341296928327651</v>
      </c>
      <c r="EB123" s="139"/>
      <c r="EC123" s="139">
        <f t="shared" si="372"/>
        <v>96.580310880829018</v>
      </c>
      <c r="ED123" s="139"/>
      <c r="EE123" s="140">
        <f t="shared" si="373"/>
        <v>100.75949367088607</v>
      </c>
      <c r="EF123" s="140"/>
      <c r="EG123" s="140">
        <f t="shared" si="374"/>
        <v>100.97345132743364</v>
      </c>
      <c r="EH123" s="140"/>
      <c r="EI123" s="116">
        <f t="shared" si="375"/>
        <v>98.106796116504853</v>
      </c>
      <c r="EJ123" s="116"/>
      <c r="EK123" s="141">
        <f t="shared" si="376"/>
        <v>100.90517241379308</v>
      </c>
      <c r="EL123" s="141"/>
      <c r="EM123" s="116">
        <f t="shared" si="377"/>
        <v>95.376532399299464</v>
      </c>
      <c r="EN123" s="116"/>
      <c r="EO123" s="116">
        <f t="shared" si="378"/>
        <v>93.813559322033896</v>
      </c>
      <c r="EP123" s="116"/>
      <c r="EQ123" s="138">
        <f t="shared" si="379"/>
        <v>92.372484385843165</v>
      </c>
      <c r="ER123" s="138"/>
      <c r="ES123" s="138">
        <f t="shared" si="380"/>
        <v>93.28125</v>
      </c>
      <c r="ET123" s="138"/>
      <c r="EU123" s="116">
        <f t="shared" si="381"/>
        <v>98.378378378378372</v>
      </c>
      <c r="EV123" s="116"/>
      <c r="EW123" s="138">
        <f t="shared" si="382"/>
        <v>101.66666666666666</v>
      </c>
      <c r="EX123" s="138"/>
      <c r="EY123" s="139">
        <f t="shared" si="383"/>
        <v>101.74061433447099</v>
      </c>
      <c r="EZ123" s="139"/>
      <c r="FA123" s="139">
        <f t="shared" si="384"/>
        <v>92.072538860103634</v>
      </c>
      <c r="FB123" s="139"/>
      <c r="FC123" s="140">
        <f t="shared" si="385"/>
        <v>100.94936708860759</v>
      </c>
      <c r="FD123" s="140"/>
      <c r="FE123" s="140">
        <f t="shared" si="386"/>
        <v>102.9203539823009</v>
      </c>
      <c r="FF123" s="140"/>
      <c r="FG123" s="116">
        <f t="shared" si="387"/>
        <v>99.708737864077662</v>
      </c>
      <c r="FH123" s="116"/>
      <c r="FI123" s="141">
        <f t="shared" si="388"/>
        <v>100.90517241379308</v>
      </c>
      <c r="FJ123" s="141"/>
      <c r="FK123" s="116">
        <f t="shared" si="389"/>
        <v>98.266199649737302</v>
      </c>
      <c r="FL123" s="116"/>
      <c r="FM123" s="116">
        <f t="shared" si="390"/>
        <v>95.508474576271183</v>
      </c>
      <c r="FN123" s="116"/>
      <c r="FO123" s="138">
        <f t="shared" si="391"/>
        <v>92.700381679389309</v>
      </c>
      <c r="FP123" s="138"/>
      <c r="FQ123" s="138">
        <f t="shared" si="392"/>
        <v>93.203125</v>
      </c>
      <c r="FR123" s="138"/>
      <c r="FS123" s="116">
        <f t="shared" si="393"/>
        <v>97.027027027027017</v>
      </c>
      <c r="FT123" s="116"/>
      <c r="FU123" s="138">
        <f t="shared" si="394"/>
        <v>101.66666666666666</v>
      </c>
      <c r="FV123" s="138"/>
      <c r="FW123" s="139">
        <f t="shared" si="395"/>
        <v>99.027303754266214</v>
      </c>
      <c r="FX123" s="139"/>
      <c r="FY123" s="139">
        <f t="shared" si="396"/>
        <v>92.383419689119179</v>
      </c>
      <c r="FZ123" s="139"/>
      <c r="GA123" s="140">
        <f t="shared" si="397"/>
        <v>95.949367088607588</v>
      </c>
      <c r="GB123" s="140"/>
      <c r="GC123" s="140">
        <f t="shared" si="398"/>
        <v>101.50442477876106</v>
      </c>
      <c r="GD123" s="140"/>
      <c r="GE123" s="116">
        <f t="shared" si="399"/>
        <v>101.89320388349515</v>
      </c>
      <c r="GF123" s="116"/>
      <c r="GG123" s="141">
        <f t="shared" si="400"/>
        <v>100.90517241379308</v>
      </c>
      <c r="GH123" s="141"/>
      <c r="GI123" s="116">
        <f t="shared" si="401"/>
        <v>95.061295971978979</v>
      </c>
      <c r="GJ123" s="116"/>
      <c r="GK123" s="116">
        <f t="shared" si="402"/>
        <v>95.847457627118644</v>
      </c>
      <c r="GL123" s="116"/>
      <c r="GM123" s="138">
        <f t="shared" si="403"/>
        <v>93.468077723802907</v>
      </c>
      <c r="GN123" s="138"/>
      <c r="GO123" s="138">
        <f t="shared" si="404"/>
        <v>90.703125</v>
      </c>
      <c r="GP123" s="138"/>
      <c r="GQ123" s="116">
        <f t="shared" si="405"/>
        <v>97.837837837837839</v>
      </c>
      <c r="GR123" s="116"/>
      <c r="GS123" s="138">
        <f t="shared" si="406"/>
        <v>101.66666666666666</v>
      </c>
      <c r="GT123" s="138"/>
      <c r="GU123" s="139">
        <f t="shared" si="407"/>
        <v>99.641638225255974</v>
      </c>
      <c r="GV123" s="139"/>
      <c r="GW123" s="139">
        <f t="shared" si="408"/>
        <v>93.782383419689126</v>
      </c>
      <c r="GX123" s="139"/>
      <c r="GY123" s="140">
        <f t="shared" si="409"/>
        <v>99.303797468354418</v>
      </c>
      <c r="GZ123" s="140"/>
      <c r="HA123" s="140">
        <f t="shared" si="410"/>
        <v>100.70796460176992</v>
      </c>
      <c r="HB123" s="140"/>
      <c r="HC123" s="116">
        <f t="shared" si="411"/>
        <v>96.650485436893206</v>
      </c>
      <c r="HD123" s="116"/>
      <c r="HE123" s="141">
        <f t="shared" si="412"/>
        <v>100.90517241379308</v>
      </c>
      <c r="HF123" s="141"/>
      <c r="HG123" s="116">
        <f t="shared" si="413"/>
        <v>97.320490367775818</v>
      </c>
      <c r="HH123" s="116"/>
      <c r="HI123" s="116">
        <f t="shared" si="414"/>
        <v>92.881355932203391</v>
      </c>
      <c r="HJ123" s="116"/>
      <c r="HK123" s="138">
        <f t="shared" si="415"/>
        <v>93.832408049965295</v>
      </c>
      <c r="HL123" s="138"/>
      <c r="HM123" s="138">
        <f t="shared" si="416"/>
        <v>93.515625</v>
      </c>
      <c r="HN123" s="138"/>
      <c r="HO123" s="116">
        <f t="shared" si="417"/>
        <v>98.108108108108112</v>
      </c>
      <c r="HP123" s="116"/>
      <c r="HQ123" s="138">
        <f t="shared" si="418"/>
        <v>101.66666666666666</v>
      </c>
      <c r="HR123" s="138"/>
      <c r="HS123" s="139">
        <f t="shared" si="419"/>
        <v>101.6382252559727</v>
      </c>
      <c r="HT123" s="139"/>
      <c r="HU123" s="139">
        <f t="shared" si="420"/>
        <v>98.756476683937834</v>
      </c>
      <c r="HV123" s="139"/>
      <c r="HW123" s="140">
        <f t="shared" si="421"/>
        <v>101.51898734177215</v>
      </c>
      <c r="HX123" s="140"/>
      <c r="HY123" s="140">
        <f t="shared" si="422"/>
        <v>101.41592920353982</v>
      </c>
      <c r="HZ123" s="140"/>
      <c r="IA123" s="116">
        <f t="shared" si="423"/>
        <v>98.980582524271838</v>
      </c>
      <c r="IB123" s="116"/>
      <c r="IC123" s="141">
        <f t="shared" si="424"/>
        <v>100.90517241379308</v>
      </c>
      <c r="ID123" s="141"/>
      <c r="IE123" s="116">
        <f t="shared" si="425"/>
        <v>95.429071803852878</v>
      </c>
      <c r="IF123" s="116"/>
      <c r="IG123" s="116">
        <f t="shared" si="426"/>
        <v>102.79661016949153</v>
      </c>
      <c r="IH123" s="116"/>
      <c r="II123" s="138">
        <f t="shared" si="427"/>
        <v>96.564885496183209</v>
      </c>
      <c r="IJ123" s="138"/>
      <c r="IK123" s="138">
        <f t="shared" si="428"/>
        <v>92.109375</v>
      </c>
      <c r="IL123" s="138"/>
      <c r="IM123" s="116">
        <f t="shared" si="429"/>
        <v>97.297297297297305</v>
      </c>
      <c r="IN123" s="116"/>
      <c r="IO123" s="138">
        <f t="shared" si="430"/>
        <v>108.33333333333333</v>
      </c>
      <c r="IP123" s="138"/>
      <c r="IQ123" s="139">
        <f t="shared" si="431"/>
        <v>104.50511945392492</v>
      </c>
      <c r="IR123" s="139"/>
      <c r="IS123" s="139">
        <f t="shared" si="432"/>
        <v>94.404145077720216</v>
      </c>
      <c r="IT123" s="139"/>
      <c r="IU123" s="140">
        <f t="shared" si="433"/>
        <v>100.69620253164557</v>
      </c>
      <c r="IV123" s="140"/>
      <c r="IW123" s="140">
        <f t="shared" si="434"/>
        <v>104.15929203539824</v>
      </c>
      <c r="IX123" s="140"/>
      <c r="IY123" s="116">
        <f t="shared" si="435"/>
        <v>98.834951456310677</v>
      </c>
      <c r="IZ123" s="116"/>
      <c r="JA123" s="141">
        <f t="shared" si="436"/>
        <v>100.90517241379308</v>
      </c>
      <c r="JB123" s="141"/>
      <c r="JC123" s="116">
        <f t="shared" si="437"/>
        <v>94.746059544658493</v>
      </c>
      <c r="JD123" s="116"/>
      <c r="JE123" s="116">
        <f t="shared" si="438"/>
        <v>99.237288135593218</v>
      </c>
      <c r="JF123" s="282"/>
      <c r="JG123" s="141">
        <f t="shared" si="439"/>
        <v>98.485426786953497</v>
      </c>
      <c r="JH123" s="141"/>
      <c r="JI123" s="141">
        <f t="shared" si="440"/>
        <v>95</v>
      </c>
      <c r="JJ123" s="141"/>
      <c r="JK123" s="116">
        <f t="shared" si="441"/>
        <v>100.27027027027027</v>
      </c>
      <c r="JL123" s="116"/>
      <c r="JM123" s="141">
        <f t="shared" si="442"/>
        <v>108.33333333333333</v>
      </c>
      <c r="JN123" s="141"/>
      <c r="JO123" s="141">
        <f t="shared" si="443"/>
        <v>109.01023890784984</v>
      </c>
      <c r="JP123" s="141"/>
      <c r="JQ123" s="141">
        <f t="shared" si="444"/>
        <v>94.093264248704671</v>
      </c>
      <c r="JR123" s="141"/>
      <c r="JS123" s="141">
        <f t="shared" si="445"/>
        <v>104.49367088607595</v>
      </c>
      <c r="JT123" s="141"/>
      <c r="JU123" s="141">
        <f t="shared" si="446"/>
        <v>103.27433628318585</v>
      </c>
      <c r="JV123" s="141"/>
      <c r="JW123" s="116">
        <f t="shared" si="447"/>
        <v>102.91262135922329</v>
      </c>
      <c r="JX123" s="116"/>
      <c r="JY123" s="141">
        <f t="shared" si="448"/>
        <v>100.90517241379308</v>
      </c>
      <c r="JZ123" s="141"/>
      <c r="KA123" s="116">
        <f t="shared" si="449"/>
        <v>95.061295971978979</v>
      </c>
      <c r="KB123" s="116"/>
      <c r="KC123" s="116">
        <f t="shared" si="450"/>
        <v>101.69491525423729</v>
      </c>
    </row>
    <row r="124" spans="1:289" s="83" customFormat="1" x14ac:dyDescent="0.2">
      <c r="A124" s="82" t="s">
        <v>8</v>
      </c>
      <c r="B124" s="75"/>
      <c r="C124" s="138">
        <f t="shared" si="308"/>
        <v>105.7824427480916</v>
      </c>
      <c r="D124" s="138"/>
      <c r="E124" s="138">
        <f t="shared" si="309"/>
        <v>105.859375</v>
      </c>
      <c r="F124" s="138"/>
      <c r="G124" s="116">
        <f t="shared" si="310"/>
        <v>101.08108108108108</v>
      </c>
      <c r="H124" s="116"/>
      <c r="I124" s="138">
        <f t="shared" si="311"/>
        <v>101.16666666666666</v>
      </c>
      <c r="J124" s="138"/>
      <c r="K124" s="139">
        <f t="shared" si="312"/>
        <v>99.846416382252556</v>
      </c>
      <c r="L124" s="139"/>
      <c r="M124" s="139">
        <f t="shared" si="313"/>
        <v>101.39896373056996</v>
      </c>
      <c r="N124" s="139"/>
      <c r="O124" s="140">
        <f t="shared" si="314"/>
        <v>103.03797468354429</v>
      </c>
      <c r="P124" s="140"/>
      <c r="Q124" s="140">
        <f t="shared" si="315"/>
        <v>98.318584070796462</v>
      </c>
      <c r="R124" s="140"/>
      <c r="S124" s="116">
        <f t="shared" si="316"/>
        <v>94.174757281553397</v>
      </c>
      <c r="T124" s="116"/>
      <c r="U124" s="141">
        <f t="shared" si="317"/>
        <v>98.577586206896527</v>
      </c>
      <c r="V124" s="141"/>
      <c r="W124" s="116">
        <f t="shared" si="318"/>
        <v>101.52364273204903</v>
      </c>
      <c r="X124" s="116"/>
      <c r="Y124" s="116">
        <f t="shared" si="319"/>
        <v>99.66101694915254</v>
      </c>
      <c r="Z124" s="116"/>
      <c r="AA124" s="138">
        <f t="shared" si="451"/>
        <v>107.42192921582235</v>
      </c>
      <c r="AB124" s="138"/>
      <c r="AC124" s="138">
        <f t="shared" si="320"/>
        <v>103.59375</v>
      </c>
      <c r="AD124" s="138"/>
      <c r="AE124" s="116">
        <f t="shared" si="321"/>
        <v>99.459459459459467</v>
      </c>
      <c r="AF124" s="116"/>
      <c r="AG124" s="138">
        <f t="shared" si="322"/>
        <v>101.16666666666666</v>
      </c>
      <c r="AH124" s="138"/>
      <c r="AI124" s="139">
        <f t="shared" si="323"/>
        <v>98.412969283276453</v>
      </c>
      <c r="AJ124" s="139"/>
      <c r="AK124" s="139">
        <f t="shared" si="324"/>
        <v>100.77720207253887</v>
      </c>
      <c r="AL124" s="139"/>
      <c r="AM124" s="140">
        <f t="shared" si="325"/>
        <v>100.31645569620252</v>
      </c>
      <c r="AN124" s="140"/>
      <c r="AO124" s="140">
        <f t="shared" si="326"/>
        <v>99.115044247787623</v>
      </c>
      <c r="AP124" s="140"/>
      <c r="AQ124" s="116">
        <f t="shared" si="327"/>
        <v>93.300970873786412</v>
      </c>
      <c r="AR124" s="116"/>
      <c r="AS124" s="141">
        <f t="shared" si="328"/>
        <v>98.577586206896527</v>
      </c>
      <c r="AT124" s="141"/>
      <c r="AU124" s="116">
        <f t="shared" si="329"/>
        <v>95.429071803852878</v>
      </c>
      <c r="AV124" s="116"/>
      <c r="AW124" s="116">
        <f t="shared" si="330"/>
        <v>99.322033898305094</v>
      </c>
      <c r="AX124" s="116"/>
      <c r="AY124" s="138">
        <f t="shared" si="331"/>
        <v>106.54493407356003</v>
      </c>
      <c r="AZ124" s="138"/>
      <c r="BA124" s="138">
        <f t="shared" si="332"/>
        <v>103.984375</v>
      </c>
      <c r="BB124" s="138"/>
      <c r="BC124" s="116">
        <f t="shared" si="333"/>
        <v>98.64864864864866</v>
      </c>
      <c r="BD124" s="116"/>
      <c r="BE124" s="138">
        <f t="shared" si="334"/>
        <v>101.16666666666666</v>
      </c>
      <c r="BF124" s="138"/>
      <c r="BG124" s="139">
        <f t="shared" si="335"/>
        <v>100.25597269624575</v>
      </c>
      <c r="BH124" s="139"/>
      <c r="BI124" s="139">
        <f t="shared" si="336"/>
        <v>97.668393782383419</v>
      </c>
      <c r="BJ124" s="139"/>
      <c r="BK124" s="140">
        <f t="shared" si="337"/>
        <v>100.18987341772151</v>
      </c>
      <c r="BL124" s="140"/>
      <c r="BM124" s="140">
        <f t="shared" si="338"/>
        <v>99.115044247787623</v>
      </c>
      <c r="BN124" s="140"/>
      <c r="BO124" s="116">
        <f t="shared" si="339"/>
        <v>94.320388349514559</v>
      </c>
      <c r="BP124" s="116"/>
      <c r="BQ124" s="141">
        <f t="shared" si="340"/>
        <v>98.577586206896527</v>
      </c>
      <c r="BR124" s="141"/>
      <c r="BS124" s="116">
        <f t="shared" si="341"/>
        <v>98.73905429071803</v>
      </c>
      <c r="BT124" s="116"/>
      <c r="BU124" s="116">
        <f t="shared" si="342"/>
        <v>96.694915254237287</v>
      </c>
      <c r="BV124" s="116"/>
      <c r="BW124" s="138">
        <f t="shared" si="343"/>
        <v>104.75190839694656</v>
      </c>
      <c r="BX124" s="138"/>
      <c r="BY124" s="138">
        <f t="shared" si="344"/>
        <v>104.375</v>
      </c>
      <c r="BZ124" s="138"/>
      <c r="CA124" s="116">
        <f t="shared" si="345"/>
        <v>100</v>
      </c>
      <c r="CB124" s="116"/>
      <c r="CC124" s="138">
        <f t="shared" si="346"/>
        <v>101.16666666666666</v>
      </c>
      <c r="CD124" s="138"/>
      <c r="CE124" s="139">
        <f t="shared" si="347"/>
        <v>103.53242320819113</v>
      </c>
      <c r="CF124" s="139"/>
      <c r="CG124" s="139">
        <f t="shared" si="348"/>
        <v>94.404145077720216</v>
      </c>
      <c r="CH124" s="139"/>
      <c r="CI124" s="140">
        <f t="shared" si="349"/>
        <v>102.15189873417721</v>
      </c>
      <c r="CJ124" s="140"/>
      <c r="CK124" s="140">
        <f t="shared" si="350"/>
        <v>95.13274336283186</v>
      </c>
      <c r="CL124" s="140"/>
      <c r="CM124" s="116">
        <f t="shared" si="351"/>
        <v>96.213592233009706</v>
      </c>
      <c r="CN124" s="116"/>
      <c r="CO124" s="141">
        <f t="shared" si="352"/>
        <v>98.577586206896527</v>
      </c>
      <c r="CP124" s="141"/>
      <c r="CQ124" s="116">
        <f t="shared" si="353"/>
        <v>97.635726795096318</v>
      </c>
      <c r="CR124" s="116"/>
      <c r="CS124" s="116">
        <f t="shared" si="354"/>
        <v>101.44067796610169</v>
      </c>
      <c r="CT124" s="116"/>
      <c r="CU124" s="138">
        <f t="shared" si="355"/>
        <v>104.95489243580846</v>
      </c>
      <c r="CV124" s="138"/>
      <c r="CW124" s="138">
        <f t="shared" si="356"/>
        <v>103.125</v>
      </c>
      <c r="CX124" s="138"/>
      <c r="CY124" s="116">
        <f t="shared" si="357"/>
        <v>98.378378378378372</v>
      </c>
      <c r="CZ124" s="116"/>
      <c r="DA124" s="138">
        <f t="shared" si="358"/>
        <v>101.16666666666666</v>
      </c>
      <c r="DB124" s="138"/>
      <c r="DC124" s="139">
        <f t="shared" si="359"/>
        <v>98.873720136518784</v>
      </c>
      <c r="DD124" s="139"/>
      <c r="DE124" s="139">
        <f t="shared" si="360"/>
        <v>94.093264248704671</v>
      </c>
      <c r="DF124" s="139"/>
      <c r="DG124" s="140">
        <f t="shared" si="361"/>
        <v>105</v>
      </c>
      <c r="DH124" s="140"/>
      <c r="DI124" s="140">
        <f t="shared" si="362"/>
        <v>97.69911504424779</v>
      </c>
      <c r="DJ124" s="140"/>
      <c r="DK124" s="116">
        <f t="shared" si="363"/>
        <v>94.320388349514559</v>
      </c>
      <c r="DL124" s="116"/>
      <c r="DM124" s="141">
        <f t="shared" si="364"/>
        <v>98.577586206896527</v>
      </c>
      <c r="DN124" s="141"/>
      <c r="DO124" s="116">
        <f t="shared" si="365"/>
        <v>93.642732049036766</v>
      </c>
      <c r="DP124" s="116"/>
      <c r="DQ124" s="116">
        <f t="shared" si="366"/>
        <v>95.932203389830519</v>
      </c>
      <c r="DR124" s="116"/>
      <c r="DS124" s="138">
        <f t="shared" si="367"/>
        <v>104.52290076335878</v>
      </c>
      <c r="DT124" s="138"/>
      <c r="DU124" s="138">
        <f t="shared" si="368"/>
        <v>104.609375</v>
      </c>
      <c r="DV124" s="138"/>
      <c r="DW124" s="116">
        <f t="shared" si="369"/>
        <v>99.729729729729726</v>
      </c>
      <c r="DX124" s="116"/>
      <c r="DY124" s="138">
        <f t="shared" si="370"/>
        <v>101.16666666666666</v>
      </c>
      <c r="DZ124" s="138"/>
      <c r="EA124" s="139">
        <f t="shared" si="371"/>
        <v>97.645051194539263</v>
      </c>
      <c r="EB124" s="139"/>
      <c r="EC124" s="139">
        <f t="shared" si="372"/>
        <v>96.113989637305707</v>
      </c>
      <c r="ED124" s="139"/>
      <c r="EE124" s="140">
        <f t="shared" si="373"/>
        <v>103.60759493670886</v>
      </c>
      <c r="EF124" s="140"/>
      <c r="EG124" s="140">
        <f t="shared" si="374"/>
        <v>99.823008849557525</v>
      </c>
      <c r="EH124" s="140"/>
      <c r="EI124" s="116">
        <f t="shared" si="375"/>
        <v>97.669902912621353</v>
      </c>
      <c r="EJ124" s="116"/>
      <c r="EK124" s="141">
        <f t="shared" si="376"/>
        <v>98.577586206896527</v>
      </c>
      <c r="EL124" s="141"/>
      <c r="EM124" s="116">
        <f t="shared" si="377"/>
        <v>94.693520140105079</v>
      </c>
      <c r="EN124" s="116"/>
      <c r="EO124" s="116">
        <f t="shared" si="378"/>
        <v>97.966101694915253</v>
      </c>
      <c r="EP124" s="116"/>
      <c r="EQ124" s="138">
        <f t="shared" si="379"/>
        <v>106.01925746009715</v>
      </c>
      <c r="ER124" s="138"/>
      <c r="ES124" s="138">
        <f t="shared" si="380"/>
        <v>103.125</v>
      </c>
      <c r="ET124" s="138"/>
      <c r="EU124" s="116">
        <f t="shared" si="381"/>
        <v>97.567567567567565</v>
      </c>
      <c r="EV124" s="116"/>
      <c r="EW124" s="138">
        <f t="shared" si="382"/>
        <v>101.16666666666666</v>
      </c>
      <c r="EX124" s="138"/>
      <c r="EY124" s="139">
        <f t="shared" si="383"/>
        <v>99.846416382252556</v>
      </c>
      <c r="EZ124" s="139"/>
      <c r="FA124" s="139">
        <f t="shared" si="384"/>
        <v>95.803108808290162</v>
      </c>
      <c r="FB124" s="139"/>
      <c r="FC124" s="140">
        <f t="shared" si="385"/>
        <v>105.69620253164557</v>
      </c>
      <c r="FD124" s="140"/>
      <c r="FE124" s="140">
        <f t="shared" si="386"/>
        <v>98.318584070796462</v>
      </c>
      <c r="FF124" s="140"/>
      <c r="FG124" s="116">
        <f t="shared" si="387"/>
        <v>94.902912621359221</v>
      </c>
      <c r="FH124" s="116"/>
      <c r="FI124" s="141">
        <f t="shared" si="388"/>
        <v>98.577586206896527</v>
      </c>
      <c r="FJ124" s="141"/>
      <c r="FK124" s="116">
        <f t="shared" si="389"/>
        <v>94.115586690017508</v>
      </c>
      <c r="FL124" s="116"/>
      <c r="FM124" s="116">
        <f t="shared" si="390"/>
        <v>98.050847457627114</v>
      </c>
      <c r="FN124" s="116"/>
      <c r="FO124" s="138">
        <f t="shared" si="391"/>
        <v>105.58466342817488</v>
      </c>
      <c r="FP124" s="138"/>
      <c r="FQ124" s="138">
        <f t="shared" si="392"/>
        <v>104.609375</v>
      </c>
      <c r="FR124" s="138"/>
      <c r="FS124" s="116">
        <f t="shared" si="393"/>
        <v>98.64864864864866</v>
      </c>
      <c r="FT124" s="116"/>
      <c r="FU124" s="138">
        <f t="shared" si="394"/>
        <v>101.16666666666666</v>
      </c>
      <c r="FV124" s="138"/>
      <c r="FW124" s="139">
        <f t="shared" si="395"/>
        <v>99.283276450511948</v>
      </c>
      <c r="FX124" s="139"/>
      <c r="FY124" s="139">
        <f t="shared" si="396"/>
        <v>95.181347150259072</v>
      </c>
      <c r="FZ124" s="139"/>
      <c r="GA124" s="140">
        <f t="shared" si="397"/>
        <v>105.31645569620252</v>
      </c>
      <c r="GB124" s="140"/>
      <c r="GC124" s="140">
        <f t="shared" si="398"/>
        <v>98.053097345132741</v>
      </c>
      <c r="GD124" s="140"/>
      <c r="GE124" s="116">
        <f t="shared" si="399"/>
        <v>96.796116504854368</v>
      </c>
      <c r="GF124" s="116"/>
      <c r="GG124" s="141">
        <f t="shared" si="400"/>
        <v>98.577586206896527</v>
      </c>
      <c r="GH124" s="141"/>
      <c r="GI124" s="116">
        <f t="shared" si="401"/>
        <v>95.744308231173378</v>
      </c>
      <c r="GJ124" s="116"/>
      <c r="GK124" s="116">
        <f t="shared" si="402"/>
        <v>96.864406779661024</v>
      </c>
      <c r="GL124" s="116"/>
      <c r="GM124" s="138">
        <f t="shared" si="403"/>
        <v>107.26318528799445</v>
      </c>
      <c r="GN124" s="138"/>
      <c r="GO124" s="138">
        <f t="shared" si="404"/>
        <v>105.15625</v>
      </c>
      <c r="GP124" s="138"/>
      <c r="GQ124" s="116">
        <f t="shared" si="405"/>
        <v>100</v>
      </c>
      <c r="GR124" s="116"/>
      <c r="GS124" s="138">
        <f t="shared" si="406"/>
        <v>101.16666666666666</v>
      </c>
      <c r="GT124" s="138"/>
      <c r="GU124" s="139">
        <f t="shared" si="407"/>
        <v>99.795221843003418</v>
      </c>
      <c r="GV124" s="139"/>
      <c r="GW124" s="139">
        <f t="shared" si="408"/>
        <v>97.046632124352328</v>
      </c>
      <c r="GX124" s="139"/>
      <c r="GY124" s="140">
        <f t="shared" si="409"/>
        <v>106.58227848101265</v>
      </c>
      <c r="GZ124" s="140"/>
      <c r="HA124" s="140">
        <f t="shared" si="410"/>
        <v>100.26548672566372</v>
      </c>
      <c r="HB124" s="140"/>
      <c r="HC124" s="116">
        <f t="shared" si="411"/>
        <v>97.524271844660191</v>
      </c>
      <c r="HD124" s="116"/>
      <c r="HE124" s="141">
        <f t="shared" si="412"/>
        <v>98.577586206896527</v>
      </c>
      <c r="HF124" s="141"/>
      <c r="HG124" s="116">
        <f t="shared" si="413"/>
        <v>96.164623467600691</v>
      </c>
      <c r="HH124" s="116"/>
      <c r="HI124" s="116">
        <f t="shared" si="414"/>
        <v>98.559322033898312</v>
      </c>
      <c r="HJ124" s="116"/>
      <c r="HK124" s="138">
        <f t="shared" si="415"/>
        <v>107.44795281054823</v>
      </c>
      <c r="HL124" s="138"/>
      <c r="HM124" s="138">
        <f t="shared" si="416"/>
        <v>103.75</v>
      </c>
      <c r="HN124" s="138"/>
      <c r="HO124" s="116">
        <f t="shared" si="417"/>
        <v>99.729729729729726</v>
      </c>
      <c r="HP124" s="116"/>
      <c r="HQ124" s="138">
        <f t="shared" si="418"/>
        <v>101.16666666666666</v>
      </c>
      <c r="HR124" s="138"/>
      <c r="HS124" s="139">
        <f t="shared" si="419"/>
        <v>105.78498293515358</v>
      </c>
      <c r="HT124" s="139"/>
      <c r="HU124" s="139">
        <f t="shared" si="420"/>
        <v>97.823834196891198</v>
      </c>
      <c r="HV124" s="139"/>
      <c r="HW124" s="140">
        <f t="shared" si="421"/>
        <v>104.1139240506329</v>
      </c>
      <c r="HX124" s="140"/>
      <c r="HY124" s="140">
        <f t="shared" si="422"/>
        <v>98.938053097345133</v>
      </c>
      <c r="HZ124" s="140"/>
      <c r="IA124" s="116">
        <f t="shared" si="423"/>
        <v>98.106796116504853</v>
      </c>
      <c r="IB124" s="116"/>
      <c r="IC124" s="141">
        <f t="shared" si="424"/>
        <v>98.577586206896527</v>
      </c>
      <c r="ID124" s="141"/>
      <c r="IE124" s="116">
        <f t="shared" si="425"/>
        <v>98.949211908931687</v>
      </c>
      <c r="IF124" s="116"/>
      <c r="IG124" s="116">
        <f t="shared" si="426"/>
        <v>99.915254237288124</v>
      </c>
      <c r="IH124" s="116"/>
      <c r="II124" s="138">
        <f t="shared" si="427"/>
        <v>111.28383067314365</v>
      </c>
      <c r="IJ124" s="138"/>
      <c r="IK124" s="138">
        <f t="shared" si="428"/>
        <v>104.84375</v>
      </c>
      <c r="IL124" s="138"/>
      <c r="IM124" s="116">
        <f t="shared" si="429"/>
        <v>101.08108108108108</v>
      </c>
      <c r="IN124" s="116"/>
      <c r="IO124" s="138">
        <f t="shared" si="430"/>
        <v>113</v>
      </c>
      <c r="IP124" s="138"/>
      <c r="IQ124" s="139">
        <f t="shared" si="431"/>
        <v>103.73720136518772</v>
      </c>
      <c r="IR124" s="139"/>
      <c r="IS124" s="139">
        <f t="shared" si="432"/>
        <v>95.492227979274617</v>
      </c>
      <c r="IT124" s="139"/>
      <c r="IU124" s="140">
        <f t="shared" si="433"/>
        <v>102.40506329113924</v>
      </c>
      <c r="IV124" s="140"/>
      <c r="IW124" s="140">
        <f t="shared" si="434"/>
        <v>100.35398230088497</v>
      </c>
      <c r="IX124" s="140"/>
      <c r="IY124" s="116">
        <f t="shared" si="435"/>
        <v>99.271844660194176</v>
      </c>
      <c r="IZ124" s="116"/>
      <c r="JA124" s="141">
        <f t="shared" si="436"/>
        <v>98.577586206896527</v>
      </c>
      <c r="JB124" s="141"/>
      <c r="JC124" s="116">
        <f t="shared" si="437"/>
        <v>100.84063047285463</v>
      </c>
      <c r="JD124" s="116"/>
      <c r="JE124" s="116">
        <f t="shared" si="438"/>
        <v>99.576271186440678</v>
      </c>
      <c r="JF124" s="282"/>
      <c r="JG124" s="141">
        <f t="shared" si="439"/>
        <v>109.95142262317835</v>
      </c>
      <c r="JH124" s="141"/>
      <c r="JI124" s="141">
        <f t="shared" si="440"/>
        <v>104.609375</v>
      </c>
      <c r="JJ124" s="141"/>
      <c r="JK124" s="116">
        <f t="shared" si="441"/>
        <v>100</v>
      </c>
      <c r="JL124" s="116"/>
      <c r="JM124" s="141">
        <f t="shared" si="442"/>
        <v>113</v>
      </c>
      <c r="JN124" s="141"/>
      <c r="JO124" s="141">
        <f t="shared" si="443"/>
        <v>102.66211604095564</v>
      </c>
      <c r="JP124" s="141"/>
      <c r="JQ124" s="141">
        <f t="shared" si="444"/>
        <v>96.735751295336797</v>
      </c>
      <c r="JR124" s="141"/>
      <c r="JS124" s="141">
        <f t="shared" si="445"/>
        <v>99.810126582278485</v>
      </c>
      <c r="JT124" s="141"/>
      <c r="JU124" s="141">
        <f t="shared" si="446"/>
        <v>98.495575221238951</v>
      </c>
      <c r="JV124" s="141"/>
      <c r="JW124" s="116">
        <f t="shared" si="447"/>
        <v>98.834951456310677</v>
      </c>
      <c r="JX124" s="116"/>
      <c r="JY124" s="141">
        <f t="shared" si="448"/>
        <v>98.577586206896527</v>
      </c>
      <c r="JZ124" s="141"/>
      <c r="KA124" s="116">
        <f t="shared" si="449"/>
        <v>101.99649737302977</v>
      </c>
      <c r="KB124" s="116"/>
      <c r="KC124" s="116">
        <f t="shared" si="450"/>
        <v>100.08474576271186</v>
      </c>
    </row>
    <row r="125" spans="1:289" s="83" customFormat="1" x14ac:dyDescent="0.2">
      <c r="A125" s="84" t="s">
        <v>9</v>
      </c>
      <c r="B125" s="75"/>
      <c r="C125" s="142">
        <f t="shared" si="308"/>
        <v>97.140006939625266</v>
      </c>
      <c r="D125" s="138"/>
      <c r="E125" s="142">
        <f t="shared" si="309"/>
        <v>97.03125</v>
      </c>
      <c r="F125" s="138"/>
      <c r="G125" s="120">
        <f t="shared" si="310"/>
        <v>99.729729729729726</v>
      </c>
      <c r="H125" s="116"/>
      <c r="I125" s="142">
        <f t="shared" si="311"/>
        <v>99.166666666666657</v>
      </c>
      <c r="J125" s="138"/>
      <c r="K125" s="143">
        <f t="shared" si="312"/>
        <v>97.747440273037554</v>
      </c>
      <c r="L125" s="139"/>
      <c r="M125" s="143">
        <f t="shared" si="313"/>
        <v>99.37823834196891</v>
      </c>
      <c r="N125" s="139"/>
      <c r="O125" s="144">
        <f t="shared" si="314"/>
        <v>98.987341772151893</v>
      </c>
      <c r="P125" s="140"/>
      <c r="Q125" s="144">
        <f t="shared" si="315"/>
        <v>102.21238938053098</v>
      </c>
      <c r="R125" s="140"/>
      <c r="S125" s="120">
        <f t="shared" si="316"/>
        <v>96.213592233009706</v>
      </c>
      <c r="T125" s="116"/>
      <c r="U125" s="145">
        <f t="shared" si="317"/>
        <v>105.56034482758621</v>
      </c>
      <c r="V125" s="141"/>
      <c r="W125" s="120">
        <f t="shared" si="318"/>
        <v>99.632224168126086</v>
      </c>
      <c r="X125" s="116"/>
      <c r="Y125" s="120">
        <f t="shared" si="319"/>
        <v>95.593220338983045</v>
      </c>
      <c r="Z125" s="116"/>
      <c r="AA125" s="142">
        <f t="shared" si="451"/>
        <v>100.09888965995836</v>
      </c>
      <c r="AB125" s="138"/>
      <c r="AC125" s="142">
        <f t="shared" si="320"/>
        <v>99.140625</v>
      </c>
      <c r="AD125" s="138"/>
      <c r="AE125" s="120">
        <f t="shared" si="321"/>
        <v>100.81081081081082</v>
      </c>
      <c r="AF125" s="116"/>
      <c r="AG125" s="142">
        <f t="shared" si="322"/>
        <v>99.166666666666657</v>
      </c>
      <c r="AH125" s="138"/>
      <c r="AI125" s="143">
        <f t="shared" si="323"/>
        <v>98.10580204778158</v>
      </c>
      <c r="AJ125" s="139"/>
      <c r="AK125" s="143">
        <f t="shared" si="324"/>
        <v>97.046632124352328</v>
      </c>
      <c r="AL125" s="139"/>
      <c r="AM125" s="144">
        <f t="shared" si="325"/>
        <v>99.367088607594923</v>
      </c>
      <c r="AN125" s="140"/>
      <c r="AO125" s="144">
        <f t="shared" si="326"/>
        <v>101.68141592920354</v>
      </c>
      <c r="AP125" s="140"/>
      <c r="AQ125" s="120">
        <f t="shared" si="327"/>
        <v>96.067961165048544</v>
      </c>
      <c r="AR125" s="116"/>
      <c r="AS125" s="145">
        <f t="shared" si="328"/>
        <v>105.56034482758621</v>
      </c>
      <c r="AT125" s="141"/>
      <c r="AU125" s="120">
        <f t="shared" si="329"/>
        <v>95.061295971978979</v>
      </c>
      <c r="AV125" s="116"/>
      <c r="AW125" s="120">
        <f t="shared" si="330"/>
        <v>91.101694915254242</v>
      </c>
      <c r="AX125" s="116"/>
      <c r="AY125" s="142">
        <f t="shared" si="331"/>
        <v>99.164642609299094</v>
      </c>
      <c r="AZ125" s="138"/>
      <c r="BA125" s="142">
        <f t="shared" si="332"/>
        <v>97.734375</v>
      </c>
      <c r="BB125" s="138"/>
      <c r="BC125" s="120">
        <f t="shared" si="333"/>
        <v>98.378378378378372</v>
      </c>
      <c r="BD125" s="116"/>
      <c r="BE125" s="142">
        <f t="shared" si="334"/>
        <v>99.166666666666657</v>
      </c>
      <c r="BF125" s="138"/>
      <c r="BG125" s="143">
        <f t="shared" si="335"/>
        <v>98.10580204778158</v>
      </c>
      <c r="BH125" s="139"/>
      <c r="BI125" s="143">
        <f t="shared" si="336"/>
        <v>96.891191709844563</v>
      </c>
      <c r="BJ125" s="139"/>
      <c r="BK125" s="144">
        <f t="shared" si="337"/>
        <v>100.25316455696202</v>
      </c>
      <c r="BL125" s="140"/>
      <c r="BM125" s="144">
        <f t="shared" si="338"/>
        <v>102.30088495575221</v>
      </c>
      <c r="BN125" s="140"/>
      <c r="BO125" s="120">
        <f t="shared" si="339"/>
        <v>100.4368932038835</v>
      </c>
      <c r="BP125" s="116"/>
      <c r="BQ125" s="145">
        <f t="shared" si="340"/>
        <v>105.56034482758621</v>
      </c>
      <c r="BR125" s="141"/>
      <c r="BS125" s="120">
        <f t="shared" si="341"/>
        <v>94.273204903677751</v>
      </c>
      <c r="BT125" s="116"/>
      <c r="BU125" s="120">
        <f t="shared" si="342"/>
        <v>93.135593220338976</v>
      </c>
      <c r="BV125" s="116"/>
      <c r="BW125" s="142">
        <f t="shared" si="343"/>
        <v>98.214781401804302</v>
      </c>
      <c r="BX125" s="138"/>
      <c r="BY125" s="142">
        <f t="shared" si="344"/>
        <v>98.28125</v>
      </c>
      <c r="BZ125" s="138"/>
      <c r="CA125" s="120">
        <f t="shared" si="345"/>
        <v>98.918918918918919</v>
      </c>
      <c r="CB125" s="116"/>
      <c r="CC125" s="142">
        <f t="shared" si="346"/>
        <v>99.166666666666657</v>
      </c>
      <c r="CD125" s="138"/>
      <c r="CE125" s="143">
        <f t="shared" si="347"/>
        <v>100.35836177474403</v>
      </c>
      <c r="CF125" s="139"/>
      <c r="CG125" s="143">
        <f t="shared" si="348"/>
        <v>99.533678756476689</v>
      </c>
      <c r="CH125" s="139"/>
      <c r="CI125" s="144">
        <f t="shared" si="349"/>
        <v>102.91139240506328</v>
      </c>
      <c r="CJ125" s="140"/>
      <c r="CK125" s="144">
        <f t="shared" si="350"/>
        <v>100.88495575221239</v>
      </c>
      <c r="CL125" s="140"/>
      <c r="CM125" s="120">
        <f t="shared" si="351"/>
        <v>100.29126213592232</v>
      </c>
      <c r="CN125" s="116"/>
      <c r="CO125" s="145">
        <f t="shared" si="352"/>
        <v>105.56034482758621</v>
      </c>
      <c r="CP125" s="141"/>
      <c r="CQ125" s="120">
        <f t="shared" si="353"/>
        <v>94.37828371278458</v>
      </c>
      <c r="CR125" s="116"/>
      <c r="CS125" s="120">
        <f t="shared" si="354"/>
        <v>99.576271186440678</v>
      </c>
      <c r="CT125" s="116"/>
      <c r="CU125" s="142">
        <f t="shared" si="355"/>
        <v>97.51214434420541</v>
      </c>
      <c r="CV125" s="138"/>
      <c r="CW125" s="142">
        <f t="shared" si="356"/>
        <v>95.9375</v>
      </c>
      <c r="CX125" s="138"/>
      <c r="CY125" s="120">
        <f t="shared" si="357"/>
        <v>97.027027027027017</v>
      </c>
      <c r="CZ125" s="116"/>
      <c r="DA125" s="142">
        <f t="shared" si="358"/>
        <v>99.166666666666657</v>
      </c>
      <c r="DB125" s="138"/>
      <c r="DC125" s="143">
        <f t="shared" si="359"/>
        <v>95.955631399317411</v>
      </c>
      <c r="DD125" s="139"/>
      <c r="DE125" s="143">
        <f t="shared" si="360"/>
        <v>95.647668393782396</v>
      </c>
      <c r="DF125" s="139"/>
      <c r="DG125" s="144">
        <f t="shared" si="361"/>
        <v>105.25316455696202</v>
      </c>
      <c r="DH125" s="140"/>
      <c r="DI125" s="144">
        <f t="shared" si="362"/>
        <v>101.50442477876106</v>
      </c>
      <c r="DJ125" s="140"/>
      <c r="DK125" s="120">
        <f t="shared" si="363"/>
        <v>96.94174757281553</v>
      </c>
      <c r="DL125" s="116"/>
      <c r="DM125" s="145">
        <f t="shared" si="364"/>
        <v>105.56034482758621</v>
      </c>
      <c r="DN125" s="141"/>
      <c r="DO125" s="120">
        <f t="shared" si="365"/>
        <v>90.805604203152356</v>
      </c>
      <c r="DP125" s="116"/>
      <c r="DQ125" s="120">
        <f t="shared" si="366"/>
        <v>94.237288135593232</v>
      </c>
      <c r="DR125" s="116"/>
      <c r="DS125" s="142">
        <f t="shared" si="367"/>
        <v>95.22206800832754</v>
      </c>
      <c r="DT125" s="138"/>
      <c r="DU125" s="142">
        <f t="shared" si="368"/>
        <v>97.03125</v>
      </c>
      <c r="DV125" s="138"/>
      <c r="DW125" s="120">
        <f t="shared" si="369"/>
        <v>97.567567567567565</v>
      </c>
      <c r="DX125" s="116"/>
      <c r="DY125" s="142">
        <f t="shared" si="370"/>
        <v>99.166666666666657</v>
      </c>
      <c r="DZ125" s="138"/>
      <c r="EA125" s="143">
        <f t="shared" si="371"/>
        <v>95.750853242320829</v>
      </c>
      <c r="EB125" s="139"/>
      <c r="EC125" s="143">
        <f t="shared" si="372"/>
        <v>94.559585492227981</v>
      </c>
      <c r="ED125" s="139"/>
      <c r="EE125" s="144">
        <f t="shared" si="373"/>
        <v>103.48101265822785</v>
      </c>
      <c r="EF125" s="140"/>
      <c r="EG125" s="144">
        <f t="shared" si="374"/>
        <v>101.41592920353982</v>
      </c>
      <c r="EH125" s="140"/>
      <c r="EI125" s="120">
        <f t="shared" si="375"/>
        <v>97.669902912621353</v>
      </c>
      <c r="EJ125" s="116"/>
      <c r="EK125" s="145">
        <f t="shared" si="376"/>
        <v>105.56034482758621</v>
      </c>
      <c r="EL125" s="141"/>
      <c r="EM125" s="120">
        <f t="shared" si="377"/>
        <v>93.222416812609453</v>
      </c>
      <c r="EN125" s="116"/>
      <c r="EO125" s="120">
        <f t="shared" si="378"/>
        <v>93.813559322033896</v>
      </c>
      <c r="EP125" s="116"/>
      <c r="EQ125" s="142">
        <f t="shared" si="379"/>
        <v>94.147293546148504</v>
      </c>
      <c r="ER125" s="138"/>
      <c r="ES125" s="142">
        <f t="shared" si="380"/>
        <v>95</v>
      </c>
      <c r="ET125" s="138"/>
      <c r="EU125" s="120">
        <f t="shared" si="381"/>
        <v>99.459459459459467</v>
      </c>
      <c r="EV125" s="116"/>
      <c r="EW125" s="142">
        <f t="shared" si="382"/>
        <v>99.166666666666657</v>
      </c>
      <c r="EX125" s="138"/>
      <c r="EY125" s="143">
        <f t="shared" si="383"/>
        <v>91.706484641638241</v>
      </c>
      <c r="EZ125" s="139"/>
      <c r="FA125" s="143">
        <f t="shared" si="384"/>
        <v>88.031088082901562</v>
      </c>
      <c r="FB125" s="139"/>
      <c r="FC125" s="144">
        <f t="shared" si="385"/>
        <v>102.97468354430379</v>
      </c>
      <c r="FD125" s="140"/>
      <c r="FE125" s="144">
        <f t="shared" si="386"/>
        <v>102.4778761061947</v>
      </c>
      <c r="FF125" s="140"/>
      <c r="FG125" s="120">
        <f t="shared" si="387"/>
        <v>100</v>
      </c>
      <c r="FH125" s="116"/>
      <c r="FI125" s="145">
        <f t="shared" si="388"/>
        <v>105.56034482758621</v>
      </c>
      <c r="FJ125" s="141"/>
      <c r="FK125" s="120">
        <f t="shared" si="389"/>
        <v>90.542907180385285</v>
      </c>
      <c r="FL125" s="116"/>
      <c r="FM125" s="120">
        <f t="shared" si="390"/>
        <v>90.423728813559322</v>
      </c>
      <c r="FN125" s="116"/>
      <c r="FO125" s="142">
        <f t="shared" si="391"/>
        <v>94.282616238723108</v>
      </c>
      <c r="FP125" s="138"/>
      <c r="FQ125" s="142">
        <f t="shared" si="392"/>
        <v>95.703125</v>
      </c>
      <c r="FR125" s="138"/>
      <c r="FS125" s="120">
        <f t="shared" si="393"/>
        <v>97.837837837837839</v>
      </c>
      <c r="FT125" s="116"/>
      <c r="FU125" s="142">
        <f t="shared" si="394"/>
        <v>99.166666666666657</v>
      </c>
      <c r="FV125" s="138"/>
      <c r="FW125" s="143">
        <f t="shared" si="395"/>
        <v>93.856655290102395</v>
      </c>
      <c r="FX125" s="139"/>
      <c r="FY125" s="143">
        <f t="shared" si="396"/>
        <v>95.181347150259072</v>
      </c>
      <c r="FZ125" s="139"/>
      <c r="GA125" s="144">
        <f t="shared" si="397"/>
        <v>102.0886075949367</v>
      </c>
      <c r="GB125" s="140"/>
      <c r="GC125" s="144">
        <f t="shared" si="398"/>
        <v>100.88495575221239</v>
      </c>
      <c r="GD125" s="140"/>
      <c r="GE125" s="120">
        <f t="shared" si="399"/>
        <v>96.94174757281553</v>
      </c>
      <c r="GF125" s="116"/>
      <c r="GG125" s="145">
        <f t="shared" si="400"/>
        <v>105.56034482758621</v>
      </c>
      <c r="GH125" s="141"/>
      <c r="GI125" s="120">
        <f t="shared" si="401"/>
        <v>93.852889667250423</v>
      </c>
      <c r="GJ125" s="116"/>
      <c r="GK125" s="120">
        <f t="shared" si="402"/>
        <v>94.152542372881356</v>
      </c>
      <c r="GL125" s="116"/>
      <c r="GM125" s="142">
        <f t="shared" si="403"/>
        <v>94.522033310201252</v>
      </c>
      <c r="GN125" s="138"/>
      <c r="GO125" s="142">
        <f t="shared" si="404"/>
        <v>96.40625</v>
      </c>
      <c r="GP125" s="138"/>
      <c r="GQ125" s="120">
        <f t="shared" si="405"/>
        <v>98.918918918918919</v>
      </c>
      <c r="GR125" s="116"/>
      <c r="GS125" s="142">
        <f t="shared" si="406"/>
        <v>99.166666666666657</v>
      </c>
      <c r="GT125" s="138"/>
      <c r="GU125" s="143">
        <f t="shared" si="407"/>
        <v>93.549488054607508</v>
      </c>
      <c r="GV125" s="139"/>
      <c r="GW125" s="143">
        <f t="shared" si="408"/>
        <v>93.937823834196905</v>
      </c>
      <c r="GX125" s="139"/>
      <c r="GY125" s="144">
        <f t="shared" si="409"/>
        <v>100.75949367088607</v>
      </c>
      <c r="GZ125" s="140"/>
      <c r="HA125" s="144">
        <f t="shared" si="410"/>
        <v>100</v>
      </c>
      <c r="HB125" s="140"/>
      <c r="HC125" s="120">
        <f t="shared" si="411"/>
        <v>97.524271844660191</v>
      </c>
      <c r="HD125" s="116"/>
      <c r="HE125" s="145">
        <f t="shared" si="412"/>
        <v>105.56034482758621</v>
      </c>
      <c r="HF125" s="141"/>
      <c r="HG125" s="120">
        <f t="shared" si="413"/>
        <v>92.697022767075296</v>
      </c>
      <c r="HH125" s="116"/>
      <c r="HI125" s="120">
        <f t="shared" si="414"/>
        <v>96.101694915254242</v>
      </c>
      <c r="HJ125" s="116"/>
      <c r="HK125" s="142">
        <f t="shared" si="415"/>
        <v>97.730742539902849</v>
      </c>
      <c r="HL125" s="138"/>
      <c r="HM125" s="142">
        <f t="shared" si="416"/>
        <v>95.46875</v>
      </c>
      <c r="HN125" s="138"/>
      <c r="HO125" s="120">
        <f t="shared" si="417"/>
        <v>97.297297297297305</v>
      </c>
      <c r="HP125" s="116"/>
      <c r="HQ125" s="142">
        <f t="shared" si="418"/>
        <v>99.166666666666657</v>
      </c>
      <c r="HR125" s="138"/>
      <c r="HS125" s="143">
        <f t="shared" si="419"/>
        <v>100.81911262798636</v>
      </c>
      <c r="HT125" s="139"/>
      <c r="HU125" s="143">
        <f t="shared" si="420"/>
        <v>94.093264248704671</v>
      </c>
      <c r="HV125" s="139"/>
      <c r="HW125" s="144">
        <f t="shared" si="421"/>
        <v>102.21518987341771</v>
      </c>
      <c r="HX125" s="140"/>
      <c r="HY125" s="144">
        <f t="shared" si="422"/>
        <v>100.79646017699115</v>
      </c>
      <c r="HZ125" s="140"/>
      <c r="IA125" s="120">
        <f t="shared" si="423"/>
        <v>97.378640776699029</v>
      </c>
      <c r="IB125" s="116"/>
      <c r="IC125" s="145">
        <f t="shared" si="424"/>
        <v>105.56034482758621</v>
      </c>
      <c r="ID125" s="141"/>
      <c r="IE125" s="120">
        <f t="shared" si="425"/>
        <v>89.754816112084058</v>
      </c>
      <c r="IF125" s="116"/>
      <c r="IG125" s="120">
        <f t="shared" si="426"/>
        <v>94.576271186440678</v>
      </c>
      <c r="IH125" s="116"/>
      <c r="II125" s="142">
        <f t="shared" si="427"/>
        <v>99.432685634975712</v>
      </c>
      <c r="IJ125" s="138"/>
      <c r="IK125" s="142">
        <f t="shared" si="428"/>
        <v>95.15625</v>
      </c>
      <c r="IL125" s="138"/>
      <c r="IM125" s="120">
        <f t="shared" si="429"/>
        <v>100</v>
      </c>
      <c r="IN125" s="116"/>
      <c r="IO125" s="142">
        <f t="shared" si="430"/>
        <v>109.33333333333333</v>
      </c>
      <c r="IP125" s="138"/>
      <c r="IQ125" s="143">
        <f t="shared" si="431"/>
        <v>104.65870307167236</v>
      </c>
      <c r="IR125" s="139"/>
      <c r="IS125" s="143">
        <f t="shared" si="432"/>
        <v>101.0880829015544</v>
      </c>
      <c r="IT125" s="139"/>
      <c r="IU125" s="144">
        <f t="shared" si="433"/>
        <v>102.15189873417721</v>
      </c>
      <c r="IV125" s="140"/>
      <c r="IW125" s="144">
        <f t="shared" si="434"/>
        <v>101.23893805309734</v>
      </c>
      <c r="IX125" s="140"/>
      <c r="IY125" s="120">
        <f t="shared" si="435"/>
        <v>100.14563106796116</v>
      </c>
      <c r="IZ125" s="116"/>
      <c r="JA125" s="145">
        <f t="shared" si="436"/>
        <v>105.56034482758621</v>
      </c>
      <c r="JB125" s="141"/>
      <c r="JC125" s="120">
        <f t="shared" si="437"/>
        <v>94.746059544658493</v>
      </c>
      <c r="JD125" s="116"/>
      <c r="JE125" s="120">
        <f t="shared" si="438"/>
        <v>100.50847457627118</v>
      </c>
      <c r="JF125" s="282"/>
      <c r="JG125" s="145">
        <f t="shared" si="439"/>
        <v>100.07286606523247</v>
      </c>
      <c r="JH125" s="141"/>
      <c r="JI125" s="145">
        <f t="shared" si="440"/>
        <v>96.953125</v>
      </c>
      <c r="JJ125" s="141"/>
      <c r="JK125" s="120">
        <f t="shared" si="441"/>
        <v>100</v>
      </c>
      <c r="JL125" s="116"/>
      <c r="JM125" s="145">
        <f t="shared" si="442"/>
        <v>109.33333333333333</v>
      </c>
      <c r="JN125" s="141"/>
      <c r="JO125" s="145">
        <f t="shared" si="443"/>
        <v>106.14334470989762</v>
      </c>
      <c r="JP125" s="141"/>
      <c r="JQ125" s="145">
        <f t="shared" si="444"/>
        <v>98.134715025906743</v>
      </c>
      <c r="JR125" s="141"/>
      <c r="JS125" s="145">
        <f t="shared" si="445"/>
        <v>102.40506329113924</v>
      </c>
      <c r="JT125" s="141"/>
      <c r="JU125" s="145">
        <f t="shared" si="446"/>
        <v>101.41592920353982</v>
      </c>
      <c r="JV125" s="141"/>
      <c r="JW125" s="120">
        <f t="shared" si="447"/>
        <v>103.49514563106796</v>
      </c>
      <c r="JX125" s="116"/>
      <c r="JY125" s="145">
        <f t="shared" si="448"/>
        <v>105.56034482758621</v>
      </c>
      <c r="JZ125" s="141"/>
      <c r="KA125" s="120">
        <f t="shared" si="449"/>
        <v>97.162872154115576</v>
      </c>
      <c r="KB125" s="116"/>
      <c r="KC125" s="120">
        <f t="shared" si="450"/>
        <v>98.983050847457619</v>
      </c>
    </row>
    <row r="126" spans="1:289" s="83" customFormat="1" x14ac:dyDescent="0.2">
      <c r="A126" s="82" t="s">
        <v>10</v>
      </c>
      <c r="B126" s="75"/>
      <c r="C126" s="138">
        <f t="shared" si="308"/>
        <v>90.902151283830676</v>
      </c>
      <c r="D126" s="138"/>
      <c r="E126" s="138">
        <f t="shared" si="309"/>
        <v>87.890625</v>
      </c>
      <c r="F126" s="138"/>
      <c r="G126" s="116">
        <f t="shared" si="310"/>
        <v>101.62162162162163</v>
      </c>
      <c r="H126" s="116"/>
      <c r="I126" s="138">
        <f t="shared" si="311"/>
        <v>92.833333333333329</v>
      </c>
      <c r="J126" s="138"/>
      <c r="K126" s="139">
        <f t="shared" si="312"/>
        <v>100.25597269624575</v>
      </c>
      <c r="L126" s="139"/>
      <c r="M126" s="139">
        <f t="shared" si="313"/>
        <v>102.17616580310882</v>
      </c>
      <c r="N126" s="139"/>
      <c r="O126" s="140">
        <f t="shared" si="314"/>
        <v>95</v>
      </c>
      <c r="P126" s="140"/>
      <c r="Q126" s="140">
        <f t="shared" si="315"/>
        <v>100.61946902654867</v>
      </c>
      <c r="R126" s="140"/>
      <c r="S126" s="116">
        <f t="shared" si="316"/>
        <v>109.02912621359224</v>
      </c>
      <c r="T126" s="116"/>
      <c r="U126" s="141">
        <f t="shared" si="317"/>
        <v>95.862068965517238</v>
      </c>
      <c r="V126" s="141"/>
      <c r="W126" s="116">
        <f t="shared" si="318"/>
        <v>99.632224168126086</v>
      </c>
      <c r="X126" s="116"/>
      <c r="Y126" s="116">
        <f t="shared" si="319"/>
        <v>103.64406779661017</v>
      </c>
      <c r="Z126" s="116"/>
      <c r="AA126" s="138">
        <f t="shared" si="451"/>
        <v>94.946217904233166</v>
      </c>
      <c r="AB126" s="138"/>
      <c r="AC126" s="138">
        <f t="shared" si="320"/>
        <v>91.328125</v>
      </c>
      <c r="AD126" s="138"/>
      <c r="AE126" s="116">
        <f t="shared" si="321"/>
        <v>100</v>
      </c>
      <c r="AF126" s="116"/>
      <c r="AG126" s="138">
        <f t="shared" si="322"/>
        <v>92.833333333333329</v>
      </c>
      <c r="AH126" s="138"/>
      <c r="AI126" s="139">
        <f t="shared" si="323"/>
        <v>100.92150170648465</v>
      </c>
      <c r="AJ126" s="139"/>
      <c r="AK126" s="139">
        <f t="shared" si="324"/>
        <v>103.57512953367876</v>
      </c>
      <c r="AL126" s="139"/>
      <c r="AM126" s="140">
        <f t="shared" si="325"/>
        <v>95.569620253164544</v>
      </c>
      <c r="AN126" s="140"/>
      <c r="AO126" s="140">
        <f t="shared" si="326"/>
        <v>102.30088495575221</v>
      </c>
      <c r="AP126" s="140"/>
      <c r="AQ126" s="116">
        <f t="shared" si="327"/>
        <v>108.00970873786407</v>
      </c>
      <c r="AR126" s="116"/>
      <c r="AS126" s="141">
        <f t="shared" si="328"/>
        <v>95.862068965517238</v>
      </c>
      <c r="AT126" s="141"/>
      <c r="AU126" s="116">
        <f t="shared" si="329"/>
        <v>99.894921190893172</v>
      </c>
      <c r="AV126" s="116"/>
      <c r="AW126" s="116">
        <f t="shared" si="330"/>
        <v>105.42372881355932</v>
      </c>
      <c r="AX126" s="116"/>
      <c r="AY126" s="138">
        <f t="shared" si="331"/>
        <v>92.133067314365022</v>
      </c>
      <c r="AZ126" s="138"/>
      <c r="BA126" s="138">
        <f t="shared" si="332"/>
        <v>87.578125</v>
      </c>
      <c r="BB126" s="138"/>
      <c r="BC126" s="116">
        <f t="shared" si="333"/>
        <v>100</v>
      </c>
      <c r="BD126" s="116"/>
      <c r="BE126" s="138">
        <f t="shared" si="334"/>
        <v>92.833333333333329</v>
      </c>
      <c r="BF126" s="138"/>
      <c r="BG126" s="139">
        <f t="shared" si="335"/>
        <v>99.078498293515366</v>
      </c>
      <c r="BH126" s="139"/>
      <c r="BI126" s="139">
        <f t="shared" si="336"/>
        <v>96.113989637305707</v>
      </c>
      <c r="BJ126" s="139"/>
      <c r="BK126" s="140">
        <f t="shared" si="337"/>
        <v>85.949367088607588</v>
      </c>
      <c r="BL126" s="140"/>
      <c r="BM126" s="140">
        <f t="shared" si="338"/>
        <v>103.62831858407081</v>
      </c>
      <c r="BN126" s="140"/>
      <c r="BO126" s="116">
        <f t="shared" si="339"/>
        <v>106.55339805825241</v>
      </c>
      <c r="BP126" s="116"/>
      <c r="BQ126" s="141">
        <f t="shared" si="340"/>
        <v>95.862068965517238</v>
      </c>
      <c r="BR126" s="141"/>
      <c r="BS126" s="116">
        <f t="shared" si="341"/>
        <v>91.488616462346755</v>
      </c>
      <c r="BT126" s="116"/>
      <c r="BU126" s="116">
        <f t="shared" si="342"/>
        <v>99.152542372881356</v>
      </c>
      <c r="BV126" s="116"/>
      <c r="BW126" s="138">
        <f t="shared" si="343"/>
        <v>91.896252602359468</v>
      </c>
      <c r="BX126" s="138"/>
      <c r="BY126" s="138">
        <f t="shared" si="344"/>
        <v>90.703125</v>
      </c>
      <c r="BZ126" s="138"/>
      <c r="CA126" s="116">
        <f t="shared" si="345"/>
        <v>100.27027027027027</v>
      </c>
      <c r="CB126" s="116"/>
      <c r="CC126" s="138">
        <f t="shared" si="346"/>
        <v>92.833333333333329</v>
      </c>
      <c r="CD126" s="138"/>
      <c r="CE126" s="139">
        <f t="shared" si="347"/>
        <v>105.27303754266212</v>
      </c>
      <c r="CF126" s="139"/>
      <c r="CG126" s="139">
        <f t="shared" si="348"/>
        <v>102.48704663212436</v>
      </c>
      <c r="CH126" s="139"/>
      <c r="CI126" s="140">
        <f t="shared" si="349"/>
        <v>95.189873417721515</v>
      </c>
      <c r="CJ126" s="140"/>
      <c r="CK126" s="140">
        <f t="shared" si="350"/>
        <v>102.4778761061947</v>
      </c>
      <c r="CL126" s="140"/>
      <c r="CM126" s="116">
        <f t="shared" si="351"/>
        <v>106.99029126213591</v>
      </c>
      <c r="CN126" s="116"/>
      <c r="CO126" s="141">
        <f t="shared" si="352"/>
        <v>95.862068965517238</v>
      </c>
      <c r="CP126" s="141"/>
      <c r="CQ126" s="116">
        <f t="shared" si="353"/>
        <v>92.329246935201397</v>
      </c>
      <c r="CR126" s="116"/>
      <c r="CS126" s="116">
        <f t="shared" si="354"/>
        <v>102.54237288135593</v>
      </c>
      <c r="CT126" s="116"/>
      <c r="CU126" s="138">
        <f t="shared" si="355"/>
        <v>90.954198473282446</v>
      </c>
      <c r="CV126" s="138"/>
      <c r="CW126" s="138">
        <f t="shared" si="356"/>
        <v>92.5</v>
      </c>
      <c r="CX126" s="138"/>
      <c r="CY126" s="116">
        <f t="shared" si="357"/>
        <v>98.108108108108112</v>
      </c>
      <c r="CZ126" s="116"/>
      <c r="DA126" s="138">
        <f t="shared" si="358"/>
        <v>92.833333333333329</v>
      </c>
      <c r="DB126" s="138"/>
      <c r="DC126" s="139">
        <f t="shared" si="359"/>
        <v>99.488054607508545</v>
      </c>
      <c r="DD126" s="139"/>
      <c r="DE126" s="139">
        <f t="shared" si="360"/>
        <v>100.15544041450778</v>
      </c>
      <c r="DF126" s="139"/>
      <c r="DG126" s="140">
        <f t="shared" si="361"/>
        <v>102.34177215189874</v>
      </c>
      <c r="DH126" s="140"/>
      <c r="DI126" s="140">
        <f t="shared" si="362"/>
        <v>102.12389380530975</v>
      </c>
      <c r="DJ126" s="140"/>
      <c r="DK126" s="116">
        <f t="shared" si="363"/>
        <v>103.49514563106796</v>
      </c>
      <c r="DL126" s="116"/>
      <c r="DM126" s="141">
        <f t="shared" si="364"/>
        <v>95.862068965517238</v>
      </c>
      <c r="DN126" s="141"/>
      <c r="DO126" s="116">
        <f t="shared" si="365"/>
        <v>90.963222416812599</v>
      </c>
      <c r="DP126" s="116"/>
      <c r="DQ126" s="116">
        <f t="shared" si="366"/>
        <v>100.76271186440678</v>
      </c>
      <c r="DR126" s="116"/>
      <c r="DS126" s="138">
        <f t="shared" si="367"/>
        <v>90.233344899375425</v>
      </c>
      <c r="DT126" s="138"/>
      <c r="DU126" s="138">
        <f t="shared" si="368"/>
        <v>91.328125</v>
      </c>
      <c r="DV126" s="138"/>
      <c r="DW126" s="116">
        <f t="shared" si="369"/>
        <v>99.729729729729726</v>
      </c>
      <c r="DX126" s="116"/>
      <c r="DY126" s="138">
        <f t="shared" si="370"/>
        <v>92.833333333333329</v>
      </c>
      <c r="DZ126" s="138"/>
      <c r="EA126" s="139">
        <f t="shared" si="371"/>
        <v>93.49829351535837</v>
      </c>
      <c r="EB126" s="139"/>
      <c r="EC126" s="139">
        <f t="shared" si="372"/>
        <v>99.844559585492235</v>
      </c>
      <c r="ED126" s="139"/>
      <c r="EE126" s="140">
        <f t="shared" si="373"/>
        <v>86.835443037974684</v>
      </c>
      <c r="EF126" s="140"/>
      <c r="EG126" s="140">
        <f t="shared" si="374"/>
        <v>103.62831858407081</v>
      </c>
      <c r="EH126" s="140"/>
      <c r="EI126" s="116">
        <f t="shared" si="375"/>
        <v>105.82524271844659</v>
      </c>
      <c r="EJ126" s="116"/>
      <c r="EK126" s="141">
        <f t="shared" si="376"/>
        <v>95.862068965517238</v>
      </c>
      <c r="EL126" s="141"/>
      <c r="EM126" s="116">
        <f t="shared" si="377"/>
        <v>91.068301225919441</v>
      </c>
      <c r="EN126" s="116"/>
      <c r="EO126" s="116">
        <f t="shared" si="378"/>
        <v>99.152542372881356</v>
      </c>
      <c r="EP126" s="116"/>
      <c r="EQ126" s="138">
        <f t="shared" si="379"/>
        <v>89.431818181818173</v>
      </c>
      <c r="ER126" s="138"/>
      <c r="ES126" s="138">
        <f t="shared" si="380"/>
        <v>89.609375</v>
      </c>
      <c r="ET126" s="138"/>
      <c r="EU126" s="116">
        <f t="shared" si="381"/>
        <v>99.729729729729726</v>
      </c>
      <c r="EV126" s="116"/>
      <c r="EW126" s="138">
        <f t="shared" si="382"/>
        <v>92.833333333333329</v>
      </c>
      <c r="EX126" s="138"/>
      <c r="EY126" s="139">
        <f t="shared" si="383"/>
        <v>93.344709897610926</v>
      </c>
      <c r="EZ126" s="139"/>
      <c r="FA126" s="139">
        <f t="shared" si="384"/>
        <v>99.689119170984469</v>
      </c>
      <c r="FB126" s="139"/>
      <c r="FC126" s="140">
        <f t="shared" si="385"/>
        <v>92.151898734177209</v>
      </c>
      <c r="FD126" s="140"/>
      <c r="FE126" s="140">
        <f t="shared" si="386"/>
        <v>101.76991150442478</v>
      </c>
      <c r="FF126" s="140"/>
      <c r="FG126" s="116">
        <f t="shared" si="387"/>
        <v>102.76699029126213</v>
      </c>
      <c r="FH126" s="116"/>
      <c r="FI126" s="141">
        <f t="shared" si="388"/>
        <v>95.862068965517238</v>
      </c>
      <c r="FJ126" s="141"/>
      <c r="FK126" s="116">
        <f t="shared" si="389"/>
        <v>93.69527145359018</v>
      </c>
      <c r="FL126" s="116"/>
      <c r="FM126" s="116">
        <f t="shared" si="390"/>
        <v>100.33898305084746</v>
      </c>
      <c r="FN126" s="116"/>
      <c r="FO126" s="138">
        <f t="shared" si="391"/>
        <v>90.613289382373353</v>
      </c>
      <c r="FP126" s="138"/>
      <c r="FQ126" s="138">
        <f t="shared" si="392"/>
        <v>92.8125</v>
      </c>
      <c r="FR126" s="138"/>
      <c r="FS126" s="116">
        <f t="shared" si="393"/>
        <v>99.459459459459467</v>
      </c>
      <c r="FT126" s="116"/>
      <c r="FU126" s="138">
        <f t="shared" si="394"/>
        <v>92.833333333333329</v>
      </c>
      <c r="FV126" s="138"/>
      <c r="FW126" s="139">
        <f t="shared" si="395"/>
        <v>95.802047781569968</v>
      </c>
      <c r="FX126" s="139"/>
      <c r="FY126" s="139">
        <f t="shared" si="396"/>
        <v>101.86528497409327</v>
      </c>
      <c r="FZ126" s="139"/>
      <c r="GA126" s="140">
        <f t="shared" si="397"/>
        <v>90</v>
      </c>
      <c r="GB126" s="140"/>
      <c r="GC126" s="140">
        <f t="shared" si="398"/>
        <v>101.23893805309734</v>
      </c>
      <c r="GD126" s="140"/>
      <c r="GE126" s="116">
        <f t="shared" si="399"/>
        <v>105.24271844660194</v>
      </c>
      <c r="GF126" s="116"/>
      <c r="GG126" s="141">
        <f t="shared" si="400"/>
        <v>95.862068965517238</v>
      </c>
      <c r="GH126" s="141"/>
      <c r="GI126" s="116">
        <f t="shared" si="401"/>
        <v>94.693520140105079</v>
      </c>
      <c r="GJ126" s="116"/>
      <c r="GK126" s="116">
        <f t="shared" si="402"/>
        <v>101.61016949152543</v>
      </c>
      <c r="GL126" s="116"/>
      <c r="GM126" s="138">
        <f t="shared" si="403"/>
        <v>91.43043025676613</v>
      </c>
      <c r="GN126" s="138"/>
      <c r="GO126" s="138">
        <f t="shared" si="404"/>
        <v>91.71875</v>
      </c>
      <c r="GP126" s="138"/>
      <c r="GQ126" s="116">
        <f t="shared" si="405"/>
        <v>100.54054054054055</v>
      </c>
      <c r="GR126" s="116"/>
      <c r="GS126" s="138">
        <f t="shared" si="406"/>
        <v>92.833333333333329</v>
      </c>
      <c r="GT126" s="138"/>
      <c r="GU126" s="139">
        <f t="shared" si="407"/>
        <v>97.030716723549489</v>
      </c>
      <c r="GV126" s="139"/>
      <c r="GW126" s="139">
        <f t="shared" si="408"/>
        <v>100.31088082901556</v>
      </c>
      <c r="GX126" s="139"/>
      <c r="GY126" s="140">
        <f t="shared" si="409"/>
        <v>87.974683544303801</v>
      </c>
      <c r="GZ126" s="140"/>
      <c r="HA126" s="140">
        <f t="shared" si="410"/>
        <v>102.65486725663717</v>
      </c>
      <c r="HB126" s="140"/>
      <c r="HC126" s="116">
        <f t="shared" si="411"/>
        <v>108.44660194174757</v>
      </c>
      <c r="HD126" s="116"/>
      <c r="HE126" s="141">
        <f t="shared" si="412"/>
        <v>95.862068965517238</v>
      </c>
      <c r="HF126" s="141"/>
      <c r="HG126" s="116">
        <f t="shared" si="413"/>
        <v>92.907180385288967</v>
      </c>
      <c r="HH126" s="116"/>
      <c r="HI126" s="116">
        <f t="shared" si="414"/>
        <v>101.77966101694915</v>
      </c>
      <c r="HJ126" s="116"/>
      <c r="HK126" s="138">
        <f t="shared" si="415"/>
        <v>88.75260235947259</v>
      </c>
      <c r="HL126" s="138"/>
      <c r="HM126" s="138">
        <f t="shared" si="416"/>
        <v>85.15625</v>
      </c>
      <c r="HN126" s="138"/>
      <c r="HO126" s="116">
        <f t="shared" si="417"/>
        <v>99.189189189189179</v>
      </c>
      <c r="HP126" s="116"/>
      <c r="HQ126" s="138">
        <f t="shared" si="418"/>
        <v>92.833333333333329</v>
      </c>
      <c r="HR126" s="138"/>
      <c r="HS126" s="139">
        <f t="shared" si="419"/>
        <v>98.873720136518784</v>
      </c>
      <c r="HT126" s="139"/>
      <c r="HU126" s="139">
        <f t="shared" si="420"/>
        <v>96.891191709844563</v>
      </c>
      <c r="HV126" s="139"/>
      <c r="HW126" s="140">
        <f t="shared" si="421"/>
        <v>100.63291139240506</v>
      </c>
      <c r="HX126" s="140"/>
      <c r="HY126" s="140">
        <f t="shared" si="422"/>
        <v>102.4778761061947</v>
      </c>
      <c r="HZ126" s="140"/>
      <c r="IA126" s="116">
        <f t="shared" si="423"/>
        <v>105.24271844660194</v>
      </c>
      <c r="IB126" s="116"/>
      <c r="IC126" s="141">
        <f t="shared" si="424"/>
        <v>95.862068965517238</v>
      </c>
      <c r="ID126" s="141"/>
      <c r="IE126" s="116">
        <f t="shared" si="425"/>
        <v>89.019264448336244</v>
      </c>
      <c r="IF126" s="116"/>
      <c r="IG126" s="116">
        <f t="shared" si="426"/>
        <v>97.372881355932208</v>
      </c>
      <c r="IH126" s="116"/>
      <c r="II126" s="138">
        <f t="shared" si="427"/>
        <v>90.368667591950029</v>
      </c>
      <c r="IJ126" s="138"/>
      <c r="IK126" s="138">
        <f t="shared" si="428"/>
        <v>86.09375</v>
      </c>
      <c r="IL126" s="138"/>
      <c r="IM126" s="116">
        <f t="shared" si="429"/>
        <v>102.16216216216216</v>
      </c>
      <c r="IN126" s="116"/>
      <c r="IO126" s="138">
        <f t="shared" si="430"/>
        <v>101.33333333333333</v>
      </c>
      <c r="IP126" s="138"/>
      <c r="IQ126" s="139">
        <f t="shared" si="431"/>
        <v>98.156996587030719</v>
      </c>
      <c r="IR126" s="139"/>
      <c r="IS126" s="139">
        <f t="shared" si="432"/>
        <v>92.383419689119179</v>
      </c>
      <c r="IT126" s="139"/>
      <c r="IU126" s="140">
        <f t="shared" si="433"/>
        <v>99.240506329113913</v>
      </c>
      <c r="IV126" s="140"/>
      <c r="IW126" s="140">
        <f t="shared" si="434"/>
        <v>103.53982300884957</v>
      </c>
      <c r="IX126" s="140"/>
      <c r="IY126" s="116">
        <f t="shared" si="435"/>
        <v>106.11650485436893</v>
      </c>
      <c r="IZ126" s="116"/>
      <c r="JA126" s="141">
        <f t="shared" si="436"/>
        <v>95.862068965517238</v>
      </c>
      <c r="JB126" s="141"/>
      <c r="JC126" s="116">
        <f t="shared" si="437"/>
        <v>92.381786339754811</v>
      </c>
      <c r="JD126" s="116"/>
      <c r="JE126" s="116">
        <f t="shared" si="438"/>
        <v>98.559322033898312</v>
      </c>
      <c r="JF126" s="282"/>
      <c r="JG126" s="141">
        <f t="shared" si="439"/>
        <v>91.974323386537122</v>
      </c>
      <c r="JH126" s="141"/>
      <c r="JI126" s="141">
        <f t="shared" si="440"/>
        <v>90.859375</v>
      </c>
      <c r="JJ126" s="141"/>
      <c r="JK126" s="116">
        <f t="shared" si="441"/>
        <v>102.16216216216216</v>
      </c>
      <c r="JL126" s="116"/>
      <c r="JM126" s="141">
        <f t="shared" si="442"/>
        <v>101.33333333333333</v>
      </c>
      <c r="JN126" s="141"/>
      <c r="JO126" s="141">
        <f t="shared" si="443"/>
        <v>101.99658703071673</v>
      </c>
      <c r="JP126" s="141"/>
      <c r="JQ126" s="141">
        <f t="shared" si="444"/>
        <v>95.803108808290162</v>
      </c>
      <c r="JR126" s="141"/>
      <c r="JS126" s="141">
        <f t="shared" si="445"/>
        <v>101.32911392405063</v>
      </c>
      <c r="JT126" s="141"/>
      <c r="JU126" s="141">
        <f t="shared" si="446"/>
        <v>103.53982300884957</v>
      </c>
      <c r="JV126" s="141"/>
      <c r="JW126" s="116">
        <f t="shared" si="447"/>
        <v>104.36893203883494</v>
      </c>
      <c r="JX126" s="116"/>
      <c r="JY126" s="141">
        <f t="shared" si="448"/>
        <v>95.862068965517238</v>
      </c>
      <c r="JZ126" s="141"/>
      <c r="KA126" s="116">
        <f t="shared" si="449"/>
        <v>92.224168126094568</v>
      </c>
      <c r="KB126" s="116"/>
      <c r="KC126" s="116">
        <f t="shared" si="450"/>
        <v>98.389830508474574</v>
      </c>
    </row>
    <row r="127" spans="1:289" s="83" customFormat="1" x14ac:dyDescent="0.2">
      <c r="A127" s="82" t="s">
        <v>11</v>
      </c>
      <c r="B127" s="75"/>
      <c r="C127" s="138">
        <f t="shared" si="308"/>
        <v>96.19795281054823</v>
      </c>
      <c r="D127" s="138"/>
      <c r="E127" s="138">
        <f t="shared" si="309"/>
        <v>99.140625</v>
      </c>
      <c r="F127" s="138"/>
      <c r="G127" s="116">
        <f t="shared" si="310"/>
        <v>102.70270270270271</v>
      </c>
      <c r="H127" s="116"/>
      <c r="I127" s="138">
        <f t="shared" si="311"/>
        <v>90.166666666666657</v>
      </c>
      <c r="J127" s="138"/>
      <c r="K127" s="139">
        <f t="shared" si="312"/>
        <v>102.30375426621161</v>
      </c>
      <c r="L127" s="139"/>
      <c r="M127" s="139">
        <f t="shared" si="313"/>
        <v>100.93264248704664</v>
      </c>
      <c r="N127" s="139"/>
      <c r="O127" s="140">
        <f t="shared" si="314"/>
        <v>97.151898734177209</v>
      </c>
      <c r="P127" s="140"/>
      <c r="Q127" s="140">
        <f t="shared" si="315"/>
        <v>102.56637168141593</v>
      </c>
      <c r="R127" s="140"/>
      <c r="S127" s="116">
        <f t="shared" si="316"/>
        <v>108.3009708737864</v>
      </c>
      <c r="T127" s="116"/>
      <c r="U127" s="141">
        <f t="shared" si="317"/>
        <v>82.284482758620683</v>
      </c>
      <c r="V127" s="141"/>
      <c r="W127" s="116">
        <f t="shared" si="318"/>
        <v>102.88966725043782</v>
      </c>
      <c r="X127" s="116"/>
      <c r="Y127" s="116">
        <f t="shared" si="319"/>
        <v>104.06779661016949</v>
      </c>
      <c r="Z127" s="116"/>
      <c r="AA127" s="138">
        <f t="shared" si="451"/>
        <v>99.065752949340734</v>
      </c>
      <c r="AB127" s="138"/>
      <c r="AC127" s="138">
        <f t="shared" si="320"/>
        <v>99.375</v>
      </c>
      <c r="AD127" s="138"/>
      <c r="AE127" s="116">
        <f t="shared" si="321"/>
        <v>102.70270270270271</v>
      </c>
      <c r="AF127" s="116"/>
      <c r="AG127" s="138">
        <f t="shared" si="322"/>
        <v>90.166666666666657</v>
      </c>
      <c r="AH127" s="138"/>
      <c r="AI127" s="139">
        <f t="shared" si="323"/>
        <v>99.641638225255974</v>
      </c>
      <c r="AJ127" s="139"/>
      <c r="AK127" s="139">
        <f t="shared" si="324"/>
        <v>100.31088082901556</v>
      </c>
      <c r="AL127" s="139"/>
      <c r="AM127" s="140">
        <f t="shared" si="325"/>
        <v>92.594936708860757</v>
      </c>
      <c r="AN127" s="140"/>
      <c r="AO127" s="140">
        <f t="shared" si="326"/>
        <v>103.27433628318585</v>
      </c>
      <c r="AP127" s="140"/>
      <c r="AQ127" s="116">
        <f t="shared" si="327"/>
        <v>107.13592233009709</v>
      </c>
      <c r="AR127" s="116"/>
      <c r="AS127" s="141">
        <f t="shared" si="328"/>
        <v>82.284482758620683</v>
      </c>
      <c r="AT127" s="141"/>
      <c r="AU127" s="116">
        <f t="shared" si="329"/>
        <v>98.056042031523646</v>
      </c>
      <c r="AV127" s="116"/>
      <c r="AW127" s="116">
        <f t="shared" si="330"/>
        <v>101.27118644067797</v>
      </c>
      <c r="AX127" s="116"/>
      <c r="AY127" s="138">
        <f t="shared" si="331"/>
        <v>99.919326856349755</v>
      </c>
      <c r="AZ127" s="138"/>
      <c r="BA127" s="138">
        <f t="shared" si="332"/>
        <v>101.328125</v>
      </c>
      <c r="BB127" s="138"/>
      <c r="BC127" s="116">
        <f t="shared" si="333"/>
        <v>101.62162162162163</v>
      </c>
      <c r="BD127" s="116"/>
      <c r="BE127" s="138">
        <f t="shared" si="334"/>
        <v>90.166666666666657</v>
      </c>
      <c r="BF127" s="138"/>
      <c r="BG127" s="139">
        <f t="shared" si="335"/>
        <v>101.02389078498294</v>
      </c>
      <c r="BH127" s="139"/>
      <c r="BI127" s="139">
        <f t="shared" si="336"/>
        <v>98.756476683937834</v>
      </c>
      <c r="BJ127" s="139"/>
      <c r="BK127" s="140">
        <f t="shared" si="337"/>
        <v>94.113924050632903</v>
      </c>
      <c r="BL127" s="140"/>
      <c r="BM127" s="140">
        <f t="shared" si="338"/>
        <v>102.74336283185842</v>
      </c>
      <c r="BN127" s="140"/>
      <c r="BO127" s="116">
        <f t="shared" si="339"/>
        <v>106.84466019417475</v>
      </c>
      <c r="BP127" s="116"/>
      <c r="BQ127" s="141">
        <f t="shared" si="340"/>
        <v>82.284482758620683</v>
      </c>
      <c r="BR127" s="141"/>
      <c r="BS127" s="116">
        <f t="shared" si="341"/>
        <v>96.374781085814362</v>
      </c>
      <c r="BT127" s="116"/>
      <c r="BU127" s="116">
        <f t="shared" si="342"/>
        <v>101.01694915254238</v>
      </c>
      <c r="BV127" s="116"/>
      <c r="BW127" s="138">
        <f t="shared" si="343"/>
        <v>99.544587092297007</v>
      </c>
      <c r="BX127" s="138"/>
      <c r="BY127" s="138">
        <f t="shared" si="344"/>
        <v>102.890625</v>
      </c>
      <c r="BZ127" s="138"/>
      <c r="CA127" s="116">
        <f t="shared" si="345"/>
        <v>101.62162162162163</v>
      </c>
      <c r="CB127" s="116"/>
      <c r="CC127" s="138">
        <f t="shared" si="346"/>
        <v>90.166666666666657</v>
      </c>
      <c r="CD127" s="138"/>
      <c r="CE127" s="139">
        <f t="shared" si="347"/>
        <v>101.38225255972696</v>
      </c>
      <c r="CF127" s="139"/>
      <c r="CG127" s="139">
        <f t="shared" si="348"/>
        <v>101.70984455958549</v>
      </c>
      <c r="CH127" s="139"/>
      <c r="CI127" s="140">
        <f t="shared" si="349"/>
        <v>99.050632911392398</v>
      </c>
      <c r="CJ127" s="140"/>
      <c r="CK127" s="140">
        <f t="shared" si="350"/>
        <v>101.76991150442478</v>
      </c>
      <c r="CL127" s="140"/>
      <c r="CM127" s="116">
        <f t="shared" si="351"/>
        <v>105.24271844660194</v>
      </c>
      <c r="CN127" s="116"/>
      <c r="CO127" s="141">
        <f t="shared" si="352"/>
        <v>82.284482758620683</v>
      </c>
      <c r="CP127" s="141"/>
      <c r="CQ127" s="116">
        <f t="shared" si="353"/>
        <v>99.947460595446586</v>
      </c>
      <c r="CR127" s="116"/>
      <c r="CS127" s="116">
        <f t="shared" si="354"/>
        <v>102.20338983050847</v>
      </c>
      <c r="CT127" s="116"/>
      <c r="CU127" s="138">
        <f t="shared" si="355"/>
        <v>98.82633587786259</v>
      </c>
      <c r="CV127" s="138"/>
      <c r="CW127" s="138">
        <f t="shared" si="356"/>
        <v>101.171875</v>
      </c>
      <c r="CX127" s="138"/>
      <c r="CY127" s="116">
        <f t="shared" si="357"/>
        <v>100.54054054054055</v>
      </c>
      <c r="CZ127" s="116"/>
      <c r="DA127" s="138">
        <f t="shared" si="358"/>
        <v>90.166666666666657</v>
      </c>
      <c r="DB127" s="138"/>
      <c r="DC127" s="139">
        <f t="shared" si="359"/>
        <v>100.51194539249147</v>
      </c>
      <c r="DD127" s="139"/>
      <c r="DE127" s="139">
        <f t="shared" si="360"/>
        <v>99.222797927461144</v>
      </c>
      <c r="DF127" s="139"/>
      <c r="DG127" s="140">
        <f t="shared" si="361"/>
        <v>99.556962025316452</v>
      </c>
      <c r="DH127" s="140"/>
      <c r="DI127" s="140">
        <f t="shared" si="362"/>
        <v>104.33628318584071</v>
      </c>
      <c r="DJ127" s="140"/>
      <c r="DK127" s="116">
        <f t="shared" si="363"/>
        <v>103.93203883495146</v>
      </c>
      <c r="DL127" s="116"/>
      <c r="DM127" s="141">
        <f t="shared" si="364"/>
        <v>82.284482758620683</v>
      </c>
      <c r="DN127" s="141"/>
      <c r="DO127" s="116">
        <f t="shared" si="365"/>
        <v>97.21541155866899</v>
      </c>
      <c r="DP127" s="116"/>
      <c r="DQ127" s="116">
        <f t="shared" si="366"/>
        <v>100.50847457627118</v>
      </c>
      <c r="DR127" s="116"/>
      <c r="DS127" s="138">
        <f t="shared" si="367"/>
        <v>97.759368494101324</v>
      </c>
      <c r="DT127" s="138"/>
      <c r="DU127" s="138">
        <f t="shared" si="368"/>
        <v>102.03125</v>
      </c>
      <c r="DV127" s="138"/>
      <c r="DW127" s="116">
        <f t="shared" si="369"/>
        <v>102.16216216216216</v>
      </c>
      <c r="DX127" s="116"/>
      <c r="DY127" s="138">
        <f t="shared" si="370"/>
        <v>90.166666666666657</v>
      </c>
      <c r="DZ127" s="138"/>
      <c r="EA127" s="139">
        <f t="shared" si="371"/>
        <v>97.030716723549489</v>
      </c>
      <c r="EB127" s="139"/>
      <c r="EC127" s="139">
        <f t="shared" si="372"/>
        <v>98.445595854922288</v>
      </c>
      <c r="ED127" s="139"/>
      <c r="EE127" s="140">
        <f t="shared" si="373"/>
        <v>94.303797468354418</v>
      </c>
      <c r="EF127" s="140"/>
      <c r="EG127" s="140">
        <f t="shared" si="374"/>
        <v>103.80530973451327</v>
      </c>
      <c r="EH127" s="140"/>
      <c r="EI127" s="116">
        <f t="shared" si="375"/>
        <v>103.49514563106796</v>
      </c>
      <c r="EJ127" s="116"/>
      <c r="EK127" s="141">
        <f t="shared" si="376"/>
        <v>82.284482758620683</v>
      </c>
      <c r="EL127" s="141"/>
      <c r="EM127" s="116">
        <f t="shared" si="377"/>
        <v>96.479859894921191</v>
      </c>
      <c r="EN127" s="116"/>
      <c r="EO127" s="116">
        <f t="shared" si="378"/>
        <v>101.94915254237289</v>
      </c>
      <c r="EP127" s="116"/>
      <c r="EQ127" s="138">
        <f t="shared" si="379"/>
        <v>98.344899375433727</v>
      </c>
      <c r="ER127" s="138"/>
      <c r="ES127" s="138">
        <f t="shared" si="380"/>
        <v>103.4375</v>
      </c>
      <c r="ET127" s="138"/>
      <c r="EU127" s="116">
        <f t="shared" si="381"/>
        <v>101.62162162162163</v>
      </c>
      <c r="EV127" s="116"/>
      <c r="EW127" s="138">
        <f t="shared" si="382"/>
        <v>90.166666666666657</v>
      </c>
      <c r="EX127" s="138"/>
      <c r="EY127" s="139">
        <f t="shared" si="383"/>
        <v>95.136518771331069</v>
      </c>
      <c r="EZ127" s="139"/>
      <c r="FA127" s="139">
        <f t="shared" si="384"/>
        <v>97.046632124352328</v>
      </c>
      <c r="FB127" s="139"/>
      <c r="FC127" s="140">
        <f t="shared" si="385"/>
        <v>88.417721518987335</v>
      </c>
      <c r="FD127" s="140"/>
      <c r="FE127" s="140">
        <f t="shared" si="386"/>
        <v>103.71681415929204</v>
      </c>
      <c r="FF127" s="140"/>
      <c r="FG127" s="116">
        <f t="shared" si="387"/>
        <v>107.13592233009709</v>
      </c>
      <c r="FH127" s="116"/>
      <c r="FI127" s="141">
        <f t="shared" si="388"/>
        <v>82.284482758620683</v>
      </c>
      <c r="FJ127" s="141"/>
      <c r="FK127" s="116">
        <f t="shared" si="389"/>
        <v>96.532399299474605</v>
      </c>
      <c r="FL127" s="116"/>
      <c r="FM127" s="116">
        <f t="shared" si="390"/>
        <v>100.67796610169491</v>
      </c>
      <c r="FN127" s="116"/>
      <c r="FO127" s="138">
        <f t="shared" si="391"/>
        <v>98.68060374739764</v>
      </c>
      <c r="FP127" s="138"/>
      <c r="FQ127" s="138">
        <f t="shared" si="392"/>
        <v>100.3125</v>
      </c>
      <c r="FR127" s="138"/>
      <c r="FS127" s="116">
        <f t="shared" si="393"/>
        <v>100.27027027027027</v>
      </c>
      <c r="FT127" s="116"/>
      <c r="FU127" s="138">
        <f t="shared" si="394"/>
        <v>90.166666666666657</v>
      </c>
      <c r="FV127" s="138"/>
      <c r="FW127" s="139">
        <f t="shared" si="395"/>
        <v>102.81569965870308</v>
      </c>
      <c r="FX127" s="139"/>
      <c r="FY127" s="139">
        <f t="shared" si="396"/>
        <v>99.067357512953379</v>
      </c>
      <c r="FZ127" s="139"/>
      <c r="GA127" s="140">
        <f t="shared" si="397"/>
        <v>89.936708860759481</v>
      </c>
      <c r="GB127" s="140"/>
      <c r="GC127" s="140">
        <f t="shared" si="398"/>
        <v>103.09734513274337</v>
      </c>
      <c r="GD127" s="140"/>
      <c r="GE127" s="116">
        <f t="shared" si="399"/>
        <v>104.36893203883494</v>
      </c>
      <c r="GF127" s="116"/>
      <c r="GG127" s="141">
        <f t="shared" si="400"/>
        <v>82.284482758620683</v>
      </c>
      <c r="GH127" s="141"/>
      <c r="GI127" s="116">
        <f t="shared" si="401"/>
        <v>101.31348511383537</v>
      </c>
      <c r="GJ127" s="116"/>
      <c r="GK127" s="116">
        <f t="shared" si="402"/>
        <v>100.33898305084746</v>
      </c>
      <c r="GL127" s="116"/>
      <c r="GM127" s="138">
        <f t="shared" si="403"/>
        <v>98.136710617626647</v>
      </c>
      <c r="GN127" s="138"/>
      <c r="GO127" s="138">
        <f t="shared" si="404"/>
        <v>100.625</v>
      </c>
      <c r="GP127" s="138"/>
      <c r="GQ127" s="116">
        <f t="shared" si="405"/>
        <v>100.27027027027027</v>
      </c>
      <c r="GR127" s="116"/>
      <c r="GS127" s="138">
        <f t="shared" si="406"/>
        <v>90.166666666666657</v>
      </c>
      <c r="GT127" s="138"/>
      <c r="GU127" s="139">
        <f t="shared" si="407"/>
        <v>104.65870307167236</v>
      </c>
      <c r="GV127" s="139"/>
      <c r="GW127" s="139">
        <f t="shared" si="408"/>
        <v>99.222797927461144</v>
      </c>
      <c r="GX127" s="139"/>
      <c r="GY127" s="140">
        <f t="shared" si="409"/>
        <v>91.518987341772146</v>
      </c>
      <c r="GZ127" s="140"/>
      <c r="HA127" s="140">
        <f t="shared" si="410"/>
        <v>104.15929203539824</v>
      </c>
      <c r="HB127" s="140"/>
      <c r="HC127" s="116">
        <f t="shared" si="411"/>
        <v>104.07766990291262</v>
      </c>
      <c r="HD127" s="116"/>
      <c r="HE127" s="141">
        <f t="shared" si="412"/>
        <v>82.284482758620683</v>
      </c>
      <c r="HF127" s="141"/>
      <c r="HG127" s="116">
        <f t="shared" si="413"/>
        <v>100.52539404553414</v>
      </c>
      <c r="HH127" s="116"/>
      <c r="HI127" s="116">
        <f t="shared" si="414"/>
        <v>101.52542372881355</v>
      </c>
      <c r="HJ127" s="116"/>
      <c r="HK127" s="138">
        <f t="shared" si="415"/>
        <v>102.05586398334489</v>
      </c>
      <c r="HL127" s="138"/>
      <c r="HM127" s="138">
        <f t="shared" si="416"/>
        <v>100.859375</v>
      </c>
      <c r="HN127" s="138"/>
      <c r="HO127" s="116">
        <f t="shared" si="417"/>
        <v>99.459459459459467</v>
      </c>
      <c r="HP127" s="116"/>
      <c r="HQ127" s="138">
        <f t="shared" si="418"/>
        <v>90.166666666666657</v>
      </c>
      <c r="HR127" s="138"/>
      <c r="HS127" s="139">
        <f t="shared" si="419"/>
        <v>108.90784982935153</v>
      </c>
      <c r="HT127" s="139"/>
      <c r="HU127" s="139">
        <f t="shared" si="420"/>
        <v>101.86528497409327</v>
      </c>
      <c r="HV127" s="139"/>
      <c r="HW127" s="140">
        <f t="shared" si="421"/>
        <v>98.544303797468345</v>
      </c>
      <c r="HX127" s="140"/>
      <c r="HY127" s="140">
        <f t="shared" si="422"/>
        <v>102.74336283185842</v>
      </c>
      <c r="HZ127" s="140"/>
      <c r="IA127" s="116">
        <f t="shared" si="423"/>
        <v>104.51456310679612</v>
      </c>
      <c r="IB127" s="116"/>
      <c r="IC127" s="141">
        <f t="shared" si="424"/>
        <v>82.284482758620683</v>
      </c>
      <c r="ID127" s="141"/>
      <c r="IE127" s="116">
        <f t="shared" si="425"/>
        <v>104.36077057793344</v>
      </c>
      <c r="IF127" s="116"/>
      <c r="IG127" s="116">
        <f t="shared" si="426"/>
        <v>103.13559322033898</v>
      </c>
      <c r="IH127" s="116"/>
      <c r="II127" s="138">
        <f t="shared" si="427"/>
        <v>102.82876474670367</v>
      </c>
      <c r="IJ127" s="138"/>
      <c r="IK127" s="138">
        <f t="shared" si="428"/>
        <v>100.78125</v>
      </c>
      <c r="IL127" s="138"/>
      <c r="IM127" s="116">
        <f t="shared" si="429"/>
        <v>100.54054054054055</v>
      </c>
      <c r="IN127" s="116"/>
      <c r="IO127" s="138">
        <f t="shared" si="430"/>
        <v>104.83333333333333</v>
      </c>
      <c r="IP127" s="138"/>
      <c r="IQ127" s="139">
        <f t="shared" si="431"/>
        <v>106.04095563139933</v>
      </c>
      <c r="IR127" s="139"/>
      <c r="IS127" s="139">
        <f t="shared" si="432"/>
        <v>103.10880829015545</v>
      </c>
      <c r="IT127" s="139"/>
      <c r="IU127" s="140">
        <f t="shared" si="433"/>
        <v>94.936708860759495</v>
      </c>
      <c r="IV127" s="140"/>
      <c r="IW127" s="140">
        <f t="shared" si="434"/>
        <v>103.62831858407081</v>
      </c>
      <c r="IX127" s="140"/>
      <c r="IY127" s="116">
        <f t="shared" si="435"/>
        <v>106.99029126213591</v>
      </c>
      <c r="IZ127" s="116"/>
      <c r="JA127" s="141">
        <f t="shared" si="436"/>
        <v>82.284482758620683</v>
      </c>
      <c r="JB127" s="141"/>
      <c r="JC127" s="116">
        <f t="shared" si="437"/>
        <v>105.04378283712785</v>
      </c>
      <c r="JD127" s="116"/>
      <c r="JE127" s="116">
        <f t="shared" si="438"/>
        <v>103.64406779661017</v>
      </c>
      <c r="JF127" s="282"/>
      <c r="JG127" s="141">
        <f t="shared" si="439"/>
        <v>102.60496183206106</v>
      </c>
      <c r="JH127" s="141"/>
      <c r="JI127" s="141">
        <f t="shared" si="440"/>
        <v>99.84375</v>
      </c>
      <c r="JJ127" s="141"/>
      <c r="JK127" s="116">
        <f t="shared" si="441"/>
        <v>101.08108108108108</v>
      </c>
      <c r="JL127" s="116"/>
      <c r="JM127" s="141">
        <f t="shared" si="442"/>
        <v>104.83333333333333</v>
      </c>
      <c r="JN127" s="141"/>
      <c r="JO127" s="141">
        <f t="shared" si="443"/>
        <v>106.91126279863482</v>
      </c>
      <c r="JP127" s="141"/>
      <c r="JQ127" s="141">
        <f t="shared" si="444"/>
        <v>100</v>
      </c>
      <c r="JR127" s="141"/>
      <c r="JS127" s="141">
        <f t="shared" si="445"/>
        <v>104.43037974683544</v>
      </c>
      <c r="JT127" s="141"/>
      <c r="JU127" s="141">
        <f t="shared" si="446"/>
        <v>103.1858407079646</v>
      </c>
      <c r="JV127" s="141"/>
      <c r="JW127" s="116">
        <f t="shared" si="447"/>
        <v>106.26213592233009</v>
      </c>
      <c r="JX127" s="116"/>
      <c r="JY127" s="141">
        <f t="shared" si="448"/>
        <v>82.284482758620683</v>
      </c>
      <c r="JZ127" s="141"/>
      <c r="KA127" s="116">
        <f t="shared" si="449"/>
        <v>102.88966725043782</v>
      </c>
      <c r="KB127" s="116"/>
      <c r="KC127" s="116">
        <f t="shared" si="450"/>
        <v>102.20338983050847</v>
      </c>
    </row>
    <row r="128" spans="1:289" s="83" customFormat="1" x14ac:dyDescent="0.2">
      <c r="A128" s="82" t="s">
        <v>12</v>
      </c>
      <c r="B128" s="75"/>
      <c r="C128" s="138">
        <f t="shared" si="308"/>
        <v>106.88584316446912</v>
      </c>
      <c r="D128" s="138"/>
      <c r="E128" s="138">
        <f t="shared" si="309"/>
        <v>103.828125</v>
      </c>
      <c r="F128" s="138"/>
      <c r="G128" s="116">
        <f t="shared" si="310"/>
        <v>100</v>
      </c>
      <c r="H128" s="116"/>
      <c r="I128" s="138">
        <f t="shared" si="311"/>
        <v>103.58333333333333</v>
      </c>
      <c r="J128" s="138"/>
      <c r="K128" s="139">
        <f t="shared" si="312"/>
        <v>99.692832764505127</v>
      </c>
      <c r="L128" s="139"/>
      <c r="M128" s="139">
        <f t="shared" si="313"/>
        <v>97.512953367875653</v>
      </c>
      <c r="N128" s="139"/>
      <c r="O128" s="140">
        <f t="shared" si="314"/>
        <v>103.98734177215189</v>
      </c>
      <c r="P128" s="140"/>
      <c r="Q128" s="140">
        <f t="shared" si="315"/>
        <v>98.672566371681413</v>
      </c>
      <c r="R128" s="140"/>
      <c r="S128" s="116">
        <f t="shared" si="316"/>
        <v>93.446601941747559</v>
      </c>
      <c r="T128" s="116"/>
      <c r="U128" s="141">
        <f t="shared" si="317"/>
        <v>100.38793103448275</v>
      </c>
      <c r="V128" s="141"/>
      <c r="W128" s="116">
        <f t="shared" si="318"/>
        <v>98.528896672504374</v>
      </c>
      <c r="X128" s="116"/>
      <c r="Y128" s="116">
        <f t="shared" si="319"/>
        <v>97.966101694915253</v>
      </c>
      <c r="Z128" s="116"/>
      <c r="AA128" s="138">
        <f t="shared" si="451"/>
        <v>111.40614156835531</v>
      </c>
      <c r="AB128" s="138"/>
      <c r="AC128" s="138">
        <f t="shared" si="320"/>
        <v>103.046875</v>
      </c>
      <c r="AD128" s="138"/>
      <c r="AE128" s="116">
        <f t="shared" si="321"/>
        <v>98.108108108108112</v>
      </c>
      <c r="AF128" s="116"/>
      <c r="AG128" s="138">
        <f t="shared" si="322"/>
        <v>103.58333333333333</v>
      </c>
      <c r="AH128" s="138"/>
      <c r="AI128" s="139">
        <f t="shared" si="323"/>
        <v>101.48464163822527</v>
      </c>
      <c r="AJ128" s="139"/>
      <c r="AK128" s="139">
        <f t="shared" si="324"/>
        <v>98.290155440414509</v>
      </c>
      <c r="AL128" s="139"/>
      <c r="AM128" s="140">
        <f t="shared" si="325"/>
        <v>102.97468354430379</v>
      </c>
      <c r="AN128" s="140"/>
      <c r="AO128" s="140">
        <f t="shared" si="326"/>
        <v>98.318584070796462</v>
      </c>
      <c r="AP128" s="140"/>
      <c r="AQ128" s="116">
        <f t="shared" si="327"/>
        <v>91.262135922330089</v>
      </c>
      <c r="AR128" s="116"/>
      <c r="AS128" s="141">
        <f t="shared" si="328"/>
        <v>100.38793103448275</v>
      </c>
      <c r="AT128" s="141"/>
      <c r="AU128" s="116">
        <f t="shared" si="329"/>
        <v>98.633975481611202</v>
      </c>
      <c r="AV128" s="116"/>
      <c r="AW128" s="116">
        <f t="shared" si="330"/>
        <v>96.52542372881355</v>
      </c>
      <c r="AX128" s="116"/>
      <c r="AY128" s="138">
        <f t="shared" si="331"/>
        <v>110.6644691186676</v>
      </c>
      <c r="AZ128" s="138"/>
      <c r="BA128" s="138">
        <f t="shared" si="332"/>
        <v>104.21875</v>
      </c>
      <c r="BB128" s="138"/>
      <c r="BC128" s="116">
        <f t="shared" si="333"/>
        <v>99.189189189189179</v>
      </c>
      <c r="BD128" s="116"/>
      <c r="BE128" s="138">
        <f t="shared" si="334"/>
        <v>103.58333333333333</v>
      </c>
      <c r="BF128" s="138"/>
      <c r="BG128" s="139">
        <f t="shared" si="335"/>
        <v>99.897610921501709</v>
      </c>
      <c r="BH128" s="139"/>
      <c r="BI128" s="139">
        <f t="shared" si="336"/>
        <v>97.357512953367888</v>
      </c>
      <c r="BJ128" s="139"/>
      <c r="BK128" s="140">
        <f t="shared" si="337"/>
        <v>102.59493670886076</v>
      </c>
      <c r="BL128" s="140"/>
      <c r="BM128" s="140">
        <f t="shared" si="338"/>
        <v>97.43362831858407</v>
      </c>
      <c r="BN128" s="140"/>
      <c r="BO128" s="116">
        <f t="shared" si="339"/>
        <v>94.466019417475721</v>
      </c>
      <c r="BP128" s="116"/>
      <c r="BQ128" s="141">
        <f t="shared" si="340"/>
        <v>100.38793103448275</v>
      </c>
      <c r="BR128" s="141"/>
      <c r="BS128" s="116">
        <f t="shared" si="341"/>
        <v>96.374781085814362</v>
      </c>
      <c r="BT128" s="116"/>
      <c r="BU128" s="116">
        <f t="shared" si="342"/>
        <v>96.271186440677965</v>
      </c>
      <c r="BV128" s="116"/>
      <c r="BW128" s="138">
        <f t="shared" si="343"/>
        <v>108.19222761970853</v>
      </c>
      <c r="BX128" s="138"/>
      <c r="BY128" s="138">
        <f t="shared" si="344"/>
        <v>104.53125</v>
      </c>
      <c r="BZ128" s="138"/>
      <c r="CA128" s="116">
        <f t="shared" si="345"/>
        <v>98.64864864864866</v>
      </c>
      <c r="CB128" s="116"/>
      <c r="CC128" s="138">
        <f t="shared" si="346"/>
        <v>103.58333333333333</v>
      </c>
      <c r="CD128" s="138"/>
      <c r="CE128" s="139">
        <f t="shared" si="347"/>
        <v>98.976109215017061</v>
      </c>
      <c r="CF128" s="139"/>
      <c r="CG128" s="139">
        <f t="shared" si="348"/>
        <v>101.39896373056996</v>
      </c>
      <c r="CH128" s="139"/>
      <c r="CI128" s="140">
        <f t="shared" si="349"/>
        <v>105</v>
      </c>
      <c r="CJ128" s="140"/>
      <c r="CK128" s="140">
        <f t="shared" si="350"/>
        <v>98.495575221238951</v>
      </c>
      <c r="CL128" s="140"/>
      <c r="CM128" s="116">
        <f t="shared" si="351"/>
        <v>95.339805825242721</v>
      </c>
      <c r="CN128" s="116"/>
      <c r="CO128" s="141">
        <f t="shared" si="352"/>
        <v>100.38793103448275</v>
      </c>
      <c r="CP128" s="141"/>
      <c r="CQ128" s="116">
        <f t="shared" si="353"/>
        <v>96.427320490367777</v>
      </c>
      <c r="CR128" s="116"/>
      <c r="CS128" s="116">
        <f t="shared" si="354"/>
        <v>101.35593220338983</v>
      </c>
      <c r="CT128" s="116"/>
      <c r="CU128" s="138">
        <f t="shared" si="355"/>
        <v>108.23907009021512</v>
      </c>
      <c r="CV128" s="138"/>
      <c r="CW128" s="138">
        <f t="shared" si="356"/>
        <v>104.375</v>
      </c>
      <c r="CX128" s="138"/>
      <c r="CY128" s="116">
        <f t="shared" si="357"/>
        <v>97.567567567567565</v>
      </c>
      <c r="CZ128" s="116"/>
      <c r="DA128" s="138">
        <f t="shared" si="358"/>
        <v>103.58333333333333</v>
      </c>
      <c r="DB128" s="138"/>
      <c r="DC128" s="139">
        <f t="shared" si="359"/>
        <v>98.310580204778162</v>
      </c>
      <c r="DD128" s="139"/>
      <c r="DE128" s="139">
        <f t="shared" si="360"/>
        <v>96.891191709844563</v>
      </c>
      <c r="DF128" s="139"/>
      <c r="DG128" s="140">
        <f t="shared" si="361"/>
        <v>105.44303797468353</v>
      </c>
      <c r="DH128" s="140"/>
      <c r="DI128" s="140">
        <f t="shared" si="362"/>
        <v>98.407079646017706</v>
      </c>
      <c r="DJ128" s="140"/>
      <c r="DK128" s="116">
        <f t="shared" si="363"/>
        <v>94.174757281553397</v>
      </c>
      <c r="DL128" s="116"/>
      <c r="DM128" s="141">
        <f t="shared" si="364"/>
        <v>100.38793103448275</v>
      </c>
      <c r="DN128" s="141"/>
      <c r="DO128" s="116">
        <f t="shared" si="365"/>
        <v>94.851138353765322</v>
      </c>
      <c r="DP128" s="116"/>
      <c r="DQ128" s="116">
        <f t="shared" si="366"/>
        <v>100.50847457627118</v>
      </c>
      <c r="DR128" s="116"/>
      <c r="DS128" s="138">
        <f t="shared" si="367"/>
        <v>107.52081887578071</v>
      </c>
      <c r="DT128" s="138"/>
      <c r="DU128" s="138">
        <f t="shared" si="368"/>
        <v>105</v>
      </c>
      <c r="DV128" s="138"/>
      <c r="DW128" s="116">
        <f t="shared" si="369"/>
        <v>98.64864864864866</v>
      </c>
      <c r="DX128" s="116"/>
      <c r="DY128" s="138">
        <f t="shared" si="370"/>
        <v>103.58333333333333</v>
      </c>
      <c r="DZ128" s="138"/>
      <c r="EA128" s="139">
        <f t="shared" si="371"/>
        <v>97.389078498293514</v>
      </c>
      <c r="EB128" s="139"/>
      <c r="EC128" s="139">
        <f t="shared" si="372"/>
        <v>94.248704663212436</v>
      </c>
      <c r="ED128" s="139"/>
      <c r="EE128" s="140">
        <f t="shared" si="373"/>
        <v>103.54430379746836</v>
      </c>
      <c r="EF128" s="140"/>
      <c r="EG128" s="140">
        <f t="shared" si="374"/>
        <v>98.407079646017706</v>
      </c>
      <c r="EH128" s="140"/>
      <c r="EI128" s="116">
        <f t="shared" si="375"/>
        <v>92.572815533980588</v>
      </c>
      <c r="EJ128" s="116"/>
      <c r="EK128" s="141">
        <f t="shared" si="376"/>
        <v>100.38793103448275</v>
      </c>
      <c r="EL128" s="141"/>
      <c r="EM128" s="116">
        <f t="shared" si="377"/>
        <v>95.113835376532393</v>
      </c>
      <c r="EN128" s="116"/>
      <c r="EO128" s="116">
        <f t="shared" si="378"/>
        <v>97.542372881355931</v>
      </c>
      <c r="EP128" s="116"/>
      <c r="EQ128" s="138">
        <f t="shared" si="379"/>
        <v>106.58917418459403</v>
      </c>
      <c r="ER128" s="138"/>
      <c r="ES128" s="138">
        <f t="shared" si="380"/>
        <v>103.984375</v>
      </c>
      <c r="ET128" s="138"/>
      <c r="EU128" s="116">
        <f t="shared" si="381"/>
        <v>97.567567567567565</v>
      </c>
      <c r="EV128" s="116"/>
      <c r="EW128" s="138">
        <f t="shared" si="382"/>
        <v>103.58333333333333</v>
      </c>
      <c r="EX128" s="138"/>
      <c r="EY128" s="139">
        <f t="shared" si="383"/>
        <v>98.412969283276453</v>
      </c>
      <c r="EZ128" s="139"/>
      <c r="FA128" s="139">
        <f t="shared" si="384"/>
        <v>98.134715025906743</v>
      </c>
      <c r="FB128" s="139"/>
      <c r="FC128" s="140">
        <f t="shared" si="385"/>
        <v>102.46835443037975</v>
      </c>
      <c r="FD128" s="140"/>
      <c r="FE128" s="140">
        <f t="shared" si="386"/>
        <v>99.203539823008853</v>
      </c>
      <c r="FF128" s="140"/>
      <c r="FG128" s="116">
        <f t="shared" si="387"/>
        <v>92.572815533980588</v>
      </c>
      <c r="FH128" s="116"/>
      <c r="FI128" s="141">
        <f t="shared" si="388"/>
        <v>100.38793103448275</v>
      </c>
      <c r="FJ128" s="141"/>
      <c r="FK128" s="116">
        <f t="shared" si="389"/>
        <v>95.90192644483362</v>
      </c>
      <c r="FL128" s="116"/>
      <c r="FM128" s="116">
        <f t="shared" si="390"/>
        <v>98.220338983050851</v>
      </c>
      <c r="FN128" s="116"/>
      <c r="FO128" s="138">
        <f t="shared" si="391"/>
        <v>105.37126995142262</v>
      </c>
      <c r="FP128" s="138"/>
      <c r="FQ128" s="138">
        <f t="shared" si="392"/>
        <v>103.671875</v>
      </c>
      <c r="FR128" s="138"/>
      <c r="FS128" s="116">
        <f t="shared" si="393"/>
        <v>96.486486486486484</v>
      </c>
      <c r="FT128" s="116"/>
      <c r="FU128" s="138">
        <f t="shared" si="394"/>
        <v>103.58333333333333</v>
      </c>
      <c r="FV128" s="138"/>
      <c r="FW128" s="139">
        <f t="shared" si="395"/>
        <v>101.27986348122867</v>
      </c>
      <c r="FX128" s="139"/>
      <c r="FY128" s="139">
        <f t="shared" si="396"/>
        <v>96.735751295336797</v>
      </c>
      <c r="FZ128" s="139"/>
      <c r="GA128" s="140">
        <f t="shared" si="397"/>
        <v>107.0886075949367</v>
      </c>
      <c r="GB128" s="140"/>
      <c r="GC128" s="140">
        <f t="shared" si="398"/>
        <v>98.407079646017706</v>
      </c>
      <c r="GD128" s="140"/>
      <c r="GE128" s="116">
        <f t="shared" si="399"/>
        <v>94.029126213592235</v>
      </c>
      <c r="GF128" s="116"/>
      <c r="GG128" s="141">
        <f t="shared" si="400"/>
        <v>100.38793103448275</v>
      </c>
      <c r="GH128" s="141"/>
      <c r="GI128" s="116">
        <f t="shared" si="401"/>
        <v>98.003502626970217</v>
      </c>
      <c r="GJ128" s="116"/>
      <c r="GK128" s="116">
        <f t="shared" si="402"/>
        <v>99.152542372881356</v>
      </c>
      <c r="GL128" s="116"/>
      <c r="GM128" s="138">
        <f t="shared" si="403"/>
        <v>106.50069396252601</v>
      </c>
      <c r="GN128" s="138"/>
      <c r="GO128" s="138">
        <f t="shared" si="404"/>
        <v>101.25</v>
      </c>
      <c r="GP128" s="138"/>
      <c r="GQ128" s="116">
        <f t="shared" si="405"/>
        <v>95.675675675675677</v>
      </c>
      <c r="GR128" s="116"/>
      <c r="GS128" s="138">
        <f t="shared" si="406"/>
        <v>103.58333333333333</v>
      </c>
      <c r="GT128" s="138"/>
      <c r="GU128" s="139">
        <f t="shared" si="407"/>
        <v>101.12627986348124</v>
      </c>
      <c r="GV128" s="139"/>
      <c r="GW128" s="139">
        <f t="shared" si="408"/>
        <v>98.911917098445599</v>
      </c>
      <c r="GX128" s="139"/>
      <c r="GY128" s="140">
        <f t="shared" si="409"/>
        <v>105.69620253164557</v>
      </c>
      <c r="GZ128" s="140"/>
      <c r="HA128" s="140">
        <f t="shared" si="410"/>
        <v>99.469026548672574</v>
      </c>
      <c r="HB128" s="140"/>
      <c r="HC128" s="116">
        <f t="shared" si="411"/>
        <v>90.970873786407765</v>
      </c>
      <c r="HD128" s="116"/>
      <c r="HE128" s="141">
        <f t="shared" si="412"/>
        <v>100.38793103448275</v>
      </c>
      <c r="HF128" s="141"/>
      <c r="HG128" s="116">
        <f t="shared" si="413"/>
        <v>98.056042031523646</v>
      </c>
      <c r="HH128" s="116"/>
      <c r="HI128" s="116">
        <f t="shared" si="414"/>
        <v>99.576271186440678</v>
      </c>
      <c r="HJ128" s="116"/>
      <c r="HK128" s="138">
        <f t="shared" si="415"/>
        <v>108.66065232477446</v>
      </c>
      <c r="HL128" s="138"/>
      <c r="HM128" s="138">
        <f t="shared" si="416"/>
        <v>102.265625</v>
      </c>
      <c r="HN128" s="138"/>
      <c r="HO128" s="116">
        <f t="shared" si="417"/>
        <v>94.324324324324323</v>
      </c>
      <c r="HP128" s="116"/>
      <c r="HQ128" s="138">
        <f t="shared" si="418"/>
        <v>103.58333333333333</v>
      </c>
      <c r="HR128" s="138"/>
      <c r="HS128" s="139">
        <f t="shared" si="419"/>
        <v>106.29692832764505</v>
      </c>
      <c r="HT128" s="139"/>
      <c r="HU128" s="139">
        <f t="shared" si="420"/>
        <v>97.202072538860108</v>
      </c>
      <c r="HV128" s="139"/>
      <c r="HW128" s="140">
        <f t="shared" si="421"/>
        <v>106.83544303797467</v>
      </c>
      <c r="HX128" s="140"/>
      <c r="HY128" s="140">
        <f t="shared" si="422"/>
        <v>99.203539823008853</v>
      </c>
      <c r="HZ128" s="140"/>
      <c r="IA128" s="116">
        <f t="shared" si="423"/>
        <v>91.699029126213588</v>
      </c>
      <c r="IB128" s="116"/>
      <c r="IC128" s="141">
        <f t="shared" si="424"/>
        <v>100.38793103448275</v>
      </c>
      <c r="ID128" s="141"/>
      <c r="IE128" s="116">
        <f t="shared" si="425"/>
        <v>97.845884413309975</v>
      </c>
      <c r="IF128" s="116"/>
      <c r="IG128" s="116">
        <f t="shared" si="426"/>
        <v>101.10169491525424</v>
      </c>
      <c r="IH128" s="116"/>
      <c r="II128" s="138">
        <f t="shared" si="427"/>
        <v>107.61450381679388</v>
      </c>
      <c r="IJ128" s="138"/>
      <c r="IK128" s="138">
        <f t="shared" si="428"/>
        <v>102.890625</v>
      </c>
      <c r="IL128" s="138"/>
      <c r="IM128" s="116">
        <f t="shared" si="429"/>
        <v>98.108108108108112</v>
      </c>
      <c r="IN128" s="116"/>
      <c r="IO128" s="138">
        <f t="shared" si="430"/>
        <v>113.25</v>
      </c>
      <c r="IP128" s="138"/>
      <c r="IQ128" s="139">
        <f t="shared" si="431"/>
        <v>104.24914675767918</v>
      </c>
      <c r="IR128" s="139"/>
      <c r="IS128" s="139">
        <f t="shared" si="432"/>
        <v>98.290155440414509</v>
      </c>
      <c r="IT128" s="139"/>
      <c r="IU128" s="140">
        <f t="shared" si="433"/>
        <v>103.79746835443038</v>
      </c>
      <c r="IV128" s="140"/>
      <c r="IW128" s="140">
        <f t="shared" si="434"/>
        <v>99.646017699115049</v>
      </c>
      <c r="IX128" s="140"/>
      <c r="IY128" s="116">
        <f t="shared" si="435"/>
        <v>94.029126213592235</v>
      </c>
      <c r="IZ128" s="116"/>
      <c r="JA128" s="141">
        <f t="shared" si="436"/>
        <v>100.38793103448275</v>
      </c>
      <c r="JB128" s="141"/>
      <c r="JC128" s="116">
        <f t="shared" si="437"/>
        <v>99.001751313485101</v>
      </c>
      <c r="JD128" s="116"/>
      <c r="JE128" s="116">
        <f t="shared" si="438"/>
        <v>99.576271186440678</v>
      </c>
      <c r="JF128" s="282"/>
      <c r="JG128" s="141">
        <f t="shared" si="439"/>
        <v>109.6677654406662</v>
      </c>
      <c r="JH128" s="141"/>
      <c r="JI128" s="141">
        <f t="shared" si="440"/>
        <v>103.75</v>
      </c>
      <c r="JJ128" s="141"/>
      <c r="JK128" s="116">
        <f t="shared" si="441"/>
        <v>97.567567567567565</v>
      </c>
      <c r="JL128" s="116"/>
      <c r="JM128" s="141">
        <f t="shared" si="442"/>
        <v>113.25</v>
      </c>
      <c r="JN128" s="141"/>
      <c r="JO128" s="141">
        <f t="shared" si="443"/>
        <v>106.96245733788396</v>
      </c>
      <c r="JP128" s="141"/>
      <c r="JQ128" s="141">
        <f t="shared" si="444"/>
        <v>98.601036269430054</v>
      </c>
      <c r="JR128" s="141"/>
      <c r="JS128" s="141">
        <f t="shared" si="445"/>
        <v>103.67088607594937</v>
      </c>
      <c r="JT128" s="141"/>
      <c r="JU128" s="141">
        <f t="shared" si="446"/>
        <v>99.557522123893804</v>
      </c>
      <c r="JV128" s="141"/>
      <c r="JW128" s="116">
        <f t="shared" si="447"/>
        <v>94.757281553398059</v>
      </c>
      <c r="JX128" s="116"/>
      <c r="JY128" s="141">
        <f t="shared" si="448"/>
        <v>100.38793103448275</v>
      </c>
      <c r="JZ128" s="141"/>
      <c r="KA128" s="116">
        <f t="shared" si="449"/>
        <v>99.316987740805601</v>
      </c>
      <c r="KB128" s="116"/>
      <c r="KC128" s="116">
        <f t="shared" si="450"/>
        <v>100.84745762711864</v>
      </c>
    </row>
    <row r="129" spans="1:289" s="83" customFormat="1" x14ac:dyDescent="0.2">
      <c r="A129" s="82" t="s">
        <v>13</v>
      </c>
      <c r="B129" s="75"/>
      <c r="C129" s="138">
        <f t="shared" si="308"/>
        <v>96.804302567661338</v>
      </c>
      <c r="D129" s="138"/>
      <c r="E129" s="138">
        <f t="shared" si="309"/>
        <v>96.328125</v>
      </c>
      <c r="F129" s="138"/>
      <c r="G129" s="116">
        <f t="shared" si="310"/>
        <v>101.35135135135135</v>
      </c>
      <c r="H129" s="116"/>
      <c r="I129" s="138">
        <f t="shared" si="311"/>
        <v>95</v>
      </c>
      <c r="J129" s="138"/>
      <c r="K129" s="139">
        <f t="shared" si="312"/>
        <v>97.696245733788402</v>
      </c>
      <c r="L129" s="139"/>
      <c r="M129" s="139">
        <f t="shared" si="313"/>
        <v>97.202072538860108</v>
      </c>
      <c r="N129" s="139"/>
      <c r="O129" s="140">
        <f t="shared" si="314"/>
        <v>101.13924050632912</v>
      </c>
      <c r="P129" s="140"/>
      <c r="Q129" s="140">
        <f t="shared" si="315"/>
        <v>98.318584070796462</v>
      </c>
      <c r="R129" s="140"/>
      <c r="S129" s="116">
        <f t="shared" si="316"/>
        <v>102.18446601941747</v>
      </c>
      <c r="T129" s="116"/>
      <c r="U129" s="141">
        <f t="shared" si="317"/>
        <v>98.318965517241352</v>
      </c>
      <c r="V129" s="141"/>
      <c r="W129" s="116">
        <f t="shared" si="318"/>
        <v>97.21541155866899</v>
      </c>
      <c r="X129" s="116"/>
      <c r="Y129" s="116">
        <f t="shared" si="319"/>
        <v>99.745762711864401</v>
      </c>
      <c r="Z129" s="116"/>
      <c r="AA129" s="138">
        <f t="shared" si="451"/>
        <v>96.156315058986806</v>
      </c>
      <c r="AB129" s="138"/>
      <c r="AC129" s="138">
        <f t="shared" si="320"/>
        <v>92.734375</v>
      </c>
      <c r="AD129" s="138"/>
      <c r="AE129" s="116">
        <f t="shared" si="321"/>
        <v>99.729729729729726</v>
      </c>
      <c r="AF129" s="116"/>
      <c r="AG129" s="138">
        <f t="shared" si="322"/>
        <v>95</v>
      </c>
      <c r="AH129" s="138"/>
      <c r="AI129" s="139">
        <f t="shared" si="323"/>
        <v>90.580204778157011</v>
      </c>
      <c r="AJ129" s="139"/>
      <c r="AK129" s="139">
        <f t="shared" si="324"/>
        <v>92.849740932642504</v>
      </c>
      <c r="AL129" s="139"/>
      <c r="AM129" s="140">
        <f t="shared" si="325"/>
        <v>98.734177215189874</v>
      </c>
      <c r="AN129" s="140"/>
      <c r="AO129" s="140">
        <f t="shared" si="326"/>
        <v>98.672566371681413</v>
      </c>
      <c r="AP129" s="140"/>
      <c r="AQ129" s="116">
        <f t="shared" si="327"/>
        <v>95.048543689320383</v>
      </c>
      <c r="AR129" s="116"/>
      <c r="AS129" s="141">
        <f t="shared" si="328"/>
        <v>98.318965517241352</v>
      </c>
      <c r="AT129" s="141"/>
      <c r="AU129" s="116">
        <f t="shared" si="329"/>
        <v>90.910683012259184</v>
      </c>
      <c r="AV129" s="116"/>
      <c r="AW129" s="116">
        <f t="shared" si="330"/>
        <v>91.610169491525426</v>
      </c>
      <c r="AX129" s="116"/>
      <c r="AY129" s="138">
        <f t="shared" si="331"/>
        <v>95.516134628730043</v>
      </c>
      <c r="AZ129" s="138"/>
      <c r="BA129" s="138">
        <f t="shared" si="332"/>
        <v>92.1875</v>
      </c>
      <c r="BB129" s="138"/>
      <c r="BC129" s="116">
        <f t="shared" si="333"/>
        <v>99.459459459459467</v>
      </c>
      <c r="BD129" s="116"/>
      <c r="BE129" s="138">
        <f t="shared" si="334"/>
        <v>95</v>
      </c>
      <c r="BF129" s="138"/>
      <c r="BG129" s="139">
        <f t="shared" si="335"/>
        <v>90.989761092150175</v>
      </c>
      <c r="BH129" s="139"/>
      <c r="BI129" s="139">
        <f t="shared" si="336"/>
        <v>82.279792746113998</v>
      </c>
      <c r="BJ129" s="139"/>
      <c r="BK129" s="140">
        <f t="shared" si="337"/>
        <v>93.797468354430379</v>
      </c>
      <c r="BL129" s="140"/>
      <c r="BM129" s="140">
        <f t="shared" si="338"/>
        <v>101.41592920353982</v>
      </c>
      <c r="BN129" s="140"/>
      <c r="BO129" s="116">
        <f t="shared" si="339"/>
        <v>96.94174757281553</v>
      </c>
      <c r="BP129" s="116"/>
      <c r="BQ129" s="141">
        <f t="shared" si="340"/>
        <v>98.318965517241352</v>
      </c>
      <c r="BR129" s="141"/>
      <c r="BS129" s="116">
        <f t="shared" si="341"/>
        <v>88.441330998248674</v>
      </c>
      <c r="BT129" s="116"/>
      <c r="BU129" s="116">
        <f t="shared" si="342"/>
        <v>89.66101694915254</v>
      </c>
      <c r="BV129" s="116"/>
      <c r="BW129" s="138">
        <f t="shared" si="343"/>
        <v>93.017869535045108</v>
      </c>
      <c r="BX129" s="138"/>
      <c r="BY129" s="138">
        <f t="shared" si="344"/>
        <v>95.3125</v>
      </c>
      <c r="BZ129" s="138"/>
      <c r="CA129" s="116">
        <f t="shared" si="345"/>
        <v>102.43243243243244</v>
      </c>
      <c r="CB129" s="116"/>
      <c r="CC129" s="138">
        <f t="shared" si="346"/>
        <v>95</v>
      </c>
      <c r="CD129" s="138"/>
      <c r="CE129" s="139">
        <f t="shared" si="347"/>
        <v>95.494880546075095</v>
      </c>
      <c r="CF129" s="139"/>
      <c r="CG129" s="139">
        <f t="shared" si="348"/>
        <v>96.580310880829018</v>
      </c>
      <c r="CH129" s="139"/>
      <c r="CI129" s="140">
        <f t="shared" si="349"/>
        <v>101.89873417721519</v>
      </c>
      <c r="CJ129" s="140"/>
      <c r="CK129" s="140">
        <f t="shared" si="350"/>
        <v>96.902654867256643</v>
      </c>
      <c r="CL129" s="140"/>
      <c r="CM129" s="116">
        <f t="shared" si="351"/>
        <v>100.72815533980582</v>
      </c>
      <c r="CN129" s="116"/>
      <c r="CO129" s="141">
        <f t="shared" si="352"/>
        <v>98.318965517241352</v>
      </c>
      <c r="CP129" s="141"/>
      <c r="CQ129" s="116">
        <f t="shared" si="353"/>
        <v>89.964973730297714</v>
      </c>
      <c r="CR129" s="116"/>
      <c r="CS129" s="116">
        <f t="shared" si="354"/>
        <v>97.542372881355931</v>
      </c>
      <c r="CT129" s="116"/>
      <c r="CU129" s="138">
        <f t="shared" si="355"/>
        <v>93.954718945176964</v>
      </c>
      <c r="CV129" s="138"/>
      <c r="CW129" s="138">
        <f t="shared" si="356"/>
        <v>95.78125</v>
      </c>
      <c r="CX129" s="138"/>
      <c r="CY129" s="116">
        <f t="shared" si="357"/>
        <v>101.35135135135135</v>
      </c>
      <c r="CZ129" s="116"/>
      <c r="DA129" s="138">
        <f t="shared" si="358"/>
        <v>95</v>
      </c>
      <c r="DB129" s="138"/>
      <c r="DC129" s="139">
        <f t="shared" si="359"/>
        <v>90.73378839590444</v>
      </c>
      <c r="DD129" s="139"/>
      <c r="DE129" s="139">
        <f t="shared" si="360"/>
        <v>91.450777202072544</v>
      </c>
      <c r="DF129" s="139"/>
      <c r="DG129" s="140">
        <f t="shared" si="361"/>
        <v>101.89873417721519</v>
      </c>
      <c r="DH129" s="140"/>
      <c r="DI129" s="140">
        <f t="shared" si="362"/>
        <v>99.734513274336294</v>
      </c>
      <c r="DJ129" s="140"/>
      <c r="DK129" s="116">
        <f t="shared" si="363"/>
        <v>96.650485436893206</v>
      </c>
      <c r="DL129" s="116"/>
      <c r="DM129" s="141">
        <f t="shared" si="364"/>
        <v>98.318965517241352</v>
      </c>
      <c r="DN129" s="141"/>
      <c r="DO129" s="116">
        <f t="shared" si="365"/>
        <v>85.709281961471092</v>
      </c>
      <c r="DP129" s="116"/>
      <c r="DQ129" s="116">
        <f t="shared" si="366"/>
        <v>95</v>
      </c>
      <c r="DR129" s="116"/>
      <c r="DS129" s="138">
        <f t="shared" si="367"/>
        <v>92.666551006245655</v>
      </c>
      <c r="DT129" s="138"/>
      <c r="DU129" s="138">
        <f t="shared" si="368"/>
        <v>94.53125</v>
      </c>
      <c r="DV129" s="138"/>
      <c r="DW129" s="116">
        <f t="shared" si="369"/>
        <v>97.567567567567565</v>
      </c>
      <c r="DX129" s="116"/>
      <c r="DY129" s="138">
        <f t="shared" si="370"/>
        <v>95</v>
      </c>
      <c r="DZ129" s="138"/>
      <c r="EA129" s="139">
        <f t="shared" si="371"/>
        <v>90.73378839590444</v>
      </c>
      <c r="EB129" s="139"/>
      <c r="EC129" s="139">
        <f t="shared" si="372"/>
        <v>91.606217616580324</v>
      </c>
      <c r="ED129" s="139"/>
      <c r="EE129" s="140">
        <f t="shared" si="373"/>
        <v>97.278481012658219</v>
      </c>
      <c r="EF129" s="140"/>
      <c r="EG129" s="140">
        <f t="shared" si="374"/>
        <v>99.380530973451329</v>
      </c>
      <c r="EH129" s="140"/>
      <c r="EI129" s="116">
        <f t="shared" si="375"/>
        <v>99.126213592233</v>
      </c>
      <c r="EJ129" s="116"/>
      <c r="EK129" s="141">
        <f t="shared" si="376"/>
        <v>98.318965517241352</v>
      </c>
      <c r="EL129" s="141"/>
      <c r="EM129" s="116">
        <f t="shared" si="377"/>
        <v>88.126094570928188</v>
      </c>
      <c r="EN129" s="116"/>
      <c r="EO129" s="116">
        <f t="shared" si="378"/>
        <v>86.186440677966104</v>
      </c>
      <c r="EP129" s="116"/>
      <c r="EQ129" s="138">
        <f t="shared" si="379"/>
        <v>89.928868841082576</v>
      </c>
      <c r="ER129" s="138"/>
      <c r="ES129" s="138">
        <f t="shared" si="380"/>
        <v>86.40625</v>
      </c>
      <c r="ET129" s="138"/>
      <c r="EU129" s="116">
        <f t="shared" si="381"/>
        <v>98.64864864864866</v>
      </c>
      <c r="EV129" s="116"/>
      <c r="EW129" s="138">
        <f t="shared" si="382"/>
        <v>95</v>
      </c>
      <c r="EX129" s="138"/>
      <c r="EY129" s="139">
        <f t="shared" si="383"/>
        <v>91.706484641638241</v>
      </c>
      <c r="EZ129" s="139"/>
      <c r="FA129" s="139">
        <f t="shared" si="384"/>
        <v>87.253886010362692</v>
      </c>
      <c r="FB129" s="139"/>
      <c r="FC129" s="140">
        <f t="shared" si="385"/>
        <v>101.96202531645569</v>
      </c>
      <c r="FD129" s="140"/>
      <c r="FE129" s="140">
        <f t="shared" si="386"/>
        <v>101.94690265486726</v>
      </c>
      <c r="FF129" s="140"/>
      <c r="FG129" s="116">
        <f t="shared" si="387"/>
        <v>95.485436893203882</v>
      </c>
      <c r="FH129" s="116"/>
      <c r="FI129" s="141">
        <f t="shared" si="388"/>
        <v>98.318965517241352</v>
      </c>
      <c r="FJ129" s="141"/>
      <c r="FK129" s="116">
        <f t="shared" si="389"/>
        <v>87.600700525394046</v>
      </c>
      <c r="FL129" s="116"/>
      <c r="FM129" s="116">
        <f t="shared" si="390"/>
        <v>90.423728813559322</v>
      </c>
      <c r="FN129" s="116"/>
      <c r="FO129" s="138">
        <f t="shared" si="391"/>
        <v>90.543025676613468</v>
      </c>
      <c r="FP129" s="138"/>
      <c r="FQ129" s="138">
        <f t="shared" si="392"/>
        <v>90.625</v>
      </c>
      <c r="FR129" s="138"/>
      <c r="FS129" s="116">
        <f t="shared" si="393"/>
        <v>97.297297297297305</v>
      </c>
      <c r="FT129" s="116"/>
      <c r="FU129" s="138">
        <f t="shared" si="394"/>
        <v>95</v>
      </c>
      <c r="FV129" s="138"/>
      <c r="FW129" s="139">
        <f t="shared" si="395"/>
        <v>93.037542662116053</v>
      </c>
      <c r="FX129" s="139"/>
      <c r="FY129" s="139">
        <f t="shared" si="396"/>
        <v>91.606217616580324</v>
      </c>
      <c r="FZ129" s="139"/>
      <c r="GA129" s="140">
        <f t="shared" si="397"/>
        <v>97.658227848101262</v>
      </c>
      <c r="GB129" s="140"/>
      <c r="GC129" s="140">
        <f t="shared" si="398"/>
        <v>100.79646017699115</v>
      </c>
      <c r="GD129" s="140"/>
      <c r="GE129" s="116">
        <f t="shared" si="399"/>
        <v>95.048543689320383</v>
      </c>
      <c r="GF129" s="116"/>
      <c r="GG129" s="141">
        <f t="shared" si="400"/>
        <v>98.318965517241352</v>
      </c>
      <c r="GH129" s="141"/>
      <c r="GI129" s="116">
        <f t="shared" si="401"/>
        <v>90.017513134851129</v>
      </c>
      <c r="GJ129" s="116"/>
      <c r="GK129" s="116">
        <f t="shared" si="402"/>
        <v>92.457627118644069</v>
      </c>
      <c r="GL129" s="116"/>
      <c r="GM129" s="138">
        <f t="shared" si="403"/>
        <v>92.984038861901453</v>
      </c>
      <c r="GN129" s="138"/>
      <c r="GO129" s="138">
        <f t="shared" si="404"/>
        <v>92.890625</v>
      </c>
      <c r="GP129" s="138"/>
      <c r="GQ129" s="116">
        <f t="shared" si="405"/>
        <v>99.189189189189179</v>
      </c>
      <c r="GR129" s="116"/>
      <c r="GS129" s="138">
        <f t="shared" si="406"/>
        <v>95</v>
      </c>
      <c r="GT129" s="138"/>
      <c r="GU129" s="139">
        <f t="shared" si="407"/>
        <v>92.627986348122874</v>
      </c>
      <c r="GV129" s="139"/>
      <c r="GW129" s="139">
        <f t="shared" si="408"/>
        <v>90.829015544041454</v>
      </c>
      <c r="GX129" s="139"/>
      <c r="GY129" s="140">
        <f t="shared" si="409"/>
        <v>96.582278481012651</v>
      </c>
      <c r="GZ129" s="140"/>
      <c r="HA129" s="140">
        <f t="shared" si="410"/>
        <v>101.32743362831859</v>
      </c>
      <c r="HB129" s="140"/>
      <c r="HC129" s="116">
        <f t="shared" si="411"/>
        <v>99.5631067961165</v>
      </c>
      <c r="HD129" s="116"/>
      <c r="HE129" s="141">
        <f t="shared" si="412"/>
        <v>98.318965517241352</v>
      </c>
      <c r="HF129" s="141"/>
      <c r="HG129" s="116">
        <f t="shared" si="413"/>
        <v>90.490367775831871</v>
      </c>
      <c r="HH129" s="116"/>
      <c r="HI129" s="116">
        <f t="shared" si="414"/>
        <v>94.322033898305094</v>
      </c>
      <c r="HJ129" s="116"/>
      <c r="HK129" s="138">
        <f t="shared" si="415"/>
        <v>94.88115891741846</v>
      </c>
      <c r="HL129" s="138"/>
      <c r="HM129" s="138">
        <f t="shared" si="416"/>
        <v>91.953125</v>
      </c>
      <c r="HN129" s="138"/>
      <c r="HO129" s="116">
        <f t="shared" si="417"/>
        <v>100</v>
      </c>
      <c r="HP129" s="116"/>
      <c r="HQ129" s="138">
        <f t="shared" si="418"/>
        <v>95</v>
      </c>
      <c r="HR129" s="138"/>
      <c r="HS129" s="139">
        <f t="shared" si="419"/>
        <v>95.699658703071691</v>
      </c>
      <c r="HT129" s="139"/>
      <c r="HU129" s="139">
        <f t="shared" si="420"/>
        <v>95.958549222797927</v>
      </c>
      <c r="HV129" s="139"/>
      <c r="HW129" s="140">
        <f t="shared" si="421"/>
        <v>95.25316455696202</v>
      </c>
      <c r="HX129" s="140"/>
      <c r="HY129" s="140">
        <f t="shared" si="422"/>
        <v>101.85840707964603</v>
      </c>
      <c r="HZ129" s="140"/>
      <c r="IA129" s="116">
        <f t="shared" si="423"/>
        <v>101.74757281553397</v>
      </c>
      <c r="IB129" s="116"/>
      <c r="IC129" s="141">
        <f t="shared" si="424"/>
        <v>98.318965517241352</v>
      </c>
      <c r="ID129" s="141"/>
      <c r="IE129" s="116">
        <f t="shared" si="425"/>
        <v>93.642732049036766</v>
      </c>
      <c r="IF129" s="116"/>
      <c r="IG129" s="116">
        <f t="shared" si="426"/>
        <v>92.627118644067806</v>
      </c>
      <c r="IH129" s="116"/>
      <c r="II129" s="138">
        <f t="shared" si="427"/>
        <v>96.523247744621784</v>
      </c>
      <c r="IJ129" s="138"/>
      <c r="IK129" s="138">
        <f t="shared" si="428"/>
        <v>93.125</v>
      </c>
      <c r="IL129" s="138"/>
      <c r="IM129" s="116">
        <f t="shared" si="429"/>
        <v>99.189189189189179</v>
      </c>
      <c r="IN129" s="116"/>
      <c r="IO129" s="138">
        <f t="shared" si="430"/>
        <v>99.75</v>
      </c>
      <c r="IP129" s="138"/>
      <c r="IQ129" s="139">
        <f t="shared" si="431"/>
        <v>95.904436860068273</v>
      </c>
      <c r="IR129" s="139"/>
      <c r="IS129" s="139">
        <f t="shared" si="432"/>
        <v>96.735751295336797</v>
      </c>
      <c r="IT129" s="139"/>
      <c r="IU129" s="140">
        <f t="shared" si="433"/>
        <v>98.101265822784811</v>
      </c>
      <c r="IV129" s="140"/>
      <c r="IW129" s="140">
        <f t="shared" si="434"/>
        <v>97.964601769911511</v>
      </c>
      <c r="IX129" s="140"/>
      <c r="IY129" s="116">
        <f t="shared" si="435"/>
        <v>101.01941747572815</v>
      </c>
      <c r="IZ129" s="116"/>
      <c r="JA129" s="141">
        <f t="shared" si="436"/>
        <v>98.318965517241352</v>
      </c>
      <c r="JB129" s="141"/>
      <c r="JC129" s="116">
        <f t="shared" si="437"/>
        <v>90.227670753064785</v>
      </c>
      <c r="JD129" s="116"/>
      <c r="JE129" s="116">
        <f t="shared" si="438"/>
        <v>94.322033898305094</v>
      </c>
      <c r="JF129" s="282"/>
      <c r="JG129" s="141">
        <f t="shared" si="439"/>
        <v>95.615024288688403</v>
      </c>
      <c r="JH129" s="141"/>
      <c r="JI129" s="141">
        <f t="shared" si="440"/>
        <v>93.828125</v>
      </c>
      <c r="JJ129" s="141"/>
      <c r="JK129" s="116">
        <f t="shared" si="441"/>
        <v>102.43243243243244</v>
      </c>
      <c r="JL129" s="116"/>
      <c r="JM129" s="141">
        <f t="shared" si="442"/>
        <v>99.75</v>
      </c>
      <c r="JN129" s="141"/>
      <c r="JO129" s="141">
        <f t="shared" si="443"/>
        <v>98.720136518771341</v>
      </c>
      <c r="JP129" s="141"/>
      <c r="JQ129" s="141">
        <f t="shared" si="444"/>
        <v>98.911917098445599</v>
      </c>
      <c r="JR129" s="141"/>
      <c r="JS129" s="141">
        <f t="shared" si="445"/>
        <v>94.683544303797461</v>
      </c>
      <c r="JT129" s="141"/>
      <c r="JU129" s="141">
        <f t="shared" si="446"/>
        <v>101.15044247787611</v>
      </c>
      <c r="JV129" s="141"/>
      <c r="JW129" s="116">
        <f t="shared" si="447"/>
        <v>105.3883495145631</v>
      </c>
      <c r="JX129" s="116"/>
      <c r="JY129" s="141">
        <f t="shared" si="448"/>
        <v>98.318965517241352</v>
      </c>
      <c r="JZ129" s="141"/>
      <c r="KA129" s="116">
        <f t="shared" si="449"/>
        <v>90.910683012259184</v>
      </c>
      <c r="KB129" s="116"/>
      <c r="KC129" s="116">
        <f t="shared" si="450"/>
        <v>97.118644067796609</v>
      </c>
    </row>
    <row r="130" spans="1:289" s="83" customFormat="1" x14ac:dyDescent="0.2">
      <c r="A130" s="84" t="s">
        <v>14</v>
      </c>
      <c r="B130" s="75"/>
      <c r="C130" s="142">
        <f t="shared" si="308"/>
        <v>110.43806384455239</v>
      </c>
      <c r="D130" s="138"/>
      <c r="E130" s="142">
        <f t="shared" si="309"/>
        <v>110.859375</v>
      </c>
      <c r="F130" s="138"/>
      <c r="G130" s="120">
        <f t="shared" si="310"/>
        <v>103.78378378378379</v>
      </c>
      <c r="H130" s="116"/>
      <c r="I130" s="142">
        <f t="shared" si="311"/>
        <v>111.99999999999999</v>
      </c>
      <c r="J130" s="138"/>
      <c r="K130" s="143">
        <f t="shared" si="312"/>
        <v>106.60409556313994</v>
      </c>
      <c r="L130" s="139"/>
      <c r="M130" s="143">
        <f t="shared" si="313"/>
        <v>103.26424870466322</v>
      </c>
      <c r="N130" s="139"/>
      <c r="O130" s="144">
        <f t="shared" si="314"/>
        <v>101.39240506329114</v>
      </c>
      <c r="P130" s="140"/>
      <c r="Q130" s="144">
        <f t="shared" si="315"/>
        <v>102.74336283185842</v>
      </c>
      <c r="R130" s="140"/>
      <c r="S130" s="120">
        <f t="shared" si="316"/>
        <v>101.89320388349515</v>
      </c>
      <c r="T130" s="116"/>
      <c r="U130" s="145">
        <f t="shared" si="317"/>
        <v>112.28448275862068</v>
      </c>
      <c r="V130" s="141"/>
      <c r="W130" s="120">
        <f t="shared" si="318"/>
        <v>105.04378283712785</v>
      </c>
      <c r="X130" s="116"/>
      <c r="Y130" s="120">
        <f t="shared" si="319"/>
        <v>100.50847457627118</v>
      </c>
      <c r="Z130" s="116"/>
      <c r="AA130" s="142">
        <f t="shared" si="451"/>
        <v>112.8972935461485</v>
      </c>
      <c r="AB130" s="138"/>
      <c r="AC130" s="142">
        <f t="shared" si="320"/>
        <v>109.375</v>
      </c>
      <c r="AD130" s="138"/>
      <c r="AE130" s="120">
        <f t="shared" si="321"/>
        <v>102.43243243243244</v>
      </c>
      <c r="AF130" s="116"/>
      <c r="AG130" s="142">
        <f t="shared" si="322"/>
        <v>111.99999999999999</v>
      </c>
      <c r="AH130" s="138"/>
      <c r="AI130" s="143">
        <f t="shared" si="323"/>
        <v>105.98976109215018</v>
      </c>
      <c r="AJ130" s="139"/>
      <c r="AK130" s="143">
        <f t="shared" si="324"/>
        <v>102.33160621761658</v>
      </c>
      <c r="AL130" s="139"/>
      <c r="AM130" s="144">
        <f t="shared" si="325"/>
        <v>102.0886075949367</v>
      </c>
      <c r="AN130" s="140"/>
      <c r="AO130" s="144">
        <f t="shared" si="326"/>
        <v>103.80530973451327</v>
      </c>
      <c r="AP130" s="140"/>
      <c r="AQ130" s="120">
        <f t="shared" si="327"/>
        <v>103.78640776699029</v>
      </c>
      <c r="AR130" s="116"/>
      <c r="AS130" s="145">
        <f t="shared" si="328"/>
        <v>112.28448275862068</v>
      </c>
      <c r="AT130" s="141"/>
      <c r="AU130" s="120">
        <f t="shared" si="329"/>
        <v>105.09632224168126</v>
      </c>
      <c r="AV130" s="116"/>
      <c r="AW130" s="120">
        <f t="shared" si="330"/>
        <v>100.50847457627118</v>
      </c>
      <c r="AX130" s="116"/>
      <c r="AY130" s="142">
        <f t="shared" si="331"/>
        <v>115.50746009715475</v>
      </c>
      <c r="AZ130" s="138"/>
      <c r="BA130" s="142">
        <f t="shared" si="332"/>
        <v>107.109375</v>
      </c>
      <c r="BB130" s="138"/>
      <c r="BC130" s="120">
        <f t="shared" si="333"/>
        <v>100.81081081081082</v>
      </c>
      <c r="BD130" s="116"/>
      <c r="BE130" s="142">
        <f t="shared" si="334"/>
        <v>111.99999999999999</v>
      </c>
      <c r="BF130" s="138"/>
      <c r="BG130" s="143">
        <f t="shared" si="335"/>
        <v>107.62798634812287</v>
      </c>
      <c r="BH130" s="139"/>
      <c r="BI130" s="143">
        <f t="shared" si="336"/>
        <v>101.70984455958549</v>
      </c>
      <c r="BJ130" s="139"/>
      <c r="BK130" s="144">
        <f t="shared" si="337"/>
        <v>103.22784810126582</v>
      </c>
      <c r="BL130" s="140"/>
      <c r="BM130" s="144">
        <f t="shared" si="338"/>
        <v>104.15929203539824</v>
      </c>
      <c r="BN130" s="140"/>
      <c r="BO130" s="120">
        <f t="shared" si="339"/>
        <v>100.4368932038835</v>
      </c>
      <c r="BP130" s="116"/>
      <c r="BQ130" s="145">
        <f t="shared" si="340"/>
        <v>112.28448275862068</v>
      </c>
      <c r="BR130" s="141"/>
      <c r="BS130" s="120">
        <f t="shared" si="341"/>
        <v>105.98949211908931</v>
      </c>
      <c r="BT130" s="116"/>
      <c r="BU130" s="120">
        <f t="shared" si="342"/>
        <v>98.559322033898312</v>
      </c>
      <c r="BV130" s="116"/>
      <c r="BW130" s="142">
        <f t="shared" si="343"/>
        <v>111.90579458709229</v>
      </c>
      <c r="BX130" s="138"/>
      <c r="BY130" s="142">
        <f t="shared" si="344"/>
        <v>109.140625</v>
      </c>
      <c r="BZ130" s="138"/>
      <c r="CA130" s="120">
        <f t="shared" si="345"/>
        <v>102.43243243243244</v>
      </c>
      <c r="CB130" s="116"/>
      <c r="CC130" s="142">
        <f t="shared" si="346"/>
        <v>111.99999999999999</v>
      </c>
      <c r="CD130" s="138"/>
      <c r="CE130" s="143">
        <f t="shared" si="347"/>
        <v>109.72696245733789</v>
      </c>
      <c r="CF130" s="139"/>
      <c r="CG130" s="143">
        <f t="shared" si="348"/>
        <v>98.756476683937834</v>
      </c>
      <c r="CH130" s="139"/>
      <c r="CI130" s="144">
        <f t="shared" si="349"/>
        <v>102.53164556962025</v>
      </c>
      <c r="CJ130" s="140"/>
      <c r="CK130" s="144">
        <f t="shared" si="350"/>
        <v>101.94690265486726</v>
      </c>
      <c r="CL130" s="140"/>
      <c r="CM130" s="120">
        <f t="shared" si="351"/>
        <v>110.04854368932038</v>
      </c>
      <c r="CN130" s="116"/>
      <c r="CO130" s="145">
        <f t="shared" si="352"/>
        <v>112.28448275862068</v>
      </c>
      <c r="CP130" s="141"/>
      <c r="CQ130" s="120">
        <f t="shared" si="353"/>
        <v>103.62521891418564</v>
      </c>
      <c r="CR130" s="116"/>
      <c r="CS130" s="120">
        <f t="shared" si="354"/>
        <v>100.50847457627118</v>
      </c>
      <c r="CT130" s="116"/>
      <c r="CU130" s="142">
        <f t="shared" si="355"/>
        <v>112.16603053435114</v>
      </c>
      <c r="CV130" s="138"/>
      <c r="CW130" s="142">
        <f t="shared" si="356"/>
        <v>110</v>
      </c>
      <c r="CX130" s="138"/>
      <c r="CY130" s="120">
        <f t="shared" si="357"/>
        <v>102.16216216216216</v>
      </c>
      <c r="CZ130" s="116"/>
      <c r="DA130" s="142">
        <f t="shared" si="358"/>
        <v>111.99999999999999</v>
      </c>
      <c r="DB130" s="138"/>
      <c r="DC130" s="143">
        <f t="shared" si="359"/>
        <v>105.88737201365188</v>
      </c>
      <c r="DD130" s="139"/>
      <c r="DE130" s="143">
        <f t="shared" si="360"/>
        <v>99.222797927461144</v>
      </c>
      <c r="DF130" s="139"/>
      <c r="DG130" s="144">
        <f t="shared" si="361"/>
        <v>102.15189873417721</v>
      </c>
      <c r="DH130" s="140"/>
      <c r="DI130" s="144">
        <f t="shared" si="362"/>
        <v>103.36283185840709</v>
      </c>
      <c r="DJ130" s="140"/>
      <c r="DK130" s="120">
        <f t="shared" si="363"/>
        <v>109.02912621359224</v>
      </c>
      <c r="DL130" s="116"/>
      <c r="DM130" s="145">
        <f t="shared" si="364"/>
        <v>112.28448275862068</v>
      </c>
      <c r="DN130" s="141"/>
      <c r="DO130" s="120">
        <f t="shared" si="365"/>
        <v>103.1523642732049</v>
      </c>
      <c r="DP130" s="116"/>
      <c r="DQ130" s="120">
        <f t="shared" si="366"/>
        <v>102.28813559322033</v>
      </c>
      <c r="DR130" s="116"/>
      <c r="DS130" s="142">
        <f t="shared" si="367"/>
        <v>110.64625260235947</v>
      </c>
      <c r="DT130" s="138"/>
      <c r="DU130" s="142">
        <f t="shared" si="368"/>
        <v>107.734375</v>
      </c>
      <c r="DV130" s="138"/>
      <c r="DW130" s="120">
        <f t="shared" si="369"/>
        <v>102.97297297297298</v>
      </c>
      <c r="DX130" s="116"/>
      <c r="DY130" s="142">
        <f t="shared" si="370"/>
        <v>111.99999999999999</v>
      </c>
      <c r="DZ130" s="138"/>
      <c r="EA130" s="143">
        <f t="shared" si="371"/>
        <v>105.73378839590444</v>
      </c>
      <c r="EB130" s="139"/>
      <c r="EC130" s="143">
        <f t="shared" si="372"/>
        <v>104.66321243523316</v>
      </c>
      <c r="ED130" s="139"/>
      <c r="EE130" s="144">
        <f t="shared" si="373"/>
        <v>105.63291139240506</v>
      </c>
      <c r="EF130" s="140"/>
      <c r="EG130" s="144">
        <f t="shared" si="374"/>
        <v>102.4778761061947</v>
      </c>
      <c r="EH130" s="140"/>
      <c r="EI130" s="120">
        <f t="shared" si="375"/>
        <v>107.57281553398057</v>
      </c>
      <c r="EJ130" s="116"/>
      <c r="EK130" s="145">
        <f t="shared" si="376"/>
        <v>112.28448275862068</v>
      </c>
      <c r="EL130" s="141"/>
      <c r="EM130" s="120">
        <f t="shared" si="377"/>
        <v>103.09982486865148</v>
      </c>
      <c r="EN130" s="116"/>
      <c r="EO130" s="120">
        <f t="shared" si="378"/>
        <v>104.15254237288136</v>
      </c>
      <c r="EP130" s="116"/>
      <c r="EQ130" s="142">
        <f t="shared" si="379"/>
        <v>110.81280360860512</v>
      </c>
      <c r="ER130" s="138"/>
      <c r="ES130" s="142">
        <f t="shared" si="380"/>
        <v>106.171875</v>
      </c>
      <c r="ET130" s="138"/>
      <c r="EU130" s="120">
        <f t="shared" si="381"/>
        <v>101.89189189189189</v>
      </c>
      <c r="EV130" s="116"/>
      <c r="EW130" s="142">
        <f t="shared" si="382"/>
        <v>111.99999999999999</v>
      </c>
      <c r="EX130" s="138"/>
      <c r="EY130" s="143">
        <f t="shared" si="383"/>
        <v>107.57679180887372</v>
      </c>
      <c r="EZ130" s="139"/>
      <c r="FA130" s="143">
        <f t="shared" si="384"/>
        <v>103.73056994818654</v>
      </c>
      <c r="FB130" s="139"/>
      <c r="FC130" s="144">
        <f t="shared" si="385"/>
        <v>103.79746835443038</v>
      </c>
      <c r="FD130" s="140"/>
      <c r="FE130" s="144">
        <f t="shared" si="386"/>
        <v>102.56637168141593</v>
      </c>
      <c r="FF130" s="140"/>
      <c r="FG130" s="120">
        <f t="shared" si="387"/>
        <v>104.36893203883494</v>
      </c>
      <c r="FH130" s="116"/>
      <c r="FI130" s="145">
        <f t="shared" si="388"/>
        <v>112.28448275862068</v>
      </c>
      <c r="FJ130" s="141"/>
      <c r="FK130" s="120">
        <f t="shared" si="389"/>
        <v>105.56917688266199</v>
      </c>
      <c r="FL130" s="116"/>
      <c r="FM130" s="120">
        <f t="shared" si="390"/>
        <v>101.61016949152543</v>
      </c>
      <c r="FN130" s="116"/>
      <c r="FO130" s="142">
        <f t="shared" si="391"/>
        <v>112.34559333795974</v>
      </c>
      <c r="FP130" s="138"/>
      <c r="FQ130" s="142">
        <f t="shared" si="392"/>
        <v>107.96875</v>
      </c>
      <c r="FR130" s="138"/>
      <c r="FS130" s="120">
        <f t="shared" si="393"/>
        <v>102.16216216216216</v>
      </c>
      <c r="FT130" s="116"/>
      <c r="FU130" s="142">
        <f t="shared" si="394"/>
        <v>111.99999999999999</v>
      </c>
      <c r="FV130" s="138"/>
      <c r="FW130" s="143">
        <f t="shared" si="395"/>
        <v>105.17064846416383</v>
      </c>
      <c r="FX130" s="139"/>
      <c r="FY130" s="143">
        <f t="shared" si="396"/>
        <v>102.17616580310882</v>
      </c>
      <c r="FZ130" s="139"/>
      <c r="GA130" s="144">
        <f t="shared" si="397"/>
        <v>102.0253164556962</v>
      </c>
      <c r="GB130" s="140"/>
      <c r="GC130" s="144">
        <f t="shared" si="398"/>
        <v>103.98230088495576</v>
      </c>
      <c r="GD130" s="140"/>
      <c r="GE130" s="120">
        <f t="shared" si="399"/>
        <v>105.3883495145631</v>
      </c>
      <c r="GF130" s="116"/>
      <c r="GG130" s="145">
        <f t="shared" si="400"/>
        <v>112.28448275862068</v>
      </c>
      <c r="GH130" s="141"/>
      <c r="GI130" s="120">
        <f t="shared" si="401"/>
        <v>103.62521891418564</v>
      </c>
      <c r="GJ130" s="116"/>
      <c r="GK130" s="120">
        <f t="shared" si="402"/>
        <v>101.94915254237289</v>
      </c>
      <c r="GL130" s="116"/>
      <c r="GM130" s="142">
        <f t="shared" si="403"/>
        <v>111.40353920888272</v>
      </c>
      <c r="GN130" s="138"/>
      <c r="GO130" s="142">
        <f t="shared" si="404"/>
        <v>108.4375</v>
      </c>
      <c r="GP130" s="138"/>
      <c r="GQ130" s="120">
        <f t="shared" si="405"/>
        <v>102.70270270270271</v>
      </c>
      <c r="GR130" s="116"/>
      <c r="GS130" s="142">
        <f t="shared" si="406"/>
        <v>111.99999999999999</v>
      </c>
      <c r="GT130" s="138"/>
      <c r="GU130" s="143">
        <f t="shared" si="407"/>
        <v>106.91126279863482</v>
      </c>
      <c r="GV130" s="139"/>
      <c r="GW130" s="143">
        <f t="shared" si="408"/>
        <v>100.31088082901556</v>
      </c>
      <c r="GX130" s="139"/>
      <c r="GY130" s="144">
        <f t="shared" si="409"/>
        <v>102.27848101265822</v>
      </c>
      <c r="GZ130" s="140"/>
      <c r="HA130" s="144">
        <f t="shared" si="410"/>
        <v>103.27433628318585</v>
      </c>
      <c r="HB130" s="140"/>
      <c r="HC130" s="120">
        <f t="shared" si="411"/>
        <v>102.62135922330097</v>
      </c>
      <c r="HD130" s="116"/>
      <c r="HE130" s="145">
        <f t="shared" si="412"/>
        <v>112.28448275862068</v>
      </c>
      <c r="HF130" s="141"/>
      <c r="HG130" s="120">
        <f t="shared" si="413"/>
        <v>103.04728546409807</v>
      </c>
      <c r="HH130" s="116"/>
      <c r="HI130" s="120">
        <f t="shared" si="414"/>
        <v>102.28813559322033</v>
      </c>
      <c r="HJ130" s="116"/>
      <c r="HK130" s="142">
        <f t="shared" si="415"/>
        <v>113.20437196391394</v>
      </c>
      <c r="HL130" s="138"/>
      <c r="HM130" s="142">
        <f t="shared" si="416"/>
        <v>108.984375</v>
      </c>
      <c r="HN130" s="138"/>
      <c r="HO130" s="120">
        <f t="shared" si="417"/>
        <v>103.24324324324324</v>
      </c>
      <c r="HP130" s="116"/>
      <c r="HQ130" s="142">
        <f t="shared" si="418"/>
        <v>111.99999999999999</v>
      </c>
      <c r="HR130" s="138"/>
      <c r="HS130" s="143">
        <f t="shared" si="419"/>
        <v>113.92491467576792</v>
      </c>
      <c r="HT130" s="139"/>
      <c r="HU130" s="143">
        <f t="shared" si="420"/>
        <v>105.12953367875647</v>
      </c>
      <c r="HV130" s="139"/>
      <c r="HW130" s="144">
        <f t="shared" si="421"/>
        <v>108.54430379746834</v>
      </c>
      <c r="HX130" s="140"/>
      <c r="HY130" s="144">
        <f t="shared" si="422"/>
        <v>104.95575221238938</v>
      </c>
      <c r="HZ130" s="140"/>
      <c r="IA130" s="120">
        <f t="shared" si="423"/>
        <v>106.99029126213591</v>
      </c>
      <c r="IB130" s="116"/>
      <c r="IC130" s="145">
        <f t="shared" si="424"/>
        <v>112.28448275862068</v>
      </c>
      <c r="ID130" s="141"/>
      <c r="IE130" s="120">
        <f t="shared" si="425"/>
        <v>105.93695271453589</v>
      </c>
      <c r="IF130" s="116"/>
      <c r="IG130" s="120">
        <f t="shared" si="426"/>
        <v>105.08474576271186</v>
      </c>
      <c r="IH130" s="116"/>
      <c r="II130" s="142">
        <f t="shared" si="427"/>
        <v>113.779493407356</v>
      </c>
      <c r="IJ130" s="138"/>
      <c r="IK130" s="142">
        <f t="shared" si="428"/>
        <v>108.515625</v>
      </c>
      <c r="IL130" s="138"/>
      <c r="IM130" s="120">
        <f t="shared" si="429"/>
        <v>104.05405405405405</v>
      </c>
      <c r="IN130" s="116"/>
      <c r="IO130" s="142">
        <f t="shared" si="430"/>
        <v>117.91666666666666</v>
      </c>
      <c r="IP130" s="138"/>
      <c r="IQ130" s="143">
        <f t="shared" si="431"/>
        <v>106.24573378839591</v>
      </c>
      <c r="IR130" s="139"/>
      <c r="IS130" s="143">
        <f t="shared" si="432"/>
        <v>96.424870466321252</v>
      </c>
      <c r="IT130" s="139"/>
      <c r="IU130" s="144">
        <f t="shared" si="433"/>
        <v>100.94936708860759</v>
      </c>
      <c r="IV130" s="140"/>
      <c r="IW130" s="144">
        <f t="shared" si="434"/>
        <v>103.1858407079646</v>
      </c>
      <c r="IX130" s="140"/>
      <c r="IY130" s="120">
        <f t="shared" si="435"/>
        <v>107.42718446601941</v>
      </c>
      <c r="IZ130" s="116"/>
      <c r="JA130" s="145">
        <f t="shared" si="436"/>
        <v>112.28448275862068</v>
      </c>
      <c r="JB130" s="141"/>
      <c r="JC130" s="120">
        <f t="shared" si="437"/>
        <v>104.36077057793344</v>
      </c>
      <c r="JD130" s="116"/>
      <c r="JE130" s="120">
        <f t="shared" si="438"/>
        <v>98.220338983050851</v>
      </c>
      <c r="JF130" s="282"/>
      <c r="JG130" s="145">
        <f t="shared" si="439"/>
        <v>115.27845246356696</v>
      </c>
      <c r="JH130" s="141"/>
      <c r="JI130" s="145">
        <f t="shared" si="440"/>
        <v>109.453125</v>
      </c>
      <c r="JJ130" s="141"/>
      <c r="JK130" s="120">
        <f t="shared" si="441"/>
        <v>104.5945945945946</v>
      </c>
      <c r="JL130" s="116"/>
      <c r="JM130" s="145">
        <f t="shared" si="442"/>
        <v>117.91666666666666</v>
      </c>
      <c r="JN130" s="141"/>
      <c r="JO130" s="145">
        <f t="shared" si="443"/>
        <v>109.36860068259386</v>
      </c>
      <c r="JP130" s="141"/>
      <c r="JQ130" s="145">
        <f t="shared" si="444"/>
        <v>100.93264248704664</v>
      </c>
      <c r="JR130" s="141"/>
      <c r="JS130" s="145">
        <f t="shared" si="445"/>
        <v>104.17721518987341</v>
      </c>
      <c r="JT130" s="141"/>
      <c r="JU130" s="145">
        <f t="shared" si="446"/>
        <v>102.56637168141593</v>
      </c>
      <c r="JV130" s="141"/>
      <c r="JW130" s="120">
        <f t="shared" si="447"/>
        <v>106.55339805825241</v>
      </c>
      <c r="JX130" s="116"/>
      <c r="JY130" s="145">
        <f t="shared" si="448"/>
        <v>112.28448275862068</v>
      </c>
      <c r="JZ130" s="141"/>
      <c r="KA130" s="120">
        <f t="shared" si="449"/>
        <v>102.41681260945708</v>
      </c>
      <c r="KB130" s="116"/>
      <c r="KC130" s="120">
        <f t="shared" si="450"/>
        <v>101.10169491525424</v>
      </c>
    </row>
    <row r="131" spans="1:289" s="83" customFormat="1" x14ac:dyDescent="0.2">
      <c r="A131" s="82" t="s">
        <v>15</v>
      </c>
      <c r="B131" s="75"/>
      <c r="C131" s="138">
        <f t="shared" si="308"/>
        <v>112.71512838306731</v>
      </c>
      <c r="D131" s="138"/>
      <c r="E131" s="138">
        <f t="shared" si="309"/>
        <v>108.359375</v>
      </c>
      <c r="F131" s="138"/>
      <c r="G131" s="116">
        <f t="shared" si="310"/>
        <v>102.16216216216216</v>
      </c>
      <c r="H131" s="116"/>
      <c r="I131" s="138">
        <f t="shared" si="311"/>
        <v>108.58333333333333</v>
      </c>
      <c r="J131" s="138"/>
      <c r="K131" s="139">
        <f t="shared" si="312"/>
        <v>106.91126279863482</v>
      </c>
      <c r="L131" s="139"/>
      <c r="M131" s="139">
        <f t="shared" si="313"/>
        <v>101.24352331606218</v>
      </c>
      <c r="N131" s="139"/>
      <c r="O131" s="140">
        <f t="shared" si="314"/>
        <v>101.64556962025316</v>
      </c>
      <c r="P131" s="140"/>
      <c r="Q131" s="140">
        <f t="shared" si="315"/>
        <v>102.38938053097345</v>
      </c>
      <c r="R131" s="140"/>
      <c r="S131" s="116">
        <f t="shared" si="316"/>
        <v>107.57281553398057</v>
      </c>
      <c r="T131" s="116"/>
      <c r="U131" s="141">
        <f t="shared" si="317"/>
        <v>107.62931034482757</v>
      </c>
      <c r="V131" s="141"/>
      <c r="W131" s="116">
        <f t="shared" si="318"/>
        <v>106.46234676007005</v>
      </c>
      <c r="X131" s="116"/>
      <c r="Y131" s="116">
        <f t="shared" si="319"/>
        <v>102.88135593220339</v>
      </c>
      <c r="Z131" s="116"/>
      <c r="AA131" s="138">
        <f t="shared" si="451"/>
        <v>115.54649548924358</v>
      </c>
      <c r="AB131" s="138"/>
      <c r="AC131" s="138">
        <f t="shared" si="320"/>
        <v>107.65625</v>
      </c>
      <c r="AD131" s="138"/>
      <c r="AE131" s="116">
        <f t="shared" si="321"/>
        <v>101.08108108108108</v>
      </c>
      <c r="AF131" s="116"/>
      <c r="AG131" s="138">
        <f t="shared" si="322"/>
        <v>108.58333333333333</v>
      </c>
      <c r="AH131" s="138"/>
      <c r="AI131" s="139">
        <f t="shared" si="323"/>
        <v>105.42662116040957</v>
      </c>
      <c r="AJ131" s="139"/>
      <c r="AK131" s="139">
        <f t="shared" si="324"/>
        <v>100.31088082901556</v>
      </c>
      <c r="AL131" s="139"/>
      <c r="AM131" s="140">
        <f t="shared" si="325"/>
        <v>103.86075949367088</v>
      </c>
      <c r="AN131" s="140"/>
      <c r="AO131" s="140">
        <f t="shared" si="326"/>
        <v>102.83185840707965</v>
      </c>
      <c r="AP131" s="140"/>
      <c r="AQ131" s="116">
        <f t="shared" si="327"/>
        <v>105.67961165048544</v>
      </c>
      <c r="AR131" s="116"/>
      <c r="AS131" s="141">
        <f t="shared" si="328"/>
        <v>107.62931034482757</v>
      </c>
      <c r="AT131" s="141"/>
      <c r="AU131" s="116">
        <f t="shared" si="329"/>
        <v>104.04553415061295</v>
      </c>
      <c r="AV131" s="116"/>
      <c r="AW131" s="116">
        <f t="shared" si="330"/>
        <v>103.72881355932203</v>
      </c>
      <c r="AX131" s="116"/>
      <c r="AY131" s="138">
        <f t="shared" si="331"/>
        <v>115</v>
      </c>
      <c r="AZ131" s="138"/>
      <c r="BA131" s="138">
        <f t="shared" si="332"/>
        <v>106.328125</v>
      </c>
      <c r="BB131" s="138"/>
      <c r="BC131" s="116">
        <f t="shared" si="333"/>
        <v>98.64864864864866</v>
      </c>
      <c r="BD131" s="116"/>
      <c r="BE131" s="138">
        <f t="shared" si="334"/>
        <v>108.58333333333333</v>
      </c>
      <c r="BF131" s="138"/>
      <c r="BG131" s="139">
        <f t="shared" si="335"/>
        <v>107.67918088737201</v>
      </c>
      <c r="BH131" s="139"/>
      <c r="BI131" s="139">
        <f t="shared" si="336"/>
        <v>102.33160621761658</v>
      </c>
      <c r="BJ131" s="139"/>
      <c r="BK131" s="140">
        <f t="shared" si="337"/>
        <v>101.64556962025316</v>
      </c>
      <c r="BL131" s="140"/>
      <c r="BM131" s="140">
        <f t="shared" si="338"/>
        <v>102.30088495575221</v>
      </c>
      <c r="BN131" s="140"/>
      <c r="BO131" s="116">
        <f t="shared" si="339"/>
        <v>101.89320388349515</v>
      </c>
      <c r="BP131" s="116"/>
      <c r="BQ131" s="141">
        <f t="shared" si="340"/>
        <v>107.62931034482757</v>
      </c>
      <c r="BR131" s="141"/>
      <c r="BS131" s="116">
        <f t="shared" si="341"/>
        <v>105.67425569176882</v>
      </c>
      <c r="BT131" s="116"/>
      <c r="BU131" s="116">
        <f t="shared" si="342"/>
        <v>102.79661016949153</v>
      </c>
      <c r="BV131" s="116"/>
      <c r="BW131" s="138">
        <f t="shared" si="343"/>
        <v>112.22848716169327</v>
      </c>
      <c r="BX131" s="138"/>
      <c r="BY131" s="138">
        <f t="shared" si="344"/>
        <v>104.6875</v>
      </c>
      <c r="BZ131" s="138"/>
      <c r="CA131" s="116">
        <f t="shared" si="345"/>
        <v>98.108108108108112</v>
      </c>
      <c r="CB131" s="116"/>
      <c r="CC131" s="138">
        <f t="shared" si="346"/>
        <v>108.58333333333333</v>
      </c>
      <c r="CD131" s="138"/>
      <c r="CE131" s="139">
        <f t="shared" si="347"/>
        <v>107.78156996587032</v>
      </c>
      <c r="CF131" s="139"/>
      <c r="CG131" s="139">
        <f t="shared" si="348"/>
        <v>99.37823834196891</v>
      </c>
      <c r="CH131" s="139"/>
      <c r="CI131" s="140">
        <f t="shared" si="349"/>
        <v>103.54430379746836</v>
      </c>
      <c r="CJ131" s="140"/>
      <c r="CK131" s="140">
        <f t="shared" si="350"/>
        <v>102.30088495575221</v>
      </c>
      <c r="CL131" s="140"/>
      <c r="CM131" s="116">
        <f t="shared" si="351"/>
        <v>100</v>
      </c>
      <c r="CN131" s="116"/>
      <c r="CO131" s="141">
        <f t="shared" si="352"/>
        <v>107.62931034482757</v>
      </c>
      <c r="CP131" s="141"/>
      <c r="CQ131" s="116">
        <f t="shared" si="353"/>
        <v>105.35901926444834</v>
      </c>
      <c r="CR131" s="116"/>
      <c r="CS131" s="116">
        <f t="shared" si="354"/>
        <v>102.54237288135593</v>
      </c>
      <c r="CT131" s="116"/>
      <c r="CU131" s="138">
        <f t="shared" si="355"/>
        <v>112.27532963219986</v>
      </c>
      <c r="CV131" s="138"/>
      <c r="CW131" s="138">
        <f t="shared" si="356"/>
        <v>105.078125</v>
      </c>
      <c r="CX131" s="138"/>
      <c r="CY131" s="116">
        <f t="shared" si="357"/>
        <v>97.567567567567565</v>
      </c>
      <c r="CZ131" s="116"/>
      <c r="DA131" s="138">
        <f t="shared" si="358"/>
        <v>108.58333333333333</v>
      </c>
      <c r="DB131" s="138"/>
      <c r="DC131" s="139">
        <f t="shared" si="359"/>
        <v>107.83276450511946</v>
      </c>
      <c r="DD131" s="139"/>
      <c r="DE131" s="139">
        <f t="shared" si="360"/>
        <v>102.33160621761658</v>
      </c>
      <c r="DF131" s="139"/>
      <c r="DG131" s="140">
        <f t="shared" si="361"/>
        <v>103.60759493670886</v>
      </c>
      <c r="DH131" s="140"/>
      <c r="DI131" s="140">
        <f t="shared" si="362"/>
        <v>104.24778761061948</v>
      </c>
      <c r="DJ131" s="140"/>
      <c r="DK131" s="116">
        <f t="shared" si="363"/>
        <v>102.18446601941747</v>
      </c>
      <c r="DL131" s="116"/>
      <c r="DM131" s="141">
        <f t="shared" si="364"/>
        <v>107.62931034482757</v>
      </c>
      <c r="DN131" s="141"/>
      <c r="DO131" s="116">
        <f t="shared" si="365"/>
        <v>106.14711033274955</v>
      </c>
      <c r="DP131" s="116"/>
      <c r="DQ131" s="116">
        <f t="shared" si="366"/>
        <v>103.64406779661017</v>
      </c>
      <c r="DR131" s="116"/>
      <c r="DS131" s="138">
        <f t="shared" si="367"/>
        <v>113.75607217210271</v>
      </c>
      <c r="DT131" s="138"/>
      <c r="DU131" s="138">
        <f t="shared" si="368"/>
        <v>107.265625</v>
      </c>
      <c r="DV131" s="138"/>
      <c r="DW131" s="116">
        <f t="shared" si="369"/>
        <v>101.08108108108108</v>
      </c>
      <c r="DX131" s="116"/>
      <c r="DY131" s="138">
        <f t="shared" si="370"/>
        <v>108.58333333333333</v>
      </c>
      <c r="DZ131" s="138"/>
      <c r="EA131" s="139">
        <f t="shared" si="371"/>
        <v>103.94197952218431</v>
      </c>
      <c r="EB131" s="139"/>
      <c r="EC131" s="139">
        <f t="shared" si="372"/>
        <v>98.134715025906743</v>
      </c>
      <c r="ED131" s="139"/>
      <c r="EE131" s="140">
        <f t="shared" si="373"/>
        <v>100.31645569620252</v>
      </c>
      <c r="EF131" s="140"/>
      <c r="EG131" s="140">
        <f t="shared" si="374"/>
        <v>103.71681415929204</v>
      </c>
      <c r="EH131" s="140"/>
      <c r="EI131" s="116">
        <f t="shared" si="375"/>
        <v>104.36893203883494</v>
      </c>
      <c r="EJ131" s="116"/>
      <c r="EK131" s="141">
        <f t="shared" si="376"/>
        <v>107.62931034482757</v>
      </c>
      <c r="EL131" s="141"/>
      <c r="EM131" s="116">
        <f t="shared" si="377"/>
        <v>102.94220665499124</v>
      </c>
      <c r="EN131" s="116"/>
      <c r="EO131" s="116">
        <f t="shared" si="378"/>
        <v>102.28813559322033</v>
      </c>
      <c r="EP131" s="116"/>
      <c r="EQ131" s="138">
        <f t="shared" si="379"/>
        <v>114.3207841776544</v>
      </c>
      <c r="ER131" s="138"/>
      <c r="ES131" s="138">
        <f t="shared" si="380"/>
        <v>107.5</v>
      </c>
      <c r="ET131" s="138"/>
      <c r="EU131" s="116">
        <f t="shared" si="381"/>
        <v>101.08108108108108</v>
      </c>
      <c r="EV131" s="116"/>
      <c r="EW131" s="138">
        <f t="shared" si="382"/>
        <v>108.58333333333333</v>
      </c>
      <c r="EX131" s="138"/>
      <c r="EY131" s="139">
        <f t="shared" si="383"/>
        <v>103.32764505119454</v>
      </c>
      <c r="EZ131" s="139"/>
      <c r="FA131" s="139">
        <f t="shared" si="384"/>
        <v>98.134715025906743</v>
      </c>
      <c r="FB131" s="139"/>
      <c r="FC131" s="140">
        <f t="shared" si="385"/>
        <v>102.27848101265822</v>
      </c>
      <c r="FD131" s="140"/>
      <c r="FE131" s="140">
        <f t="shared" si="386"/>
        <v>104.07079646017699</v>
      </c>
      <c r="FF131" s="140"/>
      <c r="FG131" s="116">
        <f t="shared" si="387"/>
        <v>102.91262135922329</v>
      </c>
      <c r="FH131" s="116"/>
      <c r="FI131" s="141">
        <f t="shared" si="388"/>
        <v>107.62931034482757</v>
      </c>
      <c r="FJ131" s="141"/>
      <c r="FK131" s="116">
        <f t="shared" si="389"/>
        <v>105.14886164623466</v>
      </c>
      <c r="FL131" s="116"/>
      <c r="FM131" s="116">
        <f t="shared" si="390"/>
        <v>102.11864406779661</v>
      </c>
      <c r="FN131" s="116"/>
      <c r="FO131" s="138">
        <f t="shared" si="391"/>
        <v>112.09576682859125</v>
      </c>
      <c r="FP131" s="138"/>
      <c r="FQ131" s="138">
        <f t="shared" si="392"/>
        <v>106.953125</v>
      </c>
      <c r="FR131" s="138"/>
      <c r="FS131" s="116">
        <f t="shared" si="393"/>
        <v>100.54054054054055</v>
      </c>
      <c r="FT131" s="116"/>
      <c r="FU131" s="138">
        <f t="shared" si="394"/>
        <v>108.58333333333333</v>
      </c>
      <c r="FV131" s="138"/>
      <c r="FW131" s="139">
        <f t="shared" si="395"/>
        <v>106.04095563139933</v>
      </c>
      <c r="FX131" s="139"/>
      <c r="FY131" s="139">
        <f t="shared" si="396"/>
        <v>98.445595854922288</v>
      </c>
      <c r="FZ131" s="139"/>
      <c r="GA131" s="140">
        <f t="shared" si="397"/>
        <v>105.25316455696202</v>
      </c>
      <c r="GB131" s="140"/>
      <c r="GC131" s="140">
        <f t="shared" si="398"/>
        <v>104.60176991150443</v>
      </c>
      <c r="GD131" s="140"/>
      <c r="GE131" s="116">
        <f t="shared" si="399"/>
        <v>102.76699029126213</v>
      </c>
      <c r="GF131" s="116"/>
      <c r="GG131" s="141">
        <f t="shared" si="400"/>
        <v>107.62931034482757</v>
      </c>
      <c r="GH131" s="141"/>
      <c r="GI131" s="116">
        <f t="shared" si="401"/>
        <v>105.67425569176882</v>
      </c>
      <c r="GJ131" s="116"/>
      <c r="GK131" s="116">
        <f t="shared" si="402"/>
        <v>101.77966101694915</v>
      </c>
      <c r="GL131" s="116"/>
      <c r="GM131" s="138">
        <f t="shared" si="403"/>
        <v>113.81592643997223</v>
      </c>
      <c r="GN131" s="138"/>
      <c r="GO131" s="138">
        <f t="shared" si="404"/>
        <v>108.4375</v>
      </c>
      <c r="GP131" s="138"/>
      <c r="GQ131" s="116">
        <f t="shared" si="405"/>
        <v>101.62162162162163</v>
      </c>
      <c r="GR131" s="116"/>
      <c r="GS131" s="138">
        <f t="shared" si="406"/>
        <v>108.58333333333333</v>
      </c>
      <c r="GT131" s="138"/>
      <c r="GU131" s="139">
        <f t="shared" si="407"/>
        <v>109.26621160409556</v>
      </c>
      <c r="GV131" s="139"/>
      <c r="GW131" s="139">
        <f t="shared" si="408"/>
        <v>99.067357512953379</v>
      </c>
      <c r="GX131" s="139"/>
      <c r="GY131" s="140">
        <f t="shared" si="409"/>
        <v>104.24050632911391</v>
      </c>
      <c r="GZ131" s="140"/>
      <c r="HA131" s="140">
        <f t="shared" si="410"/>
        <v>103.53982300884957</v>
      </c>
      <c r="HB131" s="140"/>
      <c r="HC131" s="116">
        <f t="shared" si="411"/>
        <v>103.34951456310679</v>
      </c>
      <c r="HD131" s="116"/>
      <c r="HE131" s="141">
        <f t="shared" si="412"/>
        <v>107.62931034482757</v>
      </c>
      <c r="HF131" s="141"/>
      <c r="HG131" s="116">
        <f t="shared" si="413"/>
        <v>106.35726795096322</v>
      </c>
      <c r="HH131" s="116"/>
      <c r="HI131" s="116">
        <f t="shared" si="414"/>
        <v>101.44067796610169</v>
      </c>
      <c r="HJ131" s="116"/>
      <c r="HK131" s="138">
        <f t="shared" si="415"/>
        <v>113.69621790423318</v>
      </c>
      <c r="HL131" s="138"/>
      <c r="HM131" s="138">
        <f t="shared" si="416"/>
        <v>107.890625</v>
      </c>
      <c r="HN131" s="138"/>
      <c r="HO131" s="116">
        <f t="shared" si="417"/>
        <v>101.35135135135135</v>
      </c>
      <c r="HP131" s="116"/>
      <c r="HQ131" s="138">
        <f t="shared" si="418"/>
        <v>108.58333333333333</v>
      </c>
      <c r="HR131" s="138"/>
      <c r="HS131" s="139">
        <f t="shared" si="419"/>
        <v>107.88395904436861</v>
      </c>
      <c r="HT131" s="139"/>
      <c r="HU131" s="139">
        <f t="shared" si="420"/>
        <v>99.844559585492235</v>
      </c>
      <c r="HV131" s="139"/>
      <c r="HW131" s="140">
        <f t="shared" si="421"/>
        <v>106.77215189873417</v>
      </c>
      <c r="HX131" s="140"/>
      <c r="HY131" s="140">
        <f t="shared" si="422"/>
        <v>104.33628318584071</v>
      </c>
      <c r="HZ131" s="140"/>
      <c r="IA131" s="116">
        <f t="shared" si="423"/>
        <v>101.60194174757281</v>
      </c>
      <c r="IB131" s="116"/>
      <c r="IC131" s="141">
        <f t="shared" si="424"/>
        <v>107.62931034482757</v>
      </c>
      <c r="ID131" s="141"/>
      <c r="IE131" s="116">
        <f t="shared" si="425"/>
        <v>106.72504378283712</v>
      </c>
      <c r="IF131" s="116"/>
      <c r="IG131" s="116">
        <f t="shared" si="426"/>
        <v>101.94915254237289</v>
      </c>
      <c r="IH131" s="116"/>
      <c r="II131" s="138">
        <f t="shared" si="427"/>
        <v>114.62526023594725</v>
      </c>
      <c r="IJ131" s="138"/>
      <c r="IK131" s="138">
        <f t="shared" si="428"/>
        <v>108.75</v>
      </c>
      <c r="IL131" s="138"/>
      <c r="IM131" s="116">
        <f t="shared" si="429"/>
        <v>101.35135135135135</v>
      </c>
      <c r="IN131" s="116"/>
      <c r="IO131" s="138">
        <f t="shared" si="430"/>
        <v>114.66666666666666</v>
      </c>
      <c r="IP131" s="138"/>
      <c r="IQ131" s="139">
        <f t="shared" si="431"/>
        <v>107.78156996587032</v>
      </c>
      <c r="IR131" s="139"/>
      <c r="IS131" s="139">
        <f t="shared" si="432"/>
        <v>100.62176165803109</v>
      </c>
      <c r="IT131" s="139"/>
      <c r="IU131" s="140">
        <f t="shared" si="433"/>
        <v>102.84810126582278</v>
      </c>
      <c r="IV131" s="140"/>
      <c r="IW131" s="140">
        <f t="shared" si="434"/>
        <v>102.21238938053098</v>
      </c>
      <c r="IX131" s="140"/>
      <c r="IY131" s="116">
        <f t="shared" si="435"/>
        <v>102.91262135922329</v>
      </c>
      <c r="IZ131" s="116"/>
      <c r="JA131" s="141">
        <f t="shared" si="436"/>
        <v>107.62931034482757</v>
      </c>
      <c r="JB131" s="141"/>
      <c r="JC131" s="116">
        <f t="shared" si="437"/>
        <v>104.83362521891418</v>
      </c>
      <c r="JD131" s="116"/>
      <c r="JE131" s="116">
        <f t="shared" si="438"/>
        <v>102.37288135593219</v>
      </c>
      <c r="JF131" s="282"/>
      <c r="JG131" s="141">
        <f t="shared" si="439"/>
        <v>118.35704371963914</v>
      </c>
      <c r="JH131" s="141"/>
      <c r="JI131" s="141">
        <f t="shared" si="440"/>
        <v>107.65625</v>
      </c>
      <c r="JJ131" s="141"/>
      <c r="JK131" s="116">
        <f t="shared" si="441"/>
        <v>100.81081081081082</v>
      </c>
      <c r="JL131" s="116"/>
      <c r="JM131" s="141">
        <f t="shared" si="442"/>
        <v>114.66666666666666</v>
      </c>
      <c r="JN131" s="141"/>
      <c r="JO131" s="141">
        <f t="shared" si="443"/>
        <v>108.29351535836179</v>
      </c>
      <c r="JP131" s="141"/>
      <c r="JQ131" s="141">
        <f t="shared" si="444"/>
        <v>100.15544041450778</v>
      </c>
      <c r="JR131" s="141"/>
      <c r="JS131" s="141">
        <f t="shared" si="445"/>
        <v>101.51898734177215</v>
      </c>
      <c r="JT131" s="141"/>
      <c r="JU131" s="141">
        <f t="shared" si="446"/>
        <v>102.83185840707965</v>
      </c>
      <c r="JV131" s="141"/>
      <c r="JW131" s="116">
        <f t="shared" si="447"/>
        <v>104.51456310679612</v>
      </c>
      <c r="JX131" s="116"/>
      <c r="JY131" s="141">
        <f t="shared" si="448"/>
        <v>107.62931034482757</v>
      </c>
      <c r="JZ131" s="141"/>
      <c r="KA131" s="116">
        <f t="shared" si="449"/>
        <v>103.30998248686514</v>
      </c>
      <c r="KB131" s="116"/>
      <c r="KC131" s="116">
        <f t="shared" si="450"/>
        <v>99.745762711864401</v>
      </c>
    </row>
    <row r="132" spans="1:289" s="83" customFormat="1" x14ac:dyDescent="0.2">
      <c r="A132" s="82" t="s">
        <v>16</v>
      </c>
      <c r="B132" s="75"/>
      <c r="C132" s="138">
        <f t="shared" si="308"/>
        <v>100.50746009715475</v>
      </c>
      <c r="D132" s="138"/>
      <c r="E132" s="138">
        <f t="shared" si="309"/>
        <v>102.8125</v>
      </c>
      <c r="F132" s="138"/>
      <c r="G132" s="116">
        <f t="shared" si="310"/>
        <v>103.51351351351352</v>
      </c>
      <c r="H132" s="116"/>
      <c r="I132" s="138">
        <f t="shared" si="311"/>
        <v>104.41666666666666</v>
      </c>
      <c r="J132" s="138"/>
      <c r="K132" s="139">
        <f t="shared" si="312"/>
        <v>101.99658703071673</v>
      </c>
      <c r="L132" s="139"/>
      <c r="M132" s="139">
        <f t="shared" si="313"/>
        <v>101.24352331606218</v>
      </c>
      <c r="N132" s="139"/>
      <c r="O132" s="140">
        <f t="shared" si="314"/>
        <v>104.62025316455696</v>
      </c>
      <c r="P132" s="140"/>
      <c r="Q132" s="140">
        <f t="shared" si="315"/>
        <v>102.0353982300885</v>
      </c>
      <c r="R132" s="140"/>
      <c r="S132" s="116">
        <f t="shared" si="316"/>
        <v>96.213592233009706</v>
      </c>
      <c r="T132" s="116"/>
      <c r="U132" s="141">
        <f t="shared" si="317"/>
        <v>101.55172413793102</v>
      </c>
      <c r="V132" s="141"/>
      <c r="W132" s="116">
        <f t="shared" si="318"/>
        <v>103.99299474605954</v>
      </c>
      <c r="X132" s="116"/>
      <c r="Y132" s="116">
        <f t="shared" si="319"/>
        <v>100.76271186440678</v>
      </c>
      <c r="Z132" s="116"/>
      <c r="AA132" s="138">
        <f t="shared" si="451"/>
        <v>100.43199167244968</v>
      </c>
      <c r="AB132" s="138"/>
      <c r="AC132" s="138">
        <f t="shared" si="320"/>
        <v>102.03125</v>
      </c>
      <c r="AD132" s="138"/>
      <c r="AE132" s="116">
        <f t="shared" si="321"/>
        <v>101.35135135135135</v>
      </c>
      <c r="AF132" s="116"/>
      <c r="AG132" s="138">
        <f t="shared" si="322"/>
        <v>104.41666666666666</v>
      </c>
      <c r="AH132" s="138"/>
      <c r="AI132" s="139">
        <f t="shared" si="323"/>
        <v>101.07508532423209</v>
      </c>
      <c r="AJ132" s="139"/>
      <c r="AK132" s="139">
        <f t="shared" si="324"/>
        <v>102.95336787564767</v>
      </c>
      <c r="AL132" s="139"/>
      <c r="AM132" s="140">
        <f t="shared" si="325"/>
        <v>103.41772151898734</v>
      </c>
      <c r="AN132" s="140"/>
      <c r="AO132" s="140">
        <f t="shared" si="326"/>
        <v>99.734513274336294</v>
      </c>
      <c r="AP132" s="140"/>
      <c r="AQ132" s="116">
        <f t="shared" si="327"/>
        <v>102.76699029126213</v>
      </c>
      <c r="AR132" s="116"/>
      <c r="AS132" s="141">
        <f t="shared" si="328"/>
        <v>101.55172413793102</v>
      </c>
      <c r="AT132" s="141"/>
      <c r="AU132" s="116">
        <f t="shared" si="329"/>
        <v>100.84063047285463</v>
      </c>
      <c r="AV132" s="116"/>
      <c r="AW132" s="116">
        <f t="shared" si="330"/>
        <v>97.033898305084747</v>
      </c>
      <c r="AX132" s="116"/>
      <c r="AY132" s="138">
        <f t="shared" si="331"/>
        <v>102.15215128383068</v>
      </c>
      <c r="AZ132" s="138"/>
      <c r="BA132" s="138">
        <f t="shared" si="332"/>
        <v>98.90625</v>
      </c>
      <c r="BB132" s="138"/>
      <c r="BC132" s="116">
        <f t="shared" si="333"/>
        <v>100.27027027027027</v>
      </c>
      <c r="BD132" s="116"/>
      <c r="BE132" s="138">
        <f t="shared" si="334"/>
        <v>104.41666666666666</v>
      </c>
      <c r="BF132" s="138"/>
      <c r="BG132" s="139">
        <f t="shared" si="335"/>
        <v>104.40273037542663</v>
      </c>
      <c r="BH132" s="139"/>
      <c r="BI132" s="139">
        <f t="shared" si="336"/>
        <v>97.357512953367888</v>
      </c>
      <c r="BJ132" s="139"/>
      <c r="BK132" s="140">
        <f t="shared" si="337"/>
        <v>104.49367088607595</v>
      </c>
      <c r="BL132" s="140"/>
      <c r="BM132" s="140">
        <f t="shared" si="338"/>
        <v>98.672566371681413</v>
      </c>
      <c r="BN132" s="140"/>
      <c r="BO132" s="116">
        <f t="shared" si="339"/>
        <v>101.89320388349515</v>
      </c>
      <c r="BP132" s="116"/>
      <c r="BQ132" s="141">
        <f t="shared" si="340"/>
        <v>101.55172413793102</v>
      </c>
      <c r="BR132" s="141"/>
      <c r="BS132" s="116">
        <f t="shared" si="341"/>
        <v>100.31523642732049</v>
      </c>
      <c r="BT132" s="116"/>
      <c r="BU132" s="116">
        <f t="shared" si="342"/>
        <v>96.52542372881355</v>
      </c>
      <c r="BV132" s="116"/>
      <c r="BW132" s="138">
        <f t="shared" si="343"/>
        <v>101.40267175572519</v>
      </c>
      <c r="BX132" s="138"/>
      <c r="BY132" s="138">
        <f t="shared" si="344"/>
        <v>99.375</v>
      </c>
      <c r="BZ132" s="138"/>
      <c r="CA132" s="116">
        <f t="shared" si="345"/>
        <v>98.378378378378372</v>
      </c>
      <c r="CB132" s="116"/>
      <c r="CC132" s="138">
        <f t="shared" si="346"/>
        <v>104.41666666666666</v>
      </c>
      <c r="CD132" s="138"/>
      <c r="CE132" s="139">
        <f t="shared" si="347"/>
        <v>102.81569965870308</v>
      </c>
      <c r="CF132" s="139"/>
      <c r="CG132" s="139">
        <f t="shared" si="348"/>
        <v>97.046632124352328</v>
      </c>
      <c r="CH132" s="139"/>
      <c r="CI132" s="140">
        <f t="shared" si="349"/>
        <v>105.94936708860759</v>
      </c>
      <c r="CJ132" s="140"/>
      <c r="CK132" s="140">
        <f t="shared" si="350"/>
        <v>100.4424778761062</v>
      </c>
      <c r="CL132" s="140"/>
      <c r="CM132" s="116">
        <f t="shared" si="351"/>
        <v>95.631067961165044</v>
      </c>
      <c r="CN132" s="116"/>
      <c r="CO132" s="141">
        <f t="shared" si="352"/>
        <v>101.55172413793102</v>
      </c>
      <c r="CP132" s="141"/>
      <c r="CQ132" s="116">
        <f t="shared" si="353"/>
        <v>101.47110332749561</v>
      </c>
      <c r="CR132" s="116"/>
      <c r="CS132" s="116">
        <f t="shared" si="354"/>
        <v>97.881355932203391</v>
      </c>
      <c r="CT132" s="116"/>
      <c r="CU132" s="138">
        <f t="shared" si="355"/>
        <v>101.57702984038862</v>
      </c>
      <c r="CV132" s="138"/>
      <c r="CW132" s="138">
        <f t="shared" si="356"/>
        <v>102.34375</v>
      </c>
      <c r="CX132" s="138"/>
      <c r="CY132" s="116">
        <f t="shared" si="357"/>
        <v>99.189189189189179</v>
      </c>
      <c r="CZ132" s="116"/>
      <c r="DA132" s="138">
        <f t="shared" si="358"/>
        <v>104.41666666666666</v>
      </c>
      <c r="DB132" s="138"/>
      <c r="DC132" s="139">
        <f t="shared" si="359"/>
        <v>100.81911262798636</v>
      </c>
      <c r="DD132" s="139"/>
      <c r="DE132" s="139">
        <f t="shared" si="360"/>
        <v>95.803108808290162</v>
      </c>
      <c r="DF132" s="139"/>
      <c r="DG132" s="140">
        <f t="shared" si="361"/>
        <v>108.29113924050633</v>
      </c>
      <c r="DH132" s="140"/>
      <c r="DI132" s="140">
        <f t="shared" si="362"/>
        <v>102.83185840707965</v>
      </c>
      <c r="DJ132" s="140"/>
      <c r="DK132" s="116">
        <f t="shared" si="363"/>
        <v>96.359223300970868</v>
      </c>
      <c r="DL132" s="116"/>
      <c r="DM132" s="141">
        <f t="shared" si="364"/>
        <v>101.55172413793102</v>
      </c>
      <c r="DN132" s="141"/>
      <c r="DO132" s="116">
        <f t="shared" si="365"/>
        <v>99.947460595446586</v>
      </c>
      <c r="DP132" s="116"/>
      <c r="DQ132" s="116">
        <f t="shared" si="366"/>
        <v>97.79661016949153</v>
      </c>
      <c r="DR132" s="116"/>
      <c r="DS132" s="138">
        <f t="shared" si="367"/>
        <v>100.98369188063845</v>
      </c>
      <c r="DT132" s="138"/>
      <c r="DU132" s="138">
        <f t="shared" si="368"/>
        <v>100.390625</v>
      </c>
      <c r="DV132" s="138"/>
      <c r="DW132" s="116">
        <f t="shared" si="369"/>
        <v>96.756756756756758</v>
      </c>
      <c r="DX132" s="116"/>
      <c r="DY132" s="138">
        <f t="shared" si="370"/>
        <v>104.41666666666666</v>
      </c>
      <c r="DZ132" s="138"/>
      <c r="EA132" s="139">
        <f t="shared" si="371"/>
        <v>99.948805460750862</v>
      </c>
      <c r="EB132" s="139"/>
      <c r="EC132" s="139">
        <f t="shared" si="372"/>
        <v>95.336787564766837</v>
      </c>
      <c r="ED132" s="139"/>
      <c r="EE132" s="140">
        <f t="shared" si="373"/>
        <v>106.58227848101265</v>
      </c>
      <c r="EF132" s="140"/>
      <c r="EG132" s="140">
        <f t="shared" si="374"/>
        <v>104.51327433628319</v>
      </c>
      <c r="EH132" s="140"/>
      <c r="EI132" s="116">
        <f t="shared" si="375"/>
        <v>92.572815533980588</v>
      </c>
      <c r="EJ132" s="116"/>
      <c r="EK132" s="141">
        <f t="shared" si="376"/>
        <v>101.55172413793102</v>
      </c>
      <c r="EL132" s="141"/>
      <c r="EM132" s="116">
        <f t="shared" si="377"/>
        <v>98.476357267950959</v>
      </c>
      <c r="EN132" s="116"/>
      <c r="EO132" s="116">
        <f t="shared" si="378"/>
        <v>97.627118644067806</v>
      </c>
      <c r="EP132" s="116"/>
      <c r="EQ132" s="138">
        <f t="shared" si="379"/>
        <v>101.90492713393476</v>
      </c>
      <c r="ER132" s="138"/>
      <c r="ES132" s="138">
        <f t="shared" si="380"/>
        <v>102.8125</v>
      </c>
      <c r="ET132" s="138"/>
      <c r="EU132" s="116">
        <f t="shared" si="381"/>
        <v>97.837837837837839</v>
      </c>
      <c r="EV132" s="116"/>
      <c r="EW132" s="138">
        <f t="shared" si="382"/>
        <v>104.41666666666666</v>
      </c>
      <c r="EX132" s="138"/>
      <c r="EY132" s="139">
        <f t="shared" si="383"/>
        <v>99.027303754266214</v>
      </c>
      <c r="EZ132" s="139"/>
      <c r="FA132" s="139">
        <f t="shared" si="384"/>
        <v>96.891191709844563</v>
      </c>
      <c r="FB132" s="139"/>
      <c r="FC132" s="140">
        <f t="shared" si="385"/>
        <v>106.51898734177215</v>
      </c>
      <c r="FD132" s="140"/>
      <c r="FE132" s="140">
        <f t="shared" si="386"/>
        <v>103.71681415929204</v>
      </c>
      <c r="FF132" s="140"/>
      <c r="FG132" s="116">
        <f t="shared" si="387"/>
        <v>100.58252427184466</v>
      </c>
      <c r="FH132" s="116"/>
      <c r="FI132" s="141">
        <f t="shared" si="388"/>
        <v>101.55172413793102</v>
      </c>
      <c r="FJ132" s="141"/>
      <c r="FK132" s="116">
        <f t="shared" si="389"/>
        <v>99.6847635726795</v>
      </c>
      <c r="FL132" s="116"/>
      <c r="FM132" s="116">
        <f t="shared" si="390"/>
        <v>97.288135593220332</v>
      </c>
      <c r="FN132" s="116"/>
      <c r="FO132" s="138">
        <f t="shared" si="391"/>
        <v>101.40787647467036</v>
      </c>
      <c r="FP132" s="138"/>
      <c r="FQ132" s="138">
        <f t="shared" si="392"/>
        <v>102.109375</v>
      </c>
      <c r="FR132" s="138"/>
      <c r="FS132" s="116">
        <f t="shared" si="393"/>
        <v>100.27027027027027</v>
      </c>
      <c r="FT132" s="116"/>
      <c r="FU132" s="138">
        <f t="shared" si="394"/>
        <v>104.41666666666666</v>
      </c>
      <c r="FV132" s="138"/>
      <c r="FW132" s="139">
        <f t="shared" si="395"/>
        <v>102.61092150170649</v>
      </c>
      <c r="FX132" s="139"/>
      <c r="FY132" s="139">
        <f t="shared" si="396"/>
        <v>98.134715025906743</v>
      </c>
      <c r="FZ132" s="139"/>
      <c r="GA132" s="140">
        <f t="shared" si="397"/>
        <v>102.0886075949367</v>
      </c>
      <c r="GB132" s="140"/>
      <c r="GC132" s="140">
        <f t="shared" si="398"/>
        <v>104.07079646017699</v>
      </c>
      <c r="GD132" s="140"/>
      <c r="GE132" s="116">
        <f t="shared" si="399"/>
        <v>101.74757281553397</v>
      </c>
      <c r="GF132" s="116"/>
      <c r="GG132" s="141">
        <f t="shared" si="400"/>
        <v>101.55172413793102</v>
      </c>
      <c r="GH132" s="141"/>
      <c r="GI132" s="116">
        <f t="shared" si="401"/>
        <v>102.36427320490367</v>
      </c>
      <c r="GJ132" s="116"/>
      <c r="GK132" s="116">
        <f t="shared" si="402"/>
        <v>93.220338983050851</v>
      </c>
      <c r="GL132" s="116"/>
      <c r="GM132" s="138">
        <f t="shared" si="403"/>
        <v>103.5912560721721</v>
      </c>
      <c r="GN132" s="138"/>
      <c r="GO132" s="138">
        <f t="shared" si="404"/>
        <v>106.171875</v>
      </c>
      <c r="GP132" s="138"/>
      <c r="GQ132" s="116">
        <f t="shared" si="405"/>
        <v>102.70270270270271</v>
      </c>
      <c r="GR132" s="116"/>
      <c r="GS132" s="138">
        <f t="shared" si="406"/>
        <v>104.41666666666666</v>
      </c>
      <c r="GT132" s="138"/>
      <c r="GU132" s="139">
        <f t="shared" si="407"/>
        <v>104.45392491467578</v>
      </c>
      <c r="GV132" s="139"/>
      <c r="GW132" s="139">
        <f t="shared" si="408"/>
        <v>96.424870466321252</v>
      </c>
      <c r="GX132" s="139"/>
      <c r="GY132" s="140">
        <f t="shared" si="409"/>
        <v>98.797468354430379</v>
      </c>
      <c r="GZ132" s="140"/>
      <c r="HA132" s="140">
        <f t="shared" si="410"/>
        <v>104.42477876106194</v>
      </c>
      <c r="HB132" s="140"/>
      <c r="HC132" s="116">
        <f t="shared" si="411"/>
        <v>104.07766990291262</v>
      </c>
      <c r="HD132" s="116"/>
      <c r="HE132" s="141">
        <f t="shared" si="412"/>
        <v>101.55172413793102</v>
      </c>
      <c r="HF132" s="141"/>
      <c r="HG132" s="116">
        <f t="shared" si="413"/>
        <v>104.09807355516637</v>
      </c>
      <c r="HH132" s="116"/>
      <c r="HI132" s="116">
        <f t="shared" si="414"/>
        <v>96.355932203389827</v>
      </c>
      <c r="HJ132" s="116"/>
      <c r="HK132" s="138">
        <f t="shared" si="415"/>
        <v>104.75190839694656</v>
      </c>
      <c r="HL132" s="138"/>
      <c r="HM132" s="138">
        <f t="shared" si="416"/>
        <v>107.890625</v>
      </c>
      <c r="HN132" s="138"/>
      <c r="HO132" s="116">
        <f t="shared" si="417"/>
        <v>102.97297297297298</v>
      </c>
      <c r="HP132" s="116"/>
      <c r="HQ132" s="138">
        <f t="shared" si="418"/>
        <v>104.41666666666666</v>
      </c>
      <c r="HR132" s="138"/>
      <c r="HS132" s="139">
        <f t="shared" si="419"/>
        <v>111.31399317406144</v>
      </c>
      <c r="HT132" s="139"/>
      <c r="HU132" s="139">
        <f t="shared" si="420"/>
        <v>101.0880829015544</v>
      </c>
      <c r="HV132" s="139"/>
      <c r="HW132" s="140">
        <f t="shared" si="421"/>
        <v>104.68354430379746</v>
      </c>
      <c r="HX132" s="140"/>
      <c r="HY132" s="140">
        <f t="shared" si="422"/>
        <v>104.86725663716815</v>
      </c>
      <c r="HZ132" s="140"/>
      <c r="IA132" s="116">
        <f t="shared" si="423"/>
        <v>107.86407766990291</v>
      </c>
      <c r="IB132" s="116"/>
      <c r="IC132" s="141">
        <f t="shared" si="424"/>
        <v>101.55172413793102</v>
      </c>
      <c r="ID132" s="141"/>
      <c r="IE132" s="116">
        <f t="shared" si="425"/>
        <v>103.36252189141857</v>
      </c>
      <c r="IF132" s="116"/>
      <c r="IG132" s="116">
        <f t="shared" si="426"/>
        <v>103.22033898305084</v>
      </c>
      <c r="IH132" s="116"/>
      <c r="II132" s="138">
        <f t="shared" si="427"/>
        <v>103.75780707841776</v>
      </c>
      <c r="IJ132" s="138"/>
      <c r="IK132" s="138">
        <f t="shared" si="428"/>
        <v>102.5</v>
      </c>
      <c r="IL132" s="138"/>
      <c r="IM132" s="116">
        <f t="shared" si="429"/>
        <v>99.729729729729726</v>
      </c>
      <c r="IN132" s="116"/>
      <c r="IO132" s="138">
        <f t="shared" si="430"/>
        <v>118.5</v>
      </c>
      <c r="IP132" s="138"/>
      <c r="IQ132" s="139">
        <f t="shared" si="431"/>
        <v>108.54948805460751</v>
      </c>
      <c r="IR132" s="139"/>
      <c r="IS132" s="139">
        <f t="shared" si="432"/>
        <v>100.15544041450778</v>
      </c>
      <c r="IT132" s="139"/>
      <c r="IU132" s="140">
        <f t="shared" si="433"/>
        <v>102.53164556962025</v>
      </c>
      <c r="IV132" s="140"/>
      <c r="IW132" s="140">
        <f t="shared" si="434"/>
        <v>104.95575221238938</v>
      </c>
      <c r="IX132" s="140"/>
      <c r="IY132" s="116">
        <f t="shared" si="435"/>
        <v>100</v>
      </c>
      <c r="IZ132" s="116"/>
      <c r="JA132" s="141">
        <f t="shared" si="436"/>
        <v>101.55172413793102</v>
      </c>
      <c r="JB132" s="141"/>
      <c r="JC132" s="116">
        <f t="shared" si="437"/>
        <v>99.789842381786329</v>
      </c>
      <c r="JD132" s="116"/>
      <c r="JE132" s="116">
        <f t="shared" si="438"/>
        <v>100.2542372881356</v>
      </c>
      <c r="JF132" s="282"/>
      <c r="JG132" s="141">
        <f t="shared" si="439"/>
        <v>106.79476058292852</v>
      </c>
      <c r="JH132" s="141"/>
      <c r="JI132" s="141">
        <f t="shared" si="440"/>
        <v>105.859375</v>
      </c>
      <c r="JJ132" s="141"/>
      <c r="JK132" s="116">
        <f t="shared" si="441"/>
        <v>101.62162162162163</v>
      </c>
      <c r="JL132" s="116"/>
      <c r="JM132" s="141">
        <f t="shared" si="442"/>
        <v>118.5</v>
      </c>
      <c r="JN132" s="141"/>
      <c r="JO132" s="141">
        <f t="shared" si="443"/>
        <v>112.59385665529011</v>
      </c>
      <c r="JP132" s="141"/>
      <c r="JQ132" s="141">
        <f t="shared" si="444"/>
        <v>103.10880829015545</v>
      </c>
      <c r="JR132" s="141"/>
      <c r="JS132" s="141">
        <f t="shared" si="445"/>
        <v>104.43037974683544</v>
      </c>
      <c r="JT132" s="141"/>
      <c r="JU132" s="141">
        <f t="shared" si="446"/>
        <v>103.09734513274337</v>
      </c>
      <c r="JV132" s="141"/>
      <c r="JW132" s="116">
        <f t="shared" si="447"/>
        <v>105.24271844660194</v>
      </c>
      <c r="JX132" s="116"/>
      <c r="JY132" s="141">
        <f t="shared" si="448"/>
        <v>101.55172413793102</v>
      </c>
      <c r="JZ132" s="141"/>
      <c r="KA132" s="116">
        <f t="shared" si="449"/>
        <v>105.72679509632223</v>
      </c>
      <c r="KB132" s="116"/>
      <c r="KC132" s="116">
        <f t="shared" si="450"/>
        <v>102.79661016949153</v>
      </c>
    </row>
    <row r="133" spans="1:289" s="83" customFormat="1" x14ac:dyDescent="0.2">
      <c r="A133" s="82" t="s">
        <v>17</v>
      </c>
      <c r="B133" s="75"/>
      <c r="C133" s="138">
        <f t="shared" si="308"/>
        <v>92.388098542678691</v>
      </c>
      <c r="D133" s="138"/>
      <c r="E133" s="138">
        <f t="shared" si="309"/>
        <v>84.140625</v>
      </c>
      <c r="F133" s="138"/>
      <c r="G133" s="116">
        <f t="shared" si="310"/>
        <v>85.675675675675677</v>
      </c>
      <c r="H133" s="116"/>
      <c r="I133" s="138">
        <f t="shared" si="311"/>
        <v>100.75</v>
      </c>
      <c r="J133" s="138"/>
      <c r="K133" s="139">
        <f t="shared" si="312"/>
        <v>95.290102389078513</v>
      </c>
      <c r="L133" s="139"/>
      <c r="M133" s="139">
        <f t="shared" si="313"/>
        <v>101.86528497409327</v>
      </c>
      <c r="N133" s="139"/>
      <c r="O133" s="140">
        <f t="shared" si="314"/>
        <v>82.974683544303787</v>
      </c>
      <c r="P133" s="140"/>
      <c r="Q133" s="140">
        <f t="shared" si="315"/>
        <v>81.415929203539832</v>
      </c>
      <c r="R133" s="140"/>
      <c r="S133" s="116">
        <f t="shared" si="316"/>
        <v>106.69902912621359</v>
      </c>
      <c r="T133" s="116"/>
      <c r="U133" s="141">
        <f t="shared" si="317"/>
        <v>92.887931034482747</v>
      </c>
      <c r="V133" s="141"/>
      <c r="W133" s="116">
        <f t="shared" si="318"/>
        <v>90.595446584938699</v>
      </c>
      <c r="X133" s="116"/>
      <c r="Y133" s="116">
        <f t="shared" si="319"/>
        <v>100.50847457627118</v>
      </c>
      <c r="Z133" s="116"/>
      <c r="AA133" s="138">
        <f t="shared" si="451"/>
        <v>93.775156141568345</v>
      </c>
      <c r="AB133" s="138"/>
      <c r="AC133" s="138">
        <f t="shared" si="320"/>
        <v>87.03125</v>
      </c>
      <c r="AD133" s="138"/>
      <c r="AE133" s="116">
        <f t="shared" si="321"/>
        <v>74.594594594594597</v>
      </c>
      <c r="AF133" s="116"/>
      <c r="AG133" s="138">
        <f t="shared" si="322"/>
        <v>100.75</v>
      </c>
      <c r="AH133" s="138"/>
      <c r="AI133" s="139">
        <f t="shared" si="323"/>
        <v>94.829351535836182</v>
      </c>
      <c r="AJ133" s="139"/>
      <c r="AK133" s="139">
        <f t="shared" si="324"/>
        <v>89.896373056994832</v>
      </c>
      <c r="AL133" s="139"/>
      <c r="AM133" s="140">
        <f t="shared" si="325"/>
        <v>85.949367088607588</v>
      </c>
      <c r="AN133" s="140"/>
      <c r="AO133" s="140">
        <f t="shared" si="326"/>
        <v>85.840707964601776</v>
      </c>
      <c r="AP133" s="140"/>
      <c r="AQ133" s="116">
        <f t="shared" si="327"/>
        <v>99.417475728155324</v>
      </c>
      <c r="AR133" s="116"/>
      <c r="AS133" s="141">
        <f t="shared" si="328"/>
        <v>92.887931034482747</v>
      </c>
      <c r="AT133" s="141"/>
      <c r="AU133" s="116">
        <f t="shared" si="329"/>
        <v>92.17162872154114</v>
      </c>
      <c r="AV133" s="116"/>
      <c r="AW133" s="116">
        <f t="shared" si="330"/>
        <v>102.37288135593219</v>
      </c>
      <c r="AX133" s="116"/>
      <c r="AY133" s="138">
        <f t="shared" si="331"/>
        <v>98.139312977099237</v>
      </c>
      <c r="AZ133" s="138"/>
      <c r="BA133" s="138">
        <f t="shared" si="332"/>
        <v>91.015625</v>
      </c>
      <c r="BB133" s="138"/>
      <c r="BC133" s="116">
        <f t="shared" si="333"/>
        <v>92.702702702702695</v>
      </c>
      <c r="BD133" s="116"/>
      <c r="BE133" s="138">
        <f t="shared" si="334"/>
        <v>100.75</v>
      </c>
      <c r="BF133" s="138"/>
      <c r="BG133" s="139">
        <f t="shared" si="335"/>
        <v>92.679180887372027</v>
      </c>
      <c r="BH133" s="139"/>
      <c r="BI133" s="139">
        <f t="shared" si="336"/>
        <v>98.601036269430054</v>
      </c>
      <c r="BJ133" s="139"/>
      <c r="BK133" s="140">
        <f t="shared" si="337"/>
        <v>89.050632911392398</v>
      </c>
      <c r="BL133" s="140"/>
      <c r="BM133" s="140">
        <f t="shared" si="338"/>
        <v>87.787610619469035</v>
      </c>
      <c r="BN133" s="140"/>
      <c r="BO133" s="116">
        <f t="shared" si="339"/>
        <v>106.40776699029126</v>
      </c>
      <c r="BP133" s="116"/>
      <c r="BQ133" s="141">
        <f t="shared" si="340"/>
        <v>92.887931034482747</v>
      </c>
      <c r="BR133" s="141"/>
      <c r="BS133" s="116">
        <f t="shared" si="341"/>
        <v>84.86865148861645</v>
      </c>
      <c r="BT133" s="116"/>
      <c r="BU133" s="116">
        <f t="shared" si="342"/>
        <v>95.423728813559322</v>
      </c>
      <c r="BV133" s="116"/>
      <c r="BW133" s="138">
        <f t="shared" si="343"/>
        <v>97.254510756419151</v>
      </c>
      <c r="BX133" s="138"/>
      <c r="BY133" s="138">
        <f t="shared" si="344"/>
        <v>94.921875</v>
      </c>
      <c r="BZ133" s="138"/>
      <c r="CA133" s="116">
        <f t="shared" si="345"/>
        <v>93.243243243243242</v>
      </c>
      <c r="CB133" s="116"/>
      <c r="CC133" s="138">
        <f t="shared" si="346"/>
        <v>100.75</v>
      </c>
      <c r="CD133" s="138"/>
      <c r="CE133" s="139">
        <f t="shared" si="347"/>
        <v>98.310580204778162</v>
      </c>
      <c r="CF133" s="139"/>
      <c r="CG133" s="139">
        <f t="shared" si="348"/>
        <v>93.782383419689126</v>
      </c>
      <c r="CH133" s="139"/>
      <c r="CI133" s="140">
        <f t="shared" si="349"/>
        <v>99.620253164556956</v>
      </c>
      <c r="CJ133" s="140"/>
      <c r="CK133" s="140">
        <f t="shared" si="350"/>
        <v>74.955752212389385</v>
      </c>
      <c r="CL133" s="140"/>
      <c r="CM133" s="116">
        <f t="shared" si="351"/>
        <v>105.24271844660194</v>
      </c>
      <c r="CN133" s="116"/>
      <c r="CO133" s="141">
        <f t="shared" si="352"/>
        <v>92.887931034482747</v>
      </c>
      <c r="CP133" s="141"/>
      <c r="CQ133" s="116">
        <f t="shared" si="353"/>
        <v>90.490367775831871</v>
      </c>
      <c r="CR133" s="116"/>
      <c r="CS133" s="116">
        <f t="shared" si="354"/>
        <v>87.20338983050847</v>
      </c>
      <c r="CT133" s="116"/>
      <c r="CU133" s="138">
        <f t="shared" si="355"/>
        <v>96.910999306037468</v>
      </c>
      <c r="CV133" s="138"/>
      <c r="CW133" s="138">
        <f t="shared" si="356"/>
        <v>90.3125</v>
      </c>
      <c r="CX133" s="138"/>
      <c r="CY133" s="116">
        <f t="shared" si="357"/>
        <v>85.945945945945951</v>
      </c>
      <c r="CZ133" s="116"/>
      <c r="DA133" s="138">
        <f t="shared" si="358"/>
        <v>100.75</v>
      </c>
      <c r="DB133" s="138"/>
      <c r="DC133" s="139">
        <f t="shared" si="359"/>
        <v>88.686006825938577</v>
      </c>
      <c r="DD133" s="139"/>
      <c r="DE133" s="139">
        <f t="shared" si="360"/>
        <v>75.284974093264253</v>
      </c>
      <c r="DF133" s="139"/>
      <c r="DG133" s="140">
        <f t="shared" si="361"/>
        <v>93.670886075949369</v>
      </c>
      <c r="DH133" s="140"/>
      <c r="DI133" s="140">
        <f t="shared" si="362"/>
        <v>75.929203539823007</v>
      </c>
      <c r="DJ133" s="140"/>
      <c r="DK133" s="116">
        <f t="shared" si="363"/>
        <v>100.29126213592232</v>
      </c>
      <c r="DL133" s="116"/>
      <c r="DM133" s="141">
        <f t="shared" si="364"/>
        <v>92.887931034482747</v>
      </c>
      <c r="DN133" s="141"/>
      <c r="DO133" s="116">
        <f t="shared" si="365"/>
        <v>80.823117338003499</v>
      </c>
      <c r="DP133" s="116"/>
      <c r="DQ133" s="116">
        <f t="shared" si="366"/>
        <v>85.847457627118658</v>
      </c>
      <c r="DR133" s="116"/>
      <c r="DS133" s="138">
        <f t="shared" si="367"/>
        <v>91.555343511450374</v>
      </c>
      <c r="DT133" s="138"/>
      <c r="DU133" s="138">
        <f t="shared" si="368"/>
        <v>83.59375</v>
      </c>
      <c r="DV133" s="138"/>
      <c r="DW133" s="116">
        <f t="shared" si="369"/>
        <v>85.675675675675677</v>
      </c>
      <c r="DX133" s="116"/>
      <c r="DY133" s="138">
        <f t="shared" si="370"/>
        <v>100.75</v>
      </c>
      <c r="DZ133" s="138"/>
      <c r="EA133" s="139">
        <f t="shared" si="371"/>
        <v>83.924914675767923</v>
      </c>
      <c r="EB133" s="139"/>
      <c r="EC133" s="139">
        <f t="shared" si="372"/>
        <v>81.813471502590687</v>
      </c>
      <c r="ED133" s="139"/>
      <c r="EE133" s="140">
        <f t="shared" si="373"/>
        <v>86.64556962025317</v>
      </c>
      <c r="EF133" s="140"/>
      <c r="EG133" s="140">
        <f t="shared" si="374"/>
        <v>75.752212389380531</v>
      </c>
      <c r="EH133" s="140"/>
      <c r="EI133" s="116">
        <f t="shared" si="375"/>
        <v>104.07766990291262</v>
      </c>
      <c r="EJ133" s="116"/>
      <c r="EK133" s="141">
        <f t="shared" si="376"/>
        <v>92.887931034482747</v>
      </c>
      <c r="EL133" s="141"/>
      <c r="EM133" s="116">
        <f t="shared" si="377"/>
        <v>79.141856392294216</v>
      </c>
      <c r="EN133" s="116"/>
      <c r="EO133" s="116">
        <f t="shared" si="378"/>
        <v>82.627118644067806</v>
      </c>
      <c r="EP133" s="116"/>
      <c r="EQ133" s="138">
        <f t="shared" si="379"/>
        <v>88.357043719639137</v>
      </c>
      <c r="ER133" s="138"/>
      <c r="ES133" s="138">
        <f t="shared" si="380"/>
        <v>80.859375</v>
      </c>
      <c r="ET133" s="138"/>
      <c r="EU133" s="116">
        <f t="shared" si="381"/>
        <v>90.270270270270274</v>
      </c>
      <c r="EV133" s="116"/>
      <c r="EW133" s="138">
        <f t="shared" si="382"/>
        <v>100.75</v>
      </c>
      <c r="EX133" s="138"/>
      <c r="EY133" s="139">
        <f t="shared" si="383"/>
        <v>87.918088737201373</v>
      </c>
      <c r="EZ133" s="139"/>
      <c r="FA133" s="139">
        <f t="shared" si="384"/>
        <v>86.32124352331607</v>
      </c>
      <c r="FB133" s="139"/>
      <c r="FC133" s="140">
        <f t="shared" si="385"/>
        <v>89.746835443037966</v>
      </c>
      <c r="FD133" s="140"/>
      <c r="FE133" s="140">
        <f t="shared" si="386"/>
        <v>79.292035398230084</v>
      </c>
      <c r="FF133" s="140"/>
      <c r="FG133" s="116">
        <f t="shared" si="387"/>
        <v>106.11650485436893</v>
      </c>
      <c r="FH133" s="116"/>
      <c r="FI133" s="141">
        <f t="shared" si="388"/>
        <v>92.887931034482747</v>
      </c>
      <c r="FJ133" s="141"/>
      <c r="FK133" s="116">
        <f t="shared" si="389"/>
        <v>79.352014010507872</v>
      </c>
      <c r="FL133" s="116"/>
      <c r="FM133" s="116">
        <f t="shared" si="390"/>
        <v>82.203389830508485</v>
      </c>
      <c r="FN133" s="116"/>
      <c r="FO133" s="138">
        <f t="shared" si="391"/>
        <v>92.718598195697425</v>
      </c>
      <c r="FP133" s="138"/>
      <c r="FQ133" s="138">
        <f t="shared" si="392"/>
        <v>91.25</v>
      </c>
      <c r="FR133" s="138"/>
      <c r="FS133" s="116">
        <f t="shared" si="393"/>
        <v>95.945945945945951</v>
      </c>
      <c r="FT133" s="116"/>
      <c r="FU133" s="138">
        <f t="shared" si="394"/>
        <v>100.75</v>
      </c>
      <c r="FV133" s="138"/>
      <c r="FW133" s="139">
        <f t="shared" si="395"/>
        <v>92.73037542662118</v>
      </c>
      <c r="FX133" s="139"/>
      <c r="FY133" s="139">
        <f t="shared" si="396"/>
        <v>79.792746113989637</v>
      </c>
      <c r="FZ133" s="139"/>
      <c r="GA133" s="140">
        <f t="shared" si="397"/>
        <v>93.291139240506325</v>
      </c>
      <c r="GB133" s="140"/>
      <c r="GC133" s="140">
        <f t="shared" si="398"/>
        <v>82.743362831858406</v>
      </c>
      <c r="GD133" s="140"/>
      <c r="GE133" s="116">
        <f t="shared" si="399"/>
        <v>102.47572815533979</v>
      </c>
      <c r="GF133" s="116"/>
      <c r="GG133" s="141">
        <f t="shared" si="400"/>
        <v>92.887931034482747</v>
      </c>
      <c r="GH133" s="141"/>
      <c r="GI133" s="116">
        <f t="shared" si="401"/>
        <v>82.504378283712782</v>
      </c>
      <c r="GJ133" s="116"/>
      <c r="GK133" s="116">
        <f t="shared" si="402"/>
        <v>75.423728813559322</v>
      </c>
      <c r="GL133" s="116"/>
      <c r="GM133" s="138">
        <f t="shared" si="403"/>
        <v>95.815405968077727</v>
      </c>
      <c r="GN133" s="138"/>
      <c r="GO133" s="138">
        <f t="shared" si="404"/>
        <v>87.34375</v>
      </c>
      <c r="GP133" s="138"/>
      <c r="GQ133" s="116">
        <f t="shared" si="405"/>
        <v>98.108108108108112</v>
      </c>
      <c r="GR133" s="116"/>
      <c r="GS133" s="138">
        <f t="shared" si="406"/>
        <v>100.75</v>
      </c>
      <c r="GT133" s="138"/>
      <c r="GU133" s="139">
        <f t="shared" si="407"/>
        <v>95.23890784982936</v>
      </c>
      <c r="GV133" s="139"/>
      <c r="GW133" s="139">
        <f t="shared" si="408"/>
        <v>100.15544041450778</v>
      </c>
      <c r="GX133" s="139"/>
      <c r="GY133" s="140">
        <f t="shared" si="409"/>
        <v>78.924050632911388</v>
      </c>
      <c r="GZ133" s="140"/>
      <c r="HA133" s="140">
        <f t="shared" si="410"/>
        <v>83.451327433628322</v>
      </c>
      <c r="HB133" s="140"/>
      <c r="HC133" s="116">
        <f t="shared" si="411"/>
        <v>99.854368932038824</v>
      </c>
      <c r="HD133" s="116"/>
      <c r="HE133" s="141">
        <f t="shared" si="412"/>
        <v>92.887931034482747</v>
      </c>
      <c r="HF133" s="141"/>
      <c r="HG133" s="116">
        <f t="shared" si="413"/>
        <v>82.241681260945711</v>
      </c>
      <c r="HH133" s="116"/>
      <c r="HI133" s="116">
        <f t="shared" si="414"/>
        <v>88.728813559322035</v>
      </c>
      <c r="HJ133" s="116"/>
      <c r="HK133" s="138">
        <f t="shared" si="415"/>
        <v>95.615024288688403</v>
      </c>
      <c r="HL133" s="138"/>
      <c r="HM133" s="138">
        <f t="shared" si="416"/>
        <v>90.078125</v>
      </c>
      <c r="HN133" s="138"/>
      <c r="HO133" s="116">
        <f t="shared" si="417"/>
        <v>84.054054054054049</v>
      </c>
      <c r="HP133" s="116"/>
      <c r="HQ133" s="138">
        <f t="shared" si="418"/>
        <v>100.75</v>
      </c>
      <c r="HR133" s="138"/>
      <c r="HS133" s="139">
        <f t="shared" si="419"/>
        <v>94.880546075085334</v>
      </c>
      <c r="HT133" s="139"/>
      <c r="HU133" s="139">
        <f t="shared" si="420"/>
        <v>99.689119170984469</v>
      </c>
      <c r="HV133" s="139"/>
      <c r="HW133" s="140">
        <f t="shared" si="421"/>
        <v>86.898734177215189</v>
      </c>
      <c r="HX133" s="140"/>
      <c r="HY133" s="140">
        <f t="shared" si="422"/>
        <v>89.115044247787623</v>
      </c>
      <c r="HZ133" s="140"/>
      <c r="IA133" s="116">
        <f t="shared" si="423"/>
        <v>103.05825242718447</v>
      </c>
      <c r="IB133" s="116"/>
      <c r="IC133" s="141">
        <f t="shared" si="424"/>
        <v>92.887931034482747</v>
      </c>
      <c r="ID133" s="141"/>
      <c r="IE133" s="116">
        <f t="shared" si="425"/>
        <v>93.432574430823109</v>
      </c>
      <c r="IF133" s="116"/>
      <c r="IG133" s="116">
        <f t="shared" si="426"/>
        <v>91.949152542372886</v>
      </c>
      <c r="IH133" s="116"/>
      <c r="II133" s="138">
        <f t="shared" si="427"/>
        <v>90.561242192921583</v>
      </c>
      <c r="IJ133" s="138"/>
      <c r="IK133" s="138">
        <f t="shared" si="428"/>
        <v>85.546875</v>
      </c>
      <c r="IL133" s="138"/>
      <c r="IM133" s="116">
        <f t="shared" si="429"/>
        <v>87.297297297297305</v>
      </c>
      <c r="IN133" s="116"/>
      <c r="IO133" s="138">
        <f t="shared" si="430"/>
        <v>114.49999999999999</v>
      </c>
      <c r="IP133" s="138"/>
      <c r="IQ133" s="139">
        <f t="shared" si="431"/>
        <v>90.11945392491468</v>
      </c>
      <c r="IR133" s="139"/>
      <c r="IS133" s="139">
        <f t="shared" si="432"/>
        <v>81.191709844559597</v>
      </c>
      <c r="IT133" s="139"/>
      <c r="IU133" s="140">
        <f t="shared" si="433"/>
        <v>92.594936708860757</v>
      </c>
      <c r="IV133" s="140"/>
      <c r="IW133" s="140">
        <f t="shared" si="434"/>
        <v>86.548672566371678</v>
      </c>
      <c r="IX133" s="140"/>
      <c r="IY133" s="116">
        <f t="shared" si="435"/>
        <v>102.33009708737865</v>
      </c>
      <c r="IZ133" s="116"/>
      <c r="JA133" s="141">
        <f t="shared" si="436"/>
        <v>92.887931034482747</v>
      </c>
      <c r="JB133" s="141"/>
      <c r="JC133" s="116">
        <f t="shared" si="437"/>
        <v>81.768826619964969</v>
      </c>
      <c r="JD133" s="116"/>
      <c r="JE133" s="116">
        <f t="shared" si="438"/>
        <v>84.067796610169495</v>
      </c>
      <c r="JF133" s="282"/>
      <c r="JG133" s="141">
        <f t="shared" si="439"/>
        <v>95.03469812630118</v>
      </c>
      <c r="JH133" s="141"/>
      <c r="JI133" s="141">
        <f t="shared" si="440"/>
        <v>83.75</v>
      </c>
      <c r="JJ133" s="141"/>
      <c r="JK133" s="116">
        <f t="shared" si="441"/>
        <v>84.054054054054049</v>
      </c>
      <c r="JL133" s="116"/>
      <c r="JM133" s="141">
        <f t="shared" si="442"/>
        <v>114.49999999999999</v>
      </c>
      <c r="JN133" s="141"/>
      <c r="JO133" s="141">
        <f t="shared" si="443"/>
        <v>96.928327645051198</v>
      </c>
      <c r="JP133" s="141"/>
      <c r="JQ133" s="141">
        <f t="shared" si="444"/>
        <v>95.958549222797927</v>
      </c>
      <c r="JR133" s="141"/>
      <c r="JS133" s="141">
        <f t="shared" si="445"/>
        <v>101.77215189873417</v>
      </c>
      <c r="JT133" s="141"/>
      <c r="JU133" s="141">
        <f t="shared" si="446"/>
        <v>86.194690265486727</v>
      </c>
      <c r="JV133" s="141"/>
      <c r="JW133" s="116">
        <f t="shared" si="447"/>
        <v>95.631067961165044</v>
      </c>
      <c r="JX133" s="116"/>
      <c r="JY133" s="141">
        <f t="shared" si="448"/>
        <v>92.887931034482747</v>
      </c>
      <c r="JZ133" s="141"/>
      <c r="KA133" s="116">
        <f t="shared" si="449"/>
        <v>89.124343257443073</v>
      </c>
      <c r="KB133" s="116"/>
      <c r="KC133" s="116">
        <f t="shared" si="450"/>
        <v>94.66101694915254</v>
      </c>
    </row>
    <row r="134" spans="1:289" s="83" customFormat="1" x14ac:dyDescent="0.2">
      <c r="A134" s="84" t="s">
        <v>18</v>
      </c>
      <c r="B134" s="86"/>
      <c r="C134" s="142">
        <f t="shared" si="308"/>
        <v>110.17782789729354</v>
      </c>
      <c r="D134" s="142"/>
      <c r="E134" s="142">
        <f t="shared" si="309"/>
        <v>101.640625</v>
      </c>
      <c r="F134" s="142"/>
      <c r="G134" s="120">
        <f t="shared" si="310"/>
        <v>97.837837837837839</v>
      </c>
      <c r="H134" s="120"/>
      <c r="I134" s="142">
        <f t="shared" si="311"/>
        <v>115.33333333333333</v>
      </c>
      <c r="J134" s="142"/>
      <c r="K134" s="143">
        <f t="shared" si="312"/>
        <v>102.86689419795222</v>
      </c>
      <c r="L134" s="143"/>
      <c r="M134" s="143">
        <f t="shared" si="313"/>
        <v>88.652849740932652</v>
      </c>
      <c r="N134" s="143"/>
      <c r="O134" s="144">
        <f t="shared" si="314"/>
        <v>98.987341772151893</v>
      </c>
      <c r="P134" s="144"/>
      <c r="Q134" s="144">
        <f t="shared" si="315"/>
        <v>91.681415929203538</v>
      </c>
      <c r="R134" s="144"/>
      <c r="S134" s="120">
        <f t="shared" si="316"/>
        <v>111.94174757281553</v>
      </c>
      <c r="T134" s="120"/>
      <c r="U134" s="145">
        <f t="shared" si="317"/>
        <v>96.637931034482747</v>
      </c>
      <c r="V134" s="145"/>
      <c r="W134" s="120">
        <f t="shared" si="318"/>
        <v>92.74956217162871</v>
      </c>
      <c r="X134" s="120"/>
      <c r="Y134" s="120">
        <f t="shared" si="319"/>
        <v>98.305084745762713</v>
      </c>
      <c r="Z134" s="120"/>
      <c r="AA134" s="142">
        <f t="shared" si="451"/>
        <v>112.14781401804302</v>
      </c>
      <c r="AB134" s="142"/>
      <c r="AC134" s="142">
        <f t="shared" si="320"/>
        <v>92.03125</v>
      </c>
      <c r="AD134" s="142"/>
      <c r="AE134" s="120">
        <f t="shared" si="321"/>
        <v>88.378378378378386</v>
      </c>
      <c r="AF134" s="120"/>
      <c r="AG134" s="142">
        <f t="shared" si="322"/>
        <v>115.33333333333333</v>
      </c>
      <c r="AH134" s="142"/>
      <c r="AI134" s="143">
        <f t="shared" si="323"/>
        <v>97.133105802047794</v>
      </c>
      <c r="AJ134" s="143"/>
      <c r="AK134" s="143">
        <f t="shared" si="324"/>
        <v>104.19689119170985</v>
      </c>
      <c r="AL134" s="143"/>
      <c r="AM134" s="144">
        <f t="shared" si="325"/>
        <v>99.113924050632903</v>
      </c>
      <c r="AN134" s="144"/>
      <c r="AO134" s="144">
        <f t="shared" si="326"/>
        <v>91.769911504424783</v>
      </c>
      <c r="AP134" s="144"/>
      <c r="AQ134" s="120">
        <f t="shared" si="327"/>
        <v>102.91262135922329</v>
      </c>
      <c r="AR134" s="120"/>
      <c r="AS134" s="145">
        <f t="shared" si="328"/>
        <v>96.637931034482747</v>
      </c>
      <c r="AT134" s="145"/>
      <c r="AU134" s="120">
        <f t="shared" si="329"/>
        <v>88.283712784588431</v>
      </c>
      <c r="AV134" s="120"/>
      <c r="AW134" s="120">
        <f t="shared" si="330"/>
        <v>95.847457627118644</v>
      </c>
      <c r="AX134" s="120"/>
      <c r="AY134" s="142">
        <f t="shared" si="331"/>
        <v>108.41082581540596</v>
      </c>
      <c r="AZ134" s="142"/>
      <c r="BA134" s="142">
        <f t="shared" si="332"/>
        <v>95.3125</v>
      </c>
      <c r="BB134" s="142"/>
      <c r="BC134" s="120">
        <f t="shared" si="333"/>
        <v>94.594594594594597</v>
      </c>
      <c r="BD134" s="120"/>
      <c r="BE134" s="142">
        <f t="shared" si="334"/>
        <v>115.33333333333333</v>
      </c>
      <c r="BF134" s="142"/>
      <c r="BG134" s="143">
        <f t="shared" si="335"/>
        <v>101.94539249146759</v>
      </c>
      <c r="BH134" s="143"/>
      <c r="BI134" s="143">
        <f t="shared" si="336"/>
        <v>90.518134715025909</v>
      </c>
      <c r="BJ134" s="143"/>
      <c r="BK134" s="144">
        <f t="shared" si="337"/>
        <v>90.886075949367083</v>
      </c>
      <c r="BL134" s="144"/>
      <c r="BM134" s="144">
        <f t="shared" si="338"/>
        <v>88.495575221238937</v>
      </c>
      <c r="BN134" s="144"/>
      <c r="BO134" s="120">
        <f t="shared" si="339"/>
        <v>103.20388349514563</v>
      </c>
      <c r="BP134" s="120"/>
      <c r="BQ134" s="145">
        <f t="shared" si="340"/>
        <v>96.637931034482747</v>
      </c>
      <c r="BR134" s="145"/>
      <c r="BS134" s="120">
        <f t="shared" si="341"/>
        <v>87.758318739054289</v>
      </c>
      <c r="BT134" s="120"/>
      <c r="BU134" s="120">
        <f t="shared" si="342"/>
        <v>87.627118644067806</v>
      </c>
      <c r="BV134" s="120"/>
      <c r="BW134" s="142">
        <f t="shared" si="343"/>
        <v>100.92123525329632</v>
      </c>
      <c r="BX134" s="142"/>
      <c r="BY134" s="142">
        <f t="shared" si="344"/>
        <v>94.765625</v>
      </c>
      <c r="BZ134" s="142"/>
      <c r="CA134" s="120">
        <f t="shared" si="345"/>
        <v>86.216216216216225</v>
      </c>
      <c r="CB134" s="120"/>
      <c r="CC134" s="142">
        <f t="shared" si="346"/>
        <v>115.33333333333333</v>
      </c>
      <c r="CD134" s="142"/>
      <c r="CE134" s="143">
        <f t="shared" si="347"/>
        <v>99.74402730375428</v>
      </c>
      <c r="CF134" s="143"/>
      <c r="CG134" s="143">
        <f t="shared" si="348"/>
        <v>95.647668393782396</v>
      </c>
      <c r="CH134" s="143"/>
      <c r="CI134" s="144">
        <f t="shared" si="349"/>
        <v>103.03797468354429</v>
      </c>
      <c r="CJ134" s="144"/>
      <c r="CK134" s="144">
        <f t="shared" si="350"/>
        <v>80.973451327433636</v>
      </c>
      <c r="CL134" s="144"/>
      <c r="CM134" s="120">
        <f t="shared" si="351"/>
        <v>96.50485436893203</v>
      </c>
      <c r="CN134" s="120"/>
      <c r="CO134" s="145">
        <f t="shared" si="352"/>
        <v>96.637931034482747</v>
      </c>
      <c r="CP134" s="145"/>
      <c r="CQ134" s="120">
        <f t="shared" si="353"/>
        <v>88.38879159369526</v>
      </c>
      <c r="CR134" s="120"/>
      <c r="CS134" s="120">
        <f t="shared" si="354"/>
        <v>91.016949152542381</v>
      </c>
      <c r="CT134" s="120"/>
      <c r="CU134" s="142">
        <f t="shared" si="355"/>
        <v>102.29267869535045</v>
      </c>
      <c r="CV134" s="142"/>
      <c r="CW134" s="142">
        <f t="shared" si="356"/>
        <v>108.75</v>
      </c>
      <c r="CX134" s="142"/>
      <c r="CY134" s="120">
        <f t="shared" si="357"/>
        <v>100.54054054054055</v>
      </c>
      <c r="CZ134" s="120"/>
      <c r="DA134" s="142">
        <f t="shared" si="358"/>
        <v>115.33333333333333</v>
      </c>
      <c r="DB134" s="142"/>
      <c r="DC134" s="143">
        <f t="shared" si="359"/>
        <v>107.57679180887372</v>
      </c>
      <c r="DD134" s="143"/>
      <c r="DE134" s="143">
        <f t="shared" si="360"/>
        <v>104.04145077720207</v>
      </c>
      <c r="DF134" s="143"/>
      <c r="DG134" s="144">
        <f t="shared" si="361"/>
        <v>103.03797468354429</v>
      </c>
      <c r="DH134" s="144"/>
      <c r="DI134" s="144">
        <f t="shared" si="362"/>
        <v>97.87610619469028</v>
      </c>
      <c r="DJ134" s="144"/>
      <c r="DK134" s="120">
        <f t="shared" si="363"/>
        <v>107.57281553398057</v>
      </c>
      <c r="DL134" s="120"/>
      <c r="DM134" s="145">
        <f t="shared" si="364"/>
        <v>96.637931034482747</v>
      </c>
      <c r="DN134" s="145"/>
      <c r="DO134" s="120">
        <f t="shared" si="365"/>
        <v>86.549912434325734</v>
      </c>
      <c r="DP134" s="120"/>
      <c r="DQ134" s="120">
        <f t="shared" si="366"/>
        <v>103.30508474576271</v>
      </c>
      <c r="DR134" s="120"/>
      <c r="DS134" s="142">
        <f t="shared" si="367"/>
        <v>98.235600277585007</v>
      </c>
      <c r="DT134" s="142"/>
      <c r="DU134" s="142">
        <f t="shared" si="368"/>
        <v>98.515625</v>
      </c>
      <c r="DV134" s="142"/>
      <c r="DW134" s="120">
        <f t="shared" si="369"/>
        <v>87.837837837837839</v>
      </c>
      <c r="DX134" s="120"/>
      <c r="DY134" s="142">
        <f t="shared" si="370"/>
        <v>115.33333333333333</v>
      </c>
      <c r="DZ134" s="142"/>
      <c r="EA134" s="143">
        <f t="shared" si="371"/>
        <v>102.04778156996588</v>
      </c>
      <c r="EB134" s="143"/>
      <c r="EC134" s="143">
        <f t="shared" si="372"/>
        <v>82.590673575129543</v>
      </c>
      <c r="ED134" s="143"/>
      <c r="EE134" s="144">
        <f t="shared" si="373"/>
        <v>94.620253164556956</v>
      </c>
      <c r="EF134" s="144"/>
      <c r="EG134" s="144">
        <f t="shared" si="374"/>
        <v>90.442477876106196</v>
      </c>
      <c r="EH134" s="144"/>
      <c r="EI134" s="120">
        <f t="shared" si="375"/>
        <v>101.74757281553397</v>
      </c>
      <c r="EJ134" s="120"/>
      <c r="EK134" s="145">
        <f t="shared" si="376"/>
        <v>96.637931034482747</v>
      </c>
      <c r="EL134" s="145"/>
      <c r="EM134" s="120">
        <f t="shared" si="377"/>
        <v>91.593695271453583</v>
      </c>
      <c r="EN134" s="120"/>
      <c r="EO134" s="120">
        <f t="shared" si="378"/>
        <v>91.864406779661024</v>
      </c>
      <c r="EP134" s="120"/>
      <c r="EQ134" s="142">
        <f t="shared" si="379"/>
        <v>98.584316446911856</v>
      </c>
      <c r="ER134" s="142"/>
      <c r="ES134" s="142">
        <f t="shared" si="380"/>
        <v>100.46875</v>
      </c>
      <c r="ET134" s="142"/>
      <c r="EU134" s="120">
        <f t="shared" si="381"/>
        <v>87.837837837837839</v>
      </c>
      <c r="EV134" s="120"/>
      <c r="EW134" s="142">
        <f t="shared" si="382"/>
        <v>115.33333333333333</v>
      </c>
      <c r="EX134" s="142"/>
      <c r="EY134" s="143">
        <f t="shared" si="383"/>
        <v>100.10238907849831</v>
      </c>
      <c r="EZ134" s="143"/>
      <c r="FA134" s="143">
        <f t="shared" si="384"/>
        <v>94.093264248704671</v>
      </c>
      <c r="FB134" s="143"/>
      <c r="FC134" s="144">
        <f t="shared" si="385"/>
        <v>95.632911392405049</v>
      </c>
      <c r="FD134" s="144"/>
      <c r="FE134" s="144">
        <f t="shared" si="386"/>
        <v>93.628318584070797</v>
      </c>
      <c r="FF134" s="144"/>
      <c r="FG134" s="120">
        <f t="shared" si="387"/>
        <v>99.271844660194176</v>
      </c>
      <c r="FH134" s="120"/>
      <c r="FI134" s="145">
        <f t="shared" si="388"/>
        <v>96.637931034482747</v>
      </c>
      <c r="FJ134" s="145"/>
      <c r="FK134" s="120">
        <f t="shared" si="389"/>
        <v>91.383537653239927</v>
      </c>
      <c r="FL134" s="120"/>
      <c r="FM134" s="120">
        <f t="shared" si="390"/>
        <v>93.050847457627128</v>
      </c>
      <c r="FN134" s="120"/>
      <c r="FO134" s="142">
        <f t="shared" si="391"/>
        <v>97.301353226925741</v>
      </c>
      <c r="FP134" s="142"/>
      <c r="FQ134" s="142">
        <f t="shared" si="392"/>
        <v>95.3125</v>
      </c>
      <c r="FR134" s="142"/>
      <c r="FS134" s="120">
        <f t="shared" si="393"/>
        <v>95.135135135135144</v>
      </c>
      <c r="FT134" s="120"/>
      <c r="FU134" s="142">
        <f t="shared" si="394"/>
        <v>115.33333333333333</v>
      </c>
      <c r="FV134" s="142"/>
      <c r="FW134" s="143">
        <f t="shared" si="395"/>
        <v>99.078498293515366</v>
      </c>
      <c r="FX134" s="143"/>
      <c r="FY134" s="143">
        <f t="shared" si="396"/>
        <v>82.124352331606218</v>
      </c>
      <c r="FZ134" s="143"/>
      <c r="GA134" s="144">
        <f t="shared" si="397"/>
        <v>89.240506329113913</v>
      </c>
      <c r="GB134" s="144"/>
      <c r="GC134" s="144">
        <f t="shared" si="398"/>
        <v>90.707964601769916</v>
      </c>
      <c r="GD134" s="144"/>
      <c r="GE134" s="120">
        <f t="shared" si="399"/>
        <v>100.29126213592232</v>
      </c>
      <c r="GF134" s="120"/>
      <c r="GG134" s="145">
        <f t="shared" si="400"/>
        <v>96.637931034482747</v>
      </c>
      <c r="GH134" s="145"/>
      <c r="GI134" s="120">
        <f t="shared" si="401"/>
        <v>92.959719789842381</v>
      </c>
      <c r="GJ134" s="120"/>
      <c r="GK134" s="120">
        <f t="shared" si="402"/>
        <v>95.508474576271183</v>
      </c>
      <c r="GL134" s="120"/>
      <c r="GM134" s="142">
        <f t="shared" si="403"/>
        <v>107.89295628036086</v>
      </c>
      <c r="GN134" s="142"/>
      <c r="GO134" s="142">
        <f t="shared" si="404"/>
        <v>98.4375</v>
      </c>
      <c r="GP134" s="142"/>
      <c r="GQ134" s="120">
        <f t="shared" si="405"/>
        <v>92.972972972972983</v>
      </c>
      <c r="GR134" s="120"/>
      <c r="GS134" s="142">
        <f t="shared" si="406"/>
        <v>115.33333333333333</v>
      </c>
      <c r="GT134" s="142"/>
      <c r="GU134" s="143">
        <f t="shared" si="407"/>
        <v>96.928327645051198</v>
      </c>
      <c r="GV134" s="143"/>
      <c r="GW134" s="143">
        <f t="shared" si="408"/>
        <v>85.07772020725389</v>
      </c>
      <c r="GX134" s="143"/>
      <c r="GY134" s="144">
        <f t="shared" si="409"/>
        <v>91.392405063291136</v>
      </c>
      <c r="GZ134" s="144"/>
      <c r="HA134" s="144">
        <f t="shared" si="410"/>
        <v>88.230088495575231</v>
      </c>
      <c r="HB134" s="144"/>
      <c r="HC134" s="120">
        <f t="shared" si="411"/>
        <v>99.126213592233</v>
      </c>
      <c r="HD134" s="120"/>
      <c r="HE134" s="145">
        <f t="shared" si="412"/>
        <v>96.637931034482747</v>
      </c>
      <c r="HF134" s="145"/>
      <c r="HG134" s="120">
        <f t="shared" si="413"/>
        <v>90.963222416812599</v>
      </c>
      <c r="HH134" s="120"/>
      <c r="HI134" s="120">
        <f t="shared" si="414"/>
        <v>96.355932203389827</v>
      </c>
      <c r="HJ134" s="120"/>
      <c r="HK134" s="142">
        <f t="shared" si="415"/>
        <v>102.28226925746009</v>
      </c>
      <c r="HL134" s="142"/>
      <c r="HM134" s="142">
        <f t="shared" si="416"/>
        <v>95</v>
      </c>
      <c r="HN134" s="142"/>
      <c r="HO134" s="120">
        <f t="shared" si="417"/>
        <v>95.945945945945951</v>
      </c>
      <c r="HP134" s="120"/>
      <c r="HQ134" s="142">
        <f t="shared" si="418"/>
        <v>115.33333333333333</v>
      </c>
      <c r="HR134" s="142"/>
      <c r="HS134" s="143">
        <f t="shared" si="419"/>
        <v>102.04778156996588</v>
      </c>
      <c r="HT134" s="143"/>
      <c r="HU134" s="143">
        <f t="shared" si="420"/>
        <v>90.984455958549219</v>
      </c>
      <c r="HV134" s="143"/>
      <c r="HW134" s="144">
        <f t="shared" si="421"/>
        <v>101.32911392405063</v>
      </c>
      <c r="HX134" s="144"/>
      <c r="HY134" s="144">
        <f t="shared" si="422"/>
        <v>86.017699115044252</v>
      </c>
      <c r="HZ134" s="144"/>
      <c r="IA134" s="120">
        <f t="shared" si="423"/>
        <v>100.87378640776699</v>
      </c>
      <c r="IB134" s="120"/>
      <c r="IC134" s="145">
        <f t="shared" si="424"/>
        <v>96.637931034482747</v>
      </c>
      <c r="ID134" s="145"/>
      <c r="IE134" s="120">
        <f t="shared" si="425"/>
        <v>99.632224168126086</v>
      </c>
      <c r="IF134" s="120"/>
      <c r="IG134" s="120">
        <f t="shared" si="426"/>
        <v>98.559322033898312</v>
      </c>
      <c r="IH134" s="120"/>
      <c r="II134" s="142">
        <f t="shared" si="427"/>
        <v>107.47918112421928</v>
      </c>
      <c r="IJ134" s="142"/>
      <c r="IK134" s="142">
        <f t="shared" si="428"/>
        <v>98.75</v>
      </c>
      <c r="IL134" s="142"/>
      <c r="IM134" s="120">
        <f t="shared" si="429"/>
        <v>90.540540540540547</v>
      </c>
      <c r="IN134" s="120"/>
      <c r="IO134" s="142">
        <f t="shared" si="430"/>
        <v>117.66666666666666</v>
      </c>
      <c r="IP134" s="142"/>
      <c r="IQ134" s="143">
        <f t="shared" si="431"/>
        <v>101.68941979522185</v>
      </c>
      <c r="IR134" s="143"/>
      <c r="IS134" s="143">
        <f t="shared" si="432"/>
        <v>92.227979274611414</v>
      </c>
      <c r="IT134" s="143"/>
      <c r="IU134" s="144">
        <f t="shared" si="433"/>
        <v>91.835443037974684</v>
      </c>
      <c r="IV134" s="144"/>
      <c r="IW134" s="144">
        <f t="shared" si="434"/>
        <v>89.115044247787623</v>
      </c>
      <c r="IX134" s="144"/>
      <c r="IY134" s="120">
        <f t="shared" si="435"/>
        <v>100.29126213592232</v>
      </c>
      <c r="IZ134" s="120"/>
      <c r="JA134" s="145">
        <f t="shared" si="436"/>
        <v>96.637931034482747</v>
      </c>
      <c r="JB134" s="145"/>
      <c r="JC134" s="120">
        <f t="shared" si="437"/>
        <v>94.535901926444822</v>
      </c>
      <c r="JD134" s="120"/>
      <c r="JE134" s="120">
        <f t="shared" si="438"/>
        <v>99.067796610169481</v>
      </c>
      <c r="JF134" s="283"/>
      <c r="JG134" s="145">
        <f t="shared" si="439"/>
        <v>108.05950728660652</v>
      </c>
      <c r="JH134" s="145"/>
      <c r="JI134" s="145">
        <f t="shared" si="440"/>
        <v>87.578125</v>
      </c>
      <c r="JJ134" s="145"/>
      <c r="JK134" s="120">
        <f t="shared" si="441"/>
        <v>77.567567567567565</v>
      </c>
      <c r="JL134" s="120"/>
      <c r="JM134" s="145">
        <f t="shared" si="442"/>
        <v>117.66666666666666</v>
      </c>
      <c r="JN134" s="145"/>
      <c r="JO134" s="145">
        <f t="shared" si="443"/>
        <v>100.51194539249147</v>
      </c>
      <c r="JP134" s="145"/>
      <c r="JQ134" s="145">
        <f t="shared" si="444"/>
        <v>85.5440414507772</v>
      </c>
      <c r="JR134" s="145"/>
      <c r="JS134" s="145">
        <f t="shared" si="445"/>
        <v>98.48101265822784</v>
      </c>
      <c r="JT134" s="145"/>
      <c r="JU134" s="145">
        <f t="shared" si="446"/>
        <v>86.637168141592923</v>
      </c>
      <c r="JV134" s="145"/>
      <c r="JW134" s="120">
        <f t="shared" si="447"/>
        <v>95.048543689320383</v>
      </c>
      <c r="JX134" s="120"/>
      <c r="JY134" s="145">
        <f t="shared" si="448"/>
        <v>96.637931034482747</v>
      </c>
      <c r="JZ134" s="145"/>
      <c r="KA134" s="120">
        <f t="shared" si="449"/>
        <v>92.74956217162871</v>
      </c>
      <c r="KB134" s="120"/>
      <c r="KC134" s="120">
        <f t="shared" si="450"/>
        <v>97.542372881355931</v>
      </c>
    </row>
    <row r="138" spans="1:289" ht="15" customHeight="1" thickBot="1" x14ac:dyDescent="0.25">
      <c r="A138" s="189" t="s">
        <v>241</v>
      </c>
      <c r="B138" s="190"/>
      <c r="C138" s="190"/>
      <c r="D138" s="190"/>
      <c r="E138" s="190"/>
      <c r="F138" s="190"/>
      <c r="G138" s="190"/>
      <c r="H138" s="190"/>
      <c r="I138" s="190"/>
      <c r="J138" s="190"/>
      <c r="K138" s="190"/>
      <c r="L138" s="190"/>
      <c r="M138" s="190"/>
      <c r="N138" s="190"/>
      <c r="O138" s="190"/>
      <c r="P138" s="190"/>
      <c r="Q138" s="190"/>
      <c r="R138" s="190"/>
      <c r="S138" s="190"/>
      <c r="T138" s="190"/>
      <c r="U138" s="190"/>
      <c r="V138" s="190"/>
      <c r="W138" s="190"/>
      <c r="X138" s="190"/>
      <c r="Y138" s="190"/>
      <c r="Z138" s="190"/>
      <c r="AA138" s="190"/>
      <c r="AB138" s="190"/>
      <c r="AC138" s="190"/>
      <c r="AD138" s="190"/>
      <c r="AE138" s="190"/>
      <c r="AF138" s="190"/>
      <c r="AG138" s="190"/>
      <c r="AH138" s="190"/>
      <c r="AI138" s="190"/>
      <c r="AJ138" s="190"/>
      <c r="AK138" s="190"/>
      <c r="AL138" s="190"/>
      <c r="AM138" s="190"/>
      <c r="AN138" s="190"/>
      <c r="AO138" s="190"/>
      <c r="AP138" s="190"/>
      <c r="AQ138" s="190"/>
      <c r="AR138" s="190"/>
      <c r="AS138" s="190"/>
      <c r="AT138" s="190"/>
      <c r="AU138" s="190"/>
      <c r="AV138" s="190"/>
      <c r="AW138" s="190"/>
      <c r="AX138" s="190"/>
      <c r="AY138" s="190"/>
      <c r="AZ138" s="190"/>
      <c r="BA138" s="190"/>
      <c r="BB138" s="190"/>
      <c r="BC138" s="190"/>
      <c r="BD138" s="190"/>
      <c r="BE138" s="190"/>
      <c r="BF138" s="190"/>
      <c r="BG138" s="190"/>
      <c r="BH138" s="190"/>
      <c r="BI138" s="190"/>
      <c r="BJ138" s="190"/>
      <c r="BK138" s="190"/>
      <c r="BL138" s="190"/>
      <c r="BM138" s="190"/>
      <c r="BN138" s="190"/>
      <c r="BO138" s="190"/>
      <c r="BP138" s="190"/>
      <c r="BQ138" s="190"/>
      <c r="BR138" s="190"/>
      <c r="BS138" s="190"/>
      <c r="BT138" s="190"/>
      <c r="BU138" s="190"/>
      <c r="BV138" s="190"/>
      <c r="BW138" s="190"/>
      <c r="BX138" s="190"/>
      <c r="BY138" s="190"/>
      <c r="BZ138" s="190"/>
      <c r="CA138" s="190"/>
      <c r="CB138" s="190"/>
      <c r="CC138" s="190"/>
      <c r="CD138" s="190"/>
      <c r="CE138" s="190"/>
      <c r="CF138" s="190"/>
      <c r="CG138" s="190"/>
      <c r="CH138" s="190"/>
      <c r="CI138" s="190"/>
      <c r="CJ138" s="190"/>
      <c r="CK138" s="190"/>
      <c r="CL138" s="190"/>
      <c r="CM138" s="190"/>
      <c r="CN138" s="190"/>
      <c r="CO138" s="190"/>
      <c r="CP138" s="190"/>
      <c r="CQ138" s="190"/>
      <c r="CR138" s="190"/>
      <c r="CS138" s="190"/>
      <c r="CT138" s="190"/>
      <c r="CU138" s="190"/>
      <c r="CV138" s="190"/>
      <c r="CW138" s="190"/>
      <c r="CX138" s="190"/>
      <c r="CY138" s="190"/>
      <c r="CZ138" s="190"/>
      <c r="DA138" s="190"/>
      <c r="DB138" s="190"/>
      <c r="DC138" s="190"/>
      <c r="DD138" s="190"/>
      <c r="DE138" s="190"/>
      <c r="DF138" s="190"/>
      <c r="DG138" s="190"/>
      <c r="DH138" s="190"/>
      <c r="DI138" s="190"/>
      <c r="DJ138" s="190"/>
      <c r="DK138" s="190"/>
      <c r="DL138" s="190"/>
      <c r="DM138" s="190"/>
      <c r="DN138" s="190"/>
      <c r="DO138" s="190"/>
      <c r="DP138" s="190"/>
      <c r="DQ138" s="190"/>
      <c r="DR138" s="190"/>
      <c r="DS138" s="190"/>
      <c r="DT138" s="190"/>
      <c r="DU138" s="190"/>
      <c r="DV138" s="190"/>
      <c r="DW138" s="190"/>
      <c r="DX138" s="190"/>
      <c r="DY138" s="190"/>
      <c r="DZ138" s="190"/>
      <c r="EA138" s="190"/>
      <c r="EB138" s="190"/>
      <c r="EC138" s="190"/>
      <c r="ED138" s="190"/>
      <c r="EE138" s="190"/>
      <c r="EF138" s="190"/>
      <c r="EG138" s="190"/>
      <c r="EH138" s="190"/>
      <c r="EI138" s="190"/>
      <c r="EJ138" s="190"/>
      <c r="EK138" s="190"/>
      <c r="EL138" s="190"/>
      <c r="EM138" s="190"/>
      <c r="EN138" s="190"/>
      <c r="EO138" s="190"/>
      <c r="EP138" s="190"/>
      <c r="EQ138" s="190"/>
      <c r="ER138" s="190"/>
      <c r="ES138" s="190"/>
      <c r="ET138" s="190"/>
      <c r="EU138" s="190"/>
      <c r="EV138" s="190"/>
      <c r="EW138" s="190"/>
      <c r="EX138" s="190"/>
      <c r="EY138" s="190"/>
      <c r="EZ138" s="190"/>
      <c r="FA138" s="190"/>
      <c r="FB138" s="190"/>
      <c r="FC138" s="190"/>
      <c r="FD138" s="190"/>
      <c r="FE138" s="190"/>
      <c r="FF138" s="190"/>
      <c r="FG138" s="190"/>
      <c r="FH138" s="190"/>
      <c r="FI138" s="190"/>
      <c r="FJ138" s="190"/>
      <c r="FK138" s="190"/>
      <c r="FL138" s="190"/>
      <c r="FM138" s="190"/>
      <c r="FN138" s="190"/>
      <c r="FO138" s="190"/>
      <c r="FP138" s="190"/>
      <c r="FQ138" s="190"/>
      <c r="FR138" s="190"/>
      <c r="FS138" s="190"/>
      <c r="FT138" s="190"/>
      <c r="FU138" s="190"/>
      <c r="FV138" s="190"/>
      <c r="FW138" s="190"/>
      <c r="FX138" s="190"/>
      <c r="FY138" s="190"/>
      <c r="FZ138" s="190"/>
      <c r="GA138" s="190"/>
      <c r="GB138" s="190"/>
      <c r="GC138" s="190"/>
      <c r="GD138" s="190"/>
      <c r="GE138" s="190"/>
      <c r="GF138" s="190"/>
      <c r="GG138" s="190"/>
      <c r="GH138" s="190"/>
      <c r="GI138" s="190"/>
      <c r="GJ138" s="190"/>
      <c r="GK138" s="190"/>
      <c r="GL138" s="190"/>
      <c r="GM138" s="190"/>
      <c r="GN138" s="190"/>
      <c r="GO138" s="190"/>
      <c r="GP138" s="190"/>
      <c r="GQ138" s="190"/>
      <c r="GR138" s="190"/>
      <c r="GS138" s="190"/>
      <c r="GT138" s="190"/>
      <c r="GU138" s="190"/>
      <c r="GV138" s="190"/>
      <c r="GW138" s="190"/>
      <c r="GX138" s="190"/>
      <c r="GY138" s="190"/>
      <c r="GZ138" s="190"/>
      <c r="HA138" s="190"/>
      <c r="HB138" s="190"/>
      <c r="HC138" s="190"/>
      <c r="HD138" s="190"/>
      <c r="HE138" s="190"/>
      <c r="HF138" s="190"/>
      <c r="HG138" s="190"/>
      <c r="HH138" s="190"/>
      <c r="HI138" s="190"/>
      <c r="HJ138" s="190"/>
      <c r="HK138" s="190"/>
      <c r="HL138" s="190"/>
      <c r="HM138" s="190"/>
      <c r="HN138" s="190"/>
      <c r="HO138" s="190"/>
      <c r="HP138" s="190"/>
      <c r="HQ138" s="190"/>
      <c r="HR138" s="190"/>
      <c r="HS138" s="190"/>
      <c r="HT138" s="190"/>
      <c r="HU138" s="190"/>
      <c r="HV138" s="190"/>
      <c r="HW138" s="190"/>
      <c r="HX138" s="190"/>
      <c r="HY138" s="190"/>
      <c r="HZ138" s="190"/>
      <c r="IA138" s="190"/>
      <c r="IB138" s="190"/>
      <c r="IC138" s="190"/>
      <c r="ID138" s="190"/>
      <c r="IE138" s="190"/>
      <c r="IF138" s="190"/>
      <c r="IG138" s="190"/>
      <c r="IH138" s="190"/>
      <c r="II138" s="190"/>
      <c r="IJ138" s="190"/>
      <c r="IK138" s="190"/>
      <c r="IL138" s="190"/>
      <c r="IM138" s="190"/>
      <c r="IN138" s="190"/>
      <c r="IO138" s="190"/>
      <c r="IP138" s="190"/>
      <c r="IQ138" s="190"/>
      <c r="IR138" s="190"/>
      <c r="IS138" s="190"/>
      <c r="IT138" s="190"/>
      <c r="IU138" s="190"/>
      <c r="IV138" s="190"/>
      <c r="IW138" s="190"/>
      <c r="IX138" s="190"/>
      <c r="IY138" s="190"/>
      <c r="IZ138" s="190"/>
      <c r="JA138" s="190"/>
      <c r="JB138" s="190"/>
      <c r="JC138" s="190"/>
      <c r="JD138" s="190"/>
      <c r="JE138" s="190"/>
      <c r="JF138" s="296"/>
      <c r="JG138" s="297"/>
      <c r="JH138" s="297"/>
      <c r="JI138" s="297"/>
      <c r="JJ138" s="297"/>
      <c r="JK138" s="297"/>
      <c r="JL138" s="297"/>
      <c r="JM138" s="297"/>
      <c r="JN138" s="297"/>
      <c r="JO138" s="297"/>
      <c r="JP138" s="297"/>
      <c r="JQ138" s="297"/>
      <c r="JR138" s="297"/>
      <c r="JS138" s="297"/>
      <c r="JT138" s="297"/>
      <c r="JU138" s="297"/>
      <c r="JV138" s="297"/>
      <c r="JW138" s="297"/>
      <c r="JX138" s="297"/>
      <c r="JY138" s="297"/>
      <c r="JZ138" s="297"/>
      <c r="KA138" s="297"/>
      <c r="KB138" s="297"/>
      <c r="KC138" s="297"/>
    </row>
    <row r="139" spans="1:289" s="307" customFormat="1" ht="15" customHeight="1" x14ac:dyDescent="0.2">
      <c r="B139" s="308"/>
      <c r="C139" s="461">
        <v>2008</v>
      </c>
      <c r="D139" s="461"/>
      <c r="E139" s="461"/>
      <c r="F139" s="461"/>
      <c r="G139" s="461"/>
      <c r="H139" s="461"/>
      <c r="I139" s="461"/>
      <c r="J139" s="461"/>
      <c r="K139" s="461"/>
      <c r="L139" s="461"/>
      <c r="M139" s="461"/>
      <c r="N139" s="461"/>
      <c r="O139" s="461"/>
      <c r="P139" s="461"/>
      <c r="Q139" s="461"/>
      <c r="R139" s="461"/>
      <c r="S139" s="461"/>
      <c r="T139" s="461"/>
      <c r="U139" s="461"/>
      <c r="V139" s="461"/>
      <c r="W139" s="461"/>
      <c r="X139" s="461"/>
      <c r="Y139" s="461"/>
      <c r="Z139" s="309"/>
      <c r="AA139" s="461">
        <v>2009</v>
      </c>
      <c r="AB139" s="461"/>
      <c r="AC139" s="461"/>
      <c r="AD139" s="461"/>
      <c r="AE139" s="461"/>
      <c r="AF139" s="461"/>
      <c r="AG139" s="461"/>
      <c r="AH139" s="461"/>
      <c r="AI139" s="461"/>
      <c r="AJ139" s="461"/>
      <c r="AK139" s="461"/>
      <c r="AL139" s="461"/>
      <c r="AM139" s="461"/>
      <c r="AN139" s="461"/>
      <c r="AO139" s="461"/>
      <c r="AP139" s="461"/>
      <c r="AQ139" s="461"/>
      <c r="AR139" s="461"/>
      <c r="AS139" s="461"/>
      <c r="AT139" s="461"/>
      <c r="AU139" s="461"/>
      <c r="AV139" s="461"/>
      <c r="AW139" s="461"/>
      <c r="AX139" s="309"/>
      <c r="AY139" s="461">
        <v>2010</v>
      </c>
      <c r="AZ139" s="461"/>
      <c r="BA139" s="461"/>
      <c r="BB139" s="461"/>
      <c r="BC139" s="461"/>
      <c r="BD139" s="461"/>
      <c r="BE139" s="461"/>
      <c r="BF139" s="461"/>
      <c r="BG139" s="461"/>
      <c r="BH139" s="461"/>
      <c r="BI139" s="461"/>
      <c r="BJ139" s="461"/>
      <c r="BK139" s="461"/>
      <c r="BL139" s="461"/>
      <c r="BM139" s="461"/>
      <c r="BN139" s="461"/>
      <c r="BO139" s="461"/>
      <c r="BP139" s="461"/>
      <c r="BQ139" s="461"/>
      <c r="BR139" s="461"/>
      <c r="BS139" s="461"/>
      <c r="BT139" s="461"/>
      <c r="BU139" s="461"/>
      <c r="BV139" s="309"/>
      <c r="BW139" s="461">
        <v>2011</v>
      </c>
      <c r="BX139" s="461"/>
      <c r="BY139" s="461"/>
      <c r="BZ139" s="461"/>
      <c r="CA139" s="461"/>
      <c r="CB139" s="461"/>
      <c r="CC139" s="461"/>
      <c r="CD139" s="461"/>
      <c r="CE139" s="461"/>
      <c r="CF139" s="461"/>
      <c r="CG139" s="461"/>
      <c r="CH139" s="461"/>
      <c r="CI139" s="461"/>
      <c r="CJ139" s="461"/>
      <c r="CK139" s="461"/>
      <c r="CL139" s="461"/>
      <c r="CM139" s="461"/>
      <c r="CN139" s="461"/>
      <c r="CO139" s="461"/>
      <c r="CP139" s="461"/>
      <c r="CQ139" s="461"/>
      <c r="CR139" s="461"/>
      <c r="CS139" s="461"/>
      <c r="CT139" s="309"/>
      <c r="CU139" s="461">
        <v>2012</v>
      </c>
      <c r="CV139" s="461"/>
      <c r="CW139" s="461"/>
      <c r="CX139" s="461"/>
      <c r="CY139" s="461"/>
      <c r="CZ139" s="461"/>
      <c r="DA139" s="461"/>
      <c r="DB139" s="461"/>
      <c r="DC139" s="461"/>
      <c r="DD139" s="461"/>
      <c r="DE139" s="461"/>
      <c r="DF139" s="461"/>
      <c r="DG139" s="461"/>
      <c r="DH139" s="461"/>
      <c r="DI139" s="461"/>
      <c r="DJ139" s="461"/>
      <c r="DK139" s="461"/>
      <c r="DL139" s="461"/>
      <c r="DM139" s="461"/>
      <c r="DN139" s="461"/>
      <c r="DO139" s="461"/>
      <c r="DP139" s="461"/>
      <c r="DQ139" s="461"/>
      <c r="DR139" s="309"/>
      <c r="DS139" s="461">
        <v>2013</v>
      </c>
      <c r="DT139" s="461"/>
      <c r="DU139" s="461"/>
      <c r="DV139" s="461"/>
      <c r="DW139" s="461"/>
      <c r="DX139" s="461"/>
      <c r="DY139" s="461"/>
      <c r="DZ139" s="461"/>
      <c r="EA139" s="461"/>
      <c r="EB139" s="461"/>
      <c r="EC139" s="461"/>
      <c r="ED139" s="461"/>
      <c r="EE139" s="461"/>
      <c r="EF139" s="461"/>
      <c r="EG139" s="461"/>
      <c r="EH139" s="461"/>
      <c r="EI139" s="461"/>
      <c r="EJ139" s="461"/>
      <c r="EK139" s="461"/>
      <c r="EL139" s="461"/>
      <c r="EM139" s="461"/>
      <c r="EN139" s="461"/>
      <c r="EO139" s="461"/>
      <c r="EP139" s="309"/>
      <c r="EQ139" s="461">
        <v>2014</v>
      </c>
      <c r="ER139" s="461"/>
      <c r="ES139" s="461"/>
      <c r="ET139" s="461"/>
      <c r="EU139" s="461"/>
      <c r="EV139" s="461"/>
      <c r="EW139" s="461"/>
      <c r="EX139" s="461"/>
      <c r="EY139" s="461"/>
      <c r="EZ139" s="461"/>
      <c r="FA139" s="461"/>
      <c r="FB139" s="461"/>
      <c r="FC139" s="461"/>
      <c r="FD139" s="461"/>
      <c r="FE139" s="461"/>
      <c r="FF139" s="461"/>
      <c r="FG139" s="461"/>
      <c r="FH139" s="461"/>
      <c r="FI139" s="461"/>
      <c r="FJ139" s="461"/>
      <c r="FK139" s="461"/>
      <c r="FL139" s="461"/>
      <c r="FM139" s="461"/>
      <c r="FN139" s="309"/>
      <c r="FO139" s="461">
        <v>2015</v>
      </c>
      <c r="FP139" s="461"/>
      <c r="FQ139" s="461"/>
      <c r="FR139" s="461"/>
      <c r="FS139" s="461"/>
      <c r="FT139" s="461"/>
      <c r="FU139" s="461"/>
      <c r="FV139" s="461"/>
      <c r="FW139" s="461"/>
      <c r="FX139" s="461"/>
      <c r="FY139" s="461"/>
      <c r="FZ139" s="461"/>
      <c r="GA139" s="461"/>
      <c r="GB139" s="461"/>
      <c r="GC139" s="461"/>
      <c r="GD139" s="461"/>
      <c r="GE139" s="461"/>
      <c r="GF139" s="461"/>
      <c r="GG139" s="461"/>
      <c r="GH139" s="461"/>
      <c r="GI139" s="461"/>
      <c r="GJ139" s="461"/>
      <c r="GK139" s="461"/>
      <c r="GL139" s="309"/>
      <c r="GM139" s="461">
        <v>2016</v>
      </c>
      <c r="GN139" s="461"/>
      <c r="GO139" s="461"/>
      <c r="GP139" s="461"/>
      <c r="GQ139" s="461"/>
      <c r="GR139" s="461"/>
      <c r="GS139" s="461"/>
      <c r="GT139" s="461"/>
      <c r="GU139" s="461"/>
      <c r="GV139" s="461"/>
      <c r="GW139" s="461"/>
      <c r="GX139" s="461"/>
      <c r="GY139" s="461"/>
      <c r="GZ139" s="461"/>
      <c r="HA139" s="461"/>
      <c r="HB139" s="461"/>
      <c r="HC139" s="461"/>
      <c r="HD139" s="461"/>
      <c r="HE139" s="461"/>
      <c r="HF139" s="461"/>
      <c r="HG139" s="461"/>
      <c r="HH139" s="461"/>
      <c r="HI139" s="461"/>
      <c r="HJ139" s="309"/>
      <c r="HK139" s="461">
        <v>2017</v>
      </c>
      <c r="HL139" s="461"/>
      <c r="HM139" s="461"/>
      <c r="HN139" s="461"/>
      <c r="HO139" s="461"/>
      <c r="HP139" s="461"/>
      <c r="HQ139" s="461"/>
      <c r="HR139" s="461"/>
      <c r="HS139" s="461"/>
      <c r="HT139" s="461"/>
      <c r="HU139" s="461"/>
      <c r="HV139" s="461"/>
      <c r="HW139" s="461"/>
      <c r="HX139" s="461"/>
      <c r="HY139" s="461"/>
      <c r="HZ139" s="461"/>
      <c r="IA139" s="461"/>
      <c r="IB139" s="461"/>
      <c r="IC139" s="461"/>
      <c r="ID139" s="461"/>
      <c r="IE139" s="461"/>
      <c r="IF139" s="461"/>
      <c r="IG139" s="461"/>
      <c r="IH139" s="309"/>
      <c r="II139" s="461">
        <v>2018</v>
      </c>
      <c r="IJ139" s="461"/>
      <c r="IK139" s="461"/>
      <c r="IL139" s="461"/>
      <c r="IM139" s="461"/>
      <c r="IN139" s="461"/>
      <c r="IO139" s="461"/>
      <c r="IP139" s="461"/>
      <c r="IQ139" s="461"/>
      <c r="IR139" s="461"/>
      <c r="IS139" s="461"/>
      <c r="IT139" s="461"/>
      <c r="IU139" s="461"/>
      <c r="IV139" s="461"/>
      <c r="IW139" s="461"/>
      <c r="IX139" s="461"/>
      <c r="IY139" s="461"/>
      <c r="IZ139" s="461"/>
      <c r="JA139" s="461"/>
      <c r="JB139" s="461"/>
      <c r="JC139" s="461"/>
      <c r="JD139" s="461"/>
      <c r="JE139" s="461"/>
      <c r="JF139" s="310"/>
      <c r="JG139" s="462">
        <v>2019</v>
      </c>
      <c r="JH139" s="462"/>
      <c r="JI139" s="462"/>
      <c r="JJ139" s="462"/>
      <c r="JK139" s="462"/>
      <c r="JL139" s="462"/>
      <c r="JM139" s="462"/>
      <c r="JN139" s="462"/>
      <c r="JO139" s="462"/>
      <c r="JP139" s="462"/>
      <c r="JQ139" s="462"/>
      <c r="JR139" s="462"/>
      <c r="JS139" s="462"/>
      <c r="JT139" s="462"/>
      <c r="JU139" s="462"/>
      <c r="JV139" s="462"/>
      <c r="JW139" s="462"/>
      <c r="JX139" s="462"/>
      <c r="JY139" s="462"/>
      <c r="JZ139" s="462"/>
      <c r="KA139" s="462"/>
      <c r="KB139" s="462"/>
      <c r="KC139" s="462"/>
    </row>
    <row r="140" spans="1:289" ht="15" customHeight="1" x14ac:dyDescent="0.2">
      <c r="A140" s="188"/>
      <c r="C140" s="180" t="s">
        <v>160</v>
      </c>
      <c r="D140" s="94"/>
      <c r="E140" s="211"/>
      <c r="F140" s="94"/>
      <c r="G140" s="180" t="s">
        <v>161</v>
      </c>
      <c r="H140" s="94"/>
      <c r="I140" s="180" t="s">
        <v>162</v>
      </c>
      <c r="AA140" s="180" t="s">
        <v>160</v>
      </c>
      <c r="AB140" s="94"/>
      <c r="AC140" s="211"/>
      <c r="AD140" s="94"/>
      <c r="AE140" s="180" t="s">
        <v>161</v>
      </c>
      <c r="AF140" s="94"/>
      <c r="AG140" s="180" t="s">
        <v>162</v>
      </c>
      <c r="AY140" s="180" t="s">
        <v>160</v>
      </c>
      <c r="AZ140" s="94"/>
      <c r="BA140" s="211"/>
      <c r="BB140" s="94"/>
      <c r="BC140" s="180" t="s">
        <v>161</v>
      </c>
      <c r="BD140" s="94"/>
      <c r="BE140" s="180" t="s">
        <v>162</v>
      </c>
      <c r="BW140" s="180" t="s">
        <v>160</v>
      </c>
      <c r="BX140" s="94"/>
      <c r="BY140" s="211"/>
      <c r="BZ140" s="94"/>
      <c r="CA140" s="180" t="s">
        <v>161</v>
      </c>
      <c r="CB140" s="94"/>
      <c r="CC140" s="180" t="s">
        <v>162</v>
      </c>
      <c r="CU140" s="180" t="s">
        <v>160</v>
      </c>
      <c r="CV140" s="94"/>
      <c r="CW140" s="211"/>
      <c r="CX140" s="94"/>
      <c r="CY140" s="180" t="s">
        <v>161</v>
      </c>
      <c r="CZ140" s="94"/>
      <c r="DA140" s="180" t="s">
        <v>162</v>
      </c>
      <c r="DS140" s="180" t="s">
        <v>160</v>
      </c>
      <c r="DT140" s="94"/>
      <c r="DU140" s="211"/>
      <c r="DV140" s="94"/>
      <c r="DW140" s="180" t="s">
        <v>161</v>
      </c>
      <c r="DX140" s="94"/>
      <c r="DY140" s="180" t="s">
        <v>162</v>
      </c>
      <c r="EQ140" s="180" t="s">
        <v>160</v>
      </c>
      <c r="ER140" s="94"/>
      <c r="ES140" s="211"/>
      <c r="ET140" s="94"/>
      <c r="EU140" s="180" t="s">
        <v>161</v>
      </c>
      <c r="EV140" s="94"/>
      <c r="EW140" s="180" t="s">
        <v>162</v>
      </c>
      <c r="FO140" s="180" t="s">
        <v>160</v>
      </c>
      <c r="FP140" s="94"/>
      <c r="FQ140" s="211"/>
      <c r="FR140" s="94"/>
      <c r="FS140" s="180" t="s">
        <v>161</v>
      </c>
      <c r="FT140" s="94"/>
      <c r="FU140" s="180" t="s">
        <v>162</v>
      </c>
      <c r="GM140" s="180" t="s">
        <v>160</v>
      </c>
      <c r="GN140" s="94"/>
      <c r="GO140" s="211"/>
      <c r="GP140" s="94"/>
      <c r="GQ140" s="180" t="s">
        <v>161</v>
      </c>
      <c r="GR140" s="94"/>
      <c r="GS140" s="180" t="s">
        <v>162</v>
      </c>
      <c r="HK140" s="180" t="s">
        <v>160</v>
      </c>
      <c r="HL140" s="94"/>
      <c r="HM140" s="211"/>
      <c r="HN140" s="94"/>
      <c r="HO140" s="180" t="s">
        <v>161</v>
      </c>
      <c r="HP140" s="94"/>
      <c r="HQ140" s="180" t="s">
        <v>162</v>
      </c>
      <c r="II140" s="180" t="s">
        <v>160</v>
      </c>
      <c r="IJ140" s="94"/>
      <c r="IK140" s="211"/>
      <c r="IL140" s="94"/>
      <c r="IM140" s="180" t="s">
        <v>161</v>
      </c>
      <c r="IN140" s="94"/>
      <c r="IO140" s="180" t="s">
        <v>162</v>
      </c>
      <c r="JG140" s="263" t="s">
        <v>160</v>
      </c>
      <c r="JH140" s="96"/>
      <c r="JI140" s="311"/>
      <c r="JJ140" s="96"/>
      <c r="JK140" s="263" t="s">
        <v>161</v>
      </c>
      <c r="JL140" s="96"/>
      <c r="JM140" s="263" t="s">
        <v>162</v>
      </c>
      <c r="JN140" s="243"/>
      <c r="JO140" s="294"/>
      <c r="JP140" s="243"/>
      <c r="JQ140" s="294"/>
      <c r="JR140" s="243"/>
      <c r="JS140" s="294"/>
      <c r="JT140" s="243"/>
      <c r="JU140" s="294"/>
      <c r="JV140" s="243"/>
      <c r="JW140" s="294"/>
      <c r="JX140" s="243"/>
      <c r="JY140" s="294"/>
      <c r="JZ140" s="243"/>
      <c r="KA140" s="294"/>
      <c r="KB140" s="243"/>
      <c r="KC140" s="294"/>
    </row>
    <row r="141" spans="1:289" x14ac:dyDescent="0.2">
      <c r="A141" s="77" t="s">
        <v>237</v>
      </c>
      <c r="C141" s="95">
        <f t="shared" ref="C141:C160" si="452">AVERAGE(C115:Y115)</f>
        <v>100</v>
      </c>
      <c r="D141" s="92"/>
      <c r="G141" s="186">
        <f t="shared" ref="G141:G160" si="453">((C115-C141)^2+(E115-C141)^2+(G115-C141)^2+(I115-C141)^2+(K115-C141)^2+(M115-C141)^2+(O115-C141)^2+(Q115-C141)^2+(S115-C141)^2+(U115-C141)^2+(W115-C141)^2+(Y115-C141)^2)/11</f>
        <v>0</v>
      </c>
      <c r="I141" s="186">
        <f>C141-(G141/C141)</f>
        <v>100</v>
      </c>
      <c r="AA141" s="95">
        <f t="shared" ref="AA141:AA160" si="454">AVERAGE(AA115:AW115)</f>
        <v>99.221433306777712</v>
      </c>
      <c r="AB141" s="92"/>
      <c r="AE141" s="186">
        <f t="shared" ref="AE141:AE160" si="455">((AA115-AA141)^2+(AC115-AA141)^2+(AE115-AA141)^2+(AG115-AA141)^2+(AI115-AA141)^2+(AK115-AA141)^2+(AM115-AA141)^2+(AO115-AA141)^2+(AQ115-AA141)^2+(AS115-AA141)^2+(AU115-AA141)^2+(AW115-AA141)^2)/11</f>
        <v>1.9790494009737132</v>
      </c>
      <c r="AG141" s="186">
        <f>AA141-(AE141/AA141)</f>
        <v>99.201487521527312</v>
      </c>
      <c r="AY141" s="95">
        <f t="shared" ref="AY141:AY160" si="456">AVERAGE(AY115:BU115)</f>
        <v>98.807057786402524</v>
      </c>
      <c r="AZ141" s="92"/>
      <c r="BC141" s="186">
        <f t="shared" ref="BC141:BC160" si="457">((AY115-AY141)^2+(BA115-AY141)^2+(BC115-AY141)^2+(BE115-AY141)^2+(BG115-AY141)^2+(BI115-AY141)^2+(BK115-AY141)^2+(BM115-AY141)^2+(BO115-AY141)^2+(BQ115-AY141)^2+(BS115-AY141)^2+(BU115-AY141)^2)/11</f>
        <v>3.1366254748736937</v>
      </c>
      <c r="BE141" s="186">
        <f>AY141-(BC141/AY141)</f>
        <v>98.775312832700394</v>
      </c>
      <c r="BW141" s="95">
        <f t="shared" ref="BW141:BW160" si="458">AVERAGE(BW115:CS115)</f>
        <v>99.307294297150804</v>
      </c>
      <c r="BX141" s="92"/>
      <c r="CA141" s="186">
        <f t="shared" ref="CA141:CA160" si="459">((BW115-BW141)^2+(BY115-BW141)^2+(CA115-BW141)^2+(CC115-BW141)^2+(CE115-BW141)^2+(CG115-BW141)^2+(CI115-BW141)^2+(CK115-BW141)^2+(CM115-BW141)^2+(CO115-BW141)^2+(CQ115-BW141)^2+(CS115-BW141)^2)/11</f>
        <v>1.8791947170114289</v>
      </c>
      <c r="CC141" s="186">
        <f>BW141-(CA141/BW141)</f>
        <v>99.288371269086127</v>
      </c>
      <c r="CU141" s="95">
        <f t="shared" ref="CU141:CU160" si="460">AVERAGE(CU115:DQ115)</f>
        <v>98.677081497701579</v>
      </c>
      <c r="CV141" s="92"/>
      <c r="CY141" s="186">
        <f t="shared" ref="CY141:CY160" si="461">((CU115-CU141)^2+(CW115-CU141)^2+(CY115-CU141)^2+(DA115-CU141)^2+(DC115-CU141)^2+(DE115-CU141)^2+(DG115-CU141)^2+(DI115-CU141)^2+(DK115-CU141)^2+(DM115-CU141)^2+(DO115-CU141)^2+(DQ115-CU141)^2)/11</f>
        <v>5.3158645337323724</v>
      </c>
      <c r="DA141" s="186">
        <f>CU141-(CY141/CU141)</f>
        <v>98.623210178717983</v>
      </c>
      <c r="DS141" s="95">
        <f t="shared" ref="DS141:DS160" si="462">AVERAGE(DS115:EO115)</f>
        <v>98.206369540704188</v>
      </c>
      <c r="DT141" s="92"/>
      <c r="DW141" s="186">
        <f t="shared" ref="DW141:DW160" si="463">((DS115-DS141)^2+(DU115-DS141)^2+(DW115-DS141)^2+(DY115-DS141)^2+(EA115-DS141)^2+(EC115-DS141)^2+(EE115-DS141)^2+(EG115-DS141)^2+(EI115-DS141)^2+(EK115-DS141)^2+(EM115-DS141)^2+(EO115-DS141)^2)/11</f>
        <v>4.3720746422179051</v>
      </c>
      <c r="DY141" s="186">
        <f>DS141-(DW141/DS141)</f>
        <v>98.161850283321343</v>
      </c>
      <c r="EQ141" s="95">
        <f t="shared" ref="EQ141:EQ160" si="464">AVERAGE(EQ115:FM115)</f>
        <v>97.626338832023563</v>
      </c>
      <c r="ER141" s="92"/>
      <c r="EU141" s="186">
        <f t="shared" ref="EU141:EU160" si="465">((EQ115-EQ141)^2+(ES115-EQ141)^2+(EU115-EQ141)^2+(EW115-EQ141)^2+(EY115-EQ141)^2+(FA115-EQ141)^2+(FC115-EQ141)^2+(FE115-EQ141)^2+(FG115-EQ141)^2+(FI115-EQ141)^2+(FK115-EQ141)^2+(FM115-EQ141)^2)/11</f>
        <v>5.0525276126164895</v>
      </c>
      <c r="EW141" s="186">
        <f>EQ141-(EU141/EQ141)</f>
        <v>97.574585097600419</v>
      </c>
      <c r="FO141" s="95">
        <f t="shared" ref="FO141:FO160" si="466">AVERAGE(FO115:GK115)</f>
        <v>98.222748567882761</v>
      </c>
      <c r="FP141" s="92"/>
      <c r="FS141" s="186">
        <f t="shared" ref="FS141:FS160" si="467">((FO115-FO141)^2+(FQ115-FO141)^2+(FS115-FO141)^2+(FU115-FO141)^2+(FW115-FO141)^2+(FY115-FO141)^2+(GA115-FO141)^2+(GC115-FO141)^2+(GE115-FO141)^2+(GG115-FO141)^2+(GI115-FO141)^2+(GK115-FO141)^2)/11</f>
        <v>3.693057878893018</v>
      </c>
      <c r="FU141" s="186">
        <f>FO141-(FS141/FO141)</f>
        <v>98.185149763809989</v>
      </c>
      <c r="GM141" s="95">
        <f t="shared" ref="GM141:GM160" si="468">AVERAGE(GM115:HI115)</f>
        <v>98.529870066526158</v>
      </c>
      <c r="GN141" s="92"/>
      <c r="GQ141" s="186">
        <f t="shared" ref="GQ141:GQ160" si="469">((GM115-GM141)^2+(GO115-GM141)^2+(GQ115-GM141)^2+(GS115-GM141)^2+(GU115-GM141)^2+(GW115-GM141)^2+(GY115-GM141)^2+(HA115-GM141)^2+(HC115-GM141)^2+(HE115-GM141)^2+(HG115-GM141)^2+(HI115-GM141)^2)/11</f>
        <v>2.538586595089674</v>
      </c>
      <c r="GS141" s="186">
        <f>GM141-(GQ141/GM141)</f>
        <v>98.504105426895805</v>
      </c>
      <c r="HK141" s="95">
        <f t="shared" ref="HK141:HK160" si="470">AVERAGE(HK115:IG115)</f>
        <v>99.701622452727108</v>
      </c>
      <c r="HL141" s="92"/>
      <c r="HO141" s="186">
        <f t="shared" ref="HO141:HO160" si="471">((HK115-HK141)^2+(HM115-HK141)^2+(HO115-HK141)^2+(HQ115-HK141)^2+(HS115-HK141)^2+(HU115-HK141)^2+(HW115-HK141)^2+(HY115-HK141)^2+(IA115-HK141)^2+(IC115-HK141)^2+(IE115-HK141)^2+(IG115-HK141)^2)/11</f>
        <v>4.654294311573306</v>
      </c>
      <c r="HQ141" s="186">
        <f>HK141-(HO141/HK141)</f>
        <v>99.654940220311275</v>
      </c>
      <c r="II141" s="95">
        <f>AVERAGE(II115:JE115)</f>
        <v>100.56720492450017</v>
      </c>
      <c r="IJ141" s="92"/>
      <c r="IM141" s="186">
        <f t="shared" ref="IM141:IM160" si="472">((II115-II141)^2+(IK115-II141)^2+(IM115-II141)^2+(IO115-II141)^2+(IQ115-II141)^2+(IS115-II141)^2+(IU115-II141)^2+(IW115-II141)^2+(IY115-II141)^2+(JA115-II141)^2+(JC115-II141)^2+(JE115-II141)^2)/11</f>
        <v>10.926553902307766</v>
      </c>
      <c r="IO141" s="186">
        <f>II141-(IM141/II141)</f>
        <v>100.45855564951525</v>
      </c>
      <c r="JG141" s="95">
        <f>AVERAGE(JG115:KC115)</f>
        <v>101.18852824726696</v>
      </c>
      <c r="JH141" s="92"/>
      <c r="JK141" s="312">
        <f t="shared" ref="JK141:JK160" si="473">((JG115-JG141)^2+(JI115-JG141)^2+(JK115-JG141)^2+(JM115-JG141)^2+(JO115-JG141)^2+(JQ115-JG141)^2+(JS115-JG141)^2+(JU115-JG141)^2+(JW115-JG141)^2+(JY115-JG141)^2+(KA115-JG141)^2+(KC115-JG141)^2)/11</f>
        <v>10.772032561102311</v>
      </c>
      <c r="JM141" s="312">
        <f>JG141-(JK141/JG141)</f>
        <v>101.08207317031615</v>
      </c>
      <c r="JN141" s="243"/>
      <c r="JO141" s="294"/>
      <c r="JP141" s="243"/>
      <c r="JQ141" s="294"/>
      <c r="JR141" s="243"/>
      <c r="JS141" s="294"/>
      <c r="JT141" s="243"/>
      <c r="JU141" s="294"/>
      <c r="JV141" s="243"/>
      <c r="JW141" s="294"/>
      <c r="JX141" s="243"/>
      <c r="JY141" s="294"/>
      <c r="JZ141" s="243"/>
      <c r="KA141" s="294"/>
      <c r="KB141" s="243"/>
      <c r="KC141" s="294"/>
    </row>
    <row r="142" spans="1:289" x14ac:dyDescent="0.2">
      <c r="A142" s="82" t="s">
        <v>0</v>
      </c>
      <c r="B142" s="76"/>
      <c r="C142" s="92">
        <f t="shared" si="452"/>
        <v>97.871130199955928</v>
      </c>
      <c r="D142" s="92"/>
      <c r="G142" s="90">
        <f t="shared" si="453"/>
        <v>6.8299796172474112</v>
      </c>
      <c r="I142" s="90">
        <f t="shared" ref="I142:I160" si="474">C142-(G142/C142)</f>
        <v>97.80134476268455</v>
      </c>
      <c r="AA142" s="92">
        <f t="shared" si="454"/>
        <v>97.087318650657792</v>
      </c>
      <c r="AB142" s="92"/>
      <c r="AE142" s="90">
        <f t="shared" si="455"/>
        <v>7.8587807421540239</v>
      </c>
      <c r="AG142" s="90">
        <f t="shared" ref="AG142:AG160" si="475">AA142-(AE142/AA142)</f>
        <v>97.006373158997533</v>
      </c>
      <c r="AY142" s="92">
        <f t="shared" si="456"/>
        <v>95.847662190133107</v>
      </c>
      <c r="AZ142" s="92"/>
      <c r="BC142" s="90">
        <f t="shared" si="457"/>
        <v>19.926958532940457</v>
      </c>
      <c r="BE142" s="90">
        <f t="shared" ref="BE142:BE160" si="476">AY142-(BC142/AY142)</f>
        <v>95.639759795044839</v>
      </c>
      <c r="BW142" s="92">
        <f t="shared" si="458"/>
        <v>95.50738422751914</v>
      </c>
      <c r="BX142" s="92"/>
      <c r="CA142" s="90">
        <f t="shared" si="459"/>
        <v>8.2107813925310413</v>
      </c>
      <c r="CC142" s="90">
        <f t="shared" ref="CC142:CC160" si="477">BW142-(CA142/BW142)</f>
        <v>95.421414106371529</v>
      </c>
      <c r="CU142" s="92">
        <f t="shared" si="460"/>
        <v>95.935937309059454</v>
      </c>
      <c r="CV142" s="92"/>
      <c r="CY142" s="90">
        <f t="shared" si="461"/>
        <v>13.99429269164869</v>
      </c>
      <c r="DA142" s="90">
        <f t="shared" ref="DA142:DA160" si="478">CU142-(CY142/CU142)</f>
        <v>95.790066084113107</v>
      </c>
      <c r="DS142" s="92">
        <f t="shared" si="462"/>
        <v>95.291593548455396</v>
      </c>
      <c r="DT142" s="92"/>
      <c r="DW142" s="90">
        <f t="shared" si="463"/>
        <v>16.203025651068547</v>
      </c>
      <c r="DY142" s="90">
        <f t="shared" ref="DY142:DY160" si="479">DS142-(DW142/DS142)</f>
        <v>95.121557293968479</v>
      </c>
      <c r="EQ142" s="92">
        <f t="shared" si="464"/>
        <v>93.525540122335485</v>
      </c>
      <c r="ER142" s="92"/>
      <c r="EU142" s="90">
        <f t="shared" si="465"/>
        <v>21.039781573526827</v>
      </c>
      <c r="EW142" s="90">
        <f t="shared" ref="EW142:EW160" si="480">EQ142-(EU142/EQ142)</f>
        <v>93.300577170547072</v>
      </c>
      <c r="FO142" s="92">
        <f t="shared" si="466"/>
        <v>95.11032526670067</v>
      </c>
      <c r="FP142" s="92"/>
      <c r="FS142" s="90">
        <f t="shared" si="467"/>
        <v>24.259531014589083</v>
      </c>
      <c r="FU142" s="90">
        <f t="shared" ref="FU142:FU160" si="481">FO142-(FS142/FO142)</f>
        <v>94.855257996700672</v>
      </c>
      <c r="GM142" s="92">
        <f t="shared" si="468"/>
        <v>94.804068744095687</v>
      </c>
      <c r="GN142" s="92"/>
      <c r="GQ142" s="90">
        <f t="shared" si="469"/>
        <v>21.280245607608375</v>
      </c>
      <c r="GS142" s="90">
        <f t="shared" ref="GS142:GS160" si="482">GM142-(GQ142/GM142)</f>
        <v>94.57960321334879</v>
      </c>
      <c r="HK142" s="92">
        <f t="shared" si="470"/>
        <v>97.390804155607</v>
      </c>
      <c r="HL142" s="92"/>
      <c r="HO142" s="90">
        <f t="shared" si="471"/>
        <v>18.680082715824781</v>
      </c>
      <c r="HQ142" s="90">
        <f t="shared" ref="HQ142:HQ160" si="483">HK142-(HO142/HK142)</f>
        <v>97.19899874977034</v>
      </c>
      <c r="II142" s="92">
        <f t="shared" ref="II142:II160" si="484">AVERAGE(II116:JE116)</f>
        <v>96.030067307632279</v>
      </c>
      <c r="IJ142" s="92"/>
      <c r="IM142" s="90">
        <f t="shared" si="472"/>
        <v>17.040056666128148</v>
      </c>
      <c r="IO142" s="90">
        <f t="shared" ref="IO142:IO160" si="485">II142-(IM142/II142)</f>
        <v>95.852622293337532</v>
      </c>
      <c r="JG142" s="92">
        <f t="shared" ref="JG142:JG160" si="486">AVERAGE(JG116:KC116)</f>
        <v>97.477361026938368</v>
      </c>
      <c r="JH142" s="92"/>
      <c r="JK142" s="289">
        <f t="shared" si="473"/>
        <v>12.344857809557459</v>
      </c>
      <c r="JM142" s="289">
        <f t="shared" ref="JM142:JM160" si="487">JG142-(JK142/JG142)</f>
        <v>97.350717694789211</v>
      </c>
      <c r="JN142" s="243"/>
      <c r="JO142" s="294"/>
      <c r="JP142" s="243"/>
      <c r="JQ142" s="294"/>
      <c r="JR142" s="243"/>
      <c r="JS142" s="294"/>
      <c r="JT142" s="243"/>
      <c r="JU142" s="294"/>
      <c r="JV142" s="243"/>
      <c r="JW142" s="294"/>
      <c r="JX142" s="243"/>
      <c r="JY142" s="294"/>
      <c r="JZ142" s="243"/>
      <c r="KA142" s="294"/>
      <c r="KB142" s="243"/>
      <c r="KC142" s="294"/>
    </row>
    <row r="143" spans="1:289" x14ac:dyDescent="0.2">
      <c r="A143" s="82" t="s">
        <v>1</v>
      </c>
      <c r="B143" s="76"/>
      <c r="C143" s="92">
        <f t="shared" si="452"/>
        <v>104.91310829749385</v>
      </c>
      <c r="D143" s="92"/>
      <c r="G143" s="90">
        <f t="shared" si="453"/>
        <v>4.8448981148347494</v>
      </c>
      <c r="I143" s="90">
        <f t="shared" si="474"/>
        <v>104.86692819480261</v>
      </c>
      <c r="AA143" s="92">
        <f t="shared" si="454"/>
        <v>105.40422450564779</v>
      </c>
      <c r="AB143" s="92"/>
      <c r="AE143" s="90">
        <f t="shared" si="455"/>
        <v>5.4755604381002803</v>
      </c>
      <c r="AG143" s="90">
        <f t="shared" si="475"/>
        <v>105.35227629898168</v>
      </c>
      <c r="AY143" s="92">
        <f t="shared" si="456"/>
        <v>104.91211326695952</v>
      </c>
      <c r="AZ143" s="92"/>
      <c r="BC143" s="90">
        <f t="shared" si="457"/>
        <v>3.648439849399749</v>
      </c>
      <c r="BE143" s="90">
        <f t="shared" si="476"/>
        <v>104.87733711255954</v>
      </c>
      <c r="BW143" s="92">
        <f t="shared" si="458"/>
        <v>104.22100977862856</v>
      </c>
      <c r="BX143" s="92"/>
      <c r="CA143" s="90">
        <f t="shared" si="459"/>
        <v>4.316564586306165</v>
      </c>
      <c r="CC143" s="90">
        <f t="shared" si="477"/>
        <v>104.17959236581059</v>
      </c>
      <c r="CU143" s="92">
        <f t="shared" si="460"/>
        <v>104.06130789704166</v>
      </c>
      <c r="CV143" s="92"/>
      <c r="CY143" s="90">
        <f t="shared" si="461"/>
        <v>4.8529340004783927</v>
      </c>
      <c r="DA143" s="90">
        <f t="shared" si="478"/>
        <v>104.01467256159806</v>
      </c>
      <c r="DS143" s="92">
        <f t="shared" si="462"/>
        <v>101.46737548778263</v>
      </c>
      <c r="DT143" s="92"/>
      <c r="DW143" s="90">
        <f t="shared" si="463"/>
        <v>8.4478021273523627</v>
      </c>
      <c r="DY143" s="90">
        <f t="shared" si="479"/>
        <v>101.38411914960751</v>
      </c>
      <c r="EQ143" s="92">
        <f t="shared" si="464"/>
        <v>102.21033543771307</v>
      </c>
      <c r="ER143" s="92"/>
      <c r="EU143" s="90">
        <f t="shared" si="465"/>
        <v>8.2217658210588223</v>
      </c>
      <c r="EW143" s="90">
        <f t="shared" si="480"/>
        <v>102.12989576607077</v>
      </c>
      <c r="FO143" s="92">
        <f t="shared" si="466"/>
        <v>103.78811425617256</v>
      </c>
      <c r="FP143" s="92"/>
      <c r="FS143" s="90">
        <f t="shared" si="467"/>
        <v>5.3914939821721246</v>
      </c>
      <c r="FU143" s="90">
        <f t="shared" si="481"/>
        <v>103.73616713273928</v>
      </c>
      <c r="GM143" s="92">
        <f t="shared" si="468"/>
        <v>103.70172660849782</v>
      </c>
      <c r="GN143" s="92"/>
      <c r="GQ143" s="90">
        <f t="shared" si="469"/>
        <v>6.0411769014474652</v>
      </c>
      <c r="GS143" s="90">
        <f t="shared" si="482"/>
        <v>103.64347129203377</v>
      </c>
      <c r="HK143" s="92">
        <f t="shared" si="470"/>
        <v>105.19327549122522</v>
      </c>
      <c r="HL143" s="92"/>
      <c r="HO143" s="90">
        <f t="shared" si="471"/>
        <v>2.7169707242247156</v>
      </c>
      <c r="HQ143" s="90">
        <f t="shared" si="483"/>
        <v>105.16744712233437</v>
      </c>
      <c r="II143" s="92">
        <f t="shared" si="484"/>
        <v>105.41557531065384</v>
      </c>
      <c r="IJ143" s="92"/>
      <c r="IM143" s="90">
        <f t="shared" si="472"/>
        <v>25.892958679749793</v>
      </c>
      <c r="IO143" s="90">
        <f t="shared" si="485"/>
        <v>105.16994786325392</v>
      </c>
      <c r="JG143" s="92">
        <f t="shared" si="486"/>
        <v>105.66778903720983</v>
      </c>
      <c r="JH143" s="92"/>
      <c r="JK143" s="289">
        <f t="shared" si="473"/>
        <v>31.993342204702586</v>
      </c>
      <c r="JM143" s="289">
        <f t="shared" si="487"/>
        <v>105.36501614401116</v>
      </c>
      <c r="JN143" s="243"/>
      <c r="JO143" s="294"/>
      <c r="JP143" s="243"/>
      <c r="JQ143" s="294"/>
      <c r="JR143" s="243"/>
      <c r="JS143" s="294"/>
      <c r="JT143" s="243"/>
      <c r="JU143" s="294"/>
      <c r="JV143" s="243"/>
      <c r="JW143" s="294"/>
      <c r="JX143" s="243"/>
      <c r="JY143" s="294"/>
      <c r="JZ143" s="243"/>
      <c r="KA143" s="294"/>
      <c r="KB143" s="243"/>
      <c r="KC143" s="294"/>
    </row>
    <row r="144" spans="1:289" x14ac:dyDescent="0.2">
      <c r="A144" s="82" t="s">
        <v>2</v>
      </c>
      <c r="B144" s="76"/>
      <c r="C144" s="92">
        <f t="shared" si="452"/>
        <v>105.50718002450388</v>
      </c>
      <c r="D144" s="92"/>
      <c r="G144" s="90">
        <f t="shared" si="453"/>
        <v>11.238917320390634</v>
      </c>
      <c r="I144" s="90">
        <f t="shared" si="474"/>
        <v>105.40065725214109</v>
      </c>
      <c r="AA144" s="92">
        <f t="shared" si="454"/>
        <v>104.97700114240352</v>
      </c>
      <c r="AB144" s="92"/>
      <c r="AE144" s="90">
        <f t="shared" si="455"/>
        <v>10.269080535631829</v>
      </c>
      <c r="AG144" s="90">
        <f t="shared" si="475"/>
        <v>104.8791789487432</v>
      </c>
      <c r="AY144" s="92">
        <f t="shared" si="456"/>
        <v>105.67895264477711</v>
      </c>
      <c r="AZ144" s="92"/>
      <c r="BC144" s="90">
        <f t="shared" si="457"/>
        <v>9.6088621377088472</v>
      </c>
      <c r="BE144" s="90">
        <f t="shared" si="476"/>
        <v>105.58802761290244</v>
      </c>
      <c r="BW144" s="92">
        <f t="shared" si="458"/>
        <v>105.66772721639632</v>
      </c>
      <c r="BX144" s="92"/>
      <c r="CA144" s="90">
        <f t="shared" si="459"/>
        <v>11.610342907827802</v>
      </c>
      <c r="CC144" s="90">
        <f t="shared" si="477"/>
        <v>105.55785125697446</v>
      </c>
      <c r="CU144" s="92">
        <f t="shared" si="460"/>
        <v>104.93381986153325</v>
      </c>
      <c r="CV144" s="92"/>
      <c r="CY144" s="90">
        <f t="shared" si="461"/>
        <v>11.785403717386361</v>
      </c>
      <c r="DA144" s="90">
        <f t="shared" si="478"/>
        <v>104.82150713211067</v>
      </c>
      <c r="DS144" s="92">
        <f t="shared" si="462"/>
        <v>103.27925230656263</v>
      </c>
      <c r="DT144" s="92"/>
      <c r="DW144" s="90">
        <f t="shared" si="463"/>
        <v>16.379514237343084</v>
      </c>
      <c r="DY144" s="90">
        <f t="shared" si="479"/>
        <v>103.12065787572065</v>
      </c>
      <c r="EQ144" s="92">
        <f t="shared" si="464"/>
        <v>102.88139197840991</v>
      </c>
      <c r="ER144" s="92"/>
      <c r="EU144" s="90">
        <f t="shared" si="465"/>
        <v>16.977258340735645</v>
      </c>
      <c r="EW144" s="90">
        <f t="shared" si="480"/>
        <v>102.71637420391967</v>
      </c>
      <c r="FO144" s="92">
        <f t="shared" si="466"/>
        <v>102.36424053006637</v>
      </c>
      <c r="FP144" s="92"/>
      <c r="FS144" s="90">
        <f t="shared" si="467"/>
        <v>19.736208197393974</v>
      </c>
      <c r="FU144" s="90">
        <f t="shared" si="481"/>
        <v>102.17143679220639</v>
      </c>
      <c r="GM144" s="92">
        <f t="shared" si="468"/>
        <v>104.20803950139515</v>
      </c>
      <c r="GN144" s="92"/>
      <c r="GQ144" s="90">
        <f t="shared" si="469"/>
        <v>14.933399372475275</v>
      </c>
      <c r="GS144" s="90">
        <f t="shared" si="482"/>
        <v>104.06473578467687</v>
      </c>
      <c r="HK144" s="92">
        <f t="shared" si="470"/>
        <v>103.64519848193184</v>
      </c>
      <c r="HL144" s="92"/>
      <c r="HO144" s="90">
        <f t="shared" si="471"/>
        <v>15.297531556583943</v>
      </c>
      <c r="HQ144" s="90">
        <f t="shared" si="483"/>
        <v>103.49760330356716</v>
      </c>
      <c r="II144" s="92">
        <f t="shared" si="484"/>
        <v>104.16410042292934</v>
      </c>
      <c r="IJ144" s="92"/>
      <c r="IM144" s="90">
        <f t="shared" si="472"/>
        <v>32.366497886227265</v>
      </c>
      <c r="IO144" s="90">
        <f t="shared" si="485"/>
        <v>103.85337438819364</v>
      </c>
      <c r="JG144" s="92">
        <f t="shared" si="486"/>
        <v>102.81992230945038</v>
      </c>
      <c r="JH144" s="92"/>
      <c r="JK144" s="289">
        <f t="shared" si="473"/>
        <v>44.91702680496693</v>
      </c>
      <c r="JM144" s="289">
        <f t="shared" si="487"/>
        <v>102.38307091143255</v>
      </c>
      <c r="JN144" s="243"/>
      <c r="JO144" s="294"/>
      <c r="JP144" s="243"/>
      <c r="JQ144" s="294"/>
      <c r="JR144" s="243"/>
      <c r="JS144" s="294"/>
      <c r="JT144" s="243"/>
      <c r="JU144" s="294"/>
      <c r="JV144" s="243"/>
      <c r="JW144" s="294"/>
      <c r="JX144" s="243"/>
      <c r="JY144" s="294"/>
      <c r="JZ144" s="243"/>
      <c r="KA144" s="294"/>
      <c r="KB144" s="243"/>
      <c r="KC144" s="294"/>
    </row>
    <row r="145" spans="1:289" x14ac:dyDescent="0.2">
      <c r="A145" s="82" t="s">
        <v>3</v>
      </c>
      <c r="B145" s="76"/>
      <c r="C145" s="92">
        <f t="shared" si="452"/>
        <v>99.902087355910055</v>
      </c>
      <c r="D145" s="92"/>
      <c r="G145" s="90">
        <f t="shared" si="453"/>
        <v>35.767913491889821</v>
      </c>
      <c r="I145" s="90">
        <f t="shared" si="474"/>
        <v>99.54405766465382</v>
      </c>
      <c r="AA145" s="92">
        <f t="shared" si="454"/>
        <v>98.417214930954401</v>
      </c>
      <c r="AB145" s="92"/>
      <c r="AE145" s="90">
        <f t="shared" si="455"/>
        <v>38.098701767845377</v>
      </c>
      <c r="AG145" s="90">
        <f t="shared" si="475"/>
        <v>98.030100727462923</v>
      </c>
      <c r="AY145" s="92">
        <f t="shared" si="456"/>
        <v>98.625984698281044</v>
      </c>
      <c r="AZ145" s="92"/>
      <c r="BC145" s="90">
        <f t="shared" si="457"/>
        <v>40.212578102472634</v>
      </c>
      <c r="BE145" s="90">
        <f t="shared" si="476"/>
        <v>98.218256671782839</v>
      </c>
      <c r="BW145" s="92">
        <f t="shared" si="458"/>
        <v>97.388264931176778</v>
      </c>
      <c r="BX145" s="92"/>
      <c r="CA145" s="90">
        <f t="shared" si="459"/>
        <v>47.276861193289186</v>
      </c>
      <c r="CC145" s="90">
        <f t="shared" si="477"/>
        <v>96.9028177243013</v>
      </c>
      <c r="CU145" s="92">
        <f t="shared" si="460"/>
        <v>98.249980699090145</v>
      </c>
      <c r="CV145" s="92"/>
      <c r="CY145" s="90">
        <f t="shared" si="461"/>
        <v>48.165969052642481</v>
      </c>
      <c r="DA145" s="90">
        <f t="shared" si="478"/>
        <v>97.759741732019407</v>
      </c>
      <c r="DS145" s="92">
        <f t="shared" si="462"/>
        <v>96.877915544815053</v>
      </c>
      <c r="DT145" s="92"/>
      <c r="DW145" s="90">
        <f t="shared" si="463"/>
        <v>45.773772714207787</v>
      </c>
      <c r="DY145" s="90">
        <f t="shared" si="479"/>
        <v>96.405426304550247</v>
      </c>
      <c r="EQ145" s="92">
        <f t="shared" si="464"/>
        <v>96.302909153178419</v>
      </c>
      <c r="ER145" s="92"/>
      <c r="EU145" s="90">
        <f t="shared" si="465"/>
        <v>58.520782249183043</v>
      </c>
      <c r="EW145" s="90">
        <f t="shared" si="480"/>
        <v>95.695235067693631</v>
      </c>
      <c r="FO145" s="92">
        <f t="shared" si="466"/>
        <v>96.64954354867929</v>
      </c>
      <c r="FP145" s="92"/>
      <c r="FS145" s="90">
        <f t="shared" si="467"/>
        <v>52.084289065794536</v>
      </c>
      <c r="FU145" s="90">
        <f t="shared" si="481"/>
        <v>96.110645100187796</v>
      </c>
      <c r="GM145" s="92">
        <f t="shared" si="468"/>
        <v>100.44911061442356</v>
      </c>
      <c r="GN145" s="92"/>
      <c r="GQ145" s="90">
        <f t="shared" si="469"/>
        <v>17.541845662926963</v>
      </c>
      <c r="GS145" s="90">
        <f t="shared" si="482"/>
        <v>100.27447645832574</v>
      </c>
      <c r="HK145" s="92">
        <f t="shared" si="470"/>
        <v>98.407882505312273</v>
      </c>
      <c r="HL145" s="92"/>
      <c r="HO145" s="90">
        <f t="shared" si="471"/>
        <v>36.780442669082944</v>
      </c>
      <c r="HQ145" s="90">
        <f t="shared" si="483"/>
        <v>98.034127459144116</v>
      </c>
      <c r="II145" s="92">
        <f t="shared" si="484"/>
        <v>102.26626710167146</v>
      </c>
      <c r="IJ145" s="92"/>
      <c r="IM145" s="90">
        <f t="shared" si="472"/>
        <v>37.264247109410967</v>
      </c>
      <c r="IO145" s="90">
        <f t="shared" si="485"/>
        <v>101.9018825576227</v>
      </c>
      <c r="JG145" s="92">
        <f t="shared" si="486"/>
        <v>102.96318956152106</v>
      </c>
      <c r="JH145" s="92"/>
      <c r="JK145" s="289">
        <f t="shared" si="473"/>
        <v>44.948580370720975</v>
      </c>
      <c r="JM145" s="289">
        <f t="shared" si="487"/>
        <v>102.52663956183535</v>
      </c>
      <c r="JN145" s="243"/>
      <c r="JO145" s="294"/>
      <c r="JP145" s="243"/>
      <c r="JQ145" s="294"/>
      <c r="JR145" s="243"/>
      <c r="JS145" s="294"/>
      <c r="JT145" s="243"/>
      <c r="JU145" s="294"/>
      <c r="JV145" s="243"/>
      <c r="JW145" s="294"/>
      <c r="JX145" s="243"/>
      <c r="JY145" s="294"/>
      <c r="JZ145" s="243"/>
      <c r="KA145" s="294"/>
      <c r="KB145" s="243"/>
      <c r="KC145" s="294"/>
    </row>
    <row r="146" spans="1:289" x14ac:dyDescent="0.2">
      <c r="A146" s="84" t="s">
        <v>4</v>
      </c>
      <c r="B146" s="76"/>
      <c r="C146" s="93">
        <f t="shared" si="452"/>
        <v>95.687911314165717</v>
      </c>
      <c r="D146" s="92"/>
      <c r="G146" s="188">
        <f t="shared" si="453"/>
        <v>10.543623631848718</v>
      </c>
      <c r="I146" s="188">
        <f t="shared" si="474"/>
        <v>95.577723689762138</v>
      </c>
      <c r="AA146" s="93">
        <f t="shared" si="454"/>
        <v>92.860957280219409</v>
      </c>
      <c r="AB146" s="92"/>
      <c r="AE146" s="188">
        <f t="shared" si="455"/>
        <v>25.290847661543395</v>
      </c>
      <c r="AG146" s="188">
        <f t="shared" si="475"/>
        <v>92.588605493179074</v>
      </c>
      <c r="AY146" s="93">
        <f t="shared" si="456"/>
        <v>94.777892413121847</v>
      </c>
      <c r="AZ146" s="92"/>
      <c r="BC146" s="188">
        <f t="shared" si="457"/>
        <v>12.68136430150475</v>
      </c>
      <c r="BE146" s="188">
        <f t="shared" si="476"/>
        <v>94.644091544811459</v>
      </c>
      <c r="BW146" s="93">
        <f t="shared" si="458"/>
        <v>94.99683236438743</v>
      </c>
      <c r="BX146" s="92"/>
      <c r="CA146" s="188">
        <f t="shared" si="459"/>
        <v>21.751414396199156</v>
      </c>
      <c r="CC146" s="188">
        <f t="shared" si="477"/>
        <v>94.767862472920257</v>
      </c>
      <c r="CU146" s="93">
        <f t="shared" si="460"/>
        <v>93.866554278818739</v>
      </c>
      <c r="CV146" s="92"/>
      <c r="CY146" s="188">
        <f t="shared" si="461"/>
        <v>20.831922354338182</v>
      </c>
      <c r="DA146" s="188">
        <f t="shared" si="478"/>
        <v>93.644623022106586</v>
      </c>
      <c r="DS146" s="93">
        <f t="shared" si="462"/>
        <v>93.446179979571653</v>
      </c>
      <c r="DT146" s="92"/>
      <c r="DW146" s="188">
        <f t="shared" si="463"/>
        <v>19.960314514476181</v>
      </c>
      <c r="DY146" s="188">
        <f t="shared" si="479"/>
        <v>93.23257772725016</v>
      </c>
      <c r="EQ146" s="93">
        <f t="shared" si="464"/>
        <v>92.822995833981125</v>
      </c>
      <c r="ER146" s="92"/>
      <c r="EU146" s="188">
        <f t="shared" si="465"/>
        <v>23.795652737207543</v>
      </c>
      <c r="EW146" s="188">
        <f t="shared" si="480"/>
        <v>92.566640687032759</v>
      </c>
      <c r="FO146" s="93">
        <f t="shared" si="466"/>
        <v>90.800383727902428</v>
      </c>
      <c r="FP146" s="92"/>
      <c r="FS146" s="188">
        <f t="shared" si="467"/>
        <v>24.110783889812353</v>
      </c>
      <c r="FU146" s="188">
        <f t="shared" si="481"/>
        <v>90.534847582570009</v>
      </c>
      <c r="GM146" s="93">
        <f t="shared" si="468"/>
        <v>91.115667336001593</v>
      </c>
      <c r="GN146" s="92"/>
      <c r="GQ146" s="188">
        <f t="shared" si="469"/>
        <v>21.244713297658347</v>
      </c>
      <c r="GS146" s="188">
        <f t="shared" si="482"/>
        <v>90.882505313280348</v>
      </c>
      <c r="HK146" s="93">
        <f t="shared" si="470"/>
        <v>93.377132065622746</v>
      </c>
      <c r="HL146" s="92"/>
      <c r="HO146" s="188">
        <f t="shared" si="471"/>
        <v>20.466701929093791</v>
      </c>
      <c r="HQ146" s="188">
        <f t="shared" si="483"/>
        <v>93.157948830109476</v>
      </c>
      <c r="II146" s="93">
        <f t="shared" si="484"/>
        <v>96.527240861067767</v>
      </c>
      <c r="IJ146" s="92"/>
      <c r="IM146" s="188">
        <f t="shared" si="472"/>
        <v>32.222315974449174</v>
      </c>
      <c r="IO146" s="188">
        <f t="shared" si="485"/>
        <v>96.193425083397017</v>
      </c>
      <c r="JG146" s="93">
        <f t="shared" si="486"/>
        <v>98.424381213930914</v>
      </c>
      <c r="JH146" s="92"/>
      <c r="JK146" s="313">
        <f t="shared" si="473"/>
        <v>26.870098065014908</v>
      </c>
      <c r="JM146" s="313">
        <f t="shared" si="487"/>
        <v>98.15137875525545</v>
      </c>
      <c r="JN146" s="243"/>
      <c r="JO146" s="294"/>
      <c r="JP146" s="243"/>
      <c r="JQ146" s="294"/>
      <c r="JR146" s="243"/>
      <c r="JS146" s="294"/>
      <c r="JT146" s="243"/>
      <c r="JU146" s="294"/>
      <c r="JV146" s="243"/>
      <c r="JW146" s="294"/>
      <c r="JX146" s="243"/>
      <c r="JY146" s="294"/>
      <c r="JZ146" s="243"/>
      <c r="KA146" s="294"/>
      <c r="KB146" s="243"/>
      <c r="KC146" s="294"/>
    </row>
    <row r="147" spans="1:289" x14ac:dyDescent="0.2">
      <c r="A147" s="82" t="s">
        <v>5</v>
      </c>
      <c r="B147" s="76"/>
      <c r="C147" s="92">
        <f t="shared" si="452"/>
        <v>102.23225473894126</v>
      </c>
      <c r="D147" s="92"/>
      <c r="G147" s="90">
        <f t="shared" si="453"/>
        <v>9.1052812680000592</v>
      </c>
      <c r="I147" s="90">
        <f t="shared" si="474"/>
        <v>102.14319007641132</v>
      </c>
      <c r="AA147" s="92">
        <f t="shared" si="454"/>
        <v>102.53007578941667</v>
      </c>
      <c r="AB147" s="92"/>
      <c r="AE147" s="90">
        <f t="shared" si="455"/>
        <v>11.174716881618572</v>
      </c>
      <c r="AG147" s="90">
        <f t="shared" si="475"/>
        <v>102.42108614130045</v>
      </c>
      <c r="AY147" s="92">
        <f t="shared" si="456"/>
        <v>100.7372231731881</v>
      </c>
      <c r="AZ147" s="92"/>
      <c r="BC147" s="90">
        <f t="shared" si="457"/>
        <v>12.44244379744573</v>
      </c>
      <c r="BE147" s="90">
        <f t="shared" si="476"/>
        <v>100.61370930804954</v>
      </c>
      <c r="BW147" s="92">
        <f t="shared" si="458"/>
        <v>101.05469570109021</v>
      </c>
      <c r="BX147" s="92"/>
      <c r="CA147" s="90">
        <f t="shared" si="459"/>
        <v>11.944742410004705</v>
      </c>
      <c r="CC147" s="90">
        <f t="shared" si="477"/>
        <v>100.93649493538472</v>
      </c>
      <c r="CU147" s="92">
        <f t="shared" si="460"/>
        <v>101.88119580368215</v>
      </c>
      <c r="CV147" s="92"/>
      <c r="CY147" s="90">
        <f t="shared" si="461"/>
        <v>12.47853560847809</v>
      </c>
      <c r="DA147" s="90">
        <f t="shared" si="478"/>
        <v>101.75871455962094</v>
      </c>
      <c r="DS147" s="92">
        <f t="shared" si="462"/>
        <v>99.523716640510443</v>
      </c>
      <c r="DT147" s="92"/>
      <c r="DW147" s="90">
        <f t="shared" si="463"/>
        <v>10.913321146358195</v>
      </c>
      <c r="DY147" s="90">
        <f t="shared" si="479"/>
        <v>99.414061158232002</v>
      </c>
      <c r="EQ147" s="92">
        <f t="shared" si="464"/>
        <v>101.05747051394229</v>
      </c>
      <c r="ER147" s="92"/>
      <c r="EU147" s="90">
        <f t="shared" si="465"/>
        <v>9.0867764452709174</v>
      </c>
      <c r="EW147" s="90">
        <f t="shared" si="480"/>
        <v>100.96755359440078</v>
      </c>
      <c r="FO147" s="92">
        <f t="shared" si="466"/>
        <v>102.08665427935277</v>
      </c>
      <c r="FP147" s="92"/>
      <c r="FS147" s="90">
        <f t="shared" si="467"/>
        <v>7.5012362544476554</v>
      </c>
      <c r="FU147" s="90">
        <f t="shared" si="481"/>
        <v>102.01317517175148</v>
      </c>
      <c r="GM147" s="92">
        <f t="shared" si="468"/>
        <v>100.06569005735371</v>
      </c>
      <c r="GN147" s="92"/>
      <c r="GQ147" s="90">
        <f t="shared" si="469"/>
        <v>12.534805719369025</v>
      </c>
      <c r="GS147" s="90">
        <f t="shared" si="482"/>
        <v>99.940424287316205</v>
      </c>
      <c r="HK147" s="92">
        <f t="shared" si="470"/>
        <v>104.07745091224196</v>
      </c>
      <c r="HL147" s="92"/>
      <c r="HO147" s="90">
        <f t="shared" si="471"/>
        <v>14.058888609169943</v>
      </c>
      <c r="HQ147" s="90">
        <f t="shared" si="483"/>
        <v>103.94236988858175</v>
      </c>
      <c r="II147" s="92">
        <f t="shared" si="484"/>
        <v>102.63839156964502</v>
      </c>
      <c r="IJ147" s="92"/>
      <c r="IM147" s="90">
        <f t="shared" si="472"/>
        <v>22.018323975608521</v>
      </c>
      <c r="IO147" s="90">
        <f t="shared" si="485"/>
        <v>102.42386829391083</v>
      </c>
      <c r="JG147" s="92">
        <f t="shared" si="486"/>
        <v>103.95948845449489</v>
      </c>
      <c r="JH147" s="92"/>
      <c r="JK147" s="289">
        <f t="shared" si="473"/>
        <v>23.170084828140105</v>
      </c>
      <c r="JM147" s="289">
        <f t="shared" si="487"/>
        <v>103.73661235946406</v>
      </c>
      <c r="JN147" s="243"/>
      <c r="JO147" s="294"/>
      <c r="JP147" s="243"/>
      <c r="JQ147" s="294"/>
      <c r="JR147" s="243"/>
      <c r="JS147" s="294"/>
      <c r="JT147" s="243"/>
      <c r="JU147" s="294"/>
      <c r="JV147" s="243"/>
      <c r="JW147" s="294"/>
      <c r="JX147" s="243"/>
      <c r="JY147" s="294"/>
      <c r="JZ147" s="243"/>
      <c r="KA147" s="294"/>
      <c r="KB147" s="243"/>
      <c r="KC147" s="294"/>
    </row>
    <row r="148" spans="1:289" x14ac:dyDescent="0.2">
      <c r="A148" s="82" t="s">
        <v>6</v>
      </c>
      <c r="B148" s="76"/>
      <c r="C148" s="92">
        <f t="shared" si="452"/>
        <v>101.56010515802613</v>
      </c>
      <c r="D148" s="92"/>
      <c r="G148" s="90">
        <f t="shared" si="453"/>
        <v>16.29239125832639</v>
      </c>
      <c r="I148" s="90">
        <f t="shared" si="474"/>
        <v>101.39968398444645</v>
      </c>
      <c r="AA148" s="92">
        <f t="shared" si="454"/>
        <v>100.90779214390538</v>
      </c>
      <c r="AB148" s="92"/>
      <c r="AE148" s="90">
        <f t="shared" si="455"/>
        <v>10.12832986875156</v>
      </c>
      <c r="AG148" s="90">
        <f t="shared" si="475"/>
        <v>100.80742001551407</v>
      </c>
      <c r="AY148" s="92">
        <f t="shared" si="456"/>
        <v>100.09009125717945</v>
      </c>
      <c r="AZ148" s="92"/>
      <c r="BC148" s="90">
        <f t="shared" si="457"/>
        <v>10.176026541812215</v>
      </c>
      <c r="BE148" s="90">
        <f t="shared" si="476"/>
        <v>99.988422586345038</v>
      </c>
      <c r="BW148" s="92">
        <f t="shared" si="458"/>
        <v>101.30058531126228</v>
      </c>
      <c r="BX148" s="92"/>
      <c r="CA148" s="90">
        <f t="shared" si="459"/>
        <v>14.700298314685648</v>
      </c>
      <c r="CC148" s="90">
        <f t="shared" si="477"/>
        <v>101.15546968069098</v>
      </c>
      <c r="CU148" s="92">
        <f t="shared" si="460"/>
        <v>101.39741708754617</v>
      </c>
      <c r="CV148" s="92"/>
      <c r="CY148" s="90">
        <f t="shared" si="461"/>
        <v>12.158809693343327</v>
      </c>
      <c r="DA148" s="90">
        <f t="shared" si="478"/>
        <v>101.27750466726386</v>
      </c>
      <c r="DS148" s="92">
        <f t="shared" si="462"/>
        <v>101.26687828269394</v>
      </c>
      <c r="DT148" s="92"/>
      <c r="DW148" s="90">
        <f t="shared" si="463"/>
        <v>11.035950960587197</v>
      </c>
      <c r="DY148" s="90">
        <f t="shared" si="479"/>
        <v>101.15789940284954</v>
      </c>
      <c r="EQ148" s="92">
        <f t="shared" si="464"/>
        <v>99.924725099059955</v>
      </c>
      <c r="ER148" s="92"/>
      <c r="EU148" s="90">
        <f t="shared" si="465"/>
        <v>8.4148720214361408</v>
      </c>
      <c r="EW148" s="90">
        <f t="shared" si="480"/>
        <v>99.840512988262617</v>
      </c>
      <c r="FO148" s="92">
        <f t="shared" si="466"/>
        <v>100.6389360758043</v>
      </c>
      <c r="FP148" s="92"/>
      <c r="FS148" s="90">
        <f t="shared" si="467"/>
        <v>9.7303459417568163</v>
      </c>
      <c r="FU148" s="90">
        <f t="shared" si="481"/>
        <v>100.54225037620164</v>
      </c>
      <c r="GM148" s="92">
        <f t="shared" si="468"/>
        <v>101.36297957227139</v>
      </c>
      <c r="GN148" s="92"/>
      <c r="GQ148" s="90">
        <f t="shared" si="469"/>
        <v>13.184484146389394</v>
      </c>
      <c r="GS148" s="90">
        <f t="shared" si="482"/>
        <v>101.23290758541755</v>
      </c>
      <c r="HK148" s="92">
        <f t="shared" si="470"/>
        <v>102.69775269647407</v>
      </c>
      <c r="HL148" s="92"/>
      <c r="HO148" s="90">
        <f t="shared" si="471"/>
        <v>16.804448140436556</v>
      </c>
      <c r="HQ148" s="90">
        <f t="shared" si="483"/>
        <v>102.53412255171226</v>
      </c>
      <c r="II148" s="92">
        <f t="shared" si="484"/>
        <v>104.09447312200179</v>
      </c>
      <c r="IJ148" s="92"/>
      <c r="IM148" s="90">
        <f t="shared" si="472"/>
        <v>20.360362409228447</v>
      </c>
      <c r="IO148" s="90">
        <f t="shared" si="485"/>
        <v>103.89887808416182</v>
      </c>
      <c r="JG148" s="92">
        <f t="shared" si="486"/>
        <v>104.49110504471128</v>
      </c>
      <c r="JH148" s="92"/>
      <c r="JK148" s="289">
        <f t="shared" si="473"/>
        <v>22.776028832979296</v>
      </c>
      <c r="JM148" s="289">
        <f t="shared" si="487"/>
        <v>104.27313406217421</v>
      </c>
      <c r="JN148" s="243"/>
      <c r="JO148" s="294"/>
      <c r="JP148" s="243"/>
      <c r="JQ148" s="294"/>
      <c r="JR148" s="243"/>
      <c r="JS148" s="294"/>
      <c r="JT148" s="243"/>
      <c r="JU148" s="294"/>
      <c r="JV148" s="243"/>
      <c r="JW148" s="294"/>
      <c r="JX148" s="243"/>
      <c r="JY148" s="294"/>
      <c r="JZ148" s="243"/>
      <c r="KA148" s="294"/>
      <c r="KB148" s="243"/>
      <c r="KC148" s="294"/>
    </row>
    <row r="149" spans="1:289" x14ac:dyDescent="0.2">
      <c r="A149" s="82" t="s">
        <v>7</v>
      </c>
      <c r="B149" s="76"/>
      <c r="C149" s="92">
        <f t="shared" si="452"/>
        <v>99.897407912646386</v>
      </c>
      <c r="D149" s="92"/>
      <c r="G149" s="90">
        <f t="shared" si="453"/>
        <v>10.262126580495853</v>
      </c>
      <c r="I149" s="90">
        <f t="shared" si="474"/>
        <v>99.794681257421558</v>
      </c>
      <c r="AA149" s="92">
        <f t="shared" si="454"/>
        <v>99.272453722595174</v>
      </c>
      <c r="AB149" s="92"/>
      <c r="AE149" s="90">
        <f t="shared" si="455"/>
        <v>7.1056381870237422</v>
      </c>
      <c r="AG149" s="90">
        <f t="shared" si="475"/>
        <v>99.200876583917008</v>
      </c>
      <c r="AY149" s="92">
        <f t="shared" si="456"/>
        <v>98.312061771962931</v>
      </c>
      <c r="AZ149" s="92"/>
      <c r="BC149" s="90">
        <f t="shared" si="457"/>
        <v>13.245579350270765</v>
      </c>
      <c r="BE149" s="90">
        <f t="shared" si="476"/>
        <v>98.177331820098075</v>
      </c>
      <c r="BW149" s="92">
        <f t="shared" si="458"/>
        <v>99.085916911931619</v>
      </c>
      <c r="BX149" s="92"/>
      <c r="CA149" s="90">
        <f t="shared" si="459"/>
        <v>10.953268203444765</v>
      </c>
      <c r="CC149" s="90">
        <f t="shared" si="477"/>
        <v>98.975373773766179</v>
      </c>
      <c r="CU149" s="92">
        <f t="shared" si="460"/>
        <v>97.261276172515934</v>
      </c>
      <c r="CV149" s="92"/>
      <c r="CY149" s="90">
        <f t="shared" si="461"/>
        <v>17.172330780483325</v>
      </c>
      <c r="DA149" s="90">
        <f t="shared" si="478"/>
        <v>97.084717407750972</v>
      </c>
      <c r="DS149" s="92">
        <f t="shared" si="462"/>
        <v>97.037310697126159</v>
      </c>
      <c r="DT149" s="92"/>
      <c r="DW149" s="90">
        <f t="shared" si="463"/>
        <v>12.883073473555873</v>
      </c>
      <c r="DY149" s="90">
        <f t="shared" si="479"/>
        <v>96.904546573914146</v>
      </c>
      <c r="EQ149" s="92">
        <f t="shared" si="464"/>
        <v>98.147519850020885</v>
      </c>
      <c r="ER149" s="92"/>
      <c r="EU149" s="90">
        <f t="shared" si="465"/>
        <v>15.176001513571547</v>
      </c>
      <c r="EW149" s="90">
        <f t="shared" si="480"/>
        <v>97.992895448540722</v>
      </c>
      <c r="FO149" s="92">
        <f t="shared" si="466"/>
        <v>97.264070465018577</v>
      </c>
      <c r="FP149" s="92"/>
      <c r="FS149" s="90">
        <f t="shared" si="467"/>
        <v>13.176534237993497</v>
      </c>
      <c r="FU149" s="90">
        <f t="shared" si="481"/>
        <v>97.128598710906331</v>
      </c>
      <c r="GM149" s="92">
        <f t="shared" si="468"/>
        <v>97.072416257836878</v>
      </c>
      <c r="GN149" s="92"/>
      <c r="GQ149" s="90">
        <f t="shared" si="469"/>
        <v>13.033472605157362</v>
      </c>
      <c r="GS149" s="90">
        <f t="shared" si="482"/>
        <v>96.938150798012131</v>
      </c>
      <c r="HK149" s="92">
        <f t="shared" si="470"/>
        <v>99.046988601780981</v>
      </c>
      <c r="HL149" s="92"/>
      <c r="HO149" s="90">
        <f t="shared" si="471"/>
        <v>10.423622363023986</v>
      </c>
      <c r="HQ149" s="90">
        <f t="shared" si="483"/>
        <v>98.941749436914165</v>
      </c>
      <c r="II149" s="92">
        <f t="shared" si="484"/>
        <v>99.316093481321516</v>
      </c>
      <c r="IJ149" s="92"/>
      <c r="IM149" s="90">
        <f t="shared" si="472"/>
        <v>22.268607280315045</v>
      </c>
      <c r="IO149" s="90">
        <f t="shared" si="485"/>
        <v>99.091873956572456</v>
      </c>
      <c r="JG149" s="92">
        <f t="shared" si="486"/>
        <v>101.12787880963383</v>
      </c>
      <c r="JH149" s="92"/>
      <c r="JK149" s="289">
        <f t="shared" si="473"/>
        <v>24.10005628970093</v>
      </c>
      <c r="JM149" s="289">
        <f t="shared" si="487"/>
        <v>100.88956612500739</v>
      </c>
      <c r="JN149" s="243"/>
      <c r="JO149" s="294"/>
      <c r="JP149" s="243"/>
      <c r="JQ149" s="294"/>
      <c r="JR149" s="243"/>
      <c r="JS149" s="294"/>
      <c r="JT149" s="243"/>
      <c r="JU149" s="294"/>
      <c r="JV149" s="243"/>
      <c r="JW149" s="294"/>
      <c r="JX149" s="243"/>
      <c r="JY149" s="294"/>
      <c r="JZ149" s="243"/>
      <c r="KA149" s="294"/>
      <c r="KB149" s="243"/>
      <c r="KC149" s="294"/>
    </row>
    <row r="150" spans="1:289" x14ac:dyDescent="0.2">
      <c r="A150" s="82" t="s">
        <v>8</v>
      </c>
      <c r="B150" s="76"/>
      <c r="C150" s="92">
        <f t="shared" si="452"/>
        <v>100.86904229438784</v>
      </c>
      <c r="D150" s="92"/>
      <c r="G150" s="90">
        <f t="shared" si="453"/>
        <v>10.333290944598723</v>
      </c>
      <c r="I150" s="90">
        <f t="shared" si="474"/>
        <v>100.76659965480729</v>
      </c>
      <c r="AA150" s="92">
        <f t="shared" si="454"/>
        <v>99.741094952049579</v>
      </c>
      <c r="AB150" s="92"/>
      <c r="AE150" s="90">
        <f t="shared" si="455"/>
        <v>12.828023721679129</v>
      </c>
      <c r="AG150" s="90">
        <f t="shared" si="475"/>
        <v>99.61248172870522</v>
      </c>
      <c r="AY150" s="92">
        <f t="shared" si="456"/>
        <v>99.658821052864994</v>
      </c>
      <c r="AZ150" s="92"/>
      <c r="BC150" s="90">
        <f t="shared" si="457"/>
        <v>10.328887072465283</v>
      </c>
      <c r="BE150" s="90">
        <f t="shared" si="476"/>
        <v>99.555178575828407</v>
      </c>
      <c r="BW150" s="92">
        <f t="shared" si="458"/>
        <v>99.948530720636484</v>
      </c>
      <c r="BX150" s="92"/>
      <c r="CA150" s="90">
        <f t="shared" si="459"/>
        <v>12.653502492437893</v>
      </c>
      <c r="CC150" s="90">
        <f t="shared" si="477"/>
        <v>99.821930535509154</v>
      </c>
      <c r="CU150" s="92">
        <f t="shared" si="460"/>
        <v>98.813662242133589</v>
      </c>
      <c r="CV150" s="92"/>
      <c r="CY150" s="90">
        <f t="shared" si="461"/>
        <v>16.283069476699261</v>
      </c>
      <c r="DA150" s="90">
        <f t="shared" si="478"/>
        <v>98.648876633471502</v>
      </c>
      <c r="DS150" s="92">
        <f t="shared" si="462"/>
        <v>99.677118977700388</v>
      </c>
      <c r="DT150" s="92"/>
      <c r="DW150" s="90">
        <f t="shared" si="463"/>
        <v>10.48428293141035</v>
      </c>
      <c r="DY150" s="90">
        <f t="shared" si="479"/>
        <v>99.571936534237551</v>
      </c>
      <c r="EQ150" s="92">
        <f t="shared" si="464"/>
        <v>99.43247803860136</v>
      </c>
      <c r="ER150" s="92"/>
      <c r="EU150" s="90">
        <f t="shared" si="465"/>
        <v>15.340944790182117</v>
      </c>
      <c r="EW150" s="90">
        <f t="shared" si="480"/>
        <v>99.278192989160814</v>
      </c>
      <c r="FO150" s="92">
        <f t="shared" si="466"/>
        <v>99.65216234234849</v>
      </c>
      <c r="FP150" s="92"/>
      <c r="FS150" s="90">
        <f t="shared" si="467"/>
        <v>13.653581765768708</v>
      </c>
      <c r="FU150" s="90">
        <f t="shared" si="481"/>
        <v>99.515149943973597</v>
      </c>
      <c r="GM150" s="92">
        <f t="shared" si="468"/>
        <v>100.67512705681241</v>
      </c>
      <c r="GN150" s="92"/>
      <c r="GQ150" s="90">
        <f t="shared" si="469"/>
        <v>13.848333939827972</v>
      </c>
      <c r="GS150" s="90">
        <f t="shared" si="482"/>
        <v>100.53757238621326</v>
      </c>
      <c r="HK150" s="92">
        <f t="shared" si="470"/>
        <v>101.19199932971571</v>
      </c>
      <c r="HL150" s="92"/>
      <c r="HO150" s="90">
        <f t="shared" si="471"/>
        <v>10.626450568612436</v>
      </c>
      <c r="HQ150" s="90">
        <f t="shared" si="483"/>
        <v>101.08698657535766</v>
      </c>
      <c r="II150" s="92">
        <f t="shared" si="484"/>
        <v>102.53862243475811</v>
      </c>
      <c r="IJ150" s="92"/>
      <c r="IM150" s="90">
        <f t="shared" si="472"/>
        <v>26.114202824274059</v>
      </c>
      <c r="IO150" s="90">
        <f t="shared" si="485"/>
        <v>102.28394568755596</v>
      </c>
      <c r="JG150" s="92">
        <f t="shared" si="486"/>
        <v>102.06317896349475</v>
      </c>
      <c r="JH150" s="92"/>
      <c r="JK150" s="289">
        <f t="shared" si="473"/>
        <v>24.146542804975955</v>
      </c>
      <c r="JM150" s="289">
        <f t="shared" si="487"/>
        <v>101.82659469235801</v>
      </c>
      <c r="JN150" s="243"/>
      <c r="JO150" s="294"/>
      <c r="JP150" s="243"/>
      <c r="JQ150" s="294"/>
      <c r="JR150" s="243"/>
      <c r="JS150" s="294"/>
      <c r="JT150" s="243"/>
      <c r="JU150" s="294"/>
      <c r="JV150" s="243"/>
      <c r="JW150" s="294"/>
      <c r="JX150" s="243"/>
      <c r="JY150" s="294"/>
      <c r="JZ150" s="243"/>
      <c r="KA150" s="294"/>
      <c r="KB150" s="243"/>
      <c r="KC150" s="294"/>
    </row>
    <row r="151" spans="1:289" x14ac:dyDescent="0.2">
      <c r="A151" s="84" t="s">
        <v>9</v>
      </c>
      <c r="B151" s="76"/>
      <c r="C151" s="93">
        <f t="shared" si="452"/>
        <v>99.032703722617995</v>
      </c>
      <c r="D151" s="92"/>
      <c r="G151" s="188">
        <f t="shared" si="453"/>
        <v>7.5202384577982722</v>
      </c>
      <c r="I151" s="188">
        <f t="shared" si="474"/>
        <v>98.95676680304382</v>
      </c>
      <c r="AA151" s="93">
        <f t="shared" si="454"/>
        <v>98.600768977186348</v>
      </c>
      <c r="AB151" s="92"/>
      <c r="AE151" s="188">
        <f t="shared" si="455"/>
        <v>13.099372055994559</v>
      </c>
      <c r="AG151" s="188">
        <f t="shared" si="475"/>
        <v>98.467916341330891</v>
      </c>
      <c r="AY151" s="93">
        <f t="shared" si="456"/>
        <v>98.783428506680892</v>
      </c>
      <c r="AZ151" s="92"/>
      <c r="BC151" s="188">
        <f t="shared" si="457"/>
        <v>11.002712443956044</v>
      </c>
      <c r="BE151" s="188">
        <f t="shared" si="476"/>
        <v>98.672046338535026</v>
      </c>
      <c r="BW151" s="93">
        <f t="shared" si="458"/>
        <v>99.839680628218332</v>
      </c>
      <c r="BX151" s="92"/>
      <c r="CA151" s="188">
        <f t="shared" si="459"/>
        <v>7.2805999618910109</v>
      </c>
      <c r="CC151" s="188">
        <f t="shared" si="477"/>
        <v>99.766757719049551</v>
      </c>
      <c r="CU151" s="93">
        <f t="shared" si="460"/>
        <v>97.962434325489099</v>
      </c>
      <c r="CV151" s="92"/>
      <c r="CY151" s="188">
        <f t="shared" si="461"/>
        <v>18.689191127149982</v>
      </c>
      <c r="DA151" s="188">
        <f t="shared" si="478"/>
        <v>97.771655163498764</v>
      </c>
      <c r="DS151" s="93">
        <f t="shared" si="462"/>
        <v>97.871763059477416</v>
      </c>
      <c r="DT151" s="92"/>
      <c r="DW151" s="188">
        <f t="shared" si="463"/>
        <v>15.111882267763757</v>
      </c>
      <c r="DY151" s="188">
        <f t="shared" si="479"/>
        <v>97.717358134140781</v>
      </c>
      <c r="EQ151" s="93">
        <f t="shared" si="464"/>
        <v>96.624211072403639</v>
      </c>
      <c r="ER151" s="92"/>
      <c r="EU151" s="188">
        <f t="shared" si="465"/>
        <v>32.96129649572309</v>
      </c>
      <c r="EW151" s="188">
        <f t="shared" si="480"/>
        <v>96.283082320821663</v>
      </c>
      <c r="FO151" s="93">
        <f t="shared" si="466"/>
        <v>97.45911133093928</v>
      </c>
      <c r="FP151" s="92"/>
      <c r="FS151" s="188">
        <f t="shared" si="467"/>
        <v>14.309383208224455</v>
      </c>
      <c r="FU151" s="188">
        <f t="shared" si="481"/>
        <v>97.312286852316291</v>
      </c>
      <c r="GM151" s="93">
        <f t="shared" si="468"/>
        <v>97.428667400837767</v>
      </c>
      <c r="GN151" s="92"/>
      <c r="GQ151" s="188">
        <f t="shared" si="469"/>
        <v>13.63256010885131</v>
      </c>
      <c r="GS151" s="188">
        <f t="shared" si="482"/>
        <v>97.288743901188894</v>
      </c>
      <c r="HK151" s="93">
        <f t="shared" si="470"/>
        <v>97.904796361148044</v>
      </c>
      <c r="HL151" s="92"/>
      <c r="HO151" s="188">
        <f t="shared" si="471"/>
        <v>17.661248773502219</v>
      </c>
      <c r="HQ151" s="188">
        <f t="shared" si="483"/>
        <v>97.724404292220655</v>
      </c>
      <c r="II151" s="93">
        <f t="shared" si="484"/>
        <v>101.16836681210729</v>
      </c>
      <c r="IJ151" s="92"/>
      <c r="IM151" s="188">
        <f t="shared" si="472"/>
        <v>16.578913886873472</v>
      </c>
      <c r="IO151" s="188">
        <f t="shared" si="485"/>
        <v>101.00449232832064</v>
      </c>
      <c r="JG151" s="93">
        <f t="shared" si="486"/>
        <v>101.63831584077305</v>
      </c>
      <c r="JH151" s="92"/>
      <c r="JK151" s="313">
        <f t="shared" si="473"/>
        <v>15.0379124627708</v>
      </c>
      <c r="JM151" s="313">
        <f t="shared" si="487"/>
        <v>101.49036068883674</v>
      </c>
      <c r="JN151" s="243"/>
      <c r="JO151" s="294"/>
      <c r="JP151" s="243"/>
      <c r="JQ151" s="294"/>
      <c r="JR151" s="243"/>
      <c r="JS151" s="294"/>
      <c r="JT151" s="243"/>
      <c r="JU151" s="294"/>
      <c r="JV151" s="243"/>
      <c r="JW151" s="294"/>
      <c r="JX151" s="243"/>
      <c r="JY151" s="294"/>
      <c r="JZ151" s="243"/>
      <c r="KA151" s="294"/>
      <c r="KB151" s="243"/>
      <c r="KC151" s="294"/>
    </row>
    <row r="152" spans="1:289" x14ac:dyDescent="0.2">
      <c r="A152" s="82" t="s">
        <v>10</v>
      </c>
      <c r="B152" s="76"/>
      <c r="C152" s="92">
        <f t="shared" si="452"/>
        <v>98.288902159044554</v>
      </c>
      <c r="D152" s="92"/>
      <c r="G152" s="90">
        <f t="shared" si="453"/>
        <v>35.501032380590409</v>
      </c>
      <c r="I152" s="90">
        <f t="shared" si="474"/>
        <v>97.927711509838346</v>
      </c>
      <c r="AA152" s="92">
        <f t="shared" si="454"/>
        <v>99.222103366206696</v>
      </c>
      <c r="AB152" s="92"/>
      <c r="AE152" s="90">
        <f t="shared" si="455"/>
        <v>26.736418044813433</v>
      </c>
      <c r="AG152" s="90">
        <f t="shared" si="475"/>
        <v>98.952643063131532</v>
      </c>
      <c r="AY152" s="92">
        <f t="shared" si="456"/>
        <v>95.864277092516275</v>
      </c>
      <c r="AZ152" s="92"/>
      <c r="BC152" s="90">
        <f t="shared" si="457"/>
        <v>38.369893481845445</v>
      </c>
      <c r="BE152" s="90">
        <f t="shared" si="476"/>
        <v>95.464024833326803</v>
      </c>
      <c r="BW152" s="92">
        <f t="shared" si="458"/>
        <v>98.237899579073016</v>
      </c>
      <c r="BX152" s="92"/>
      <c r="CA152" s="90">
        <f t="shared" si="459"/>
        <v>32.803187299618166</v>
      </c>
      <c r="CC152" s="90">
        <f t="shared" si="477"/>
        <v>97.903983774274948</v>
      </c>
      <c r="CU152" s="92">
        <f t="shared" si="460"/>
        <v>97.465662480979447</v>
      </c>
      <c r="CV152" s="92"/>
      <c r="CY152" s="90">
        <f t="shared" si="461"/>
        <v>21.618832508937359</v>
      </c>
      <c r="DA152" s="90">
        <f t="shared" si="478"/>
        <v>97.243852748622103</v>
      </c>
      <c r="DS152" s="92">
        <f t="shared" si="462"/>
        <v>95.819941914008254</v>
      </c>
      <c r="DT152" s="92"/>
      <c r="DW152" s="90">
        <f t="shared" si="463"/>
        <v>33.878586896140568</v>
      </c>
      <c r="DY152" s="90">
        <f t="shared" si="479"/>
        <v>95.46637681869079</v>
      </c>
      <c r="EQ152" s="92">
        <f t="shared" si="464"/>
        <v>95.935267442774617</v>
      </c>
      <c r="ER152" s="92"/>
      <c r="EU152" s="90">
        <f t="shared" si="465"/>
        <v>22.416285121938724</v>
      </c>
      <c r="EW152" s="90">
        <f t="shared" si="480"/>
        <v>95.701606916052157</v>
      </c>
      <c r="FO152" s="92">
        <f t="shared" si="466"/>
        <v>96.836110835639715</v>
      </c>
      <c r="FP152" s="92"/>
      <c r="FS152" s="90">
        <f t="shared" si="467"/>
        <v>24.481677685223971</v>
      </c>
      <c r="FU152" s="90">
        <f t="shared" si="481"/>
        <v>96.583295253993967</v>
      </c>
      <c r="GM152" s="92">
        <f t="shared" si="468"/>
        <v>96.957476232804083</v>
      </c>
      <c r="GN152" s="92"/>
      <c r="GQ152" s="90">
        <f t="shared" si="469"/>
        <v>35.009018086591944</v>
      </c>
      <c r="GS152" s="90">
        <f t="shared" si="482"/>
        <v>96.596400228695515</v>
      </c>
      <c r="HK152" s="92">
        <f t="shared" si="470"/>
        <v>96.025333953612133</v>
      </c>
      <c r="HL152" s="92"/>
      <c r="HO152" s="90">
        <f t="shared" si="471"/>
        <v>36.258569871922319</v>
      </c>
      <c r="HQ152" s="90">
        <f t="shared" si="483"/>
        <v>95.647740162691932</v>
      </c>
      <c r="II152" s="92">
        <f t="shared" si="484"/>
        <v>97.183195074591524</v>
      </c>
      <c r="IJ152" s="92"/>
      <c r="IM152" s="90">
        <f t="shared" si="472"/>
        <v>35.140851653970302</v>
      </c>
      <c r="IO152" s="90">
        <f t="shared" si="485"/>
        <v>96.821601162938393</v>
      </c>
      <c r="JG152" s="92">
        <f t="shared" si="486"/>
        <v>98.320235524405078</v>
      </c>
      <c r="JH152" s="92"/>
      <c r="JK152" s="289">
        <f t="shared" si="473"/>
        <v>23.247211172569674</v>
      </c>
      <c r="JM152" s="289">
        <f t="shared" si="487"/>
        <v>98.083791713539725</v>
      </c>
      <c r="JN152" s="243"/>
      <c r="JO152" s="294"/>
      <c r="JP152" s="243"/>
      <c r="JQ152" s="294"/>
      <c r="JR152" s="243"/>
      <c r="JS152" s="294"/>
      <c r="JT152" s="243"/>
      <c r="JU152" s="294"/>
      <c r="JV152" s="243"/>
      <c r="JW152" s="294"/>
      <c r="JX152" s="243"/>
      <c r="JY152" s="294"/>
      <c r="JZ152" s="243"/>
      <c r="KA152" s="294"/>
      <c r="KB152" s="243"/>
      <c r="KC152" s="294"/>
    </row>
    <row r="153" spans="1:289" x14ac:dyDescent="0.2">
      <c r="A153" s="82" t="s">
        <v>11</v>
      </c>
      <c r="B153" s="76"/>
      <c r="C153" s="92">
        <f t="shared" si="452"/>
        <v>99.058794320148635</v>
      </c>
      <c r="D153" s="92"/>
      <c r="G153" s="90">
        <f t="shared" si="453"/>
        <v>48.825507435997743</v>
      </c>
      <c r="I153" s="90">
        <f t="shared" si="474"/>
        <v>98.565900097368186</v>
      </c>
      <c r="AA153" s="92">
        <f t="shared" si="454"/>
        <v>97.989962327162289</v>
      </c>
      <c r="AB153" s="92"/>
      <c r="AE153" s="90">
        <f t="shared" si="455"/>
        <v>44.79241892855908</v>
      </c>
      <c r="AG153" s="90">
        <f t="shared" si="475"/>
        <v>97.532850008055462</v>
      </c>
      <c r="AY153" s="92">
        <f t="shared" si="456"/>
        <v>98.016188973933524</v>
      </c>
      <c r="AZ153" s="92"/>
      <c r="BC153" s="90">
        <f t="shared" si="457"/>
        <v>43.045491399839015</v>
      </c>
      <c r="BE153" s="90">
        <f t="shared" si="476"/>
        <v>97.577021813381236</v>
      </c>
      <c r="BW153" s="92">
        <f t="shared" si="458"/>
        <v>98.984516128907714</v>
      </c>
      <c r="BX153" s="92"/>
      <c r="CA153" s="90">
        <f t="shared" si="459"/>
        <v>40.960375923573594</v>
      </c>
      <c r="CC153" s="90">
        <f t="shared" si="477"/>
        <v>98.570710237588003</v>
      </c>
      <c r="CU153" s="92">
        <f t="shared" si="460"/>
        <v>98.189484528724336</v>
      </c>
      <c r="CV153" s="92"/>
      <c r="CY153" s="90">
        <f t="shared" si="461"/>
        <v>37.961867010876205</v>
      </c>
      <c r="DA153" s="90">
        <f t="shared" si="478"/>
        <v>97.802866071635165</v>
      </c>
      <c r="DS153" s="92">
        <f t="shared" si="462"/>
        <v>97.492792327604377</v>
      </c>
      <c r="DT153" s="92"/>
      <c r="DW153" s="90">
        <f t="shared" si="463"/>
        <v>39.589891727397827</v>
      </c>
      <c r="DY153" s="90">
        <f t="shared" si="479"/>
        <v>97.086712136626119</v>
      </c>
      <c r="EQ153" s="92">
        <f t="shared" si="464"/>
        <v>97.043262060630994</v>
      </c>
      <c r="ER153" s="92"/>
      <c r="EU153" s="90">
        <f t="shared" si="465"/>
        <v>51.50516541922093</v>
      </c>
      <c r="EW153" s="90">
        <f t="shared" si="480"/>
        <v>96.512517686157665</v>
      </c>
      <c r="FO153" s="92">
        <f t="shared" si="466"/>
        <v>97.721086234302689</v>
      </c>
      <c r="FP153" s="92"/>
      <c r="FS153" s="90">
        <f t="shared" si="467"/>
        <v>44.610291882791628</v>
      </c>
      <c r="FU153" s="90">
        <f t="shared" si="481"/>
        <v>97.264579930475577</v>
      </c>
      <c r="GM153" s="92">
        <f t="shared" si="468"/>
        <v>98.097616530562377</v>
      </c>
      <c r="GN153" s="92"/>
      <c r="GQ153" s="90">
        <f t="shared" si="469"/>
        <v>45.618722831543749</v>
      </c>
      <c r="GS153" s="90">
        <f t="shared" si="482"/>
        <v>97.632582573113154</v>
      </c>
      <c r="HK153" s="92">
        <f t="shared" si="470"/>
        <v>99.90813135049433</v>
      </c>
      <c r="HL153" s="92"/>
      <c r="HO153" s="90">
        <f t="shared" si="471"/>
        <v>50.67215601579182</v>
      </c>
      <c r="HQ153" s="90">
        <f t="shared" si="483"/>
        <v>99.400943844023757</v>
      </c>
      <c r="II153" s="92">
        <f t="shared" si="484"/>
        <v>101.22177538678811</v>
      </c>
      <c r="IJ153" s="92"/>
      <c r="IM153" s="90">
        <f t="shared" si="472"/>
        <v>45.521352809075964</v>
      </c>
      <c r="IO153" s="90">
        <f t="shared" si="485"/>
        <v>100.77205641441157</v>
      </c>
      <c r="JG153" s="92">
        <f t="shared" si="486"/>
        <v>101.37752377181731</v>
      </c>
      <c r="JH153" s="92"/>
      <c r="JK153" s="289">
        <f t="shared" si="473"/>
        <v>41.124693355744576</v>
      </c>
      <c r="JM153" s="289">
        <f t="shared" si="487"/>
        <v>100.9718648858466</v>
      </c>
      <c r="JN153" s="243"/>
      <c r="JO153" s="294"/>
      <c r="JP153" s="243"/>
      <c r="JQ153" s="294"/>
      <c r="JR153" s="243"/>
      <c r="JS153" s="294"/>
      <c r="JT153" s="243"/>
      <c r="JU153" s="294"/>
      <c r="JV153" s="243"/>
      <c r="JW153" s="294"/>
      <c r="JX153" s="243"/>
      <c r="JY153" s="294"/>
      <c r="JZ153" s="243"/>
      <c r="KA153" s="294"/>
      <c r="KB153" s="243"/>
      <c r="KC153" s="294"/>
    </row>
    <row r="154" spans="1:289" x14ac:dyDescent="0.2">
      <c r="A154" s="82" t="s">
        <v>12</v>
      </c>
      <c r="B154" s="76"/>
      <c r="C154" s="92">
        <f t="shared" si="452"/>
        <v>100.37437725980556</v>
      </c>
      <c r="D154" s="92"/>
      <c r="G154" s="90">
        <f t="shared" si="453"/>
        <v>13.324262355148448</v>
      </c>
      <c r="I154" s="90">
        <f t="shared" si="474"/>
        <v>100.24163160579606</v>
      </c>
      <c r="AA154" s="92">
        <f t="shared" si="454"/>
        <v>100.33516573923121</v>
      </c>
      <c r="AB154" s="92"/>
      <c r="AE154" s="90">
        <f t="shared" si="455"/>
        <v>23.790736898402461</v>
      </c>
      <c r="AG154" s="90">
        <f t="shared" si="475"/>
        <v>100.09805309060876</v>
      </c>
      <c r="AY154" s="92">
        <f t="shared" si="456"/>
        <v>100.20327904349627</v>
      </c>
      <c r="AZ154" s="92"/>
      <c r="BC154" s="90">
        <f t="shared" si="457"/>
        <v>20.24231385602981</v>
      </c>
      <c r="BE154" s="90">
        <f t="shared" si="476"/>
        <v>100.00126655399238</v>
      </c>
      <c r="BW154" s="92">
        <f t="shared" si="458"/>
        <v>101.02809144349995</v>
      </c>
      <c r="BX154" s="92"/>
      <c r="CA154" s="90">
        <f t="shared" si="459"/>
        <v>14.21516554731669</v>
      </c>
      <c r="CC154" s="90">
        <f t="shared" si="477"/>
        <v>100.88738636490044</v>
      </c>
      <c r="CU154" s="92">
        <f t="shared" si="460"/>
        <v>100.22826348104273</v>
      </c>
      <c r="CV154" s="92"/>
      <c r="CY154" s="90">
        <f t="shared" si="461"/>
        <v>19.15370976425335</v>
      </c>
      <c r="DA154" s="90">
        <f t="shared" si="478"/>
        <v>100.03716259693057</v>
      </c>
      <c r="DS154" s="92">
        <f t="shared" si="462"/>
        <v>99.496576857425524</v>
      </c>
      <c r="DT154" s="92"/>
      <c r="DW154" s="90">
        <f t="shared" si="463"/>
        <v>21.219074150249533</v>
      </c>
      <c r="DY154" s="90">
        <f t="shared" si="479"/>
        <v>99.283312493761485</v>
      </c>
      <c r="EQ154" s="92">
        <f t="shared" si="464"/>
        <v>99.752253387034543</v>
      </c>
      <c r="ER154" s="92"/>
      <c r="EU154" s="90">
        <f t="shared" si="465"/>
        <v>15.028451090668153</v>
      </c>
      <c r="EW154" s="90">
        <f t="shared" si="480"/>
        <v>99.60159562662929</v>
      </c>
      <c r="FO154" s="92">
        <f t="shared" si="466"/>
        <v>100.3497807530574</v>
      </c>
      <c r="FP154" s="92"/>
      <c r="FS154" s="90">
        <f t="shared" si="467"/>
        <v>15.603203315290337</v>
      </c>
      <c r="FU154" s="90">
        <f t="shared" si="481"/>
        <v>100.19429258758062</v>
      </c>
      <c r="GM154" s="92">
        <f t="shared" si="468"/>
        <v>100.1003539210529</v>
      </c>
      <c r="GN154" s="92"/>
      <c r="GQ154" s="90">
        <f t="shared" si="469"/>
        <v>17.823267808973579</v>
      </c>
      <c r="GS154" s="90">
        <f t="shared" si="482"/>
        <v>99.922299927127654</v>
      </c>
      <c r="HK154" s="92">
        <f t="shared" si="470"/>
        <v>100.78387151659844</v>
      </c>
      <c r="HL154" s="92"/>
      <c r="HO154" s="90">
        <f t="shared" si="471"/>
        <v>26.142541926580009</v>
      </c>
      <c r="HQ154" s="90">
        <f t="shared" si="483"/>
        <v>100.52447939826456</v>
      </c>
      <c r="II154" s="92">
        <f t="shared" si="484"/>
        <v>101.73675874371185</v>
      </c>
      <c r="IJ154" s="92"/>
      <c r="IM154" s="90">
        <f t="shared" si="472"/>
        <v>25.616811068878292</v>
      </c>
      <c r="IO154" s="90">
        <f t="shared" si="485"/>
        <v>101.48496370536773</v>
      </c>
      <c r="JG154" s="92">
        <f t="shared" si="486"/>
        <v>102.36140773093302</v>
      </c>
      <c r="JH154" s="92"/>
      <c r="JK154" s="289">
        <f t="shared" si="473"/>
        <v>28.637985347467325</v>
      </c>
      <c r="JM154" s="289">
        <f t="shared" si="487"/>
        <v>102.08163446498942</v>
      </c>
      <c r="JN154" s="243"/>
      <c r="JO154" s="294"/>
      <c r="JP154" s="243"/>
      <c r="JQ154" s="294"/>
      <c r="JR154" s="243"/>
      <c r="JS154" s="294"/>
      <c r="JT154" s="243"/>
      <c r="JU154" s="294"/>
      <c r="JV154" s="243"/>
      <c r="JW154" s="294"/>
      <c r="JX154" s="243"/>
      <c r="JY154" s="294"/>
      <c r="JZ154" s="243"/>
      <c r="KA154" s="294"/>
      <c r="KB154" s="243"/>
      <c r="KC154" s="294"/>
    </row>
    <row r="155" spans="1:289" x14ac:dyDescent="0.2">
      <c r="A155" s="82" t="s">
        <v>13</v>
      </c>
      <c r="B155" s="76"/>
      <c r="C155" s="92">
        <f t="shared" si="452"/>
        <v>98.442043964664933</v>
      </c>
      <c r="D155" s="92"/>
      <c r="G155" s="90">
        <f t="shared" si="453"/>
        <v>4.9156020760592023</v>
      </c>
      <c r="I155" s="90">
        <f t="shared" si="474"/>
        <v>98.392109994604098</v>
      </c>
      <c r="AA155" s="92">
        <f t="shared" si="454"/>
        <v>95.028789233061161</v>
      </c>
      <c r="AB155" s="92"/>
      <c r="AE155" s="90">
        <f t="shared" si="455"/>
        <v>10.877445328974467</v>
      </c>
      <c r="AG155" s="90">
        <f t="shared" si="475"/>
        <v>94.914324496461205</v>
      </c>
      <c r="AY155" s="92">
        <f t="shared" si="456"/>
        <v>93.667425543490182</v>
      </c>
      <c r="AZ155" s="92"/>
      <c r="BC155" s="90">
        <f t="shared" si="457"/>
        <v>28.505180646004316</v>
      </c>
      <c r="BE155" s="90">
        <f t="shared" si="476"/>
        <v>93.363102237062066</v>
      </c>
      <c r="BW155" s="92">
        <f t="shared" si="458"/>
        <v>96.93282082562952</v>
      </c>
      <c r="BX155" s="92"/>
      <c r="CA155" s="90">
        <f t="shared" si="459"/>
        <v>13.094123299789203</v>
      </c>
      <c r="CC155" s="90">
        <f t="shared" si="477"/>
        <v>96.797736308452997</v>
      </c>
      <c r="CU155" s="92">
        <f t="shared" si="460"/>
        <v>95.465322188471873</v>
      </c>
      <c r="CV155" s="92"/>
      <c r="CY155" s="90">
        <f t="shared" si="461"/>
        <v>21.846100021076811</v>
      </c>
      <c r="DA155" s="90">
        <f t="shared" si="478"/>
        <v>95.236484119105199</v>
      </c>
      <c r="DS155" s="92">
        <f t="shared" si="462"/>
        <v>94.210175077564699</v>
      </c>
      <c r="DT155" s="92"/>
      <c r="DW155" s="90">
        <f t="shared" si="463"/>
        <v>19.258241383756118</v>
      </c>
      <c r="DY155" s="90">
        <f t="shared" si="479"/>
        <v>94.005757228134954</v>
      </c>
      <c r="EQ155" s="92">
        <f t="shared" si="464"/>
        <v>93.723491488537817</v>
      </c>
      <c r="ER155" s="92"/>
      <c r="EU155" s="90">
        <f t="shared" si="465"/>
        <v>31.622700874978815</v>
      </c>
      <c r="EW155" s="90">
        <f t="shared" si="480"/>
        <v>93.386087275647967</v>
      </c>
      <c r="FO155" s="92">
        <f t="shared" si="466"/>
        <v>94.36720172814637</v>
      </c>
      <c r="FP155" s="92"/>
      <c r="FS155" s="90">
        <f t="shared" si="467"/>
        <v>12.528951229609072</v>
      </c>
      <c r="FU155" s="90">
        <f t="shared" si="481"/>
        <v>94.234433658306784</v>
      </c>
      <c r="GM155" s="92">
        <f t="shared" si="468"/>
        <v>95.343753420006749</v>
      </c>
      <c r="GN155" s="92"/>
      <c r="GQ155" s="90">
        <f t="shared" si="469"/>
        <v>12.985668134278967</v>
      </c>
      <c r="GS155" s="90">
        <f t="shared" si="482"/>
        <v>95.207555004604799</v>
      </c>
      <c r="HK155" s="92">
        <f t="shared" si="470"/>
        <v>96.411704375481349</v>
      </c>
      <c r="HL155" s="92"/>
      <c r="HO155" s="90">
        <f t="shared" si="471"/>
        <v>11.173713785950921</v>
      </c>
      <c r="HQ155" s="90">
        <f t="shared" si="483"/>
        <v>96.295808552890819</v>
      </c>
      <c r="II155" s="92">
        <f t="shared" si="484"/>
        <v>96.7651316938543</v>
      </c>
      <c r="IJ155" s="92"/>
      <c r="IM155" s="90">
        <f t="shared" si="472"/>
        <v>9.2073337521195739</v>
      </c>
      <c r="IO155" s="90">
        <f t="shared" si="485"/>
        <v>96.669980335188768</v>
      </c>
      <c r="JG155" s="92">
        <f t="shared" si="486"/>
        <v>98.069022019322645</v>
      </c>
      <c r="JH155" s="92"/>
      <c r="JK155" s="289">
        <f t="shared" si="473"/>
        <v>15.794858702841287</v>
      </c>
      <c r="JM155" s="289">
        <f t="shared" si="487"/>
        <v>97.907963426327512</v>
      </c>
      <c r="JN155" s="243"/>
      <c r="JO155" s="294"/>
      <c r="JP155" s="243"/>
      <c r="JQ155" s="294"/>
      <c r="JR155" s="243"/>
      <c r="JS155" s="294"/>
      <c r="JT155" s="243"/>
      <c r="JU155" s="294"/>
      <c r="JV155" s="243"/>
      <c r="JW155" s="294"/>
      <c r="JX155" s="243"/>
      <c r="JY155" s="294"/>
      <c r="JZ155" s="243"/>
      <c r="KA155" s="294"/>
      <c r="KB155" s="243"/>
      <c r="KC155" s="294"/>
    </row>
    <row r="156" spans="1:289" x14ac:dyDescent="0.2">
      <c r="A156" s="84" t="s">
        <v>14</v>
      </c>
      <c r="B156" s="76"/>
      <c r="C156" s="93">
        <f t="shared" si="452"/>
        <v>105.90127323723367</v>
      </c>
      <c r="D156" s="92"/>
      <c r="G156" s="188">
        <f t="shared" si="453"/>
        <v>19.201924607704687</v>
      </c>
      <c r="I156" s="188">
        <f t="shared" si="474"/>
        <v>105.71995412726707</v>
      </c>
      <c r="AA156" s="93">
        <f t="shared" si="454"/>
        <v>106.0496414967801</v>
      </c>
      <c r="AB156" s="92"/>
      <c r="AE156" s="188">
        <f t="shared" si="455"/>
        <v>19.691120276902232</v>
      </c>
      <c r="AG156" s="188">
        <f t="shared" si="475"/>
        <v>105.86396316728286</v>
      </c>
      <c r="AY156" s="93">
        <f t="shared" si="456"/>
        <v>105.78523392231916</v>
      </c>
      <c r="AZ156" s="92"/>
      <c r="BC156" s="188">
        <f t="shared" si="457"/>
        <v>28.357471473248236</v>
      </c>
      <c r="BE156" s="188">
        <f t="shared" si="476"/>
        <v>105.51716747843275</v>
      </c>
      <c r="BW156" s="93">
        <f t="shared" si="458"/>
        <v>106.24229661030715</v>
      </c>
      <c r="BX156" s="92"/>
      <c r="CA156" s="188">
        <f t="shared" si="459"/>
        <v>25.387527967423157</v>
      </c>
      <c r="CC156" s="188">
        <f t="shared" si="477"/>
        <v>106.00333784550801</v>
      </c>
      <c r="CU156" s="93">
        <f t="shared" si="460"/>
        <v>106.14226683907073</v>
      </c>
      <c r="CV156" s="92"/>
      <c r="CY156" s="188">
        <f t="shared" si="461"/>
        <v>22.069912863691211</v>
      </c>
      <c r="DA156" s="188">
        <f t="shared" si="478"/>
        <v>105.93433918196546</v>
      </c>
      <c r="DS156" s="93">
        <f t="shared" si="462"/>
        <v>106.58092120326698</v>
      </c>
      <c r="DT156" s="92"/>
      <c r="DW156" s="188">
        <f t="shared" si="463"/>
        <v>12.172686116316362</v>
      </c>
      <c r="DY156" s="188">
        <f t="shared" si="479"/>
        <v>106.46671046105449</v>
      </c>
      <c r="EQ156" s="93">
        <f t="shared" si="464"/>
        <v>106.0317111220872</v>
      </c>
      <c r="ER156" s="92"/>
      <c r="EU156" s="188">
        <f t="shared" si="465"/>
        <v>14.722360510253885</v>
      </c>
      <c r="EW156" s="188">
        <f t="shared" si="480"/>
        <v>105.89286246677028</v>
      </c>
      <c r="FO156" s="93">
        <f t="shared" si="466"/>
        <v>105.92317840314905</v>
      </c>
      <c r="FP156" s="92"/>
      <c r="FS156" s="188">
        <f t="shared" si="467"/>
        <v>17.445204824695043</v>
      </c>
      <c r="FU156" s="188">
        <f t="shared" si="481"/>
        <v>105.75848163811905</v>
      </c>
      <c r="GM156" s="93">
        <f t="shared" si="468"/>
        <v>105.62999715619333</v>
      </c>
      <c r="GN156" s="92"/>
      <c r="GQ156" s="188">
        <f t="shared" si="469"/>
        <v>18.931891553814172</v>
      </c>
      <c r="GS156" s="188">
        <f t="shared" si="482"/>
        <v>105.45076879243771</v>
      </c>
      <c r="HK156" s="93">
        <f t="shared" si="470"/>
        <v>108.35691392246197</v>
      </c>
      <c r="HL156" s="92"/>
      <c r="HO156" s="188">
        <f t="shared" si="471"/>
        <v>13.653785781176493</v>
      </c>
      <c r="HQ156" s="188">
        <f t="shared" si="483"/>
        <v>108.23090640446505</v>
      </c>
      <c r="II156" s="93">
        <f t="shared" si="484"/>
        <v>106.11370233041588</v>
      </c>
      <c r="IJ156" s="92"/>
      <c r="IM156" s="188">
        <f t="shared" si="472"/>
        <v>40.218277448521334</v>
      </c>
      <c r="IO156" s="188">
        <f t="shared" si="485"/>
        <v>105.73469117007308</v>
      </c>
      <c r="JG156" s="93">
        <f t="shared" si="486"/>
        <v>107.22033809227855</v>
      </c>
      <c r="JH156" s="92"/>
      <c r="JK156" s="313">
        <f t="shared" si="473"/>
        <v>32.081517147184456</v>
      </c>
      <c r="JM156" s="313">
        <f t="shared" si="487"/>
        <v>106.92112697507825</v>
      </c>
      <c r="JN156" s="243"/>
      <c r="JO156" s="294"/>
      <c r="JP156" s="243"/>
      <c r="JQ156" s="294"/>
      <c r="JR156" s="243"/>
      <c r="JS156" s="294"/>
      <c r="JT156" s="243"/>
      <c r="JU156" s="294"/>
      <c r="JV156" s="243"/>
      <c r="JW156" s="294"/>
      <c r="JX156" s="243"/>
      <c r="JY156" s="294"/>
      <c r="JZ156" s="243"/>
      <c r="KA156" s="294"/>
      <c r="KB156" s="243"/>
      <c r="KC156" s="294"/>
    </row>
    <row r="157" spans="1:289" x14ac:dyDescent="0.2">
      <c r="A157" s="82" t="s">
        <v>15</v>
      </c>
      <c r="B157" s="76"/>
      <c r="C157" s="92">
        <f t="shared" si="452"/>
        <v>105.712963642964</v>
      </c>
      <c r="D157" s="92"/>
      <c r="G157" s="90">
        <f t="shared" si="453"/>
        <v>12.87215863602407</v>
      </c>
      <c r="I157" s="90">
        <f t="shared" si="474"/>
        <v>105.59119845738564</v>
      </c>
      <c r="AA157" s="92">
        <f t="shared" si="454"/>
        <v>105.53171245825679</v>
      </c>
      <c r="AB157" s="92"/>
      <c r="AE157" s="90">
        <f t="shared" si="455"/>
        <v>16.469130254609581</v>
      </c>
      <c r="AG157" s="90">
        <f t="shared" si="475"/>
        <v>105.37565386818015</v>
      </c>
      <c r="AY157" s="92">
        <f t="shared" si="456"/>
        <v>105.04256072937993</v>
      </c>
      <c r="AZ157" s="92"/>
      <c r="BC157" s="90">
        <f t="shared" si="457"/>
        <v>19.057534915934912</v>
      </c>
      <c r="BE157" s="90">
        <f t="shared" si="476"/>
        <v>104.86113393643423</v>
      </c>
      <c r="BW157" s="92">
        <f t="shared" si="458"/>
        <v>104.34526067956887</v>
      </c>
      <c r="BX157" s="92"/>
      <c r="CA157" s="90">
        <f t="shared" si="459"/>
        <v>17.670058130753713</v>
      </c>
      <c r="CC157" s="90">
        <f t="shared" si="477"/>
        <v>104.17591845917789</v>
      </c>
      <c r="CU157" s="92">
        <f t="shared" si="460"/>
        <v>105.09408860806418</v>
      </c>
      <c r="CV157" s="92"/>
      <c r="CY157" s="90">
        <f t="shared" si="461"/>
        <v>14.232366965318022</v>
      </c>
      <c r="DA157" s="90">
        <f t="shared" si="478"/>
        <v>104.95866360791602</v>
      </c>
      <c r="DS157" s="92">
        <f t="shared" si="462"/>
        <v>104.50205505183141</v>
      </c>
      <c r="DT157" s="92"/>
      <c r="DW157" s="90">
        <f t="shared" si="463"/>
        <v>17.978055424056137</v>
      </c>
      <c r="DY157" s="90">
        <f t="shared" si="479"/>
        <v>104.33001962712001</v>
      </c>
      <c r="EQ157" s="92">
        <f t="shared" si="464"/>
        <v>104.7588561300073</v>
      </c>
      <c r="ER157" s="92"/>
      <c r="EU157" s="90">
        <f t="shared" si="465"/>
        <v>18.038291319015268</v>
      </c>
      <c r="EW157" s="90">
        <f t="shared" si="480"/>
        <v>104.5866674293534</v>
      </c>
      <c r="FO157" s="92">
        <f t="shared" si="466"/>
        <v>105.03037241683842</v>
      </c>
      <c r="FP157" s="92"/>
      <c r="FS157" s="90">
        <f t="shared" si="467"/>
        <v>13.988352887950834</v>
      </c>
      <c r="FU157" s="90">
        <f t="shared" si="481"/>
        <v>104.8971885333001</v>
      </c>
      <c r="GM157" s="92">
        <f t="shared" si="468"/>
        <v>105.61242088957825</v>
      </c>
      <c r="GN157" s="92"/>
      <c r="GQ157" s="90">
        <f t="shared" si="469"/>
        <v>17.231277440774843</v>
      </c>
      <c r="GS157" s="90">
        <f t="shared" si="482"/>
        <v>105.44926510453294</v>
      </c>
      <c r="HK157" s="92">
        <f t="shared" si="470"/>
        <v>105.68866081008032</v>
      </c>
      <c r="HL157" s="92"/>
      <c r="HO157" s="90">
        <f t="shared" si="471"/>
        <v>15.787466906268101</v>
      </c>
      <c r="HQ157" s="90">
        <f t="shared" si="483"/>
        <v>105.53928369823824</v>
      </c>
      <c r="II157" s="92">
        <f t="shared" si="484"/>
        <v>105.88379490025982</v>
      </c>
      <c r="IJ157" s="92"/>
      <c r="IM157" s="90">
        <f t="shared" si="472"/>
        <v>23.781772173269175</v>
      </c>
      <c r="IO157" s="90">
        <f t="shared" si="485"/>
        <v>105.65919233292955</v>
      </c>
      <c r="JG157" s="92">
        <f t="shared" si="486"/>
        <v>105.79084928076594</v>
      </c>
      <c r="JH157" s="92"/>
      <c r="JK157" s="289">
        <f t="shared" si="473"/>
        <v>34.336554464340026</v>
      </c>
      <c r="JM157" s="289">
        <f t="shared" si="487"/>
        <v>105.46627910576704</v>
      </c>
      <c r="JN157" s="243"/>
      <c r="JO157" s="294"/>
      <c r="JP157" s="243"/>
      <c r="JQ157" s="294"/>
      <c r="JR157" s="243"/>
      <c r="JS157" s="294"/>
      <c r="JT157" s="243"/>
      <c r="JU157" s="294"/>
      <c r="JV157" s="243"/>
      <c r="JW157" s="294"/>
      <c r="JX157" s="243"/>
      <c r="JY157" s="294"/>
      <c r="JZ157" s="243"/>
      <c r="KA157" s="294"/>
      <c r="KB157" s="243"/>
      <c r="KC157" s="294"/>
    </row>
    <row r="158" spans="1:289" x14ac:dyDescent="0.2">
      <c r="A158" s="82" t="s">
        <v>16</v>
      </c>
      <c r="B158" s="76"/>
      <c r="C158" s="92">
        <f t="shared" si="452"/>
        <v>101.97224375001385</v>
      </c>
      <c r="D158" s="92"/>
      <c r="G158" s="90">
        <f t="shared" si="453"/>
        <v>5.2395647288596852</v>
      </c>
      <c r="I158" s="90">
        <f t="shared" si="474"/>
        <v>101.92086148621171</v>
      </c>
      <c r="AA158" s="92">
        <f t="shared" si="454"/>
        <v>101.46709924090031</v>
      </c>
      <c r="AB158" s="92"/>
      <c r="AE158" s="90">
        <f t="shared" si="455"/>
        <v>3.7286474427085157</v>
      </c>
      <c r="AG158" s="90">
        <f t="shared" si="475"/>
        <v>101.4303518866288</v>
      </c>
      <c r="AY158" s="92">
        <f t="shared" si="456"/>
        <v>100.91311724873999</v>
      </c>
      <c r="AZ158" s="92"/>
      <c r="BC158" s="90">
        <f t="shared" si="457"/>
        <v>7.4444264535885338</v>
      </c>
      <c r="BE158" s="90">
        <f t="shared" si="476"/>
        <v>100.83934659675192</v>
      </c>
      <c r="BW158" s="92">
        <f t="shared" si="458"/>
        <v>100.53017874227788</v>
      </c>
      <c r="BX158" s="92"/>
      <c r="CA158" s="90">
        <f t="shared" si="459"/>
        <v>9.2282867860416147</v>
      </c>
      <c r="CC158" s="90">
        <f t="shared" si="477"/>
        <v>100.43838255827129</v>
      </c>
      <c r="CU158" s="92">
        <f t="shared" si="460"/>
        <v>100.91057274866223</v>
      </c>
      <c r="CV158" s="92"/>
      <c r="CY158" s="90">
        <f t="shared" si="461"/>
        <v>12.160261459119313</v>
      </c>
      <c r="DA158" s="90">
        <f t="shared" si="478"/>
        <v>100.79006742272966</v>
      </c>
      <c r="DS158" s="92">
        <f t="shared" si="462"/>
        <v>99.929741810900495</v>
      </c>
      <c r="DT158" s="92"/>
      <c r="DW158" s="90">
        <f t="shared" si="463"/>
        <v>16.550340959837353</v>
      </c>
      <c r="DY158" s="90">
        <f t="shared" si="479"/>
        <v>99.764122039850193</v>
      </c>
      <c r="EQ158" s="92">
        <f t="shared" si="464"/>
        <v>101.01944801494083</v>
      </c>
      <c r="ER158" s="92"/>
      <c r="EU158" s="90">
        <f t="shared" si="465"/>
        <v>9.1248179595660996</v>
      </c>
      <c r="EW158" s="90">
        <f t="shared" si="480"/>
        <v>100.92912067561291</v>
      </c>
      <c r="FO158" s="92">
        <f t="shared" si="466"/>
        <v>101.16609484464614</v>
      </c>
      <c r="FP158" s="92"/>
      <c r="FS158" s="90">
        <f t="shared" si="467"/>
        <v>8.9035961589029515</v>
      </c>
      <c r="FU158" s="90">
        <f t="shared" si="481"/>
        <v>101.07808515945887</v>
      </c>
      <c r="GM158" s="92">
        <f t="shared" si="468"/>
        <v>102.25557856145254</v>
      </c>
      <c r="GN158" s="92"/>
      <c r="GQ158" s="90">
        <f t="shared" si="469"/>
        <v>10.863774195532882</v>
      </c>
      <c r="GS158" s="90">
        <f t="shared" si="482"/>
        <v>102.14933717737975</v>
      </c>
      <c r="HK158" s="92">
        <f t="shared" si="470"/>
        <v>104.83197606128924</v>
      </c>
      <c r="HL158" s="92"/>
      <c r="HO158" s="90">
        <f t="shared" si="471"/>
        <v>8.523367232653122</v>
      </c>
      <c r="HQ158" s="90">
        <f t="shared" si="483"/>
        <v>104.75067102867524</v>
      </c>
      <c r="II158" s="92">
        <f t="shared" si="484"/>
        <v>103.52297223892708</v>
      </c>
      <c r="IJ158" s="92"/>
      <c r="IM158" s="90">
        <f t="shared" si="472"/>
        <v>29.123766084101252</v>
      </c>
      <c r="IO158" s="90">
        <f t="shared" si="485"/>
        <v>103.24164563620083</v>
      </c>
      <c r="JG158" s="92">
        <f t="shared" si="486"/>
        <v>105.94366623999342</v>
      </c>
      <c r="JH158" s="92"/>
      <c r="JK158" s="289">
        <f t="shared" si="473"/>
        <v>24.496142183797907</v>
      </c>
      <c r="JM158" s="289">
        <f t="shared" si="487"/>
        <v>105.71244767777841</v>
      </c>
      <c r="JN158" s="243"/>
      <c r="JO158" s="294"/>
      <c r="JP158" s="243"/>
      <c r="JQ158" s="294"/>
      <c r="JR158" s="243"/>
      <c r="JS158" s="294"/>
      <c r="JT158" s="243"/>
      <c r="JU158" s="294"/>
      <c r="JV158" s="243"/>
      <c r="JW158" s="294"/>
      <c r="JX158" s="243"/>
      <c r="JY158" s="294"/>
      <c r="JZ158" s="243"/>
      <c r="KA158" s="294"/>
      <c r="KB158" s="243"/>
      <c r="KC158" s="294"/>
    </row>
    <row r="159" spans="1:289" x14ac:dyDescent="0.2">
      <c r="A159" s="82" t="s">
        <v>17</v>
      </c>
      <c r="B159" s="76"/>
      <c r="C159" s="92">
        <f t="shared" si="452"/>
        <v>92.93260672093966</v>
      </c>
      <c r="D159" s="92"/>
      <c r="G159" s="90">
        <f t="shared" si="453"/>
        <v>69.171564751282858</v>
      </c>
      <c r="I159" s="90">
        <f t="shared" si="474"/>
        <v>92.188287076931474</v>
      </c>
      <c r="AA159" s="92">
        <f t="shared" si="454"/>
        <v>91.626393101859549</v>
      </c>
      <c r="AB159" s="92"/>
      <c r="AE159" s="90">
        <f t="shared" si="455"/>
        <v>59.64421027458193</v>
      </c>
      <c r="AG159" s="90">
        <f t="shared" si="475"/>
        <v>90.975442996159373</v>
      </c>
      <c r="AY159" s="92">
        <f t="shared" si="456"/>
        <v>94.192848307867948</v>
      </c>
      <c r="AZ159" s="92"/>
      <c r="BC159" s="90">
        <f t="shared" si="457"/>
        <v>36.312874856069605</v>
      </c>
      <c r="BE159" s="90">
        <f t="shared" si="476"/>
        <v>93.807332045132355</v>
      </c>
      <c r="BW159" s="92">
        <f t="shared" si="458"/>
        <v>94.055250424041745</v>
      </c>
      <c r="BX159" s="92"/>
      <c r="CA159" s="90">
        <f t="shared" si="459"/>
        <v>59.68965136017723</v>
      </c>
      <c r="CC159" s="90">
        <f t="shared" si="477"/>
        <v>93.420627145797624</v>
      </c>
      <c r="CU159" s="92">
        <f t="shared" si="460"/>
        <v>88.945023660207156</v>
      </c>
      <c r="CV159" s="92"/>
      <c r="CY159" s="90">
        <f t="shared" si="461"/>
        <v>73.812000878682412</v>
      </c>
      <c r="DA159" s="90">
        <f t="shared" si="478"/>
        <v>88.115162720930073</v>
      </c>
      <c r="DS159" s="92">
        <f t="shared" si="462"/>
        <v>87.370459445739641</v>
      </c>
      <c r="DT159" s="92"/>
      <c r="DW159" s="90">
        <f t="shared" si="463"/>
        <v>71.973161290914121</v>
      </c>
      <c r="DY159" s="90">
        <f t="shared" si="479"/>
        <v>86.546689469623033</v>
      </c>
      <c r="EQ159" s="92">
        <f t="shared" si="464"/>
        <v>88.672894318463577</v>
      </c>
      <c r="ER159" s="92"/>
      <c r="EU159" s="90">
        <f t="shared" si="465"/>
        <v>68.690197722185019</v>
      </c>
      <c r="EW159" s="90">
        <f t="shared" si="480"/>
        <v>87.898247249027818</v>
      </c>
      <c r="FO159" s="92">
        <f t="shared" si="466"/>
        <v>90.209494503476137</v>
      </c>
      <c r="FP159" s="92"/>
      <c r="FS159" s="90">
        <f t="shared" si="467"/>
        <v>69.737520146577168</v>
      </c>
      <c r="FU159" s="90">
        <f t="shared" si="481"/>
        <v>89.436432637533741</v>
      </c>
      <c r="GM159" s="92">
        <f t="shared" si="468"/>
        <v>91.95831543282101</v>
      </c>
      <c r="GN159" s="92"/>
      <c r="GQ159" s="90">
        <f t="shared" si="469"/>
        <v>58.14141684396273</v>
      </c>
      <c r="GS159" s="90">
        <f t="shared" si="482"/>
        <v>91.32605703867462</v>
      </c>
      <c r="HK159" s="92">
        <f t="shared" si="470"/>
        <v>93.534046454056522</v>
      </c>
      <c r="HL159" s="92"/>
      <c r="HO159" s="90">
        <f t="shared" si="471"/>
        <v>32.283380368476045</v>
      </c>
      <c r="HQ159" s="90">
        <f t="shared" si="483"/>
        <v>93.188895339650998</v>
      </c>
      <c r="II159" s="92">
        <f t="shared" si="484"/>
        <v>90.784569907243466</v>
      </c>
      <c r="IJ159" s="92"/>
      <c r="IM159" s="90">
        <f t="shared" si="472"/>
        <v>89.079419280550198</v>
      </c>
      <c r="IO159" s="90">
        <f t="shared" si="485"/>
        <v>89.803352290950684</v>
      </c>
      <c r="JG159" s="92">
        <f t="shared" si="486"/>
        <v>94.208069201222386</v>
      </c>
      <c r="JH159" s="92"/>
      <c r="JK159" s="289">
        <f t="shared" si="473"/>
        <v>71.51197296928845</v>
      </c>
      <c r="JM159" s="289">
        <f t="shared" si="487"/>
        <v>93.448983768566464</v>
      </c>
      <c r="JN159" s="243"/>
      <c r="JO159" s="294"/>
      <c r="JP159" s="243"/>
      <c r="JQ159" s="294"/>
      <c r="JR159" s="243"/>
      <c r="JS159" s="294"/>
      <c r="JT159" s="243"/>
      <c r="JU159" s="294"/>
      <c r="JV159" s="243"/>
      <c r="JW159" s="294"/>
      <c r="JX159" s="243"/>
      <c r="JY159" s="294"/>
      <c r="JZ159" s="243"/>
      <c r="KA159" s="294"/>
      <c r="KB159" s="243"/>
      <c r="KC159" s="294"/>
    </row>
    <row r="160" spans="1:289" x14ac:dyDescent="0.2">
      <c r="A160" s="84" t="s">
        <v>18</v>
      </c>
      <c r="B160" s="84"/>
      <c r="C160" s="93">
        <f t="shared" si="452"/>
        <v>100.56770426944958</v>
      </c>
      <c r="D160" s="93"/>
      <c r="E160" s="188"/>
      <c r="F160" s="188"/>
      <c r="G160" s="188">
        <f t="shared" si="453"/>
        <v>68.977279817348915</v>
      </c>
      <c r="H160" s="188"/>
      <c r="I160" s="188">
        <f t="shared" si="474"/>
        <v>99.88182523583319</v>
      </c>
      <c r="J160" s="188"/>
      <c r="K160" s="188"/>
      <c r="L160" s="188"/>
      <c r="M160" s="188"/>
      <c r="N160" s="188"/>
      <c r="O160" s="188"/>
      <c r="P160" s="188"/>
      <c r="Q160" s="188"/>
      <c r="R160" s="188"/>
      <c r="S160" s="188"/>
      <c r="T160" s="188"/>
      <c r="U160" s="188"/>
      <c r="V160" s="188"/>
      <c r="W160" s="188"/>
      <c r="X160" s="188"/>
      <c r="Y160" s="188"/>
      <c r="Z160" s="188"/>
      <c r="AA160" s="93">
        <f t="shared" si="454"/>
        <v>98.648860923665282</v>
      </c>
      <c r="AB160" s="93"/>
      <c r="AC160" s="188"/>
      <c r="AD160" s="188"/>
      <c r="AE160" s="188">
        <f t="shared" si="455"/>
        <v>75.271906454324736</v>
      </c>
      <c r="AF160" s="188"/>
      <c r="AG160" s="188">
        <f t="shared" si="475"/>
        <v>97.885832280966909</v>
      </c>
      <c r="AH160" s="188"/>
      <c r="AI160" s="188"/>
      <c r="AJ160" s="188"/>
      <c r="AK160" s="188"/>
      <c r="AL160" s="188"/>
      <c r="AM160" s="188"/>
      <c r="AN160" s="188"/>
      <c r="AO160" s="188"/>
      <c r="AP160" s="188"/>
      <c r="AQ160" s="188"/>
      <c r="AR160" s="188"/>
      <c r="AS160" s="188"/>
      <c r="AT160" s="188"/>
      <c r="AU160" s="188"/>
      <c r="AV160" s="188"/>
      <c r="AW160" s="188"/>
      <c r="AX160" s="188"/>
      <c r="AY160" s="93">
        <f t="shared" si="456"/>
        <v>96.726973669432013</v>
      </c>
      <c r="AZ160" s="93"/>
      <c r="BA160" s="188"/>
      <c r="BB160" s="188"/>
      <c r="BC160" s="188">
        <f t="shared" si="457"/>
        <v>78.373891106268601</v>
      </c>
      <c r="BD160" s="188"/>
      <c r="BE160" s="188">
        <f t="shared" si="476"/>
        <v>95.916714771287275</v>
      </c>
      <c r="BF160" s="188"/>
      <c r="BG160" s="188"/>
      <c r="BH160" s="188"/>
      <c r="BI160" s="188"/>
      <c r="BJ160" s="188"/>
      <c r="BK160" s="188"/>
      <c r="BL160" s="188"/>
      <c r="BM160" s="188"/>
      <c r="BN160" s="188"/>
      <c r="BO160" s="188"/>
      <c r="BP160" s="188"/>
      <c r="BQ160" s="188"/>
      <c r="BR160" s="188"/>
      <c r="BS160" s="188"/>
      <c r="BT160" s="188"/>
      <c r="BU160" s="188"/>
      <c r="BV160" s="188"/>
      <c r="BW160" s="93">
        <f t="shared" si="458"/>
        <v>95.765671471751077</v>
      </c>
      <c r="BX160" s="93"/>
      <c r="BY160" s="188"/>
      <c r="BZ160" s="188"/>
      <c r="CA160" s="188">
        <f t="shared" si="459"/>
        <v>78.861706946641405</v>
      </c>
      <c r="CB160" s="188"/>
      <c r="CC160" s="188">
        <f t="shared" si="477"/>
        <v>94.942185292051448</v>
      </c>
      <c r="CD160" s="188"/>
      <c r="CE160" s="188"/>
      <c r="CF160" s="188"/>
      <c r="CG160" s="188"/>
      <c r="CH160" s="188"/>
      <c r="CI160" s="188"/>
      <c r="CJ160" s="188"/>
      <c r="CK160" s="188"/>
      <c r="CL160" s="188"/>
      <c r="CM160" s="188"/>
      <c r="CN160" s="188"/>
      <c r="CO160" s="188"/>
      <c r="CP160" s="188"/>
      <c r="CQ160" s="188"/>
      <c r="CR160" s="188"/>
      <c r="CS160" s="188"/>
      <c r="CT160" s="188"/>
      <c r="CU160" s="93">
        <f t="shared" si="460"/>
        <v>102.79288498184053</v>
      </c>
      <c r="CV160" s="93"/>
      <c r="CW160" s="188"/>
      <c r="CX160" s="188"/>
      <c r="CY160" s="188">
        <f t="shared" si="461"/>
        <v>51.961862694630035</v>
      </c>
      <c r="CZ160" s="188"/>
      <c r="DA160" s="188">
        <f t="shared" si="478"/>
        <v>102.28738440459912</v>
      </c>
      <c r="DB160" s="188"/>
      <c r="DC160" s="188"/>
      <c r="DD160" s="188"/>
      <c r="DE160" s="188"/>
      <c r="DF160" s="188"/>
      <c r="DG160" s="188"/>
      <c r="DH160" s="188"/>
      <c r="DI160" s="188"/>
      <c r="DJ160" s="188"/>
      <c r="DK160" s="188"/>
      <c r="DL160" s="188"/>
      <c r="DM160" s="188"/>
      <c r="DN160" s="188"/>
      <c r="DO160" s="188"/>
      <c r="DP160" s="188"/>
      <c r="DQ160" s="188"/>
      <c r="DR160" s="188"/>
      <c r="DS160" s="93">
        <f t="shared" si="462"/>
        <v>95.955599044637168</v>
      </c>
      <c r="DT160" s="93"/>
      <c r="DU160" s="188"/>
      <c r="DV160" s="188"/>
      <c r="DW160" s="188">
        <f t="shared" si="463"/>
        <v>70.076085621518601</v>
      </c>
      <c r="DX160" s="188"/>
      <c r="DY160" s="188">
        <f t="shared" si="479"/>
        <v>95.225302049785199</v>
      </c>
      <c r="DZ160" s="188"/>
      <c r="EA160" s="188"/>
      <c r="EB160" s="188"/>
      <c r="EC160" s="188"/>
      <c r="ED160" s="188"/>
      <c r="EE160" s="188"/>
      <c r="EF160" s="188"/>
      <c r="EG160" s="188"/>
      <c r="EH160" s="188"/>
      <c r="EI160" s="188"/>
      <c r="EJ160" s="188"/>
      <c r="EK160" s="188"/>
      <c r="EL160" s="188"/>
      <c r="EM160" s="188"/>
      <c r="EN160" s="188"/>
      <c r="EO160" s="188"/>
      <c r="EP160" s="188"/>
      <c r="EQ160" s="93">
        <f t="shared" si="464"/>
        <v>97.168773477275479</v>
      </c>
      <c r="ER160" s="93"/>
      <c r="ES160" s="188"/>
      <c r="ET160" s="188"/>
      <c r="EU160" s="188">
        <f t="shared" si="465"/>
        <v>47.090974788079279</v>
      </c>
      <c r="EV160" s="188"/>
      <c r="EW160" s="188">
        <f t="shared" si="480"/>
        <v>96.684142735290322</v>
      </c>
      <c r="EX160" s="188"/>
      <c r="EY160" s="188"/>
      <c r="EZ160" s="188"/>
      <c r="FA160" s="188"/>
      <c r="FB160" s="188"/>
      <c r="FC160" s="188"/>
      <c r="FD160" s="188"/>
      <c r="FE160" s="188"/>
      <c r="FF160" s="188"/>
      <c r="FG160" s="188"/>
      <c r="FH160" s="188"/>
      <c r="FI160" s="188"/>
      <c r="FJ160" s="188"/>
      <c r="FK160" s="188"/>
      <c r="FL160" s="188"/>
      <c r="FM160" s="188"/>
      <c r="FN160" s="188"/>
      <c r="FO160" s="93">
        <f t="shared" si="466"/>
        <v>95.8025858989932</v>
      </c>
      <c r="FP160" s="93"/>
      <c r="FQ160" s="188"/>
      <c r="FR160" s="188"/>
      <c r="FS160" s="188">
        <f t="shared" si="467"/>
        <v>61.839837143820198</v>
      </c>
      <c r="FT160" s="188"/>
      <c r="FU160" s="188">
        <f t="shared" si="481"/>
        <v>95.157093540268988</v>
      </c>
      <c r="FV160" s="188"/>
      <c r="FW160" s="188"/>
      <c r="FX160" s="188"/>
      <c r="FY160" s="188"/>
      <c r="FZ160" s="188"/>
      <c r="GA160" s="188"/>
      <c r="GB160" s="188"/>
      <c r="GC160" s="188"/>
      <c r="GD160" s="188"/>
      <c r="GE160" s="188"/>
      <c r="GF160" s="188"/>
      <c r="GG160" s="188"/>
      <c r="GH160" s="188"/>
      <c r="GI160" s="188"/>
      <c r="GJ160" s="188"/>
      <c r="GK160" s="188"/>
      <c r="GL160" s="188"/>
      <c r="GM160" s="93">
        <f t="shared" si="468"/>
        <v>96.612383603729725</v>
      </c>
      <c r="GN160" s="93"/>
      <c r="GO160" s="188"/>
      <c r="GP160" s="188"/>
      <c r="GQ160" s="188">
        <f t="shared" si="469"/>
        <v>69.3872499235638</v>
      </c>
      <c r="GR160" s="188"/>
      <c r="GS160" s="188">
        <f t="shared" si="482"/>
        <v>95.894181160778245</v>
      </c>
      <c r="GT160" s="188"/>
      <c r="GU160" s="188"/>
      <c r="GV160" s="188"/>
      <c r="GW160" s="188"/>
      <c r="GX160" s="188"/>
      <c r="GY160" s="188"/>
      <c r="GZ160" s="188"/>
      <c r="HA160" s="188"/>
      <c r="HB160" s="188"/>
      <c r="HC160" s="188"/>
      <c r="HD160" s="188"/>
      <c r="HE160" s="188"/>
      <c r="HF160" s="188"/>
      <c r="HG160" s="188"/>
      <c r="HH160" s="188"/>
      <c r="HI160" s="188"/>
      <c r="HJ160" s="188"/>
      <c r="HK160" s="93">
        <f t="shared" si="470"/>
        <v>98.720321895718612</v>
      </c>
      <c r="HL160" s="93"/>
      <c r="HM160" s="188"/>
      <c r="HN160" s="188"/>
      <c r="HO160" s="188">
        <f t="shared" si="471"/>
        <v>50.829713982082602</v>
      </c>
      <c r="HP160" s="188"/>
      <c r="HQ160" s="188">
        <f t="shared" si="483"/>
        <v>98.205435872192723</v>
      </c>
      <c r="HR160" s="188"/>
      <c r="HS160" s="188"/>
      <c r="HT160" s="188"/>
      <c r="HU160" s="188"/>
      <c r="HV160" s="188"/>
      <c r="HW160" s="188"/>
      <c r="HX160" s="188"/>
      <c r="HY160" s="188"/>
      <c r="HZ160" s="188"/>
      <c r="IA160" s="188"/>
      <c r="IB160" s="188"/>
      <c r="IC160" s="188"/>
      <c r="ID160" s="188"/>
      <c r="IE160" s="188"/>
      <c r="IF160" s="188"/>
      <c r="IG160" s="188"/>
      <c r="IH160" s="188"/>
      <c r="II160" s="93">
        <f t="shared" si="484"/>
        <v>98.319763866170135</v>
      </c>
      <c r="IJ160" s="93"/>
      <c r="IK160" s="188"/>
      <c r="IL160" s="188"/>
      <c r="IM160" s="188">
        <f t="shared" si="472"/>
        <v>65.066292988391496</v>
      </c>
      <c r="IN160" s="188"/>
      <c r="IO160" s="188">
        <f t="shared" si="485"/>
        <v>97.657981428643552</v>
      </c>
      <c r="IP160" s="188"/>
      <c r="IQ160" s="188"/>
      <c r="IR160" s="188"/>
      <c r="IS160" s="188"/>
      <c r="IT160" s="188"/>
      <c r="IU160" s="188"/>
      <c r="IV160" s="188"/>
      <c r="IW160" s="188"/>
      <c r="IX160" s="188"/>
      <c r="IY160" s="188"/>
      <c r="IZ160" s="188"/>
      <c r="JA160" s="188"/>
      <c r="JB160" s="188"/>
      <c r="JC160" s="188"/>
      <c r="JD160" s="188"/>
      <c r="JE160" s="188"/>
      <c r="JF160" s="314"/>
      <c r="JG160" s="93">
        <f t="shared" si="486"/>
        <v>95.335370328393182</v>
      </c>
      <c r="JH160" s="93"/>
      <c r="JI160" s="313"/>
      <c r="JJ160" s="313"/>
      <c r="JK160" s="313">
        <f t="shared" si="473"/>
        <v>114.36519664104785</v>
      </c>
      <c r="JL160" s="313"/>
      <c r="JM160" s="313">
        <f t="shared" si="487"/>
        <v>94.135761030741065</v>
      </c>
      <c r="JN160" s="314"/>
      <c r="JO160" s="314"/>
      <c r="JP160" s="314"/>
      <c r="JQ160" s="314"/>
      <c r="JR160" s="314"/>
      <c r="JS160" s="314"/>
      <c r="JT160" s="314"/>
      <c r="JU160" s="314"/>
      <c r="JV160" s="314"/>
      <c r="JW160" s="314"/>
      <c r="JX160" s="314"/>
      <c r="JY160" s="314"/>
      <c r="JZ160" s="314"/>
      <c r="KA160" s="314"/>
      <c r="KB160" s="314"/>
      <c r="KC160" s="314"/>
    </row>
    <row r="163" spans="1:289" ht="15" x14ac:dyDescent="0.25">
      <c r="AA163" s="7"/>
      <c r="AB163" s="7"/>
      <c r="AC163" s="7"/>
    </row>
    <row r="164" spans="1:289" ht="15" customHeight="1" thickBot="1" x14ac:dyDescent="0.3">
      <c r="A164" s="189" t="s">
        <v>175</v>
      </c>
      <c r="B164" s="315"/>
      <c r="C164" s="315"/>
      <c r="D164" s="315"/>
      <c r="E164" s="190"/>
      <c r="F164" s="190"/>
      <c r="G164" s="190"/>
      <c r="H164" s="190"/>
      <c r="I164" s="190"/>
      <c r="J164" s="190"/>
      <c r="K164" s="190"/>
      <c r="L164" s="190"/>
      <c r="M164" s="190"/>
      <c r="N164" s="190"/>
      <c r="O164" s="190"/>
      <c r="P164" s="190"/>
      <c r="Q164" s="190"/>
      <c r="R164" s="190"/>
      <c r="S164" s="190"/>
      <c r="T164" s="190"/>
      <c r="U164" s="91"/>
      <c r="AA164" s="7"/>
      <c r="AB164" s="7"/>
      <c r="AC164" s="7"/>
    </row>
    <row r="165" spans="1:289" s="101" customFormat="1" ht="15" customHeight="1" x14ac:dyDescent="0.25">
      <c r="A165" s="128"/>
      <c r="B165" s="100"/>
      <c r="C165" s="102">
        <v>2008</v>
      </c>
      <c r="D165" s="102"/>
      <c r="E165" s="102">
        <v>2009</v>
      </c>
      <c r="F165" s="102"/>
      <c r="G165" s="102">
        <v>2010</v>
      </c>
      <c r="H165" s="102"/>
      <c r="I165" s="102">
        <v>2011</v>
      </c>
      <c r="J165" s="102"/>
      <c r="K165" s="102">
        <v>2012</v>
      </c>
      <c r="L165" s="102"/>
      <c r="M165" s="102">
        <v>2013</v>
      </c>
      <c r="N165" s="102"/>
      <c r="O165" s="102">
        <v>2014</v>
      </c>
      <c r="P165" s="102"/>
      <c r="Q165" s="102">
        <v>2015</v>
      </c>
      <c r="R165" s="102"/>
      <c r="S165" s="102">
        <v>2016</v>
      </c>
      <c r="T165" s="102"/>
      <c r="U165" s="241">
        <v>2017</v>
      </c>
      <c r="V165" s="242"/>
      <c r="W165" s="241">
        <v>2018</v>
      </c>
      <c r="X165" s="242"/>
      <c r="Y165" s="241">
        <v>2019</v>
      </c>
      <c r="Z165" s="191"/>
      <c r="AA165" s="7"/>
      <c r="AB165" s="7"/>
      <c r="AC165" s="7"/>
      <c r="AD165" s="191"/>
      <c r="AF165" s="191"/>
      <c r="AH165" s="191"/>
      <c r="AJ165" s="191"/>
      <c r="AL165" s="191"/>
      <c r="AN165" s="191"/>
      <c r="AP165" s="191"/>
      <c r="AR165" s="191"/>
      <c r="AT165" s="191"/>
      <c r="AV165" s="191"/>
      <c r="AX165" s="191"/>
      <c r="AZ165" s="191"/>
      <c r="BB165" s="191"/>
      <c r="BD165" s="191"/>
      <c r="BF165" s="191"/>
      <c r="BH165" s="191"/>
      <c r="BJ165" s="191"/>
      <c r="BL165" s="191"/>
      <c r="BN165" s="191"/>
      <c r="BP165" s="191"/>
      <c r="BR165" s="191"/>
      <c r="BT165" s="191"/>
      <c r="BV165" s="191"/>
      <c r="BX165" s="191"/>
      <c r="BZ165" s="191"/>
      <c r="CB165" s="191"/>
      <c r="CD165" s="191"/>
      <c r="CF165" s="191"/>
      <c r="CH165" s="191"/>
      <c r="CJ165" s="191"/>
      <c r="CL165" s="191"/>
      <c r="CN165" s="191"/>
      <c r="CP165" s="191"/>
      <c r="CR165" s="191"/>
      <c r="CT165" s="191"/>
      <c r="CV165" s="191"/>
      <c r="CX165" s="191"/>
      <c r="CZ165" s="191"/>
      <c r="DB165" s="191"/>
      <c r="DD165" s="191"/>
      <c r="DF165" s="191"/>
      <c r="DH165" s="191"/>
      <c r="DJ165" s="191"/>
      <c r="DL165" s="191"/>
      <c r="DN165" s="191"/>
      <c r="DP165" s="191"/>
      <c r="DR165" s="191"/>
      <c r="DT165" s="191"/>
      <c r="DV165" s="191"/>
      <c r="DX165" s="191"/>
      <c r="DZ165" s="191"/>
      <c r="EB165" s="191"/>
      <c r="ED165" s="191"/>
      <c r="EF165" s="191"/>
      <c r="EH165" s="191"/>
      <c r="EJ165" s="191"/>
      <c r="EL165" s="191"/>
      <c r="EN165" s="191"/>
      <c r="EP165" s="191"/>
      <c r="ER165" s="191"/>
      <c r="ET165" s="191"/>
      <c r="EV165" s="191"/>
      <c r="EX165" s="191"/>
      <c r="EZ165" s="191"/>
      <c r="FB165" s="191"/>
      <c r="FD165" s="191"/>
      <c r="FF165" s="191"/>
      <c r="FH165" s="191"/>
      <c r="FJ165" s="191"/>
      <c r="FL165" s="191"/>
      <c r="FN165" s="191"/>
      <c r="FP165" s="191"/>
      <c r="FR165" s="191"/>
      <c r="FT165" s="191"/>
      <c r="FV165" s="191"/>
      <c r="FX165" s="191"/>
      <c r="FZ165" s="191"/>
      <c r="GB165" s="191"/>
      <c r="GD165" s="191"/>
      <c r="GF165" s="191"/>
      <c r="GH165" s="191"/>
      <c r="GJ165" s="191"/>
      <c r="GL165" s="191"/>
      <c r="GN165" s="191"/>
      <c r="GP165" s="191"/>
      <c r="GR165" s="191"/>
      <c r="GT165" s="191"/>
      <c r="GV165" s="191"/>
      <c r="GX165" s="191"/>
      <c r="GZ165" s="191"/>
      <c r="HB165" s="191"/>
      <c r="HD165" s="191"/>
      <c r="HF165" s="191"/>
      <c r="HH165" s="191"/>
      <c r="HJ165" s="191"/>
      <c r="HL165" s="191"/>
      <c r="HN165" s="191"/>
      <c r="HP165" s="191"/>
      <c r="HR165" s="191"/>
      <c r="HT165" s="191"/>
      <c r="HV165" s="191"/>
      <c r="HX165" s="191"/>
      <c r="HZ165" s="191"/>
      <c r="IB165" s="191"/>
      <c r="ID165" s="191"/>
      <c r="IF165" s="191"/>
      <c r="IH165" s="191"/>
      <c r="IJ165" s="191"/>
      <c r="IL165" s="191"/>
      <c r="IN165" s="191"/>
      <c r="IP165" s="191"/>
      <c r="IR165" s="191"/>
      <c r="IT165" s="191"/>
      <c r="IV165" s="191"/>
      <c r="IX165" s="191"/>
      <c r="IZ165" s="191"/>
      <c r="JB165" s="191"/>
      <c r="JD165" s="191"/>
      <c r="JF165" s="316"/>
      <c r="JG165" s="317"/>
      <c r="JH165" s="100"/>
      <c r="JI165" s="317"/>
      <c r="JJ165" s="100"/>
      <c r="JK165" s="317"/>
      <c r="JL165" s="100"/>
      <c r="JM165" s="317"/>
      <c r="JN165" s="100"/>
      <c r="JO165" s="317"/>
      <c r="JP165" s="100"/>
      <c r="JQ165" s="317"/>
      <c r="JR165" s="100"/>
      <c r="JS165" s="317"/>
      <c r="JT165" s="100"/>
      <c r="JU165" s="317"/>
      <c r="JV165" s="100"/>
      <c r="JW165" s="317"/>
      <c r="JX165" s="100"/>
      <c r="JY165" s="317"/>
      <c r="JZ165" s="100"/>
      <c r="KA165" s="317"/>
      <c r="KB165" s="100"/>
      <c r="KC165" s="317"/>
    </row>
    <row r="166" spans="1:289" ht="15" x14ac:dyDescent="0.25">
      <c r="A166" s="77" t="s">
        <v>237</v>
      </c>
      <c r="B166" s="96"/>
      <c r="C166" s="105">
        <f>I141</f>
        <v>100</v>
      </c>
      <c r="D166" s="97"/>
      <c r="E166" s="105">
        <f>AG141</f>
        <v>99.201487521527312</v>
      </c>
      <c r="F166" s="97"/>
      <c r="G166" s="105">
        <f>BE141</f>
        <v>98.775312832700394</v>
      </c>
      <c r="H166" s="97"/>
      <c r="I166" s="105">
        <f>CC141</f>
        <v>99.288371269086127</v>
      </c>
      <c r="J166" s="97"/>
      <c r="K166" s="105">
        <f>DA141</f>
        <v>98.623210178717983</v>
      </c>
      <c r="L166" s="97"/>
      <c r="M166" s="105">
        <f>DY141</f>
        <v>98.161850283321343</v>
      </c>
      <c r="N166" s="97"/>
      <c r="O166" s="105">
        <f>EW141</f>
        <v>97.574585097600419</v>
      </c>
      <c r="P166" s="97"/>
      <c r="Q166" s="105">
        <f>FU141</f>
        <v>98.185149763809989</v>
      </c>
      <c r="R166" s="97"/>
      <c r="S166" s="105">
        <f>GS141</f>
        <v>98.504105426895805</v>
      </c>
      <c r="T166" s="97"/>
      <c r="U166" s="105">
        <f>HQ141</f>
        <v>99.654940220311275</v>
      </c>
      <c r="V166" s="97"/>
      <c r="W166" s="105">
        <f>IO141</f>
        <v>100.45855564951525</v>
      </c>
      <c r="X166" s="97"/>
      <c r="Y166" s="105">
        <f>JM141</f>
        <v>101.08207317031615</v>
      </c>
      <c r="AA166" s="7"/>
      <c r="AB166" s="7"/>
      <c r="AC166" s="7"/>
    </row>
    <row r="167" spans="1:289" ht="15" x14ac:dyDescent="0.25">
      <c r="A167" s="82" t="s">
        <v>0</v>
      </c>
      <c r="B167" s="98"/>
      <c r="C167" s="99">
        <f t="shared" ref="C167:C185" si="488">I142</f>
        <v>97.80134476268455</v>
      </c>
      <c r="D167" s="99"/>
      <c r="E167" s="99">
        <f t="shared" ref="E167:E185" si="489">AG142</f>
        <v>97.006373158997533</v>
      </c>
      <c r="F167" s="99"/>
      <c r="G167" s="99">
        <f t="shared" ref="G167:G185" si="490">BE142</f>
        <v>95.639759795044839</v>
      </c>
      <c r="H167" s="99"/>
      <c r="I167" s="99">
        <f t="shared" ref="I167:I185" si="491">CC142</f>
        <v>95.421414106371529</v>
      </c>
      <c r="J167" s="99"/>
      <c r="K167" s="99">
        <f t="shared" ref="K167:K185" si="492">DA142</f>
        <v>95.790066084113107</v>
      </c>
      <c r="L167" s="99"/>
      <c r="M167" s="99">
        <f t="shared" ref="M167:M185" si="493">DY142</f>
        <v>95.121557293968479</v>
      </c>
      <c r="N167" s="99"/>
      <c r="O167" s="99">
        <f t="shared" ref="O167:O185" si="494">EW142</f>
        <v>93.300577170547072</v>
      </c>
      <c r="P167" s="99"/>
      <c r="Q167" s="99">
        <f t="shared" ref="Q167:Q185" si="495">FU142</f>
        <v>94.855257996700672</v>
      </c>
      <c r="R167" s="99"/>
      <c r="S167" s="99">
        <f t="shared" ref="S167:S185" si="496">GS142</f>
        <v>94.57960321334879</v>
      </c>
      <c r="T167" s="99"/>
      <c r="U167" s="99">
        <f t="shared" ref="U167:U185" si="497">HQ142</f>
        <v>97.19899874977034</v>
      </c>
      <c r="V167" s="99"/>
      <c r="W167" s="99">
        <f>IO142</f>
        <v>95.852622293337532</v>
      </c>
      <c r="X167" s="99"/>
      <c r="Y167" s="99">
        <f t="shared" ref="Y167:Y185" si="498">JM142</f>
        <v>97.350717694789211</v>
      </c>
      <c r="AA167" s="7"/>
      <c r="AB167" s="7"/>
      <c r="AC167" s="7"/>
    </row>
    <row r="168" spans="1:289" ht="15" x14ac:dyDescent="0.25">
      <c r="A168" s="82" t="s">
        <v>1</v>
      </c>
      <c r="B168" s="98"/>
      <c r="C168" s="99">
        <f t="shared" si="488"/>
        <v>104.86692819480261</v>
      </c>
      <c r="D168" s="99"/>
      <c r="E168" s="99">
        <f t="shared" si="489"/>
        <v>105.35227629898168</v>
      </c>
      <c r="F168" s="99"/>
      <c r="G168" s="99">
        <f t="shared" si="490"/>
        <v>104.87733711255954</v>
      </c>
      <c r="H168" s="99"/>
      <c r="I168" s="99">
        <f t="shared" si="491"/>
        <v>104.17959236581059</v>
      </c>
      <c r="J168" s="99"/>
      <c r="K168" s="99">
        <f t="shared" si="492"/>
        <v>104.01467256159806</v>
      </c>
      <c r="L168" s="99"/>
      <c r="M168" s="99">
        <f t="shared" si="493"/>
        <v>101.38411914960751</v>
      </c>
      <c r="N168" s="99"/>
      <c r="O168" s="99">
        <f t="shared" si="494"/>
        <v>102.12989576607077</v>
      </c>
      <c r="P168" s="99"/>
      <c r="Q168" s="99">
        <f t="shared" si="495"/>
        <v>103.73616713273928</v>
      </c>
      <c r="R168" s="99"/>
      <c r="S168" s="99">
        <f t="shared" si="496"/>
        <v>103.64347129203377</v>
      </c>
      <c r="T168" s="99"/>
      <c r="U168" s="99">
        <f t="shared" si="497"/>
        <v>105.16744712233437</v>
      </c>
      <c r="V168" s="99"/>
      <c r="W168" s="99">
        <f>IO143</f>
        <v>105.16994786325392</v>
      </c>
      <c r="X168" s="99"/>
      <c r="Y168" s="99">
        <f t="shared" si="498"/>
        <v>105.36501614401116</v>
      </c>
      <c r="AA168" s="7"/>
      <c r="AB168" s="7"/>
      <c r="AC168" s="7"/>
    </row>
    <row r="169" spans="1:289" x14ac:dyDescent="0.2">
      <c r="A169" s="82" t="s">
        <v>2</v>
      </c>
      <c r="B169" s="98"/>
      <c r="C169" s="99">
        <f t="shared" si="488"/>
        <v>105.40065725214109</v>
      </c>
      <c r="D169" s="99"/>
      <c r="E169" s="99">
        <f t="shared" si="489"/>
        <v>104.8791789487432</v>
      </c>
      <c r="F169" s="99"/>
      <c r="G169" s="99">
        <f t="shared" si="490"/>
        <v>105.58802761290244</v>
      </c>
      <c r="H169" s="99"/>
      <c r="I169" s="99">
        <f t="shared" si="491"/>
        <v>105.55785125697446</v>
      </c>
      <c r="J169" s="99"/>
      <c r="K169" s="99">
        <f t="shared" si="492"/>
        <v>104.82150713211067</v>
      </c>
      <c r="L169" s="99"/>
      <c r="M169" s="99">
        <f t="shared" si="493"/>
        <v>103.12065787572065</v>
      </c>
      <c r="N169" s="99"/>
      <c r="O169" s="99">
        <f t="shared" si="494"/>
        <v>102.71637420391967</v>
      </c>
      <c r="P169" s="99"/>
      <c r="Q169" s="99">
        <f t="shared" si="495"/>
        <v>102.17143679220639</v>
      </c>
      <c r="R169" s="99"/>
      <c r="S169" s="99">
        <f t="shared" si="496"/>
        <v>104.06473578467687</v>
      </c>
      <c r="T169" s="99"/>
      <c r="U169" s="99">
        <f t="shared" si="497"/>
        <v>103.49760330356716</v>
      </c>
      <c r="V169" s="99"/>
      <c r="W169" s="99">
        <f t="shared" ref="W169:W185" si="499">IO144</f>
        <v>103.85337438819364</v>
      </c>
      <c r="X169" s="99"/>
      <c r="Y169" s="99">
        <f t="shared" si="498"/>
        <v>102.38307091143255</v>
      </c>
    </row>
    <row r="170" spans="1:289" x14ac:dyDescent="0.2">
      <c r="A170" s="82" t="s">
        <v>3</v>
      </c>
      <c r="B170" s="98"/>
      <c r="C170" s="99">
        <f t="shared" si="488"/>
        <v>99.54405766465382</v>
      </c>
      <c r="D170" s="99"/>
      <c r="E170" s="99">
        <f t="shared" si="489"/>
        <v>98.030100727462923</v>
      </c>
      <c r="F170" s="99"/>
      <c r="G170" s="99">
        <f t="shared" si="490"/>
        <v>98.218256671782839</v>
      </c>
      <c r="H170" s="99"/>
      <c r="I170" s="99">
        <f t="shared" si="491"/>
        <v>96.9028177243013</v>
      </c>
      <c r="J170" s="99"/>
      <c r="K170" s="99">
        <f t="shared" si="492"/>
        <v>97.759741732019407</v>
      </c>
      <c r="L170" s="99"/>
      <c r="M170" s="99">
        <f t="shared" si="493"/>
        <v>96.405426304550247</v>
      </c>
      <c r="N170" s="99"/>
      <c r="O170" s="99">
        <f t="shared" si="494"/>
        <v>95.695235067693631</v>
      </c>
      <c r="P170" s="99"/>
      <c r="Q170" s="99">
        <f t="shared" si="495"/>
        <v>96.110645100187796</v>
      </c>
      <c r="R170" s="99"/>
      <c r="S170" s="99">
        <f t="shared" si="496"/>
        <v>100.27447645832574</v>
      </c>
      <c r="T170" s="99"/>
      <c r="U170" s="99">
        <f t="shared" si="497"/>
        <v>98.034127459144116</v>
      </c>
      <c r="V170" s="99"/>
      <c r="W170" s="99">
        <f t="shared" si="499"/>
        <v>101.9018825576227</v>
      </c>
      <c r="X170" s="99"/>
      <c r="Y170" s="99">
        <f t="shared" si="498"/>
        <v>102.52663956183535</v>
      </c>
    </row>
    <row r="171" spans="1:289" x14ac:dyDescent="0.2">
      <c r="A171" s="84" t="s">
        <v>4</v>
      </c>
      <c r="B171" s="98"/>
      <c r="C171" s="104">
        <f t="shared" si="488"/>
        <v>95.577723689762138</v>
      </c>
      <c r="D171" s="99"/>
      <c r="E171" s="104">
        <f t="shared" si="489"/>
        <v>92.588605493179074</v>
      </c>
      <c r="F171" s="99"/>
      <c r="G171" s="104">
        <f t="shared" si="490"/>
        <v>94.644091544811459</v>
      </c>
      <c r="H171" s="99"/>
      <c r="I171" s="104">
        <f t="shared" si="491"/>
        <v>94.767862472920257</v>
      </c>
      <c r="J171" s="99"/>
      <c r="K171" s="104">
        <f t="shared" si="492"/>
        <v>93.644623022106586</v>
      </c>
      <c r="L171" s="99"/>
      <c r="M171" s="104">
        <f t="shared" si="493"/>
        <v>93.23257772725016</v>
      </c>
      <c r="N171" s="99"/>
      <c r="O171" s="104">
        <f t="shared" si="494"/>
        <v>92.566640687032759</v>
      </c>
      <c r="P171" s="99"/>
      <c r="Q171" s="104">
        <f t="shared" si="495"/>
        <v>90.534847582570009</v>
      </c>
      <c r="R171" s="99"/>
      <c r="S171" s="104">
        <f t="shared" si="496"/>
        <v>90.882505313280348</v>
      </c>
      <c r="T171" s="99"/>
      <c r="U171" s="104">
        <f t="shared" si="497"/>
        <v>93.157948830109476</v>
      </c>
      <c r="V171" s="99"/>
      <c r="W171" s="104">
        <f t="shared" si="499"/>
        <v>96.193425083397017</v>
      </c>
      <c r="X171" s="99"/>
      <c r="Y171" s="104">
        <f t="shared" si="498"/>
        <v>98.15137875525545</v>
      </c>
    </row>
    <row r="172" spans="1:289" x14ac:dyDescent="0.2">
      <c r="A172" s="82" t="s">
        <v>5</v>
      </c>
      <c r="B172" s="98"/>
      <c r="C172" s="99">
        <f t="shared" si="488"/>
        <v>102.14319007641132</v>
      </c>
      <c r="D172" s="99"/>
      <c r="E172" s="99">
        <f t="shared" si="489"/>
        <v>102.42108614130045</v>
      </c>
      <c r="F172" s="99"/>
      <c r="G172" s="99">
        <f t="shared" si="490"/>
        <v>100.61370930804954</v>
      </c>
      <c r="H172" s="99"/>
      <c r="I172" s="99">
        <f t="shared" si="491"/>
        <v>100.93649493538472</v>
      </c>
      <c r="J172" s="99"/>
      <c r="K172" s="99">
        <f t="shared" si="492"/>
        <v>101.75871455962094</v>
      </c>
      <c r="L172" s="99"/>
      <c r="M172" s="99">
        <f t="shared" si="493"/>
        <v>99.414061158232002</v>
      </c>
      <c r="N172" s="99"/>
      <c r="O172" s="99">
        <f t="shared" si="494"/>
        <v>100.96755359440078</v>
      </c>
      <c r="P172" s="99"/>
      <c r="Q172" s="99">
        <f t="shared" si="495"/>
        <v>102.01317517175148</v>
      </c>
      <c r="R172" s="99"/>
      <c r="S172" s="99">
        <f t="shared" si="496"/>
        <v>99.940424287316205</v>
      </c>
      <c r="T172" s="99"/>
      <c r="U172" s="99">
        <f t="shared" si="497"/>
        <v>103.94236988858175</v>
      </c>
      <c r="V172" s="99"/>
      <c r="W172" s="99">
        <f t="shared" si="499"/>
        <v>102.42386829391083</v>
      </c>
      <c r="X172" s="99"/>
      <c r="Y172" s="99">
        <f t="shared" si="498"/>
        <v>103.73661235946406</v>
      </c>
    </row>
    <row r="173" spans="1:289" x14ac:dyDescent="0.2">
      <c r="A173" s="82" t="s">
        <v>6</v>
      </c>
      <c r="B173" s="98"/>
      <c r="C173" s="99">
        <f t="shared" si="488"/>
        <v>101.39968398444645</v>
      </c>
      <c r="D173" s="99"/>
      <c r="E173" s="99">
        <f t="shared" si="489"/>
        <v>100.80742001551407</v>
      </c>
      <c r="F173" s="99"/>
      <c r="G173" s="99">
        <f t="shared" si="490"/>
        <v>99.988422586345038</v>
      </c>
      <c r="H173" s="99"/>
      <c r="I173" s="99">
        <f t="shared" si="491"/>
        <v>101.15546968069098</v>
      </c>
      <c r="J173" s="99"/>
      <c r="K173" s="99">
        <f t="shared" si="492"/>
        <v>101.27750466726386</v>
      </c>
      <c r="L173" s="99"/>
      <c r="M173" s="99">
        <f t="shared" si="493"/>
        <v>101.15789940284954</v>
      </c>
      <c r="N173" s="99"/>
      <c r="O173" s="99">
        <f t="shared" si="494"/>
        <v>99.840512988262617</v>
      </c>
      <c r="P173" s="99"/>
      <c r="Q173" s="99">
        <f t="shared" si="495"/>
        <v>100.54225037620164</v>
      </c>
      <c r="R173" s="99"/>
      <c r="S173" s="99">
        <f t="shared" si="496"/>
        <v>101.23290758541755</v>
      </c>
      <c r="T173" s="99"/>
      <c r="U173" s="99">
        <f t="shared" si="497"/>
        <v>102.53412255171226</v>
      </c>
      <c r="V173" s="99"/>
      <c r="W173" s="99">
        <f t="shared" si="499"/>
        <v>103.89887808416182</v>
      </c>
      <c r="X173" s="99"/>
      <c r="Y173" s="99">
        <f t="shared" si="498"/>
        <v>104.27313406217421</v>
      </c>
    </row>
    <row r="174" spans="1:289" x14ac:dyDescent="0.2">
      <c r="A174" s="82" t="s">
        <v>7</v>
      </c>
      <c r="B174" s="98"/>
      <c r="C174" s="99">
        <f t="shared" si="488"/>
        <v>99.794681257421558</v>
      </c>
      <c r="D174" s="99"/>
      <c r="E174" s="99">
        <f t="shared" si="489"/>
        <v>99.200876583917008</v>
      </c>
      <c r="F174" s="99"/>
      <c r="G174" s="99">
        <f t="shared" si="490"/>
        <v>98.177331820098075</v>
      </c>
      <c r="H174" s="99"/>
      <c r="I174" s="99">
        <f t="shared" si="491"/>
        <v>98.975373773766179</v>
      </c>
      <c r="J174" s="99"/>
      <c r="K174" s="99">
        <f t="shared" si="492"/>
        <v>97.084717407750972</v>
      </c>
      <c r="L174" s="99"/>
      <c r="M174" s="99">
        <f t="shared" si="493"/>
        <v>96.904546573914146</v>
      </c>
      <c r="N174" s="99"/>
      <c r="O174" s="99">
        <f t="shared" si="494"/>
        <v>97.992895448540722</v>
      </c>
      <c r="P174" s="99"/>
      <c r="Q174" s="99">
        <f t="shared" si="495"/>
        <v>97.128598710906331</v>
      </c>
      <c r="R174" s="99"/>
      <c r="S174" s="99">
        <f t="shared" si="496"/>
        <v>96.938150798012131</v>
      </c>
      <c r="T174" s="99"/>
      <c r="U174" s="99">
        <f t="shared" si="497"/>
        <v>98.941749436914165</v>
      </c>
      <c r="V174" s="99"/>
      <c r="W174" s="99">
        <f t="shared" si="499"/>
        <v>99.091873956572456</v>
      </c>
      <c r="X174" s="99"/>
      <c r="Y174" s="99">
        <f t="shared" si="498"/>
        <v>100.88956612500739</v>
      </c>
    </row>
    <row r="175" spans="1:289" x14ac:dyDescent="0.2">
      <c r="A175" s="82" t="s">
        <v>8</v>
      </c>
      <c r="B175" s="98"/>
      <c r="C175" s="99">
        <f t="shared" si="488"/>
        <v>100.76659965480729</v>
      </c>
      <c r="D175" s="99"/>
      <c r="E175" s="99">
        <f t="shared" si="489"/>
        <v>99.61248172870522</v>
      </c>
      <c r="F175" s="99"/>
      <c r="G175" s="99">
        <f t="shared" si="490"/>
        <v>99.555178575828407</v>
      </c>
      <c r="H175" s="99"/>
      <c r="I175" s="99">
        <f t="shared" si="491"/>
        <v>99.821930535509154</v>
      </c>
      <c r="J175" s="99"/>
      <c r="K175" s="99">
        <f t="shared" si="492"/>
        <v>98.648876633471502</v>
      </c>
      <c r="L175" s="99"/>
      <c r="M175" s="99">
        <f t="shared" si="493"/>
        <v>99.571936534237551</v>
      </c>
      <c r="N175" s="99"/>
      <c r="O175" s="99">
        <f t="shared" si="494"/>
        <v>99.278192989160814</v>
      </c>
      <c r="P175" s="99"/>
      <c r="Q175" s="99">
        <f t="shared" si="495"/>
        <v>99.515149943973597</v>
      </c>
      <c r="R175" s="99"/>
      <c r="S175" s="99">
        <f t="shared" si="496"/>
        <v>100.53757238621326</v>
      </c>
      <c r="T175" s="99"/>
      <c r="U175" s="99">
        <f t="shared" si="497"/>
        <v>101.08698657535766</v>
      </c>
      <c r="V175" s="99"/>
      <c r="W175" s="99">
        <f t="shared" si="499"/>
        <v>102.28394568755596</v>
      </c>
      <c r="X175" s="99"/>
      <c r="Y175" s="99">
        <f t="shared" si="498"/>
        <v>101.82659469235801</v>
      </c>
    </row>
    <row r="176" spans="1:289" x14ac:dyDescent="0.2">
      <c r="A176" s="84" t="s">
        <v>9</v>
      </c>
      <c r="B176" s="98"/>
      <c r="C176" s="104">
        <f t="shared" si="488"/>
        <v>98.95676680304382</v>
      </c>
      <c r="D176" s="99"/>
      <c r="E176" s="104">
        <f t="shared" si="489"/>
        <v>98.467916341330891</v>
      </c>
      <c r="F176" s="99"/>
      <c r="G176" s="104">
        <f t="shared" si="490"/>
        <v>98.672046338535026</v>
      </c>
      <c r="H176" s="99"/>
      <c r="I176" s="104">
        <f t="shared" si="491"/>
        <v>99.766757719049551</v>
      </c>
      <c r="J176" s="99"/>
      <c r="K176" s="104">
        <f t="shared" si="492"/>
        <v>97.771655163498764</v>
      </c>
      <c r="L176" s="99"/>
      <c r="M176" s="104">
        <f t="shared" si="493"/>
        <v>97.717358134140781</v>
      </c>
      <c r="N176" s="99"/>
      <c r="O176" s="104">
        <f t="shared" si="494"/>
        <v>96.283082320821663</v>
      </c>
      <c r="P176" s="99"/>
      <c r="Q176" s="104">
        <f t="shared" si="495"/>
        <v>97.312286852316291</v>
      </c>
      <c r="R176" s="99"/>
      <c r="S176" s="104">
        <f t="shared" si="496"/>
        <v>97.288743901188894</v>
      </c>
      <c r="T176" s="99"/>
      <c r="U176" s="104">
        <f t="shared" si="497"/>
        <v>97.724404292220655</v>
      </c>
      <c r="V176" s="99"/>
      <c r="W176" s="104">
        <f t="shared" si="499"/>
        <v>101.00449232832064</v>
      </c>
      <c r="X176" s="99"/>
      <c r="Y176" s="104">
        <f t="shared" si="498"/>
        <v>101.49036068883674</v>
      </c>
    </row>
    <row r="177" spans="1:25" x14ac:dyDescent="0.2">
      <c r="A177" s="82" t="s">
        <v>10</v>
      </c>
      <c r="B177" s="98"/>
      <c r="C177" s="99">
        <f t="shared" si="488"/>
        <v>97.927711509838346</v>
      </c>
      <c r="D177" s="99"/>
      <c r="E177" s="99">
        <f t="shared" si="489"/>
        <v>98.952643063131532</v>
      </c>
      <c r="F177" s="99"/>
      <c r="G177" s="99">
        <f t="shared" si="490"/>
        <v>95.464024833326803</v>
      </c>
      <c r="H177" s="99"/>
      <c r="I177" s="99">
        <f t="shared" si="491"/>
        <v>97.903983774274948</v>
      </c>
      <c r="J177" s="99"/>
      <c r="K177" s="99">
        <f t="shared" si="492"/>
        <v>97.243852748622103</v>
      </c>
      <c r="L177" s="99"/>
      <c r="M177" s="99">
        <f t="shared" si="493"/>
        <v>95.46637681869079</v>
      </c>
      <c r="N177" s="99"/>
      <c r="O177" s="99">
        <f t="shared" si="494"/>
        <v>95.701606916052157</v>
      </c>
      <c r="P177" s="99"/>
      <c r="Q177" s="99">
        <f t="shared" si="495"/>
        <v>96.583295253993967</v>
      </c>
      <c r="R177" s="99"/>
      <c r="S177" s="99">
        <f t="shared" si="496"/>
        <v>96.596400228695515</v>
      </c>
      <c r="T177" s="99"/>
      <c r="U177" s="99">
        <f t="shared" si="497"/>
        <v>95.647740162691932</v>
      </c>
      <c r="V177" s="99"/>
      <c r="W177" s="99">
        <f t="shared" si="499"/>
        <v>96.821601162938393</v>
      </c>
      <c r="X177" s="99"/>
      <c r="Y177" s="99">
        <f t="shared" si="498"/>
        <v>98.083791713539725</v>
      </c>
    </row>
    <row r="178" spans="1:25" x14ac:dyDescent="0.2">
      <c r="A178" s="82" t="s">
        <v>11</v>
      </c>
      <c r="B178" s="98"/>
      <c r="C178" s="99">
        <f t="shared" si="488"/>
        <v>98.565900097368186</v>
      </c>
      <c r="D178" s="99"/>
      <c r="E178" s="99">
        <f t="shared" si="489"/>
        <v>97.532850008055462</v>
      </c>
      <c r="F178" s="99"/>
      <c r="G178" s="99">
        <f t="shared" si="490"/>
        <v>97.577021813381236</v>
      </c>
      <c r="H178" s="99"/>
      <c r="I178" s="99">
        <f t="shared" si="491"/>
        <v>98.570710237588003</v>
      </c>
      <c r="J178" s="99"/>
      <c r="K178" s="99">
        <f t="shared" si="492"/>
        <v>97.802866071635165</v>
      </c>
      <c r="L178" s="99"/>
      <c r="M178" s="99">
        <f t="shared" si="493"/>
        <v>97.086712136626119</v>
      </c>
      <c r="N178" s="99"/>
      <c r="O178" s="99">
        <f t="shared" si="494"/>
        <v>96.512517686157665</v>
      </c>
      <c r="P178" s="99"/>
      <c r="Q178" s="99">
        <f t="shared" si="495"/>
        <v>97.264579930475577</v>
      </c>
      <c r="R178" s="99"/>
      <c r="S178" s="99">
        <f t="shared" si="496"/>
        <v>97.632582573113154</v>
      </c>
      <c r="T178" s="99"/>
      <c r="U178" s="99">
        <f t="shared" si="497"/>
        <v>99.400943844023757</v>
      </c>
      <c r="V178" s="99"/>
      <c r="W178" s="99">
        <f t="shared" si="499"/>
        <v>100.77205641441157</v>
      </c>
      <c r="X178" s="99"/>
      <c r="Y178" s="99">
        <f t="shared" si="498"/>
        <v>100.9718648858466</v>
      </c>
    </row>
    <row r="179" spans="1:25" x14ac:dyDescent="0.2">
      <c r="A179" s="82" t="s">
        <v>12</v>
      </c>
      <c r="B179" s="98"/>
      <c r="C179" s="99">
        <f t="shared" si="488"/>
        <v>100.24163160579606</v>
      </c>
      <c r="D179" s="99"/>
      <c r="E179" s="99">
        <f t="shared" si="489"/>
        <v>100.09805309060876</v>
      </c>
      <c r="F179" s="99"/>
      <c r="G179" s="99">
        <f t="shared" si="490"/>
        <v>100.00126655399238</v>
      </c>
      <c r="H179" s="99"/>
      <c r="I179" s="99">
        <f t="shared" si="491"/>
        <v>100.88738636490044</v>
      </c>
      <c r="J179" s="99"/>
      <c r="K179" s="99">
        <f t="shared" si="492"/>
        <v>100.03716259693057</v>
      </c>
      <c r="L179" s="99"/>
      <c r="M179" s="99">
        <f t="shared" si="493"/>
        <v>99.283312493761485</v>
      </c>
      <c r="N179" s="99"/>
      <c r="O179" s="99">
        <f t="shared" si="494"/>
        <v>99.60159562662929</v>
      </c>
      <c r="P179" s="99"/>
      <c r="Q179" s="99">
        <f t="shared" si="495"/>
        <v>100.19429258758062</v>
      </c>
      <c r="R179" s="99"/>
      <c r="S179" s="99">
        <f t="shared" si="496"/>
        <v>99.922299927127654</v>
      </c>
      <c r="T179" s="99"/>
      <c r="U179" s="99">
        <f t="shared" si="497"/>
        <v>100.52447939826456</v>
      </c>
      <c r="V179" s="99"/>
      <c r="W179" s="99">
        <f t="shared" si="499"/>
        <v>101.48496370536773</v>
      </c>
      <c r="X179" s="99"/>
      <c r="Y179" s="99">
        <f t="shared" si="498"/>
        <v>102.08163446498942</v>
      </c>
    </row>
    <row r="180" spans="1:25" x14ac:dyDescent="0.2">
      <c r="A180" s="82" t="s">
        <v>13</v>
      </c>
      <c r="B180" s="98"/>
      <c r="C180" s="99">
        <f t="shared" si="488"/>
        <v>98.392109994604098</v>
      </c>
      <c r="D180" s="99"/>
      <c r="E180" s="99">
        <f t="shared" si="489"/>
        <v>94.914324496461205</v>
      </c>
      <c r="F180" s="99"/>
      <c r="G180" s="99">
        <f t="shared" si="490"/>
        <v>93.363102237062066</v>
      </c>
      <c r="H180" s="99"/>
      <c r="I180" s="99">
        <f t="shared" si="491"/>
        <v>96.797736308452997</v>
      </c>
      <c r="J180" s="99"/>
      <c r="K180" s="99">
        <f t="shared" si="492"/>
        <v>95.236484119105199</v>
      </c>
      <c r="L180" s="99"/>
      <c r="M180" s="99">
        <f t="shared" si="493"/>
        <v>94.005757228134954</v>
      </c>
      <c r="N180" s="99"/>
      <c r="O180" s="99">
        <f t="shared" si="494"/>
        <v>93.386087275647967</v>
      </c>
      <c r="P180" s="99"/>
      <c r="Q180" s="99">
        <f t="shared" si="495"/>
        <v>94.234433658306784</v>
      </c>
      <c r="R180" s="99"/>
      <c r="S180" s="99">
        <f t="shared" si="496"/>
        <v>95.207555004604799</v>
      </c>
      <c r="T180" s="99"/>
      <c r="U180" s="99">
        <f t="shared" si="497"/>
        <v>96.295808552890819</v>
      </c>
      <c r="V180" s="99"/>
      <c r="W180" s="99">
        <f t="shared" si="499"/>
        <v>96.669980335188768</v>
      </c>
      <c r="X180" s="99"/>
      <c r="Y180" s="99">
        <f t="shared" si="498"/>
        <v>97.907963426327512</v>
      </c>
    </row>
    <row r="181" spans="1:25" x14ac:dyDescent="0.2">
      <c r="A181" s="84" t="s">
        <v>14</v>
      </c>
      <c r="B181" s="98"/>
      <c r="C181" s="104">
        <f t="shared" si="488"/>
        <v>105.71995412726707</v>
      </c>
      <c r="D181" s="99"/>
      <c r="E181" s="104">
        <f t="shared" si="489"/>
        <v>105.86396316728286</v>
      </c>
      <c r="F181" s="99"/>
      <c r="G181" s="104">
        <f t="shared" si="490"/>
        <v>105.51716747843275</v>
      </c>
      <c r="H181" s="99"/>
      <c r="I181" s="104">
        <f t="shared" si="491"/>
        <v>106.00333784550801</v>
      </c>
      <c r="J181" s="99"/>
      <c r="K181" s="104">
        <f t="shared" si="492"/>
        <v>105.93433918196546</v>
      </c>
      <c r="L181" s="99"/>
      <c r="M181" s="104">
        <f t="shared" si="493"/>
        <v>106.46671046105449</v>
      </c>
      <c r="N181" s="99"/>
      <c r="O181" s="104">
        <f t="shared" si="494"/>
        <v>105.89286246677028</v>
      </c>
      <c r="P181" s="99"/>
      <c r="Q181" s="104">
        <f t="shared" si="495"/>
        <v>105.75848163811905</v>
      </c>
      <c r="R181" s="99"/>
      <c r="S181" s="104">
        <f t="shared" si="496"/>
        <v>105.45076879243771</v>
      </c>
      <c r="T181" s="99"/>
      <c r="U181" s="104">
        <f t="shared" si="497"/>
        <v>108.23090640446505</v>
      </c>
      <c r="V181" s="99"/>
      <c r="W181" s="104">
        <f t="shared" si="499"/>
        <v>105.73469117007308</v>
      </c>
      <c r="X181" s="99"/>
      <c r="Y181" s="104">
        <f t="shared" si="498"/>
        <v>106.92112697507825</v>
      </c>
    </row>
    <row r="182" spans="1:25" x14ac:dyDescent="0.2">
      <c r="A182" s="82" t="s">
        <v>15</v>
      </c>
      <c r="B182" s="98"/>
      <c r="C182" s="99">
        <f t="shared" si="488"/>
        <v>105.59119845738564</v>
      </c>
      <c r="D182" s="99"/>
      <c r="E182" s="99">
        <f t="shared" si="489"/>
        <v>105.37565386818015</v>
      </c>
      <c r="F182" s="99"/>
      <c r="G182" s="99">
        <f t="shared" si="490"/>
        <v>104.86113393643423</v>
      </c>
      <c r="H182" s="99"/>
      <c r="I182" s="99">
        <f t="shared" si="491"/>
        <v>104.17591845917789</v>
      </c>
      <c r="J182" s="99"/>
      <c r="K182" s="99">
        <f t="shared" si="492"/>
        <v>104.95866360791602</v>
      </c>
      <c r="L182" s="99"/>
      <c r="M182" s="99">
        <f t="shared" si="493"/>
        <v>104.33001962712001</v>
      </c>
      <c r="N182" s="99"/>
      <c r="O182" s="99">
        <f t="shared" si="494"/>
        <v>104.5866674293534</v>
      </c>
      <c r="P182" s="99"/>
      <c r="Q182" s="99">
        <f t="shared" si="495"/>
        <v>104.8971885333001</v>
      </c>
      <c r="R182" s="99"/>
      <c r="S182" s="99">
        <f t="shared" si="496"/>
        <v>105.44926510453294</v>
      </c>
      <c r="T182" s="99"/>
      <c r="U182" s="99">
        <f t="shared" si="497"/>
        <v>105.53928369823824</v>
      </c>
      <c r="V182" s="99"/>
      <c r="W182" s="99">
        <f t="shared" si="499"/>
        <v>105.65919233292955</v>
      </c>
      <c r="X182" s="99"/>
      <c r="Y182" s="99">
        <f t="shared" si="498"/>
        <v>105.46627910576704</v>
      </c>
    </row>
    <row r="183" spans="1:25" x14ac:dyDescent="0.2">
      <c r="A183" s="82" t="s">
        <v>16</v>
      </c>
      <c r="B183" s="98"/>
      <c r="C183" s="99">
        <f t="shared" si="488"/>
        <v>101.92086148621171</v>
      </c>
      <c r="D183" s="99"/>
      <c r="E183" s="99">
        <f t="shared" si="489"/>
        <v>101.4303518866288</v>
      </c>
      <c r="F183" s="99"/>
      <c r="G183" s="99">
        <f t="shared" si="490"/>
        <v>100.83934659675192</v>
      </c>
      <c r="H183" s="99"/>
      <c r="I183" s="99">
        <f t="shared" si="491"/>
        <v>100.43838255827129</v>
      </c>
      <c r="J183" s="99"/>
      <c r="K183" s="99">
        <f t="shared" si="492"/>
        <v>100.79006742272966</v>
      </c>
      <c r="L183" s="99"/>
      <c r="M183" s="99">
        <f t="shared" si="493"/>
        <v>99.764122039850193</v>
      </c>
      <c r="N183" s="99"/>
      <c r="O183" s="99">
        <f t="shared" si="494"/>
        <v>100.92912067561291</v>
      </c>
      <c r="P183" s="99"/>
      <c r="Q183" s="99">
        <f t="shared" si="495"/>
        <v>101.07808515945887</v>
      </c>
      <c r="R183" s="99"/>
      <c r="S183" s="99">
        <f t="shared" si="496"/>
        <v>102.14933717737975</v>
      </c>
      <c r="T183" s="99"/>
      <c r="U183" s="99">
        <f t="shared" si="497"/>
        <v>104.75067102867524</v>
      </c>
      <c r="V183" s="99"/>
      <c r="W183" s="99">
        <f t="shared" si="499"/>
        <v>103.24164563620083</v>
      </c>
      <c r="X183" s="99"/>
      <c r="Y183" s="99">
        <f t="shared" si="498"/>
        <v>105.71244767777841</v>
      </c>
    </row>
    <row r="184" spans="1:25" x14ac:dyDescent="0.2">
      <c r="A184" s="82" t="s">
        <v>17</v>
      </c>
      <c r="B184" s="98"/>
      <c r="C184" s="99">
        <f t="shared" si="488"/>
        <v>92.188287076931474</v>
      </c>
      <c r="D184" s="99"/>
      <c r="E184" s="99">
        <f t="shared" si="489"/>
        <v>90.975442996159373</v>
      </c>
      <c r="F184" s="99"/>
      <c r="G184" s="99">
        <f t="shared" si="490"/>
        <v>93.807332045132355</v>
      </c>
      <c r="H184" s="99"/>
      <c r="I184" s="99">
        <f t="shared" si="491"/>
        <v>93.420627145797624</v>
      </c>
      <c r="J184" s="99"/>
      <c r="K184" s="99">
        <f t="shared" si="492"/>
        <v>88.115162720930073</v>
      </c>
      <c r="L184" s="99"/>
      <c r="M184" s="99">
        <f t="shared" si="493"/>
        <v>86.546689469623033</v>
      </c>
      <c r="N184" s="99"/>
      <c r="O184" s="99">
        <f t="shared" si="494"/>
        <v>87.898247249027818</v>
      </c>
      <c r="P184" s="99"/>
      <c r="Q184" s="99">
        <f t="shared" si="495"/>
        <v>89.436432637533741</v>
      </c>
      <c r="R184" s="99"/>
      <c r="S184" s="99">
        <f t="shared" si="496"/>
        <v>91.32605703867462</v>
      </c>
      <c r="T184" s="99"/>
      <c r="U184" s="99">
        <f t="shared" si="497"/>
        <v>93.188895339650998</v>
      </c>
      <c r="V184" s="99"/>
      <c r="W184" s="99">
        <f t="shared" si="499"/>
        <v>89.803352290950684</v>
      </c>
      <c r="X184" s="99"/>
      <c r="Y184" s="99">
        <f t="shared" si="498"/>
        <v>93.448983768566464</v>
      </c>
    </row>
    <row r="185" spans="1:25" x14ac:dyDescent="0.2">
      <c r="A185" s="84" t="s">
        <v>18</v>
      </c>
      <c r="B185" s="103"/>
      <c r="C185" s="104">
        <f t="shared" si="488"/>
        <v>99.88182523583319</v>
      </c>
      <c r="D185" s="104"/>
      <c r="E185" s="104">
        <f t="shared" si="489"/>
        <v>97.885832280966909</v>
      </c>
      <c r="F185" s="104"/>
      <c r="G185" s="104">
        <f t="shared" si="490"/>
        <v>95.916714771287275</v>
      </c>
      <c r="H185" s="104"/>
      <c r="I185" s="104">
        <f t="shared" si="491"/>
        <v>94.942185292051448</v>
      </c>
      <c r="J185" s="104"/>
      <c r="K185" s="104">
        <f t="shared" si="492"/>
        <v>102.28738440459912</v>
      </c>
      <c r="L185" s="104"/>
      <c r="M185" s="104">
        <f t="shared" si="493"/>
        <v>95.225302049785199</v>
      </c>
      <c r="N185" s="104"/>
      <c r="O185" s="104">
        <f t="shared" si="494"/>
        <v>96.684142735290322</v>
      </c>
      <c r="P185" s="104"/>
      <c r="Q185" s="104">
        <f t="shared" si="495"/>
        <v>95.157093540268988</v>
      </c>
      <c r="R185" s="104"/>
      <c r="S185" s="104">
        <f t="shared" si="496"/>
        <v>95.894181160778245</v>
      </c>
      <c r="T185" s="104"/>
      <c r="U185" s="104">
        <f t="shared" si="497"/>
        <v>98.205435872192723</v>
      </c>
      <c r="V185" s="99"/>
      <c r="W185" s="104">
        <f t="shared" si="499"/>
        <v>97.657981428643552</v>
      </c>
      <c r="X185" s="99"/>
      <c r="Y185" s="104">
        <f t="shared" si="498"/>
        <v>94.135761030741065</v>
      </c>
    </row>
    <row r="189" spans="1:25" customFormat="1" ht="15" x14ac:dyDescent="0.25"/>
    <row r="190" spans="1:25" customFormat="1" ht="15" x14ac:dyDescent="0.25"/>
    <row r="191" spans="1:25" customFormat="1" ht="15" x14ac:dyDescent="0.25"/>
    <row r="192" spans="1:25" customFormat="1" ht="15" x14ac:dyDescent="0.25"/>
    <row r="193" customFormat="1" ht="15" x14ac:dyDescent="0.25"/>
    <row r="194" customFormat="1" ht="15" x14ac:dyDescent="0.25"/>
    <row r="195" customFormat="1" ht="15" x14ac:dyDescent="0.25"/>
    <row r="196" customFormat="1" ht="15" x14ac:dyDescent="0.25"/>
    <row r="197" customFormat="1" ht="15" x14ac:dyDescent="0.25"/>
    <row r="198" customFormat="1" ht="15" x14ac:dyDescent="0.25"/>
    <row r="199" customFormat="1" ht="15" x14ac:dyDescent="0.25"/>
    <row r="200" customFormat="1" ht="15" x14ac:dyDescent="0.25"/>
    <row r="201" customFormat="1" ht="15" x14ac:dyDescent="0.25"/>
    <row r="202" customFormat="1" ht="15" x14ac:dyDescent="0.25"/>
    <row r="203" customFormat="1" ht="15" x14ac:dyDescent="0.25"/>
    <row r="204" customFormat="1" ht="15" x14ac:dyDescent="0.25"/>
    <row r="205" customFormat="1" ht="15" x14ac:dyDescent="0.25"/>
    <row r="206" customFormat="1" ht="15" x14ac:dyDescent="0.25"/>
    <row r="207" customFormat="1" ht="15" x14ac:dyDescent="0.25"/>
    <row r="208" customFormat="1" ht="15" x14ac:dyDescent="0.25"/>
    <row r="209" customFormat="1" ht="15" x14ac:dyDescent="0.25"/>
    <row r="210" customFormat="1" ht="15" x14ac:dyDescent="0.25"/>
  </sheetData>
  <mergeCells count="60">
    <mergeCell ref="JG25:KC25"/>
    <mergeCell ref="JG58:KC58"/>
    <mergeCell ref="JG85:KC85"/>
    <mergeCell ref="JG112:KC112"/>
    <mergeCell ref="JG139:KC139"/>
    <mergeCell ref="DS139:EO139"/>
    <mergeCell ref="EQ139:FM139"/>
    <mergeCell ref="FO139:GK139"/>
    <mergeCell ref="GM139:HI139"/>
    <mergeCell ref="HK139:IG139"/>
    <mergeCell ref="C139:Y139"/>
    <mergeCell ref="AA139:AW139"/>
    <mergeCell ref="AY139:BU139"/>
    <mergeCell ref="BW139:CS139"/>
    <mergeCell ref="CU139:DQ139"/>
    <mergeCell ref="EQ58:FM58"/>
    <mergeCell ref="FO58:GK58"/>
    <mergeCell ref="GM58:HI58"/>
    <mergeCell ref="HK58:IG58"/>
    <mergeCell ref="C85:Y85"/>
    <mergeCell ref="AA85:AW85"/>
    <mergeCell ref="AY85:BU85"/>
    <mergeCell ref="BW85:CS85"/>
    <mergeCell ref="CU85:DQ85"/>
    <mergeCell ref="DS85:EO85"/>
    <mergeCell ref="C58:Y58"/>
    <mergeCell ref="AA58:AW58"/>
    <mergeCell ref="AY58:BU58"/>
    <mergeCell ref="BW58:CS58"/>
    <mergeCell ref="CU58:DQ58"/>
    <mergeCell ref="DS58:EO58"/>
    <mergeCell ref="EQ85:FM85"/>
    <mergeCell ref="FO85:GK85"/>
    <mergeCell ref="GM85:HI85"/>
    <mergeCell ref="HK85:IG85"/>
    <mergeCell ref="C112:Y112"/>
    <mergeCell ref="AA112:AW112"/>
    <mergeCell ref="AY112:BU112"/>
    <mergeCell ref="BW112:CS112"/>
    <mergeCell ref="CU112:DQ112"/>
    <mergeCell ref="DS112:EO112"/>
    <mergeCell ref="EQ112:FM112"/>
    <mergeCell ref="FO112:GK112"/>
    <mergeCell ref="GM112:HI112"/>
    <mergeCell ref="HK112:IG112"/>
    <mergeCell ref="C25:Y25"/>
    <mergeCell ref="AA25:AW25"/>
    <mergeCell ref="AY25:BU25"/>
    <mergeCell ref="BW25:CS25"/>
    <mergeCell ref="CU25:DQ25"/>
    <mergeCell ref="DS25:EO25"/>
    <mergeCell ref="EQ25:FM25"/>
    <mergeCell ref="FO25:GK25"/>
    <mergeCell ref="GM25:HI25"/>
    <mergeCell ref="HK25:IG25"/>
    <mergeCell ref="II139:JE139"/>
    <mergeCell ref="II25:JE25"/>
    <mergeCell ref="II58:JE58"/>
    <mergeCell ref="II85:JE85"/>
    <mergeCell ref="II112:JE112"/>
  </mergeCells>
  <pageMargins left="0.7" right="0.7" top="0.75" bottom="0.75" header="0.3" footer="0.3"/>
  <pageSetup paperSize="9" orientation="portrait" verticalDpi="0" r:id="rId1"/>
  <ignoredErrors>
    <ignoredError sqref="C51:IH51 Z52:IH52 Z53:IH53 C50:IH50" formulaRange="1"/>
  </ignoredError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5:H17"/>
  <sheetViews>
    <sheetView showGridLines="0" zoomScaleNormal="100" workbookViewId="0"/>
  </sheetViews>
  <sheetFormatPr baseColWidth="10" defaultRowHeight="15" x14ac:dyDescent="0.25"/>
  <cols>
    <col min="1" max="1" width="23.7109375" style="7" customWidth="1"/>
    <col min="2" max="2" width="0.85546875" style="7" customWidth="1"/>
    <col min="3" max="3" width="6.7109375" style="7" customWidth="1"/>
    <col min="4" max="4" width="0.85546875" style="7" customWidth="1"/>
    <col min="5" max="5" width="6.7109375" style="7" customWidth="1"/>
    <col min="6" max="6" width="0.85546875" style="7" customWidth="1"/>
    <col min="7" max="7" width="6.7109375" style="7" customWidth="1"/>
    <col min="8" max="86" width="7.7109375" style="7" customWidth="1"/>
    <col min="87" max="16384" width="11.42578125" style="7"/>
  </cols>
  <sheetData>
    <row r="5" spans="1:8" ht="24.95" customHeight="1" thickBot="1" x14ac:dyDescent="0.3">
      <c r="A5" s="475" t="s">
        <v>320</v>
      </c>
      <c r="B5" s="475"/>
      <c r="C5" s="475"/>
      <c r="D5" s="475"/>
      <c r="E5" s="475"/>
      <c r="F5" s="475"/>
      <c r="G5" s="475"/>
    </row>
    <row r="6" spans="1:8" ht="20.100000000000001" customHeight="1" x14ac:dyDescent="0.25">
      <c r="A6" s="24" t="s">
        <v>6</v>
      </c>
      <c r="B6" s="15"/>
      <c r="C6" s="26">
        <v>2008</v>
      </c>
      <c r="D6" s="27"/>
      <c r="E6" s="26">
        <v>2013</v>
      </c>
      <c r="F6" s="27"/>
      <c r="G6" s="26">
        <v>2019</v>
      </c>
      <c r="H6" s="10"/>
    </row>
    <row r="7" spans="1:8" ht="18" customHeight="1" x14ac:dyDescent="0.25">
      <c r="A7" s="32" t="s">
        <v>209</v>
      </c>
      <c r="B7" s="27"/>
      <c r="C7" s="28">
        <f>'AMPI global'!C11</f>
        <v>101.39968398444645</v>
      </c>
      <c r="D7" s="28"/>
      <c r="E7" s="28">
        <f>'AMPI global'!CO11</f>
        <v>101.15789940284954</v>
      </c>
      <c r="F7" s="28"/>
      <c r="G7" s="419">
        <f>'AMPI global'!GS11</f>
        <v>104.27313406217421</v>
      </c>
    </row>
    <row r="8" spans="1:8" ht="18" customHeight="1" x14ac:dyDescent="0.25">
      <c r="A8" s="27" t="s">
        <v>196</v>
      </c>
      <c r="B8" s="27"/>
      <c r="C8" s="28">
        <f>'AMPI global'!E11</f>
        <v>98.922592347789205</v>
      </c>
      <c r="D8" s="28"/>
      <c r="E8" s="28">
        <f>'AMPI global'!CQ11</f>
        <v>94.846894485375657</v>
      </c>
      <c r="F8" s="28"/>
      <c r="G8" s="419">
        <f>'AMPI global'!GU11</f>
        <v>100.47102344441883</v>
      </c>
    </row>
    <row r="9" spans="1:8" ht="18" customHeight="1" x14ac:dyDescent="0.25">
      <c r="A9" s="27" t="s">
        <v>210</v>
      </c>
      <c r="B9" s="27"/>
      <c r="C9" s="28">
        <f>'AMPI global'!G11</f>
        <v>99.286364276141327</v>
      </c>
      <c r="D9" s="28"/>
      <c r="E9" s="28">
        <f>'AMPI global'!CS11</f>
        <v>100.6349365018654</v>
      </c>
      <c r="F9" s="28"/>
      <c r="G9" s="419">
        <f>'AMPI global'!GW11</f>
        <v>103.64761517735604</v>
      </c>
    </row>
    <row r="10" spans="1:8" ht="18" customHeight="1" x14ac:dyDescent="0.25">
      <c r="A10" s="27" t="s">
        <v>197</v>
      </c>
      <c r="B10" s="27"/>
      <c r="C10" s="28">
        <f>'AMPI global'!I11</f>
        <v>101.1772373447666</v>
      </c>
      <c r="D10" s="29"/>
      <c r="E10" s="28">
        <f>'AMPI global'!CU11</f>
        <v>104.25874434377457</v>
      </c>
      <c r="F10" s="29"/>
      <c r="G10" s="419">
        <f>'AMPI global'!GY11</f>
        <v>106.45249683175062</v>
      </c>
    </row>
    <row r="11" spans="1:8" ht="18" customHeight="1" x14ac:dyDescent="0.25">
      <c r="A11" s="27" t="s">
        <v>211</v>
      </c>
      <c r="B11" s="27"/>
      <c r="C11" s="28">
        <f>'AMPI global'!K11</f>
        <v>98.834593302844141</v>
      </c>
      <c r="D11" s="28"/>
      <c r="E11" s="28">
        <f>'AMPI global'!CW11</f>
        <v>98.35628291062558</v>
      </c>
      <c r="F11" s="28"/>
      <c r="G11" s="419">
        <f>'AMPI global'!HA11</f>
        <v>102.90222047213739</v>
      </c>
    </row>
    <row r="12" spans="1:8" ht="18" customHeight="1" x14ac:dyDescent="0.25">
      <c r="A12" s="27" t="s">
        <v>212</v>
      </c>
      <c r="B12" s="27"/>
      <c r="C12" s="28">
        <f>'AMPI global'!M11</f>
        <v>105.77769915009139</v>
      </c>
      <c r="D12" s="28"/>
      <c r="E12" s="28">
        <f>'AMPI global'!CY11</f>
        <v>106.47671176233638</v>
      </c>
      <c r="F12" s="28"/>
      <c r="G12" s="419">
        <f>'AMPI global'!GK11</f>
        <v>106.90687592003475</v>
      </c>
    </row>
    <row r="13" spans="1:8" ht="18" customHeight="1" x14ac:dyDescent="0.25">
      <c r="A13" s="27" t="s">
        <v>219</v>
      </c>
      <c r="B13" s="27"/>
      <c r="C13" s="29">
        <f>'AMPI global'!Q11</f>
        <v>105.11833641988484</v>
      </c>
      <c r="D13" s="29"/>
      <c r="E13" s="29">
        <f>'AMPI global'!DC11</f>
        <v>108.86308806240132</v>
      </c>
      <c r="F13" s="29"/>
      <c r="G13" s="421">
        <f>'AMPI global'!HG11</f>
        <v>108.64195349852751</v>
      </c>
    </row>
    <row r="14" spans="1:8" x14ac:dyDescent="0.25">
      <c r="A14" s="188" t="s">
        <v>294</v>
      </c>
      <c r="B14" s="276"/>
      <c r="C14" s="30">
        <f>'AMPI global'!S11</f>
        <v>89.195063216929483</v>
      </c>
      <c r="D14" s="276"/>
      <c r="E14" s="30">
        <f>'AMPI global'!DE11</f>
        <v>89.195063216929483</v>
      </c>
      <c r="F14" s="276"/>
      <c r="G14" s="411">
        <f>'AMPI global'!HI11</f>
        <v>98.056862943285523</v>
      </c>
    </row>
    <row r="15" spans="1:8" x14ac:dyDescent="0.25">
      <c r="A15" s="9"/>
      <c r="B15" s="9"/>
      <c r="C15" s="9"/>
      <c r="D15" s="9"/>
      <c r="E15" s="8"/>
      <c r="F15" s="8"/>
      <c r="G15" s="8"/>
    </row>
    <row r="16" spans="1:8" x14ac:dyDescent="0.25">
      <c r="A16" s="9"/>
      <c r="B16" s="9"/>
      <c r="C16" s="9"/>
      <c r="D16" s="9"/>
      <c r="E16" s="9"/>
      <c r="F16" s="9"/>
      <c r="G16" s="9"/>
    </row>
    <row r="17" spans="1:7" x14ac:dyDescent="0.25">
      <c r="A17" s="9"/>
      <c r="B17" s="9"/>
      <c r="C17" s="9"/>
      <c r="D17" s="9"/>
      <c r="E17" s="9"/>
      <c r="F17" s="9"/>
      <c r="G17" s="9"/>
    </row>
  </sheetData>
  <mergeCells count="1">
    <mergeCell ref="A5:G5"/>
  </mergeCells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5:H17"/>
  <sheetViews>
    <sheetView showGridLines="0" zoomScaleNormal="100" workbookViewId="0"/>
  </sheetViews>
  <sheetFormatPr baseColWidth="10" defaultRowHeight="15" x14ac:dyDescent="0.25"/>
  <cols>
    <col min="1" max="1" width="23.7109375" style="7" customWidth="1"/>
    <col min="2" max="2" width="0.85546875" style="7" customWidth="1"/>
    <col min="3" max="3" width="6.7109375" style="7" customWidth="1"/>
    <col min="4" max="4" width="0.85546875" style="7" customWidth="1"/>
    <col min="5" max="5" width="6.7109375" style="7" customWidth="1"/>
    <col min="6" max="6" width="0.85546875" style="7" customWidth="1"/>
    <col min="7" max="7" width="6.7109375" style="7" customWidth="1"/>
    <col min="8" max="86" width="7.7109375" style="7" customWidth="1"/>
    <col min="87" max="16384" width="11.42578125" style="7"/>
  </cols>
  <sheetData>
    <row r="5" spans="1:8" ht="24.95" customHeight="1" thickBot="1" x14ac:dyDescent="0.3">
      <c r="A5" s="475" t="s">
        <v>320</v>
      </c>
      <c r="B5" s="475"/>
      <c r="C5" s="475"/>
      <c r="D5" s="475"/>
      <c r="E5" s="475"/>
      <c r="F5" s="475"/>
      <c r="G5" s="475"/>
    </row>
    <row r="6" spans="1:8" ht="20.100000000000001" customHeight="1" x14ac:dyDescent="0.25">
      <c r="A6" s="24" t="s">
        <v>215</v>
      </c>
      <c r="B6" s="15"/>
      <c r="C6" s="26">
        <v>2008</v>
      </c>
      <c r="D6" s="27"/>
      <c r="E6" s="26">
        <v>2013</v>
      </c>
      <c r="F6" s="27"/>
      <c r="G6" s="26">
        <v>2019</v>
      </c>
      <c r="H6" s="10"/>
    </row>
    <row r="7" spans="1:8" ht="18" customHeight="1" x14ac:dyDescent="0.25">
      <c r="A7" s="32" t="s">
        <v>209</v>
      </c>
      <c r="B7" s="27"/>
      <c r="C7" s="28">
        <f>'AMPI global'!C12</f>
        <v>99.794681257421558</v>
      </c>
      <c r="D7" s="28"/>
      <c r="E7" s="28">
        <f>'AMPI global'!CO12</f>
        <v>96.904546573914146</v>
      </c>
      <c r="F7" s="28"/>
      <c r="G7" s="419">
        <f>'AMPI global'!GS12</f>
        <v>100.88956612500739</v>
      </c>
    </row>
    <row r="8" spans="1:8" ht="18" customHeight="1" x14ac:dyDescent="0.25">
      <c r="A8" s="27" t="s">
        <v>196</v>
      </c>
      <c r="B8" s="27"/>
      <c r="C8" s="28">
        <f>'AMPI global'!E12</f>
        <v>99.454253605930788</v>
      </c>
      <c r="D8" s="28"/>
      <c r="E8" s="28">
        <f>'AMPI global'!CQ12</f>
        <v>92.692053026225636</v>
      </c>
      <c r="F8" s="28"/>
      <c r="G8" s="419">
        <f>'AMPI global'!GU12</f>
        <v>98.217675159881011</v>
      </c>
    </row>
    <row r="9" spans="1:8" ht="18" customHeight="1" x14ac:dyDescent="0.25">
      <c r="A9" s="27" t="s">
        <v>210</v>
      </c>
      <c r="B9" s="27"/>
      <c r="C9" s="28">
        <f>'AMPI global'!G12</f>
        <v>96.000206508770063</v>
      </c>
      <c r="D9" s="28"/>
      <c r="E9" s="28">
        <f>'AMPI global'!CS12</f>
        <v>98.497907756498961</v>
      </c>
      <c r="F9" s="28"/>
      <c r="G9" s="419">
        <f>'AMPI global'!GW12</f>
        <v>102.72922385833972</v>
      </c>
    </row>
    <row r="10" spans="1:8" ht="18" customHeight="1" x14ac:dyDescent="0.25">
      <c r="A10" s="27" t="s">
        <v>197</v>
      </c>
      <c r="B10" s="27"/>
      <c r="C10" s="28">
        <f>'AMPI global'!I12</f>
        <v>94.744882428178457</v>
      </c>
      <c r="D10" s="29"/>
      <c r="E10" s="28">
        <f>'AMPI global'!CU12</f>
        <v>98.700840109218746</v>
      </c>
      <c r="F10" s="29"/>
      <c r="G10" s="419">
        <f>'AMPI global'!GY12</f>
        <v>100.45412408501278</v>
      </c>
    </row>
    <row r="11" spans="1:8" ht="18" customHeight="1" x14ac:dyDescent="0.25">
      <c r="A11" s="27" t="s">
        <v>211</v>
      </c>
      <c r="B11" s="27"/>
      <c r="C11" s="28">
        <f>'AMPI global'!K12</f>
        <v>99.565894123826496</v>
      </c>
      <c r="D11" s="28"/>
      <c r="E11" s="28">
        <f>'AMPI global'!CW12</f>
        <v>99.701820296561365</v>
      </c>
      <c r="F11" s="28"/>
      <c r="G11" s="419">
        <f>'AMPI global'!HA12</f>
        <v>97.167522718144696</v>
      </c>
    </row>
    <row r="12" spans="1:8" ht="18" customHeight="1" x14ac:dyDescent="0.25">
      <c r="A12" s="27" t="s">
        <v>212</v>
      </c>
      <c r="B12" s="27"/>
      <c r="C12" s="28">
        <f>'AMPI global'!M12</f>
        <v>105.42168428204678</v>
      </c>
      <c r="D12" s="28"/>
      <c r="E12" s="28">
        <f>'AMPI global'!CY12</f>
        <v>106.32294765174423</v>
      </c>
      <c r="F12" s="28"/>
      <c r="G12" s="419">
        <f>'AMPI global'!GK12</f>
        <v>106.54130038468153</v>
      </c>
    </row>
    <row r="13" spans="1:8" ht="18" customHeight="1" x14ac:dyDescent="0.25">
      <c r="A13" s="27" t="s">
        <v>219</v>
      </c>
      <c r="B13" s="27"/>
      <c r="C13" s="29">
        <f>'AMPI global'!Q12</f>
        <v>103.51609031440006</v>
      </c>
      <c r="D13" s="29"/>
      <c r="E13" s="29">
        <f>'AMPI global'!DC12</f>
        <v>106.46165460151396</v>
      </c>
      <c r="F13" s="29"/>
      <c r="G13" s="421">
        <f>'AMPI global'!HG12</f>
        <v>107.35367671296189</v>
      </c>
    </row>
    <row r="14" spans="1:8" x14ac:dyDescent="0.25">
      <c r="A14" s="188" t="s">
        <v>294</v>
      </c>
      <c r="B14" s="276"/>
      <c r="C14" s="30">
        <f>'AMPI global'!S12</f>
        <v>99.565588004312417</v>
      </c>
      <c r="D14" s="276"/>
      <c r="E14" s="30">
        <f>'AMPI global'!DE12</f>
        <v>99.565588004312417</v>
      </c>
      <c r="F14" s="276"/>
      <c r="G14" s="411">
        <f>'AMPI global'!HI12</f>
        <v>101.37342497954637</v>
      </c>
    </row>
    <row r="15" spans="1:8" x14ac:dyDescent="0.25">
      <c r="A15" s="9"/>
      <c r="B15" s="9"/>
      <c r="C15" s="9"/>
      <c r="D15" s="9"/>
      <c r="E15" s="8"/>
      <c r="F15" s="8"/>
      <c r="G15" s="8"/>
    </row>
    <row r="16" spans="1:8" x14ac:dyDescent="0.25">
      <c r="A16" s="9"/>
      <c r="B16" s="9"/>
      <c r="C16" s="9"/>
      <c r="D16" s="9"/>
      <c r="E16" s="9"/>
      <c r="F16" s="9"/>
      <c r="G16" s="9"/>
    </row>
    <row r="17" spans="1:7" x14ac:dyDescent="0.25">
      <c r="A17" s="9"/>
      <c r="B17" s="9"/>
      <c r="C17" s="9"/>
      <c r="D17" s="9"/>
      <c r="E17" s="9"/>
      <c r="F17" s="9"/>
      <c r="G17" s="9"/>
    </row>
  </sheetData>
  <mergeCells count="1">
    <mergeCell ref="A5:G5"/>
  </mergeCell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5:H17"/>
  <sheetViews>
    <sheetView showGridLines="0" zoomScaleNormal="100" workbookViewId="0"/>
  </sheetViews>
  <sheetFormatPr baseColWidth="10" defaultRowHeight="15" x14ac:dyDescent="0.25"/>
  <cols>
    <col min="1" max="1" width="23.7109375" style="7" customWidth="1"/>
    <col min="2" max="2" width="0.85546875" style="7" customWidth="1"/>
    <col min="3" max="3" width="6.7109375" style="7" customWidth="1"/>
    <col min="4" max="4" width="0.85546875" style="7" customWidth="1"/>
    <col min="5" max="5" width="6.7109375" style="7" customWidth="1"/>
    <col min="6" max="6" width="0.85546875" style="7" customWidth="1"/>
    <col min="7" max="7" width="6.7109375" style="7" customWidth="1"/>
    <col min="8" max="86" width="7.7109375" style="7" customWidth="1"/>
    <col min="87" max="16384" width="11.42578125" style="7"/>
  </cols>
  <sheetData>
    <row r="5" spans="1:8" ht="24.95" customHeight="1" thickBot="1" x14ac:dyDescent="0.3">
      <c r="A5" s="475" t="s">
        <v>320</v>
      </c>
      <c r="B5" s="475"/>
      <c r="C5" s="475"/>
      <c r="D5" s="475"/>
      <c r="E5" s="475"/>
      <c r="F5" s="475"/>
      <c r="G5" s="475"/>
    </row>
    <row r="6" spans="1:8" ht="20.100000000000001" customHeight="1" x14ac:dyDescent="0.25">
      <c r="A6" s="24" t="s">
        <v>8</v>
      </c>
      <c r="B6" s="15"/>
      <c r="C6" s="26">
        <v>2008</v>
      </c>
      <c r="D6" s="27"/>
      <c r="E6" s="26">
        <v>2013</v>
      </c>
      <c r="F6" s="27"/>
      <c r="G6" s="26">
        <v>2019</v>
      </c>
      <c r="H6" s="10"/>
    </row>
    <row r="7" spans="1:8" ht="18" customHeight="1" x14ac:dyDescent="0.25">
      <c r="A7" s="32" t="s">
        <v>209</v>
      </c>
      <c r="B7" s="27"/>
      <c r="C7" s="28">
        <f>'AMPI global'!C13</f>
        <v>100.76659965480729</v>
      </c>
      <c r="D7" s="28"/>
      <c r="E7" s="28">
        <f>'AMPI global'!CO13</f>
        <v>99.571936534237551</v>
      </c>
      <c r="F7" s="28"/>
      <c r="G7" s="419">
        <f>'AMPI global'!GS13</f>
        <v>101.82659469235801</v>
      </c>
    </row>
    <row r="8" spans="1:8" ht="18" customHeight="1" x14ac:dyDescent="0.25">
      <c r="A8" s="27" t="s">
        <v>196</v>
      </c>
      <c r="B8" s="27"/>
      <c r="C8" s="28">
        <f>'AMPI global'!E13</f>
        <v>102.22326361521193</v>
      </c>
      <c r="D8" s="28"/>
      <c r="E8" s="28">
        <f>'AMPI global'!CQ13</f>
        <v>96.261422556801321</v>
      </c>
      <c r="F8" s="28"/>
      <c r="G8" s="419">
        <f>'AMPI global'!GU13</f>
        <v>102.69896388022491</v>
      </c>
    </row>
    <row r="9" spans="1:8" ht="18" customHeight="1" x14ac:dyDescent="0.25">
      <c r="A9" s="27" t="s">
        <v>210</v>
      </c>
      <c r="B9" s="27"/>
      <c r="C9" s="28">
        <f>'AMPI global'!G13</f>
        <v>103.05556078688832</v>
      </c>
      <c r="D9" s="28"/>
      <c r="E9" s="28">
        <f>'AMPI global'!CS13</f>
        <v>104.53361947155295</v>
      </c>
      <c r="F9" s="28"/>
      <c r="G9" s="419">
        <f>'AMPI global'!GW13</f>
        <v>106.23935307243116</v>
      </c>
    </row>
    <row r="10" spans="1:8" ht="18" customHeight="1" x14ac:dyDescent="0.25">
      <c r="A10" s="27" t="s">
        <v>197</v>
      </c>
      <c r="B10" s="27"/>
      <c r="C10" s="28">
        <f>'AMPI global'!I13</f>
        <v>98.335013230987272</v>
      </c>
      <c r="D10" s="29"/>
      <c r="E10" s="28">
        <f>'AMPI global'!CU13</f>
        <v>102.25639255193367</v>
      </c>
      <c r="F10" s="29"/>
      <c r="G10" s="419">
        <f>'AMPI global'!GY13</f>
        <v>106.48926610019757</v>
      </c>
    </row>
    <row r="11" spans="1:8" ht="18" customHeight="1" x14ac:dyDescent="0.25">
      <c r="A11" s="27" t="s">
        <v>211</v>
      </c>
      <c r="B11" s="27"/>
      <c r="C11" s="28">
        <f>'AMPI global'!K13</f>
        <v>102.10293235125545</v>
      </c>
      <c r="D11" s="28"/>
      <c r="E11" s="28">
        <f>'AMPI global'!CW13</f>
        <v>101.5625271488715</v>
      </c>
      <c r="F11" s="28"/>
      <c r="G11" s="419">
        <f>'AMPI global'!HA13</f>
        <v>96.372493655301241</v>
      </c>
    </row>
    <row r="12" spans="1:8" ht="18" customHeight="1" x14ac:dyDescent="0.25">
      <c r="A12" s="27" t="s">
        <v>212</v>
      </c>
      <c r="B12" s="27"/>
      <c r="C12" s="28">
        <f>'AMPI global'!M13</f>
        <v>96.158819293106049</v>
      </c>
      <c r="D12" s="28"/>
      <c r="E12" s="28">
        <f>'AMPI global'!CY13</f>
        <v>96.680203602419368</v>
      </c>
      <c r="F12" s="28"/>
      <c r="G12" s="419">
        <f>'AMPI global'!GK13</f>
        <v>97.813221654095059</v>
      </c>
    </row>
    <row r="13" spans="1:8" ht="18" customHeight="1" x14ac:dyDescent="0.25">
      <c r="A13" s="27" t="s">
        <v>219</v>
      </c>
      <c r="B13" s="27"/>
      <c r="C13" s="29">
        <f>'AMPI global'!Q13</f>
        <v>98.202805419511492</v>
      </c>
      <c r="D13" s="29"/>
      <c r="E13" s="29">
        <f>'AMPI global'!DC13</f>
        <v>102.65431562840597</v>
      </c>
      <c r="F13" s="29"/>
      <c r="G13" s="421">
        <f>'AMPI global'!HG13</f>
        <v>103.06551361439793</v>
      </c>
    </row>
    <row r="14" spans="1:8" x14ac:dyDescent="0.25">
      <c r="A14" s="188" t="s">
        <v>294</v>
      </c>
      <c r="B14" s="276"/>
      <c r="C14" s="30">
        <f>'AMPI global'!S13</f>
        <v>101.22434807372476</v>
      </c>
      <c r="D14" s="276"/>
      <c r="E14" s="30">
        <f>'AMPI global'!DE13</f>
        <v>101.22434807372476</v>
      </c>
      <c r="F14" s="276"/>
      <c r="G14" s="411">
        <f>'AMPI global'!HI13</f>
        <v>106.61712968232877</v>
      </c>
    </row>
    <row r="15" spans="1:8" x14ac:dyDescent="0.25">
      <c r="A15" s="9"/>
      <c r="B15" s="9"/>
      <c r="C15" s="9"/>
      <c r="D15" s="9"/>
      <c r="E15" s="8"/>
      <c r="F15" s="8"/>
      <c r="G15" s="8"/>
    </row>
    <row r="16" spans="1:8" x14ac:dyDescent="0.25">
      <c r="A16" s="9"/>
      <c r="B16" s="9"/>
      <c r="C16" s="9"/>
      <c r="D16" s="9"/>
      <c r="E16" s="9"/>
      <c r="F16" s="9"/>
      <c r="G16" s="9"/>
    </row>
    <row r="17" spans="1:7" x14ac:dyDescent="0.25">
      <c r="A17" s="9"/>
      <c r="B17" s="9"/>
      <c r="C17" s="9"/>
      <c r="D17" s="9"/>
      <c r="E17" s="9"/>
      <c r="F17" s="9"/>
      <c r="G17" s="9"/>
    </row>
  </sheetData>
  <mergeCells count="1">
    <mergeCell ref="A5:G5"/>
  </mergeCells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5:H17"/>
  <sheetViews>
    <sheetView showGridLines="0" zoomScaleNormal="100" workbookViewId="0"/>
  </sheetViews>
  <sheetFormatPr baseColWidth="10" defaultRowHeight="15" x14ac:dyDescent="0.25"/>
  <cols>
    <col min="1" max="1" width="23.7109375" style="7" customWidth="1"/>
    <col min="2" max="2" width="0.85546875" style="7" customWidth="1"/>
    <col min="3" max="3" width="6.7109375" style="7" customWidth="1"/>
    <col min="4" max="4" width="0.85546875" style="7" customWidth="1"/>
    <col min="5" max="5" width="6.7109375" style="7" customWidth="1"/>
    <col min="6" max="6" width="0.85546875" style="7" customWidth="1"/>
    <col min="7" max="7" width="6.7109375" style="7" customWidth="1"/>
    <col min="8" max="86" width="7.7109375" style="7" customWidth="1"/>
    <col min="87" max="16384" width="11.42578125" style="7"/>
  </cols>
  <sheetData>
    <row r="5" spans="1:8" ht="24.95" customHeight="1" thickBot="1" x14ac:dyDescent="0.3">
      <c r="A5" s="475" t="s">
        <v>320</v>
      </c>
      <c r="B5" s="475"/>
      <c r="C5" s="475"/>
      <c r="D5" s="475"/>
      <c r="E5" s="475"/>
      <c r="F5" s="475"/>
      <c r="G5" s="475"/>
    </row>
    <row r="6" spans="1:8" ht="20.100000000000001" customHeight="1" x14ac:dyDescent="0.25">
      <c r="A6" s="24" t="s">
        <v>9</v>
      </c>
      <c r="B6" s="15"/>
      <c r="C6" s="26">
        <v>2008</v>
      </c>
      <c r="D6" s="27"/>
      <c r="E6" s="26">
        <v>2013</v>
      </c>
      <c r="F6" s="27"/>
      <c r="G6" s="26">
        <v>2019</v>
      </c>
      <c r="H6" s="10"/>
    </row>
    <row r="7" spans="1:8" ht="18" customHeight="1" x14ac:dyDescent="0.25">
      <c r="A7" s="32" t="s">
        <v>209</v>
      </c>
      <c r="B7" s="27"/>
      <c r="C7" s="28">
        <f>'AMPI global'!C14</f>
        <v>98.95676680304382</v>
      </c>
      <c r="D7" s="28"/>
      <c r="E7" s="28">
        <f>'AMPI global'!CO14</f>
        <v>97.717358134140781</v>
      </c>
      <c r="F7" s="28"/>
      <c r="G7" s="419">
        <f>'AMPI global'!GS14</f>
        <v>101.49036068883674</v>
      </c>
    </row>
    <row r="8" spans="1:8" ht="18" customHeight="1" x14ac:dyDescent="0.25">
      <c r="A8" s="27" t="s">
        <v>196</v>
      </c>
      <c r="B8" s="27"/>
      <c r="C8" s="28">
        <f>'AMPI global'!E14</f>
        <v>99.549430297450428</v>
      </c>
      <c r="D8" s="28"/>
      <c r="E8" s="28">
        <f>'AMPI global'!CQ14</f>
        <v>92.909660908124806</v>
      </c>
      <c r="F8" s="28"/>
      <c r="G8" s="419">
        <f>'AMPI global'!GU14</f>
        <v>99.320987628651366</v>
      </c>
    </row>
    <row r="9" spans="1:8" ht="18" customHeight="1" x14ac:dyDescent="0.25">
      <c r="A9" s="27" t="s">
        <v>210</v>
      </c>
      <c r="B9" s="27"/>
      <c r="C9" s="28">
        <f>'AMPI global'!G14</f>
        <v>98.580715598825023</v>
      </c>
      <c r="D9" s="28"/>
      <c r="E9" s="28">
        <f>'AMPI global'!CS14</f>
        <v>99.48288367232341</v>
      </c>
      <c r="F9" s="28"/>
      <c r="G9" s="419">
        <f>'AMPI global'!GW14</f>
        <v>103.0083403611076</v>
      </c>
    </row>
    <row r="10" spans="1:8" ht="18" customHeight="1" x14ac:dyDescent="0.25">
      <c r="A10" s="27" t="s">
        <v>197</v>
      </c>
      <c r="B10" s="27"/>
      <c r="C10" s="28">
        <f>'AMPI global'!I14</f>
        <v>99.828232114475313</v>
      </c>
      <c r="D10" s="29"/>
      <c r="E10" s="28">
        <f>'AMPI global'!CU14</f>
        <v>103.69726551069073</v>
      </c>
      <c r="F10" s="29"/>
      <c r="G10" s="419">
        <f>'AMPI global'!GY14</f>
        <v>106.60446805395858</v>
      </c>
    </row>
    <row r="11" spans="1:8" ht="18" customHeight="1" x14ac:dyDescent="0.25">
      <c r="A11" s="27" t="s">
        <v>211</v>
      </c>
      <c r="B11" s="27"/>
      <c r="C11" s="28">
        <f>'AMPI global'!K14</f>
        <v>100.44565009405704</v>
      </c>
      <c r="D11" s="28"/>
      <c r="E11" s="28">
        <f>'AMPI global'!CW14</f>
        <v>101.07876842430508</v>
      </c>
      <c r="F11" s="28"/>
      <c r="G11" s="419">
        <f>'AMPI global'!HA14</f>
        <v>100.04999592012003</v>
      </c>
    </row>
    <row r="12" spans="1:8" ht="18" customHeight="1" x14ac:dyDescent="0.25">
      <c r="A12" s="27" t="s">
        <v>212</v>
      </c>
      <c r="B12" s="27"/>
      <c r="C12" s="28">
        <f>'AMPI global'!M14</f>
        <v>96.997474110975361</v>
      </c>
      <c r="D12" s="28"/>
      <c r="E12" s="28">
        <f>'AMPI global'!CY14</f>
        <v>100.32801180098862</v>
      </c>
      <c r="F12" s="28"/>
      <c r="G12" s="419">
        <f>'AMPI global'!GK14</f>
        <v>102.27703390642675</v>
      </c>
    </row>
    <row r="13" spans="1:8" ht="18" customHeight="1" x14ac:dyDescent="0.25">
      <c r="A13" s="27" t="s">
        <v>219</v>
      </c>
      <c r="B13" s="27"/>
      <c r="C13" s="29">
        <f>'AMPI global'!Q14</f>
        <v>97.716652921637547</v>
      </c>
      <c r="D13" s="29"/>
      <c r="E13" s="29">
        <f>'AMPI global'!DC14</f>
        <v>104.06903796210658</v>
      </c>
      <c r="F13" s="29"/>
      <c r="G13" s="421">
        <f>'AMPI global'!HG14</f>
        <v>104.33766838119814</v>
      </c>
    </row>
    <row r="14" spans="1:8" x14ac:dyDescent="0.25">
      <c r="A14" s="188" t="s">
        <v>294</v>
      </c>
      <c r="B14" s="276"/>
      <c r="C14" s="30">
        <f>'AMPI global'!S14</f>
        <v>105.07211240623957</v>
      </c>
      <c r="D14" s="276"/>
      <c r="E14" s="30">
        <f>'AMPI global'!DE14</f>
        <v>105.07211240623957</v>
      </c>
      <c r="F14" s="276"/>
      <c r="G14" s="411">
        <f>'AMPI global'!HI14</f>
        <v>108.65958527447448</v>
      </c>
    </row>
    <row r="15" spans="1:8" x14ac:dyDescent="0.25">
      <c r="A15" s="9"/>
      <c r="B15" s="9"/>
      <c r="C15" s="9"/>
      <c r="D15" s="9"/>
      <c r="E15" s="8"/>
      <c r="F15" s="8"/>
      <c r="G15" s="8"/>
    </row>
    <row r="16" spans="1:8" x14ac:dyDescent="0.25">
      <c r="A16" s="9"/>
      <c r="B16" s="9"/>
      <c r="C16" s="9"/>
      <c r="D16" s="9"/>
      <c r="E16" s="9"/>
      <c r="F16" s="9"/>
      <c r="G16" s="9"/>
    </row>
    <row r="17" spans="1:7" x14ac:dyDescent="0.25">
      <c r="A17" s="9"/>
      <c r="B17" s="9"/>
      <c r="C17" s="9"/>
      <c r="D17" s="9"/>
      <c r="E17" s="9"/>
      <c r="F17" s="9"/>
      <c r="G17" s="9"/>
    </row>
  </sheetData>
  <mergeCells count="1">
    <mergeCell ref="A5:G5"/>
  </mergeCells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5:H17"/>
  <sheetViews>
    <sheetView showGridLines="0" zoomScaleNormal="100" workbookViewId="0"/>
  </sheetViews>
  <sheetFormatPr baseColWidth="10" defaultRowHeight="15" x14ac:dyDescent="0.25"/>
  <cols>
    <col min="1" max="1" width="23.7109375" style="7" customWidth="1"/>
    <col min="2" max="2" width="0.85546875" style="7" customWidth="1"/>
    <col min="3" max="3" width="6.7109375" style="7" customWidth="1"/>
    <col min="4" max="4" width="0.85546875" style="7" customWidth="1"/>
    <col min="5" max="5" width="6.7109375" style="7" customWidth="1"/>
    <col min="6" max="6" width="0.85546875" style="7" customWidth="1"/>
    <col min="7" max="7" width="6.7109375" style="7" customWidth="1"/>
    <col min="8" max="86" width="7.7109375" style="7" customWidth="1"/>
    <col min="87" max="16384" width="11.42578125" style="7"/>
  </cols>
  <sheetData>
    <row r="5" spans="1:8" ht="24.95" customHeight="1" thickBot="1" x14ac:dyDescent="0.3">
      <c r="A5" s="475" t="s">
        <v>320</v>
      </c>
      <c r="B5" s="475"/>
      <c r="C5" s="475"/>
      <c r="D5" s="475"/>
      <c r="E5" s="475"/>
      <c r="F5" s="475"/>
      <c r="G5" s="475"/>
    </row>
    <row r="6" spans="1:8" ht="20.100000000000001" customHeight="1" x14ac:dyDescent="0.25">
      <c r="A6" s="24" t="s">
        <v>10</v>
      </c>
      <c r="B6" s="15"/>
      <c r="C6" s="26">
        <v>2008</v>
      </c>
      <c r="D6" s="27"/>
      <c r="E6" s="26">
        <v>2013</v>
      </c>
      <c r="F6" s="27"/>
      <c r="G6" s="26">
        <v>2019</v>
      </c>
      <c r="H6" s="10"/>
    </row>
    <row r="7" spans="1:8" ht="18" customHeight="1" x14ac:dyDescent="0.25">
      <c r="A7" s="32" t="s">
        <v>209</v>
      </c>
      <c r="B7" s="27"/>
      <c r="C7" s="28">
        <f>'AMPI global'!C15</f>
        <v>97.927711509838346</v>
      </c>
      <c r="D7" s="28"/>
      <c r="E7" s="28">
        <f>'AMPI global'!CO15</f>
        <v>95.46637681869079</v>
      </c>
      <c r="F7" s="28"/>
      <c r="G7" s="419">
        <f>'AMPI global'!GS15</f>
        <v>98.083791713539725</v>
      </c>
    </row>
    <row r="8" spans="1:8" ht="18" customHeight="1" x14ac:dyDescent="0.25">
      <c r="A8" s="27" t="s">
        <v>196</v>
      </c>
      <c r="B8" s="27"/>
      <c r="C8" s="28">
        <f>'AMPI global'!E15</f>
        <v>95.348034235722778</v>
      </c>
      <c r="D8" s="28"/>
      <c r="E8" s="28">
        <f>'AMPI global'!CQ15</f>
        <v>88.589329363059036</v>
      </c>
      <c r="F8" s="28"/>
      <c r="G8" s="419">
        <f>'AMPI global'!GU15</f>
        <v>94.452244055542863</v>
      </c>
    </row>
    <row r="9" spans="1:8" ht="18" customHeight="1" x14ac:dyDescent="0.25">
      <c r="A9" s="27" t="s">
        <v>210</v>
      </c>
      <c r="B9" s="27"/>
      <c r="C9" s="28">
        <f>'AMPI global'!G15</f>
        <v>97.036884065016295</v>
      </c>
      <c r="D9" s="28"/>
      <c r="E9" s="28">
        <f>'AMPI global'!CS15</f>
        <v>95.811884143715645</v>
      </c>
      <c r="F9" s="28"/>
      <c r="G9" s="419">
        <f>'AMPI global'!GW15</f>
        <v>103.97500773990176</v>
      </c>
    </row>
    <row r="10" spans="1:8" ht="18" customHeight="1" x14ac:dyDescent="0.25">
      <c r="A10" s="27" t="s">
        <v>197</v>
      </c>
      <c r="B10" s="27"/>
      <c r="C10" s="28">
        <f>'AMPI global'!I15</f>
        <v>96.041404508195427</v>
      </c>
      <c r="D10" s="29"/>
      <c r="E10" s="28">
        <f>'AMPI global'!CU15</f>
        <v>97.439276848985543</v>
      </c>
      <c r="F10" s="29"/>
      <c r="G10" s="419">
        <f>'AMPI global'!GY15</f>
        <v>100.08309766893969</v>
      </c>
    </row>
    <row r="11" spans="1:8" ht="18" customHeight="1" x14ac:dyDescent="0.25">
      <c r="A11" s="27" t="s">
        <v>211</v>
      </c>
      <c r="B11" s="27"/>
      <c r="C11" s="28">
        <f>'AMPI global'!K15</f>
        <v>98.457561689918194</v>
      </c>
      <c r="D11" s="28"/>
      <c r="E11" s="28">
        <f>'AMPI global'!CW15</f>
        <v>98.523945712700993</v>
      </c>
      <c r="F11" s="28"/>
      <c r="G11" s="419">
        <f>'AMPI global'!HA15</f>
        <v>101.61982279421073</v>
      </c>
    </row>
    <row r="12" spans="1:8" ht="18" customHeight="1" x14ac:dyDescent="0.25">
      <c r="A12" s="27" t="s">
        <v>212</v>
      </c>
      <c r="B12" s="27"/>
      <c r="C12" s="28">
        <f>'AMPI global'!M15</f>
        <v>105.73151553435005</v>
      </c>
      <c r="D12" s="28"/>
      <c r="E12" s="28">
        <f>'AMPI global'!CY15</f>
        <v>105.50822209385299</v>
      </c>
      <c r="F12" s="28"/>
      <c r="G12" s="419">
        <f>'AMPI global'!GK15</f>
        <v>107.0754161715705</v>
      </c>
    </row>
    <row r="13" spans="1:8" ht="18" customHeight="1" x14ac:dyDescent="0.25">
      <c r="A13" s="27" t="s">
        <v>219</v>
      </c>
      <c r="B13" s="27"/>
      <c r="C13" s="29">
        <f>'AMPI global'!Q15</f>
        <v>103.62806696357163</v>
      </c>
      <c r="D13" s="29"/>
      <c r="E13" s="29">
        <f>'AMPI global'!DC15</f>
        <v>104.21431541526987</v>
      </c>
      <c r="F13" s="29"/>
      <c r="G13" s="421">
        <f>'AMPI global'!HG15</f>
        <v>106.39206169553567</v>
      </c>
    </row>
    <row r="14" spans="1:8" x14ac:dyDescent="0.25">
      <c r="A14" s="188" t="s">
        <v>294</v>
      </c>
      <c r="B14" s="276"/>
      <c r="C14" s="30">
        <f>'AMPI global'!S15</f>
        <v>97.633607042677923</v>
      </c>
      <c r="D14" s="276"/>
      <c r="E14" s="30">
        <f>'AMPI global'!DE15</f>
        <v>97.633607042677923</v>
      </c>
      <c r="F14" s="276"/>
      <c r="G14" s="411">
        <f>'AMPI global'!HI15</f>
        <v>107.25472922585219</v>
      </c>
    </row>
    <row r="15" spans="1:8" x14ac:dyDescent="0.25">
      <c r="A15" s="9"/>
      <c r="B15" s="9"/>
      <c r="C15" s="9"/>
      <c r="D15" s="9"/>
      <c r="E15" s="8"/>
      <c r="F15" s="8"/>
      <c r="G15" s="8"/>
    </row>
    <row r="16" spans="1:8" x14ac:dyDescent="0.25">
      <c r="A16" s="9"/>
      <c r="B16" s="9"/>
      <c r="C16" s="9"/>
      <c r="D16" s="9"/>
      <c r="E16" s="9"/>
      <c r="F16" s="9"/>
      <c r="G16" s="9"/>
    </row>
    <row r="17" spans="1:7" x14ac:dyDescent="0.25">
      <c r="A17" s="9"/>
      <c r="B17" s="9"/>
      <c r="C17" s="9"/>
      <c r="D17" s="9"/>
      <c r="E17" s="9"/>
      <c r="F17" s="9"/>
      <c r="G17" s="9"/>
    </row>
  </sheetData>
  <mergeCells count="1">
    <mergeCell ref="A5:G5"/>
  </mergeCells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5:H17"/>
  <sheetViews>
    <sheetView showGridLines="0" zoomScaleNormal="100" workbookViewId="0"/>
  </sheetViews>
  <sheetFormatPr baseColWidth="10" defaultRowHeight="15" x14ac:dyDescent="0.25"/>
  <cols>
    <col min="1" max="1" width="23.7109375" style="7" customWidth="1"/>
    <col min="2" max="2" width="0.85546875" style="7" customWidth="1"/>
    <col min="3" max="3" width="6.7109375" style="7" customWidth="1"/>
    <col min="4" max="4" width="0.85546875" style="7" customWidth="1"/>
    <col min="5" max="5" width="6.7109375" style="7" customWidth="1"/>
    <col min="6" max="6" width="0.85546875" style="7" customWidth="1"/>
    <col min="7" max="7" width="6.7109375" style="7" customWidth="1"/>
    <col min="8" max="86" width="7.7109375" style="7" customWidth="1"/>
    <col min="87" max="16384" width="11.42578125" style="7"/>
  </cols>
  <sheetData>
    <row r="5" spans="1:8" ht="24.95" customHeight="1" thickBot="1" x14ac:dyDescent="0.3">
      <c r="A5" s="475" t="s">
        <v>320</v>
      </c>
      <c r="B5" s="475"/>
      <c r="C5" s="475"/>
      <c r="D5" s="475"/>
      <c r="E5" s="475"/>
      <c r="F5" s="475"/>
      <c r="G5" s="475"/>
    </row>
    <row r="6" spans="1:8" ht="20.100000000000001" customHeight="1" x14ac:dyDescent="0.25">
      <c r="A6" s="24" t="s">
        <v>11</v>
      </c>
      <c r="B6" s="15"/>
      <c r="C6" s="26">
        <v>2008</v>
      </c>
      <c r="D6" s="27"/>
      <c r="E6" s="26">
        <v>2013</v>
      </c>
      <c r="F6" s="27"/>
      <c r="G6" s="26">
        <v>2019</v>
      </c>
      <c r="H6" s="10"/>
    </row>
    <row r="7" spans="1:8" ht="18" customHeight="1" x14ac:dyDescent="0.25">
      <c r="A7" s="32" t="s">
        <v>209</v>
      </c>
      <c r="B7" s="27"/>
      <c r="C7" s="28">
        <f>'AMPI global'!C16</f>
        <v>98.565900097368186</v>
      </c>
      <c r="D7" s="28"/>
      <c r="E7" s="28">
        <f>'AMPI global'!CO16</f>
        <v>97.086712136626119</v>
      </c>
      <c r="F7" s="28"/>
      <c r="G7" s="419">
        <f>'AMPI global'!GS16</f>
        <v>100.9718648858466</v>
      </c>
    </row>
    <row r="8" spans="1:8" ht="18" customHeight="1" x14ac:dyDescent="0.25">
      <c r="A8" s="27" t="s">
        <v>196</v>
      </c>
      <c r="B8" s="27"/>
      <c r="C8" s="28">
        <f>'AMPI global'!E16</f>
        <v>97.895543013087348</v>
      </c>
      <c r="D8" s="28"/>
      <c r="E8" s="28">
        <f>'AMPI global'!CQ16</f>
        <v>92.927941759832109</v>
      </c>
      <c r="F8" s="28"/>
      <c r="G8" s="419">
        <f>'AMPI global'!GU16</f>
        <v>99.412637722678426</v>
      </c>
    </row>
    <row r="9" spans="1:8" ht="18" customHeight="1" x14ac:dyDescent="0.25">
      <c r="A9" s="27" t="s">
        <v>210</v>
      </c>
      <c r="B9" s="27"/>
      <c r="C9" s="28">
        <f>'AMPI global'!G16</f>
        <v>97.197433091428053</v>
      </c>
      <c r="D9" s="28"/>
      <c r="E9" s="28">
        <f>'AMPI global'!CS16</f>
        <v>96.383932044278964</v>
      </c>
      <c r="F9" s="28"/>
      <c r="G9" s="419">
        <f>'AMPI global'!GW16</f>
        <v>100.78322622611455</v>
      </c>
    </row>
    <row r="10" spans="1:8" ht="18" customHeight="1" x14ac:dyDescent="0.25">
      <c r="A10" s="27" t="s">
        <v>197</v>
      </c>
      <c r="B10" s="27"/>
      <c r="C10" s="28">
        <f>'AMPI global'!I16</f>
        <v>101.79707841118825</v>
      </c>
      <c r="D10" s="29"/>
      <c r="E10" s="28">
        <f>'AMPI global'!CU16</f>
        <v>102.04849647541349</v>
      </c>
      <c r="F10" s="29"/>
      <c r="G10" s="419">
        <f>'AMPI global'!GY16</f>
        <v>106.15478018791431</v>
      </c>
    </row>
    <row r="11" spans="1:8" ht="18" customHeight="1" x14ac:dyDescent="0.25">
      <c r="A11" s="27" t="s">
        <v>211</v>
      </c>
      <c r="B11" s="27"/>
      <c r="C11" s="28">
        <f>'AMPI global'!K16</f>
        <v>93.692626986493295</v>
      </c>
      <c r="D11" s="28"/>
      <c r="E11" s="28">
        <f>'AMPI global'!CW16</f>
        <v>93.892423991162062</v>
      </c>
      <c r="F11" s="28"/>
      <c r="G11" s="419">
        <f>'AMPI global'!HA16</f>
        <v>101.6055463785985</v>
      </c>
    </row>
    <row r="12" spans="1:8" ht="18" customHeight="1" x14ac:dyDescent="0.25">
      <c r="A12" s="27" t="s">
        <v>212</v>
      </c>
      <c r="B12" s="27"/>
      <c r="C12" s="28">
        <f>'AMPI global'!M16</f>
        <v>106.51660573091384</v>
      </c>
      <c r="D12" s="28"/>
      <c r="E12" s="28">
        <f>'AMPI global'!CY16</f>
        <v>107.13766860589412</v>
      </c>
      <c r="F12" s="28"/>
      <c r="G12" s="419">
        <f>'AMPI global'!GK16</f>
        <v>106.88608962327962</v>
      </c>
    </row>
    <row r="13" spans="1:8" ht="18" customHeight="1" x14ac:dyDescent="0.25">
      <c r="A13" s="27" t="s">
        <v>219</v>
      </c>
      <c r="B13" s="27"/>
      <c r="C13" s="29">
        <f>'AMPI global'!Q16</f>
        <v>98.148792858875964</v>
      </c>
      <c r="D13" s="29"/>
      <c r="E13" s="29">
        <f>'AMPI global'!DC16</f>
        <v>98.758475526992129</v>
      </c>
      <c r="F13" s="29"/>
      <c r="G13" s="421">
        <f>'AMPI global'!HG16</f>
        <v>100.43255401874963</v>
      </c>
    </row>
    <row r="14" spans="1:8" x14ac:dyDescent="0.25">
      <c r="A14" s="188" t="s">
        <v>294</v>
      </c>
      <c r="B14" s="276"/>
      <c r="C14" s="30">
        <f>'AMPI global'!S16</f>
        <v>85.886521719637642</v>
      </c>
      <c r="D14" s="276"/>
      <c r="E14" s="30">
        <f>'AMPI global'!DE16</f>
        <v>85.886521719637642</v>
      </c>
      <c r="F14" s="276"/>
      <c r="G14" s="411">
        <f>'AMPI global'!HI16</f>
        <v>93.80602835016559</v>
      </c>
    </row>
    <row r="15" spans="1:8" x14ac:dyDescent="0.25">
      <c r="A15" s="9"/>
      <c r="B15" s="9"/>
      <c r="C15" s="9"/>
      <c r="D15" s="9"/>
      <c r="E15" s="8"/>
      <c r="F15" s="8"/>
      <c r="G15" s="8"/>
    </row>
    <row r="16" spans="1:8" x14ac:dyDescent="0.25">
      <c r="A16" s="9"/>
      <c r="B16" s="9"/>
      <c r="C16" s="9"/>
      <c r="D16" s="9"/>
      <c r="E16" s="9"/>
      <c r="F16" s="9"/>
      <c r="G16" s="9"/>
    </row>
    <row r="17" spans="1:7" x14ac:dyDescent="0.25">
      <c r="A17" s="9"/>
      <c r="B17" s="9"/>
      <c r="C17" s="9"/>
      <c r="D17" s="9"/>
      <c r="E17" s="9"/>
      <c r="F17" s="9"/>
      <c r="G17" s="9"/>
    </row>
  </sheetData>
  <mergeCells count="1">
    <mergeCell ref="A5:G5"/>
  </mergeCells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5:H17"/>
  <sheetViews>
    <sheetView showGridLines="0" zoomScaleNormal="100" workbookViewId="0"/>
  </sheetViews>
  <sheetFormatPr baseColWidth="10" defaultRowHeight="15" x14ac:dyDescent="0.25"/>
  <cols>
    <col min="1" max="1" width="23.7109375" style="7" customWidth="1"/>
    <col min="2" max="2" width="0.85546875" style="7" customWidth="1"/>
    <col min="3" max="3" width="6.7109375" style="7" customWidth="1"/>
    <col min="4" max="4" width="0.85546875" style="7" customWidth="1"/>
    <col min="5" max="5" width="6.7109375" style="7" customWidth="1"/>
    <col min="6" max="6" width="0.85546875" style="7" customWidth="1"/>
    <col min="7" max="7" width="6.7109375" style="7" customWidth="1"/>
    <col min="8" max="86" width="7.7109375" style="7" customWidth="1"/>
    <col min="87" max="16384" width="11.42578125" style="7"/>
  </cols>
  <sheetData>
    <row r="5" spans="1:8" ht="24.95" customHeight="1" thickBot="1" x14ac:dyDescent="0.3">
      <c r="A5" s="475" t="s">
        <v>320</v>
      </c>
      <c r="B5" s="475"/>
      <c r="C5" s="475"/>
      <c r="D5" s="475"/>
      <c r="E5" s="475"/>
      <c r="F5" s="475"/>
      <c r="G5" s="475"/>
    </row>
    <row r="6" spans="1:8" ht="20.100000000000001" customHeight="1" x14ac:dyDescent="0.25">
      <c r="A6" s="24" t="s">
        <v>216</v>
      </c>
      <c r="B6" s="15"/>
      <c r="C6" s="26">
        <v>2008</v>
      </c>
      <c r="D6" s="27"/>
      <c r="E6" s="26">
        <v>2013</v>
      </c>
      <c r="F6" s="27"/>
      <c r="G6" s="26">
        <v>2019</v>
      </c>
      <c r="H6" s="10"/>
    </row>
    <row r="7" spans="1:8" ht="18" customHeight="1" x14ac:dyDescent="0.25">
      <c r="A7" s="32" t="s">
        <v>209</v>
      </c>
      <c r="B7" s="27"/>
      <c r="C7" s="28">
        <f>'AMPI global'!C17</f>
        <v>100.24163160579606</v>
      </c>
      <c r="D7" s="28"/>
      <c r="E7" s="28">
        <f>'AMPI global'!CO17</f>
        <v>99.283312493761485</v>
      </c>
      <c r="F7" s="28"/>
      <c r="G7" s="419">
        <f>'AMPI global'!GS17</f>
        <v>102.08163446498942</v>
      </c>
    </row>
    <row r="8" spans="1:8" ht="18" customHeight="1" x14ac:dyDescent="0.25">
      <c r="A8" s="27" t="s">
        <v>196</v>
      </c>
      <c r="B8" s="27"/>
      <c r="C8" s="28">
        <f>'AMPI global'!E17</f>
        <v>102.50999029031171</v>
      </c>
      <c r="D8" s="28"/>
      <c r="E8" s="28">
        <f>'AMPI global'!CQ17</f>
        <v>97.306726384013913</v>
      </c>
      <c r="F8" s="28"/>
      <c r="G8" s="419">
        <f>'AMPI global'!GU17</f>
        <v>101.95095411540794</v>
      </c>
    </row>
    <row r="9" spans="1:8" ht="18" customHeight="1" x14ac:dyDescent="0.25">
      <c r="A9" s="27" t="s">
        <v>210</v>
      </c>
      <c r="B9" s="27"/>
      <c r="C9" s="28">
        <f>'AMPI global'!G17</f>
        <v>103.92919768996536</v>
      </c>
      <c r="D9" s="28"/>
      <c r="E9" s="28">
        <f>'AMPI global'!CS17</f>
        <v>103.14251523846278</v>
      </c>
      <c r="F9" s="28"/>
      <c r="G9" s="419">
        <f>'AMPI global'!GW17</f>
        <v>109.27461328880558</v>
      </c>
    </row>
    <row r="10" spans="1:8" ht="18" customHeight="1" x14ac:dyDescent="0.25">
      <c r="A10" s="27" t="s">
        <v>197</v>
      </c>
      <c r="B10" s="27"/>
      <c r="C10" s="28">
        <f>'AMPI global'!I17</f>
        <v>106.42774242872764</v>
      </c>
      <c r="D10" s="29"/>
      <c r="E10" s="28">
        <f>'AMPI global'!CU17</f>
        <v>110.72669791993192</v>
      </c>
      <c r="F10" s="29"/>
      <c r="G10" s="419">
        <f>'AMPI global'!GY17</f>
        <v>112.66850657962733</v>
      </c>
    </row>
    <row r="11" spans="1:8" ht="18" customHeight="1" x14ac:dyDescent="0.25">
      <c r="A11" s="27" t="s">
        <v>211</v>
      </c>
      <c r="B11" s="27"/>
      <c r="C11" s="28">
        <f>'AMPI global'!K17</f>
        <v>101.29965334456452</v>
      </c>
      <c r="D11" s="28"/>
      <c r="E11" s="28">
        <f>'AMPI global'!CW17</f>
        <v>99.406481831462685</v>
      </c>
      <c r="F11" s="28"/>
      <c r="G11" s="419">
        <f>'AMPI global'!HA17</f>
        <v>99.499419967971235</v>
      </c>
    </row>
    <row r="12" spans="1:8" ht="18" customHeight="1" x14ac:dyDescent="0.25">
      <c r="A12" s="27" t="s">
        <v>212</v>
      </c>
      <c r="B12" s="27"/>
      <c r="C12" s="28">
        <f>'AMPI global'!M17</f>
        <v>93.435711010056451</v>
      </c>
      <c r="D12" s="28"/>
      <c r="E12" s="28">
        <f>'AMPI global'!CY17</f>
        <v>95.48296061713387</v>
      </c>
      <c r="F12" s="28"/>
      <c r="G12" s="419">
        <f>'AMPI global'!GK17</f>
        <v>94.998991263762392</v>
      </c>
    </row>
    <row r="13" spans="1:8" ht="18" customHeight="1" x14ac:dyDescent="0.25">
      <c r="A13" s="27" t="s">
        <v>219</v>
      </c>
      <c r="B13" s="27"/>
      <c r="C13" s="29">
        <f>'AMPI global'!Q17</f>
        <v>99.378337337324751</v>
      </c>
      <c r="D13" s="29"/>
      <c r="E13" s="29">
        <f>'AMPI global'!DC17</f>
        <v>101.09328153649685</v>
      </c>
      <c r="F13" s="29"/>
      <c r="G13" s="421">
        <f>'AMPI global'!HG17</f>
        <v>101.94058237173643</v>
      </c>
    </row>
    <row r="14" spans="1:8" x14ac:dyDescent="0.25">
      <c r="A14" s="188" t="s">
        <v>294</v>
      </c>
      <c r="B14" s="276"/>
      <c r="C14" s="30">
        <f>'AMPI global'!S17</f>
        <v>99.13931995958113</v>
      </c>
      <c r="D14" s="276"/>
      <c r="E14" s="30">
        <f>'AMPI global'!DE17</f>
        <v>99.13931995958113</v>
      </c>
      <c r="F14" s="276"/>
      <c r="G14" s="411">
        <f>'AMPI global'!HI17</f>
        <v>103.59785104962936</v>
      </c>
    </row>
    <row r="15" spans="1:8" x14ac:dyDescent="0.25">
      <c r="A15" s="9"/>
      <c r="B15" s="9"/>
      <c r="C15" s="9"/>
      <c r="D15" s="9"/>
      <c r="E15" s="8"/>
      <c r="F15" s="8"/>
      <c r="G15" s="8"/>
    </row>
    <row r="16" spans="1:8" x14ac:dyDescent="0.25">
      <c r="A16" s="9"/>
      <c r="B16" s="9"/>
      <c r="C16" s="9"/>
      <c r="D16" s="9"/>
      <c r="E16" s="9"/>
      <c r="F16" s="9"/>
      <c r="G16" s="9"/>
    </row>
    <row r="17" spans="1:7" x14ac:dyDescent="0.25">
      <c r="A17" s="9"/>
      <c r="B17" s="9"/>
      <c r="C17" s="9"/>
      <c r="D17" s="9"/>
      <c r="E17" s="9"/>
      <c r="F17" s="9"/>
      <c r="G17" s="9"/>
    </row>
  </sheetData>
  <mergeCells count="1">
    <mergeCell ref="A5:G5"/>
  </mergeCells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5:H17"/>
  <sheetViews>
    <sheetView showGridLines="0" zoomScaleNormal="100" workbookViewId="0"/>
  </sheetViews>
  <sheetFormatPr baseColWidth="10" defaultRowHeight="15" x14ac:dyDescent="0.25"/>
  <cols>
    <col min="1" max="1" width="23.7109375" style="7" customWidth="1"/>
    <col min="2" max="2" width="0.85546875" style="7" customWidth="1"/>
    <col min="3" max="3" width="6.7109375" style="7" customWidth="1"/>
    <col min="4" max="4" width="0.85546875" style="7" customWidth="1"/>
    <col min="5" max="5" width="6.7109375" style="7" customWidth="1"/>
    <col min="6" max="6" width="0.85546875" style="7" customWidth="1"/>
    <col min="7" max="7" width="6.7109375" style="7" customWidth="1"/>
    <col min="8" max="86" width="7.7109375" style="7" customWidth="1"/>
    <col min="87" max="16384" width="11.42578125" style="7"/>
  </cols>
  <sheetData>
    <row r="5" spans="1:8" ht="24.95" customHeight="1" thickBot="1" x14ac:dyDescent="0.3">
      <c r="A5" s="475" t="s">
        <v>320</v>
      </c>
      <c r="B5" s="475"/>
      <c r="C5" s="475"/>
      <c r="D5" s="475"/>
      <c r="E5" s="475"/>
      <c r="F5" s="475"/>
      <c r="G5" s="475"/>
    </row>
    <row r="6" spans="1:8" ht="20.100000000000001" customHeight="1" x14ac:dyDescent="0.25">
      <c r="A6" s="24" t="s">
        <v>217</v>
      </c>
      <c r="B6" s="15"/>
      <c r="C6" s="26">
        <v>2008</v>
      </c>
      <c r="D6" s="27"/>
      <c r="E6" s="26">
        <v>2013</v>
      </c>
      <c r="F6" s="27"/>
      <c r="G6" s="26">
        <v>2019</v>
      </c>
      <c r="H6" s="10"/>
    </row>
    <row r="7" spans="1:8" ht="18" customHeight="1" x14ac:dyDescent="0.25">
      <c r="A7" s="32" t="s">
        <v>209</v>
      </c>
      <c r="B7" s="27"/>
      <c r="C7" s="28">
        <f>'AMPI global'!C18</f>
        <v>98.392109994604098</v>
      </c>
      <c r="D7" s="28"/>
      <c r="E7" s="28">
        <f>'AMPI global'!CO18</f>
        <v>94.005757228134954</v>
      </c>
      <c r="F7" s="28"/>
      <c r="G7" s="419">
        <f>'AMPI global'!GS18</f>
        <v>97.907963426327512</v>
      </c>
    </row>
    <row r="8" spans="1:8" ht="18" customHeight="1" x14ac:dyDescent="0.25">
      <c r="A8" s="27" t="s">
        <v>196</v>
      </c>
      <c r="B8" s="27"/>
      <c r="C8" s="28">
        <f>'AMPI global'!E18</f>
        <v>98.617094128868473</v>
      </c>
      <c r="D8" s="28"/>
      <c r="E8" s="28">
        <f>'AMPI global'!CQ18</f>
        <v>91.916400839060287</v>
      </c>
      <c r="F8" s="28"/>
      <c r="G8" s="419">
        <f>'AMPI global'!GU18</f>
        <v>96.947627265237315</v>
      </c>
    </row>
    <row r="9" spans="1:8" ht="18" customHeight="1" x14ac:dyDescent="0.25">
      <c r="A9" s="27" t="s">
        <v>210</v>
      </c>
      <c r="B9" s="27"/>
      <c r="C9" s="28">
        <f>'AMPI global'!G18</f>
        <v>97.890722571779776</v>
      </c>
      <c r="D9" s="28"/>
      <c r="E9" s="28">
        <f>'AMPI global'!CS18</f>
        <v>97.371406270059452</v>
      </c>
      <c r="F9" s="28"/>
      <c r="G9" s="419">
        <f>'AMPI global'!GW18</f>
        <v>100.56926056614292</v>
      </c>
    </row>
    <row r="10" spans="1:8" ht="18" customHeight="1" x14ac:dyDescent="0.25">
      <c r="A10" s="27" t="s">
        <v>197</v>
      </c>
      <c r="B10" s="27"/>
      <c r="C10" s="28">
        <f>'AMPI global'!I18</f>
        <v>96.359249113965191</v>
      </c>
      <c r="D10" s="29"/>
      <c r="E10" s="28">
        <f>'AMPI global'!CU18</f>
        <v>101.10394314645899</v>
      </c>
      <c r="F10" s="29"/>
      <c r="G10" s="419">
        <f>'AMPI global'!GY18</f>
        <v>102.99638634242682</v>
      </c>
    </row>
    <row r="11" spans="1:8" ht="18" customHeight="1" x14ac:dyDescent="0.25">
      <c r="A11" s="27" t="s">
        <v>211</v>
      </c>
      <c r="B11" s="27"/>
      <c r="C11" s="28">
        <f>'AMPI global'!K18</f>
        <v>99.588074120444261</v>
      </c>
      <c r="D11" s="28"/>
      <c r="E11" s="28">
        <f>'AMPI global'!CW18</f>
        <v>98.308980238799364</v>
      </c>
      <c r="F11" s="28"/>
      <c r="G11" s="419">
        <f>'AMPI global'!HA18</f>
        <v>96.273409476447981</v>
      </c>
    </row>
    <row r="12" spans="1:8" ht="18" customHeight="1" x14ac:dyDescent="0.25">
      <c r="A12" s="27" t="s">
        <v>212</v>
      </c>
      <c r="B12" s="27"/>
      <c r="C12" s="28">
        <f>'AMPI global'!M18</f>
        <v>101.02016971363294</v>
      </c>
      <c r="D12" s="28"/>
      <c r="E12" s="28">
        <f>'AMPI global'!CY18</f>
        <v>101.1893341826578</v>
      </c>
      <c r="F12" s="28"/>
      <c r="G12" s="419">
        <f>'AMPI global'!GK18</f>
        <v>101.52575341921735</v>
      </c>
    </row>
    <row r="13" spans="1:8" ht="18" customHeight="1" x14ac:dyDescent="0.25">
      <c r="A13" s="27" t="s">
        <v>219</v>
      </c>
      <c r="B13" s="27"/>
      <c r="C13" s="29">
        <f>'AMPI global'!Q18</f>
        <v>100.81484965865107</v>
      </c>
      <c r="D13" s="29"/>
      <c r="E13" s="29">
        <f>'AMPI global'!DC18</f>
        <v>99.668872802387895</v>
      </c>
      <c r="F13" s="29"/>
      <c r="G13" s="421">
        <f>'AMPI global'!HG18</f>
        <v>101.33973725064685</v>
      </c>
    </row>
    <row r="14" spans="1:8" x14ac:dyDescent="0.25">
      <c r="A14" s="188" t="s">
        <v>294</v>
      </c>
      <c r="B14" s="276"/>
      <c r="C14" s="30">
        <f>'AMPI global'!S18</f>
        <v>103.73436163226765</v>
      </c>
      <c r="D14" s="276"/>
      <c r="E14" s="30">
        <f>'AMPI global'!DE18</f>
        <v>103.73436163226765</v>
      </c>
      <c r="F14" s="276"/>
      <c r="G14" s="411">
        <f>'AMPI global'!HI18</f>
        <v>103.28793310221945</v>
      </c>
    </row>
    <row r="15" spans="1:8" x14ac:dyDescent="0.25">
      <c r="A15" s="9"/>
      <c r="B15" s="9"/>
      <c r="C15" s="9"/>
      <c r="D15" s="9"/>
      <c r="E15" s="8"/>
      <c r="F15" s="8"/>
      <c r="G15" s="8"/>
    </row>
    <row r="16" spans="1:8" x14ac:dyDescent="0.25">
      <c r="A16" s="9"/>
      <c r="B16" s="9"/>
      <c r="C16" s="9"/>
      <c r="D16" s="9"/>
      <c r="E16" s="9"/>
      <c r="F16" s="9"/>
      <c r="G16" s="9"/>
    </row>
    <row r="17" spans="1:7" x14ac:dyDescent="0.25">
      <c r="A17" s="9"/>
      <c r="B17" s="9"/>
      <c r="C17" s="9"/>
      <c r="D17" s="9"/>
      <c r="E17" s="9"/>
      <c r="F17" s="9"/>
      <c r="G17" s="9"/>
    </row>
  </sheetData>
  <mergeCells count="1">
    <mergeCell ref="A5:G5"/>
  </mergeCells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5:H17"/>
  <sheetViews>
    <sheetView showGridLines="0" zoomScaleNormal="100" workbookViewId="0"/>
  </sheetViews>
  <sheetFormatPr baseColWidth="10" defaultRowHeight="15" x14ac:dyDescent="0.25"/>
  <cols>
    <col min="1" max="1" width="23.7109375" style="7" customWidth="1"/>
    <col min="2" max="2" width="0.85546875" style="7" customWidth="1"/>
    <col min="3" max="3" width="6.7109375" style="7" customWidth="1"/>
    <col min="4" max="4" width="0.85546875" style="7" customWidth="1"/>
    <col min="5" max="5" width="6.7109375" style="7" customWidth="1"/>
    <col min="6" max="6" width="0.85546875" style="7" customWidth="1"/>
    <col min="7" max="7" width="6.7109375" style="7" customWidth="1"/>
    <col min="8" max="86" width="7.7109375" style="7" customWidth="1"/>
    <col min="87" max="16384" width="11.42578125" style="7"/>
  </cols>
  <sheetData>
    <row r="5" spans="1:8" ht="24.95" customHeight="1" thickBot="1" x14ac:dyDescent="0.3">
      <c r="A5" s="475" t="s">
        <v>320</v>
      </c>
      <c r="B5" s="475"/>
      <c r="C5" s="475"/>
      <c r="D5" s="475"/>
      <c r="E5" s="475"/>
      <c r="F5" s="475"/>
      <c r="G5" s="475"/>
    </row>
    <row r="6" spans="1:8" ht="20.100000000000001" customHeight="1" x14ac:dyDescent="0.25">
      <c r="A6" s="24" t="s">
        <v>220</v>
      </c>
      <c r="B6" s="15"/>
      <c r="C6" s="26">
        <v>2008</v>
      </c>
      <c r="D6" s="27"/>
      <c r="E6" s="26">
        <v>2013</v>
      </c>
      <c r="F6" s="27"/>
      <c r="G6" s="26">
        <v>2019</v>
      </c>
      <c r="H6" s="10"/>
    </row>
    <row r="7" spans="1:8" ht="18" customHeight="1" x14ac:dyDescent="0.25">
      <c r="A7" s="32" t="s">
        <v>209</v>
      </c>
      <c r="B7" s="27"/>
      <c r="C7" s="28">
        <f>'AMPI global'!C19</f>
        <v>105.71995412726707</v>
      </c>
      <c r="D7" s="28"/>
      <c r="E7" s="28">
        <f>'AMPI global'!CO19</f>
        <v>106.46671046105449</v>
      </c>
      <c r="F7" s="28"/>
      <c r="G7" s="419">
        <f>'AMPI global'!GS19</f>
        <v>106.92112697507825</v>
      </c>
    </row>
    <row r="8" spans="1:8" ht="18" customHeight="1" x14ac:dyDescent="0.25">
      <c r="A8" s="27" t="s">
        <v>196</v>
      </c>
      <c r="B8" s="27"/>
      <c r="C8" s="28">
        <f>'AMPI global'!E19</f>
        <v>103.86975448317236</v>
      </c>
      <c r="D8" s="28"/>
      <c r="E8" s="28">
        <f>'AMPI global'!CQ19</f>
        <v>100.0084102251835</v>
      </c>
      <c r="F8" s="28"/>
      <c r="G8" s="419">
        <f>'AMPI global'!GU19</f>
        <v>103.35391992254003</v>
      </c>
    </row>
    <row r="9" spans="1:8" ht="18" customHeight="1" x14ac:dyDescent="0.25">
      <c r="A9" s="27" t="s">
        <v>210</v>
      </c>
      <c r="B9" s="27"/>
      <c r="C9" s="28">
        <f>'AMPI global'!G19</f>
        <v>103.60729364935173</v>
      </c>
      <c r="D9" s="28"/>
      <c r="E9" s="28">
        <f>'AMPI global'!CS19</f>
        <v>104.30773709450986</v>
      </c>
      <c r="F9" s="28"/>
      <c r="G9" s="419">
        <f>'AMPI global'!GW19</f>
        <v>106.54793287028266</v>
      </c>
    </row>
    <row r="10" spans="1:8" ht="18" customHeight="1" x14ac:dyDescent="0.25">
      <c r="A10" s="27" t="s">
        <v>197</v>
      </c>
      <c r="B10" s="27"/>
      <c r="C10" s="28">
        <f>'AMPI global'!I19</f>
        <v>107.45851787770444</v>
      </c>
      <c r="D10" s="29"/>
      <c r="E10" s="28">
        <f>'AMPI global'!CU19</f>
        <v>110.04068041727625</v>
      </c>
      <c r="F10" s="29"/>
      <c r="G10" s="419">
        <f>'AMPI global'!GY19</f>
        <v>111.70169754374511</v>
      </c>
    </row>
    <row r="11" spans="1:8" ht="18" customHeight="1" x14ac:dyDescent="0.25">
      <c r="A11" s="27" t="s">
        <v>211</v>
      </c>
      <c r="B11" s="27"/>
      <c r="C11" s="28">
        <f>'AMPI global'!K19</f>
        <v>103.39365548422293</v>
      </c>
      <c r="D11" s="28"/>
      <c r="E11" s="28">
        <f>'AMPI global'!CW19</f>
        <v>103.2794143200052</v>
      </c>
      <c r="F11" s="28"/>
      <c r="G11" s="419">
        <f>'AMPI global'!HA19</f>
        <v>101.81615177138595</v>
      </c>
    </row>
    <row r="12" spans="1:8" ht="18" customHeight="1" x14ac:dyDescent="0.25">
      <c r="A12" s="27" t="s">
        <v>212</v>
      </c>
      <c r="B12" s="27"/>
      <c r="C12" s="28">
        <f>'AMPI global'!M19</f>
        <v>106.64898726254148</v>
      </c>
      <c r="D12" s="28"/>
      <c r="E12" s="28">
        <f>'AMPI global'!CY19</f>
        <v>106.19199355916125</v>
      </c>
      <c r="F12" s="28"/>
      <c r="G12" s="419">
        <f>'AMPI global'!GK19</f>
        <v>103.49757995988175</v>
      </c>
    </row>
    <row r="13" spans="1:8" ht="18" customHeight="1" x14ac:dyDescent="0.25">
      <c r="A13" s="27" t="s">
        <v>219</v>
      </c>
      <c r="B13" s="27"/>
      <c r="C13" s="29">
        <f>'AMPI global'!Q19</f>
        <v>109.36443740144971</v>
      </c>
      <c r="D13" s="29"/>
      <c r="E13" s="29">
        <f>'AMPI global'!DC19</f>
        <v>109.3694352698374</v>
      </c>
      <c r="F13" s="29"/>
      <c r="G13" s="421">
        <f>'AMPI global'!HG19</f>
        <v>109.16980397516649</v>
      </c>
    </row>
    <row r="14" spans="1:8" x14ac:dyDescent="0.25">
      <c r="A14" s="188" t="s">
        <v>294</v>
      </c>
      <c r="B14" s="276"/>
      <c r="C14" s="30">
        <f>'AMPI global'!S19</f>
        <v>105.5543642029912</v>
      </c>
      <c r="D14" s="276"/>
      <c r="E14" s="30">
        <f>'AMPI global'!DE19</f>
        <v>105.5543642029912</v>
      </c>
      <c r="F14" s="276"/>
      <c r="G14" s="411">
        <f>'AMPI global'!HI19</f>
        <v>107.42171502975397</v>
      </c>
    </row>
    <row r="15" spans="1:8" x14ac:dyDescent="0.25">
      <c r="A15" s="9"/>
      <c r="B15" s="9"/>
      <c r="C15" s="9"/>
      <c r="D15" s="9"/>
      <c r="E15" s="8"/>
      <c r="F15" s="8"/>
      <c r="G15" s="8"/>
    </row>
    <row r="16" spans="1:8" x14ac:dyDescent="0.25">
      <c r="A16" s="9"/>
      <c r="B16" s="9"/>
      <c r="C16" s="9"/>
      <c r="D16" s="9"/>
      <c r="E16" s="9"/>
      <c r="F16" s="9"/>
      <c r="G16" s="9"/>
    </row>
    <row r="17" spans="1:7" x14ac:dyDescent="0.25">
      <c r="A17" s="9"/>
      <c r="B17" s="9"/>
      <c r="C17" s="9"/>
      <c r="D17" s="9"/>
      <c r="E17" s="9"/>
      <c r="F17" s="9"/>
      <c r="G17" s="9"/>
    </row>
  </sheetData>
  <mergeCells count="1">
    <mergeCell ref="A5:G5"/>
  </mergeCells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5:H17"/>
  <sheetViews>
    <sheetView showGridLines="0" zoomScaleNormal="100" workbookViewId="0"/>
  </sheetViews>
  <sheetFormatPr baseColWidth="10" defaultRowHeight="15" x14ac:dyDescent="0.25"/>
  <cols>
    <col min="1" max="1" width="23.7109375" style="7" customWidth="1"/>
    <col min="2" max="2" width="0.85546875" style="7" customWidth="1"/>
    <col min="3" max="3" width="6.7109375" style="7" customWidth="1"/>
    <col min="4" max="4" width="0.85546875" style="7" customWidth="1"/>
    <col min="5" max="5" width="6.7109375" style="7" customWidth="1"/>
    <col min="6" max="6" width="0.85546875" style="7" customWidth="1"/>
    <col min="7" max="7" width="6.7109375" style="7" customWidth="1"/>
    <col min="8" max="86" width="7.7109375" style="7" customWidth="1"/>
    <col min="87" max="16384" width="11.42578125" style="7"/>
  </cols>
  <sheetData>
    <row r="5" spans="1:8" ht="24.95" customHeight="1" thickBot="1" x14ac:dyDescent="0.3">
      <c r="A5" s="475" t="s">
        <v>320</v>
      </c>
      <c r="B5" s="475"/>
      <c r="C5" s="475"/>
      <c r="D5" s="475"/>
      <c r="E5" s="475"/>
      <c r="F5" s="475"/>
      <c r="G5" s="475"/>
    </row>
    <row r="6" spans="1:8" ht="20.100000000000001" customHeight="1" x14ac:dyDescent="0.25">
      <c r="A6" s="24" t="s">
        <v>15</v>
      </c>
      <c r="B6" s="15"/>
      <c r="C6" s="26">
        <v>2008</v>
      </c>
      <c r="D6" s="27"/>
      <c r="E6" s="26">
        <v>2013</v>
      </c>
      <c r="F6" s="27"/>
      <c r="G6" s="26">
        <v>2019</v>
      </c>
      <c r="H6" s="10"/>
    </row>
    <row r="7" spans="1:8" ht="18" customHeight="1" x14ac:dyDescent="0.25">
      <c r="A7" s="32" t="s">
        <v>209</v>
      </c>
      <c r="B7" s="27"/>
      <c r="C7" s="28">
        <f>'AMPI global'!C20</f>
        <v>105.59119845738564</v>
      </c>
      <c r="D7" s="28"/>
      <c r="E7" s="28">
        <f>'AMPI global'!CO20</f>
        <v>104.33001962712001</v>
      </c>
      <c r="F7" s="28"/>
      <c r="G7" s="419">
        <f>'AMPI global'!GS20</f>
        <v>105.46627910576704</v>
      </c>
    </row>
    <row r="8" spans="1:8" ht="18" customHeight="1" x14ac:dyDescent="0.25">
      <c r="A8" s="27" t="s">
        <v>196</v>
      </c>
      <c r="B8" s="27"/>
      <c r="C8" s="28">
        <f>'AMPI global'!E20</f>
        <v>103.08777813467719</v>
      </c>
      <c r="D8" s="28"/>
      <c r="E8" s="28">
        <f>'AMPI global'!CQ20</f>
        <v>99.716768599045764</v>
      </c>
      <c r="F8" s="28"/>
      <c r="G8" s="419">
        <f>'AMPI global'!GU20</f>
        <v>102.86383302616882</v>
      </c>
    </row>
    <row r="9" spans="1:8" ht="18" customHeight="1" x14ac:dyDescent="0.25">
      <c r="A9" s="27" t="s">
        <v>210</v>
      </c>
      <c r="B9" s="27"/>
      <c r="C9" s="28">
        <f>'AMPI global'!G20</f>
        <v>100.96259680638464</v>
      </c>
      <c r="D9" s="28"/>
      <c r="E9" s="28">
        <f>'AMPI global'!CS20</f>
        <v>99.593574702525615</v>
      </c>
      <c r="F9" s="28"/>
      <c r="G9" s="419">
        <f>'AMPI global'!GW20</f>
        <v>103.93147168021467</v>
      </c>
    </row>
    <row r="10" spans="1:8" ht="18" customHeight="1" x14ac:dyDescent="0.25">
      <c r="A10" s="27" t="s">
        <v>197</v>
      </c>
      <c r="B10" s="27"/>
      <c r="C10" s="28">
        <f>'AMPI global'!I20</f>
        <v>111.21717449396523</v>
      </c>
      <c r="D10" s="29"/>
      <c r="E10" s="28">
        <f>'AMPI global'!CU20</f>
        <v>112.77460575393975</v>
      </c>
      <c r="F10" s="29"/>
      <c r="G10" s="419">
        <f>'AMPI global'!GY20</f>
        <v>114.90470416120336</v>
      </c>
    </row>
    <row r="11" spans="1:8" ht="18" customHeight="1" x14ac:dyDescent="0.25">
      <c r="A11" s="27" t="s">
        <v>211</v>
      </c>
      <c r="B11" s="27"/>
      <c r="C11" s="28">
        <f>'AMPI global'!K20</f>
        <v>102.66365737269925</v>
      </c>
      <c r="D11" s="28"/>
      <c r="E11" s="28">
        <f>'AMPI global'!CW20</f>
        <v>103.53867530157525</v>
      </c>
      <c r="F11" s="28"/>
      <c r="G11" s="419">
        <f>'AMPI global'!HA20</f>
        <v>99.464407140724518</v>
      </c>
    </row>
    <row r="12" spans="1:8" ht="18" customHeight="1" x14ac:dyDescent="0.25">
      <c r="A12" s="27" t="s">
        <v>212</v>
      </c>
      <c r="B12" s="27"/>
      <c r="C12" s="28">
        <f>'AMPI global'!M20</f>
        <v>100.62342101192468</v>
      </c>
      <c r="D12" s="28"/>
      <c r="E12" s="28">
        <f>'AMPI global'!CY20</f>
        <v>100.39244227980947</v>
      </c>
      <c r="F12" s="28"/>
      <c r="G12" s="419">
        <f>'AMPI global'!GK20</f>
        <v>100.80999755390614</v>
      </c>
    </row>
    <row r="13" spans="1:8" ht="18" customHeight="1" x14ac:dyDescent="0.25">
      <c r="A13" s="27" t="s">
        <v>219</v>
      </c>
      <c r="B13" s="27"/>
      <c r="C13" s="29">
        <f>'AMPI global'!Q20</f>
        <v>102.27376716341797</v>
      </c>
      <c r="D13" s="29"/>
      <c r="E13" s="29">
        <f>'AMPI global'!DC20</f>
        <v>106.74767101524031</v>
      </c>
      <c r="F13" s="29"/>
      <c r="G13" s="421">
        <f>'AMPI global'!HG20</f>
        <v>105.79125052005872</v>
      </c>
    </row>
    <row r="14" spans="1:8" x14ac:dyDescent="0.25">
      <c r="A14" s="188" t="s">
        <v>294</v>
      </c>
      <c r="B14" s="276"/>
      <c r="C14" s="30">
        <f>'AMPI global'!S20</f>
        <v>99.301687879804931</v>
      </c>
      <c r="D14" s="276"/>
      <c r="E14" s="30">
        <f>'AMPI global'!DE20</f>
        <v>99.301687879804931</v>
      </c>
      <c r="F14" s="276"/>
      <c r="G14" s="411">
        <f>'AMPI global'!HI20</f>
        <v>102.49338701508947</v>
      </c>
    </row>
    <row r="15" spans="1:8" x14ac:dyDescent="0.25">
      <c r="A15" s="9"/>
      <c r="B15" s="9"/>
      <c r="C15" s="9"/>
      <c r="D15" s="9"/>
      <c r="E15" s="8"/>
      <c r="F15" s="8"/>
      <c r="G15" s="8"/>
    </row>
    <row r="16" spans="1:8" x14ac:dyDescent="0.25">
      <c r="A16" s="9"/>
      <c r="B16" s="9"/>
      <c r="C16" s="9"/>
      <c r="D16" s="9"/>
      <c r="E16" s="9"/>
      <c r="F16" s="9"/>
      <c r="G16" s="9"/>
    </row>
    <row r="17" spans="1:7" x14ac:dyDescent="0.25">
      <c r="A17" s="9"/>
      <c r="B17" s="9"/>
      <c r="C17" s="9"/>
      <c r="D17" s="9"/>
      <c r="E17" s="9"/>
      <c r="F17" s="9"/>
      <c r="G17" s="9"/>
    </row>
  </sheetData>
  <mergeCells count="1">
    <mergeCell ref="A5:G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F204"/>
  <sheetViews>
    <sheetView showGridLines="0" topLeftCell="A153" zoomScaleNormal="100" workbookViewId="0">
      <selection activeCell="Y158" sqref="Y158:Y176"/>
    </sheetView>
  </sheetViews>
  <sheetFormatPr baseColWidth="10" defaultColWidth="11.42578125" defaultRowHeight="11.25" x14ac:dyDescent="0.2"/>
  <cols>
    <col min="1" max="1" width="23.7109375" style="90" customWidth="1"/>
    <col min="2" max="2" width="0.85546875" style="91" customWidth="1"/>
    <col min="3" max="3" width="11.42578125" style="90"/>
    <col min="4" max="4" width="0.85546875" style="91" customWidth="1"/>
    <col min="5" max="5" width="10.7109375" style="90" customWidth="1"/>
    <col min="6" max="6" width="0.85546875" style="91" customWidth="1"/>
    <col min="7" max="7" width="11.42578125" style="90"/>
    <col min="8" max="8" width="0.85546875" style="91" customWidth="1"/>
    <col min="9" max="9" width="11.42578125" style="90"/>
    <col min="10" max="10" width="0.85546875" style="91" customWidth="1"/>
    <col min="11" max="11" width="11.42578125" style="90"/>
    <col min="12" max="12" width="0.85546875" style="91" customWidth="1"/>
    <col min="13" max="13" width="11.42578125" style="90"/>
    <col min="14" max="14" width="0.85546875" style="91" customWidth="1"/>
    <col min="15" max="15" width="11.42578125" style="90"/>
    <col min="16" max="16" width="0.85546875" style="91" customWidth="1"/>
    <col min="17" max="17" width="11.42578125" style="90"/>
    <col min="18" max="18" width="0.85546875" style="91" customWidth="1"/>
    <col min="19" max="19" width="11.42578125" style="90"/>
    <col min="20" max="20" width="0.85546875" style="91" customWidth="1"/>
    <col min="21" max="21" width="10.7109375" style="90" customWidth="1"/>
    <col min="22" max="22" width="0.85546875" style="91" customWidth="1"/>
    <col min="23" max="23" width="11.42578125" style="90"/>
    <col min="24" max="24" width="0.85546875" style="91" customWidth="1"/>
    <col min="25" max="25" width="11.42578125" style="90"/>
    <col min="26" max="26" width="0.85546875" style="91" customWidth="1"/>
    <col min="27" max="27" width="11.42578125" style="90"/>
    <col min="28" max="28" width="0.85546875" style="91" customWidth="1"/>
    <col min="29" max="29" width="11.42578125" style="90"/>
    <col min="30" max="30" width="0.85546875" style="91" customWidth="1"/>
    <col min="31" max="31" width="11.42578125" style="90"/>
    <col min="32" max="32" width="0.85546875" style="91" customWidth="1"/>
    <col min="33" max="33" width="11.42578125" style="90"/>
    <col min="34" max="34" width="0.85546875" style="91" customWidth="1"/>
    <col min="35" max="35" width="11.42578125" style="90"/>
    <col min="36" max="36" width="0.85546875" style="91" customWidth="1"/>
    <col min="37" max="37" width="10.7109375" style="90" customWidth="1"/>
    <col min="38" max="38" width="0.85546875" style="91" customWidth="1"/>
    <col min="39" max="39" width="11.42578125" style="90"/>
    <col min="40" max="40" width="0.85546875" style="91" customWidth="1"/>
    <col min="41" max="41" width="11.42578125" style="90"/>
    <col min="42" max="42" width="0.85546875" style="91" customWidth="1"/>
    <col min="43" max="43" width="11.42578125" style="90"/>
    <col min="44" max="44" width="0.85546875" style="91" customWidth="1"/>
    <col min="45" max="45" width="11.42578125" style="90" customWidth="1"/>
    <col min="46" max="46" width="0.85546875" style="91" customWidth="1"/>
    <col min="47" max="47" width="11.42578125" style="90"/>
    <col min="48" max="48" width="0.85546875" style="91" customWidth="1"/>
    <col min="49" max="49" width="11.42578125" style="90"/>
    <col min="50" max="50" width="0.85546875" style="91" customWidth="1"/>
    <col min="51" max="51" width="11.42578125" style="90"/>
    <col min="52" max="52" width="0.85546875" style="91" customWidth="1"/>
    <col min="53" max="53" width="10.7109375" style="90" customWidth="1"/>
    <col min="54" max="54" width="0.85546875" style="91" customWidth="1"/>
    <col min="55" max="55" width="11.42578125" style="90"/>
    <col min="56" max="56" width="0.85546875" style="91" customWidth="1"/>
    <col min="57" max="57" width="11.42578125" style="90"/>
    <col min="58" max="58" width="0.85546875" style="91" customWidth="1"/>
    <col min="59" max="59" width="11.42578125" style="90"/>
    <col min="60" max="60" width="0.85546875" style="91" customWidth="1"/>
    <col min="61" max="61" width="11.42578125" style="90"/>
    <col min="62" max="62" width="0.85546875" style="91" customWidth="1"/>
    <col min="63" max="63" width="11.42578125" style="90"/>
    <col min="64" max="64" width="0.85546875" style="91" customWidth="1"/>
    <col min="65" max="65" width="11.42578125" style="90"/>
    <col min="66" max="66" width="0.85546875" style="91" customWidth="1"/>
    <col min="67" max="67" width="11.42578125" style="90"/>
    <col min="68" max="68" width="0.85546875" style="91" customWidth="1"/>
    <col min="69" max="69" width="10.7109375" style="90" customWidth="1"/>
    <col min="70" max="70" width="0.85546875" style="91" customWidth="1"/>
    <col min="71" max="71" width="11.42578125" style="90"/>
    <col min="72" max="72" width="0.85546875" style="91" customWidth="1"/>
    <col min="73" max="73" width="11.42578125" style="90"/>
    <col min="74" max="74" width="0.85546875" style="91" customWidth="1"/>
    <col min="75" max="75" width="11.42578125" style="90"/>
    <col min="76" max="76" width="0.85546875" style="91" customWidth="1"/>
    <col min="77" max="77" width="11.42578125" style="90"/>
    <col min="78" max="78" width="0.85546875" style="91" customWidth="1"/>
    <col min="79" max="79" width="11.42578125" style="90"/>
    <col min="80" max="80" width="0.85546875" style="91" customWidth="1"/>
    <col min="81" max="81" width="11.42578125" style="90"/>
    <col min="82" max="82" width="0.85546875" style="91" customWidth="1"/>
    <col min="83" max="83" width="11.42578125" style="90"/>
    <col min="84" max="84" width="0.85546875" style="91" customWidth="1"/>
    <col min="85" max="85" width="10.7109375" style="90" customWidth="1"/>
    <col min="86" max="86" width="0.85546875" style="91" customWidth="1"/>
    <col min="87" max="87" width="11.42578125" style="90"/>
    <col min="88" max="88" width="0.85546875" style="91" customWidth="1"/>
    <col min="89" max="89" width="11.42578125" style="90"/>
    <col min="90" max="90" width="0.85546875" style="91" customWidth="1"/>
    <col min="91" max="91" width="11.42578125" style="90"/>
    <col min="92" max="92" width="0.85546875" style="91" customWidth="1"/>
    <col min="93" max="93" width="11.42578125" style="90"/>
    <col min="94" max="94" width="0.85546875" style="91" customWidth="1"/>
    <col min="95" max="95" width="11.42578125" style="90"/>
    <col min="96" max="96" width="0.85546875" style="91" customWidth="1"/>
    <col min="97" max="97" width="11.42578125" style="90"/>
    <col min="98" max="98" width="0.85546875" style="91" customWidth="1"/>
    <col min="99" max="99" width="11.42578125" style="90"/>
    <col min="100" max="100" width="0.85546875" style="91" customWidth="1"/>
    <col min="101" max="101" width="10.7109375" style="90" customWidth="1"/>
    <col min="102" max="102" width="0.85546875" style="91" customWidth="1"/>
    <col min="103" max="103" width="11.42578125" style="90"/>
    <col min="104" max="104" width="0.85546875" style="91" customWidth="1"/>
    <col min="105" max="105" width="11.42578125" style="90"/>
    <col min="106" max="106" width="0.85546875" style="91" customWidth="1"/>
    <col min="107" max="107" width="11.42578125" style="90"/>
    <col min="108" max="108" width="0.85546875" style="91" customWidth="1"/>
    <col min="109" max="109" width="11.42578125" style="90"/>
    <col min="110" max="110" width="0.85546875" style="91" customWidth="1"/>
    <col min="111" max="111" width="11.42578125" style="90"/>
    <col min="112" max="112" width="0.85546875" style="91" customWidth="1"/>
    <col min="113" max="113" width="11.42578125" style="90"/>
    <col min="114" max="114" width="0.85546875" style="91" customWidth="1"/>
    <col min="115" max="115" width="11.42578125" style="90"/>
    <col min="116" max="116" width="0.85546875" style="91" customWidth="1"/>
    <col min="117" max="117" width="10.7109375" style="90" customWidth="1"/>
    <col min="118" max="118" width="0.85546875" style="91" customWidth="1"/>
    <col min="119" max="119" width="11.42578125" style="90"/>
    <col min="120" max="120" width="0.85546875" style="91" customWidth="1"/>
    <col min="121" max="121" width="11.42578125" style="90"/>
    <col min="122" max="122" width="0.85546875" style="91" customWidth="1"/>
    <col min="123" max="123" width="11.42578125" style="90"/>
    <col min="124" max="124" width="0.85546875" style="91" customWidth="1"/>
    <col min="125" max="125" width="11.42578125" style="90"/>
    <col min="126" max="126" width="0.85546875" style="91" customWidth="1"/>
    <col min="127" max="127" width="11.42578125" style="90"/>
    <col min="128" max="128" width="0.85546875" style="91" customWidth="1"/>
    <col min="129" max="129" width="11.42578125" style="90"/>
    <col min="130" max="130" width="0.85546875" style="91" customWidth="1"/>
    <col min="131" max="131" width="11.42578125" style="90"/>
    <col min="132" max="132" width="0.85546875" style="91" customWidth="1"/>
    <col min="133" max="133" width="10.7109375" style="90" customWidth="1"/>
    <col min="134" max="134" width="0.85546875" style="91" customWidth="1"/>
    <col min="135" max="135" width="11.42578125" style="90"/>
    <col min="136" max="136" width="0.85546875" style="91" customWidth="1"/>
    <col min="137" max="137" width="11.42578125" style="90"/>
    <col min="138" max="138" width="0.85546875" style="91" customWidth="1"/>
    <col min="139" max="139" width="11.42578125" style="90"/>
    <col min="140" max="140" width="0.85546875" style="91" customWidth="1"/>
    <col min="141" max="141" width="11.42578125" style="90"/>
    <col min="142" max="142" width="0.85546875" style="91" customWidth="1"/>
    <col min="143" max="143" width="11.42578125" style="90"/>
    <col min="144" max="144" width="0.85546875" style="91" customWidth="1"/>
    <col min="145" max="145" width="11.42578125" style="90"/>
    <col min="146" max="146" width="0.85546875" style="91" customWidth="1"/>
    <col min="147" max="147" width="11.42578125" style="90"/>
    <col min="148" max="148" width="0.85546875" style="91" customWidth="1"/>
    <col min="149" max="149" width="10.7109375" style="90" customWidth="1"/>
    <col min="150" max="150" width="0.85546875" style="91" customWidth="1"/>
    <col min="151" max="151" width="11.42578125" style="90"/>
    <col min="152" max="152" width="0.85546875" style="91" customWidth="1"/>
    <col min="153" max="153" width="11.42578125" style="90"/>
    <col min="154" max="154" width="0.85546875" style="91" customWidth="1"/>
    <col min="155" max="155" width="11.42578125" style="90"/>
    <col min="156" max="156" width="0.85546875" style="91" customWidth="1"/>
    <col min="157" max="157" width="11.42578125" style="90"/>
    <col min="158" max="158" width="0.85546875" style="91" customWidth="1"/>
    <col min="159" max="159" width="11.42578125" style="90"/>
    <col min="160" max="160" width="0.85546875" style="91" customWidth="1"/>
    <col min="161" max="161" width="11.42578125" style="90"/>
    <col min="162" max="162" width="0.85546875" style="231" customWidth="1"/>
    <col min="163" max="163" width="11.42578125" style="230"/>
    <col min="164" max="164" width="0.85546875" style="231" customWidth="1"/>
    <col min="165" max="165" width="10.7109375" style="230" customWidth="1"/>
    <col min="166" max="166" width="0.85546875" style="231" customWidth="1"/>
    <col min="167" max="167" width="11.42578125" style="230"/>
    <col min="168" max="168" width="0.85546875" style="231" customWidth="1"/>
    <col min="169" max="169" width="11.42578125" style="230"/>
    <col min="170" max="170" width="0.85546875" style="231" customWidth="1"/>
    <col min="171" max="171" width="11.42578125" style="230"/>
    <col min="172" max="172" width="0.85546875" style="231" customWidth="1"/>
    <col min="173" max="173" width="11.42578125" style="230"/>
    <col min="174" max="174" width="0.85546875" style="231" customWidth="1"/>
    <col min="175" max="175" width="11.42578125" style="230"/>
    <col min="176" max="176" width="0.85546875" style="231" customWidth="1"/>
    <col min="177" max="177" width="11.42578125" style="230"/>
    <col min="178" max="178" width="0.85546875" style="243" customWidth="1"/>
    <col min="179" max="179" width="11.42578125" style="294"/>
    <col min="180" max="180" width="0.85546875" style="243" customWidth="1"/>
    <col min="181" max="181" width="10.7109375" style="294" customWidth="1"/>
    <col min="182" max="182" width="0.85546875" style="243" customWidth="1"/>
    <col min="183" max="183" width="11.42578125" style="294"/>
    <col min="184" max="184" width="0.85546875" style="243" customWidth="1"/>
    <col min="185" max="185" width="11.42578125" style="294"/>
    <col min="186" max="186" width="0.85546875" style="243" customWidth="1"/>
    <col min="187" max="187" width="11.42578125" style="294"/>
    <col min="188" max="188" width="0.85546875" style="243" customWidth="1"/>
    <col min="189" max="189" width="11.42578125" style="294"/>
    <col min="190" max="190" width="0.85546875" style="243" customWidth="1"/>
    <col min="191" max="191" width="11.42578125" style="294"/>
    <col min="192" max="192" width="0.85546875" style="243" customWidth="1"/>
    <col min="193" max="193" width="11.42578125" style="294"/>
    <col min="194" max="16384" width="11.42578125" style="90"/>
  </cols>
  <sheetData>
    <row r="1" spans="1:193" ht="15" customHeight="1" x14ac:dyDescent="0.2">
      <c r="A1" s="183" t="s">
        <v>21</v>
      </c>
      <c r="B1" s="184"/>
      <c r="C1" s="185"/>
      <c r="D1" s="185"/>
      <c r="E1" s="185"/>
      <c r="F1" s="185"/>
      <c r="G1" s="188"/>
      <c r="H1" s="188"/>
      <c r="I1" s="188"/>
    </row>
    <row r="2" spans="1:193" x14ac:dyDescent="0.2">
      <c r="A2" s="186" t="s">
        <v>242</v>
      </c>
      <c r="B2" s="186"/>
      <c r="C2" s="187"/>
      <c r="D2" s="90"/>
      <c r="F2" s="90"/>
      <c r="H2" s="90"/>
      <c r="J2" s="90"/>
    </row>
    <row r="3" spans="1:193" x14ac:dyDescent="0.2">
      <c r="A3" s="90" t="s">
        <v>243</v>
      </c>
    </row>
    <row r="4" spans="1:193" x14ac:dyDescent="0.2">
      <c r="A4" s="90" t="s">
        <v>244</v>
      </c>
    </row>
    <row r="5" spans="1:193" x14ac:dyDescent="0.2">
      <c r="A5" s="90" t="s">
        <v>245</v>
      </c>
    </row>
    <row r="6" spans="1:193" x14ac:dyDescent="0.2">
      <c r="A6" s="188" t="s">
        <v>246</v>
      </c>
      <c r="B6" s="188"/>
      <c r="C6" s="188"/>
      <c r="D6" s="188"/>
      <c r="E6" s="188"/>
      <c r="F6" s="188"/>
      <c r="G6" s="188"/>
      <c r="H6" s="188"/>
      <c r="I6" s="188"/>
    </row>
    <row r="7" spans="1:193" x14ac:dyDescent="0.2">
      <c r="A7" s="186" t="s">
        <v>251</v>
      </c>
      <c r="B7" s="186"/>
      <c r="C7" s="187"/>
      <c r="D7" s="90"/>
      <c r="F7" s="90"/>
      <c r="H7" s="90"/>
      <c r="J7" s="90"/>
    </row>
    <row r="8" spans="1:193" x14ac:dyDescent="0.2">
      <c r="A8" s="90" t="s">
        <v>247</v>
      </c>
    </row>
    <row r="9" spans="1:193" x14ac:dyDescent="0.2">
      <c r="A9" s="90" t="s">
        <v>248</v>
      </c>
    </row>
    <row r="10" spans="1:193" x14ac:dyDescent="0.2">
      <c r="A10" s="90" t="s">
        <v>249</v>
      </c>
    </row>
    <row r="11" spans="1:193" x14ac:dyDescent="0.2">
      <c r="A11" s="188" t="s">
        <v>250</v>
      </c>
      <c r="B11" s="188"/>
      <c r="C11" s="188"/>
      <c r="D11" s="188"/>
      <c r="E11" s="188"/>
      <c r="F11" s="188"/>
      <c r="G11" s="188"/>
      <c r="H11" s="188"/>
      <c r="I11" s="188"/>
    </row>
    <row r="13" spans="1:193" ht="15" x14ac:dyDescent="0.25"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</row>
    <row r="14" spans="1:193" ht="15" x14ac:dyDescent="0.25"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</row>
    <row r="15" spans="1:193" ht="15" customHeight="1" thickBot="1" x14ac:dyDescent="0.3">
      <c r="A15" s="189" t="s">
        <v>23</v>
      </c>
      <c r="B15" s="190"/>
      <c r="C15" s="438"/>
      <c r="D15" s="438"/>
      <c r="E15" s="438"/>
      <c r="F15" s="438"/>
      <c r="G15" s="438"/>
      <c r="H15" s="438"/>
      <c r="I15" s="438"/>
      <c r="J15" s="438"/>
      <c r="K15" s="438"/>
      <c r="L15" s="438"/>
      <c r="M15" s="438"/>
      <c r="N15" s="438"/>
      <c r="O15" s="438"/>
      <c r="P15" s="438"/>
      <c r="Q15" s="438"/>
      <c r="R15" s="438"/>
      <c r="S15" s="438"/>
      <c r="T15" s="438"/>
      <c r="U15" s="438"/>
      <c r="V15" s="438"/>
      <c r="W15" s="438"/>
      <c r="X15" s="438"/>
      <c r="Y15" s="438"/>
      <c r="Z15" s="438"/>
      <c r="AA15" s="438"/>
      <c r="AB15" s="438"/>
      <c r="AC15" s="438"/>
      <c r="AD15" s="438"/>
      <c r="AE15" s="438"/>
      <c r="AF15" s="438"/>
      <c r="AG15" s="438"/>
      <c r="AH15" s="438"/>
      <c r="AI15" s="438"/>
      <c r="AJ15" s="438"/>
      <c r="AK15" s="438"/>
      <c r="AL15" s="438"/>
      <c r="AM15" s="438"/>
      <c r="AN15" s="438"/>
      <c r="AO15" s="438"/>
      <c r="AP15" s="438"/>
      <c r="AQ15" s="438"/>
      <c r="AR15" s="438"/>
      <c r="AS15" s="438"/>
      <c r="AT15" s="438"/>
      <c r="AU15" s="438"/>
      <c r="AV15" s="438"/>
      <c r="AW15" s="438"/>
      <c r="AX15" s="438"/>
      <c r="AY15" s="438"/>
      <c r="AZ15" s="438"/>
      <c r="BA15" s="438"/>
      <c r="BB15" s="438"/>
      <c r="BC15" s="438"/>
      <c r="BD15" s="438"/>
      <c r="BE15" s="438"/>
      <c r="BF15" s="438"/>
      <c r="BG15" s="438"/>
      <c r="BH15" s="438"/>
      <c r="BI15" s="438"/>
      <c r="BJ15" s="438"/>
      <c r="BK15" s="438"/>
      <c r="BL15" s="438"/>
      <c r="BM15" s="438"/>
      <c r="BN15" s="438"/>
      <c r="BO15" s="438"/>
      <c r="BP15" s="438"/>
      <c r="BQ15" s="438"/>
      <c r="BR15" s="438"/>
      <c r="BS15" s="438"/>
      <c r="BT15" s="438"/>
      <c r="BU15" s="438"/>
      <c r="BV15" s="438"/>
      <c r="BW15" s="438"/>
      <c r="BX15" s="438"/>
      <c r="BY15" s="438"/>
      <c r="BZ15" s="438"/>
      <c r="CA15" s="438"/>
      <c r="CB15" s="438"/>
      <c r="CC15" s="438"/>
      <c r="CD15" s="438"/>
      <c r="CE15" s="438"/>
      <c r="CF15" s="438"/>
      <c r="CG15" s="438"/>
      <c r="CH15" s="438"/>
      <c r="CI15" s="438"/>
      <c r="CJ15" s="438"/>
      <c r="CK15" s="438"/>
      <c r="CL15" s="438"/>
      <c r="CM15" s="438"/>
      <c r="CN15" s="438"/>
      <c r="CO15" s="438"/>
      <c r="CP15" s="438"/>
      <c r="CQ15" s="438"/>
      <c r="CR15" s="438"/>
      <c r="CS15" s="438"/>
      <c r="CT15" s="438"/>
      <c r="CU15" s="438"/>
      <c r="CV15" s="438"/>
      <c r="CW15" s="438"/>
      <c r="CX15" s="438"/>
      <c r="CY15" s="438"/>
      <c r="CZ15" s="438"/>
      <c r="DA15" s="438"/>
      <c r="DB15" s="438"/>
      <c r="DC15" s="438"/>
      <c r="DD15" s="438"/>
      <c r="DE15" s="438"/>
      <c r="DF15" s="438"/>
      <c r="DG15" s="438"/>
      <c r="DH15" s="438"/>
      <c r="DI15" s="438"/>
      <c r="DJ15" s="438"/>
      <c r="DK15" s="438"/>
      <c r="DL15" s="438"/>
      <c r="DM15" s="438"/>
      <c r="DN15" s="438"/>
      <c r="DO15" s="438"/>
      <c r="DP15" s="438"/>
      <c r="DQ15" s="438"/>
      <c r="DR15" s="438"/>
      <c r="DS15" s="438"/>
      <c r="DT15" s="438"/>
      <c r="DU15" s="438"/>
      <c r="DV15" s="438"/>
      <c r="DW15" s="438"/>
      <c r="DX15" s="438"/>
      <c r="DY15" s="438"/>
      <c r="DZ15" s="438"/>
      <c r="EA15" s="438"/>
      <c r="EB15" s="438"/>
      <c r="EC15" s="438"/>
      <c r="ED15" s="438"/>
      <c r="EE15" s="438"/>
      <c r="EF15" s="438"/>
      <c r="EG15" s="438"/>
      <c r="EH15" s="438"/>
      <c r="EI15" s="438"/>
      <c r="EJ15" s="438"/>
      <c r="EK15" s="438"/>
      <c r="EL15" s="438"/>
      <c r="EM15" s="438"/>
      <c r="EN15" s="438"/>
      <c r="EO15" s="438"/>
      <c r="EP15" s="438"/>
      <c r="EQ15" s="438"/>
      <c r="ER15" s="438"/>
      <c r="ES15" s="438"/>
      <c r="ET15" s="438"/>
      <c r="EU15" s="438"/>
      <c r="EV15" s="438"/>
      <c r="EW15" s="438"/>
      <c r="EX15" s="438"/>
      <c r="EY15" s="438"/>
      <c r="EZ15" s="438"/>
      <c r="FA15" s="438"/>
      <c r="FB15" s="438"/>
      <c r="FC15" s="438"/>
      <c r="FD15" s="438"/>
      <c r="FE15" s="438"/>
      <c r="FF15" s="438"/>
      <c r="FG15" s="438"/>
      <c r="FH15" s="438"/>
      <c r="FI15" s="438"/>
      <c r="FJ15" s="438"/>
      <c r="FK15" s="438"/>
      <c r="FL15" s="438"/>
      <c r="FM15" s="438"/>
      <c r="FN15" s="438"/>
      <c r="FO15" s="438"/>
      <c r="FP15" s="438"/>
      <c r="FQ15" s="438"/>
      <c r="FR15" s="438"/>
      <c r="FS15" s="438"/>
      <c r="FT15" s="438"/>
      <c r="FU15" s="438"/>
      <c r="FV15" s="438"/>
      <c r="FW15" s="438"/>
      <c r="FX15" s="438"/>
      <c r="FY15" s="438"/>
      <c r="FZ15" s="438"/>
      <c r="GA15" s="438"/>
      <c r="GB15" s="438"/>
      <c r="GC15" s="438"/>
      <c r="GD15" s="438"/>
      <c r="GE15" s="438"/>
      <c r="GF15" s="438"/>
      <c r="GG15" s="438"/>
      <c r="GH15" s="438"/>
      <c r="GI15" s="438"/>
      <c r="GJ15" s="438"/>
      <c r="GK15" s="438"/>
    </row>
    <row r="16" spans="1:193" ht="15" customHeight="1" x14ac:dyDescent="0.2">
      <c r="C16" s="472">
        <v>2008</v>
      </c>
      <c r="D16" s="473"/>
      <c r="E16" s="473"/>
      <c r="F16" s="473"/>
      <c r="G16" s="473"/>
      <c r="H16" s="473"/>
      <c r="I16" s="473"/>
      <c r="J16" s="473"/>
      <c r="K16" s="473"/>
      <c r="L16" s="473"/>
      <c r="M16" s="473"/>
      <c r="N16" s="473"/>
      <c r="O16" s="473"/>
      <c r="P16" s="473"/>
      <c r="Q16" s="474"/>
      <c r="R16" s="195"/>
      <c r="S16" s="472">
        <v>2009</v>
      </c>
      <c r="T16" s="473"/>
      <c r="U16" s="473"/>
      <c r="V16" s="473"/>
      <c r="W16" s="473"/>
      <c r="X16" s="473"/>
      <c r="Y16" s="473"/>
      <c r="Z16" s="473"/>
      <c r="AA16" s="473"/>
      <c r="AB16" s="473"/>
      <c r="AC16" s="473"/>
      <c r="AD16" s="473"/>
      <c r="AE16" s="473"/>
      <c r="AF16" s="473"/>
      <c r="AG16" s="474"/>
      <c r="AH16" s="195"/>
      <c r="AI16" s="472">
        <v>2010</v>
      </c>
      <c r="AJ16" s="473"/>
      <c r="AK16" s="473"/>
      <c r="AL16" s="473"/>
      <c r="AM16" s="473"/>
      <c r="AN16" s="473"/>
      <c r="AO16" s="473"/>
      <c r="AP16" s="473"/>
      <c r="AQ16" s="473"/>
      <c r="AR16" s="473"/>
      <c r="AS16" s="473"/>
      <c r="AT16" s="473"/>
      <c r="AU16" s="473"/>
      <c r="AV16" s="473"/>
      <c r="AW16" s="474"/>
      <c r="AX16" s="195"/>
      <c r="AY16" s="472">
        <v>2011</v>
      </c>
      <c r="AZ16" s="473"/>
      <c r="BA16" s="473"/>
      <c r="BB16" s="473"/>
      <c r="BC16" s="473"/>
      <c r="BD16" s="473"/>
      <c r="BE16" s="473"/>
      <c r="BF16" s="473"/>
      <c r="BG16" s="473"/>
      <c r="BH16" s="473"/>
      <c r="BI16" s="473"/>
      <c r="BJ16" s="473"/>
      <c r="BK16" s="473"/>
      <c r="BL16" s="473"/>
      <c r="BM16" s="474"/>
      <c r="BN16" s="195"/>
      <c r="BO16" s="472">
        <v>2012</v>
      </c>
      <c r="BP16" s="473"/>
      <c r="BQ16" s="473"/>
      <c r="BR16" s="473"/>
      <c r="BS16" s="473"/>
      <c r="BT16" s="473"/>
      <c r="BU16" s="473"/>
      <c r="BV16" s="473"/>
      <c r="BW16" s="473"/>
      <c r="BX16" s="473"/>
      <c r="BY16" s="473"/>
      <c r="BZ16" s="473"/>
      <c r="CA16" s="473"/>
      <c r="CB16" s="473"/>
      <c r="CC16" s="474"/>
      <c r="CD16" s="195"/>
      <c r="CE16" s="472">
        <v>2013</v>
      </c>
      <c r="CF16" s="473"/>
      <c r="CG16" s="473"/>
      <c r="CH16" s="473"/>
      <c r="CI16" s="473"/>
      <c r="CJ16" s="473"/>
      <c r="CK16" s="473"/>
      <c r="CL16" s="473"/>
      <c r="CM16" s="473"/>
      <c r="CN16" s="473"/>
      <c r="CO16" s="473"/>
      <c r="CP16" s="473"/>
      <c r="CQ16" s="473"/>
      <c r="CR16" s="473"/>
      <c r="CS16" s="474"/>
      <c r="CT16" s="195"/>
      <c r="CU16" s="472">
        <v>2014</v>
      </c>
      <c r="CV16" s="473"/>
      <c r="CW16" s="473"/>
      <c r="CX16" s="473"/>
      <c r="CY16" s="473"/>
      <c r="CZ16" s="473"/>
      <c r="DA16" s="473"/>
      <c r="DB16" s="473"/>
      <c r="DC16" s="473"/>
      <c r="DD16" s="473"/>
      <c r="DE16" s="473"/>
      <c r="DF16" s="473"/>
      <c r="DG16" s="473"/>
      <c r="DH16" s="473"/>
      <c r="DI16" s="474"/>
      <c r="DJ16" s="195"/>
      <c r="DK16" s="472">
        <v>2015</v>
      </c>
      <c r="DL16" s="473"/>
      <c r="DM16" s="473"/>
      <c r="DN16" s="473"/>
      <c r="DO16" s="473"/>
      <c r="DP16" s="473"/>
      <c r="DQ16" s="473"/>
      <c r="DR16" s="473"/>
      <c r="DS16" s="473"/>
      <c r="DT16" s="473"/>
      <c r="DU16" s="473"/>
      <c r="DV16" s="473"/>
      <c r="DW16" s="473"/>
      <c r="DX16" s="473"/>
      <c r="DY16" s="474"/>
      <c r="DZ16" s="195"/>
      <c r="EA16" s="472">
        <v>2016</v>
      </c>
      <c r="EB16" s="473"/>
      <c r="EC16" s="473"/>
      <c r="ED16" s="473"/>
      <c r="EE16" s="473"/>
      <c r="EF16" s="473"/>
      <c r="EG16" s="473"/>
      <c r="EH16" s="473"/>
      <c r="EI16" s="473"/>
      <c r="EJ16" s="473"/>
      <c r="EK16" s="473"/>
      <c r="EL16" s="473"/>
      <c r="EM16" s="473"/>
      <c r="EN16" s="473"/>
      <c r="EO16" s="474"/>
      <c r="EP16" s="195"/>
      <c r="EQ16" s="472">
        <v>2017</v>
      </c>
      <c r="ER16" s="473"/>
      <c r="ES16" s="473"/>
      <c r="ET16" s="473"/>
      <c r="EU16" s="473"/>
      <c r="EV16" s="473"/>
      <c r="EW16" s="473"/>
      <c r="EX16" s="473"/>
      <c r="EY16" s="473"/>
      <c r="EZ16" s="473"/>
      <c r="FA16" s="473"/>
      <c r="FB16" s="473"/>
      <c r="FC16" s="473"/>
      <c r="FD16" s="473"/>
      <c r="FE16" s="474"/>
      <c r="FF16" s="319"/>
      <c r="FG16" s="463">
        <v>2018</v>
      </c>
      <c r="FH16" s="464"/>
      <c r="FI16" s="464"/>
      <c r="FJ16" s="464"/>
      <c r="FK16" s="464"/>
      <c r="FL16" s="464"/>
      <c r="FM16" s="464"/>
      <c r="FN16" s="464"/>
      <c r="FO16" s="464"/>
      <c r="FP16" s="464"/>
      <c r="FQ16" s="464"/>
      <c r="FR16" s="464"/>
      <c r="FS16" s="464"/>
      <c r="FT16" s="464"/>
      <c r="FU16" s="465"/>
      <c r="FV16" s="298"/>
      <c r="FW16" s="463">
        <v>2019</v>
      </c>
      <c r="FX16" s="464"/>
      <c r="FY16" s="464"/>
      <c r="FZ16" s="464"/>
      <c r="GA16" s="464"/>
      <c r="GB16" s="464"/>
      <c r="GC16" s="464"/>
      <c r="GD16" s="464"/>
      <c r="GE16" s="464"/>
      <c r="GF16" s="464"/>
      <c r="GG16" s="464"/>
      <c r="GH16" s="464"/>
      <c r="GI16" s="464"/>
      <c r="GJ16" s="464"/>
      <c r="GK16" s="465"/>
    </row>
    <row r="17" spans="1:193" ht="15" customHeight="1" x14ac:dyDescent="0.2">
      <c r="C17" s="253" t="s">
        <v>28</v>
      </c>
      <c r="D17" s="253"/>
      <c r="E17" s="253"/>
      <c r="F17" s="253"/>
      <c r="G17" s="253"/>
      <c r="H17" s="253"/>
      <c r="I17" s="253"/>
      <c r="J17" s="195"/>
      <c r="K17" s="253" t="s">
        <v>29</v>
      </c>
      <c r="L17" s="253"/>
      <c r="M17" s="253"/>
      <c r="N17" s="253"/>
      <c r="O17" s="253"/>
      <c r="P17" s="253"/>
      <c r="Q17" s="253"/>
      <c r="R17" s="195"/>
      <c r="S17" s="253" t="s">
        <v>28</v>
      </c>
      <c r="T17" s="253"/>
      <c r="U17" s="253"/>
      <c r="V17" s="253"/>
      <c r="W17" s="253"/>
      <c r="X17" s="253"/>
      <c r="Y17" s="253"/>
      <c r="Z17" s="195"/>
      <c r="AA17" s="253" t="s">
        <v>29</v>
      </c>
      <c r="AB17" s="253"/>
      <c r="AC17" s="253"/>
      <c r="AD17" s="253"/>
      <c r="AE17" s="253"/>
      <c r="AF17" s="253"/>
      <c r="AG17" s="253"/>
      <c r="AH17" s="195"/>
      <c r="AI17" s="253" t="s">
        <v>28</v>
      </c>
      <c r="AJ17" s="253"/>
      <c r="AK17" s="253"/>
      <c r="AL17" s="253"/>
      <c r="AM17" s="253"/>
      <c r="AN17" s="253"/>
      <c r="AO17" s="253"/>
      <c r="AP17" s="195"/>
      <c r="AQ17" s="253" t="s">
        <v>29</v>
      </c>
      <c r="AR17" s="253"/>
      <c r="AS17" s="253"/>
      <c r="AT17" s="253"/>
      <c r="AU17" s="253"/>
      <c r="AV17" s="253"/>
      <c r="AW17" s="253"/>
      <c r="AX17" s="195"/>
      <c r="AY17" s="253" t="s">
        <v>28</v>
      </c>
      <c r="AZ17" s="253"/>
      <c r="BA17" s="253"/>
      <c r="BB17" s="253"/>
      <c r="BC17" s="253"/>
      <c r="BD17" s="253"/>
      <c r="BE17" s="253"/>
      <c r="BF17" s="195"/>
      <c r="BG17" s="253" t="s">
        <v>29</v>
      </c>
      <c r="BH17" s="253"/>
      <c r="BI17" s="253"/>
      <c r="BJ17" s="253"/>
      <c r="BK17" s="253"/>
      <c r="BL17" s="253"/>
      <c r="BM17" s="253"/>
      <c r="BN17" s="195"/>
      <c r="BO17" s="253" t="s">
        <v>28</v>
      </c>
      <c r="BP17" s="253"/>
      <c r="BQ17" s="253"/>
      <c r="BR17" s="253"/>
      <c r="BS17" s="253"/>
      <c r="BT17" s="253"/>
      <c r="BU17" s="253"/>
      <c r="BV17" s="195"/>
      <c r="BW17" s="253" t="s">
        <v>29</v>
      </c>
      <c r="BX17" s="253"/>
      <c r="BY17" s="253"/>
      <c r="BZ17" s="253"/>
      <c r="CA17" s="253"/>
      <c r="CB17" s="253"/>
      <c r="CC17" s="253"/>
      <c r="CD17" s="195"/>
      <c r="CE17" s="253" t="s">
        <v>28</v>
      </c>
      <c r="CF17" s="253"/>
      <c r="CG17" s="253"/>
      <c r="CH17" s="253"/>
      <c r="CI17" s="253"/>
      <c r="CJ17" s="253"/>
      <c r="CK17" s="253"/>
      <c r="CL17" s="195"/>
      <c r="CM17" s="253" t="s">
        <v>29</v>
      </c>
      <c r="CN17" s="253"/>
      <c r="CO17" s="253"/>
      <c r="CP17" s="253"/>
      <c r="CQ17" s="253"/>
      <c r="CR17" s="253"/>
      <c r="CS17" s="253"/>
      <c r="CT17" s="195"/>
      <c r="CU17" s="253" t="s">
        <v>28</v>
      </c>
      <c r="CV17" s="253"/>
      <c r="CW17" s="253"/>
      <c r="CX17" s="253"/>
      <c r="CY17" s="253"/>
      <c r="CZ17" s="253"/>
      <c r="DA17" s="253"/>
      <c r="DB17" s="195"/>
      <c r="DC17" s="253" t="s">
        <v>29</v>
      </c>
      <c r="DD17" s="253"/>
      <c r="DE17" s="253"/>
      <c r="DF17" s="253"/>
      <c r="DG17" s="253"/>
      <c r="DH17" s="253"/>
      <c r="DI17" s="253"/>
      <c r="DJ17" s="195"/>
      <c r="DK17" s="253" t="s">
        <v>28</v>
      </c>
      <c r="DL17" s="253"/>
      <c r="DM17" s="253"/>
      <c r="DN17" s="253"/>
      <c r="DO17" s="253"/>
      <c r="DP17" s="253"/>
      <c r="DQ17" s="253"/>
      <c r="DR17" s="195"/>
      <c r="DS17" s="253" t="s">
        <v>29</v>
      </c>
      <c r="DT17" s="253"/>
      <c r="DU17" s="253"/>
      <c r="DV17" s="253"/>
      <c r="DW17" s="253"/>
      <c r="DX17" s="253"/>
      <c r="DY17" s="253"/>
      <c r="DZ17" s="195"/>
      <c r="EA17" s="253" t="s">
        <v>28</v>
      </c>
      <c r="EB17" s="253"/>
      <c r="EC17" s="253"/>
      <c r="ED17" s="253"/>
      <c r="EE17" s="253"/>
      <c r="EF17" s="253"/>
      <c r="EG17" s="253"/>
      <c r="EH17" s="195"/>
      <c r="EI17" s="253" t="s">
        <v>29</v>
      </c>
      <c r="EJ17" s="253"/>
      <c r="EK17" s="253"/>
      <c r="EL17" s="253"/>
      <c r="EM17" s="253"/>
      <c r="EN17" s="253"/>
      <c r="EO17" s="253"/>
      <c r="EP17" s="195"/>
      <c r="EQ17" s="253" t="s">
        <v>28</v>
      </c>
      <c r="ER17" s="253"/>
      <c r="ES17" s="253"/>
      <c r="ET17" s="253"/>
      <c r="EU17" s="253"/>
      <c r="EV17" s="253"/>
      <c r="EW17" s="253"/>
      <c r="EX17" s="195"/>
      <c r="EY17" s="253" t="s">
        <v>29</v>
      </c>
      <c r="EZ17" s="253"/>
      <c r="FA17" s="253"/>
      <c r="FB17" s="253"/>
      <c r="FC17" s="253"/>
      <c r="FD17" s="253"/>
      <c r="FE17" s="253"/>
      <c r="FF17" s="319"/>
      <c r="FG17" s="320" t="s">
        <v>28</v>
      </c>
      <c r="FH17" s="320"/>
      <c r="FI17" s="320"/>
      <c r="FJ17" s="320"/>
      <c r="FK17" s="320"/>
      <c r="FL17" s="320"/>
      <c r="FM17" s="320"/>
      <c r="FN17" s="264"/>
      <c r="FO17" s="320" t="s">
        <v>29</v>
      </c>
      <c r="FP17" s="320"/>
      <c r="FQ17" s="320"/>
      <c r="FR17" s="320"/>
      <c r="FS17" s="320"/>
      <c r="FT17" s="320"/>
      <c r="FU17" s="320"/>
      <c r="FV17" s="298"/>
      <c r="FW17" s="320" t="s">
        <v>28</v>
      </c>
      <c r="FX17" s="320"/>
      <c r="FY17" s="320"/>
      <c r="FZ17" s="320"/>
      <c r="GA17" s="320"/>
      <c r="GB17" s="320"/>
      <c r="GC17" s="320"/>
      <c r="GD17" s="264"/>
      <c r="GE17" s="320" t="s">
        <v>29</v>
      </c>
      <c r="GF17" s="320"/>
      <c r="GG17" s="320"/>
      <c r="GH17" s="320"/>
      <c r="GI17" s="320"/>
      <c r="GJ17" s="320"/>
      <c r="GK17" s="320"/>
    </row>
    <row r="18" spans="1:193" ht="74.45" customHeight="1" x14ac:dyDescent="0.2">
      <c r="C18" s="252" t="s">
        <v>22</v>
      </c>
      <c r="D18" s="196"/>
      <c r="E18" s="252" t="s">
        <v>252</v>
      </c>
      <c r="F18" s="196"/>
      <c r="G18" s="252" t="s">
        <v>88</v>
      </c>
      <c r="H18" s="196"/>
      <c r="I18" s="252" t="s">
        <v>180</v>
      </c>
      <c r="J18" s="196"/>
      <c r="K18" s="252" t="s">
        <v>89</v>
      </c>
      <c r="L18" s="196"/>
      <c r="M18" s="252" t="s">
        <v>181</v>
      </c>
      <c r="N18" s="196"/>
      <c r="O18" s="252" t="s">
        <v>90</v>
      </c>
      <c r="P18" s="196"/>
      <c r="Q18" s="252" t="s">
        <v>143</v>
      </c>
      <c r="R18" s="196"/>
      <c r="S18" s="252" t="s">
        <v>22</v>
      </c>
      <c r="T18" s="196"/>
      <c r="U18" s="252" t="s">
        <v>87</v>
      </c>
      <c r="V18" s="196"/>
      <c r="W18" s="252" t="s">
        <v>88</v>
      </c>
      <c r="X18" s="196"/>
      <c r="Y18" s="252" t="s">
        <v>180</v>
      </c>
      <c r="Z18" s="196"/>
      <c r="AA18" s="252" t="s">
        <v>89</v>
      </c>
      <c r="AB18" s="196"/>
      <c r="AC18" s="252" t="s">
        <v>181</v>
      </c>
      <c r="AD18" s="196"/>
      <c r="AE18" s="252" t="s">
        <v>90</v>
      </c>
      <c r="AF18" s="196"/>
      <c r="AG18" s="252" t="s">
        <v>143</v>
      </c>
      <c r="AH18" s="196"/>
      <c r="AI18" s="252" t="s">
        <v>22</v>
      </c>
      <c r="AJ18" s="196"/>
      <c r="AK18" s="252" t="s">
        <v>87</v>
      </c>
      <c r="AL18" s="196"/>
      <c r="AM18" s="252" t="s">
        <v>88</v>
      </c>
      <c r="AN18" s="196"/>
      <c r="AO18" s="252" t="s">
        <v>180</v>
      </c>
      <c r="AP18" s="196"/>
      <c r="AQ18" s="252" t="s">
        <v>89</v>
      </c>
      <c r="AR18" s="196"/>
      <c r="AS18" s="252" t="s">
        <v>181</v>
      </c>
      <c r="AT18" s="196"/>
      <c r="AU18" s="252" t="s">
        <v>90</v>
      </c>
      <c r="AV18" s="196"/>
      <c r="AW18" s="252" t="s">
        <v>143</v>
      </c>
      <c r="AX18" s="196"/>
      <c r="AY18" s="252" t="s">
        <v>22</v>
      </c>
      <c r="AZ18" s="196"/>
      <c r="BA18" s="252" t="s">
        <v>87</v>
      </c>
      <c r="BB18" s="196"/>
      <c r="BC18" s="252" t="s">
        <v>88</v>
      </c>
      <c r="BD18" s="196"/>
      <c r="BE18" s="252" t="s">
        <v>180</v>
      </c>
      <c r="BF18" s="196"/>
      <c r="BG18" s="252" t="s">
        <v>89</v>
      </c>
      <c r="BH18" s="196"/>
      <c r="BI18" s="252" t="s">
        <v>181</v>
      </c>
      <c r="BJ18" s="196"/>
      <c r="BK18" s="252" t="s">
        <v>90</v>
      </c>
      <c r="BL18" s="196"/>
      <c r="BM18" s="252" t="s">
        <v>143</v>
      </c>
      <c r="BN18" s="196"/>
      <c r="BO18" s="252" t="s">
        <v>22</v>
      </c>
      <c r="BP18" s="196"/>
      <c r="BQ18" s="252" t="s">
        <v>87</v>
      </c>
      <c r="BR18" s="196"/>
      <c r="BS18" s="252" t="s">
        <v>88</v>
      </c>
      <c r="BT18" s="196"/>
      <c r="BU18" s="252" t="s">
        <v>180</v>
      </c>
      <c r="BV18" s="196"/>
      <c r="BW18" s="252" t="s">
        <v>89</v>
      </c>
      <c r="BX18" s="196"/>
      <c r="BY18" s="252" t="s">
        <v>181</v>
      </c>
      <c r="BZ18" s="196"/>
      <c r="CA18" s="252" t="s">
        <v>90</v>
      </c>
      <c r="CB18" s="196"/>
      <c r="CC18" s="252" t="s">
        <v>143</v>
      </c>
      <c r="CD18" s="196"/>
      <c r="CE18" s="252" t="s">
        <v>22</v>
      </c>
      <c r="CF18" s="196"/>
      <c r="CG18" s="252" t="s">
        <v>87</v>
      </c>
      <c r="CH18" s="196"/>
      <c r="CI18" s="252" t="s">
        <v>88</v>
      </c>
      <c r="CJ18" s="196"/>
      <c r="CK18" s="252" t="s">
        <v>180</v>
      </c>
      <c r="CL18" s="196"/>
      <c r="CM18" s="252" t="s">
        <v>89</v>
      </c>
      <c r="CN18" s="196"/>
      <c r="CO18" s="252" t="s">
        <v>181</v>
      </c>
      <c r="CP18" s="196"/>
      <c r="CQ18" s="252" t="s">
        <v>90</v>
      </c>
      <c r="CR18" s="196"/>
      <c r="CS18" s="252" t="s">
        <v>143</v>
      </c>
      <c r="CT18" s="196"/>
      <c r="CU18" s="252" t="s">
        <v>22</v>
      </c>
      <c r="CV18" s="196"/>
      <c r="CW18" s="252" t="s">
        <v>87</v>
      </c>
      <c r="CX18" s="196"/>
      <c r="CY18" s="252" t="s">
        <v>88</v>
      </c>
      <c r="CZ18" s="196"/>
      <c r="DA18" s="252" t="s">
        <v>180</v>
      </c>
      <c r="DB18" s="196"/>
      <c r="DC18" s="252" t="s">
        <v>89</v>
      </c>
      <c r="DD18" s="196"/>
      <c r="DE18" s="252" t="s">
        <v>181</v>
      </c>
      <c r="DF18" s="196"/>
      <c r="DG18" s="252" t="s">
        <v>90</v>
      </c>
      <c r="DH18" s="196"/>
      <c r="DI18" s="252" t="s">
        <v>143</v>
      </c>
      <c r="DJ18" s="196"/>
      <c r="DK18" s="252" t="s">
        <v>22</v>
      </c>
      <c r="DL18" s="196"/>
      <c r="DM18" s="252" t="s">
        <v>87</v>
      </c>
      <c r="DN18" s="196"/>
      <c r="DO18" s="252" t="s">
        <v>88</v>
      </c>
      <c r="DP18" s="196"/>
      <c r="DQ18" s="252" t="s">
        <v>180</v>
      </c>
      <c r="DR18" s="196"/>
      <c r="DS18" s="252" t="s">
        <v>89</v>
      </c>
      <c r="DT18" s="196"/>
      <c r="DU18" s="252" t="s">
        <v>181</v>
      </c>
      <c r="DV18" s="196"/>
      <c r="DW18" s="252" t="s">
        <v>90</v>
      </c>
      <c r="DX18" s="196"/>
      <c r="DY18" s="252" t="s">
        <v>143</v>
      </c>
      <c r="DZ18" s="196"/>
      <c r="EA18" s="252" t="s">
        <v>22</v>
      </c>
      <c r="EB18" s="196"/>
      <c r="EC18" s="252" t="s">
        <v>87</v>
      </c>
      <c r="ED18" s="196"/>
      <c r="EE18" s="252" t="s">
        <v>88</v>
      </c>
      <c r="EF18" s="196"/>
      <c r="EG18" s="252" t="s">
        <v>180</v>
      </c>
      <c r="EH18" s="196"/>
      <c r="EI18" s="252" t="s">
        <v>89</v>
      </c>
      <c r="EJ18" s="196"/>
      <c r="EK18" s="252" t="s">
        <v>181</v>
      </c>
      <c r="EL18" s="196"/>
      <c r="EM18" s="252" t="s">
        <v>90</v>
      </c>
      <c r="EN18" s="196"/>
      <c r="EO18" s="252" t="s">
        <v>143</v>
      </c>
      <c r="EP18" s="196"/>
      <c r="EQ18" s="252" t="s">
        <v>22</v>
      </c>
      <c r="ER18" s="196"/>
      <c r="ES18" s="252" t="s">
        <v>87</v>
      </c>
      <c r="ET18" s="196"/>
      <c r="EU18" s="252" t="s">
        <v>88</v>
      </c>
      <c r="EV18" s="196"/>
      <c r="EW18" s="252" t="s">
        <v>180</v>
      </c>
      <c r="EX18" s="196"/>
      <c r="EY18" s="252" t="s">
        <v>89</v>
      </c>
      <c r="EZ18" s="196"/>
      <c r="FA18" s="252" t="s">
        <v>181</v>
      </c>
      <c r="FB18" s="196"/>
      <c r="FC18" s="252" t="s">
        <v>90</v>
      </c>
      <c r="FD18" s="196"/>
      <c r="FE18" s="252" t="s">
        <v>143</v>
      </c>
      <c r="FF18" s="321"/>
      <c r="FG18" s="303" t="s">
        <v>22</v>
      </c>
      <c r="FH18" s="265"/>
      <c r="FI18" s="303" t="s">
        <v>87</v>
      </c>
      <c r="FJ18" s="265"/>
      <c r="FK18" s="303" t="s">
        <v>88</v>
      </c>
      <c r="FL18" s="265"/>
      <c r="FM18" s="303" t="s">
        <v>180</v>
      </c>
      <c r="FN18" s="265"/>
      <c r="FO18" s="303" t="s">
        <v>89</v>
      </c>
      <c r="FP18" s="265"/>
      <c r="FQ18" s="303" t="s">
        <v>181</v>
      </c>
      <c r="FR18" s="265"/>
      <c r="FS18" s="303" t="s">
        <v>90</v>
      </c>
      <c r="FT18" s="265"/>
      <c r="FU18" s="303" t="s">
        <v>143</v>
      </c>
      <c r="FV18" s="304"/>
      <c r="FW18" s="303" t="s">
        <v>22</v>
      </c>
      <c r="FX18" s="265"/>
      <c r="FY18" s="303" t="s">
        <v>87</v>
      </c>
      <c r="FZ18" s="265"/>
      <c r="GA18" s="303" t="s">
        <v>88</v>
      </c>
      <c r="GB18" s="265"/>
      <c r="GC18" s="303" t="s">
        <v>180</v>
      </c>
      <c r="GD18" s="265"/>
      <c r="GE18" s="303" t="s">
        <v>89</v>
      </c>
      <c r="GF18" s="265"/>
      <c r="GG18" s="303" t="s">
        <v>181</v>
      </c>
      <c r="GH18" s="265"/>
      <c r="GI18" s="303" t="s">
        <v>90</v>
      </c>
      <c r="GJ18" s="265"/>
      <c r="GK18" s="303" t="s">
        <v>143</v>
      </c>
    </row>
    <row r="19" spans="1:193" s="83" customFormat="1" x14ac:dyDescent="0.2">
      <c r="A19" s="180" t="s">
        <v>237</v>
      </c>
      <c r="B19" s="75"/>
      <c r="C19" s="146">
        <v>53.32</v>
      </c>
      <c r="D19" s="147"/>
      <c r="E19" s="146">
        <v>11.25</v>
      </c>
      <c r="F19" s="147"/>
      <c r="G19" s="148">
        <v>2.0299999999999998</v>
      </c>
      <c r="H19" s="149"/>
      <c r="I19" s="95">
        <v>35.39</v>
      </c>
      <c r="J19" s="127"/>
      <c r="K19" s="150">
        <v>17.600000000000001</v>
      </c>
      <c r="L19" s="151"/>
      <c r="M19" s="152">
        <v>56.3</v>
      </c>
      <c r="N19" s="153"/>
      <c r="O19" s="146">
        <v>29.1</v>
      </c>
      <c r="P19" s="147"/>
      <c r="Q19" s="148">
        <v>63.6</v>
      </c>
      <c r="R19" s="149"/>
      <c r="S19" s="146">
        <v>49.43</v>
      </c>
      <c r="T19" s="147"/>
      <c r="U19" s="146">
        <v>17.86</v>
      </c>
      <c r="V19" s="147"/>
      <c r="W19" s="148">
        <v>4.26</v>
      </c>
      <c r="X19" s="149"/>
      <c r="Y19" s="95">
        <v>43.49</v>
      </c>
      <c r="Z19" s="127"/>
      <c r="AA19" s="150">
        <v>18</v>
      </c>
      <c r="AB19" s="151"/>
      <c r="AC19" s="152">
        <v>54.099999999999994</v>
      </c>
      <c r="AD19" s="153"/>
      <c r="AE19" s="146">
        <v>25.2</v>
      </c>
      <c r="AF19" s="147"/>
      <c r="AG19" s="148">
        <v>63.6</v>
      </c>
      <c r="AH19" s="149"/>
      <c r="AI19" s="146">
        <v>48.31</v>
      </c>
      <c r="AJ19" s="147"/>
      <c r="AK19" s="146">
        <v>19.86</v>
      </c>
      <c r="AL19" s="147"/>
      <c r="AM19" s="148">
        <v>7.29</v>
      </c>
      <c r="AN19" s="149"/>
      <c r="AO19" s="95">
        <v>49.58</v>
      </c>
      <c r="AP19" s="127"/>
      <c r="AQ19" s="150">
        <v>16.2</v>
      </c>
      <c r="AR19" s="151"/>
      <c r="AS19" s="152">
        <v>54</v>
      </c>
      <c r="AT19" s="153"/>
      <c r="AU19" s="146">
        <v>24.7</v>
      </c>
      <c r="AV19" s="147"/>
      <c r="AW19" s="148">
        <v>63.6</v>
      </c>
      <c r="AX19" s="149"/>
      <c r="AY19" s="146">
        <v>47.43</v>
      </c>
      <c r="AZ19" s="147"/>
      <c r="BA19" s="146">
        <v>21.39</v>
      </c>
      <c r="BB19" s="147"/>
      <c r="BC19" s="148">
        <v>8.92</v>
      </c>
      <c r="BD19" s="149"/>
      <c r="BE19" s="95">
        <v>55.17</v>
      </c>
      <c r="BF19" s="127"/>
      <c r="BG19" s="150">
        <v>18.899999999999999</v>
      </c>
      <c r="BH19" s="151"/>
      <c r="BI19" s="152">
        <v>53.5</v>
      </c>
      <c r="BJ19" s="153"/>
      <c r="BK19" s="146">
        <v>25.1</v>
      </c>
      <c r="BL19" s="147"/>
      <c r="BM19" s="148">
        <v>63.6</v>
      </c>
      <c r="BN19" s="149"/>
      <c r="BO19" s="146">
        <v>45.43</v>
      </c>
      <c r="BP19" s="147"/>
      <c r="BQ19" s="146">
        <v>24.79</v>
      </c>
      <c r="BR19" s="147"/>
      <c r="BS19" s="148">
        <v>11.02</v>
      </c>
      <c r="BT19" s="149"/>
      <c r="BU19" s="95">
        <v>60.39</v>
      </c>
      <c r="BV19" s="127"/>
      <c r="BW19" s="150">
        <v>17.2</v>
      </c>
      <c r="BX19" s="151"/>
      <c r="BY19" s="152">
        <v>51.4</v>
      </c>
      <c r="BZ19" s="153"/>
      <c r="CA19" s="146">
        <v>23.4</v>
      </c>
      <c r="CB19" s="147"/>
      <c r="CC19" s="148">
        <v>63.6</v>
      </c>
      <c r="CD19" s="149"/>
      <c r="CE19" s="146">
        <v>44.36</v>
      </c>
      <c r="CF19" s="147"/>
      <c r="CG19" s="146">
        <v>26.09</v>
      </c>
      <c r="CH19" s="147"/>
      <c r="CI19" s="148">
        <v>12.99</v>
      </c>
      <c r="CJ19" s="149"/>
      <c r="CK19" s="95">
        <v>62.3</v>
      </c>
      <c r="CL19" s="127"/>
      <c r="CM19" s="150">
        <v>17.899999999999999</v>
      </c>
      <c r="CN19" s="151"/>
      <c r="CO19" s="152">
        <v>51.4</v>
      </c>
      <c r="CP19" s="153"/>
      <c r="CQ19" s="146">
        <v>23.1</v>
      </c>
      <c r="CR19" s="147"/>
      <c r="CS19" s="148">
        <v>63.6</v>
      </c>
      <c r="CT19" s="149"/>
      <c r="CU19" s="146">
        <v>45.03</v>
      </c>
      <c r="CV19" s="147"/>
      <c r="CW19" s="146">
        <v>24.44</v>
      </c>
      <c r="CX19" s="147"/>
      <c r="CY19" s="148">
        <v>12.94</v>
      </c>
      <c r="CZ19" s="149"/>
      <c r="DA19" s="95">
        <v>62.91</v>
      </c>
      <c r="DB19" s="127"/>
      <c r="DC19" s="150">
        <v>16.5</v>
      </c>
      <c r="DD19" s="151"/>
      <c r="DE19" s="152">
        <v>51.5</v>
      </c>
      <c r="DF19" s="153"/>
      <c r="DG19" s="146">
        <v>24</v>
      </c>
      <c r="DH19" s="147"/>
      <c r="DI19" s="148">
        <v>63.6</v>
      </c>
      <c r="DJ19" s="149"/>
      <c r="DK19" s="146">
        <v>46.41</v>
      </c>
      <c r="DL19" s="147"/>
      <c r="DM19" s="146">
        <v>22.06</v>
      </c>
      <c r="DN19" s="147"/>
      <c r="DO19" s="148">
        <v>11.4</v>
      </c>
      <c r="DP19" s="149"/>
      <c r="DQ19" s="95">
        <v>62.35</v>
      </c>
      <c r="DR19" s="127"/>
      <c r="DS19" s="150">
        <v>16.7</v>
      </c>
      <c r="DT19" s="151"/>
      <c r="DU19" s="152">
        <v>51.6</v>
      </c>
      <c r="DV19" s="153"/>
      <c r="DW19" s="146">
        <v>25.1</v>
      </c>
      <c r="DX19" s="147"/>
      <c r="DY19" s="148">
        <v>63.6</v>
      </c>
      <c r="DZ19" s="149"/>
      <c r="EA19" s="146">
        <v>47.6</v>
      </c>
      <c r="EB19" s="147"/>
      <c r="EC19" s="146">
        <v>19.63</v>
      </c>
      <c r="ED19" s="147"/>
      <c r="EE19" s="148">
        <v>9.51</v>
      </c>
      <c r="EF19" s="149"/>
      <c r="EG19" s="95">
        <v>61.03</v>
      </c>
      <c r="EH19" s="127"/>
      <c r="EI19" s="150">
        <v>16.8</v>
      </c>
      <c r="EJ19" s="151"/>
      <c r="EK19" s="152">
        <v>52</v>
      </c>
      <c r="EL19" s="153"/>
      <c r="EM19" s="146">
        <v>26.1</v>
      </c>
      <c r="EN19" s="147"/>
      <c r="EO19" s="148">
        <v>63.6</v>
      </c>
      <c r="EP19" s="149"/>
      <c r="EQ19" s="146">
        <v>48.7</v>
      </c>
      <c r="ER19" s="147"/>
      <c r="ES19" s="146">
        <v>17.22</v>
      </c>
      <c r="ET19" s="147"/>
      <c r="EU19" s="148">
        <v>7.67</v>
      </c>
      <c r="EV19" s="149"/>
      <c r="EW19" s="95">
        <v>57.96</v>
      </c>
      <c r="EX19" s="127"/>
      <c r="EY19" s="150">
        <f>EI19</f>
        <v>16.8</v>
      </c>
      <c r="EZ19" s="151"/>
      <c r="FA19" s="152">
        <v>51.2</v>
      </c>
      <c r="FB19" s="153"/>
      <c r="FC19" s="146">
        <v>26.7</v>
      </c>
      <c r="FD19" s="147"/>
      <c r="FE19" s="148">
        <v>63.6</v>
      </c>
      <c r="FF19" s="232"/>
      <c r="FG19" s="95">
        <v>49.7</v>
      </c>
      <c r="FH19" s="127"/>
      <c r="FI19" s="95">
        <v>15.25</v>
      </c>
      <c r="FJ19" s="127"/>
      <c r="FK19" s="95">
        <v>6.37</v>
      </c>
      <c r="FL19" s="127"/>
      <c r="FM19" s="95">
        <v>54</v>
      </c>
      <c r="FN19" s="127"/>
      <c r="FO19" s="150">
        <v>16.2</v>
      </c>
      <c r="FP19" s="151"/>
      <c r="FQ19" s="95">
        <v>52.5</v>
      </c>
      <c r="FR19" s="127"/>
      <c r="FS19" s="95">
        <v>26.8</v>
      </c>
      <c r="FT19" s="127"/>
      <c r="FU19" s="95">
        <v>73.2</v>
      </c>
      <c r="FV19" s="274"/>
      <c r="FW19" s="95">
        <v>50.37</v>
      </c>
      <c r="FX19" s="274"/>
      <c r="FY19" s="95">
        <v>14.1</v>
      </c>
      <c r="FZ19" s="274"/>
      <c r="GA19" s="95">
        <v>5.36</v>
      </c>
      <c r="GB19" s="274"/>
      <c r="GC19" s="95">
        <v>52.09</v>
      </c>
      <c r="GD19" s="274"/>
      <c r="GE19" s="150">
        <v>15.5</v>
      </c>
      <c r="GF19" s="322"/>
      <c r="GG19" s="95">
        <v>51.5</v>
      </c>
      <c r="GH19" s="274"/>
      <c r="GI19" s="95">
        <v>26.3</v>
      </c>
      <c r="GJ19" s="274"/>
      <c r="GK19" s="95">
        <v>73.2</v>
      </c>
    </row>
    <row r="20" spans="1:193" s="83" customFormat="1" x14ac:dyDescent="0.2">
      <c r="A20" s="82" t="s">
        <v>0</v>
      </c>
      <c r="B20" s="75"/>
      <c r="C20" s="154">
        <v>47.34</v>
      </c>
      <c r="D20" s="154"/>
      <c r="E20" s="154">
        <v>17.73</v>
      </c>
      <c r="F20" s="154"/>
      <c r="G20" s="155">
        <v>3.52</v>
      </c>
      <c r="H20" s="155"/>
      <c r="I20" s="155">
        <v>50.71</v>
      </c>
      <c r="J20" s="155"/>
      <c r="K20" s="156">
        <v>18.100000000000001</v>
      </c>
      <c r="L20" s="156"/>
      <c r="M20" s="157">
        <v>53.8</v>
      </c>
      <c r="N20" s="157"/>
      <c r="O20" s="154">
        <v>40.4</v>
      </c>
      <c r="P20" s="154"/>
      <c r="Q20" s="155">
        <v>64.8</v>
      </c>
      <c r="R20" s="155"/>
      <c r="S20" s="154">
        <v>43.51</v>
      </c>
      <c r="T20" s="154"/>
      <c r="U20" s="154">
        <v>25.24</v>
      </c>
      <c r="V20" s="154"/>
      <c r="W20" s="155">
        <v>6.29</v>
      </c>
      <c r="X20" s="155"/>
      <c r="Y20" s="155">
        <v>52.37</v>
      </c>
      <c r="Z20" s="155"/>
      <c r="AA20" s="156">
        <v>19.399999999999999</v>
      </c>
      <c r="AB20" s="156"/>
      <c r="AC20" s="157">
        <v>50.800000000000004</v>
      </c>
      <c r="AD20" s="157"/>
      <c r="AE20" s="154">
        <v>36.200000000000003</v>
      </c>
      <c r="AF20" s="154"/>
      <c r="AG20" s="155">
        <v>64.8</v>
      </c>
      <c r="AH20" s="155"/>
      <c r="AI20" s="154">
        <v>42.33</v>
      </c>
      <c r="AJ20" s="154"/>
      <c r="AK20" s="154">
        <v>27.77</v>
      </c>
      <c r="AL20" s="154"/>
      <c r="AM20" s="155">
        <v>9.74</v>
      </c>
      <c r="AN20" s="155"/>
      <c r="AO20" s="155">
        <v>59.06</v>
      </c>
      <c r="AP20" s="155"/>
      <c r="AQ20" s="156">
        <v>19.5</v>
      </c>
      <c r="AR20" s="156"/>
      <c r="AS20" s="157">
        <v>50.1</v>
      </c>
      <c r="AT20" s="157"/>
      <c r="AU20" s="154">
        <v>34.4</v>
      </c>
      <c r="AV20" s="154"/>
      <c r="AW20" s="155">
        <v>64.8</v>
      </c>
      <c r="AX20" s="155"/>
      <c r="AY20" s="154">
        <v>40.97</v>
      </c>
      <c r="AZ20" s="154"/>
      <c r="BA20" s="154">
        <v>30.13</v>
      </c>
      <c r="BB20" s="154"/>
      <c r="BC20" s="155">
        <v>11.94</v>
      </c>
      <c r="BD20" s="155"/>
      <c r="BE20" s="155">
        <v>66.709999999999994</v>
      </c>
      <c r="BF20" s="155"/>
      <c r="BG20" s="156">
        <v>22.4</v>
      </c>
      <c r="BH20" s="156"/>
      <c r="BI20" s="157">
        <v>49.8</v>
      </c>
      <c r="BJ20" s="157"/>
      <c r="BK20" s="154">
        <v>34.1</v>
      </c>
      <c r="BL20" s="154"/>
      <c r="BM20" s="155">
        <v>64.8</v>
      </c>
      <c r="BN20" s="155"/>
      <c r="BO20" s="154">
        <v>38.76</v>
      </c>
      <c r="BP20" s="154"/>
      <c r="BQ20" s="154">
        <v>34.35</v>
      </c>
      <c r="BR20" s="154"/>
      <c r="BS20" s="155">
        <v>14.89</v>
      </c>
      <c r="BT20" s="155"/>
      <c r="BU20" s="155">
        <v>67.900000000000006</v>
      </c>
      <c r="BV20" s="155"/>
      <c r="BW20" s="156">
        <v>20.100000000000001</v>
      </c>
      <c r="BX20" s="156"/>
      <c r="BY20" s="157">
        <v>46.6</v>
      </c>
      <c r="BZ20" s="157"/>
      <c r="CA20" s="154">
        <v>32.299999999999997</v>
      </c>
      <c r="CB20" s="154"/>
      <c r="CC20" s="155">
        <v>64.8</v>
      </c>
      <c r="CD20" s="155"/>
      <c r="CE20" s="154">
        <v>37.5</v>
      </c>
      <c r="CF20" s="154"/>
      <c r="CG20" s="154">
        <v>36.22</v>
      </c>
      <c r="CH20" s="154"/>
      <c r="CI20" s="155">
        <v>17.43</v>
      </c>
      <c r="CJ20" s="155"/>
      <c r="CK20" s="155">
        <v>69.72</v>
      </c>
      <c r="CL20" s="155"/>
      <c r="CM20" s="156">
        <v>21.3</v>
      </c>
      <c r="CN20" s="156"/>
      <c r="CO20" s="157">
        <v>47.099999999999994</v>
      </c>
      <c r="CP20" s="157"/>
      <c r="CQ20" s="154">
        <v>31.4</v>
      </c>
      <c r="CR20" s="154"/>
      <c r="CS20" s="155">
        <v>64.8</v>
      </c>
      <c r="CT20" s="155"/>
      <c r="CU20" s="154">
        <v>38.369999999999997</v>
      </c>
      <c r="CV20" s="154"/>
      <c r="CW20" s="154">
        <v>34.78</v>
      </c>
      <c r="CX20" s="154"/>
      <c r="CY20" s="155">
        <v>17.440000000000001</v>
      </c>
      <c r="CZ20" s="155"/>
      <c r="DA20" s="155">
        <v>71.11</v>
      </c>
      <c r="DB20" s="155"/>
      <c r="DC20" s="156">
        <v>20.5</v>
      </c>
      <c r="DD20" s="156"/>
      <c r="DE20" s="157">
        <v>46.699999999999996</v>
      </c>
      <c r="DF20" s="157"/>
      <c r="DG20" s="154">
        <v>34.299999999999997</v>
      </c>
      <c r="DH20" s="154"/>
      <c r="DI20" s="155">
        <v>64.8</v>
      </c>
      <c r="DJ20" s="155"/>
      <c r="DK20" s="154">
        <v>40.229999999999997</v>
      </c>
      <c r="DL20" s="154"/>
      <c r="DM20" s="154">
        <v>31.54</v>
      </c>
      <c r="DN20" s="154"/>
      <c r="DO20" s="155">
        <v>14.84</v>
      </c>
      <c r="DP20" s="155"/>
      <c r="DQ20" s="155">
        <v>71.08</v>
      </c>
      <c r="DR20" s="155"/>
      <c r="DS20" s="156">
        <v>20</v>
      </c>
      <c r="DT20" s="156"/>
      <c r="DU20" s="157">
        <v>46.7</v>
      </c>
      <c r="DV20" s="157"/>
      <c r="DW20" s="154">
        <v>35.200000000000003</v>
      </c>
      <c r="DX20" s="154"/>
      <c r="DY20" s="155">
        <v>64.8</v>
      </c>
      <c r="DZ20" s="155"/>
      <c r="EA20" s="154">
        <v>41.12</v>
      </c>
      <c r="EB20" s="154"/>
      <c r="EC20" s="154">
        <v>28.89</v>
      </c>
      <c r="ED20" s="154"/>
      <c r="EE20" s="155">
        <v>12.58</v>
      </c>
      <c r="EF20" s="155"/>
      <c r="EG20" s="155">
        <v>68.98</v>
      </c>
      <c r="EH20" s="155"/>
      <c r="EI20" s="156">
        <v>20.8</v>
      </c>
      <c r="EJ20" s="156"/>
      <c r="EK20" s="157">
        <v>47.2</v>
      </c>
      <c r="EL20" s="157"/>
      <c r="EM20" s="154">
        <v>35.6</v>
      </c>
      <c r="EN20" s="154"/>
      <c r="EO20" s="155">
        <v>64.8</v>
      </c>
      <c r="EP20" s="155"/>
      <c r="EQ20" s="154">
        <v>42.72</v>
      </c>
      <c r="ER20" s="154"/>
      <c r="ES20" s="154">
        <v>25.51</v>
      </c>
      <c r="ET20" s="154"/>
      <c r="EU20" s="155">
        <v>10.94</v>
      </c>
      <c r="EV20" s="155"/>
      <c r="EW20" s="155">
        <v>67.61</v>
      </c>
      <c r="EX20" s="155"/>
      <c r="EY20" s="156">
        <f t="shared" ref="EY20:EY38" si="0">EI20</f>
        <v>20.8</v>
      </c>
      <c r="EZ20" s="156"/>
      <c r="FA20" s="157">
        <v>47.5</v>
      </c>
      <c r="FB20" s="157"/>
      <c r="FC20" s="154">
        <v>35.799999999999997</v>
      </c>
      <c r="FD20" s="154"/>
      <c r="FE20" s="155">
        <v>64.8</v>
      </c>
      <c r="FF20" s="233"/>
      <c r="FG20" s="92">
        <v>43.81</v>
      </c>
      <c r="FH20" s="92"/>
      <c r="FI20" s="92">
        <v>22.99</v>
      </c>
      <c r="FJ20" s="92"/>
      <c r="FK20" s="92">
        <v>9.44</v>
      </c>
      <c r="FL20" s="92"/>
      <c r="FM20" s="92">
        <v>63.1</v>
      </c>
      <c r="FN20" s="92"/>
      <c r="FO20" s="156">
        <v>20</v>
      </c>
      <c r="FP20" s="156"/>
      <c r="FQ20" s="92">
        <v>48.300000000000004</v>
      </c>
      <c r="FR20" s="92"/>
      <c r="FS20" s="92">
        <v>35.799999999999997</v>
      </c>
      <c r="FT20" s="92"/>
      <c r="FU20" s="92">
        <v>68.400000000000006</v>
      </c>
      <c r="FV20" s="244"/>
      <c r="FW20" s="92">
        <v>44.76</v>
      </c>
      <c r="FX20" s="244"/>
      <c r="FY20" s="92">
        <v>21.19</v>
      </c>
      <c r="FZ20" s="244"/>
      <c r="GA20" s="92">
        <v>7.73</v>
      </c>
      <c r="GB20" s="244"/>
      <c r="GC20" s="92">
        <v>63.29</v>
      </c>
      <c r="GD20" s="244"/>
      <c r="GE20" s="156">
        <v>20</v>
      </c>
      <c r="GF20" s="323"/>
      <c r="GG20" s="92">
        <v>48.599999999999994</v>
      </c>
      <c r="GH20" s="244"/>
      <c r="GI20" s="92">
        <v>35.299999999999997</v>
      </c>
      <c r="GJ20" s="244"/>
      <c r="GK20" s="92">
        <v>68.400000000000006</v>
      </c>
    </row>
    <row r="21" spans="1:193" s="83" customFormat="1" x14ac:dyDescent="0.2">
      <c r="A21" s="82" t="s">
        <v>1</v>
      </c>
      <c r="B21" s="75"/>
      <c r="C21" s="154">
        <v>55.57</v>
      </c>
      <c r="D21" s="154"/>
      <c r="E21" s="154">
        <v>7.29</v>
      </c>
      <c r="F21" s="154"/>
      <c r="G21" s="155">
        <v>0.95</v>
      </c>
      <c r="H21" s="155"/>
      <c r="I21" s="155">
        <v>24.93</v>
      </c>
      <c r="J21" s="155"/>
      <c r="K21" s="156">
        <v>13.9</v>
      </c>
      <c r="L21" s="156"/>
      <c r="M21" s="157">
        <v>57.3</v>
      </c>
      <c r="N21" s="157"/>
      <c r="O21" s="154">
        <v>26</v>
      </c>
      <c r="P21" s="154"/>
      <c r="Q21" s="155">
        <v>66.3</v>
      </c>
      <c r="R21" s="155"/>
      <c r="S21" s="154">
        <v>51.73</v>
      </c>
      <c r="T21" s="154"/>
      <c r="U21" s="154">
        <v>13.05</v>
      </c>
      <c r="V21" s="154"/>
      <c r="W21" s="155">
        <v>2.17</v>
      </c>
      <c r="X21" s="155"/>
      <c r="Y21" s="155">
        <v>37.909999999999997</v>
      </c>
      <c r="Z21" s="155"/>
      <c r="AA21" s="156">
        <v>13.9</v>
      </c>
      <c r="AB21" s="156"/>
      <c r="AC21" s="157">
        <v>54.599999999999994</v>
      </c>
      <c r="AD21" s="157"/>
      <c r="AE21" s="154">
        <v>22.2</v>
      </c>
      <c r="AF21" s="154"/>
      <c r="AG21" s="155">
        <v>66.3</v>
      </c>
      <c r="AH21" s="155"/>
      <c r="AI21" s="154">
        <v>50.01</v>
      </c>
      <c r="AJ21" s="154"/>
      <c r="AK21" s="154">
        <v>14.96</v>
      </c>
      <c r="AL21" s="154"/>
      <c r="AM21" s="155">
        <v>5.25</v>
      </c>
      <c r="AN21" s="155"/>
      <c r="AO21" s="155">
        <v>39.94</v>
      </c>
      <c r="AP21" s="155"/>
      <c r="AQ21" s="156">
        <v>12.8</v>
      </c>
      <c r="AR21" s="156"/>
      <c r="AS21" s="157">
        <v>54.4</v>
      </c>
      <c r="AT21" s="157"/>
      <c r="AU21" s="154">
        <v>23.4</v>
      </c>
      <c r="AV21" s="154"/>
      <c r="AW21" s="155">
        <v>66.3</v>
      </c>
      <c r="AX21" s="155"/>
      <c r="AY21" s="154">
        <v>49.02</v>
      </c>
      <c r="AZ21" s="154"/>
      <c r="BA21" s="154">
        <v>17.07</v>
      </c>
      <c r="BB21" s="154"/>
      <c r="BC21" s="155">
        <v>6.7</v>
      </c>
      <c r="BD21" s="155"/>
      <c r="BE21" s="155">
        <v>51.5</v>
      </c>
      <c r="BF21" s="155"/>
      <c r="BG21" s="156">
        <v>15.8</v>
      </c>
      <c r="BH21" s="156"/>
      <c r="BI21" s="157">
        <v>52.2</v>
      </c>
      <c r="BJ21" s="157"/>
      <c r="BK21" s="154">
        <v>23.9</v>
      </c>
      <c r="BL21" s="154"/>
      <c r="BM21" s="155">
        <v>66.3</v>
      </c>
      <c r="BN21" s="155"/>
      <c r="BO21" s="154">
        <v>48.9</v>
      </c>
      <c r="BP21" s="154"/>
      <c r="BQ21" s="154">
        <v>18.670000000000002</v>
      </c>
      <c r="BR21" s="154"/>
      <c r="BS21" s="155">
        <v>7.78</v>
      </c>
      <c r="BT21" s="155"/>
      <c r="BU21" s="155">
        <v>53.84</v>
      </c>
      <c r="BV21" s="155"/>
      <c r="BW21" s="156">
        <v>14.7</v>
      </c>
      <c r="BX21" s="156"/>
      <c r="BY21" s="157">
        <v>50.5</v>
      </c>
      <c r="BZ21" s="157"/>
      <c r="CA21" s="154">
        <v>21.6</v>
      </c>
      <c r="CB21" s="154"/>
      <c r="CC21" s="155">
        <v>66.3</v>
      </c>
      <c r="CD21" s="155"/>
      <c r="CE21" s="154">
        <v>46.43</v>
      </c>
      <c r="CF21" s="154"/>
      <c r="CG21" s="154">
        <v>21.39</v>
      </c>
      <c r="CH21" s="154"/>
      <c r="CI21" s="155">
        <v>9.85</v>
      </c>
      <c r="CJ21" s="155"/>
      <c r="CK21" s="155">
        <v>56.22</v>
      </c>
      <c r="CL21" s="155"/>
      <c r="CM21" s="156">
        <v>15.4</v>
      </c>
      <c r="CN21" s="156"/>
      <c r="CO21" s="157">
        <v>51.2</v>
      </c>
      <c r="CP21" s="157"/>
      <c r="CQ21" s="154">
        <v>21.6</v>
      </c>
      <c r="CR21" s="154"/>
      <c r="CS21" s="155">
        <v>66.3</v>
      </c>
      <c r="CT21" s="155"/>
      <c r="CU21" s="154">
        <v>47.03</v>
      </c>
      <c r="CV21" s="154"/>
      <c r="CW21" s="154">
        <v>20.170000000000002</v>
      </c>
      <c r="CX21" s="154"/>
      <c r="CY21" s="155">
        <v>9.73</v>
      </c>
      <c r="CZ21" s="155"/>
      <c r="DA21" s="155">
        <v>54.41</v>
      </c>
      <c r="DB21" s="155"/>
      <c r="DC21" s="156">
        <v>11.5</v>
      </c>
      <c r="DD21" s="156"/>
      <c r="DE21" s="157">
        <v>51.800000000000004</v>
      </c>
      <c r="DF21" s="157"/>
      <c r="DG21" s="154">
        <v>23.9</v>
      </c>
      <c r="DH21" s="154"/>
      <c r="DI21" s="155">
        <v>66.3</v>
      </c>
      <c r="DJ21" s="155"/>
      <c r="DK21" s="154">
        <v>49.2</v>
      </c>
      <c r="DL21" s="154"/>
      <c r="DM21" s="154">
        <v>16.29</v>
      </c>
      <c r="DN21" s="154"/>
      <c r="DO21" s="155">
        <v>7.53</v>
      </c>
      <c r="DP21" s="155"/>
      <c r="DQ21" s="155">
        <v>53</v>
      </c>
      <c r="DR21" s="155"/>
      <c r="DS21" s="156">
        <v>15</v>
      </c>
      <c r="DT21" s="156"/>
      <c r="DU21" s="157">
        <v>53.1</v>
      </c>
      <c r="DV21" s="157"/>
      <c r="DW21" s="154">
        <v>22.8</v>
      </c>
      <c r="DX21" s="154"/>
      <c r="DY21" s="155">
        <v>66.3</v>
      </c>
      <c r="DZ21" s="155"/>
      <c r="EA21" s="154">
        <v>50.59</v>
      </c>
      <c r="EB21" s="154"/>
      <c r="EC21" s="154">
        <v>14.74</v>
      </c>
      <c r="ED21" s="154"/>
      <c r="EE21" s="155">
        <v>6.74</v>
      </c>
      <c r="EF21" s="155"/>
      <c r="EG21" s="155">
        <v>51.69</v>
      </c>
      <c r="EH21" s="155"/>
      <c r="EI21" s="156">
        <v>14</v>
      </c>
      <c r="EJ21" s="156"/>
      <c r="EK21" s="157">
        <v>52.599999999999994</v>
      </c>
      <c r="EL21" s="157"/>
      <c r="EM21" s="154">
        <v>23.5</v>
      </c>
      <c r="EN21" s="154"/>
      <c r="EO21" s="155">
        <v>66.3</v>
      </c>
      <c r="EP21" s="155"/>
      <c r="EQ21" s="154">
        <v>51.75</v>
      </c>
      <c r="ER21" s="154"/>
      <c r="ES21" s="154">
        <v>11.65</v>
      </c>
      <c r="ET21" s="154"/>
      <c r="EU21" s="155">
        <v>4.8099999999999996</v>
      </c>
      <c r="EV21" s="155"/>
      <c r="EW21" s="155">
        <v>46.88</v>
      </c>
      <c r="EX21" s="155"/>
      <c r="EY21" s="156">
        <f t="shared" si="0"/>
        <v>14</v>
      </c>
      <c r="EZ21" s="156"/>
      <c r="FA21" s="157">
        <v>53</v>
      </c>
      <c r="FB21" s="157"/>
      <c r="FC21" s="154">
        <v>25.2</v>
      </c>
      <c r="FD21" s="154"/>
      <c r="FE21" s="155">
        <v>66.3</v>
      </c>
      <c r="FF21" s="233"/>
      <c r="FG21" s="92">
        <v>52.43</v>
      </c>
      <c r="FH21" s="92"/>
      <c r="FI21" s="92">
        <v>10.63</v>
      </c>
      <c r="FJ21" s="92"/>
      <c r="FK21" s="92">
        <v>3.99</v>
      </c>
      <c r="FL21" s="92"/>
      <c r="FM21" s="92">
        <v>45.49</v>
      </c>
      <c r="FN21" s="92"/>
      <c r="FO21" s="156">
        <v>12.5</v>
      </c>
      <c r="FP21" s="156"/>
      <c r="FQ21" s="92">
        <v>52.7</v>
      </c>
      <c r="FR21" s="92"/>
      <c r="FS21" s="92">
        <v>25.6</v>
      </c>
      <c r="FT21" s="92"/>
      <c r="FU21" s="92">
        <v>80.400000000000006</v>
      </c>
      <c r="FV21" s="244"/>
      <c r="FW21" s="92">
        <v>53.27</v>
      </c>
      <c r="FX21" s="244"/>
      <c r="FY21" s="92">
        <v>10.029999999999999</v>
      </c>
      <c r="FZ21" s="244"/>
      <c r="GA21" s="92">
        <v>3.65</v>
      </c>
      <c r="GB21" s="244"/>
      <c r="GC21" s="92">
        <v>47.85</v>
      </c>
      <c r="GD21" s="244"/>
      <c r="GE21" s="156">
        <v>12</v>
      </c>
      <c r="GF21" s="323"/>
      <c r="GG21" s="92">
        <v>51.6</v>
      </c>
      <c r="GH21" s="244"/>
      <c r="GI21" s="92">
        <v>22.4</v>
      </c>
      <c r="GJ21" s="244"/>
      <c r="GK21" s="92">
        <v>80.400000000000006</v>
      </c>
    </row>
    <row r="22" spans="1:193" s="83" customFormat="1" x14ac:dyDescent="0.2">
      <c r="A22" s="82" t="s">
        <v>2</v>
      </c>
      <c r="B22" s="75"/>
      <c r="C22" s="154">
        <v>48.19</v>
      </c>
      <c r="D22" s="154"/>
      <c r="E22" s="154">
        <v>8.5</v>
      </c>
      <c r="F22" s="154"/>
      <c r="G22" s="155">
        <v>2.3199999999999998</v>
      </c>
      <c r="H22" s="155"/>
      <c r="I22" s="155">
        <v>36.49</v>
      </c>
      <c r="J22" s="155"/>
      <c r="K22" s="156">
        <v>15.3</v>
      </c>
      <c r="L22" s="156"/>
      <c r="M22" s="157">
        <v>54.599999999999994</v>
      </c>
      <c r="N22" s="157"/>
      <c r="O22" s="154">
        <v>27.5</v>
      </c>
      <c r="P22" s="154"/>
      <c r="Q22" s="155">
        <v>65.8</v>
      </c>
      <c r="R22" s="155"/>
      <c r="S22" s="154">
        <v>44.99</v>
      </c>
      <c r="T22" s="154"/>
      <c r="U22" s="154">
        <v>13.42</v>
      </c>
      <c r="V22" s="154"/>
      <c r="W22" s="155">
        <v>4.01</v>
      </c>
      <c r="X22" s="155"/>
      <c r="Y22" s="155">
        <v>49.45</v>
      </c>
      <c r="Z22" s="155"/>
      <c r="AA22" s="156">
        <v>16.2</v>
      </c>
      <c r="AB22" s="156"/>
      <c r="AC22" s="157">
        <v>54.4</v>
      </c>
      <c r="AD22" s="157"/>
      <c r="AE22" s="154">
        <v>23.7</v>
      </c>
      <c r="AF22" s="154"/>
      <c r="AG22" s="155">
        <v>65.8</v>
      </c>
      <c r="AH22" s="155"/>
      <c r="AI22" s="154">
        <v>43.59</v>
      </c>
      <c r="AJ22" s="154"/>
      <c r="AK22" s="154">
        <v>15.92</v>
      </c>
      <c r="AL22" s="154"/>
      <c r="AM22" s="155">
        <v>5.95</v>
      </c>
      <c r="AN22" s="155"/>
      <c r="AO22" s="155">
        <v>46.49</v>
      </c>
      <c r="AP22" s="155"/>
      <c r="AQ22" s="156">
        <v>16.100000000000001</v>
      </c>
      <c r="AR22" s="156"/>
      <c r="AS22" s="157">
        <v>53.3</v>
      </c>
      <c r="AT22" s="157"/>
      <c r="AU22" s="154">
        <v>23.5</v>
      </c>
      <c r="AV22" s="154"/>
      <c r="AW22" s="155">
        <v>65.8</v>
      </c>
      <c r="AX22" s="155"/>
      <c r="AY22" s="154">
        <v>42.61</v>
      </c>
      <c r="AZ22" s="154"/>
      <c r="BA22" s="154">
        <v>17.84</v>
      </c>
      <c r="BB22" s="154"/>
      <c r="BC22" s="155">
        <v>7.25</v>
      </c>
      <c r="BD22" s="155"/>
      <c r="BE22" s="155">
        <v>54.06</v>
      </c>
      <c r="BF22" s="155"/>
      <c r="BG22" s="156">
        <v>17.7</v>
      </c>
      <c r="BH22" s="156"/>
      <c r="BI22" s="157">
        <v>50.2</v>
      </c>
      <c r="BJ22" s="157"/>
      <c r="BK22" s="154">
        <v>24</v>
      </c>
      <c r="BL22" s="154"/>
      <c r="BM22" s="155">
        <v>65.8</v>
      </c>
      <c r="BN22" s="155"/>
      <c r="BO22" s="154">
        <v>40.880000000000003</v>
      </c>
      <c r="BP22" s="154"/>
      <c r="BQ22" s="154">
        <v>21.83</v>
      </c>
      <c r="BR22" s="154"/>
      <c r="BS22" s="155">
        <v>9.58</v>
      </c>
      <c r="BT22" s="155"/>
      <c r="BU22" s="155">
        <v>61.53</v>
      </c>
      <c r="BV22" s="155"/>
      <c r="BW22" s="156">
        <v>16.899999999999999</v>
      </c>
      <c r="BX22" s="156"/>
      <c r="BY22" s="157">
        <v>45.3</v>
      </c>
      <c r="BZ22" s="157"/>
      <c r="CA22" s="154">
        <v>22.9</v>
      </c>
      <c r="CB22" s="154"/>
      <c r="CC22" s="155">
        <v>65.8</v>
      </c>
      <c r="CD22" s="155"/>
      <c r="CE22" s="154">
        <v>39.78</v>
      </c>
      <c r="CF22" s="154"/>
      <c r="CG22" s="154">
        <v>24.13</v>
      </c>
      <c r="CH22" s="154"/>
      <c r="CI22" s="155">
        <v>13.08</v>
      </c>
      <c r="CJ22" s="155"/>
      <c r="CK22" s="155">
        <v>67.44</v>
      </c>
      <c r="CL22" s="155"/>
      <c r="CM22" s="156">
        <v>17.899999999999999</v>
      </c>
      <c r="CN22" s="156"/>
      <c r="CO22" s="157">
        <v>47.3</v>
      </c>
      <c r="CP22" s="157"/>
      <c r="CQ22" s="154">
        <v>23</v>
      </c>
      <c r="CR22" s="154"/>
      <c r="CS22" s="155">
        <v>65.8</v>
      </c>
      <c r="CT22" s="155"/>
      <c r="CU22" s="154">
        <v>40.880000000000003</v>
      </c>
      <c r="CV22" s="154"/>
      <c r="CW22" s="154">
        <v>21.13</v>
      </c>
      <c r="CX22" s="154"/>
      <c r="CY22" s="155">
        <v>11.83</v>
      </c>
      <c r="CZ22" s="155"/>
      <c r="DA22" s="155">
        <v>65.900000000000006</v>
      </c>
      <c r="DB22" s="155"/>
      <c r="DC22" s="156">
        <v>16.2</v>
      </c>
      <c r="DD22" s="156"/>
      <c r="DE22" s="157">
        <v>48.2</v>
      </c>
      <c r="DF22" s="157"/>
      <c r="DG22" s="154">
        <v>25.5</v>
      </c>
      <c r="DH22" s="154"/>
      <c r="DI22" s="155">
        <v>65.8</v>
      </c>
      <c r="DJ22" s="155"/>
      <c r="DK22" s="154">
        <v>41.23</v>
      </c>
      <c r="DL22" s="154"/>
      <c r="DM22" s="154">
        <v>19.11</v>
      </c>
      <c r="DN22" s="154"/>
      <c r="DO22" s="155">
        <v>10.48</v>
      </c>
      <c r="DP22" s="155"/>
      <c r="DQ22" s="155">
        <v>68.98</v>
      </c>
      <c r="DR22" s="155"/>
      <c r="DS22" s="156">
        <v>17.899999999999999</v>
      </c>
      <c r="DT22" s="156"/>
      <c r="DU22" s="157">
        <v>44.400000000000006</v>
      </c>
      <c r="DV22" s="157"/>
      <c r="DW22" s="154">
        <v>25.3</v>
      </c>
      <c r="DX22" s="154"/>
      <c r="DY22" s="155">
        <v>65.8</v>
      </c>
      <c r="DZ22" s="155"/>
      <c r="EA22" s="154">
        <v>42.58</v>
      </c>
      <c r="EB22" s="154"/>
      <c r="EC22" s="154">
        <v>17.62</v>
      </c>
      <c r="ED22" s="154"/>
      <c r="EE22" s="155">
        <v>9.9700000000000006</v>
      </c>
      <c r="EF22" s="155"/>
      <c r="EG22" s="155">
        <v>61.89</v>
      </c>
      <c r="EH22" s="155"/>
      <c r="EI22" s="156">
        <v>17.5</v>
      </c>
      <c r="EJ22" s="156"/>
      <c r="EK22" s="157">
        <v>46.699999999999996</v>
      </c>
      <c r="EL22" s="157"/>
      <c r="EM22" s="154">
        <v>25.9</v>
      </c>
      <c r="EN22" s="154"/>
      <c r="EO22" s="155">
        <v>65.8</v>
      </c>
      <c r="EP22" s="155"/>
      <c r="EQ22" s="154">
        <v>43.89</v>
      </c>
      <c r="ER22" s="154"/>
      <c r="ES22" s="154">
        <v>13.71</v>
      </c>
      <c r="ET22" s="154"/>
      <c r="EU22" s="155">
        <v>6.9</v>
      </c>
      <c r="EV22" s="155"/>
      <c r="EW22" s="155">
        <v>55.9</v>
      </c>
      <c r="EX22" s="155"/>
      <c r="EY22" s="156">
        <f t="shared" si="0"/>
        <v>17.5</v>
      </c>
      <c r="EZ22" s="156"/>
      <c r="FA22" s="157">
        <v>45.2</v>
      </c>
      <c r="FB22" s="157"/>
      <c r="FC22" s="154">
        <v>25.4</v>
      </c>
      <c r="FD22" s="154"/>
      <c r="FE22" s="155">
        <v>65.8</v>
      </c>
      <c r="FF22" s="233"/>
      <c r="FG22" s="92">
        <v>43.86</v>
      </c>
      <c r="FH22" s="92"/>
      <c r="FI22" s="92">
        <v>13.61</v>
      </c>
      <c r="FJ22" s="92"/>
      <c r="FK22" s="92">
        <v>6.25</v>
      </c>
      <c r="FL22" s="92"/>
      <c r="FM22" s="92">
        <v>53.43</v>
      </c>
      <c r="FN22" s="92"/>
      <c r="FO22" s="156">
        <v>17.2</v>
      </c>
      <c r="FP22" s="156"/>
      <c r="FQ22" s="92">
        <v>46.8</v>
      </c>
      <c r="FR22" s="92"/>
      <c r="FS22" s="92">
        <v>24.9</v>
      </c>
      <c r="FT22" s="92"/>
      <c r="FU22" s="92">
        <v>74.599999999999994</v>
      </c>
      <c r="FV22" s="244"/>
      <c r="FW22" s="92">
        <v>43.5</v>
      </c>
      <c r="FX22" s="244"/>
      <c r="FY22" s="92">
        <v>14.19</v>
      </c>
      <c r="FZ22" s="244"/>
      <c r="GA22" s="92">
        <v>6.99</v>
      </c>
      <c r="GB22" s="244"/>
      <c r="GC22" s="92">
        <v>50.18</v>
      </c>
      <c r="GD22" s="244"/>
      <c r="GE22" s="156">
        <v>15.2</v>
      </c>
      <c r="GF22" s="323"/>
      <c r="GG22" s="92">
        <v>45.2</v>
      </c>
      <c r="GH22" s="244"/>
      <c r="GI22" s="92">
        <v>25.5</v>
      </c>
      <c r="GJ22" s="244"/>
      <c r="GK22" s="92">
        <v>74.599999999999994</v>
      </c>
    </row>
    <row r="23" spans="1:193" s="83" customFormat="1" x14ac:dyDescent="0.2">
      <c r="A23" s="82" t="s">
        <v>3</v>
      </c>
      <c r="B23" s="75"/>
      <c r="C23" s="154">
        <v>58.39</v>
      </c>
      <c r="D23" s="154"/>
      <c r="E23" s="154">
        <v>10.16</v>
      </c>
      <c r="F23" s="154"/>
      <c r="G23" s="155">
        <v>0.99</v>
      </c>
      <c r="H23" s="155"/>
      <c r="I23" s="155">
        <v>36.06</v>
      </c>
      <c r="J23" s="155"/>
      <c r="K23" s="156">
        <v>14.2</v>
      </c>
      <c r="L23" s="156"/>
      <c r="M23" s="157">
        <v>63.6</v>
      </c>
      <c r="N23" s="157"/>
      <c r="O23" s="154">
        <v>28.7</v>
      </c>
      <c r="P23" s="154"/>
      <c r="Q23" s="155">
        <v>72.099999999999994</v>
      </c>
      <c r="R23" s="155"/>
      <c r="S23" s="154">
        <v>54.07</v>
      </c>
      <c r="T23" s="154"/>
      <c r="U23" s="154">
        <v>17.920000000000002</v>
      </c>
      <c r="V23" s="154"/>
      <c r="W23" s="155">
        <v>3.21</v>
      </c>
      <c r="X23" s="155"/>
      <c r="Y23" s="155">
        <v>49.86</v>
      </c>
      <c r="Z23" s="155"/>
      <c r="AA23" s="156">
        <v>14</v>
      </c>
      <c r="AB23" s="156"/>
      <c r="AC23" s="157">
        <v>59.8</v>
      </c>
      <c r="AD23" s="157"/>
      <c r="AE23" s="154">
        <v>25.1</v>
      </c>
      <c r="AF23" s="154"/>
      <c r="AG23" s="155">
        <v>72.099999999999994</v>
      </c>
      <c r="AH23" s="155"/>
      <c r="AI23" s="154">
        <v>52.98</v>
      </c>
      <c r="AJ23" s="154"/>
      <c r="AK23" s="154">
        <v>20.12</v>
      </c>
      <c r="AL23" s="154"/>
      <c r="AM23" s="155">
        <v>5.93</v>
      </c>
      <c r="AN23" s="155"/>
      <c r="AO23" s="155">
        <v>42.89</v>
      </c>
      <c r="AP23" s="155"/>
      <c r="AQ23" s="156">
        <v>13</v>
      </c>
      <c r="AR23" s="156"/>
      <c r="AS23" s="157">
        <v>57.6</v>
      </c>
      <c r="AT23" s="157"/>
      <c r="AU23" s="154">
        <v>26</v>
      </c>
      <c r="AV23" s="154"/>
      <c r="AW23" s="155">
        <v>72.099999999999994</v>
      </c>
      <c r="AX23" s="155"/>
      <c r="AY23" s="154">
        <v>51.16</v>
      </c>
      <c r="AZ23" s="154"/>
      <c r="BA23" s="154">
        <v>21.86</v>
      </c>
      <c r="BB23" s="154"/>
      <c r="BC23" s="155">
        <v>7.15</v>
      </c>
      <c r="BD23" s="155"/>
      <c r="BE23" s="155">
        <v>56.75</v>
      </c>
      <c r="BF23" s="155"/>
      <c r="BG23" s="156">
        <v>16.399999999999999</v>
      </c>
      <c r="BH23" s="156"/>
      <c r="BI23" s="157">
        <v>56.7</v>
      </c>
      <c r="BJ23" s="157"/>
      <c r="BK23" s="154">
        <v>26.9</v>
      </c>
      <c r="BL23" s="154"/>
      <c r="BM23" s="155">
        <v>72.099999999999994</v>
      </c>
      <c r="BN23" s="155"/>
      <c r="BO23" s="154">
        <v>51.48</v>
      </c>
      <c r="BP23" s="154"/>
      <c r="BQ23" s="154">
        <v>23.17</v>
      </c>
      <c r="BR23" s="154"/>
      <c r="BS23" s="155">
        <v>9.15</v>
      </c>
      <c r="BT23" s="155"/>
      <c r="BU23" s="155">
        <v>58.48</v>
      </c>
      <c r="BV23" s="155"/>
      <c r="BW23" s="156">
        <v>12.7</v>
      </c>
      <c r="BX23" s="156"/>
      <c r="BY23" s="157">
        <v>54.1</v>
      </c>
      <c r="BZ23" s="157"/>
      <c r="CA23" s="154">
        <v>24.1</v>
      </c>
      <c r="CB23" s="154"/>
      <c r="CC23" s="155">
        <v>72.099999999999994</v>
      </c>
      <c r="CD23" s="155"/>
      <c r="CE23" s="154">
        <v>51.49</v>
      </c>
      <c r="CF23" s="154"/>
      <c r="CG23" s="154">
        <v>22.26</v>
      </c>
      <c r="CH23" s="154"/>
      <c r="CI23" s="155">
        <v>9.32</v>
      </c>
      <c r="CJ23" s="155"/>
      <c r="CK23" s="155">
        <v>63.98</v>
      </c>
      <c r="CL23" s="155"/>
      <c r="CM23" s="156">
        <v>14</v>
      </c>
      <c r="CN23" s="156"/>
      <c r="CO23" s="157">
        <v>56.2</v>
      </c>
      <c r="CP23" s="157"/>
      <c r="CQ23" s="154">
        <v>25.1</v>
      </c>
      <c r="CR23" s="154"/>
      <c r="CS23" s="155">
        <v>72.099999999999994</v>
      </c>
      <c r="CT23" s="155"/>
      <c r="CU23" s="154">
        <v>51.91</v>
      </c>
      <c r="CV23" s="154"/>
      <c r="CW23" s="154">
        <v>20</v>
      </c>
      <c r="CX23" s="154"/>
      <c r="CY23" s="155">
        <v>8.43</v>
      </c>
      <c r="CZ23" s="155"/>
      <c r="DA23" s="155">
        <v>62.47</v>
      </c>
      <c r="DB23" s="155"/>
      <c r="DC23" s="156">
        <v>14.3</v>
      </c>
      <c r="DD23" s="156"/>
      <c r="DE23" s="157">
        <v>57</v>
      </c>
      <c r="DF23" s="157"/>
      <c r="DG23" s="154">
        <v>25.9</v>
      </c>
      <c r="DH23" s="154"/>
      <c r="DI23" s="155">
        <v>72.099999999999994</v>
      </c>
      <c r="DJ23" s="155"/>
      <c r="DK23" s="154">
        <v>54.39</v>
      </c>
      <c r="DL23" s="154"/>
      <c r="DM23" s="154">
        <v>17.309999999999999</v>
      </c>
      <c r="DN23" s="154"/>
      <c r="DO23" s="155">
        <v>6.68</v>
      </c>
      <c r="DP23" s="155"/>
      <c r="DQ23" s="155">
        <v>56.12</v>
      </c>
      <c r="DR23" s="155"/>
      <c r="DS23" s="156">
        <v>13.4</v>
      </c>
      <c r="DT23" s="156"/>
      <c r="DU23" s="157">
        <v>56.3</v>
      </c>
      <c r="DV23" s="157"/>
      <c r="DW23" s="154">
        <v>26.5</v>
      </c>
      <c r="DX23" s="154"/>
      <c r="DY23" s="155">
        <v>72.099999999999994</v>
      </c>
      <c r="DZ23" s="155"/>
      <c r="EA23" s="154">
        <v>56.15</v>
      </c>
      <c r="EB23" s="154"/>
      <c r="EC23" s="154">
        <v>13.89</v>
      </c>
      <c r="ED23" s="154"/>
      <c r="EE23" s="155">
        <v>4.91</v>
      </c>
      <c r="EF23" s="155"/>
      <c r="EG23" s="155">
        <v>54.55</v>
      </c>
      <c r="EH23" s="155"/>
      <c r="EI23" s="156">
        <v>13.6</v>
      </c>
      <c r="EJ23" s="156"/>
      <c r="EK23" s="157">
        <v>55.900000000000006</v>
      </c>
      <c r="EL23" s="157"/>
      <c r="EM23" s="154">
        <v>28.1</v>
      </c>
      <c r="EN23" s="154"/>
      <c r="EO23" s="155">
        <v>72.099999999999994</v>
      </c>
      <c r="EP23" s="155"/>
      <c r="EQ23" s="154">
        <v>56.12</v>
      </c>
      <c r="ER23" s="154"/>
      <c r="ES23" s="154">
        <v>12.43</v>
      </c>
      <c r="ET23" s="154"/>
      <c r="EU23" s="155">
        <v>3.5</v>
      </c>
      <c r="EV23" s="155"/>
      <c r="EW23" s="155">
        <v>49.81</v>
      </c>
      <c r="EX23" s="155"/>
      <c r="EY23" s="156">
        <f t="shared" si="0"/>
        <v>13.6</v>
      </c>
      <c r="EZ23" s="156"/>
      <c r="FA23" s="157">
        <v>55.6</v>
      </c>
      <c r="FB23" s="157"/>
      <c r="FC23" s="154">
        <v>29.3</v>
      </c>
      <c r="FD23" s="154"/>
      <c r="FE23" s="155">
        <v>72.099999999999994</v>
      </c>
      <c r="FF23" s="233"/>
      <c r="FG23" s="92">
        <v>57</v>
      </c>
      <c r="FH23" s="92"/>
      <c r="FI23" s="92">
        <v>11.52</v>
      </c>
      <c r="FJ23" s="92"/>
      <c r="FK23" s="92">
        <v>2.79</v>
      </c>
      <c r="FL23" s="92"/>
      <c r="FM23" s="92">
        <v>45.64</v>
      </c>
      <c r="FN23" s="92"/>
      <c r="FO23" s="156">
        <v>10.7</v>
      </c>
      <c r="FP23" s="156"/>
      <c r="FQ23" s="92">
        <v>58</v>
      </c>
      <c r="FR23" s="92"/>
      <c r="FS23" s="92">
        <v>28.4</v>
      </c>
      <c r="FT23" s="92"/>
      <c r="FU23" s="92">
        <v>78</v>
      </c>
      <c r="FV23" s="244"/>
      <c r="FW23" s="92">
        <v>56.84</v>
      </c>
      <c r="FX23" s="244"/>
      <c r="FY23" s="92">
        <v>11.74</v>
      </c>
      <c r="FZ23" s="244"/>
      <c r="GA23" s="92">
        <v>2.76</v>
      </c>
      <c r="GB23" s="244"/>
      <c r="GC23" s="92">
        <v>44.84</v>
      </c>
      <c r="GD23" s="244"/>
      <c r="GE23" s="156">
        <v>12.9</v>
      </c>
      <c r="GF23" s="323"/>
      <c r="GG23" s="92">
        <v>57</v>
      </c>
      <c r="GH23" s="244"/>
      <c r="GI23" s="92">
        <v>27</v>
      </c>
      <c r="GJ23" s="244"/>
      <c r="GK23" s="92">
        <v>78</v>
      </c>
    </row>
    <row r="24" spans="1:193" s="83" customFormat="1" x14ac:dyDescent="0.2">
      <c r="A24" s="84" t="s">
        <v>4</v>
      </c>
      <c r="B24" s="75"/>
      <c r="C24" s="158">
        <v>50.3</v>
      </c>
      <c r="D24" s="154"/>
      <c r="E24" s="158">
        <v>17.25</v>
      </c>
      <c r="F24" s="154"/>
      <c r="G24" s="159">
        <v>3.54</v>
      </c>
      <c r="H24" s="155"/>
      <c r="I24" s="159">
        <v>44.12</v>
      </c>
      <c r="J24" s="155"/>
      <c r="K24" s="160">
        <v>27.9</v>
      </c>
      <c r="L24" s="156"/>
      <c r="M24" s="161">
        <v>61.3</v>
      </c>
      <c r="N24" s="157"/>
      <c r="O24" s="158">
        <v>33.6</v>
      </c>
      <c r="P24" s="154"/>
      <c r="Q24" s="159">
        <v>67.599999999999994</v>
      </c>
      <c r="R24" s="155"/>
      <c r="S24" s="158">
        <v>45.77</v>
      </c>
      <c r="T24" s="154"/>
      <c r="U24" s="158">
        <v>26.01</v>
      </c>
      <c r="V24" s="154"/>
      <c r="W24" s="159">
        <v>7.37</v>
      </c>
      <c r="X24" s="155"/>
      <c r="Y24" s="159">
        <v>64.8</v>
      </c>
      <c r="Z24" s="155"/>
      <c r="AA24" s="160">
        <v>28.7</v>
      </c>
      <c r="AB24" s="156"/>
      <c r="AC24" s="161">
        <v>59.4</v>
      </c>
      <c r="AD24" s="157"/>
      <c r="AE24" s="158">
        <v>30.3</v>
      </c>
      <c r="AF24" s="154"/>
      <c r="AG24" s="159">
        <v>67.599999999999994</v>
      </c>
      <c r="AH24" s="155"/>
      <c r="AI24" s="158">
        <v>44.22</v>
      </c>
      <c r="AJ24" s="154"/>
      <c r="AK24" s="158">
        <v>28.6</v>
      </c>
      <c r="AL24" s="154"/>
      <c r="AM24" s="159">
        <v>12.27</v>
      </c>
      <c r="AN24" s="155"/>
      <c r="AO24" s="159">
        <v>66.78</v>
      </c>
      <c r="AP24" s="155"/>
      <c r="AQ24" s="160">
        <v>32.799999999999997</v>
      </c>
      <c r="AR24" s="156"/>
      <c r="AS24" s="161">
        <v>57.7</v>
      </c>
      <c r="AT24" s="157"/>
      <c r="AU24" s="158">
        <v>29.3</v>
      </c>
      <c r="AV24" s="154"/>
      <c r="AW24" s="159">
        <v>67.599999999999994</v>
      </c>
      <c r="AX24" s="155"/>
      <c r="AY24" s="158">
        <v>44.4</v>
      </c>
      <c r="AZ24" s="154"/>
      <c r="BA24" s="158">
        <v>29.28</v>
      </c>
      <c r="BB24" s="154"/>
      <c r="BC24" s="159">
        <v>13.39</v>
      </c>
      <c r="BD24" s="155"/>
      <c r="BE24" s="159">
        <v>66.930000000000007</v>
      </c>
      <c r="BF24" s="155"/>
      <c r="BG24" s="160">
        <v>31</v>
      </c>
      <c r="BH24" s="156"/>
      <c r="BI24" s="161">
        <v>57.300000000000004</v>
      </c>
      <c r="BJ24" s="157"/>
      <c r="BK24" s="158">
        <v>30.5</v>
      </c>
      <c r="BL24" s="154"/>
      <c r="BM24" s="159">
        <v>67.599999999999994</v>
      </c>
      <c r="BN24" s="155"/>
      <c r="BO24" s="158">
        <v>42.46</v>
      </c>
      <c r="BP24" s="154"/>
      <c r="BQ24" s="158">
        <v>32.58</v>
      </c>
      <c r="BR24" s="154"/>
      <c r="BS24" s="159">
        <v>15.13</v>
      </c>
      <c r="BT24" s="155"/>
      <c r="BU24" s="159">
        <v>78.8</v>
      </c>
      <c r="BV24" s="155"/>
      <c r="BW24" s="160">
        <v>27.6</v>
      </c>
      <c r="BX24" s="156"/>
      <c r="BY24" s="161">
        <v>56.900000000000006</v>
      </c>
      <c r="BZ24" s="157"/>
      <c r="CA24" s="158">
        <v>27.7</v>
      </c>
      <c r="CB24" s="154"/>
      <c r="CC24" s="159">
        <v>67.599999999999994</v>
      </c>
      <c r="CD24" s="155"/>
      <c r="CE24" s="158">
        <v>41.25</v>
      </c>
      <c r="CF24" s="154"/>
      <c r="CG24" s="158">
        <v>33.729999999999997</v>
      </c>
      <c r="CH24" s="154"/>
      <c r="CI24" s="159">
        <v>18.73</v>
      </c>
      <c r="CJ24" s="155"/>
      <c r="CK24" s="159">
        <v>70.650000000000006</v>
      </c>
      <c r="CL24" s="155"/>
      <c r="CM24" s="160">
        <v>27.7</v>
      </c>
      <c r="CN24" s="156"/>
      <c r="CO24" s="161">
        <v>56.7</v>
      </c>
      <c r="CP24" s="157"/>
      <c r="CQ24" s="158">
        <v>28.9</v>
      </c>
      <c r="CR24" s="154"/>
      <c r="CS24" s="159">
        <v>67.599999999999994</v>
      </c>
      <c r="CT24" s="155"/>
      <c r="CU24" s="158">
        <v>41.44</v>
      </c>
      <c r="CV24" s="154"/>
      <c r="CW24" s="158">
        <v>32.409999999999997</v>
      </c>
      <c r="CX24" s="154"/>
      <c r="CY24" s="159">
        <v>19.43</v>
      </c>
      <c r="CZ24" s="155"/>
      <c r="DA24" s="159">
        <v>74.81</v>
      </c>
      <c r="DB24" s="155"/>
      <c r="DC24" s="160">
        <v>29.3</v>
      </c>
      <c r="DD24" s="156"/>
      <c r="DE24" s="161">
        <v>56.400000000000006</v>
      </c>
      <c r="DF24" s="157"/>
      <c r="DG24" s="158">
        <v>30.8</v>
      </c>
      <c r="DH24" s="154"/>
      <c r="DI24" s="159">
        <v>67.599999999999994</v>
      </c>
      <c r="DJ24" s="155"/>
      <c r="DK24" s="158">
        <v>43.9</v>
      </c>
      <c r="DL24" s="154"/>
      <c r="DM24" s="158">
        <v>29.11</v>
      </c>
      <c r="DN24" s="154"/>
      <c r="DO24" s="159">
        <v>17.43</v>
      </c>
      <c r="DP24" s="155"/>
      <c r="DQ24" s="159">
        <v>68.37</v>
      </c>
      <c r="DR24" s="155"/>
      <c r="DS24" s="160">
        <v>27.4</v>
      </c>
      <c r="DT24" s="156"/>
      <c r="DU24" s="161">
        <v>55.900000000000006</v>
      </c>
      <c r="DV24" s="157"/>
      <c r="DW24" s="158">
        <v>30.6</v>
      </c>
      <c r="DX24" s="154"/>
      <c r="DY24" s="159">
        <v>67.599999999999994</v>
      </c>
      <c r="DZ24" s="155"/>
      <c r="EA24" s="158">
        <v>45.19</v>
      </c>
      <c r="EB24" s="154"/>
      <c r="EC24" s="158">
        <v>26.06</v>
      </c>
      <c r="ED24" s="154"/>
      <c r="EE24" s="159">
        <v>14.22</v>
      </c>
      <c r="EF24" s="155"/>
      <c r="EG24" s="159">
        <v>68.27</v>
      </c>
      <c r="EH24" s="155"/>
      <c r="EI24" s="160">
        <v>26.5</v>
      </c>
      <c r="EJ24" s="156"/>
      <c r="EK24" s="161">
        <v>55.1</v>
      </c>
      <c r="EL24" s="157"/>
      <c r="EM24" s="158">
        <v>32.299999999999997</v>
      </c>
      <c r="EN24" s="154"/>
      <c r="EO24" s="159">
        <v>67.599999999999994</v>
      </c>
      <c r="EP24" s="155"/>
      <c r="EQ24" s="158">
        <v>46.18</v>
      </c>
      <c r="ER24" s="154"/>
      <c r="ES24" s="158">
        <v>23.46</v>
      </c>
      <c r="ET24" s="154"/>
      <c r="EU24" s="159">
        <v>11.14</v>
      </c>
      <c r="EV24" s="155"/>
      <c r="EW24" s="159">
        <v>66.83</v>
      </c>
      <c r="EX24" s="155"/>
      <c r="EY24" s="160">
        <f t="shared" si="0"/>
        <v>26.5</v>
      </c>
      <c r="EZ24" s="156"/>
      <c r="FA24" s="161">
        <v>55.599999999999994</v>
      </c>
      <c r="FB24" s="157"/>
      <c r="FC24" s="158">
        <v>31.7</v>
      </c>
      <c r="FD24" s="154"/>
      <c r="FE24" s="159">
        <v>67.599999999999994</v>
      </c>
      <c r="FF24" s="233"/>
      <c r="FG24" s="93">
        <v>48.28</v>
      </c>
      <c r="FH24" s="92"/>
      <c r="FI24" s="93">
        <v>20.07</v>
      </c>
      <c r="FJ24" s="92"/>
      <c r="FK24" s="93">
        <v>9.59</v>
      </c>
      <c r="FL24" s="92"/>
      <c r="FM24" s="93">
        <v>66.099999999999994</v>
      </c>
      <c r="FN24" s="92"/>
      <c r="FO24" s="160">
        <v>26.7</v>
      </c>
      <c r="FP24" s="156"/>
      <c r="FQ24" s="93">
        <v>56.199999999999996</v>
      </c>
      <c r="FR24" s="92"/>
      <c r="FS24" s="93">
        <v>31.6</v>
      </c>
      <c r="FT24" s="92"/>
      <c r="FU24" s="93">
        <v>83</v>
      </c>
      <c r="FV24" s="244"/>
      <c r="FW24" s="93">
        <v>47.78</v>
      </c>
      <c r="FX24" s="244"/>
      <c r="FY24" s="93">
        <v>20.49</v>
      </c>
      <c r="FZ24" s="244"/>
      <c r="GA24" s="93">
        <v>8.6999999999999993</v>
      </c>
      <c r="GB24" s="244"/>
      <c r="GC24" s="93">
        <v>65.099999999999994</v>
      </c>
      <c r="GD24" s="244"/>
      <c r="GE24" s="160">
        <v>26</v>
      </c>
      <c r="GF24" s="323"/>
      <c r="GG24" s="93">
        <v>55.7</v>
      </c>
      <c r="GH24" s="244"/>
      <c r="GI24" s="93">
        <v>31</v>
      </c>
      <c r="GJ24" s="244"/>
      <c r="GK24" s="93">
        <v>83</v>
      </c>
    </row>
    <row r="25" spans="1:193" s="83" customFormat="1" x14ac:dyDescent="0.2">
      <c r="A25" s="82" t="s">
        <v>5</v>
      </c>
      <c r="B25" s="75"/>
      <c r="C25" s="154">
        <v>53.15</v>
      </c>
      <c r="D25" s="154"/>
      <c r="E25" s="154">
        <v>7.16</v>
      </c>
      <c r="F25" s="154"/>
      <c r="G25" s="155">
        <v>1.07</v>
      </c>
      <c r="H25" s="155"/>
      <c r="I25" s="155">
        <v>30.09</v>
      </c>
      <c r="J25" s="155"/>
      <c r="K25" s="156">
        <v>18.5</v>
      </c>
      <c r="L25" s="156"/>
      <c r="M25" s="157">
        <v>54.1</v>
      </c>
      <c r="N25" s="157"/>
      <c r="O25" s="154">
        <v>27</v>
      </c>
      <c r="P25" s="154"/>
      <c r="Q25" s="155">
        <v>64.2</v>
      </c>
      <c r="R25" s="155"/>
      <c r="S25" s="154">
        <v>50.16</v>
      </c>
      <c r="T25" s="154"/>
      <c r="U25" s="154">
        <v>12</v>
      </c>
      <c r="V25" s="154"/>
      <c r="W25" s="155">
        <v>2.39</v>
      </c>
      <c r="X25" s="155"/>
      <c r="Y25" s="155">
        <v>39.72</v>
      </c>
      <c r="Z25" s="155"/>
      <c r="AA25" s="156">
        <v>21.4</v>
      </c>
      <c r="AB25" s="156"/>
      <c r="AC25" s="157">
        <v>52.6</v>
      </c>
      <c r="AD25" s="157"/>
      <c r="AE25" s="154">
        <v>23.2</v>
      </c>
      <c r="AF25" s="154"/>
      <c r="AG25" s="155">
        <v>64.2</v>
      </c>
      <c r="AH25" s="155"/>
      <c r="AI25" s="154">
        <v>48.44</v>
      </c>
      <c r="AJ25" s="154"/>
      <c r="AK25" s="154">
        <v>13.7</v>
      </c>
      <c r="AL25" s="154"/>
      <c r="AM25" s="155">
        <v>5.15</v>
      </c>
      <c r="AN25" s="155"/>
      <c r="AO25" s="155">
        <v>40.65</v>
      </c>
      <c r="AP25" s="155"/>
      <c r="AQ25" s="156">
        <v>18.3</v>
      </c>
      <c r="AR25" s="156"/>
      <c r="AS25" s="157">
        <v>49.8</v>
      </c>
      <c r="AT25" s="157"/>
      <c r="AU25" s="154">
        <v>21.8</v>
      </c>
      <c r="AV25" s="154"/>
      <c r="AW25" s="155">
        <v>64.2</v>
      </c>
      <c r="AX25" s="155"/>
      <c r="AY25" s="154">
        <v>47.81</v>
      </c>
      <c r="AZ25" s="154"/>
      <c r="BA25" s="154">
        <v>15.29</v>
      </c>
      <c r="BB25" s="154"/>
      <c r="BC25" s="155">
        <v>6.16</v>
      </c>
      <c r="BD25" s="155"/>
      <c r="BE25" s="155">
        <v>58.38</v>
      </c>
      <c r="BF25" s="155"/>
      <c r="BG25" s="156">
        <v>21.1</v>
      </c>
      <c r="BH25" s="156"/>
      <c r="BI25" s="157">
        <v>47.3</v>
      </c>
      <c r="BJ25" s="157"/>
      <c r="BK25" s="154">
        <v>20.7</v>
      </c>
      <c r="BL25" s="154"/>
      <c r="BM25" s="155">
        <v>64.2</v>
      </c>
      <c r="BN25" s="155"/>
      <c r="BO25" s="154">
        <v>46.76</v>
      </c>
      <c r="BP25" s="154"/>
      <c r="BQ25" s="154">
        <v>17.8</v>
      </c>
      <c r="BR25" s="154"/>
      <c r="BS25" s="155">
        <v>7.93</v>
      </c>
      <c r="BT25" s="155"/>
      <c r="BU25" s="155">
        <v>51.72</v>
      </c>
      <c r="BV25" s="155"/>
      <c r="BW25" s="156">
        <v>19.7</v>
      </c>
      <c r="BX25" s="156"/>
      <c r="BY25" s="157">
        <v>45.9</v>
      </c>
      <c r="BZ25" s="157"/>
      <c r="CA25" s="154">
        <v>19.600000000000001</v>
      </c>
      <c r="CB25" s="154"/>
      <c r="CC25" s="155">
        <v>64.2</v>
      </c>
      <c r="CD25" s="155"/>
      <c r="CE25" s="154">
        <v>44.67</v>
      </c>
      <c r="CF25" s="154"/>
      <c r="CG25" s="154">
        <v>20.440000000000001</v>
      </c>
      <c r="CH25" s="154"/>
      <c r="CI25" s="155">
        <v>10.15</v>
      </c>
      <c r="CJ25" s="155"/>
      <c r="CK25" s="155">
        <v>64.09</v>
      </c>
      <c r="CL25" s="155"/>
      <c r="CM25" s="156">
        <v>19.5</v>
      </c>
      <c r="CN25" s="156"/>
      <c r="CO25" s="157">
        <v>46.900000000000006</v>
      </c>
      <c r="CP25" s="157"/>
      <c r="CQ25" s="154">
        <v>20.399999999999999</v>
      </c>
      <c r="CR25" s="154"/>
      <c r="CS25" s="155">
        <v>64.2</v>
      </c>
      <c r="CT25" s="155"/>
      <c r="CU25" s="154">
        <v>45.52</v>
      </c>
      <c r="CV25" s="154"/>
      <c r="CW25" s="154">
        <v>19.420000000000002</v>
      </c>
      <c r="CX25" s="154"/>
      <c r="CY25" s="155">
        <v>10.77</v>
      </c>
      <c r="CZ25" s="155"/>
      <c r="DA25" s="155">
        <v>65.53</v>
      </c>
      <c r="DB25" s="155"/>
      <c r="DC25" s="156">
        <v>19.5</v>
      </c>
      <c r="DD25" s="156"/>
      <c r="DE25" s="157">
        <v>47.6</v>
      </c>
      <c r="DF25" s="157"/>
      <c r="DG25" s="154">
        <v>21.9</v>
      </c>
      <c r="DH25" s="154"/>
      <c r="DI25" s="155">
        <v>64.2</v>
      </c>
      <c r="DJ25" s="155"/>
      <c r="DK25" s="154">
        <v>46.19</v>
      </c>
      <c r="DL25" s="154"/>
      <c r="DM25" s="154">
        <v>17.649999999999999</v>
      </c>
      <c r="DN25" s="154"/>
      <c r="DO25" s="155">
        <v>9.11</v>
      </c>
      <c r="DP25" s="155"/>
      <c r="DQ25" s="155">
        <v>60.14</v>
      </c>
      <c r="DR25" s="155"/>
      <c r="DS25" s="156">
        <v>17.3</v>
      </c>
      <c r="DT25" s="156"/>
      <c r="DU25" s="157">
        <v>45.5</v>
      </c>
      <c r="DV25" s="157"/>
      <c r="DW25" s="154">
        <v>23.2</v>
      </c>
      <c r="DX25" s="154"/>
      <c r="DY25" s="155">
        <v>64.2</v>
      </c>
      <c r="DZ25" s="155"/>
      <c r="EA25" s="154">
        <v>47.76</v>
      </c>
      <c r="EB25" s="154"/>
      <c r="EC25" s="154">
        <v>14.89</v>
      </c>
      <c r="ED25" s="154"/>
      <c r="EE25" s="155">
        <v>7.06</v>
      </c>
      <c r="EF25" s="155"/>
      <c r="EG25" s="155">
        <v>61.58</v>
      </c>
      <c r="EH25" s="155"/>
      <c r="EI25" s="156">
        <v>18.600000000000001</v>
      </c>
      <c r="EJ25" s="156"/>
      <c r="EK25" s="157">
        <v>49.1</v>
      </c>
      <c r="EL25" s="157"/>
      <c r="EM25" s="154">
        <v>23.1</v>
      </c>
      <c r="EN25" s="154"/>
      <c r="EO25" s="155">
        <v>64.2</v>
      </c>
      <c r="EP25" s="155"/>
      <c r="EQ25" s="154">
        <v>48.22</v>
      </c>
      <c r="ER25" s="154"/>
      <c r="ES25" s="154">
        <v>13.56</v>
      </c>
      <c r="ET25" s="154"/>
      <c r="EU25" s="155">
        <v>6.45</v>
      </c>
      <c r="EV25" s="155"/>
      <c r="EW25" s="155">
        <v>58.34</v>
      </c>
      <c r="EX25" s="155"/>
      <c r="EY25" s="156">
        <f t="shared" si="0"/>
        <v>18.600000000000001</v>
      </c>
      <c r="EZ25" s="156"/>
      <c r="FA25" s="157">
        <v>48.5</v>
      </c>
      <c r="FB25" s="157"/>
      <c r="FC25" s="154">
        <v>24.5</v>
      </c>
      <c r="FD25" s="154"/>
      <c r="FE25" s="155">
        <v>64.2</v>
      </c>
      <c r="FF25" s="233"/>
      <c r="FG25" s="92">
        <v>48.96</v>
      </c>
      <c r="FH25" s="92"/>
      <c r="FI25" s="92">
        <v>10.67</v>
      </c>
      <c r="FJ25" s="92"/>
      <c r="FK25" s="92">
        <v>4.82</v>
      </c>
      <c r="FL25" s="92"/>
      <c r="FM25" s="92">
        <v>53.21</v>
      </c>
      <c r="FN25" s="92"/>
      <c r="FO25" s="156">
        <v>18.100000000000001</v>
      </c>
      <c r="FP25" s="156"/>
      <c r="FQ25" s="92">
        <v>46.6</v>
      </c>
      <c r="FR25" s="92"/>
      <c r="FS25" s="92">
        <v>25.3</v>
      </c>
      <c r="FT25" s="92"/>
      <c r="FU25" s="92">
        <v>74.900000000000006</v>
      </c>
      <c r="FV25" s="244"/>
      <c r="FW25" s="92">
        <v>49.4</v>
      </c>
      <c r="FX25" s="244"/>
      <c r="FY25" s="92">
        <v>10.28</v>
      </c>
      <c r="FZ25" s="244"/>
      <c r="GA25" s="92">
        <v>3.51</v>
      </c>
      <c r="GB25" s="244"/>
      <c r="GC25" s="92">
        <v>50.68</v>
      </c>
      <c r="GD25" s="244"/>
      <c r="GE25" s="156">
        <v>15.4</v>
      </c>
      <c r="GF25" s="323"/>
      <c r="GG25" s="92">
        <v>44.8</v>
      </c>
      <c r="GH25" s="244"/>
      <c r="GI25" s="92">
        <v>24.7</v>
      </c>
      <c r="GJ25" s="244"/>
      <c r="GK25" s="92">
        <v>74.900000000000006</v>
      </c>
    </row>
    <row r="26" spans="1:193" s="83" customFormat="1" x14ac:dyDescent="0.2">
      <c r="A26" s="82" t="s">
        <v>6</v>
      </c>
      <c r="B26" s="75"/>
      <c r="C26" s="154">
        <v>49.34</v>
      </c>
      <c r="D26" s="154"/>
      <c r="E26" s="154">
        <v>9.6199999999999992</v>
      </c>
      <c r="F26" s="154"/>
      <c r="G26" s="155">
        <v>1.98</v>
      </c>
      <c r="H26" s="155"/>
      <c r="I26" s="155">
        <v>35.68</v>
      </c>
      <c r="J26" s="155"/>
      <c r="K26" s="156">
        <v>20.6</v>
      </c>
      <c r="L26" s="156"/>
      <c r="M26" s="157">
        <v>52.7</v>
      </c>
      <c r="N26" s="157"/>
      <c r="O26" s="154">
        <v>25.9</v>
      </c>
      <c r="P26" s="154"/>
      <c r="Q26" s="155">
        <v>54.6</v>
      </c>
      <c r="R26" s="155"/>
      <c r="S26" s="154">
        <v>46.89</v>
      </c>
      <c r="T26" s="154"/>
      <c r="U26" s="154">
        <v>13.98</v>
      </c>
      <c r="V26" s="154"/>
      <c r="W26" s="155">
        <v>3.57</v>
      </c>
      <c r="X26" s="155"/>
      <c r="Y26" s="155">
        <v>38.5</v>
      </c>
      <c r="Z26" s="155"/>
      <c r="AA26" s="156">
        <v>21.4</v>
      </c>
      <c r="AB26" s="156"/>
      <c r="AC26" s="157">
        <v>51.5</v>
      </c>
      <c r="AD26" s="157"/>
      <c r="AE26" s="154">
        <v>21.9</v>
      </c>
      <c r="AF26" s="154"/>
      <c r="AG26" s="155">
        <v>54.6</v>
      </c>
      <c r="AH26" s="155"/>
      <c r="AI26" s="154">
        <v>46.43</v>
      </c>
      <c r="AJ26" s="154"/>
      <c r="AK26" s="154">
        <v>15.8</v>
      </c>
      <c r="AL26" s="154"/>
      <c r="AM26" s="155">
        <v>5.22</v>
      </c>
      <c r="AN26" s="155"/>
      <c r="AO26" s="155">
        <v>43.02</v>
      </c>
      <c r="AP26" s="155"/>
      <c r="AQ26" s="156">
        <v>17.899999999999999</v>
      </c>
      <c r="AR26" s="156"/>
      <c r="AS26" s="157">
        <v>51.2</v>
      </c>
      <c r="AT26" s="157"/>
      <c r="AU26" s="154">
        <v>21.8</v>
      </c>
      <c r="AV26" s="154"/>
      <c r="AW26" s="155">
        <v>54.6</v>
      </c>
      <c r="AX26" s="155"/>
      <c r="AY26" s="154">
        <v>45.97</v>
      </c>
      <c r="AZ26" s="154"/>
      <c r="BA26" s="154">
        <v>16.86</v>
      </c>
      <c r="BB26" s="154"/>
      <c r="BC26" s="155">
        <v>6.92</v>
      </c>
      <c r="BD26" s="155"/>
      <c r="BE26" s="155">
        <v>51.12</v>
      </c>
      <c r="BF26" s="155"/>
      <c r="BG26" s="156">
        <v>19.8</v>
      </c>
      <c r="BH26" s="156"/>
      <c r="BI26" s="157">
        <v>51.5</v>
      </c>
      <c r="BJ26" s="157"/>
      <c r="BK26" s="154">
        <v>21.6</v>
      </c>
      <c r="BL26" s="154"/>
      <c r="BM26" s="155">
        <v>54.6</v>
      </c>
      <c r="BN26" s="155"/>
      <c r="BO26" s="154">
        <v>44.46</v>
      </c>
      <c r="BP26" s="154"/>
      <c r="BQ26" s="154">
        <v>19.8</v>
      </c>
      <c r="BR26" s="154"/>
      <c r="BS26" s="155">
        <v>8.4</v>
      </c>
      <c r="BT26" s="155"/>
      <c r="BU26" s="155">
        <v>54.73</v>
      </c>
      <c r="BV26" s="155"/>
      <c r="BW26" s="156">
        <v>18.100000000000001</v>
      </c>
      <c r="BX26" s="156"/>
      <c r="BY26" s="157">
        <v>49.5</v>
      </c>
      <c r="BZ26" s="157"/>
      <c r="CA26" s="154">
        <v>20.3</v>
      </c>
      <c r="CB26" s="154"/>
      <c r="CC26" s="155">
        <v>54.6</v>
      </c>
      <c r="CD26" s="155"/>
      <c r="CE26" s="154">
        <v>43.03</v>
      </c>
      <c r="CF26" s="154"/>
      <c r="CG26" s="154">
        <v>21.75</v>
      </c>
      <c r="CH26" s="154"/>
      <c r="CI26" s="155">
        <v>10.54</v>
      </c>
      <c r="CJ26" s="155"/>
      <c r="CK26" s="155">
        <v>57.4</v>
      </c>
      <c r="CL26" s="155"/>
      <c r="CM26" s="156">
        <v>18.2</v>
      </c>
      <c r="CN26" s="156"/>
      <c r="CO26" s="157">
        <v>48.1</v>
      </c>
      <c r="CP26" s="157"/>
      <c r="CQ26" s="154">
        <v>20.8</v>
      </c>
      <c r="CR26" s="154"/>
      <c r="CS26" s="155">
        <v>54.6</v>
      </c>
      <c r="CT26" s="155"/>
      <c r="CU26" s="154">
        <v>43.59</v>
      </c>
      <c r="CV26" s="154"/>
      <c r="CW26" s="154">
        <v>20.77</v>
      </c>
      <c r="CX26" s="154"/>
      <c r="CY26" s="155">
        <v>11.04</v>
      </c>
      <c r="CZ26" s="155"/>
      <c r="DA26" s="155">
        <v>61.12</v>
      </c>
      <c r="DB26" s="155"/>
      <c r="DC26" s="156">
        <v>18.399999999999999</v>
      </c>
      <c r="DD26" s="156"/>
      <c r="DE26" s="157">
        <v>48.5</v>
      </c>
      <c r="DF26" s="157"/>
      <c r="DG26" s="154">
        <v>21.7</v>
      </c>
      <c r="DH26" s="154"/>
      <c r="DI26" s="155">
        <v>54.6</v>
      </c>
      <c r="DJ26" s="155"/>
      <c r="DK26" s="154">
        <v>44.8</v>
      </c>
      <c r="DL26" s="154"/>
      <c r="DM26" s="154">
        <v>18.260000000000002</v>
      </c>
      <c r="DN26" s="154"/>
      <c r="DO26" s="155">
        <v>9.2100000000000009</v>
      </c>
      <c r="DP26" s="155"/>
      <c r="DQ26" s="155">
        <v>60.83</v>
      </c>
      <c r="DR26" s="155"/>
      <c r="DS26" s="156">
        <v>17.7</v>
      </c>
      <c r="DT26" s="156"/>
      <c r="DU26" s="157">
        <v>48.9</v>
      </c>
      <c r="DV26" s="157"/>
      <c r="DW26" s="154">
        <v>23.4</v>
      </c>
      <c r="DX26" s="154"/>
      <c r="DY26" s="155">
        <v>54.6</v>
      </c>
      <c r="DZ26" s="155"/>
      <c r="EA26" s="154">
        <v>46.38</v>
      </c>
      <c r="EB26" s="154"/>
      <c r="EC26" s="154">
        <v>15.82</v>
      </c>
      <c r="ED26" s="154"/>
      <c r="EE26" s="155">
        <v>7.6</v>
      </c>
      <c r="EF26" s="155"/>
      <c r="EG26" s="155">
        <v>59.17</v>
      </c>
      <c r="EH26" s="155"/>
      <c r="EI26" s="156">
        <v>17.100000000000001</v>
      </c>
      <c r="EJ26" s="156"/>
      <c r="EK26" s="157">
        <v>49.7</v>
      </c>
      <c r="EL26" s="157"/>
      <c r="EM26" s="154">
        <v>25.2</v>
      </c>
      <c r="EN26" s="154"/>
      <c r="EO26" s="155">
        <v>54.6</v>
      </c>
      <c r="EP26" s="155"/>
      <c r="EQ26" s="154">
        <v>47.06</v>
      </c>
      <c r="ER26" s="154"/>
      <c r="ES26" s="154">
        <v>14.08</v>
      </c>
      <c r="ET26" s="154"/>
      <c r="EU26" s="155">
        <v>6.07</v>
      </c>
      <c r="EV26" s="155"/>
      <c r="EW26" s="155">
        <v>55.77</v>
      </c>
      <c r="EX26" s="155"/>
      <c r="EY26" s="156">
        <f t="shared" si="0"/>
        <v>17.100000000000001</v>
      </c>
      <c r="EZ26" s="156"/>
      <c r="FA26" s="157">
        <v>48.900000000000006</v>
      </c>
      <c r="FB26" s="157"/>
      <c r="FC26" s="154">
        <v>25.3</v>
      </c>
      <c r="FD26" s="154"/>
      <c r="FE26" s="155">
        <v>54.6</v>
      </c>
      <c r="FF26" s="233"/>
      <c r="FG26" s="92">
        <v>47.94</v>
      </c>
      <c r="FH26" s="92"/>
      <c r="FI26" s="92">
        <v>12.1</v>
      </c>
      <c r="FJ26" s="92"/>
      <c r="FK26" s="92">
        <v>4.93</v>
      </c>
      <c r="FL26" s="92"/>
      <c r="FM26" s="92">
        <v>51.48</v>
      </c>
      <c r="FN26" s="92"/>
      <c r="FO26" s="156">
        <v>16.3</v>
      </c>
      <c r="FP26" s="156"/>
      <c r="FQ26" s="92">
        <v>49.4</v>
      </c>
      <c r="FR26" s="92"/>
      <c r="FS26" s="92">
        <v>25.2</v>
      </c>
      <c r="FT26" s="92"/>
      <c r="FU26" s="92">
        <v>73</v>
      </c>
      <c r="FV26" s="244"/>
      <c r="FW26" s="92">
        <v>48.45</v>
      </c>
      <c r="FX26" s="244"/>
      <c r="FY26" s="92">
        <v>11.63</v>
      </c>
      <c r="FZ26" s="244"/>
      <c r="GA26" s="92">
        <v>4.5599999999999996</v>
      </c>
      <c r="GB26" s="244"/>
      <c r="GC26" s="92">
        <v>49.06</v>
      </c>
      <c r="GD26" s="244"/>
      <c r="GE26" s="156">
        <v>15</v>
      </c>
      <c r="GF26" s="323"/>
      <c r="GG26" s="92">
        <v>49</v>
      </c>
      <c r="GH26" s="244"/>
      <c r="GI26" s="92">
        <v>25.1</v>
      </c>
      <c r="GJ26" s="244"/>
      <c r="GK26" s="92">
        <v>73</v>
      </c>
    </row>
    <row r="27" spans="1:193" s="83" customFormat="1" x14ac:dyDescent="0.2">
      <c r="A27" s="82" t="s">
        <v>7</v>
      </c>
      <c r="B27" s="75"/>
      <c r="C27" s="154">
        <v>50.93</v>
      </c>
      <c r="D27" s="154"/>
      <c r="E27" s="154">
        <v>11.67</v>
      </c>
      <c r="F27" s="154"/>
      <c r="G27" s="155">
        <v>1.92</v>
      </c>
      <c r="H27" s="155"/>
      <c r="I27" s="155">
        <v>34.14</v>
      </c>
      <c r="J27" s="155"/>
      <c r="K27" s="156">
        <v>20.399999999999999</v>
      </c>
      <c r="L27" s="156"/>
      <c r="M27" s="157">
        <v>54.8</v>
      </c>
      <c r="N27" s="157"/>
      <c r="O27" s="154">
        <v>31.8</v>
      </c>
      <c r="P27" s="154"/>
      <c r="Q27" s="155">
        <v>68.099999999999994</v>
      </c>
      <c r="R27" s="155"/>
      <c r="S27" s="154">
        <v>47.15</v>
      </c>
      <c r="T27" s="154"/>
      <c r="U27" s="154">
        <v>18.88</v>
      </c>
      <c r="V27" s="154"/>
      <c r="W27" s="155">
        <v>4.3</v>
      </c>
      <c r="X27" s="155"/>
      <c r="Y27" s="155">
        <v>47.38</v>
      </c>
      <c r="Z27" s="155"/>
      <c r="AA27" s="156">
        <v>20.399999999999999</v>
      </c>
      <c r="AB27" s="156"/>
      <c r="AC27" s="157">
        <v>53.1</v>
      </c>
      <c r="AD27" s="157"/>
      <c r="AE27" s="154">
        <v>27.3</v>
      </c>
      <c r="AF27" s="154"/>
      <c r="AG27" s="155">
        <v>68.099999999999994</v>
      </c>
      <c r="AH27" s="155"/>
      <c r="AI27" s="154">
        <v>45.92</v>
      </c>
      <c r="AJ27" s="154"/>
      <c r="AK27" s="154">
        <v>21.22</v>
      </c>
      <c r="AL27" s="154"/>
      <c r="AM27" s="155">
        <v>7.14</v>
      </c>
      <c r="AN27" s="155"/>
      <c r="AO27" s="155">
        <v>52.38</v>
      </c>
      <c r="AP27" s="155"/>
      <c r="AQ27" s="156">
        <v>19.5</v>
      </c>
      <c r="AR27" s="156"/>
      <c r="AS27" s="157">
        <v>55.1</v>
      </c>
      <c r="AT27" s="157"/>
      <c r="AU27" s="154">
        <v>26.9</v>
      </c>
      <c r="AV27" s="154"/>
      <c r="AW27" s="155">
        <v>68.099999999999994</v>
      </c>
      <c r="AX27" s="155"/>
      <c r="AY27" s="154">
        <v>45.49</v>
      </c>
      <c r="AZ27" s="154"/>
      <c r="BA27" s="154">
        <v>23.08</v>
      </c>
      <c r="BB27" s="154"/>
      <c r="BC27" s="155">
        <v>9.2799999999999994</v>
      </c>
      <c r="BD27" s="155"/>
      <c r="BE27" s="155">
        <v>46.64</v>
      </c>
      <c r="BF27" s="155"/>
      <c r="BG27" s="156">
        <v>20.2</v>
      </c>
      <c r="BH27" s="156"/>
      <c r="BI27" s="157">
        <v>54.3</v>
      </c>
      <c r="BJ27" s="157"/>
      <c r="BK27" s="154">
        <v>26.5</v>
      </c>
      <c r="BL27" s="154"/>
      <c r="BM27" s="155">
        <v>68.099999999999994</v>
      </c>
      <c r="BN27" s="155"/>
      <c r="BO27" s="154">
        <v>42.27</v>
      </c>
      <c r="BP27" s="154"/>
      <c r="BQ27" s="154">
        <v>28.58</v>
      </c>
      <c r="BR27" s="154"/>
      <c r="BS27" s="155">
        <v>12.44</v>
      </c>
      <c r="BT27" s="155"/>
      <c r="BU27" s="155">
        <v>59.8</v>
      </c>
      <c r="BV27" s="155"/>
      <c r="BW27" s="156">
        <v>21</v>
      </c>
      <c r="BX27" s="156"/>
      <c r="BY27" s="157">
        <v>51.7</v>
      </c>
      <c r="BZ27" s="157"/>
      <c r="CA27" s="154">
        <v>23.1</v>
      </c>
      <c r="CB27" s="154"/>
      <c r="CC27" s="155">
        <v>68.099999999999994</v>
      </c>
      <c r="CD27" s="155"/>
      <c r="CE27" s="154">
        <v>41.69</v>
      </c>
      <c r="CF27" s="154"/>
      <c r="CG27" s="154">
        <v>29.97</v>
      </c>
      <c r="CH27" s="154"/>
      <c r="CI27" s="155">
        <v>16.3</v>
      </c>
      <c r="CJ27" s="155"/>
      <c r="CK27" s="155">
        <v>60.97</v>
      </c>
      <c r="CL27" s="155"/>
      <c r="CM27" s="156">
        <v>18.7</v>
      </c>
      <c r="CN27" s="156"/>
      <c r="CO27" s="157">
        <v>51.2</v>
      </c>
      <c r="CP27" s="157"/>
      <c r="CQ27" s="154">
        <v>23.2</v>
      </c>
      <c r="CR27" s="154"/>
      <c r="CS27" s="155">
        <v>68.099999999999994</v>
      </c>
      <c r="CT27" s="155"/>
      <c r="CU27" s="154">
        <v>42</v>
      </c>
      <c r="CV27" s="154"/>
      <c r="CW27" s="154">
        <v>29</v>
      </c>
      <c r="CX27" s="154"/>
      <c r="CY27" s="155">
        <v>15.9</v>
      </c>
      <c r="CZ27" s="155"/>
      <c r="DA27" s="155">
        <v>60.39</v>
      </c>
      <c r="DB27" s="155"/>
      <c r="DC27" s="156">
        <v>16</v>
      </c>
      <c r="DD27" s="156"/>
      <c r="DE27" s="157">
        <v>52.400000000000006</v>
      </c>
      <c r="DF27" s="157"/>
      <c r="DG27" s="154">
        <v>24.4</v>
      </c>
      <c r="DH27" s="154"/>
      <c r="DI27" s="155">
        <v>68.099999999999994</v>
      </c>
      <c r="DJ27" s="155"/>
      <c r="DK27" s="154">
        <v>43.16</v>
      </c>
      <c r="DL27" s="154"/>
      <c r="DM27" s="154">
        <v>26.35</v>
      </c>
      <c r="DN27" s="154"/>
      <c r="DO27" s="155">
        <v>13.93</v>
      </c>
      <c r="DP27" s="155"/>
      <c r="DQ27" s="155">
        <v>64.78</v>
      </c>
      <c r="DR27" s="155"/>
      <c r="DS27" s="156">
        <v>19</v>
      </c>
      <c r="DT27" s="156"/>
      <c r="DU27" s="157">
        <v>53.599999999999994</v>
      </c>
      <c r="DV27" s="157"/>
      <c r="DW27" s="154">
        <v>27.4</v>
      </c>
      <c r="DX27" s="154"/>
      <c r="DY27" s="155">
        <v>68.099999999999994</v>
      </c>
      <c r="DZ27" s="155"/>
      <c r="EA27" s="154">
        <v>44.72</v>
      </c>
      <c r="EB27" s="154"/>
      <c r="EC27" s="154">
        <v>23.55</v>
      </c>
      <c r="ED27" s="154"/>
      <c r="EE27" s="155">
        <v>11.78</v>
      </c>
      <c r="EF27" s="155"/>
      <c r="EG27" s="155">
        <v>63.5</v>
      </c>
      <c r="EH27" s="155"/>
      <c r="EI27" s="156">
        <v>19.8</v>
      </c>
      <c r="EJ27" s="156"/>
      <c r="EK27" s="157">
        <v>53.9</v>
      </c>
      <c r="EL27" s="157"/>
      <c r="EM27" s="154">
        <v>28.4</v>
      </c>
      <c r="EN27" s="154"/>
      <c r="EO27" s="155">
        <v>68.099999999999994</v>
      </c>
      <c r="EP27" s="155"/>
      <c r="EQ27" s="154">
        <v>46.66</v>
      </c>
      <c r="ER27" s="154"/>
      <c r="ES27" s="154">
        <v>20.77</v>
      </c>
      <c r="ET27" s="154"/>
      <c r="EU27" s="155">
        <v>9.59</v>
      </c>
      <c r="EV27" s="155"/>
      <c r="EW27" s="155">
        <v>55.39</v>
      </c>
      <c r="EX27" s="155"/>
      <c r="EY27" s="156">
        <f t="shared" si="0"/>
        <v>19.8</v>
      </c>
      <c r="EZ27" s="156"/>
      <c r="FA27" s="157">
        <v>52.7</v>
      </c>
      <c r="FB27" s="157"/>
      <c r="FC27" s="154">
        <v>28</v>
      </c>
      <c r="FD27" s="154"/>
      <c r="FE27" s="155">
        <v>68.099999999999994</v>
      </c>
      <c r="FF27" s="233"/>
      <c r="FG27" s="92">
        <v>48.09</v>
      </c>
      <c r="FH27" s="92"/>
      <c r="FI27" s="92">
        <v>18.16</v>
      </c>
      <c r="FJ27" s="92"/>
      <c r="FK27" s="92">
        <v>7.84</v>
      </c>
      <c r="FL27" s="92"/>
      <c r="FM27" s="92">
        <v>53.26</v>
      </c>
      <c r="FN27" s="92"/>
      <c r="FO27" s="156">
        <v>19.600000000000001</v>
      </c>
      <c r="FP27" s="156"/>
      <c r="FQ27" s="92">
        <v>53.400000000000006</v>
      </c>
      <c r="FR27" s="92"/>
      <c r="FS27" s="92">
        <v>28.5</v>
      </c>
      <c r="FT27" s="92"/>
      <c r="FU27" s="92">
        <v>72</v>
      </c>
      <c r="FV27" s="244"/>
      <c r="FW27" s="92">
        <v>49</v>
      </c>
      <c r="FX27" s="244"/>
      <c r="FY27" s="92">
        <v>16.21</v>
      </c>
      <c r="FZ27" s="244"/>
      <c r="GA27" s="92">
        <v>6.53</v>
      </c>
      <c r="GB27" s="244"/>
      <c r="GC27" s="92">
        <v>53.05</v>
      </c>
      <c r="GD27" s="244"/>
      <c r="GE27" s="156">
        <v>17.5</v>
      </c>
      <c r="GF27" s="323"/>
      <c r="GG27" s="92">
        <v>53.199999999999996</v>
      </c>
      <c r="GH27" s="244"/>
      <c r="GI27" s="92">
        <v>27.7</v>
      </c>
      <c r="GJ27" s="244"/>
      <c r="GK27" s="92">
        <v>72</v>
      </c>
    </row>
    <row r="28" spans="1:193" s="83" customFormat="1" x14ac:dyDescent="0.2">
      <c r="A28" s="82" t="s">
        <v>8</v>
      </c>
      <c r="B28" s="75"/>
      <c r="C28" s="154">
        <v>58.31</v>
      </c>
      <c r="D28" s="154"/>
      <c r="E28" s="154">
        <v>8.89</v>
      </c>
      <c r="F28" s="154"/>
      <c r="G28" s="155">
        <v>1.49</v>
      </c>
      <c r="H28" s="155"/>
      <c r="I28" s="155">
        <v>27.31</v>
      </c>
      <c r="J28" s="155"/>
      <c r="K28" s="156">
        <v>15.4</v>
      </c>
      <c r="L28" s="156"/>
      <c r="M28" s="157">
        <v>63.199999999999996</v>
      </c>
      <c r="N28" s="157"/>
      <c r="O28" s="154">
        <v>21.3</v>
      </c>
      <c r="P28" s="154"/>
      <c r="Q28" s="155">
        <v>65.2</v>
      </c>
      <c r="R28" s="155"/>
      <c r="S28" s="154">
        <v>53.24</v>
      </c>
      <c r="T28" s="154"/>
      <c r="U28" s="154">
        <v>16.22</v>
      </c>
      <c r="V28" s="154"/>
      <c r="W28" s="155">
        <v>3.87</v>
      </c>
      <c r="X28" s="155"/>
      <c r="Y28" s="155">
        <v>35.729999999999997</v>
      </c>
      <c r="Z28" s="155"/>
      <c r="AA28" s="156">
        <v>15.3</v>
      </c>
      <c r="AB28" s="156"/>
      <c r="AC28" s="157">
        <v>60.9</v>
      </c>
      <c r="AD28" s="157"/>
      <c r="AE28" s="154">
        <v>18.2</v>
      </c>
      <c r="AF28" s="154"/>
      <c r="AG28" s="155">
        <v>65.2</v>
      </c>
      <c r="AH28" s="155"/>
      <c r="AI28" s="154">
        <v>52.52</v>
      </c>
      <c r="AJ28" s="154"/>
      <c r="AK28" s="154">
        <v>17.66</v>
      </c>
      <c r="AL28" s="154"/>
      <c r="AM28" s="155">
        <v>7.44</v>
      </c>
      <c r="AN28" s="155"/>
      <c r="AO28" s="155">
        <v>43.05</v>
      </c>
      <c r="AP28" s="155"/>
      <c r="AQ28" s="156">
        <v>11.7</v>
      </c>
      <c r="AR28" s="156"/>
      <c r="AS28" s="157">
        <v>60.5</v>
      </c>
      <c r="AT28" s="157"/>
      <c r="AU28" s="154">
        <v>18.2</v>
      </c>
      <c r="AV28" s="154"/>
      <c r="AW28" s="155">
        <v>65.2</v>
      </c>
      <c r="AX28" s="155"/>
      <c r="AY28" s="154">
        <v>51.81</v>
      </c>
      <c r="AZ28" s="154"/>
      <c r="BA28" s="154">
        <v>19.16</v>
      </c>
      <c r="BB28" s="154"/>
      <c r="BC28" s="155">
        <v>8.93</v>
      </c>
      <c r="BD28" s="155"/>
      <c r="BE28" s="155">
        <v>47.86</v>
      </c>
      <c r="BF28" s="155"/>
      <c r="BG28" s="156">
        <v>15.4</v>
      </c>
      <c r="BH28" s="156"/>
      <c r="BI28" s="157">
        <v>59.1</v>
      </c>
      <c r="BJ28" s="157"/>
      <c r="BK28" s="154">
        <v>20.2</v>
      </c>
      <c r="BL28" s="154"/>
      <c r="BM28" s="155">
        <v>65.2</v>
      </c>
      <c r="BN28" s="155"/>
      <c r="BO28" s="154">
        <v>49.15</v>
      </c>
      <c r="BP28" s="154"/>
      <c r="BQ28" s="154">
        <v>22.51</v>
      </c>
      <c r="BR28" s="154"/>
      <c r="BS28" s="155">
        <v>10.98</v>
      </c>
      <c r="BT28" s="155"/>
      <c r="BU28" s="155">
        <v>58.24</v>
      </c>
      <c r="BV28" s="155"/>
      <c r="BW28" s="156">
        <v>13.8</v>
      </c>
      <c r="BX28" s="156"/>
      <c r="BY28" s="157">
        <v>56.800000000000004</v>
      </c>
      <c r="BZ28" s="157"/>
      <c r="CA28" s="154">
        <v>18.399999999999999</v>
      </c>
      <c r="CB28" s="154"/>
      <c r="CC28" s="155">
        <v>65.2</v>
      </c>
      <c r="CD28" s="155"/>
      <c r="CE28" s="154">
        <v>48.55</v>
      </c>
      <c r="CF28" s="154"/>
      <c r="CG28" s="154">
        <v>23.12</v>
      </c>
      <c r="CH28" s="154"/>
      <c r="CI28" s="155">
        <v>12.16</v>
      </c>
      <c r="CJ28" s="155"/>
      <c r="CK28" s="155">
        <v>57.28</v>
      </c>
      <c r="CL28" s="155"/>
      <c r="CM28" s="156">
        <v>15.1</v>
      </c>
      <c r="CN28" s="156"/>
      <c r="CO28" s="157">
        <v>56.2</v>
      </c>
      <c r="CP28" s="157"/>
      <c r="CQ28" s="154">
        <v>18.600000000000001</v>
      </c>
      <c r="CR28" s="154"/>
      <c r="CS28" s="155">
        <v>65.2</v>
      </c>
      <c r="CT28" s="155"/>
      <c r="CU28" s="154">
        <v>49.89</v>
      </c>
      <c r="CV28" s="154"/>
      <c r="CW28" s="154">
        <v>20.329999999999998</v>
      </c>
      <c r="CX28" s="154"/>
      <c r="CY28" s="155">
        <v>11.46</v>
      </c>
      <c r="CZ28" s="155"/>
      <c r="DA28" s="155">
        <v>54.47</v>
      </c>
      <c r="DB28" s="155"/>
      <c r="DC28" s="156">
        <v>12.9</v>
      </c>
      <c r="DD28" s="156"/>
      <c r="DE28" s="157">
        <v>57</v>
      </c>
      <c r="DF28" s="157"/>
      <c r="DG28" s="154">
        <v>18.3</v>
      </c>
      <c r="DH28" s="154"/>
      <c r="DI28" s="155">
        <v>65.2</v>
      </c>
      <c r="DJ28" s="155"/>
      <c r="DK28" s="154">
        <v>50.71</v>
      </c>
      <c r="DL28" s="154"/>
      <c r="DM28" s="154">
        <v>18.600000000000001</v>
      </c>
      <c r="DN28" s="154"/>
      <c r="DO28" s="155">
        <v>10.44</v>
      </c>
      <c r="DP28" s="155"/>
      <c r="DQ28" s="155">
        <v>56.55</v>
      </c>
      <c r="DR28" s="155"/>
      <c r="DS28" s="156">
        <v>13.2</v>
      </c>
      <c r="DT28" s="156"/>
      <c r="DU28" s="157">
        <v>57.9</v>
      </c>
      <c r="DV28" s="157"/>
      <c r="DW28" s="154">
        <v>19.600000000000001</v>
      </c>
      <c r="DX28" s="154"/>
      <c r="DY28" s="155">
        <v>65.2</v>
      </c>
      <c r="DZ28" s="155"/>
      <c r="EA28" s="154">
        <v>52.26</v>
      </c>
      <c r="EB28" s="154"/>
      <c r="EC28" s="154">
        <v>15.72</v>
      </c>
      <c r="ED28" s="154"/>
      <c r="EE28" s="155">
        <v>8.44</v>
      </c>
      <c r="EF28" s="155"/>
      <c r="EG28" s="155">
        <v>57.63</v>
      </c>
      <c r="EH28" s="155"/>
      <c r="EI28" s="156">
        <v>13</v>
      </c>
      <c r="EJ28" s="156"/>
      <c r="EK28" s="157">
        <v>57.699999999999996</v>
      </c>
      <c r="EL28" s="157"/>
      <c r="EM28" s="154">
        <v>21.2</v>
      </c>
      <c r="EN28" s="154"/>
      <c r="EO28" s="155">
        <v>65.2</v>
      </c>
      <c r="EP28" s="155"/>
      <c r="EQ28" s="154">
        <v>53.45</v>
      </c>
      <c r="ER28" s="154"/>
      <c r="ES28" s="154">
        <v>13.41</v>
      </c>
      <c r="ET28" s="154"/>
      <c r="EU28" s="155">
        <v>6.27</v>
      </c>
      <c r="EV28" s="155"/>
      <c r="EW28" s="155">
        <v>54.27</v>
      </c>
      <c r="EX28" s="155"/>
      <c r="EY28" s="156">
        <f t="shared" si="0"/>
        <v>13</v>
      </c>
      <c r="EZ28" s="156"/>
      <c r="FA28" s="157">
        <v>55.4</v>
      </c>
      <c r="FB28" s="157"/>
      <c r="FC28" s="154">
        <v>21.6</v>
      </c>
      <c r="FD28" s="154"/>
      <c r="FE28" s="155">
        <v>65.2</v>
      </c>
      <c r="FF28" s="233"/>
      <c r="FG28" s="92">
        <v>54.24</v>
      </c>
      <c r="FH28" s="92"/>
      <c r="FI28" s="92">
        <v>11.49</v>
      </c>
      <c r="FJ28" s="92"/>
      <c r="FK28" s="92">
        <v>4.72</v>
      </c>
      <c r="FL28" s="92"/>
      <c r="FM28" s="92">
        <v>48.34</v>
      </c>
      <c r="FN28" s="92"/>
      <c r="FO28" s="156">
        <v>12.2</v>
      </c>
      <c r="FP28" s="156"/>
      <c r="FQ28" s="92">
        <v>57.400000000000006</v>
      </c>
      <c r="FR28" s="92"/>
      <c r="FS28" s="92">
        <v>21.9</v>
      </c>
      <c r="FT28" s="92"/>
      <c r="FU28" s="92">
        <v>75.2</v>
      </c>
      <c r="FV28" s="244"/>
      <c r="FW28" s="92">
        <v>54.77</v>
      </c>
      <c r="FX28" s="244"/>
      <c r="FY28" s="92">
        <v>11.03</v>
      </c>
      <c r="FZ28" s="244"/>
      <c r="GA28" s="92">
        <v>4.1100000000000003</v>
      </c>
      <c r="GB28" s="244"/>
      <c r="GC28" s="92">
        <v>41.8</v>
      </c>
      <c r="GD28" s="244"/>
      <c r="GE28" s="156">
        <v>11</v>
      </c>
      <c r="GF28" s="323"/>
      <c r="GG28" s="92">
        <v>54.699999999999996</v>
      </c>
      <c r="GH28" s="244"/>
      <c r="GI28" s="92">
        <v>21.6</v>
      </c>
      <c r="GJ28" s="244"/>
      <c r="GK28" s="92">
        <v>75.2</v>
      </c>
    </row>
    <row r="29" spans="1:193" s="83" customFormat="1" x14ac:dyDescent="0.2">
      <c r="A29" s="84" t="s">
        <v>9</v>
      </c>
      <c r="B29" s="75"/>
      <c r="C29" s="158">
        <v>53.54</v>
      </c>
      <c r="D29" s="154"/>
      <c r="E29" s="158">
        <v>11.99</v>
      </c>
      <c r="F29" s="154"/>
      <c r="G29" s="159">
        <v>1.74</v>
      </c>
      <c r="H29" s="155"/>
      <c r="I29" s="159">
        <v>32.39</v>
      </c>
      <c r="J29" s="155"/>
      <c r="K29" s="160">
        <v>21</v>
      </c>
      <c r="L29" s="156"/>
      <c r="M29" s="161">
        <v>57.5</v>
      </c>
      <c r="N29" s="157"/>
      <c r="O29" s="158">
        <v>31.7</v>
      </c>
      <c r="P29" s="154"/>
      <c r="Q29" s="159">
        <v>67.599999999999994</v>
      </c>
      <c r="R29" s="155"/>
      <c r="S29" s="158">
        <v>48.21</v>
      </c>
      <c r="T29" s="154"/>
      <c r="U29" s="158">
        <v>20.76</v>
      </c>
      <c r="V29" s="154"/>
      <c r="W29" s="159">
        <v>4.4800000000000004</v>
      </c>
      <c r="X29" s="155"/>
      <c r="Y29" s="159">
        <v>48.23</v>
      </c>
      <c r="Z29" s="155"/>
      <c r="AA29" s="160">
        <v>21.7</v>
      </c>
      <c r="AB29" s="156"/>
      <c r="AC29" s="161">
        <v>52.9</v>
      </c>
      <c r="AD29" s="157"/>
      <c r="AE29" s="158">
        <v>27.6</v>
      </c>
      <c r="AF29" s="154"/>
      <c r="AG29" s="159">
        <v>67.599999999999994</v>
      </c>
      <c r="AH29" s="155"/>
      <c r="AI29" s="158">
        <v>46.38</v>
      </c>
      <c r="AJ29" s="154"/>
      <c r="AK29" s="158">
        <v>22.86</v>
      </c>
      <c r="AL29" s="154"/>
      <c r="AM29" s="159">
        <v>8.64</v>
      </c>
      <c r="AN29" s="155"/>
      <c r="AO29" s="159">
        <v>51.09</v>
      </c>
      <c r="AP29" s="155"/>
      <c r="AQ29" s="160">
        <v>19.899999999999999</v>
      </c>
      <c r="AR29" s="156"/>
      <c r="AS29" s="161">
        <v>52.3</v>
      </c>
      <c r="AT29" s="157"/>
      <c r="AU29" s="158">
        <v>27.8</v>
      </c>
      <c r="AV29" s="154"/>
      <c r="AW29" s="159">
        <v>67.599999999999994</v>
      </c>
      <c r="AX29" s="155"/>
      <c r="AY29" s="158">
        <v>45.41</v>
      </c>
      <c r="AZ29" s="154"/>
      <c r="BA29" s="158">
        <v>23.99</v>
      </c>
      <c r="BB29" s="154"/>
      <c r="BC29" s="159">
        <v>10.35</v>
      </c>
      <c r="BD29" s="155"/>
      <c r="BE29" s="159">
        <v>60.23</v>
      </c>
      <c r="BF29" s="155"/>
      <c r="BG29" s="160">
        <v>21</v>
      </c>
      <c r="BH29" s="156"/>
      <c r="BI29" s="161">
        <v>52.3</v>
      </c>
      <c r="BJ29" s="157"/>
      <c r="BK29" s="158">
        <v>26.8</v>
      </c>
      <c r="BL29" s="154"/>
      <c r="BM29" s="159">
        <v>67.599999999999994</v>
      </c>
      <c r="BN29" s="155"/>
      <c r="BO29" s="158">
        <v>43.41</v>
      </c>
      <c r="BP29" s="154"/>
      <c r="BQ29" s="158">
        <v>27.19</v>
      </c>
      <c r="BR29" s="154"/>
      <c r="BS29" s="159">
        <v>12.36</v>
      </c>
      <c r="BT29" s="155"/>
      <c r="BU29" s="159">
        <v>62.94</v>
      </c>
      <c r="BV29" s="155"/>
      <c r="BW29" s="160">
        <v>19.5</v>
      </c>
      <c r="BX29" s="156"/>
      <c r="BY29" s="161">
        <v>50</v>
      </c>
      <c r="BZ29" s="157"/>
      <c r="CA29" s="158">
        <v>26.5</v>
      </c>
      <c r="CB29" s="154"/>
      <c r="CC29" s="159">
        <v>67.599999999999994</v>
      </c>
      <c r="CD29" s="155"/>
      <c r="CE29" s="158">
        <v>42.92</v>
      </c>
      <c r="CF29" s="154"/>
      <c r="CG29" s="158">
        <v>28.05</v>
      </c>
      <c r="CH29" s="154"/>
      <c r="CI29" s="159">
        <v>13.85</v>
      </c>
      <c r="CJ29" s="155"/>
      <c r="CK29" s="159">
        <v>63.91</v>
      </c>
      <c r="CL29" s="155"/>
      <c r="CM29" s="160">
        <v>20.7</v>
      </c>
      <c r="CN29" s="156"/>
      <c r="CO29" s="161">
        <v>51.1</v>
      </c>
      <c r="CP29" s="157"/>
      <c r="CQ29" s="158">
        <v>26.8</v>
      </c>
      <c r="CR29" s="154"/>
      <c r="CS29" s="159">
        <v>67.599999999999994</v>
      </c>
      <c r="CT29" s="155"/>
      <c r="CU29" s="158">
        <v>43.75</v>
      </c>
      <c r="CV29" s="154"/>
      <c r="CW29" s="158">
        <v>25.82</v>
      </c>
      <c r="CX29" s="154"/>
      <c r="CY29" s="159">
        <v>13.67</v>
      </c>
      <c r="CZ29" s="155"/>
      <c r="DA29" s="159">
        <v>64.33</v>
      </c>
      <c r="DB29" s="155"/>
      <c r="DC29" s="160">
        <v>19.5</v>
      </c>
      <c r="DD29" s="156"/>
      <c r="DE29" s="161">
        <v>50</v>
      </c>
      <c r="DF29" s="157"/>
      <c r="DG29" s="158">
        <v>26.8</v>
      </c>
      <c r="DH29" s="154"/>
      <c r="DI29" s="159">
        <v>67.599999999999994</v>
      </c>
      <c r="DJ29" s="155"/>
      <c r="DK29" s="158">
        <v>45.64</v>
      </c>
      <c r="DL29" s="154"/>
      <c r="DM29" s="158">
        <v>22.78</v>
      </c>
      <c r="DN29" s="154"/>
      <c r="DO29" s="159">
        <v>11.66</v>
      </c>
      <c r="DP29" s="155"/>
      <c r="DQ29" s="159">
        <v>61.12</v>
      </c>
      <c r="DR29" s="155"/>
      <c r="DS29" s="160">
        <v>19.3</v>
      </c>
      <c r="DT29" s="156"/>
      <c r="DU29" s="161">
        <v>51.8</v>
      </c>
      <c r="DV29" s="157"/>
      <c r="DW29" s="158">
        <v>27.5</v>
      </c>
      <c r="DX29" s="154"/>
      <c r="DY29" s="159">
        <v>67.599999999999994</v>
      </c>
      <c r="DZ29" s="155"/>
      <c r="EA29" s="158">
        <v>47.13</v>
      </c>
      <c r="EB29" s="154"/>
      <c r="EC29" s="158">
        <v>20.61</v>
      </c>
      <c r="ED29" s="154"/>
      <c r="EE29" s="159">
        <v>9.91</v>
      </c>
      <c r="EF29" s="155"/>
      <c r="EG29" s="159">
        <v>58.48</v>
      </c>
      <c r="EH29" s="155"/>
      <c r="EI29" s="160">
        <v>19.2</v>
      </c>
      <c r="EJ29" s="156"/>
      <c r="EK29" s="161">
        <v>51.8</v>
      </c>
      <c r="EL29" s="157"/>
      <c r="EM29" s="158">
        <v>27.4</v>
      </c>
      <c r="EN29" s="154"/>
      <c r="EO29" s="159">
        <v>67.599999999999994</v>
      </c>
      <c r="EP29" s="155"/>
      <c r="EQ29" s="158">
        <v>48.36</v>
      </c>
      <c r="ER29" s="154"/>
      <c r="ES29" s="158">
        <v>18.170000000000002</v>
      </c>
      <c r="ET29" s="154"/>
      <c r="EU29" s="159">
        <v>7.62</v>
      </c>
      <c r="EV29" s="155"/>
      <c r="EW29" s="159">
        <v>56.73</v>
      </c>
      <c r="EX29" s="155"/>
      <c r="EY29" s="160">
        <f t="shared" si="0"/>
        <v>19.2</v>
      </c>
      <c r="EZ29" s="156"/>
      <c r="FA29" s="161">
        <v>51.4</v>
      </c>
      <c r="FB29" s="157"/>
      <c r="FC29" s="158">
        <v>29.6</v>
      </c>
      <c r="FD29" s="154"/>
      <c r="FE29" s="159">
        <v>67.599999999999994</v>
      </c>
      <c r="FF29" s="233"/>
      <c r="FG29" s="93">
        <v>49.42</v>
      </c>
      <c r="FH29" s="92"/>
      <c r="FI29" s="93">
        <v>15.59</v>
      </c>
      <c r="FJ29" s="92"/>
      <c r="FK29" s="93">
        <v>6.35</v>
      </c>
      <c r="FL29" s="92"/>
      <c r="FM29" s="93">
        <v>51.67</v>
      </c>
      <c r="FN29" s="92"/>
      <c r="FO29" s="160">
        <v>19.8</v>
      </c>
      <c r="FP29" s="156"/>
      <c r="FQ29" s="93">
        <v>54.5</v>
      </c>
      <c r="FR29" s="92"/>
      <c r="FS29" s="93">
        <v>28.8</v>
      </c>
      <c r="FT29" s="92"/>
      <c r="FU29" s="93">
        <v>76.099999999999994</v>
      </c>
      <c r="FV29" s="244"/>
      <c r="FW29" s="93">
        <v>50</v>
      </c>
      <c r="FX29" s="244"/>
      <c r="FY29" s="93">
        <v>14.11</v>
      </c>
      <c r="FZ29" s="244"/>
      <c r="GA29" s="93">
        <v>5.26</v>
      </c>
      <c r="GB29" s="244"/>
      <c r="GC29" s="93">
        <v>50.51</v>
      </c>
      <c r="GD29" s="244"/>
      <c r="GE29" s="160">
        <v>17.7</v>
      </c>
      <c r="GF29" s="323"/>
      <c r="GG29" s="93">
        <v>53.3</v>
      </c>
      <c r="GH29" s="244"/>
      <c r="GI29" s="93">
        <v>27.9</v>
      </c>
      <c r="GJ29" s="244"/>
      <c r="GK29" s="93">
        <v>76.099999999999994</v>
      </c>
    </row>
    <row r="30" spans="1:193" s="83" customFormat="1" x14ac:dyDescent="0.2">
      <c r="A30" s="82" t="s">
        <v>10</v>
      </c>
      <c r="B30" s="75"/>
      <c r="C30" s="154">
        <v>45.21</v>
      </c>
      <c r="D30" s="154"/>
      <c r="E30" s="154">
        <v>15.35</v>
      </c>
      <c r="F30" s="154"/>
      <c r="G30" s="155">
        <v>3.54</v>
      </c>
      <c r="H30" s="155"/>
      <c r="I30" s="155">
        <v>42.35</v>
      </c>
      <c r="J30" s="155"/>
      <c r="K30" s="156">
        <v>24</v>
      </c>
      <c r="L30" s="156"/>
      <c r="M30" s="157">
        <v>52.5</v>
      </c>
      <c r="N30" s="157"/>
      <c r="O30" s="154">
        <v>38.1</v>
      </c>
      <c r="P30" s="154"/>
      <c r="Q30" s="155">
        <v>60.5</v>
      </c>
      <c r="R30" s="155"/>
      <c r="S30" s="154">
        <v>42.62</v>
      </c>
      <c r="T30" s="154"/>
      <c r="U30" s="154">
        <v>20.63</v>
      </c>
      <c r="V30" s="154"/>
      <c r="W30" s="155">
        <v>5.15</v>
      </c>
      <c r="X30" s="155"/>
      <c r="Y30" s="155">
        <v>50.77</v>
      </c>
      <c r="Z30" s="155"/>
      <c r="AA30" s="156">
        <v>25.7</v>
      </c>
      <c r="AB30" s="156"/>
      <c r="AC30" s="157">
        <v>49.9</v>
      </c>
      <c r="AD30" s="157"/>
      <c r="AE30" s="154">
        <v>35.5</v>
      </c>
      <c r="AF30" s="154"/>
      <c r="AG30" s="155">
        <v>60.5</v>
      </c>
      <c r="AH30" s="155"/>
      <c r="AI30" s="154">
        <v>41.94</v>
      </c>
      <c r="AJ30" s="154"/>
      <c r="AK30" s="154">
        <v>22.97</v>
      </c>
      <c r="AL30" s="154"/>
      <c r="AM30" s="155">
        <v>7.78</v>
      </c>
      <c r="AN30" s="155"/>
      <c r="AO30" s="155">
        <v>53.14</v>
      </c>
      <c r="AP30" s="155"/>
      <c r="AQ30" s="156">
        <v>26.8</v>
      </c>
      <c r="AR30" s="156"/>
      <c r="AS30" s="157">
        <v>49.5</v>
      </c>
      <c r="AT30" s="157"/>
      <c r="AU30" s="154">
        <v>34.1</v>
      </c>
      <c r="AV30" s="154"/>
      <c r="AW30" s="155">
        <v>60.5</v>
      </c>
      <c r="AX30" s="155"/>
      <c r="AY30" s="154">
        <v>40.64</v>
      </c>
      <c r="AZ30" s="154"/>
      <c r="BA30" s="154">
        <v>25.08</v>
      </c>
      <c r="BB30" s="154"/>
      <c r="BC30" s="155">
        <v>9.52</v>
      </c>
      <c r="BD30" s="155"/>
      <c r="BE30" s="155">
        <v>64.53</v>
      </c>
      <c r="BF30" s="155"/>
      <c r="BG30" s="156">
        <v>26.6</v>
      </c>
      <c r="BH30" s="156"/>
      <c r="BI30" s="157">
        <v>48.5</v>
      </c>
      <c r="BJ30" s="157"/>
      <c r="BK30" s="154">
        <v>36.700000000000003</v>
      </c>
      <c r="BL30" s="154"/>
      <c r="BM30" s="155">
        <v>60.5</v>
      </c>
      <c r="BN30" s="155"/>
      <c r="BO30" s="154">
        <v>36.92</v>
      </c>
      <c r="BP30" s="154"/>
      <c r="BQ30" s="154">
        <v>33.08</v>
      </c>
      <c r="BR30" s="154"/>
      <c r="BS30" s="155">
        <v>13.72</v>
      </c>
      <c r="BT30" s="155"/>
      <c r="BU30" s="155">
        <v>68.88</v>
      </c>
      <c r="BV30" s="155"/>
      <c r="BW30" s="156">
        <v>24.9</v>
      </c>
      <c r="BX30" s="156"/>
      <c r="BY30" s="157">
        <v>45.2</v>
      </c>
      <c r="BZ30" s="157"/>
      <c r="CA30" s="154">
        <v>34.6</v>
      </c>
      <c r="CB30" s="154"/>
      <c r="CC30" s="155">
        <v>60.5</v>
      </c>
      <c r="CD30" s="155"/>
      <c r="CE30" s="154">
        <v>37.020000000000003</v>
      </c>
      <c r="CF30" s="154"/>
      <c r="CG30" s="154">
        <v>33.869999999999997</v>
      </c>
      <c r="CH30" s="154"/>
      <c r="CI30" s="155">
        <v>15.25</v>
      </c>
      <c r="CJ30" s="155"/>
      <c r="CK30" s="155">
        <v>75.14</v>
      </c>
      <c r="CL30" s="155"/>
      <c r="CM30" s="156">
        <v>24.8</v>
      </c>
      <c r="CN30" s="156"/>
      <c r="CO30" s="157">
        <v>44.2</v>
      </c>
      <c r="CP30" s="157"/>
      <c r="CQ30" s="154">
        <v>32.799999999999997</v>
      </c>
      <c r="CR30" s="154"/>
      <c r="CS30" s="155">
        <v>60.5</v>
      </c>
      <c r="CT30" s="155"/>
      <c r="CU30" s="154">
        <v>38.69</v>
      </c>
      <c r="CV30" s="154"/>
      <c r="CW30" s="154">
        <v>29.79</v>
      </c>
      <c r="CX30" s="154"/>
      <c r="CY30" s="155">
        <v>13.86</v>
      </c>
      <c r="CZ30" s="155"/>
      <c r="DA30" s="155">
        <v>67.930000000000007</v>
      </c>
      <c r="DB30" s="155"/>
      <c r="DC30" s="156">
        <v>28.1</v>
      </c>
      <c r="DD30" s="156"/>
      <c r="DE30" s="157">
        <v>46.9</v>
      </c>
      <c r="DF30" s="157"/>
      <c r="DG30" s="154">
        <v>33.4</v>
      </c>
      <c r="DH30" s="154"/>
      <c r="DI30" s="155">
        <v>60.5</v>
      </c>
      <c r="DJ30" s="155"/>
      <c r="DK30" s="154">
        <v>39.14</v>
      </c>
      <c r="DL30" s="154"/>
      <c r="DM30" s="154">
        <v>29.09</v>
      </c>
      <c r="DN30" s="154"/>
      <c r="DO30" s="155">
        <v>13.32</v>
      </c>
      <c r="DP30" s="155"/>
      <c r="DQ30" s="155">
        <v>67.510000000000005</v>
      </c>
      <c r="DR30" s="155"/>
      <c r="DS30" s="156">
        <v>27.9</v>
      </c>
      <c r="DT30" s="156"/>
      <c r="DU30" s="157">
        <v>46.7</v>
      </c>
      <c r="DV30" s="157"/>
      <c r="DW30" s="154">
        <v>34.200000000000003</v>
      </c>
      <c r="DX30" s="154"/>
      <c r="DY30" s="155">
        <v>60.5</v>
      </c>
      <c r="DZ30" s="155"/>
      <c r="EA30" s="154">
        <v>39.96</v>
      </c>
      <c r="EB30" s="154"/>
      <c r="EC30" s="154">
        <v>27.52</v>
      </c>
      <c r="ED30" s="154"/>
      <c r="EE30" s="155">
        <v>12.17</v>
      </c>
      <c r="EF30" s="155"/>
      <c r="EG30" s="155">
        <v>66.64</v>
      </c>
      <c r="EH30" s="155"/>
      <c r="EI30" s="156">
        <v>26.5</v>
      </c>
      <c r="EJ30" s="156"/>
      <c r="EK30" s="157">
        <v>45</v>
      </c>
      <c r="EL30" s="157"/>
      <c r="EM30" s="154">
        <v>33.1</v>
      </c>
      <c r="EN30" s="154"/>
      <c r="EO30" s="155">
        <v>60.5</v>
      </c>
      <c r="EP30" s="155"/>
      <c r="EQ30" s="154">
        <v>40.409999999999997</v>
      </c>
      <c r="ER30" s="154"/>
      <c r="ES30" s="154">
        <v>26.22</v>
      </c>
      <c r="ET30" s="154"/>
      <c r="EU30" s="155">
        <v>12.03</v>
      </c>
      <c r="EV30" s="155"/>
      <c r="EW30" s="155">
        <v>61.86</v>
      </c>
      <c r="EX30" s="155"/>
      <c r="EY30" s="156">
        <f t="shared" si="0"/>
        <v>26.5</v>
      </c>
      <c r="EZ30" s="156"/>
      <c r="FA30" s="157">
        <v>46.8</v>
      </c>
      <c r="FB30" s="157"/>
      <c r="FC30" s="154">
        <v>35.5</v>
      </c>
      <c r="FD30" s="154"/>
      <c r="FE30" s="155">
        <v>60.5</v>
      </c>
      <c r="FF30" s="233"/>
      <c r="FG30" s="92">
        <v>42.23</v>
      </c>
      <c r="FH30" s="92"/>
      <c r="FI30" s="92">
        <v>23.64</v>
      </c>
      <c r="FJ30" s="92"/>
      <c r="FK30" s="92">
        <v>9.69</v>
      </c>
      <c r="FL30" s="92"/>
      <c r="FM30" s="92">
        <v>65.72</v>
      </c>
      <c r="FN30" s="92"/>
      <c r="FO30" s="156">
        <v>26.3</v>
      </c>
      <c r="FP30" s="156"/>
      <c r="FQ30" s="92">
        <v>46.3</v>
      </c>
      <c r="FR30" s="92"/>
      <c r="FS30" s="92">
        <v>35.5</v>
      </c>
      <c r="FT30" s="92"/>
      <c r="FU30" s="92">
        <v>76.7</v>
      </c>
      <c r="FV30" s="244"/>
      <c r="FW30" s="92">
        <v>43.66</v>
      </c>
      <c r="FX30" s="244"/>
      <c r="FY30" s="92">
        <v>21.53</v>
      </c>
      <c r="FZ30" s="244"/>
      <c r="GA30" s="92">
        <v>9.23</v>
      </c>
      <c r="GB30" s="244"/>
      <c r="GC30" s="92">
        <v>65.319999999999993</v>
      </c>
      <c r="GD30" s="244"/>
      <c r="GE30" s="156">
        <v>24.2</v>
      </c>
      <c r="GF30" s="323"/>
      <c r="GG30" s="92">
        <v>46.9</v>
      </c>
      <c r="GH30" s="244"/>
      <c r="GI30" s="92">
        <v>34.1</v>
      </c>
      <c r="GJ30" s="244"/>
      <c r="GK30" s="92">
        <v>76.7</v>
      </c>
    </row>
    <row r="31" spans="1:193" s="83" customFormat="1" x14ac:dyDescent="0.2">
      <c r="A31" s="82" t="s">
        <v>11</v>
      </c>
      <c r="B31" s="75"/>
      <c r="C31" s="154">
        <v>50.03</v>
      </c>
      <c r="D31" s="154"/>
      <c r="E31" s="154">
        <v>8.64</v>
      </c>
      <c r="F31" s="154"/>
      <c r="G31" s="155">
        <v>1.98</v>
      </c>
      <c r="H31" s="155"/>
      <c r="I31" s="155">
        <v>32.97</v>
      </c>
      <c r="J31" s="155"/>
      <c r="K31" s="156">
        <v>22.5</v>
      </c>
      <c r="L31" s="156"/>
      <c r="M31" s="157">
        <v>54.8</v>
      </c>
      <c r="N31" s="157"/>
      <c r="O31" s="154">
        <v>30.4</v>
      </c>
      <c r="P31" s="154"/>
      <c r="Q31" s="155">
        <v>52</v>
      </c>
      <c r="R31" s="155"/>
      <c r="S31" s="154">
        <v>48</v>
      </c>
      <c r="T31" s="154"/>
      <c r="U31" s="154">
        <v>12.44</v>
      </c>
      <c r="V31" s="154"/>
      <c r="W31" s="155">
        <v>3.27</v>
      </c>
      <c r="X31" s="155"/>
      <c r="Y31" s="155">
        <v>40.090000000000003</v>
      </c>
      <c r="Z31" s="155"/>
      <c r="AA31" s="156">
        <v>23.1</v>
      </c>
      <c r="AB31" s="156"/>
      <c r="AC31" s="157">
        <v>55.7</v>
      </c>
      <c r="AD31" s="157"/>
      <c r="AE31" s="154">
        <v>26.5</v>
      </c>
      <c r="AF31" s="154"/>
      <c r="AG31" s="155">
        <v>52</v>
      </c>
      <c r="AH31" s="155"/>
      <c r="AI31" s="154">
        <v>45.89</v>
      </c>
      <c r="AJ31" s="154"/>
      <c r="AK31" s="154">
        <v>15.32</v>
      </c>
      <c r="AL31" s="154"/>
      <c r="AM31" s="155">
        <v>5.5</v>
      </c>
      <c r="AN31" s="155"/>
      <c r="AO31" s="155">
        <v>49.5</v>
      </c>
      <c r="AP31" s="155"/>
      <c r="AQ31" s="156">
        <v>21.6</v>
      </c>
      <c r="AR31" s="156"/>
      <c r="AS31" s="157">
        <v>57.2</v>
      </c>
      <c r="AT31" s="157"/>
      <c r="AU31" s="154">
        <v>25</v>
      </c>
      <c r="AV31" s="154"/>
      <c r="AW31" s="155">
        <v>52</v>
      </c>
      <c r="AX31" s="155"/>
      <c r="AY31" s="154">
        <v>45.32</v>
      </c>
      <c r="AZ31" s="154"/>
      <c r="BA31" s="154">
        <v>17.260000000000002</v>
      </c>
      <c r="BB31" s="154"/>
      <c r="BC31" s="155">
        <v>7.07</v>
      </c>
      <c r="BD31" s="155"/>
      <c r="BE31" s="155">
        <v>55.89</v>
      </c>
      <c r="BF31" s="155"/>
      <c r="BG31" s="156">
        <v>24.6</v>
      </c>
      <c r="BH31" s="156"/>
      <c r="BI31" s="157">
        <v>54.7</v>
      </c>
      <c r="BJ31" s="157"/>
      <c r="BK31" s="154">
        <v>24.5</v>
      </c>
      <c r="BL31" s="154"/>
      <c r="BM31" s="155">
        <v>52</v>
      </c>
      <c r="BN31" s="155"/>
      <c r="BO31" s="154">
        <v>43.72</v>
      </c>
      <c r="BP31" s="154"/>
      <c r="BQ31" s="154">
        <v>20.53</v>
      </c>
      <c r="BR31" s="154"/>
      <c r="BS31" s="155">
        <v>9.23</v>
      </c>
      <c r="BT31" s="155"/>
      <c r="BU31" s="155">
        <v>61.59</v>
      </c>
      <c r="BV31" s="155"/>
      <c r="BW31" s="156">
        <v>22.2</v>
      </c>
      <c r="BX31" s="156"/>
      <c r="BY31" s="157">
        <v>51.8</v>
      </c>
      <c r="BZ31" s="157"/>
      <c r="CA31" s="154">
        <v>22.9</v>
      </c>
      <c r="CB31" s="154"/>
      <c r="CC31" s="155">
        <v>52</v>
      </c>
      <c r="CD31" s="155"/>
      <c r="CE31" s="154">
        <v>42.24</v>
      </c>
      <c r="CF31" s="154"/>
      <c r="CG31" s="154">
        <v>22.04</v>
      </c>
      <c r="CH31" s="154"/>
      <c r="CI31" s="155">
        <v>11.13</v>
      </c>
      <c r="CJ31" s="155"/>
      <c r="CK31" s="155">
        <v>65.97</v>
      </c>
      <c r="CL31" s="155"/>
      <c r="CM31" s="156">
        <v>21.6</v>
      </c>
      <c r="CN31" s="156"/>
      <c r="CO31" s="157">
        <v>50.599999999999994</v>
      </c>
      <c r="CP31" s="157"/>
      <c r="CQ31" s="154">
        <v>22.8</v>
      </c>
      <c r="CR31" s="154"/>
      <c r="CS31" s="155">
        <v>52</v>
      </c>
      <c r="CT31" s="155"/>
      <c r="CU31" s="154">
        <v>42.14</v>
      </c>
      <c r="CV31" s="154"/>
      <c r="CW31" s="154">
        <v>21.65</v>
      </c>
      <c r="CX31" s="154"/>
      <c r="CY31" s="155">
        <v>11.56</v>
      </c>
      <c r="CZ31" s="155"/>
      <c r="DA31" s="155">
        <v>66.13</v>
      </c>
      <c r="DB31" s="155"/>
      <c r="DC31" s="156">
        <v>22.2</v>
      </c>
      <c r="DD31" s="156"/>
      <c r="DE31" s="157">
        <v>50.9</v>
      </c>
      <c r="DF31" s="157"/>
      <c r="DG31" s="154">
        <v>23.5</v>
      </c>
      <c r="DH31" s="154"/>
      <c r="DI31" s="155">
        <v>52</v>
      </c>
      <c r="DJ31" s="155"/>
      <c r="DK31" s="154">
        <v>43.14</v>
      </c>
      <c r="DL31" s="154"/>
      <c r="DM31" s="154">
        <v>19.309999999999999</v>
      </c>
      <c r="DN31" s="154"/>
      <c r="DO31" s="155">
        <v>10.57</v>
      </c>
      <c r="DP31" s="155"/>
      <c r="DQ31" s="155">
        <v>67.91</v>
      </c>
      <c r="DR31" s="155"/>
      <c r="DS31" s="156">
        <v>19.2</v>
      </c>
      <c r="DT31" s="156"/>
      <c r="DU31" s="157">
        <v>50.5</v>
      </c>
      <c r="DV31" s="157"/>
      <c r="DW31" s="154">
        <v>25.4</v>
      </c>
      <c r="DX31" s="154"/>
      <c r="DY31" s="155">
        <v>52</v>
      </c>
      <c r="DZ31" s="155"/>
      <c r="EA31" s="154">
        <v>44.29</v>
      </c>
      <c r="EB31" s="154"/>
      <c r="EC31" s="154">
        <v>17.149999999999999</v>
      </c>
      <c r="ED31" s="154"/>
      <c r="EE31" s="155">
        <v>8.89</v>
      </c>
      <c r="EF31" s="155"/>
      <c r="EG31" s="155">
        <v>62.6</v>
      </c>
      <c r="EH31" s="155"/>
      <c r="EI31" s="156">
        <v>19.2</v>
      </c>
      <c r="EJ31" s="156"/>
      <c r="EK31" s="157">
        <v>50.6</v>
      </c>
      <c r="EL31" s="157"/>
      <c r="EM31" s="154">
        <v>26.2</v>
      </c>
      <c r="EN31" s="154"/>
      <c r="EO31" s="155">
        <v>52</v>
      </c>
      <c r="EP31" s="155"/>
      <c r="EQ31" s="154">
        <v>44.95</v>
      </c>
      <c r="ER31" s="154"/>
      <c r="ES31" s="154">
        <v>15.67</v>
      </c>
      <c r="ET31" s="154"/>
      <c r="EU31" s="155">
        <v>7.86</v>
      </c>
      <c r="EV31" s="155"/>
      <c r="EW31" s="155">
        <v>60.58</v>
      </c>
      <c r="EX31" s="155"/>
      <c r="EY31" s="156">
        <f t="shared" si="0"/>
        <v>19.2</v>
      </c>
      <c r="EZ31" s="156"/>
      <c r="FA31" s="157">
        <v>50</v>
      </c>
      <c r="FB31" s="157"/>
      <c r="FC31" s="154">
        <v>27</v>
      </c>
      <c r="FD31" s="154"/>
      <c r="FE31" s="155">
        <v>52</v>
      </c>
      <c r="FF31" s="233"/>
      <c r="FG31" s="92">
        <v>46.17</v>
      </c>
      <c r="FH31" s="92"/>
      <c r="FI31" s="92">
        <v>13.34</v>
      </c>
      <c r="FJ31" s="92"/>
      <c r="FK31" s="92">
        <v>5.87</v>
      </c>
      <c r="FL31" s="92"/>
      <c r="FM31" s="92">
        <v>56.39</v>
      </c>
      <c r="FN31" s="92"/>
      <c r="FO31" s="156">
        <v>18.399999999999999</v>
      </c>
      <c r="FP31" s="156"/>
      <c r="FQ31" s="92">
        <v>49.3</v>
      </c>
      <c r="FR31" s="92"/>
      <c r="FS31" s="92">
        <v>26.6</v>
      </c>
      <c r="FT31" s="92"/>
      <c r="FU31" s="92">
        <v>73.900000000000006</v>
      </c>
      <c r="FV31" s="244"/>
      <c r="FW31" s="92">
        <v>46.9</v>
      </c>
      <c r="FX31" s="244"/>
      <c r="FY31" s="92">
        <v>11.76</v>
      </c>
      <c r="FZ31" s="244"/>
      <c r="GA31" s="92">
        <v>4.5999999999999996</v>
      </c>
      <c r="GB31" s="244"/>
      <c r="GC31" s="92">
        <v>54.04</v>
      </c>
      <c r="GD31" s="244"/>
      <c r="GE31" s="156">
        <v>17.8</v>
      </c>
      <c r="GF31" s="323"/>
      <c r="GG31" s="92">
        <v>48.8</v>
      </c>
      <c r="GH31" s="244"/>
      <c r="GI31" s="92">
        <v>26.5</v>
      </c>
      <c r="GJ31" s="244"/>
      <c r="GK31" s="92">
        <v>73.900000000000006</v>
      </c>
    </row>
    <row r="32" spans="1:193" s="83" customFormat="1" x14ac:dyDescent="0.2">
      <c r="A32" s="82" t="s">
        <v>12</v>
      </c>
      <c r="B32" s="75"/>
      <c r="C32" s="154">
        <v>59.88</v>
      </c>
      <c r="D32" s="154"/>
      <c r="E32" s="154">
        <v>8.61</v>
      </c>
      <c r="F32" s="154"/>
      <c r="G32" s="155">
        <v>1.26</v>
      </c>
      <c r="H32" s="155"/>
      <c r="I32" s="155">
        <v>32.549999999999997</v>
      </c>
      <c r="J32" s="155"/>
      <c r="K32" s="156">
        <v>15.6</v>
      </c>
      <c r="L32" s="156"/>
      <c r="M32" s="157">
        <v>53</v>
      </c>
      <c r="N32" s="157"/>
      <c r="O32" s="154">
        <v>23.1</v>
      </c>
      <c r="P32" s="154"/>
      <c r="Q32" s="155">
        <v>58.6</v>
      </c>
      <c r="R32" s="155"/>
      <c r="S32" s="154">
        <v>56.66</v>
      </c>
      <c r="T32" s="154"/>
      <c r="U32" s="154">
        <v>13.86</v>
      </c>
      <c r="V32" s="154"/>
      <c r="W32" s="155">
        <v>3.25</v>
      </c>
      <c r="X32" s="155"/>
      <c r="Y32" s="155">
        <v>35.869999999999997</v>
      </c>
      <c r="Z32" s="155"/>
      <c r="AA32" s="156">
        <v>15.5</v>
      </c>
      <c r="AB32" s="156"/>
      <c r="AC32" s="157">
        <v>52.3</v>
      </c>
      <c r="AD32" s="157"/>
      <c r="AE32" s="154">
        <v>19.3</v>
      </c>
      <c r="AF32" s="154"/>
      <c r="AG32" s="155">
        <v>58.6</v>
      </c>
      <c r="AH32" s="155"/>
      <c r="AI32" s="154">
        <v>55.61</v>
      </c>
      <c r="AJ32" s="154"/>
      <c r="AK32" s="154">
        <v>15.84</v>
      </c>
      <c r="AL32" s="154"/>
      <c r="AM32" s="155">
        <v>5.57</v>
      </c>
      <c r="AN32" s="155"/>
      <c r="AO32" s="155">
        <v>46.48</v>
      </c>
      <c r="AP32" s="155"/>
      <c r="AQ32" s="156">
        <v>12.9</v>
      </c>
      <c r="AR32" s="156"/>
      <c r="AS32" s="157">
        <v>54</v>
      </c>
      <c r="AT32" s="157"/>
      <c r="AU32" s="154">
        <v>18.8</v>
      </c>
      <c r="AV32" s="154"/>
      <c r="AW32" s="155">
        <v>58.6</v>
      </c>
      <c r="AX32" s="155"/>
      <c r="AY32" s="154">
        <v>54.58</v>
      </c>
      <c r="AZ32" s="154"/>
      <c r="BA32" s="154">
        <v>16.329999999999998</v>
      </c>
      <c r="BB32" s="154"/>
      <c r="BC32" s="155">
        <v>6.6</v>
      </c>
      <c r="BD32" s="155"/>
      <c r="BE32" s="155">
        <v>49.9</v>
      </c>
      <c r="BF32" s="155"/>
      <c r="BG32" s="156">
        <v>16.899999999999999</v>
      </c>
      <c r="BH32" s="156"/>
      <c r="BI32" s="157">
        <v>55.3</v>
      </c>
      <c r="BJ32" s="157"/>
      <c r="BK32" s="154">
        <v>19.2</v>
      </c>
      <c r="BL32" s="154"/>
      <c r="BM32" s="155">
        <v>58.6</v>
      </c>
      <c r="BN32" s="155"/>
      <c r="BO32" s="154">
        <v>53.22</v>
      </c>
      <c r="BP32" s="154"/>
      <c r="BQ32" s="154">
        <v>18.53</v>
      </c>
      <c r="BR32" s="154"/>
      <c r="BS32" s="155">
        <v>8.1</v>
      </c>
      <c r="BT32" s="155"/>
      <c r="BU32" s="155">
        <v>55.33</v>
      </c>
      <c r="BV32" s="155"/>
      <c r="BW32" s="156">
        <v>15</v>
      </c>
      <c r="BX32" s="156"/>
      <c r="BY32" s="157">
        <v>54.3</v>
      </c>
      <c r="BZ32" s="157"/>
      <c r="CA32" s="154">
        <v>17.399999999999999</v>
      </c>
      <c r="CB32" s="154"/>
      <c r="CC32" s="155">
        <v>58.6</v>
      </c>
      <c r="CD32" s="155"/>
      <c r="CE32" s="154">
        <v>51.72</v>
      </c>
      <c r="CF32" s="154"/>
      <c r="CG32" s="154">
        <v>19.760000000000002</v>
      </c>
      <c r="CH32" s="154"/>
      <c r="CI32" s="155">
        <v>9.93</v>
      </c>
      <c r="CJ32" s="155"/>
      <c r="CK32" s="155">
        <v>59.92</v>
      </c>
      <c r="CL32" s="155"/>
      <c r="CM32" s="156">
        <v>15.3</v>
      </c>
      <c r="CN32" s="156"/>
      <c r="CO32" s="157">
        <v>54.3</v>
      </c>
      <c r="CP32" s="157"/>
      <c r="CQ32" s="154">
        <v>16.399999999999999</v>
      </c>
      <c r="CR32" s="154"/>
      <c r="CS32" s="155">
        <v>58.6</v>
      </c>
      <c r="CT32" s="155"/>
      <c r="CU32" s="154">
        <v>51.89</v>
      </c>
      <c r="CV32" s="154"/>
      <c r="CW32" s="154">
        <v>18.739999999999998</v>
      </c>
      <c r="CX32" s="154"/>
      <c r="CY32" s="155">
        <v>10.029999999999999</v>
      </c>
      <c r="CZ32" s="155"/>
      <c r="DA32" s="155">
        <v>60.18</v>
      </c>
      <c r="DB32" s="155"/>
      <c r="DC32" s="156">
        <v>13.3</v>
      </c>
      <c r="DD32" s="156"/>
      <c r="DE32" s="157">
        <v>53</v>
      </c>
      <c r="DF32" s="157"/>
      <c r="DG32" s="154">
        <v>16</v>
      </c>
      <c r="DH32" s="154"/>
      <c r="DI32" s="155">
        <v>58.6</v>
      </c>
      <c r="DJ32" s="155"/>
      <c r="DK32" s="154">
        <v>53.56</v>
      </c>
      <c r="DL32" s="154"/>
      <c r="DM32" s="154">
        <v>17.059999999999999</v>
      </c>
      <c r="DN32" s="154"/>
      <c r="DO32" s="155">
        <v>9.51</v>
      </c>
      <c r="DP32" s="155"/>
      <c r="DQ32" s="155">
        <v>58.8</v>
      </c>
      <c r="DR32" s="155"/>
      <c r="DS32" s="156">
        <v>14.9</v>
      </c>
      <c r="DT32" s="156"/>
      <c r="DU32" s="157">
        <v>52.8</v>
      </c>
      <c r="DV32" s="157"/>
      <c r="DW32" s="154">
        <v>17</v>
      </c>
      <c r="DX32" s="154"/>
      <c r="DY32" s="155">
        <v>58.6</v>
      </c>
      <c r="DZ32" s="155"/>
      <c r="EA32" s="154">
        <v>53.65</v>
      </c>
      <c r="EB32" s="154"/>
      <c r="EC32" s="154">
        <v>15.72</v>
      </c>
      <c r="ED32" s="154"/>
      <c r="EE32" s="155">
        <v>7.89</v>
      </c>
      <c r="EF32" s="155"/>
      <c r="EG32" s="155">
        <v>60.57</v>
      </c>
      <c r="EH32" s="155"/>
      <c r="EI32" s="156">
        <v>14.7</v>
      </c>
      <c r="EJ32" s="156"/>
      <c r="EK32" s="157">
        <v>54.599999999999994</v>
      </c>
      <c r="EL32" s="157"/>
      <c r="EM32" s="154">
        <v>18.3</v>
      </c>
      <c r="EN32" s="154"/>
      <c r="EO32" s="155">
        <v>58.6</v>
      </c>
      <c r="EP32" s="155"/>
      <c r="EQ32" s="154">
        <v>54.48</v>
      </c>
      <c r="ER32" s="154"/>
      <c r="ES32" s="154">
        <v>13.34</v>
      </c>
      <c r="ET32" s="154"/>
      <c r="EU32" s="155">
        <v>6.1</v>
      </c>
      <c r="EV32" s="155"/>
      <c r="EW32" s="155">
        <v>56.81</v>
      </c>
      <c r="EX32" s="155"/>
      <c r="EY32" s="156">
        <f t="shared" si="0"/>
        <v>14.7</v>
      </c>
      <c r="EZ32" s="156"/>
      <c r="FA32" s="157">
        <v>52.300000000000004</v>
      </c>
      <c r="FB32" s="157"/>
      <c r="FC32" s="154">
        <v>18.899999999999999</v>
      </c>
      <c r="FD32" s="154"/>
      <c r="FE32" s="155">
        <v>58.6</v>
      </c>
      <c r="FF32" s="233"/>
      <c r="FG32" s="92">
        <v>55.21</v>
      </c>
      <c r="FH32" s="92"/>
      <c r="FI32" s="92">
        <v>12.22</v>
      </c>
      <c r="FJ32" s="92"/>
      <c r="FK32" s="92">
        <v>5.32</v>
      </c>
      <c r="FL32" s="92"/>
      <c r="FM32" s="92">
        <v>53.29</v>
      </c>
      <c r="FN32" s="92"/>
      <c r="FO32" s="156">
        <v>14.8</v>
      </c>
      <c r="FP32" s="156"/>
      <c r="FQ32" s="92">
        <v>54.1</v>
      </c>
      <c r="FR32" s="92"/>
      <c r="FS32" s="92">
        <v>19.8</v>
      </c>
      <c r="FT32" s="92"/>
      <c r="FU32" s="92">
        <v>71.099999999999994</v>
      </c>
      <c r="FV32" s="244"/>
      <c r="FW32" s="92">
        <v>56.16</v>
      </c>
      <c r="FX32" s="244"/>
      <c r="FY32" s="92">
        <v>10.62</v>
      </c>
      <c r="FZ32" s="244"/>
      <c r="GA32" s="92">
        <v>4.1500000000000004</v>
      </c>
      <c r="GB32" s="244"/>
      <c r="GC32" s="92">
        <v>51.53</v>
      </c>
      <c r="GD32" s="244"/>
      <c r="GE32" s="156">
        <v>14.6</v>
      </c>
      <c r="GF32" s="323"/>
      <c r="GG32" s="92">
        <v>53.6</v>
      </c>
      <c r="GH32" s="244"/>
      <c r="GI32" s="92">
        <v>19.5</v>
      </c>
      <c r="GJ32" s="244"/>
      <c r="GK32" s="92">
        <v>71.099999999999994</v>
      </c>
    </row>
    <row r="33" spans="1:193" s="83" customFormat="1" x14ac:dyDescent="0.2">
      <c r="A33" s="82" t="s">
        <v>13</v>
      </c>
      <c r="B33" s="75"/>
      <c r="C33" s="154">
        <v>54.01</v>
      </c>
      <c r="D33" s="154"/>
      <c r="E33" s="154">
        <v>12.44</v>
      </c>
      <c r="F33" s="154"/>
      <c r="G33" s="155">
        <v>1.75</v>
      </c>
      <c r="H33" s="155"/>
      <c r="I33" s="155">
        <v>33.72</v>
      </c>
      <c r="J33" s="155"/>
      <c r="K33" s="156">
        <v>21.9</v>
      </c>
      <c r="L33" s="156"/>
      <c r="M33" s="157">
        <v>58.099999999999994</v>
      </c>
      <c r="N33" s="157"/>
      <c r="O33" s="154">
        <v>36.5</v>
      </c>
      <c r="P33" s="154"/>
      <c r="Q33" s="155">
        <v>68.099999999999994</v>
      </c>
      <c r="R33" s="155"/>
      <c r="S33" s="154">
        <v>48.85</v>
      </c>
      <c r="T33" s="154"/>
      <c r="U33" s="154">
        <v>20.32</v>
      </c>
      <c r="V33" s="154"/>
      <c r="W33" s="155">
        <v>4.2</v>
      </c>
      <c r="X33" s="155"/>
      <c r="Y33" s="155">
        <v>42.27</v>
      </c>
      <c r="Z33" s="155"/>
      <c r="AA33" s="156">
        <v>22</v>
      </c>
      <c r="AB33" s="156"/>
      <c r="AC33" s="157">
        <v>55</v>
      </c>
      <c r="AD33" s="157"/>
      <c r="AE33" s="154">
        <v>32.200000000000003</v>
      </c>
      <c r="AF33" s="154"/>
      <c r="AG33" s="155">
        <v>68.099999999999994</v>
      </c>
      <c r="AH33" s="155"/>
      <c r="AI33" s="154">
        <v>47.77</v>
      </c>
      <c r="AJ33" s="154"/>
      <c r="AK33" s="154">
        <v>22.87</v>
      </c>
      <c r="AL33" s="154"/>
      <c r="AM33" s="155">
        <v>8.1999999999999993</v>
      </c>
      <c r="AN33" s="155"/>
      <c r="AO33" s="155">
        <v>58.51</v>
      </c>
      <c r="AP33" s="155"/>
      <c r="AQ33" s="156">
        <v>21.9</v>
      </c>
      <c r="AR33" s="156"/>
      <c r="AS33" s="157">
        <v>54.2</v>
      </c>
      <c r="AT33" s="157"/>
      <c r="AU33" s="154">
        <v>33.1</v>
      </c>
      <c r="AV33" s="154"/>
      <c r="AW33" s="155">
        <v>68.099999999999994</v>
      </c>
      <c r="AX33" s="155"/>
      <c r="AY33" s="154">
        <v>46.13</v>
      </c>
      <c r="AZ33" s="154"/>
      <c r="BA33" s="154">
        <v>24.99</v>
      </c>
      <c r="BB33" s="154"/>
      <c r="BC33" s="155">
        <v>10.37</v>
      </c>
      <c r="BD33" s="155"/>
      <c r="BE33" s="155">
        <v>45.09</v>
      </c>
      <c r="BF33" s="155"/>
      <c r="BG33" s="156">
        <v>24.2</v>
      </c>
      <c r="BH33" s="156"/>
      <c r="BI33" s="157">
        <v>52.4</v>
      </c>
      <c r="BJ33" s="157"/>
      <c r="BK33" s="154">
        <v>33</v>
      </c>
      <c r="BL33" s="154"/>
      <c r="BM33" s="155">
        <v>68.099999999999994</v>
      </c>
      <c r="BN33" s="155"/>
      <c r="BO33" s="154">
        <v>44.72</v>
      </c>
      <c r="BP33" s="154"/>
      <c r="BQ33" s="154">
        <v>27.61</v>
      </c>
      <c r="BR33" s="154"/>
      <c r="BS33" s="155">
        <v>11.72</v>
      </c>
      <c r="BT33" s="155"/>
      <c r="BU33" s="155">
        <v>63.31</v>
      </c>
      <c r="BV33" s="155"/>
      <c r="BW33" s="156">
        <v>23.3</v>
      </c>
      <c r="BX33" s="156"/>
      <c r="BY33" s="157">
        <v>51.1</v>
      </c>
      <c r="BZ33" s="157"/>
      <c r="CA33" s="154">
        <v>32</v>
      </c>
      <c r="CB33" s="154"/>
      <c r="CC33" s="155">
        <v>68.099999999999994</v>
      </c>
      <c r="CD33" s="155"/>
      <c r="CE33" s="154">
        <v>43.61</v>
      </c>
      <c r="CF33" s="154"/>
      <c r="CG33" s="154">
        <v>28.98</v>
      </c>
      <c r="CH33" s="154"/>
      <c r="CI33" s="155">
        <v>13.24</v>
      </c>
      <c r="CJ33" s="155"/>
      <c r="CK33" s="155">
        <v>63.01</v>
      </c>
      <c r="CL33" s="155"/>
      <c r="CM33" s="156">
        <v>25.5</v>
      </c>
      <c r="CN33" s="156"/>
      <c r="CO33" s="157">
        <v>51.2</v>
      </c>
      <c r="CP33" s="157"/>
      <c r="CQ33" s="154">
        <v>31.3</v>
      </c>
      <c r="CR33" s="154"/>
      <c r="CS33" s="155">
        <v>68.099999999999994</v>
      </c>
      <c r="CT33" s="155"/>
      <c r="CU33" s="154">
        <v>44.85</v>
      </c>
      <c r="CV33" s="154"/>
      <c r="CW33" s="154">
        <v>26.59</v>
      </c>
      <c r="CX33" s="154"/>
      <c r="CY33" s="155">
        <v>13.47</v>
      </c>
      <c r="CZ33" s="155"/>
      <c r="DA33" s="155">
        <v>63.69</v>
      </c>
      <c r="DB33" s="155"/>
      <c r="DC33" s="156">
        <v>24.3</v>
      </c>
      <c r="DD33" s="156"/>
      <c r="DE33" s="157">
        <v>52.6</v>
      </c>
      <c r="DF33" s="157"/>
      <c r="DG33" s="154">
        <v>33</v>
      </c>
      <c r="DH33" s="154"/>
      <c r="DI33" s="155">
        <v>68.099999999999994</v>
      </c>
      <c r="DJ33" s="155"/>
      <c r="DK33" s="154">
        <v>44.81</v>
      </c>
      <c r="DL33" s="154"/>
      <c r="DM33" s="154">
        <v>24.62</v>
      </c>
      <c r="DN33" s="154"/>
      <c r="DO33" s="155">
        <v>12.05</v>
      </c>
      <c r="DP33" s="155"/>
      <c r="DQ33" s="155">
        <v>66.260000000000005</v>
      </c>
      <c r="DR33" s="155"/>
      <c r="DS33" s="156">
        <v>25.5</v>
      </c>
      <c r="DT33" s="156"/>
      <c r="DU33" s="157">
        <v>52.6</v>
      </c>
      <c r="DV33" s="157"/>
      <c r="DW33" s="154">
        <v>33.9</v>
      </c>
      <c r="DX33" s="154"/>
      <c r="DY33" s="155">
        <v>68.099999999999994</v>
      </c>
      <c r="DZ33" s="155"/>
      <c r="EA33" s="154">
        <v>47.44</v>
      </c>
      <c r="EB33" s="154"/>
      <c r="EC33" s="154">
        <v>19.78</v>
      </c>
      <c r="ED33" s="154"/>
      <c r="EE33" s="155">
        <v>9.18</v>
      </c>
      <c r="EF33" s="155"/>
      <c r="EG33" s="155">
        <v>62.58</v>
      </c>
      <c r="EH33" s="155"/>
      <c r="EI33" s="156">
        <v>26.1</v>
      </c>
      <c r="EJ33" s="156"/>
      <c r="EK33" s="157">
        <v>54.7</v>
      </c>
      <c r="EL33" s="157"/>
      <c r="EM33" s="154">
        <v>34.1</v>
      </c>
      <c r="EN33" s="154"/>
      <c r="EO33" s="155">
        <v>68.099999999999994</v>
      </c>
      <c r="EP33" s="155"/>
      <c r="EQ33" s="154">
        <v>48.79</v>
      </c>
      <c r="ER33" s="154"/>
      <c r="ES33" s="154">
        <v>18.03</v>
      </c>
      <c r="ET33" s="154"/>
      <c r="EU33" s="155">
        <v>7.52</v>
      </c>
      <c r="EV33" s="155"/>
      <c r="EW33" s="155">
        <v>57.65</v>
      </c>
      <c r="EX33" s="155"/>
      <c r="EY33" s="156">
        <f t="shared" si="0"/>
        <v>26.1</v>
      </c>
      <c r="EZ33" s="156"/>
      <c r="FA33" s="157">
        <v>54.7</v>
      </c>
      <c r="FB33" s="157"/>
      <c r="FC33" s="154">
        <v>34.9</v>
      </c>
      <c r="FD33" s="154"/>
      <c r="FE33" s="155">
        <v>68.099999999999994</v>
      </c>
      <c r="FF33" s="233"/>
      <c r="FG33" s="92">
        <v>49.38</v>
      </c>
      <c r="FH33" s="92"/>
      <c r="FI33" s="92">
        <v>16.760000000000002</v>
      </c>
      <c r="FJ33" s="92"/>
      <c r="FK33" s="92">
        <v>5.97</v>
      </c>
      <c r="FL33" s="92"/>
      <c r="FM33" s="92">
        <v>55.51</v>
      </c>
      <c r="FN33" s="92"/>
      <c r="FO33" s="156">
        <v>22.6</v>
      </c>
      <c r="FP33" s="156"/>
      <c r="FQ33" s="92">
        <v>54.699999999999996</v>
      </c>
      <c r="FR33" s="92"/>
      <c r="FS33" s="92">
        <v>33.1</v>
      </c>
      <c r="FT33" s="92"/>
      <c r="FU33" s="92">
        <v>64.3</v>
      </c>
      <c r="FV33" s="244"/>
      <c r="FW33" s="92">
        <v>50.44</v>
      </c>
      <c r="FX33" s="244"/>
      <c r="FY33" s="92">
        <v>14.68</v>
      </c>
      <c r="FZ33" s="244"/>
      <c r="GA33" s="92">
        <v>4.9000000000000004</v>
      </c>
      <c r="GB33" s="244"/>
      <c r="GC33" s="92">
        <v>49.76</v>
      </c>
      <c r="GD33" s="244"/>
      <c r="GE33" s="156">
        <v>23</v>
      </c>
      <c r="GF33" s="323"/>
      <c r="GG33" s="92">
        <v>53.4</v>
      </c>
      <c r="GH33" s="244"/>
      <c r="GI33" s="92">
        <v>32.9</v>
      </c>
      <c r="GJ33" s="244"/>
      <c r="GK33" s="92">
        <v>64.3</v>
      </c>
    </row>
    <row r="34" spans="1:193" s="83" customFormat="1" x14ac:dyDescent="0.2">
      <c r="A34" s="84" t="s">
        <v>14</v>
      </c>
      <c r="B34" s="75"/>
      <c r="C34" s="158">
        <v>57.34</v>
      </c>
      <c r="D34" s="154"/>
      <c r="E34" s="158">
        <v>6.83</v>
      </c>
      <c r="F34" s="154"/>
      <c r="G34" s="159">
        <v>0.84</v>
      </c>
      <c r="H34" s="155"/>
      <c r="I34" s="159">
        <v>31.29</v>
      </c>
      <c r="J34" s="155"/>
      <c r="K34" s="160">
        <v>8.6999999999999993</v>
      </c>
      <c r="L34" s="156"/>
      <c r="M34" s="161">
        <v>53.8</v>
      </c>
      <c r="N34" s="157"/>
      <c r="O34" s="158">
        <v>26.3</v>
      </c>
      <c r="P34" s="154"/>
      <c r="Q34" s="159">
        <v>67.900000000000006</v>
      </c>
      <c r="R34" s="155"/>
      <c r="S34" s="158">
        <v>54.4</v>
      </c>
      <c r="T34" s="154"/>
      <c r="U34" s="158">
        <v>10.84</v>
      </c>
      <c r="V34" s="154"/>
      <c r="W34" s="159">
        <v>1.71</v>
      </c>
      <c r="X34" s="155"/>
      <c r="Y34" s="159">
        <v>48.52</v>
      </c>
      <c r="Z34" s="155"/>
      <c r="AA34" s="160">
        <v>9.8000000000000007</v>
      </c>
      <c r="AB34" s="156"/>
      <c r="AC34" s="161">
        <v>50.6</v>
      </c>
      <c r="AD34" s="157"/>
      <c r="AE34" s="158">
        <v>23.3</v>
      </c>
      <c r="AF34" s="154"/>
      <c r="AG34" s="159">
        <v>67.900000000000006</v>
      </c>
      <c r="AH34" s="155"/>
      <c r="AI34" s="158">
        <v>53.5</v>
      </c>
      <c r="AJ34" s="154"/>
      <c r="AK34" s="158">
        <v>11.9</v>
      </c>
      <c r="AL34" s="154"/>
      <c r="AM34" s="159">
        <v>3.02</v>
      </c>
      <c r="AN34" s="155"/>
      <c r="AO34" s="159">
        <v>36.57</v>
      </c>
      <c r="AP34" s="155"/>
      <c r="AQ34" s="160">
        <v>7.9</v>
      </c>
      <c r="AR34" s="156"/>
      <c r="AS34" s="161">
        <v>51.099999999999994</v>
      </c>
      <c r="AT34" s="157"/>
      <c r="AU34" s="158">
        <v>24.6</v>
      </c>
      <c r="AV34" s="154"/>
      <c r="AW34" s="159">
        <v>67.900000000000006</v>
      </c>
      <c r="AX34" s="155"/>
      <c r="AY34" s="158">
        <v>53.06</v>
      </c>
      <c r="AZ34" s="154"/>
      <c r="BA34" s="158">
        <v>12.99</v>
      </c>
      <c r="BB34" s="154"/>
      <c r="BC34" s="159">
        <v>4.32</v>
      </c>
      <c r="BD34" s="155"/>
      <c r="BE34" s="159">
        <v>44.1</v>
      </c>
      <c r="BF34" s="155"/>
      <c r="BG34" s="160">
        <v>10.9</v>
      </c>
      <c r="BH34" s="156"/>
      <c r="BI34" s="161">
        <v>51.3</v>
      </c>
      <c r="BJ34" s="157"/>
      <c r="BK34" s="158">
        <v>25.8</v>
      </c>
      <c r="BL34" s="154"/>
      <c r="BM34" s="159">
        <v>67.900000000000006</v>
      </c>
      <c r="BN34" s="155"/>
      <c r="BO34" s="158">
        <v>50.9</v>
      </c>
      <c r="BP34" s="154"/>
      <c r="BQ34" s="158">
        <v>16.16</v>
      </c>
      <c r="BR34" s="154"/>
      <c r="BS34" s="159">
        <v>5.97</v>
      </c>
      <c r="BT34" s="155"/>
      <c r="BU34" s="159">
        <v>53.25</v>
      </c>
      <c r="BV34" s="155"/>
      <c r="BW34" s="160">
        <v>10.8</v>
      </c>
      <c r="BX34" s="156"/>
      <c r="BY34" s="161">
        <v>50.4</v>
      </c>
      <c r="BZ34" s="157"/>
      <c r="CA34" s="158">
        <v>21.8</v>
      </c>
      <c r="CB34" s="154"/>
      <c r="CC34" s="159">
        <v>67.900000000000006</v>
      </c>
      <c r="CD34" s="155"/>
      <c r="CE34" s="158">
        <v>49.38</v>
      </c>
      <c r="CF34" s="154"/>
      <c r="CG34" s="158">
        <v>17.93</v>
      </c>
      <c r="CH34" s="154"/>
      <c r="CI34" s="159">
        <v>7</v>
      </c>
      <c r="CJ34" s="155"/>
      <c r="CK34" s="159">
        <v>46.97</v>
      </c>
      <c r="CL34" s="155"/>
      <c r="CM34" s="160">
        <v>11</v>
      </c>
      <c r="CN34" s="156"/>
      <c r="CO34" s="161">
        <v>49.7</v>
      </c>
      <c r="CP34" s="157"/>
      <c r="CQ34" s="158">
        <v>20.2</v>
      </c>
      <c r="CR34" s="154"/>
      <c r="CS34" s="159">
        <v>67.900000000000006</v>
      </c>
      <c r="CT34" s="155"/>
      <c r="CU34" s="158">
        <v>50.36</v>
      </c>
      <c r="CV34" s="154"/>
      <c r="CW34" s="158">
        <v>15.71</v>
      </c>
      <c r="CX34" s="154"/>
      <c r="CY34" s="159">
        <v>7.63</v>
      </c>
      <c r="CZ34" s="155"/>
      <c r="DA34" s="159">
        <v>59.79</v>
      </c>
      <c r="DB34" s="155"/>
      <c r="DC34" s="160">
        <v>6.8</v>
      </c>
      <c r="DD34" s="156"/>
      <c r="DE34" s="161">
        <v>48.5</v>
      </c>
      <c r="DF34" s="157"/>
      <c r="DG34" s="158">
        <v>22.5</v>
      </c>
      <c r="DH34" s="154"/>
      <c r="DI34" s="159">
        <v>67.900000000000006</v>
      </c>
      <c r="DJ34" s="155"/>
      <c r="DK34" s="158">
        <v>50.67</v>
      </c>
      <c r="DL34" s="154"/>
      <c r="DM34" s="158">
        <v>13.83</v>
      </c>
      <c r="DN34" s="154"/>
      <c r="DO34" s="159">
        <v>6.28</v>
      </c>
      <c r="DP34" s="155"/>
      <c r="DQ34" s="159">
        <v>60.02</v>
      </c>
      <c r="DR34" s="155"/>
      <c r="DS34" s="160">
        <v>6.7</v>
      </c>
      <c r="DT34" s="156"/>
      <c r="DU34" s="161">
        <v>47.699999999999996</v>
      </c>
      <c r="DV34" s="157"/>
      <c r="DW34" s="158">
        <v>26</v>
      </c>
      <c r="DX34" s="154"/>
      <c r="DY34" s="159">
        <v>67.900000000000006</v>
      </c>
      <c r="DZ34" s="155"/>
      <c r="EA34" s="158">
        <v>51.24</v>
      </c>
      <c r="EB34" s="154"/>
      <c r="EC34" s="158">
        <v>12.48</v>
      </c>
      <c r="ED34" s="154"/>
      <c r="EE34" s="159">
        <v>5.98</v>
      </c>
      <c r="EF34" s="155"/>
      <c r="EG34" s="159">
        <v>55.28</v>
      </c>
      <c r="EH34" s="155"/>
      <c r="EI34" s="160">
        <v>7.2</v>
      </c>
      <c r="EJ34" s="156"/>
      <c r="EK34" s="161">
        <v>46.4</v>
      </c>
      <c r="EL34" s="157"/>
      <c r="EM34" s="158">
        <v>25.1</v>
      </c>
      <c r="EN34" s="154"/>
      <c r="EO34" s="159">
        <v>67.900000000000006</v>
      </c>
      <c r="EP34" s="155"/>
      <c r="EQ34" s="158">
        <v>53.07</v>
      </c>
      <c r="ER34" s="154"/>
      <c r="ES34" s="158">
        <v>10.24</v>
      </c>
      <c r="ET34" s="154"/>
      <c r="EU34" s="159">
        <v>3.79</v>
      </c>
      <c r="EV34" s="155"/>
      <c r="EW34" s="159">
        <v>47.47</v>
      </c>
      <c r="EX34" s="155"/>
      <c r="EY34" s="160">
        <f t="shared" si="0"/>
        <v>7.2</v>
      </c>
      <c r="EZ34" s="156"/>
      <c r="FA34" s="161">
        <v>47.5</v>
      </c>
      <c r="FB34" s="157"/>
      <c r="FC34" s="158">
        <v>23</v>
      </c>
      <c r="FD34" s="154"/>
      <c r="FE34" s="159">
        <v>67.900000000000006</v>
      </c>
      <c r="FF34" s="233"/>
      <c r="FG34" s="93">
        <v>53.17</v>
      </c>
      <c r="FH34" s="92"/>
      <c r="FI34" s="93">
        <v>10.02</v>
      </c>
      <c r="FJ34" s="92"/>
      <c r="FK34" s="93">
        <v>3.93</v>
      </c>
      <c r="FL34" s="92"/>
      <c r="FM34" s="93">
        <v>45.07</v>
      </c>
      <c r="FN34" s="92"/>
      <c r="FO34" s="160">
        <v>5.4</v>
      </c>
      <c r="FP34" s="156"/>
      <c r="FQ34" s="93">
        <v>49.7</v>
      </c>
      <c r="FR34" s="92"/>
      <c r="FS34" s="93">
        <v>24</v>
      </c>
      <c r="FT34" s="92"/>
      <c r="FU34" s="93">
        <v>69.900000000000006</v>
      </c>
      <c r="FV34" s="244"/>
      <c r="FW34" s="93">
        <v>53.8</v>
      </c>
      <c r="FX34" s="244"/>
      <c r="FY34" s="93">
        <v>8.24</v>
      </c>
      <c r="FZ34" s="244"/>
      <c r="GA34" s="93">
        <v>2.17</v>
      </c>
      <c r="GB34" s="244"/>
      <c r="GC34" s="93">
        <v>50.63</v>
      </c>
      <c r="GD34" s="244"/>
      <c r="GE34" s="160">
        <v>5.3</v>
      </c>
      <c r="GF34" s="323"/>
      <c r="GG34" s="93">
        <v>45.5</v>
      </c>
      <c r="GH34" s="244"/>
      <c r="GI34" s="93">
        <v>25.7</v>
      </c>
      <c r="GJ34" s="244"/>
      <c r="GK34" s="93">
        <v>69.900000000000006</v>
      </c>
    </row>
    <row r="35" spans="1:193" s="83" customFormat="1" x14ac:dyDescent="0.2">
      <c r="A35" s="82" t="s">
        <v>15</v>
      </c>
      <c r="B35" s="75"/>
      <c r="C35" s="154">
        <v>54.62</v>
      </c>
      <c r="D35" s="154"/>
      <c r="E35" s="154">
        <v>6.63</v>
      </c>
      <c r="F35" s="154"/>
      <c r="G35" s="155">
        <v>1.59</v>
      </c>
      <c r="H35" s="155"/>
      <c r="I35" s="155">
        <v>34.299999999999997</v>
      </c>
      <c r="J35" s="155"/>
      <c r="K35" s="156">
        <v>9.9</v>
      </c>
      <c r="L35" s="156"/>
      <c r="M35" s="157">
        <v>48.5</v>
      </c>
      <c r="N35" s="157"/>
      <c r="O35" s="154">
        <v>27.9</v>
      </c>
      <c r="P35" s="154"/>
      <c r="Q35" s="155">
        <v>65.3</v>
      </c>
      <c r="R35" s="155"/>
      <c r="S35" s="154">
        <v>51.36</v>
      </c>
      <c r="T35" s="154"/>
      <c r="U35" s="154">
        <v>11.34</v>
      </c>
      <c r="V35" s="154"/>
      <c r="W35" s="155">
        <v>2.74</v>
      </c>
      <c r="X35" s="155"/>
      <c r="Y35" s="155">
        <v>40.08</v>
      </c>
      <c r="Z35" s="155"/>
      <c r="AA35" s="156">
        <v>9.4</v>
      </c>
      <c r="AB35" s="156"/>
      <c r="AC35" s="157">
        <v>46.1</v>
      </c>
      <c r="AD35" s="157"/>
      <c r="AE35" s="154">
        <v>22.7</v>
      </c>
      <c r="AF35" s="154"/>
      <c r="AG35" s="155">
        <v>65.3</v>
      </c>
      <c r="AH35" s="155"/>
      <c r="AI35" s="154">
        <v>51.98</v>
      </c>
      <c r="AJ35" s="154"/>
      <c r="AK35" s="154">
        <v>10.69</v>
      </c>
      <c r="AL35" s="154"/>
      <c r="AM35" s="155">
        <v>3.49</v>
      </c>
      <c r="AN35" s="155"/>
      <c r="AO35" s="155">
        <v>45.81</v>
      </c>
      <c r="AP35" s="155"/>
      <c r="AQ35" s="156">
        <v>5.5</v>
      </c>
      <c r="AR35" s="156"/>
      <c r="AS35" s="157">
        <v>45.5</v>
      </c>
      <c r="AT35" s="157"/>
      <c r="AU35" s="154">
        <v>22.4</v>
      </c>
      <c r="AV35" s="154"/>
      <c r="AW35" s="155">
        <v>65.3</v>
      </c>
      <c r="AX35" s="155"/>
      <c r="AY35" s="154">
        <v>51.77</v>
      </c>
      <c r="AZ35" s="154"/>
      <c r="BA35" s="154">
        <v>12.35</v>
      </c>
      <c r="BB35" s="154"/>
      <c r="BC35" s="155">
        <v>5.34</v>
      </c>
      <c r="BD35" s="155"/>
      <c r="BE35" s="155">
        <v>51.87</v>
      </c>
      <c r="BF35" s="155"/>
      <c r="BG35" s="156">
        <v>8.4</v>
      </c>
      <c r="BH35" s="156"/>
      <c r="BI35" s="157">
        <v>45.4</v>
      </c>
      <c r="BJ35" s="157"/>
      <c r="BK35" s="154">
        <v>23.2</v>
      </c>
      <c r="BL35" s="154"/>
      <c r="BM35" s="155">
        <v>65.3</v>
      </c>
      <c r="BN35" s="155"/>
      <c r="BO35" s="154">
        <v>49.1</v>
      </c>
      <c r="BP35" s="154"/>
      <c r="BQ35" s="154">
        <v>15.6</v>
      </c>
      <c r="BR35" s="154"/>
      <c r="BS35" s="155">
        <v>6.8</v>
      </c>
      <c r="BT35" s="155"/>
      <c r="BU35" s="155">
        <v>49.29</v>
      </c>
      <c r="BV35" s="155"/>
      <c r="BW35" s="156">
        <v>8.6</v>
      </c>
      <c r="BX35" s="156"/>
      <c r="BY35" s="157">
        <v>44.199999999999996</v>
      </c>
      <c r="BZ35" s="157"/>
      <c r="CA35" s="154">
        <v>21.6</v>
      </c>
      <c r="CB35" s="154"/>
      <c r="CC35" s="155">
        <v>65.3</v>
      </c>
      <c r="CD35" s="155"/>
      <c r="CE35" s="154">
        <v>47.93</v>
      </c>
      <c r="CF35" s="154"/>
      <c r="CG35" s="154">
        <v>16.579999999999998</v>
      </c>
      <c r="CH35" s="154"/>
      <c r="CI35" s="155">
        <v>8.17</v>
      </c>
      <c r="CJ35" s="155"/>
      <c r="CK35" s="155">
        <v>54.49</v>
      </c>
      <c r="CL35" s="155"/>
      <c r="CM35" s="156">
        <v>8.8000000000000007</v>
      </c>
      <c r="CN35" s="156"/>
      <c r="CO35" s="157">
        <v>44.2</v>
      </c>
      <c r="CP35" s="157"/>
      <c r="CQ35" s="154">
        <v>20.8</v>
      </c>
      <c r="CR35" s="154"/>
      <c r="CS35" s="155">
        <v>65.3</v>
      </c>
      <c r="CT35" s="155"/>
      <c r="CU35" s="154">
        <v>47.7</v>
      </c>
      <c r="CV35" s="154"/>
      <c r="CW35" s="154">
        <v>16.329999999999998</v>
      </c>
      <c r="CX35" s="154"/>
      <c r="CY35" s="155">
        <v>9.16</v>
      </c>
      <c r="CZ35" s="155"/>
      <c r="DA35" s="155">
        <v>59.61</v>
      </c>
      <c r="DB35" s="155"/>
      <c r="DC35" s="156">
        <v>6.7</v>
      </c>
      <c r="DD35" s="156"/>
      <c r="DE35" s="157">
        <v>44.6</v>
      </c>
      <c r="DF35" s="157"/>
      <c r="DG35" s="154">
        <v>21.6</v>
      </c>
      <c r="DH35" s="154"/>
      <c r="DI35" s="155">
        <v>65.3</v>
      </c>
      <c r="DJ35" s="155"/>
      <c r="DK35" s="154">
        <v>48.35</v>
      </c>
      <c r="DL35" s="154"/>
      <c r="DM35" s="154">
        <v>14.78</v>
      </c>
      <c r="DN35" s="154"/>
      <c r="DO35" s="155">
        <v>7.96</v>
      </c>
      <c r="DP35" s="155"/>
      <c r="DQ35" s="155">
        <v>54.58</v>
      </c>
      <c r="DR35" s="155"/>
      <c r="DS35" s="156">
        <v>6.3</v>
      </c>
      <c r="DT35" s="156"/>
      <c r="DU35" s="157">
        <v>44.099999999999994</v>
      </c>
      <c r="DV35" s="157"/>
      <c r="DW35" s="154">
        <v>23.4</v>
      </c>
      <c r="DX35" s="154"/>
      <c r="DY35" s="155">
        <v>65.3</v>
      </c>
      <c r="DZ35" s="155"/>
      <c r="EA35" s="154">
        <v>49.77</v>
      </c>
      <c r="EB35" s="154"/>
      <c r="EC35" s="154">
        <v>12.59</v>
      </c>
      <c r="ED35" s="154"/>
      <c r="EE35" s="155">
        <v>6.5</v>
      </c>
      <c r="EF35" s="155"/>
      <c r="EG35" s="155">
        <v>53.81</v>
      </c>
      <c r="EH35" s="155"/>
      <c r="EI35" s="156">
        <v>7.7</v>
      </c>
      <c r="EJ35" s="156"/>
      <c r="EK35" s="157">
        <v>44.5</v>
      </c>
      <c r="EL35" s="157"/>
      <c r="EM35" s="154">
        <v>24.1</v>
      </c>
      <c r="EN35" s="154"/>
      <c r="EO35" s="155">
        <v>65.3</v>
      </c>
      <c r="EP35" s="155"/>
      <c r="EQ35" s="154">
        <v>49.8</v>
      </c>
      <c r="ER35" s="154"/>
      <c r="ES35" s="154">
        <v>11.31</v>
      </c>
      <c r="ET35" s="154"/>
      <c r="EU35" s="155">
        <v>5.46</v>
      </c>
      <c r="EV35" s="155"/>
      <c r="EW35" s="155">
        <v>51.98</v>
      </c>
      <c r="EX35" s="155"/>
      <c r="EY35" s="156">
        <f t="shared" si="0"/>
        <v>7.7</v>
      </c>
      <c r="EZ35" s="156"/>
      <c r="FA35" s="157">
        <v>43</v>
      </c>
      <c r="FB35" s="157"/>
      <c r="FC35" s="154">
        <v>24.5</v>
      </c>
      <c r="FD35" s="154"/>
      <c r="FE35" s="155">
        <v>65.3</v>
      </c>
      <c r="FF35" s="233"/>
      <c r="FG35" s="92">
        <v>50.66</v>
      </c>
      <c r="FH35" s="92"/>
      <c r="FI35" s="92">
        <v>9.9700000000000006</v>
      </c>
      <c r="FJ35" s="92"/>
      <c r="FK35" s="92">
        <v>4.74</v>
      </c>
      <c r="FL35" s="92"/>
      <c r="FM35" s="92">
        <v>47.65</v>
      </c>
      <c r="FN35" s="92"/>
      <c r="FO35" s="156">
        <v>6.1</v>
      </c>
      <c r="FP35" s="156"/>
      <c r="FQ35" s="92">
        <v>44.5</v>
      </c>
      <c r="FR35" s="92"/>
      <c r="FS35" s="92">
        <v>25.8</v>
      </c>
      <c r="FT35" s="92"/>
      <c r="FU35" s="92">
        <v>69.8</v>
      </c>
      <c r="FV35" s="244"/>
      <c r="FW35" s="92">
        <v>51.04</v>
      </c>
      <c r="FX35" s="244"/>
      <c r="FY35" s="92">
        <v>9.15</v>
      </c>
      <c r="FZ35" s="244"/>
      <c r="GA35" s="92">
        <v>3.69</v>
      </c>
      <c r="GB35" s="244"/>
      <c r="GC35" s="92">
        <v>49.54</v>
      </c>
      <c r="GD35" s="244"/>
      <c r="GE35" s="156">
        <v>6.4</v>
      </c>
      <c r="GF35" s="323"/>
      <c r="GG35" s="92">
        <v>42.6</v>
      </c>
      <c r="GH35" s="244"/>
      <c r="GI35" s="92">
        <v>24.3</v>
      </c>
      <c r="GJ35" s="244"/>
      <c r="GK35" s="92">
        <v>69.8</v>
      </c>
    </row>
    <row r="36" spans="1:193" s="83" customFormat="1" x14ac:dyDescent="0.2">
      <c r="A36" s="82" t="s">
        <v>16</v>
      </c>
      <c r="B36" s="75"/>
      <c r="C36" s="154">
        <v>55.68</v>
      </c>
      <c r="D36" s="154"/>
      <c r="E36" s="154">
        <v>7.9</v>
      </c>
      <c r="F36" s="154"/>
      <c r="G36" s="155">
        <v>1.23</v>
      </c>
      <c r="H36" s="155"/>
      <c r="I36" s="155">
        <v>28.07</v>
      </c>
      <c r="J36" s="155"/>
      <c r="K36" s="156">
        <v>14.2</v>
      </c>
      <c r="L36" s="156"/>
      <c r="M36" s="157">
        <v>54.5</v>
      </c>
      <c r="N36" s="157"/>
      <c r="O36" s="154">
        <v>22.3</v>
      </c>
      <c r="P36" s="154"/>
      <c r="Q36" s="155">
        <v>66.2</v>
      </c>
      <c r="R36" s="155"/>
      <c r="S36" s="154">
        <v>52.86</v>
      </c>
      <c r="T36" s="154"/>
      <c r="U36" s="154">
        <v>12.64</v>
      </c>
      <c r="V36" s="154"/>
      <c r="W36" s="155">
        <v>2.64</v>
      </c>
      <c r="X36" s="155"/>
      <c r="Y36" s="155">
        <v>32.049999999999997</v>
      </c>
      <c r="Z36" s="155"/>
      <c r="AA36" s="156">
        <v>15.5</v>
      </c>
      <c r="AB36" s="156"/>
      <c r="AC36" s="157">
        <v>51.800000000000004</v>
      </c>
      <c r="AD36" s="157"/>
      <c r="AE36" s="154">
        <v>20.100000000000001</v>
      </c>
      <c r="AF36" s="154"/>
      <c r="AG36" s="155">
        <v>66.2</v>
      </c>
      <c r="AH36" s="155"/>
      <c r="AI36" s="154">
        <v>51.43</v>
      </c>
      <c r="AJ36" s="154"/>
      <c r="AK36" s="154">
        <v>14.15</v>
      </c>
      <c r="AL36" s="154"/>
      <c r="AM36" s="155">
        <v>4.92</v>
      </c>
      <c r="AN36" s="155"/>
      <c r="AO36" s="155">
        <v>36.840000000000003</v>
      </c>
      <c r="AP36" s="155"/>
      <c r="AQ36" s="156">
        <v>14.3</v>
      </c>
      <c r="AR36" s="156"/>
      <c r="AS36" s="157">
        <v>54.6</v>
      </c>
      <c r="AT36" s="157"/>
      <c r="AU36" s="154">
        <v>19.5</v>
      </c>
      <c r="AV36" s="154"/>
      <c r="AW36" s="155">
        <v>66.2</v>
      </c>
      <c r="AX36" s="155"/>
      <c r="AY36" s="154">
        <v>50.17</v>
      </c>
      <c r="AZ36" s="154"/>
      <c r="BA36" s="154">
        <v>17.21</v>
      </c>
      <c r="BB36" s="154"/>
      <c r="BC36" s="155">
        <v>6.9</v>
      </c>
      <c r="BD36" s="155"/>
      <c r="BE36" s="155">
        <v>46.35</v>
      </c>
      <c r="BF36" s="155"/>
      <c r="BG36" s="156">
        <v>18.2</v>
      </c>
      <c r="BH36" s="156"/>
      <c r="BI36" s="157">
        <v>54.3</v>
      </c>
      <c r="BJ36" s="157"/>
      <c r="BK36" s="154">
        <v>19.899999999999999</v>
      </c>
      <c r="BL36" s="154"/>
      <c r="BM36" s="155">
        <v>66.2</v>
      </c>
      <c r="BN36" s="155"/>
      <c r="BO36" s="154">
        <v>47.53</v>
      </c>
      <c r="BP36" s="154"/>
      <c r="BQ36" s="154">
        <v>20.58</v>
      </c>
      <c r="BR36" s="154"/>
      <c r="BS36" s="155">
        <v>8.1300000000000008</v>
      </c>
      <c r="BT36" s="155"/>
      <c r="BU36" s="155">
        <v>46.54</v>
      </c>
      <c r="BV36" s="155"/>
      <c r="BW36" s="156">
        <v>18.600000000000001</v>
      </c>
      <c r="BX36" s="156"/>
      <c r="BY36" s="157">
        <v>51.300000000000004</v>
      </c>
      <c r="BZ36" s="157"/>
      <c r="CA36" s="154">
        <v>20.8</v>
      </c>
      <c r="CB36" s="154"/>
      <c r="CC36" s="155">
        <v>66.2</v>
      </c>
      <c r="CD36" s="155"/>
      <c r="CE36" s="154">
        <v>47.42</v>
      </c>
      <c r="CF36" s="154"/>
      <c r="CG36" s="154">
        <v>20.04</v>
      </c>
      <c r="CH36" s="154"/>
      <c r="CI36" s="155">
        <v>8.6199999999999992</v>
      </c>
      <c r="CJ36" s="155"/>
      <c r="CK36" s="155">
        <v>57.96</v>
      </c>
      <c r="CL36" s="155"/>
      <c r="CM36" s="156">
        <v>19.2</v>
      </c>
      <c r="CN36" s="156"/>
      <c r="CO36" s="157">
        <v>50.3</v>
      </c>
      <c r="CP36" s="157"/>
      <c r="CQ36" s="154">
        <v>20.5</v>
      </c>
      <c r="CR36" s="154"/>
      <c r="CS36" s="155">
        <v>66.2</v>
      </c>
      <c r="CT36" s="155"/>
      <c r="CU36" s="154">
        <v>49.33</v>
      </c>
      <c r="CV36" s="154"/>
      <c r="CW36" s="154">
        <v>18.16</v>
      </c>
      <c r="CX36" s="154"/>
      <c r="CY36" s="155">
        <v>8.89</v>
      </c>
      <c r="CZ36" s="155"/>
      <c r="DA36" s="155">
        <v>56.69</v>
      </c>
      <c r="DB36" s="155"/>
      <c r="DC36" s="156">
        <v>16.399999999999999</v>
      </c>
      <c r="DD36" s="156"/>
      <c r="DE36" s="157">
        <v>51.4</v>
      </c>
      <c r="DF36" s="157"/>
      <c r="DG36" s="154">
        <v>21.6</v>
      </c>
      <c r="DH36" s="154"/>
      <c r="DI36" s="155">
        <v>66.2</v>
      </c>
      <c r="DJ36" s="155"/>
      <c r="DK36" s="154">
        <v>50.24</v>
      </c>
      <c r="DL36" s="154"/>
      <c r="DM36" s="154">
        <v>15.39</v>
      </c>
      <c r="DN36" s="154"/>
      <c r="DO36" s="155">
        <v>7.43</v>
      </c>
      <c r="DP36" s="155"/>
      <c r="DQ36" s="155">
        <v>56.28</v>
      </c>
      <c r="DR36" s="155"/>
      <c r="DS36" s="156">
        <v>16.2</v>
      </c>
      <c r="DT36" s="156"/>
      <c r="DU36" s="157">
        <v>50.6</v>
      </c>
      <c r="DV36" s="157"/>
      <c r="DW36" s="154">
        <v>22</v>
      </c>
      <c r="DX36" s="154"/>
      <c r="DY36" s="155">
        <v>66.2</v>
      </c>
      <c r="DZ36" s="155"/>
      <c r="EA36" s="154">
        <v>51.21</v>
      </c>
      <c r="EB36" s="154"/>
      <c r="EC36" s="154">
        <v>13.55</v>
      </c>
      <c r="ED36" s="154"/>
      <c r="EE36" s="155">
        <v>5.66</v>
      </c>
      <c r="EF36" s="155"/>
      <c r="EG36" s="155">
        <v>51.85</v>
      </c>
      <c r="EH36" s="155"/>
      <c r="EI36" s="156">
        <v>16.600000000000001</v>
      </c>
      <c r="EJ36" s="156"/>
      <c r="EK36" s="157">
        <v>52.800000000000004</v>
      </c>
      <c r="EL36" s="157"/>
      <c r="EM36" s="154">
        <v>22.1</v>
      </c>
      <c r="EN36" s="154"/>
      <c r="EO36" s="155">
        <v>66.2</v>
      </c>
      <c r="EP36" s="155"/>
      <c r="EQ36" s="154">
        <v>51.89</v>
      </c>
      <c r="ER36" s="154"/>
      <c r="ES36" s="154">
        <v>12</v>
      </c>
      <c r="ET36" s="154"/>
      <c r="EU36" s="155">
        <v>4.9000000000000004</v>
      </c>
      <c r="EV36" s="155"/>
      <c r="EW36" s="155">
        <v>51.41</v>
      </c>
      <c r="EX36" s="155"/>
      <c r="EY36" s="156">
        <f t="shared" si="0"/>
        <v>16.600000000000001</v>
      </c>
      <c r="EZ36" s="156"/>
      <c r="FA36" s="157">
        <v>52.6</v>
      </c>
      <c r="FB36" s="157"/>
      <c r="FC36" s="154">
        <v>24.6</v>
      </c>
      <c r="FD36" s="154"/>
      <c r="FE36" s="155">
        <v>66.2</v>
      </c>
      <c r="FF36" s="233"/>
      <c r="FG36" s="92">
        <v>53</v>
      </c>
      <c r="FH36" s="92"/>
      <c r="FI36" s="92">
        <v>10.4</v>
      </c>
      <c r="FJ36" s="92"/>
      <c r="FK36" s="92">
        <v>3.47</v>
      </c>
      <c r="FL36" s="92"/>
      <c r="FM36" s="92">
        <v>44</v>
      </c>
      <c r="FN36" s="92"/>
      <c r="FO36" s="156">
        <v>16</v>
      </c>
      <c r="FP36" s="156"/>
      <c r="FQ36" s="92">
        <v>53.4</v>
      </c>
      <c r="FR36" s="92"/>
      <c r="FS36" s="92">
        <v>25</v>
      </c>
      <c r="FT36" s="92"/>
      <c r="FU36" s="92">
        <v>76.900000000000006</v>
      </c>
      <c r="FV36" s="244"/>
      <c r="FW36" s="92">
        <v>53.58</v>
      </c>
      <c r="FX36" s="244"/>
      <c r="FY36" s="92">
        <v>9.9600000000000009</v>
      </c>
      <c r="FZ36" s="244"/>
      <c r="GA36" s="92">
        <v>2.95</v>
      </c>
      <c r="GB36" s="244"/>
      <c r="GC36" s="92">
        <v>42.42</v>
      </c>
      <c r="GD36" s="244"/>
      <c r="GE36" s="156">
        <v>15.9</v>
      </c>
      <c r="GF36" s="323"/>
      <c r="GG36" s="92">
        <v>52.5</v>
      </c>
      <c r="GH36" s="244"/>
      <c r="GI36" s="92">
        <v>24.9</v>
      </c>
      <c r="GJ36" s="244"/>
      <c r="GK36" s="92">
        <v>76.900000000000006</v>
      </c>
    </row>
    <row r="37" spans="1:193" s="83" customFormat="1" x14ac:dyDescent="0.2">
      <c r="A37" s="82" t="s">
        <v>17</v>
      </c>
      <c r="B37" s="75"/>
      <c r="C37" s="154">
        <v>46.61</v>
      </c>
      <c r="D37" s="154"/>
      <c r="E37" s="154">
        <v>17.43</v>
      </c>
      <c r="F37" s="154"/>
      <c r="G37" s="155">
        <v>7.11</v>
      </c>
      <c r="H37" s="155"/>
      <c r="I37" s="155">
        <v>62.46</v>
      </c>
      <c r="J37" s="155"/>
      <c r="K37" s="156">
        <f>K19</f>
        <v>17.600000000000001</v>
      </c>
      <c r="L37" s="156"/>
      <c r="M37" s="157">
        <v>47.6</v>
      </c>
      <c r="N37" s="157"/>
      <c r="O37" s="154">
        <v>35.200000000000003</v>
      </c>
      <c r="P37" s="154"/>
      <c r="Q37" s="155">
        <v>76.8</v>
      </c>
      <c r="R37" s="155"/>
      <c r="S37" s="154">
        <v>46.96</v>
      </c>
      <c r="T37" s="154"/>
      <c r="U37" s="154">
        <v>18.55</v>
      </c>
      <c r="V37" s="154"/>
      <c r="W37" s="155">
        <v>7.91</v>
      </c>
      <c r="X37" s="155"/>
      <c r="Y37" s="155">
        <v>28.53</v>
      </c>
      <c r="Z37" s="155"/>
      <c r="AA37" s="156">
        <f>AA19</f>
        <v>18</v>
      </c>
      <c r="AB37" s="156"/>
      <c r="AC37" s="157">
        <v>40.6</v>
      </c>
      <c r="AD37" s="157"/>
      <c r="AE37" s="154">
        <v>34.299999999999997</v>
      </c>
      <c r="AF37" s="154"/>
      <c r="AG37" s="155">
        <v>76.8</v>
      </c>
      <c r="AH37" s="155"/>
      <c r="AI37" s="154">
        <v>43.07</v>
      </c>
      <c r="AJ37" s="154"/>
      <c r="AK37" s="154">
        <v>23.92</v>
      </c>
      <c r="AL37" s="154"/>
      <c r="AM37" s="155">
        <v>12.21</v>
      </c>
      <c r="AN37" s="155"/>
      <c r="AO37" s="155">
        <v>50.61</v>
      </c>
      <c r="AP37" s="155"/>
      <c r="AQ37" s="156">
        <f>AQ19</f>
        <v>16.2</v>
      </c>
      <c r="AR37" s="156"/>
      <c r="AS37" s="157">
        <v>39.900000000000006</v>
      </c>
      <c r="AT37" s="157"/>
      <c r="AU37" s="154">
        <v>28</v>
      </c>
      <c r="AV37" s="154"/>
      <c r="AW37" s="155">
        <v>76.8</v>
      </c>
      <c r="AX37" s="155"/>
      <c r="AY37" s="154">
        <v>41.59</v>
      </c>
      <c r="AZ37" s="154"/>
      <c r="BA37" s="154">
        <v>27.71</v>
      </c>
      <c r="BB37" s="154"/>
      <c r="BC37" s="155">
        <v>13.47</v>
      </c>
      <c r="BD37" s="155"/>
      <c r="BE37" s="155">
        <v>76.680000000000007</v>
      </c>
      <c r="BF37" s="155"/>
      <c r="BG37" s="156">
        <f>BG19</f>
        <v>18.899999999999999</v>
      </c>
      <c r="BH37" s="156"/>
      <c r="BI37" s="157">
        <v>36.1</v>
      </c>
      <c r="BJ37" s="157"/>
      <c r="BK37" s="154">
        <v>31.6</v>
      </c>
      <c r="BL37" s="154"/>
      <c r="BM37" s="155">
        <v>76.8</v>
      </c>
      <c r="BN37" s="155"/>
      <c r="BO37" s="154">
        <v>37.47</v>
      </c>
      <c r="BP37" s="154"/>
      <c r="BQ37" s="154">
        <v>37.020000000000003</v>
      </c>
      <c r="BR37" s="154"/>
      <c r="BS37" s="155">
        <v>18.36</v>
      </c>
      <c r="BT37" s="155"/>
      <c r="BU37" s="155">
        <v>82.17</v>
      </c>
      <c r="BV37" s="155"/>
      <c r="BW37" s="156">
        <f>BW19</f>
        <v>17.2</v>
      </c>
      <c r="BX37" s="156"/>
      <c r="BY37" s="157">
        <v>38</v>
      </c>
      <c r="BZ37" s="157"/>
      <c r="CA37" s="154">
        <v>19.7</v>
      </c>
      <c r="CB37" s="154"/>
      <c r="CC37" s="155">
        <v>76.8</v>
      </c>
      <c r="CD37" s="155"/>
      <c r="CE37" s="154">
        <v>39.31</v>
      </c>
      <c r="CF37" s="154"/>
      <c r="CG37" s="154">
        <v>34.840000000000003</v>
      </c>
      <c r="CH37" s="154"/>
      <c r="CI37" s="155">
        <v>22.7</v>
      </c>
      <c r="CJ37" s="155"/>
      <c r="CK37" s="155">
        <v>50.31</v>
      </c>
      <c r="CL37" s="155"/>
      <c r="CM37" s="156">
        <f>CM19</f>
        <v>17.899999999999999</v>
      </c>
      <c r="CN37" s="156"/>
      <c r="CO37" s="157">
        <v>45.2</v>
      </c>
      <c r="CP37" s="157"/>
      <c r="CQ37" s="154">
        <v>14.3</v>
      </c>
      <c r="CR37" s="154"/>
      <c r="CS37" s="155">
        <v>76.8</v>
      </c>
      <c r="CT37" s="155"/>
      <c r="CU37" s="154">
        <v>40.15</v>
      </c>
      <c r="CV37" s="154"/>
      <c r="CW37" s="154">
        <v>31.85</v>
      </c>
      <c r="CX37" s="154"/>
      <c r="CY37" s="155">
        <v>22.93</v>
      </c>
      <c r="CZ37" s="155"/>
      <c r="DA37" s="155">
        <v>69.459999999999994</v>
      </c>
      <c r="DB37" s="155"/>
      <c r="DC37" s="156">
        <f>DC19</f>
        <v>16.5</v>
      </c>
      <c r="DD37" s="156"/>
      <c r="DE37" s="157">
        <v>43.699999999999996</v>
      </c>
      <c r="DF37" s="157"/>
      <c r="DG37" s="154">
        <v>13.5</v>
      </c>
      <c r="DH37" s="154"/>
      <c r="DI37" s="155">
        <v>76.8</v>
      </c>
      <c r="DJ37" s="155"/>
      <c r="DK37" s="154">
        <v>41.49</v>
      </c>
      <c r="DL37" s="154"/>
      <c r="DM37" s="154">
        <v>27.63</v>
      </c>
      <c r="DN37" s="154"/>
      <c r="DO37" s="155">
        <v>18.48</v>
      </c>
      <c r="DP37" s="155"/>
      <c r="DQ37" s="155">
        <v>71.12</v>
      </c>
      <c r="DR37" s="155"/>
      <c r="DS37" s="156">
        <f>DS19</f>
        <v>16.7</v>
      </c>
      <c r="DT37" s="156"/>
      <c r="DU37" s="157">
        <v>44.199999999999996</v>
      </c>
      <c r="DV37" s="157"/>
      <c r="DW37" s="154">
        <v>16.2</v>
      </c>
      <c r="DX37" s="154"/>
      <c r="DY37" s="155">
        <v>76.8</v>
      </c>
      <c r="DZ37" s="155"/>
      <c r="EA37" s="154">
        <v>43.12</v>
      </c>
      <c r="EB37" s="154"/>
      <c r="EC37" s="154">
        <v>24.92</v>
      </c>
      <c r="ED37" s="154"/>
      <c r="EE37" s="155">
        <v>15.24</v>
      </c>
      <c r="EF37" s="155"/>
      <c r="EG37" s="155">
        <v>68.23</v>
      </c>
      <c r="EH37" s="155"/>
      <c r="EI37" s="156">
        <f>EI19</f>
        <v>16.8</v>
      </c>
      <c r="EJ37" s="156"/>
      <c r="EK37" s="157">
        <v>38.700000000000003</v>
      </c>
      <c r="EL37" s="157"/>
      <c r="EM37" s="154">
        <v>19.100000000000001</v>
      </c>
      <c r="EN37" s="154"/>
      <c r="EO37" s="155">
        <v>76.8</v>
      </c>
      <c r="EP37" s="155"/>
      <c r="EQ37" s="154">
        <v>43.26</v>
      </c>
      <c r="ER37" s="154"/>
      <c r="ES37" s="154">
        <v>22.45</v>
      </c>
      <c r="ET37" s="154"/>
      <c r="EU37" s="155">
        <v>12.92</v>
      </c>
      <c r="EV37" s="155"/>
      <c r="EW37" s="155">
        <v>61.05</v>
      </c>
      <c r="EX37" s="155"/>
      <c r="EY37" s="156">
        <f t="shared" si="0"/>
        <v>16.8</v>
      </c>
      <c r="EZ37" s="156"/>
      <c r="FA37" s="157">
        <v>35.300000000000004</v>
      </c>
      <c r="FB37" s="157"/>
      <c r="FC37" s="154">
        <v>19.399999999999999</v>
      </c>
      <c r="FD37" s="154"/>
      <c r="FE37" s="155">
        <v>76.8</v>
      </c>
      <c r="FF37" s="233"/>
      <c r="FG37" s="92">
        <v>41.74</v>
      </c>
      <c r="FH37" s="92"/>
      <c r="FI37" s="92">
        <v>29.01</v>
      </c>
      <c r="FJ37" s="92"/>
      <c r="FK37" s="92">
        <v>18.899999999999999</v>
      </c>
      <c r="FL37" s="92"/>
      <c r="FM37" s="92">
        <v>66.53</v>
      </c>
      <c r="FN37" s="92"/>
      <c r="FO37" s="156">
        <f>FO19</f>
        <v>16.2</v>
      </c>
      <c r="FP37" s="156"/>
      <c r="FQ37" s="92">
        <v>38.4</v>
      </c>
      <c r="FR37" s="92"/>
      <c r="FS37" s="92">
        <v>20.8</v>
      </c>
      <c r="FT37" s="92"/>
      <c r="FU37" s="92">
        <v>71.5</v>
      </c>
      <c r="FV37" s="244"/>
      <c r="FW37" s="92">
        <v>43.07</v>
      </c>
      <c r="FX37" s="244"/>
      <c r="FY37" s="92">
        <v>25.84</v>
      </c>
      <c r="FZ37" s="244"/>
      <c r="GA37" s="92">
        <v>14.79</v>
      </c>
      <c r="GB37" s="244"/>
      <c r="GC37" s="92">
        <v>75.7</v>
      </c>
      <c r="GD37" s="244"/>
      <c r="GE37" s="156">
        <f>GE19</f>
        <v>15.5</v>
      </c>
      <c r="GF37" s="323"/>
      <c r="GG37" s="92">
        <v>39.9</v>
      </c>
      <c r="GH37" s="244"/>
      <c r="GI37" s="92">
        <v>22.5</v>
      </c>
      <c r="GJ37" s="244"/>
      <c r="GK37" s="92">
        <v>71.5</v>
      </c>
    </row>
    <row r="38" spans="1:193" s="83" customFormat="1" x14ac:dyDescent="0.2">
      <c r="A38" s="84" t="s">
        <v>18</v>
      </c>
      <c r="B38" s="86"/>
      <c r="C38" s="158">
        <v>44.09</v>
      </c>
      <c r="D38" s="158"/>
      <c r="E38" s="158">
        <v>19.989999999999998</v>
      </c>
      <c r="F38" s="158"/>
      <c r="G38" s="159">
        <v>8.9700000000000006</v>
      </c>
      <c r="H38" s="159"/>
      <c r="I38" s="159">
        <v>34.22</v>
      </c>
      <c r="J38" s="159"/>
      <c r="K38" s="160">
        <f>K19</f>
        <v>17.600000000000001</v>
      </c>
      <c r="L38" s="160"/>
      <c r="M38" s="161">
        <v>40.699999999999996</v>
      </c>
      <c r="N38" s="161"/>
      <c r="O38" s="158">
        <v>33.4</v>
      </c>
      <c r="P38" s="158"/>
      <c r="Q38" s="159">
        <v>83.7</v>
      </c>
      <c r="R38" s="159"/>
      <c r="S38" s="158">
        <v>41.45</v>
      </c>
      <c r="T38" s="158"/>
      <c r="U38" s="158">
        <v>23.49</v>
      </c>
      <c r="V38" s="158"/>
      <c r="W38" s="159">
        <v>11.65</v>
      </c>
      <c r="X38" s="159"/>
      <c r="Y38" s="159">
        <v>37.82</v>
      </c>
      <c r="Z38" s="159"/>
      <c r="AA38" s="160">
        <f>AA19</f>
        <v>18</v>
      </c>
      <c r="AB38" s="160"/>
      <c r="AC38" s="161">
        <v>40.6</v>
      </c>
      <c r="AD38" s="161"/>
      <c r="AE38" s="158">
        <v>33.200000000000003</v>
      </c>
      <c r="AF38" s="158"/>
      <c r="AG38" s="159">
        <v>83.7</v>
      </c>
      <c r="AH38" s="159"/>
      <c r="AI38" s="158">
        <v>41.79</v>
      </c>
      <c r="AJ38" s="158"/>
      <c r="AK38" s="158">
        <v>22.78</v>
      </c>
      <c r="AL38" s="158"/>
      <c r="AM38" s="159">
        <v>11.8</v>
      </c>
      <c r="AN38" s="159"/>
      <c r="AO38" s="159">
        <v>100</v>
      </c>
      <c r="AP38" s="159"/>
      <c r="AQ38" s="160">
        <f>AQ19</f>
        <v>16.2</v>
      </c>
      <c r="AR38" s="160"/>
      <c r="AS38" s="161">
        <v>42.7</v>
      </c>
      <c r="AT38" s="161"/>
      <c r="AU38" s="158">
        <v>28.6</v>
      </c>
      <c r="AV38" s="158"/>
      <c r="AW38" s="159">
        <v>83.7</v>
      </c>
      <c r="AX38" s="159"/>
      <c r="AY38" s="158">
        <v>43.92</v>
      </c>
      <c r="AZ38" s="158"/>
      <c r="BA38" s="158">
        <v>22.39</v>
      </c>
      <c r="BB38" s="158"/>
      <c r="BC38" s="159">
        <v>13.07</v>
      </c>
      <c r="BD38" s="159"/>
      <c r="BE38" s="159">
        <v>50.51</v>
      </c>
      <c r="BF38" s="159"/>
      <c r="BG38" s="160">
        <f>BG19</f>
        <v>18.899999999999999</v>
      </c>
      <c r="BH38" s="160"/>
      <c r="BI38" s="161">
        <v>37</v>
      </c>
      <c r="BJ38" s="161"/>
      <c r="BK38" s="158">
        <v>24.4</v>
      </c>
      <c r="BL38" s="158"/>
      <c r="BM38" s="159">
        <v>83.7</v>
      </c>
      <c r="BN38" s="159"/>
      <c r="BO38" s="158">
        <v>41.56</v>
      </c>
      <c r="BP38" s="158"/>
      <c r="BQ38" s="158">
        <v>26.92</v>
      </c>
      <c r="BR38" s="158"/>
      <c r="BS38" s="159">
        <v>16.21</v>
      </c>
      <c r="BT38" s="159"/>
      <c r="BU38" s="159">
        <v>65.61</v>
      </c>
      <c r="BV38" s="159"/>
      <c r="BW38" s="160">
        <f>BW19</f>
        <v>17.2</v>
      </c>
      <c r="BX38" s="160"/>
      <c r="BY38" s="161">
        <v>38.799999999999997</v>
      </c>
      <c r="BZ38" s="161"/>
      <c r="CA38" s="158">
        <v>32.299999999999997</v>
      </c>
      <c r="CB38" s="158"/>
      <c r="CC38" s="159">
        <v>83.7</v>
      </c>
      <c r="CD38" s="159"/>
      <c r="CE38" s="158">
        <v>39.909999999999997</v>
      </c>
      <c r="CF38" s="158"/>
      <c r="CG38" s="158">
        <v>32.520000000000003</v>
      </c>
      <c r="CH38" s="158"/>
      <c r="CI38" s="159">
        <v>18.22</v>
      </c>
      <c r="CJ38" s="159"/>
      <c r="CK38" s="159">
        <v>63.74</v>
      </c>
      <c r="CL38" s="159"/>
      <c r="CM38" s="160">
        <f>CM19</f>
        <v>17.899999999999999</v>
      </c>
      <c r="CN38" s="160"/>
      <c r="CO38" s="161">
        <v>31.900000000000002</v>
      </c>
      <c r="CP38" s="161"/>
      <c r="CQ38" s="158">
        <v>26.7</v>
      </c>
      <c r="CR38" s="158"/>
      <c r="CS38" s="159">
        <v>83.7</v>
      </c>
      <c r="CT38" s="159"/>
      <c r="CU38" s="158">
        <v>39.57</v>
      </c>
      <c r="CV38" s="158"/>
      <c r="CW38" s="158">
        <v>28.39</v>
      </c>
      <c r="CX38" s="158"/>
      <c r="CY38" s="159">
        <v>18.93</v>
      </c>
      <c r="CZ38" s="159"/>
      <c r="DA38" s="159">
        <v>76.599999999999994</v>
      </c>
      <c r="DB38" s="159"/>
      <c r="DC38" s="160">
        <f>DC19</f>
        <v>16.5</v>
      </c>
      <c r="DD38" s="160"/>
      <c r="DE38" s="161">
        <v>29.8</v>
      </c>
      <c r="DF38" s="161"/>
      <c r="DG38" s="158">
        <v>20.2</v>
      </c>
      <c r="DH38" s="158"/>
      <c r="DI38" s="159">
        <v>83.7</v>
      </c>
      <c r="DJ38" s="159"/>
      <c r="DK38" s="158">
        <v>37.81</v>
      </c>
      <c r="DL38" s="158"/>
      <c r="DM38" s="158">
        <v>33.96</v>
      </c>
      <c r="DN38" s="158"/>
      <c r="DO38" s="159">
        <v>21.25</v>
      </c>
      <c r="DP38" s="159"/>
      <c r="DQ38" s="159">
        <v>75.319999999999993</v>
      </c>
      <c r="DR38" s="159"/>
      <c r="DS38" s="160">
        <f>DS19</f>
        <v>16.7</v>
      </c>
      <c r="DT38" s="160"/>
      <c r="DU38" s="161">
        <v>32.700000000000003</v>
      </c>
      <c r="DV38" s="161"/>
      <c r="DW38" s="158">
        <v>24.1</v>
      </c>
      <c r="DX38" s="158"/>
      <c r="DY38" s="159">
        <v>83.7</v>
      </c>
      <c r="DZ38" s="159"/>
      <c r="EA38" s="158">
        <v>40.54</v>
      </c>
      <c r="EB38" s="158"/>
      <c r="EC38" s="158">
        <v>30.75</v>
      </c>
      <c r="ED38" s="158"/>
      <c r="EE38" s="159">
        <v>19.64</v>
      </c>
      <c r="EF38" s="159"/>
      <c r="EG38" s="159">
        <v>70.47</v>
      </c>
      <c r="EH38" s="159"/>
      <c r="EI38" s="160">
        <f>EI19</f>
        <v>16.8</v>
      </c>
      <c r="EJ38" s="160"/>
      <c r="EK38" s="161">
        <v>36</v>
      </c>
      <c r="EL38" s="161"/>
      <c r="EM38" s="158">
        <v>28.4</v>
      </c>
      <c r="EN38" s="158"/>
      <c r="EO38" s="159">
        <v>83.7</v>
      </c>
      <c r="EP38" s="159"/>
      <c r="EQ38" s="158">
        <v>43.25</v>
      </c>
      <c r="ER38" s="158"/>
      <c r="ES38" s="158">
        <v>27.59</v>
      </c>
      <c r="ET38" s="158"/>
      <c r="EU38" s="159">
        <v>17.63</v>
      </c>
      <c r="EV38" s="159"/>
      <c r="EW38" s="159">
        <v>62.19</v>
      </c>
      <c r="EX38" s="159"/>
      <c r="EY38" s="160">
        <f t="shared" si="0"/>
        <v>16.8</v>
      </c>
      <c r="EZ38" s="160"/>
      <c r="FA38" s="161">
        <v>38.200000000000003</v>
      </c>
      <c r="FB38" s="161"/>
      <c r="FC38" s="158">
        <v>27.3</v>
      </c>
      <c r="FD38" s="158"/>
      <c r="FE38" s="159">
        <v>83.7</v>
      </c>
      <c r="FF38" s="234"/>
      <c r="FG38" s="93">
        <v>46.64</v>
      </c>
      <c r="FH38" s="93"/>
      <c r="FI38" s="93">
        <v>25.76</v>
      </c>
      <c r="FJ38" s="93"/>
      <c r="FK38" s="93">
        <v>15.98</v>
      </c>
      <c r="FL38" s="93"/>
      <c r="FM38" s="93">
        <v>67.97</v>
      </c>
      <c r="FN38" s="93"/>
      <c r="FO38" s="160">
        <f>FO19</f>
        <v>16.2</v>
      </c>
      <c r="FP38" s="160"/>
      <c r="FQ38" s="93">
        <v>39.799999999999997</v>
      </c>
      <c r="FR38" s="93"/>
      <c r="FS38" s="93">
        <v>24.6</v>
      </c>
      <c r="FT38" s="93"/>
      <c r="FU38" s="93">
        <v>88.7</v>
      </c>
      <c r="FV38" s="324"/>
      <c r="FW38" s="93">
        <v>44.17</v>
      </c>
      <c r="FX38" s="324"/>
      <c r="FY38" s="93">
        <v>26.95</v>
      </c>
      <c r="FZ38" s="324"/>
      <c r="GA38" s="93">
        <v>16.739999999999998</v>
      </c>
      <c r="GB38" s="324"/>
      <c r="GC38" s="93">
        <v>75.680000000000007</v>
      </c>
      <c r="GD38" s="324"/>
      <c r="GE38" s="160">
        <f>GE19</f>
        <v>15.5</v>
      </c>
      <c r="GF38" s="325"/>
      <c r="GG38" s="93">
        <v>37</v>
      </c>
      <c r="GH38" s="324"/>
      <c r="GI38" s="93">
        <v>31.6</v>
      </c>
      <c r="GJ38" s="324"/>
      <c r="GK38" s="93">
        <v>88.7</v>
      </c>
    </row>
    <row r="39" spans="1:193" x14ac:dyDescent="0.2">
      <c r="A39" s="76"/>
      <c r="B39" s="76"/>
      <c r="C39" s="1"/>
      <c r="D39" s="1"/>
      <c r="E39" s="1"/>
      <c r="F39" s="1"/>
      <c r="G39" s="2"/>
      <c r="H39" s="2"/>
      <c r="I39" s="3"/>
      <c r="J39" s="3"/>
      <c r="K39" s="48"/>
      <c r="L39" s="48"/>
      <c r="M39" s="44"/>
      <c r="N39" s="44"/>
      <c r="O39" s="1"/>
      <c r="P39" s="1"/>
      <c r="Q39" s="4"/>
      <c r="R39" s="4"/>
      <c r="S39" s="1"/>
      <c r="T39" s="1"/>
      <c r="U39" s="1"/>
      <c r="V39" s="1"/>
      <c r="W39" s="2"/>
      <c r="X39" s="2"/>
      <c r="Y39" s="3"/>
      <c r="Z39" s="3"/>
      <c r="AA39" s="48"/>
      <c r="AB39" s="48"/>
      <c r="AC39" s="44"/>
      <c r="AD39" s="44"/>
      <c r="AE39" s="1"/>
      <c r="AF39" s="1"/>
      <c r="AG39" s="4"/>
      <c r="AH39" s="4"/>
      <c r="AI39" s="1"/>
      <c r="AJ39" s="1"/>
      <c r="AK39" s="1"/>
      <c r="AL39" s="1"/>
      <c r="AM39" s="2"/>
      <c r="AN39" s="2"/>
      <c r="AO39" s="3"/>
      <c r="AP39" s="3"/>
      <c r="AQ39" s="48"/>
      <c r="AR39" s="48"/>
      <c r="AS39" s="44"/>
      <c r="AT39" s="44"/>
      <c r="AU39" s="1"/>
      <c r="AV39" s="1"/>
      <c r="AW39" s="4"/>
      <c r="AX39" s="4"/>
      <c r="AY39" s="1"/>
      <c r="AZ39" s="1"/>
      <c r="BA39" s="1"/>
      <c r="BB39" s="1"/>
      <c r="BC39" s="2"/>
      <c r="BD39" s="2"/>
      <c r="BE39" s="3"/>
      <c r="BF39" s="3"/>
      <c r="BG39" s="48"/>
      <c r="BH39" s="48"/>
      <c r="BI39" s="44"/>
      <c r="BJ39" s="44"/>
      <c r="BK39" s="1"/>
      <c r="BL39" s="1"/>
      <c r="BM39" s="4"/>
      <c r="BN39" s="4"/>
      <c r="BO39" s="1"/>
      <c r="BP39" s="1"/>
      <c r="BQ39" s="1"/>
      <c r="BR39" s="1"/>
      <c r="BS39" s="2"/>
      <c r="BT39" s="2"/>
      <c r="BU39" s="3"/>
      <c r="BV39" s="3"/>
      <c r="BW39" s="48"/>
      <c r="BX39" s="48"/>
      <c r="BY39" s="44"/>
      <c r="BZ39" s="44"/>
      <c r="CA39" s="1"/>
      <c r="CB39" s="1"/>
      <c r="CC39" s="4"/>
      <c r="CD39" s="4"/>
      <c r="CE39" s="1"/>
      <c r="CF39" s="1"/>
      <c r="CG39" s="1"/>
      <c r="CH39" s="1"/>
      <c r="CI39" s="2"/>
      <c r="CJ39" s="2"/>
      <c r="CK39" s="3"/>
      <c r="CL39" s="3"/>
      <c r="CM39" s="48"/>
      <c r="CN39" s="48"/>
      <c r="CO39" s="44"/>
      <c r="CP39" s="44"/>
      <c r="CQ39" s="1"/>
      <c r="CR39" s="1"/>
      <c r="CS39" s="4"/>
      <c r="CT39" s="4"/>
      <c r="CU39" s="1"/>
      <c r="CV39" s="1"/>
      <c r="CW39" s="1"/>
      <c r="CX39" s="1"/>
      <c r="CY39" s="2"/>
      <c r="CZ39" s="2"/>
      <c r="DA39" s="3"/>
      <c r="DB39" s="3"/>
      <c r="DC39" s="48"/>
      <c r="DD39" s="48"/>
      <c r="DE39" s="44"/>
      <c r="DF39" s="44"/>
      <c r="DG39" s="1"/>
      <c r="DH39" s="1"/>
      <c r="DI39" s="4"/>
      <c r="DJ39" s="4"/>
      <c r="DK39" s="1"/>
      <c r="DL39" s="1"/>
      <c r="DM39" s="1"/>
      <c r="DN39" s="1"/>
      <c r="DO39" s="2"/>
      <c r="DP39" s="2"/>
      <c r="DQ39" s="3"/>
      <c r="DR39" s="3"/>
      <c r="DS39" s="48"/>
      <c r="DT39" s="48"/>
      <c r="DU39" s="44"/>
      <c r="DV39" s="44"/>
      <c r="DW39" s="1"/>
      <c r="DX39" s="1"/>
      <c r="DY39" s="4"/>
      <c r="DZ39" s="4"/>
      <c r="EA39" s="1"/>
      <c r="EB39" s="1"/>
      <c r="EC39" s="1"/>
      <c r="ED39" s="1"/>
      <c r="EE39" s="2"/>
      <c r="EF39" s="2"/>
      <c r="EG39" s="3"/>
      <c r="EH39" s="3"/>
      <c r="EI39" s="48"/>
      <c r="EJ39" s="48"/>
      <c r="EK39" s="44"/>
      <c r="EL39" s="44"/>
      <c r="EM39" s="1"/>
      <c r="EN39" s="1"/>
      <c r="EO39" s="4"/>
      <c r="EP39" s="4"/>
      <c r="EQ39" s="1"/>
      <c r="ER39" s="1"/>
      <c r="ES39" s="1"/>
      <c r="ET39" s="1"/>
      <c r="EU39" s="2"/>
      <c r="EV39" s="2"/>
      <c r="EW39" s="3"/>
      <c r="EX39" s="3"/>
      <c r="EY39" s="48"/>
      <c r="EZ39" s="48"/>
      <c r="FA39" s="44"/>
      <c r="FB39" s="44"/>
      <c r="FC39" s="1"/>
      <c r="FD39" s="1"/>
      <c r="FE39" s="4"/>
      <c r="FF39" s="235"/>
      <c r="FG39" s="206"/>
      <c r="FH39" s="206"/>
      <c r="FI39" s="206"/>
      <c r="FJ39" s="206"/>
      <c r="FK39" s="49"/>
      <c r="FL39" s="49"/>
      <c r="FM39" s="179"/>
      <c r="FN39" s="179"/>
      <c r="FO39" s="48"/>
      <c r="FP39" s="48"/>
      <c r="FQ39" s="255"/>
      <c r="FR39" s="255"/>
      <c r="FS39" s="206"/>
      <c r="FT39" s="206"/>
      <c r="FU39" s="255"/>
      <c r="FV39" s="326"/>
      <c r="FW39" s="327"/>
      <c r="FX39" s="327"/>
      <c r="FY39" s="327"/>
      <c r="FZ39" s="327"/>
      <c r="GA39" s="328"/>
      <c r="GB39" s="328"/>
      <c r="GC39" s="329"/>
      <c r="GD39" s="329"/>
      <c r="GE39" s="278"/>
      <c r="GF39" s="278"/>
      <c r="GG39" s="326"/>
      <c r="GH39" s="326"/>
      <c r="GI39" s="327"/>
      <c r="GJ39" s="327"/>
      <c r="GK39" s="326"/>
    </row>
    <row r="40" spans="1:193" x14ac:dyDescent="0.2">
      <c r="A40" s="76"/>
      <c r="B40" s="76"/>
      <c r="C40" s="1"/>
      <c r="D40" s="1"/>
      <c r="E40" s="1"/>
      <c r="F40" s="1"/>
      <c r="G40" s="2"/>
      <c r="H40" s="2"/>
      <c r="I40" s="3"/>
      <c r="J40" s="3"/>
      <c r="K40" s="48"/>
      <c r="L40" s="48"/>
      <c r="M40" s="44"/>
      <c r="N40" s="44"/>
      <c r="O40" s="1"/>
      <c r="P40" s="1"/>
      <c r="Q40" s="4"/>
      <c r="R40" s="4"/>
      <c r="S40" s="1"/>
      <c r="T40" s="1"/>
      <c r="U40" s="1"/>
      <c r="V40" s="1"/>
      <c r="W40" s="2"/>
      <c r="X40" s="2"/>
      <c r="Y40" s="3"/>
      <c r="Z40" s="3"/>
      <c r="AA40" s="48"/>
      <c r="AB40" s="48"/>
      <c r="AC40" s="44"/>
      <c r="AD40" s="44"/>
      <c r="AE40" s="1"/>
      <c r="AF40" s="1"/>
      <c r="AG40" s="4"/>
      <c r="AH40" s="4"/>
      <c r="AI40" s="1"/>
      <c r="AJ40" s="1"/>
      <c r="AK40" s="1"/>
      <c r="AL40" s="1"/>
      <c r="AM40" s="2"/>
      <c r="AN40" s="2"/>
      <c r="AO40" s="3"/>
      <c r="AP40" s="3"/>
      <c r="AQ40" s="48"/>
      <c r="AR40" s="48"/>
      <c r="AS40" s="44"/>
      <c r="AT40" s="44"/>
      <c r="AU40" s="1"/>
      <c r="AV40" s="1"/>
      <c r="AW40" s="4"/>
      <c r="AX40" s="4"/>
      <c r="AY40" s="1"/>
      <c r="AZ40" s="1"/>
      <c r="BA40" s="1"/>
      <c r="BB40" s="1"/>
      <c r="BC40" s="2"/>
      <c r="BD40" s="2"/>
      <c r="BE40" s="3"/>
      <c r="BF40" s="3"/>
      <c r="BG40" s="48"/>
      <c r="BH40" s="48"/>
      <c r="BI40" s="44"/>
      <c r="BJ40" s="44"/>
      <c r="BK40" s="1"/>
      <c r="BL40" s="1"/>
      <c r="BM40" s="4"/>
      <c r="BN40" s="4"/>
      <c r="BO40" s="1"/>
      <c r="BP40" s="1"/>
      <c r="BQ40" s="1"/>
      <c r="BR40" s="1"/>
      <c r="BS40" s="2"/>
      <c r="BT40" s="2"/>
      <c r="BU40" s="3"/>
      <c r="BV40" s="3"/>
      <c r="BW40" s="48"/>
      <c r="BX40" s="48"/>
      <c r="BY40" s="44"/>
      <c r="BZ40" s="44"/>
      <c r="CA40" s="1"/>
      <c r="CB40" s="1"/>
      <c r="CC40" s="4"/>
      <c r="CD40" s="4"/>
      <c r="CE40" s="1"/>
      <c r="CF40" s="1"/>
      <c r="CG40" s="1"/>
      <c r="CH40" s="1"/>
      <c r="CI40" s="2"/>
      <c r="CJ40" s="2"/>
      <c r="CK40" s="3"/>
      <c r="CL40" s="3"/>
      <c r="CM40" s="48"/>
      <c r="CN40" s="48"/>
      <c r="CO40" s="44"/>
      <c r="CP40" s="44"/>
      <c r="CQ40" s="1"/>
      <c r="CR40" s="1"/>
      <c r="CS40" s="4"/>
      <c r="CT40" s="4"/>
      <c r="CU40" s="1"/>
      <c r="CV40" s="1"/>
      <c r="CW40" s="1"/>
      <c r="CX40" s="1"/>
      <c r="CY40" s="2"/>
      <c r="CZ40" s="2"/>
      <c r="DA40" s="3"/>
      <c r="DB40" s="3"/>
      <c r="DC40" s="48"/>
      <c r="DD40" s="48"/>
      <c r="DE40" s="44"/>
      <c r="DF40" s="44"/>
      <c r="DG40" s="1"/>
      <c r="DH40" s="1"/>
      <c r="DI40" s="4"/>
      <c r="DJ40" s="4"/>
      <c r="DK40" s="1"/>
      <c r="DL40" s="1"/>
      <c r="DM40" s="1"/>
      <c r="DN40" s="1"/>
      <c r="DO40" s="2"/>
      <c r="DP40" s="2"/>
      <c r="DQ40" s="3"/>
      <c r="DR40" s="3"/>
      <c r="DS40" s="48"/>
      <c r="DT40" s="48"/>
      <c r="DU40" s="44"/>
      <c r="DV40" s="44"/>
      <c r="DW40" s="1"/>
      <c r="DX40" s="1"/>
      <c r="DY40" s="4"/>
      <c r="DZ40" s="4"/>
      <c r="EA40" s="1"/>
      <c r="EB40" s="1"/>
      <c r="EC40" s="1"/>
      <c r="ED40" s="1"/>
      <c r="EE40" s="2"/>
      <c r="EF40" s="2"/>
      <c r="EG40" s="3"/>
      <c r="EH40" s="3"/>
      <c r="EI40" s="48"/>
      <c r="EJ40" s="48"/>
      <c r="EK40" s="44"/>
      <c r="EL40" s="44"/>
      <c r="EM40" s="1"/>
      <c r="EN40" s="1"/>
      <c r="EO40" s="4"/>
      <c r="EP40" s="4"/>
      <c r="EQ40" s="1"/>
      <c r="ER40" s="1"/>
      <c r="ES40" s="1"/>
      <c r="ET40" s="1"/>
      <c r="EU40" s="2"/>
      <c r="EV40" s="2"/>
      <c r="EW40" s="3"/>
      <c r="EX40" s="3"/>
      <c r="EY40" s="48"/>
      <c r="EZ40" s="48"/>
      <c r="FA40" s="44"/>
      <c r="FB40" s="44"/>
      <c r="FC40" s="1"/>
      <c r="FD40" s="1"/>
      <c r="FE40" s="4"/>
      <c r="FF40" s="235"/>
      <c r="FG40" s="206"/>
      <c r="FH40" s="206"/>
      <c r="FI40" s="206"/>
      <c r="FJ40" s="206"/>
      <c r="FK40" s="49"/>
      <c r="FL40" s="49"/>
      <c r="FM40" s="179"/>
      <c r="FN40" s="179"/>
      <c r="FO40" s="48"/>
      <c r="FP40" s="48"/>
      <c r="FQ40" s="255"/>
      <c r="FR40" s="255"/>
      <c r="FS40" s="206"/>
      <c r="FT40" s="206"/>
      <c r="FU40" s="255"/>
      <c r="FV40" s="326"/>
      <c r="FW40" s="327"/>
      <c r="FX40" s="327"/>
      <c r="FY40" s="327"/>
      <c r="FZ40" s="327"/>
      <c r="GA40" s="328"/>
      <c r="GB40" s="328"/>
      <c r="GC40" s="329"/>
      <c r="GD40" s="329"/>
      <c r="GE40" s="278"/>
      <c r="GF40" s="278"/>
      <c r="GG40" s="326"/>
      <c r="GH40" s="326"/>
      <c r="GI40" s="327"/>
      <c r="GJ40" s="327"/>
      <c r="GK40" s="326"/>
    </row>
    <row r="41" spans="1:193" x14ac:dyDescent="0.2">
      <c r="A41" s="109" t="s">
        <v>19</v>
      </c>
      <c r="B41" s="76"/>
      <c r="C41" s="330">
        <f>MAX(C20:C38)</f>
        <v>59.88</v>
      </c>
      <c r="D41" s="87"/>
      <c r="E41" s="330">
        <f>MAX(E20:E38)</f>
        <v>19.989999999999998</v>
      </c>
      <c r="F41" s="87"/>
      <c r="G41" s="330">
        <f t="shared" ref="G41:EA41" si="1">MAX(G20:G38)</f>
        <v>8.9700000000000006</v>
      </c>
      <c r="H41" s="87"/>
      <c r="I41" s="330">
        <f t="shared" si="1"/>
        <v>62.46</v>
      </c>
      <c r="J41" s="87"/>
      <c r="K41" s="330">
        <f>MAX(K20:K38)</f>
        <v>27.9</v>
      </c>
      <c r="L41" s="87"/>
      <c r="M41" s="330">
        <f t="shared" si="1"/>
        <v>63.6</v>
      </c>
      <c r="N41" s="87"/>
      <c r="O41" s="330">
        <f t="shared" si="1"/>
        <v>40.4</v>
      </c>
      <c r="P41" s="87"/>
      <c r="Q41" s="330">
        <f t="shared" si="1"/>
        <v>83.7</v>
      </c>
      <c r="R41" s="87"/>
      <c r="S41" s="330">
        <f t="shared" si="1"/>
        <v>56.66</v>
      </c>
      <c r="T41" s="87"/>
      <c r="U41" s="330">
        <f t="shared" si="1"/>
        <v>26.01</v>
      </c>
      <c r="V41" s="87"/>
      <c r="W41" s="330">
        <f t="shared" si="1"/>
        <v>11.65</v>
      </c>
      <c r="X41" s="87"/>
      <c r="Y41" s="330">
        <f t="shared" si="1"/>
        <v>64.8</v>
      </c>
      <c r="Z41" s="87"/>
      <c r="AA41" s="330">
        <f t="shared" si="1"/>
        <v>28.7</v>
      </c>
      <c r="AB41" s="87"/>
      <c r="AC41" s="330">
        <f t="shared" si="1"/>
        <v>60.9</v>
      </c>
      <c r="AD41" s="87"/>
      <c r="AE41" s="330">
        <f t="shared" si="1"/>
        <v>36.200000000000003</v>
      </c>
      <c r="AF41" s="87"/>
      <c r="AG41" s="330">
        <f t="shared" si="1"/>
        <v>83.7</v>
      </c>
      <c r="AH41" s="87"/>
      <c r="AI41" s="330">
        <f t="shared" si="1"/>
        <v>55.61</v>
      </c>
      <c r="AJ41" s="87"/>
      <c r="AK41" s="330">
        <f t="shared" si="1"/>
        <v>28.6</v>
      </c>
      <c r="AL41" s="87"/>
      <c r="AM41" s="330">
        <f t="shared" si="1"/>
        <v>12.27</v>
      </c>
      <c r="AN41" s="87"/>
      <c r="AO41" s="330">
        <f t="shared" si="1"/>
        <v>100</v>
      </c>
      <c r="AP41" s="87"/>
      <c r="AQ41" s="330">
        <f t="shared" si="1"/>
        <v>32.799999999999997</v>
      </c>
      <c r="AR41" s="87"/>
      <c r="AS41" s="330">
        <f t="shared" si="1"/>
        <v>60.5</v>
      </c>
      <c r="AT41" s="87"/>
      <c r="AU41" s="330">
        <f t="shared" si="1"/>
        <v>34.4</v>
      </c>
      <c r="AV41" s="87"/>
      <c r="AW41" s="330">
        <f t="shared" si="1"/>
        <v>83.7</v>
      </c>
      <c r="AX41" s="87"/>
      <c r="AY41" s="330">
        <f t="shared" si="1"/>
        <v>54.58</v>
      </c>
      <c r="AZ41" s="87"/>
      <c r="BA41" s="330">
        <f t="shared" si="1"/>
        <v>30.13</v>
      </c>
      <c r="BB41" s="87"/>
      <c r="BC41" s="330">
        <f t="shared" si="1"/>
        <v>13.47</v>
      </c>
      <c r="BD41" s="87"/>
      <c r="BE41" s="330">
        <f t="shared" si="1"/>
        <v>76.680000000000007</v>
      </c>
      <c r="BF41" s="87"/>
      <c r="BG41" s="330">
        <f t="shared" si="1"/>
        <v>31</v>
      </c>
      <c r="BH41" s="87"/>
      <c r="BI41" s="330">
        <f t="shared" si="1"/>
        <v>59.1</v>
      </c>
      <c r="BJ41" s="87"/>
      <c r="BK41" s="330">
        <f t="shared" si="1"/>
        <v>36.700000000000003</v>
      </c>
      <c r="BL41" s="87"/>
      <c r="BM41" s="330">
        <f t="shared" si="1"/>
        <v>83.7</v>
      </c>
      <c r="BN41" s="87"/>
      <c r="BO41" s="330">
        <f t="shared" si="1"/>
        <v>53.22</v>
      </c>
      <c r="BP41" s="87"/>
      <c r="BQ41" s="330">
        <f t="shared" si="1"/>
        <v>37.020000000000003</v>
      </c>
      <c r="BR41" s="87"/>
      <c r="BS41" s="330">
        <f t="shared" si="1"/>
        <v>18.36</v>
      </c>
      <c r="BT41" s="87"/>
      <c r="BU41" s="330">
        <f t="shared" si="1"/>
        <v>82.17</v>
      </c>
      <c r="BV41" s="87"/>
      <c r="BW41" s="330">
        <f t="shared" si="1"/>
        <v>27.6</v>
      </c>
      <c r="BX41" s="87"/>
      <c r="BY41" s="330">
        <f t="shared" si="1"/>
        <v>56.900000000000006</v>
      </c>
      <c r="BZ41" s="87"/>
      <c r="CA41" s="330">
        <f t="shared" si="1"/>
        <v>34.6</v>
      </c>
      <c r="CB41" s="87"/>
      <c r="CC41" s="330">
        <f t="shared" si="1"/>
        <v>83.7</v>
      </c>
      <c r="CD41" s="87"/>
      <c r="CE41" s="330">
        <f t="shared" si="1"/>
        <v>51.72</v>
      </c>
      <c r="CF41" s="87"/>
      <c r="CG41" s="330">
        <f t="shared" si="1"/>
        <v>36.22</v>
      </c>
      <c r="CH41" s="87"/>
      <c r="CI41" s="330">
        <f t="shared" si="1"/>
        <v>22.7</v>
      </c>
      <c r="CJ41" s="87"/>
      <c r="CK41" s="330">
        <f t="shared" si="1"/>
        <v>75.14</v>
      </c>
      <c r="CL41" s="87"/>
      <c r="CM41" s="330">
        <f t="shared" si="1"/>
        <v>27.7</v>
      </c>
      <c r="CN41" s="87"/>
      <c r="CO41" s="330">
        <f t="shared" si="1"/>
        <v>56.7</v>
      </c>
      <c r="CP41" s="87"/>
      <c r="CQ41" s="330">
        <f t="shared" si="1"/>
        <v>32.799999999999997</v>
      </c>
      <c r="CR41" s="87"/>
      <c r="CS41" s="330">
        <f t="shared" si="1"/>
        <v>83.7</v>
      </c>
      <c r="CT41" s="87"/>
      <c r="CU41" s="330">
        <f t="shared" si="1"/>
        <v>51.91</v>
      </c>
      <c r="CV41" s="87"/>
      <c r="CW41" s="330">
        <f t="shared" si="1"/>
        <v>34.78</v>
      </c>
      <c r="CX41" s="87"/>
      <c r="CY41" s="330">
        <f t="shared" si="1"/>
        <v>22.93</v>
      </c>
      <c r="CZ41" s="87"/>
      <c r="DA41" s="330">
        <f t="shared" si="1"/>
        <v>76.599999999999994</v>
      </c>
      <c r="DB41" s="87"/>
      <c r="DC41" s="330">
        <f t="shared" si="1"/>
        <v>29.3</v>
      </c>
      <c r="DD41" s="87"/>
      <c r="DE41" s="330">
        <f t="shared" si="1"/>
        <v>57</v>
      </c>
      <c r="DF41" s="87"/>
      <c r="DG41" s="330">
        <f t="shared" si="1"/>
        <v>34.299999999999997</v>
      </c>
      <c r="DH41" s="87"/>
      <c r="DI41" s="330">
        <f t="shared" si="1"/>
        <v>83.7</v>
      </c>
      <c r="DJ41" s="87"/>
      <c r="DK41" s="330">
        <f t="shared" si="1"/>
        <v>54.39</v>
      </c>
      <c r="DL41" s="87"/>
      <c r="DM41" s="330">
        <f t="shared" si="1"/>
        <v>33.96</v>
      </c>
      <c r="DN41" s="87"/>
      <c r="DO41" s="330">
        <f t="shared" si="1"/>
        <v>21.25</v>
      </c>
      <c r="DP41" s="87"/>
      <c r="DQ41" s="330">
        <f t="shared" si="1"/>
        <v>75.319999999999993</v>
      </c>
      <c r="DR41" s="87"/>
      <c r="DS41" s="330">
        <f t="shared" si="1"/>
        <v>27.9</v>
      </c>
      <c r="DT41" s="87"/>
      <c r="DU41" s="330">
        <f t="shared" si="1"/>
        <v>57.9</v>
      </c>
      <c r="DV41" s="87"/>
      <c r="DW41" s="330">
        <f t="shared" si="1"/>
        <v>35.200000000000003</v>
      </c>
      <c r="DX41" s="87"/>
      <c r="DY41" s="330">
        <f t="shared" si="1"/>
        <v>83.7</v>
      </c>
      <c r="DZ41" s="87"/>
      <c r="EA41" s="330">
        <f t="shared" si="1"/>
        <v>56.15</v>
      </c>
      <c r="EB41" s="87"/>
      <c r="EC41" s="330">
        <f t="shared" ref="EC41:EQ41" si="2">MAX(EC20:EC38)</f>
        <v>30.75</v>
      </c>
      <c r="ED41" s="87"/>
      <c r="EE41" s="330">
        <f t="shared" si="2"/>
        <v>19.64</v>
      </c>
      <c r="EF41" s="87"/>
      <c r="EG41" s="330">
        <f t="shared" si="2"/>
        <v>70.47</v>
      </c>
      <c r="EH41" s="87"/>
      <c r="EI41" s="330">
        <f t="shared" si="2"/>
        <v>26.5</v>
      </c>
      <c r="EJ41" s="87"/>
      <c r="EK41" s="330">
        <f t="shared" si="2"/>
        <v>57.699999999999996</v>
      </c>
      <c r="EL41" s="87"/>
      <c r="EM41" s="330">
        <f t="shared" si="2"/>
        <v>35.6</v>
      </c>
      <c r="EN41" s="87"/>
      <c r="EO41" s="330">
        <f t="shared" si="2"/>
        <v>83.7</v>
      </c>
      <c r="EP41" s="87"/>
      <c r="EQ41" s="330">
        <f t="shared" si="2"/>
        <v>56.12</v>
      </c>
      <c r="ER41" s="87"/>
      <c r="ES41" s="330">
        <f t="shared" ref="ES41:FE41" si="3">MAX(ES20:ES38)</f>
        <v>27.59</v>
      </c>
      <c r="ET41" s="87"/>
      <c r="EU41" s="330">
        <f t="shared" si="3"/>
        <v>17.63</v>
      </c>
      <c r="EV41" s="87"/>
      <c r="EW41" s="330">
        <f t="shared" si="3"/>
        <v>67.61</v>
      </c>
      <c r="EX41" s="87"/>
      <c r="EY41" s="330">
        <f t="shared" si="3"/>
        <v>26.5</v>
      </c>
      <c r="EZ41" s="87"/>
      <c r="FA41" s="330">
        <f t="shared" si="3"/>
        <v>55.6</v>
      </c>
      <c r="FB41" s="87"/>
      <c r="FC41" s="330">
        <f t="shared" si="3"/>
        <v>35.799999999999997</v>
      </c>
      <c r="FD41" s="87"/>
      <c r="FE41" s="330">
        <f t="shared" si="3"/>
        <v>83.7</v>
      </c>
      <c r="FF41" s="331"/>
      <c r="FG41" s="286">
        <f t="shared" ref="FG41" si="4">MAX(FG20:FG38)</f>
        <v>57</v>
      </c>
      <c r="FH41" s="256"/>
      <c r="FI41" s="286">
        <f t="shared" ref="FI41" si="5">MAX(FI20:FI38)</f>
        <v>29.01</v>
      </c>
      <c r="FJ41" s="256"/>
      <c r="FK41" s="286">
        <f t="shared" ref="FK41" si="6">MAX(FK20:FK38)</f>
        <v>18.899999999999999</v>
      </c>
      <c r="FL41" s="256"/>
      <c r="FM41" s="286">
        <f t="shared" ref="FM41" si="7">MAX(FM20:FM38)</f>
        <v>67.97</v>
      </c>
      <c r="FN41" s="256"/>
      <c r="FO41" s="286">
        <f t="shared" ref="FO41" si="8">MAX(FO20:FO38)</f>
        <v>26.7</v>
      </c>
      <c r="FP41" s="256"/>
      <c r="FQ41" s="286">
        <f t="shared" ref="FQ41" si="9">MAX(FQ20:FQ38)</f>
        <v>58</v>
      </c>
      <c r="FR41" s="256"/>
      <c r="FS41" s="286">
        <f t="shared" ref="FS41" si="10">MAX(FS20:FS38)</f>
        <v>35.799999999999997</v>
      </c>
      <c r="FT41" s="256"/>
      <c r="FU41" s="286">
        <f t="shared" ref="FU41" si="11">MAX(FU20:FU38)</f>
        <v>88.7</v>
      </c>
      <c r="FV41" s="332"/>
      <c r="FW41" s="286">
        <f t="shared" ref="FW41" si="12">MAX(FW20:FW38)</f>
        <v>56.84</v>
      </c>
      <c r="FX41" s="256"/>
      <c r="FY41" s="286">
        <f t="shared" ref="FY41" si="13">MAX(FY20:FY38)</f>
        <v>26.95</v>
      </c>
      <c r="FZ41" s="256"/>
      <c r="GA41" s="286">
        <f t="shared" ref="GA41" si="14">MAX(GA20:GA38)</f>
        <v>16.739999999999998</v>
      </c>
      <c r="GB41" s="256"/>
      <c r="GC41" s="286">
        <f t="shared" ref="GC41" si="15">MAX(GC20:GC38)</f>
        <v>75.7</v>
      </c>
      <c r="GD41" s="256"/>
      <c r="GE41" s="286">
        <f t="shared" ref="GE41" si="16">MAX(GE20:GE38)</f>
        <v>26</v>
      </c>
      <c r="GF41" s="256"/>
      <c r="GG41" s="286">
        <f t="shared" ref="GG41" si="17">MAX(GG20:GG38)</f>
        <v>57</v>
      </c>
      <c r="GH41" s="256"/>
      <c r="GI41" s="286">
        <f t="shared" ref="GI41" si="18">MAX(GI20:GI38)</f>
        <v>35.299999999999997</v>
      </c>
      <c r="GJ41" s="256"/>
      <c r="GK41" s="286">
        <f t="shared" ref="GK41" si="19">MAX(GK20:GK38)</f>
        <v>88.7</v>
      </c>
    </row>
    <row r="42" spans="1:193" x14ac:dyDescent="0.2">
      <c r="A42" s="76" t="s">
        <v>20</v>
      </c>
      <c r="B42" s="76"/>
      <c r="C42" s="87">
        <f>MIN(C20:C38)</f>
        <v>44.09</v>
      </c>
      <c r="D42" s="87"/>
      <c r="E42" s="87">
        <f t="shared" ref="E42:EA42" si="20">MIN(E20:E38)</f>
        <v>6.63</v>
      </c>
      <c r="F42" s="87"/>
      <c r="G42" s="87">
        <f t="shared" si="20"/>
        <v>0.84</v>
      </c>
      <c r="H42" s="87"/>
      <c r="I42" s="87">
        <f t="shared" si="20"/>
        <v>24.93</v>
      </c>
      <c r="J42" s="87"/>
      <c r="K42" s="87">
        <f t="shared" si="20"/>
        <v>8.6999999999999993</v>
      </c>
      <c r="L42" s="87"/>
      <c r="M42" s="87">
        <f t="shared" si="20"/>
        <v>40.699999999999996</v>
      </c>
      <c r="N42" s="87"/>
      <c r="O42" s="87">
        <f t="shared" si="20"/>
        <v>21.3</v>
      </c>
      <c r="P42" s="87"/>
      <c r="Q42" s="87">
        <f t="shared" si="20"/>
        <v>52</v>
      </c>
      <c r="R42" s="87"/>
      <c r="S42" s="87">
        <f t="shared" si="20"/>
        <v>41.45</v>
      </c>
      <c r="T42" s="87"/>
      <c r="U42" s="87">
        <f t="shared" si="20"/>
        <v>10.84</v>
      </c>
      <c r="V42" s="87"/>
      <c r="W42" s="87">
        <f t="shared" si="20"/>
        <v>1.71</v>
      </c>
      <c r="X42" s="87"/>
      <c r="Y42" s="87">
        <f t="shared" si="20"/>
        <v>28.53</v>
      </c>
      <c r="Z42" s="87"/>
      <c r="AA42" s="87">
        <f t="shared" si="20"/>
        <v>9.4</v>
      </c>
      <c r="AB42" s="87"/>
      <c r="AC42" s="87">
        <f t="shared" si="20"/>
        <v>40.6</v>
      </c>
      <c r="AD42" s="87"/>
      <c r="AE42" s="87">
        <f t="shared" si="20"/>
        <v>18.2</v>
      </c>
      <c r="AF42" s="87"/>
      <c r="AG42" s="87">
        <f t="shared" si="20"/>
        <v>52</v>
      </c>
      <c r="AH42" s="87"/>
      <c r="AI42" s="87">
        <f t="shared" si="20"/>
        <v>41.79</v>
      </c>
      <c r="AJ42" s="87"/>
      <c r="AK42" s="87">
        <f t="shared" si="20"/>
        <v>10.69</v>
      </c>
      <c r="AL42" s="87"/>
      <c r="AM42" s="87">
        <f t="shared" si="20"/>
        <v>3.02</v>
      </c>
      <c r="AN42" s="87"/>
      <c r="AO42" s="87">
        <f t="shared" si="20"/>
        <v>36.57</v>
      </c>
      <c r="AP42" s="87"/>
      <c r="AQ42" s="87">
        <f t="shared" si="20"/>
        <v>5.5</v>
      </c>
      <c r="AR42" s="87"/>
      <c r="AS42" s="87">
        <f t="shared" si="20"/>
        <v>39.900000000000006</v>
      </c>
      <c r="AT42" s="87"/>
      <c r="AU42" s="87">
        <f t="shared" si="20"/>
        <v>18.2</v>
      </c>
      <c r="AV42" s="87"/>
      <c r="AW42" s="87">
        <f t="shared" si="20"/>
        <v>52</v>
      </c>
      <c r="AX42" s="87"/>
      <c r="AY42" s="87">
        <f t="shared" si="20"/>
        <v>40.64</v>
      </c>
      <c r="AZ42" s="87"/>
      <c r="BA42" s="87">
        <f t="shared" si="20"/>
        <v>12.35</v>
      </c>
      <c r="BB42" s="87"/>
      <c r="BC42" s="87">
        <f t="shared" si="20"/>
        <v>4.32</v>
      </c>
      <c r="BD42" s="87"/>
      <c r="BE42" s="87">
        <f t="shared" si="20"/>
        <v>44.1</v>
      </c>
      <c r="BF42" s="87"/>
      <c r="BG42" s="87">
        <f t="shared" si="20"/>
        <v>8.4</v>
      </c>
      <c r="BH42" s="87"/>
      <c r="BI42" s="87">
        <f t="shared" si="20"/>
        <v>36.1</v>
      </c>
      <c r="BJ42" s="87"/>
      <c r="BK42" s="87">
        <f t="shared" si="20"/>
        <v>19.2</v>
      </c>
      <c r="BL42" s="87"/>
      <c r="BM42" s="87">
        <f t="shared" si="20"/>
        <v>52</v>
      </c>
      <c r="BN42" s="87"/>
      <c r="BO42" s="87">
        <f t="shared" si="20"/>
        <v>36.92</v>
      </c>
      <c r="BP42" s="87"/>
      <c r="BQ42" s="87">
        <f t="shared" si="20"/>
        <v>15.6</v>
      </c>
      <c r="BR42" s="87"/>
      <c r="BS42" s="87">
        <f t="shared" si="20"/>
        <v>5.97</v>
      </c>
      <c r="BT42" s="87"/>
      <c r="BU42" s="87">
        <f t="shared" si="20"/>
        <v>46.54</v>
      </c>
      <c r="BV42" s="87"/>
      <c r="BW42" s="87">
        <f t="shared" si="20"/>
        <v>8.6</v>
      </c>
      <c r="BX42" s="87"/>
      <c r="BY42" s="87">
        <f t="shared" si="20"/>
        <v>38</v>
      </c>
      <c r="BZ42" s="87"/>
      <c r="CA42" s="87">
        <f t="shared" si="20"/>
        <v>17.399999999999999</v>
      </c>
      <c r="CB42" s="87"/>
      <c r="CC42" s="87">
        <f t="shared" si="20"/>
        <v>52</v>
      </c>
      <c r="CD42" s="87"/>
      <c r="CE42" s="87">
        <f t="shared" si="20"/>
        <v>37.020000000000003</v>
      </c>
      <c r="CF42" s="87"/>
      <c r="CG42" s="87">
        <f t="shared" si="20"/>
        <v>16.579999999999998</v>
      </c>
      <c r="CH42" s="87"/>
      <c r="CI42" s="87">
        <f t="shared" si="20"/>
        <v>7</v>
      </c>
      <c r="CJ42" s="87"/>
      <c r="CK42" s="87">
        <f t="shared" si="20"/>
        <v>46.97</v>
      </c>
      <c r="CL42" s="87"/>
      <c r="CM42" s="87">
        <f t="shared" si="20"/>
        <v>8.8000000000000007</v>
      </c>
      <c r="CN42" s="87"/>
      <c r="CO42" s="87">
        <f t="shared" si="20"/>
        <v>31.900000000000002</v>
      </c>
      <c r="CP42" s="87"/>
      <c r="CQ42" s="87">
        <f t="shared" si="20"/>
        <v>14.3</v>
      </c>
      <c r="CR42" s="87"/>
      <c r="CS42" s="87">
        <f t="shared" si="20"/>
        <v>52</v>
      </c>
      <c r="CT42" s="87"/>
      <c r="CU42" s="87">
        <f t="shared" si="20"/>
        <v>38.369999999999997</v>
      </c>
      <c r="CV42" s="87"/>
      <c r="CW42" s="87">
        <f t="shared" si="20"/>
        <v>15.71</v>
      </c>
      <c r="CX42" s="87"/>
      <c r="CY42" s="87">
        <f t="shared" si="20"/>
        <v>7.63</v>
      </c>
      <c r="CZ42" s="87"/>
      <c r="DA42" s="87">
        <f t="shared" si="20"/>
        <v>54.41</v>
      </c>
      <c r="DB42" s="87"/>
      <c r="DC42" s="87">
        <f t="shared" si="20"/>
        <v>6.7</v>
      </c>
      <c r="DD42" s="87"/>
      <c r="DE42" s="87">
        <f t="shared" si="20"/>
        <v>29.8</v>
      </c>
      <c r="DF42" s="87"/>
      <c r="DG42" s="87">
        <f t="shared" si="20"/>
        <v>13.5</v>
      </c>
      <c r="DH42" s="87"/>
      <c r="DI42" s="87">
        <f t="shared" si="20"/>
        <v>52</v>
      </c>
      <c r="DJ42" s="87"/>
      <c r="DK42" s="87">
        <f t="shared" si="20"/>
        <v>37.81</v>
      </c>
      <c r="DL42" s="87"/>
      <c r="DM42" s="87">
        <f t="shared" si="20"/>
        <v>13.83</v>
      </c>
      <c r="DN42" s="87"/>
      <c r="DO42" s="87">
        <f t="shared" si="20"/>
        <v>6.28</v>
      </c>
      <c r="DP42" s="87"/>
      <c r="DQ42" s="87">
        <f t="shared" si="20"/>
        <v>53</v>
      </c>
      <c r="DR42" s="87"/>
      <c r="DS42" s="87">
        <f t="shared" si="20"/>
        <v>6.3</v>
      </c>
      <c r="DT42" s="87"/>
      <c r="DU42" s="87">
        <f t="shared" si="20"/>
        <v>32.700000000000003</v>
      </c>
      <c r="DV42" s="87"/>
      <c r="DW42" s="87">
        <f t="shared" si="20"/>
        <v>16.2</v>
      </c>
      <c r="DX42" s="87"/>
      <c r="DY42" s="87">
        <f t="shared" si="20"/>
        <v>52</v>
      </c>
      <c r="DZ42" s="87"/>
      <c r="EA42" s="87">
        <f t="shared" si="20"/>
        <v>39.96</v>
      </c>
      <c r="EB42" s="87"/>
      <c r="EC42" s="87">
        <f t="shared" ref="EC42:EQ42" si="21">MIN(EC20:EC38)</f>
        <v>12.48</v>
      </c>
      <c r="ED42" s="87"/>
      <c r="EE42" s="87">
        <f t="shared" si="21"/>
        <v>4.91</v>
      </c>
      <c r="EF42" s="87"/>
      <c r="EG42" s="87">
        <f t="shared" si="21"/>
        <v>51.69</v>
      </c>
      <c r="EH42" s="87"/>
      <c r="EI42" s="87">
        <f t="shared" si="21"/>
        <v>7.2</v>
      </c>
      <c r="EJ42" s="87"/>
      <c r="EK42" s="87">
        <f t="shared" si="21"/>
        <v>36</v>
      </c>
      <c r="EL42" s="87"/>
      <c r="EM42" s="87">
        <f t="shared" si="21"/>
        <v>18.3</v>
      </c>
      <c r="EN42" s="87"/>
      <c r="EO42" s="87">
        <f t="shared" si="21"/>
        <v>52</v>
      </c>
      <c r="EP42" s="87"/>
      <c r="EQ42" s="87">
        <f t="shared" si="21"/>
        <v>40.409999999999997</v>
      </c>
      <c r="ER42" s="87"/>
      <c r="ES42" s="87">
        <f t="shared" ref="ES42:FE42" si="22">MIN(ES20:ES38)</f>
        <v>10.24</v>
      </c>
      <c r="ET42" s="87"/>
      <c r="EU42" s="87">
        <f t="shared" si="22"/>
        <v>3.5</v>
      </c>
      <c r="EV42" s="87"/>
      <c r="EW42" s="87">
        <f t="shared" si="22"/>
        <v>46.88</v>
      </c>
      <c r="EX42" s="87"/>
      <c r="EY42" s="87">
        <f t="shared" si="22"/>
        <v>7.2</v>
      </c>
      <c r="EZ42" s="87"/>
      <c r="FA42" s="87">
        <f t="shared" si="22"/>
        <v>35.300000000000004</v>
      </c>
      <c r="FB42" s="87"/>
      <c r="FC42" s="87">
        <f t="shared" si="22"/>
        <v>18.899999999999999</v>
      </c>
      <c r="FD42" s="87"/>
      <c r="FE42" s="87">
        <f t="shared" si="22"/>
        <v>52</v>
      </c>
      <c r="FF42" s="331"/>
      <c r="FG42" s="256">
        <f t="shared" ref="FG42" si="23">MIN(FG20:FG38)</f>
        <v>41.74</v>
      </c>
      <c r="FH42" s="256"/>
      <c r="FI42" s="256">
        <f t="shared" ref="FI42" si="24">MIN(FI20:FI38)</f>
        <v>9.9700000000000006</v>
      </c>
      <c r="FJ42" s="256"/>
      <c r="FK42" s="256">
        <f t="shared" ref="FK42" si="25">MIN(FK20:FK38)</f>
        <v>2.79</v>
      </c>
      <c r="FL42" s="256"/>
      <c r="FM42" s="256">
        <f t="shared" ref="FM42" si="26">MIN(FM20:FM38)</f>
        <v>44</v>
      </c>
      <c r="FN42" s="256"/>
      <c r="FO42" s="256">
        <f t="shared" ref="FO42" si="27">MIN(FO20:FO38)</f>
        <v>5.4</v>
      </c>
      <c r="FP42" s="256"/>
      <c r="FQ42" s="256">
        <f t="shared" ref="FQ42" si="28">MIN(FQ20:FQ38)</f>
        <v>38.4</v>
      </c>
      <c r="FR42" s="256"/>
      <c r="FS42" s="256">
        <f t="shared" ref="FS42" si="29">MIN(FS20:FS38)</f>
        <v>19.8</v>
      </c>
      <c r="FT42" s="256"/>
      <c r="FU42" s="256">
        <f t="shared" ref="FU42" si="30">MIN(FU20:FU38)</f>
        <v>64.3</v>
      </c>
      <c r="FV42" s="332"/>
      <c r="FW42" s="256">
        <f t="shared" ref="FW42" si="31">MIN(FW20:FW38)</f>
        <v>43.07</v>
      </c>
      <c r="FX42" s="256"/>
      <c r="FY42" s="256">
        <f t="shared" ref="FY42" si="32">MIN(FY20:FY38)</f>
        <v>8.24</v>
      </c>
      <c r="FZ42" s="256"/>
      <c r="GA42" s="256">
        <f t="shared" ref="GA42" si="33">MIN(GA20:GA38)</f>
        <v>2.17</v>
      </c>
      <c r="GB42" s="256"/>
      <c r="GC42" s="256">
        <f t="shared" ref="GC42" si="34">MIN(GC20:GC38)</f>
        <v>41.8</v>
      </c>
      <c r="GD42" s="256"/>
      <c r="GE42" s="256">
        <f t="shared" ref="GE42" si="35">MIN(GE20:GE38)</f>
        <v>5.3</v>
      </c>
      <c r="GF42" s="256"/>
      <c r="GG42" s="256">
        <f t="shared" ref="GG42" si="36">MIN(GG20:GG38)</f>
        <v>37</v>
      </c>
      <c r="GH42" s="256"/>
      <c r="GI42" s="256">
        <f t="shared" ref="GI42" si="37">MIN(GI20:GI38)</f>
        <v>19.5</v>
      </c>
      <c r="GJ42" s="256"/>
      <c r="GK42" s="256">
        <f t="shared" ref="GK42" si="38">MIN(GK20:GK38)</f>
        <v>64.3</v>
      </c>
    </row>
    <row r="43" spans="1:193" x14ac:dyDescent="0.2">
      <c r="A43" s="82" t="s">
        <v>158</v>
      </c>
      <c r="B43" s="76"/>
      <c r="C43" s="87">
        <f>MAX(C41,S41,AI41,AY41,BO41,CE41,CU41,DK41,EA41,EQ41,FG41,FW41)</f>
        <v>59.88</v>
      </c>
      <c r="D43" s="76"/>
      <c r="E43" s="87">
        <f t="shared" ref="E43" si="39">MAX(E41,U41,AK41,BA41,BQ41,CG41,CW41,DM41,EC41,ES41,FI41,FY41)</f>
        <v>37.020000000000003</v>
      </c>
      <c r="F43" s="76"/>
      <c r="G43" s="87">
        <f t="shared" ref="G43" si="40">MAX(G41,W41,AM41,BC41,BS41,CI41,CY41,DO41,EE41,EU41,FK41,GA41)</f>
        <v>22.93</v>
      </c>
      <c r="H43" s="76"/>
      <c r="I43" s="87">
        <f t="shared" ref="I43" si="41">MAX(I41,Y41,AO41,BE41,BU41,CK41,DA41,DQ41,EG41,EW41,FM41,GC41)</f>
        <v>100</v>
      </c>
      <c r="J43" s="76"/>
      <c r="K43" s="87">
        <f t="shared" ref="K43" si="42">MAX(K41,AA41,AQ41,BG41,BW41,CM41,DC41,DS41,EI41,EY41,FO41,GE41)</f>
        <v>32.799999999999997</v>
      </c>
      <c r="L43" s="76"/>
      <c r="M43" s="87">
        <f t="shared" ref="M43" si="43">MAX(M41,AC41,AS41,BI41,BY41,CO41,DE41,DU41,EK41,FA41,FQ41,GG41)</f>
        <v>63.6</v>
      </c>
      <c r="N43" s="76"/>
      <c r="O43" s="87">
        <f t="shared" ref="O43" si="44">MAX(O41,AE41,AU41,BK41,CA41,CQ41,DG41,DW41,EM41,FC41,FS41,GI41)</f>
        <v>40.4</v>
      </c>
      <c r="P43" s="76"/>
      <c r="Q43" s="87">
        <f t="shared" ref="Q43" si="45">MAX(Q41,AG41,AW41,BM41,CC41,CS41,DI41,DY41,EO41,FE41,FU41,GK41)</f>
        <v>88.7</v>
      </c>
      <c r="R43" s="76"/>
      <c r="S43" s="87"/>
      <c r="T43" s="87"/>
      <c r="U43" s="87"/>
      <c r="V43" s="87"/>
      <c r="W43" s="87"/>
      <c r="X43" s="87"/>
      <c r="Y43" s="87"/>
      <c r="Z43" s="87"/>
      <c r="AA43" s="87"/>
      <c r="AB43" s="87"/>
      <c r="AC43" s="87"/>
      <c r="AD43" s="87"/>
      <c r="AE43" s="87"/>
      <c r="AF43" s="87"/>
      <c r="AG43" s="87"/>
      <c r="AH43" s="87"/>
      <c r="AI43" s="87"/>
      <c r="AJ43" s="87"/>
      <c r="AK43" s="87"/>
      <c r="AL43" s="87"/>
      <c r="AM43" s="87"/>
      <c r="AN43" s="87"/>
      <c r="AO43" s="87"/>
      <c r="AP43" s="87"/>
      <c r="AQ43" s="87"/>
      <c r="AR43" s="87"/>
      <c r="AS43" s="87"/>
      <c r="AT43" s="87"/>
      <c r="AU43" s="87"/>
      <c r="AV43" s="87"/>
      <c r="AW43" s="87"/>
      <c r="AX43" s="87"/>
      <c r="AY43" s="87"/>
      <c r="AZ43" s="87"/>
      <c r="BA43" s="87"/>
      <c r="BB43" s="87"/>
      <c r="BC43" s="87"/>
      <c r="BD43" s="87"/>
      <c r="BE43" s="87"/>
      <c r="BF43" s="87"/>
      <c r="BG43" s="87"/>
      <c r="BH43" s="87"/>
      <c r="BI43" s="87"/>
      <c r="BJ43" s="87"/>
      <c r="BK43" s="87"/>
      <c r="BL43" s="87"/>
      <c r="BM43" s="87"/>
      <c r="BN43" s="87"/>
      <c r="BO43" s="87"/>
      <c r="BP43" s="87"/>
      <c r="BQ43" s="87"/>
      <c r="BR43" s="87"/>
      <c r="BS43" s="87"/>
      <c r="BT43" s="87"/>
      <c r="BU43" s="87"/>
      <c r="BV43" s="87"/>
      <c r="BW43" s="87"/>
      <c r="BX43" s="87"/>
      <c r="BY43" s="87"/>
      <c r="BZ43" s="87"/>
      <c r="CA43" s="87"/>
      <c r="CB43" s="87"/>
      <c r="CC43" s="87"/>
      <c r="CD43" s="87"/>
      <c r="CE43" s="87"/>
      <c r="CF43" s="87"/>
      <c r="CG43" s="87"/>
      <c r="CH43" s="87"/>
      <c r="CI43" s="87"/>
      <c r="CJ43" s="87"/>
      <c r="CK43" s="87"/>
      <c r="CL43" s="87"/>
      <c r="CM43" s="87"/>
      <c r="CN43" s="87"/>
      <c r="CO43" s="87"/>
      <c r="CP43" s="87"/>
      <c r="CQ43" s="87"/>
      <c r="CR43" s="87"/>
      <c r="CS43" s="87"/>
      <c r="CT43" s="87"/>
      <c r="CU43" s="87"/>
      <c r="CV43" s="87"/>
      <c r="CW43" s="87"/>
      <c r="CX43" s="87"/>
      <c r="CY43" s="87"/>
      <c r="CZ43" s="87"/>
      <c r="DA43" s="87"/>
      <c r="DB43" s="87"/>
      <c r="DC43" s="87"/>
      <c r="DD43" s="87"/>
      <c r="DE43" s="87"/>
      <c r="DF43" s="87"/>
      <c r="DG43" s="87"/>
      <c r="DH43" s="87"/>
      <c r="DI43" s="87"/>
      <c r="DJ43" s="87"/>
      <c r="DK43" s="87"/>
      <c r="DL43" s="87"/>
      <c r="DM43" s="87"/>
      <c r="DN43" s="87"/>
      <c r="DO43" s="87"/>
      <c r="DP43" s="87"/>
      <c r="DQ43" s="87"/>
      <c r="DR43" s="87"/>
      <c r="DS43" s="87"/>
      <c r="DT43" s="87"/>
      <c r="DU43" s="87"/>
      <c r="DV43" s="87"/>
      <c r="DW43" s="87"/>
      <c r="DX43" s="87"/>
      <c r="DY43" s="87"/>
      <c r="DZ43" s="87"/>
      <c r="EA43" s="87"/>
      <c r="EB43" s="87"/>
      <c r="EC43" s="87"/>
      <c r="ED43" s="87"/>
      <c r="EE43" s="87"/>
      <c r="EF43" s="87"/>
      <c r="EG43" s="87"/>
      <c r="EH43" s="87"/>
      <c r="EI43" s="87"/>
      <c r="EJ43" s="87"/>
      <c r="EK43" s="87"/>
      <c r="EL43" s="87"/>
      <c r="EM43" s="87"/>
      <c r="EN43" s="87"/>
      <c r="EO43" s="87"/>
      <c r="EP43" s="87"/>
      <c r="EQ43" s="87"/>
      <c r="ER43" s="87"/>
      <c r="ES43" s="87"/>
      <c r="ET43" s="87"/>
      <c r="EU43" s="87"/>
      <c r="EV43" s="87"/>
      <c r="EW43" s="87"/>
      <c r="EX43" s="87"/>
      <c r="EY43" s="87"/>
      <c r="EZ43" s="87"/>
      <c r="FA43" s="87"/>
      <c r="FB43" s="87"/>
      <c r="FC43" s="87"/>
      <c r="FD43" s="87"/>
      <c r="FE43" s="87"/>
      <c r="FF43" s="331"/>
      <c r="FG43" s="256"/>
      <c r="FH43" s="256"/>
      <c r="FI43" s="256"/>
      <c r="FJ43" s="256"/>
      <c r="FK43" s="256"/>
      <c r="FL43" s="256"/>
      <c r="FM43" s="256"/>
      <c r="FN43" s="256"/>
      <c r="FO43" s="256"/>
      <c r="FP43" s="256"/>
      <c r="FQ43" s="256"/>
      <c r="FR43" s="256"/>
      <c r="FS43" s="256"/>
      <c r="FT43" s="256"/>
      <c r="FU43" s="256"/>
      <c r="FV43" s="332"/>
      <c r="FW43" s="332"/>
      <c r="FX43" s="332"/>
      <c r="FY43" s="332"/>
      <c r="FZ43" s="332"/>
      <c r="GA43" s="332"/>
      <c r="GB43" s="332"/>
      <c r="GC43" s="332"/>
      <c r="GD43" s="332"/>
      <c r="GE43" s="332"/>
      <c r="GF43" s="332"/>
      <c r="GG43" s="332"/>
      <c r="GH43" s="332"/>
      <c r="GI43" s="332"/>
      <c r="GJ43" s="332"/>
      <c r="GK43" s="332"/>
    </row>
    <row r="44" spans="1:193" x14ac:dyDescent="0.2">
      <c r="A44" s="84" t="s">
        <v>159</v>
      </c>
      <c r="B44" s="84"/>
      <c r="C44" s="333">
        <f>MIN(C42,S42,AI42,AY42,BO42,CE42,CU42,DK42,EA42,EQ42,FG42,FW42)</f>
        <v>36.92</v>
      </c>
      <c r="D44" s="84"/>
      <c r="E44" s="333">
        <f t="shared" ref="E44" si="46">MIN(E42,U42,AK42,BA42,BQ42,CG42,CW42,DM42,EC42,ES42,FI42,FY42)</f>
        <v>6.63</v>
      </c>
      <c r="F44" s="84"/>
      <c r="G44" s="333">
        <f t="shared" ref="G44" si="47">MIN(G42,W42,AM42,BC42,BS42,CI42,CY42,DO42,EE42,EU42,FK42,GA42)</f>
        <v>0.84</v>
      </c>
      <c r="H44" s="84"/>
      <c r="I44" s="333">
        <f t="shared" ref="I44" si="48">MIN(I42,Y42,AO42,BE42,BU42,CK42,DA42,DQ42,EG42,EW42,FM42,GC42)</f>
        <v>24.93</v>
      </c>
      <c r="J44" s="84"/>
      <c r="K44" s="333">
        <f t="shared" ref="K44" si="49">MIN(K42,AA42,AQ42,BG42,BW42,CM42,DC42,DS42,EI42,EY42,FO42,GE42)</f>
        <v>5.3</v>
      </c>
      <c r="L44" s="84"/>
      <c r="M44" s="333">
        <f t="shared" ref="M44" si="50">MIN(M42,AC42,AS42,BI42,BY42,CO42,DE42,DU42,EK42,FA42,FQ42,GG42)</f>
        <v>29.8</v>
      </c>
      <c r="N44" s="84"/>
      <c r="O44" s="333">
        <f t="shared" ref="O44" si="51">MIN(O42,AE42,AU42,BK42,CA42,CQ42,DG42,DW42,EM42,FC42,FS42,GI42)</f>
        <v>13.5</v>
      </c>
      <c r="P44" s="84"/>
      <c r="Q44" s="333">
        <f t="shared" ref="Q44" si="52">MIN(Q42,AG42,AW42,BM42,CC42,CS42,DI42,DY42,EO42,FE42,FU42,GK42)</f>
        <v>52</v>
      </c>
      <c r="R44" s="84"/>
      <c r="S44" s="333"/>
      <c r="T44" s="333"/>
      <c r="U44" s="333"/>
      <c r="V44" s="333"/>
      <c r="W44" s="333"/>
      <c r="X44" s="333"/>
      <c r="Y44" s="333"/>
      <c r="Z44" s="333"/>
      <c r="AA44" s="333"/>
      <c r="AB44" s="333"/>
      <c r="AC44" s="333"/>
      <c r="AD44" s="333"/>
      <c r="AE44" s="333"/>
      <c r="AF44" s="333"/>
      <c r="AG44" s="333"/>
      <c r="AH44" s="333"/>
      <c r="AI44" s="333"/>
      <c r="AJ44" s="333"/>
      <c r="AK44" s="333"/>
      <c r="AL44" s="333"/>
      <c r="AM44" s="333"/>
      <c r="AN44" s="333"/>
      <c r="AO44" s="333"/>
      <c r="AP44" s="333"/>
      <c r="AQ44" s="333"/>
      <c r="AR44" s="333"/>
      <c r="AS44" s="333"/>
      <c r="AT44" s="333"/>
      <c r="AU44" s="333"/>
      <c r="AV44" s="333"/>
      <c r="AW44" s="333"/>
      <c r="AX44" s="333"/>
      <c r="AY44" s="333"/>
      <c r="AZ44" s="333"/>
      <c r="BA44" s="333"/>
      <c r="BB44" s="333"/>
      <c r="BC44" s="333"/>
      <c r="BD44" s="333"/>
      <c r="BE44" s="333"/>
      <c r="BF44" s="333"/>
      <c r="BG44" s="333"/>
      <c r="BH44" s="333"/>
      <c r="BI44" s="333"/>
      <c r="BJ44" s="333"/>
      <c r="BK44" s="333"/>
      <c r="BL44" s="333"/>
      <c r="BM44" s="333"/>
      <c r="BN44" s="333"/>
      <c r="BO44" s="333"/>
      <c r="BP44" s="333"/>
      <c r="BQ44" s="333"/>
      <c r="BR44" s="333"/>
      <c r="BS44" s="333"/>
      <c r="BT44" s="333"/>
      <c r="BU44" s="333"/>
      <c r="BV44" s="333"/>
      <c r="BW44" s="333"/>
      <c r="BX44" s="333"/>
      <c r="BY44" s="333"/>
      <c r="BZ44" s="333"/>
      <c r="CA44" s="333"/>
      <c r="CB44" s="333"/>
      <c r="CC44" s="333"/>
      <c r="CD44" s="333"/>
      <c r="CE44" s="333"/>
      <c r="CF44" s="333"/>
      <c r="CG44" s="333"/>
      <c r="CH44" s="333"/>
      <c r="CI44" s="333"/>
      <c r="CJ44" s="333"/>
      <c r="CK44" s="333"/>
      <c r="CL44" s="333"/>
      <c r="CM44" s="333"/>
      <c r="CN44" s="333"/>
      <c r="CO44" s="333"/>
      <c r="CP44" s="333"/>
      <c r="CQ44" s="333"/>
      <c r="CR44" s="333"/>
      <c r="CS44" s="333"/>
      <c r="CT44" s="333"/>
      <c r="CU44" s="333"/>
      <c r="CV44" s="333"/>
      <c r="CW44" s="333"/>
      <c r="CX44" s="333"/>
      <c r="CY44" s="333"/>
      <c r="CZ44" s="333"/>
      <c r="DA44" s="333"/>
      <c r="DB44" s="333"/>
      <c r="DC44" s="333"/>
      <c r="DD44" s="333"/>
      <c r="DE44" s="333"/>
      <c r="DF44" s="333"/>
      <c r="DG44" s="333"/>
      <c r="DH44" s="333"/>
      <c r="DI44" s="333"/>
      <c r="DJ44" s="333"/>
      <c r="DK44" s="333"/>
      <c r="DL44" s="333"/>
      <c r="DM44" s="333"/>
      <c r="DN44" s="333"/>
      <c r="DO44" s="333"/>
      <c r="DP44" s="333"/>
      <c r="DQ44" s="333"/>
      <c r="DR44" s="333"/>
      <c r="DS44" s="333"/>
      <c r="DT44" s="333"/>
      <c r="DU44" s="333"/>
      <c r="DV44" s="333"/>
      <c r="DW44" s="333"/>
      <c r="DX44" s="333"/>
      <c r="DY44" s="333"/>
      <c r="DZ44" s="333"/>
      <c r="EA44" s="333"/>
      <c r="EB44" s="333"/>
      <c r="EC44" s="333"/>
      <c r="ED44" s="333"/>
      <c r="EE44" s="333"/>
      <c r="EF44" s="333"/>
      <c r="EG44" s="333"/>
      <c r="EH44" s="333"/>
      <c r="EI44" s="333"/>
      <c r="EJ44" s="333"/>
      <c r="EK44" s="333"/>
      <c r="EL44" s="333"/>
      <c r="EM44" s="333"/>
      <c r="EN44" s="333"/>
      <c r="EO44" s="333"/>
      <c r="EP44" s="333"/>
      <c r="EQ44" s="333"/>
      <c r="ER44" s="333"/>
      <c r="ES44" s="333"/>
      <c r="ET44" s="333"/>
      <c r="EU44" s="333"/>
      <c r="EV44" s="333"/>
      <c r="EW44" s="333"/>
      <c r="EX44" s="333"/>
      <c r="EY44" s="333"/>
      <c r="EZ44" s="333"/>
      <c r="FA44" s="333"/>
      <c r="FB44" s="333"/>
      <c r="FC44" s="333"/>
      <c r="FD44" s="333"/>
      <c r="FE44" s="333"/>
      <c r="FF44" s="334"/>
      <c r="FG44" s="335"/>
      <c r="FH44" s="335"/>
      <c r="FI44" s="335"/>
      <c r="FJ44" s="335"/>
      <c r="FK44" s="335"/>
      <c r="FL44" s="335"/>
      <c r="FM44" s="335"/>
      <c r="FN44" s="335"/>
      <c r="FO44" s="335"/>
      <c r="FP44" s="335"/>
      <c r="FQ44" s="335"/>
      <c r="FR44" s="335"/>
      <c r="FS44" s="335"/>
      <c r="FT44" s="335"/>
      <c r="FU44" s="335"/>
      <c r="FV44" s="336"/>
      <c r="FW44" s="336"/>
      <c r="FX44" s="336"/>
      <c r="FY44" s="336"/>
      <c r="FZ44" s="336"/>
      <c r="GA44" s="336"/>
      <c r="GB44" s="336"/>
      <c r="GC44" s="336"/>
      <c r="GD44" s="336"/>
      <c r="GE44" s="336"/>
      <c r="GF44" s="336"/>
      <c r="GG44" s="336"/>
      <c r="GH44" s="336"/>
      <c r="GI44" s="336"/>
      <c r="GJ44" s="336"/>
      <c r="GK44" s="336"/>
    </row>
    <row r="45" spans="1:193" customFormat="1" ht="15" x14ac:dyDescent="0.25"/>
    <row r="46" spans="1:193" customFormat="1" ht="15" x14ac:dyDescent="0.25"/>
    <row r="48" spans="1:193" ht="15" customHeight="1" thickBot="1" x14ac:dyDescent="0.25">
      <c r="A48" s="189" t="s">
        <v>238</v>
      </c>
      <c r="B48" s="190"/>
      <c r="C48" s="190"/>
      <c r="D48" s="190"/>
      <c r="E48" s="190"/>
      <c r="F48" s="190"/>
      <c r="G48" s="190"/>
      <c r="H48" s="190"/>
      <c r="I48" s="190"/>
      <c r="J48" s="190"/>
      <c r="K48" s="190"/>
      <c r="L48" s="190"/>
      <c r="M48" s="190"/>
      <c r="N48" s="190"/>
      <c r="O48" s="190"/>
      <c r="P48" s="190"/>
      <c r="Q48" s="190"/>
      <c r="R48" s="190"/>
      <c r="S48" s="190"/>
      <c r="T48" s="190"/>
      <c r="U48" s="190"/>
      <c r="V48" s="190"/>
      <c r="W48" s="190"/>
      <c r="X48" s="190"/>
      <c r="Y48" s="190"/>
      <c r="Z48" s="190"/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  <c r="AL48" s="190"/>
      <c r="AM48" s="190"/>
      <c r="AN48" s="190"/>
      <c r="AO48" s="190"/>
      <c r="AP48" s="190"/>
      <c r="AQ48" s="190"/>
      <c r="AR48" s="190"/>
      <c r="AS48" s="190"/>
      <c r="AT48" s="190"/>
      <c r="AU48" s="190"/>
      <c r="AV48" s="190"/>
      <c r="AW48" s="190"/>
      <c r="AX48" s="190"/>
      <c r="AY48" s="190"/>
      <c r="AZ48" s="190"/>
      <c r="BA48" s="190"/>
      <c r="BB48" s="190"/>
      <c r="BC48" s="190"/>
      <c r="BD48" s="190"/>
      <c r="BE48" s="190"/>
      <c r="BF48" s="190"/>
      <c r="BG48" s="190"/>
      <c r="BH48" s="190"/>
      <c r="BI48" s="190"/>
      <c r="BJ48" s="190"/>
      <c r="BK48" s="190"/>
      <c r="BL48" s="190"/>
      <c r="BM48" s="190"/>
      <c r="BN48" s="190"/>
      <c r="BO48" s="190"/>
      <c r="BP48" s="190"/>
      <c r="BQ48" s="190"/>
      <c r="BR48" s="190"/>
      <c r="BS48" s="190"/>
      <c r="BT48" s="190"/>
      <c r="BU48" s="190"/>
      <c r="BV48" s="190"/>
      <c r="BW48" s="190"/>
      <c r="BX48" s="190"/>
      <c r="BY48" s="190"/>
      <c r="BZ48" s="190"/>
      <c r="CA48" s="190"/>
      <c r="CB48" s="190"/>
      <c r="CC48" s="190"/>
      <c r="CD48" s="190"/>
      <c r="CE48" s="190"/>
      <c r="CF48" s="190"/>
      <c r="CG48" s="190"/>
      <c r="CH48" s="190"/>
      <c r="CI48" s="190"/>
      <c r="CJ48" s="190"/>
      <c r="CK48" s="190"/>
      <c r="CL48" s="190"/>
      <c r="CM48" s="190"/>
      <c r="CN48" s="190"/>
      <c r="CO48" s="190"/>
      <c r="CP48" s="190"/>
      <c r="CQ48" s="190"/>
      <c r="CR48" s="190"/>
      <c r="CS48" s="190"/>
      <c r="CT48" s="190"/>
      <c r="CU48" s="190"/>
      <c r="CV48" s="190"/>
      <c r="CW48" s="190"/>
      <c r="CX48" s="190"/>
      <c r="CY48" s="190"/>
      <c r="CZ48" s="190"/>
      <c r="DA48" s="190"/>
      <c r="DB48" s="190"/>
      <c r="DC48" s="190"/>
      <c r="DD48" s="190"/>
      <c r="DE48" s="190"/>
      <c r="DF48" s="190"/>
      <c r="DG48" s="190"/>
      <c r="DH48" s="190"/>
      <c r="DI48" s="190"/>
      <c r="DJ48" s="190"/>
      <c r="DK48" s="190"/>
      <c r="DL48" s="190"/>
      <c r="DM48" s="190"/>
      <c r="DN48" s="190"/>
      <c r="DO48" s="190"/>
      <c r="DP48" s="190"/>
      <c r="DQ48" s="190"/>
      <c r="DR48" s="190"/>
      <c r="DS48" s="190"/>
      <c r="DT48" s="190"/>
      <c r="DU48" s="190"/>
      <c r="DV48" s="190"/>
      <c r="DW48" s="190"/>
      <c r="DX48" s="190"/>
      <c r="DY48" s="190"/>
      <c r="DZ48" s="190"/>
      <c r="EA48" s="190"/>
      <c r="EB48" s="190"/>
      <c r="EC48" s="190"/>
      <c r="ED48" s="190"/>
      <c r="EE48" s="190"/>
      <c r="EF48" s="190"/>
      <c r="EG48" s="190"/>
      <c r="EH48" s="190"/>
      <c r="EI48" s="190"/>
      <c r="EJ48" s="190"/>
      <c r="EK48" s="190"/>
      <c r="EL48" s="190"/>
      <c r="EM48" s="190"/>
      <c r="EN48" s="190"/>
      <c r="EO48" s="190"/>
      <c r="EP48" s="190"/>
      <c r="EQ48" s="190"/>
      <c r="ER48" s="190"/>
      <c r="ES48" s="190"/>
      <c r="ET48" s="190"/>
      <c r="EU48" s="190"/>
      <c r="EV48" s="190"/>
      <c r="EW48" s="190"/>
      <c r="EX48" s="190"/>
      <c r="EY48" s="190"/>
      <c r="EZ48" s="190"/>
      <c r="FA48" s="190"/>
      <c r="FB48" s="190"/>
      <c r="FC48" s="190"/>
      <c r="FD48" s="190"/>
      <c r="FE48" s="190"/>
      <c r="FF48" s="318"/>
      <c r="FG48" s="318"/>
      <c r="FH48" s="318"/>
      <c r="FI48" s="318"/>
      <c r="FJ48" s="318"/>
      <c r="FK48" s="318"/>
      <c r="FL48" s="318"/>
      <c r="FM48" s="318"/>
      <c r="FN48" s="318"/>
      <c r="FO48" s="318"/>
      <c r="FP48" s="318"/>
      <c r="FQ48" s="318"/>
      <c r="FR48" s="318"/>
      <c r="FS48" s="318"/>
      <c r="FT48" s="318"/>
      <c r="FU48" s="318"/>
      <c r="FV48" s="296"/>
      <c r="FW48" s="296"/>
      <c r="FX48" s="296"/>
      <c r="FY48" s="296"/>
      <c r="FZ48" s="296"/>
      <c r="GA48" s="296"/>
      <c r="GB48" s="296"/>
      <c r="GC48" s="296"/>
      <c r="GD48" s="296"/>
      <c r="GE48" s="296"/>
      <c r="GF48" s="296"/>
      <c r="GG48" s="296"/>
      <c r="GH48" s="296"/>
      <c r="GI48" s="296"/>
      <c r="GJ48" s="296"/>
      <c r="GK48" s="296"/>
    </row>
    <row r="49" spans="1:193" ht="15" customHeight="1" x14ac:dyDescent="0.2">
      <c r="C49" s="469">
        <v>2008</v>
      </c>
      <c r="D49" s="470"/>
      <c r="E49" s="470"/>
      <c r="F49" s="470"/>
      <c r="G49" s="470"/>
      <c r="H49" s="470"/>
      <c r="I49" s="470"/>
      <c r="J49" s="470"/>
      <c r="K49" s="470"/>
      <c r="L49" s="470"/>
      <c r="M49" s="470"/>
      <c r="N49" s="470"/>
      <c r="O49" s="470"/>
      <c r="P49" s="470"/>
      <c r="Q49" s="471"/>
      <c r="R49" s="195"/>
      <c r="S49" s="469">
        <v>2009</v>
      </c>
      <c r="T49" s="470"/>
      <c r="U49" s="470"/>
      <c r="V49" s="470"/>
      <c r="W49" s="470"/>
      <c r="X49" s="470"/>
      <c r="Y49" s="470"/>
      <c r="Z49" s="470"/>
      <c r="AA49" s="470"/>
      <c r="AB49" s="470"/>
      <c r="AC49" s="470"/>
      <c r="AD49" s="470"/>
      <c r="AE49" s="470"/>
      <c r="AF49" s="470"/>
      <c r="AG49" s="471"/>
      <c r="AH49" s="195"/>
      <c r="AI49" s="469">
        <v>2010</v>
      </c>
      <c r="AJ49" s="470"/>
      <c r="AK49" s="470"/>
      <c r="AL49" s="470"/>
      <c r="AM49" s="470"/>
      <c r="AN49" s="470"/>
      <c r="AO49" s="470"/>
      <c r="AP49" s="470"/>
      <c r="AQ49" s="470"/>
      <c r="AR49" s="470"/>
      <c r="AS49" s="470"/>
      <c r="AT49" s="470"/>
      <c r="AU49" s="470"/>
      <c r="AV49" s="470"/>
      <c r="AW49" s="471"/>
      <c r="AX49" s="195"/>
      <c r="AY49" s="469">
        <v>2011</v>
      </c>
      <c r="AZ49" s="470"/>
      <c r="BA49" s="470"/>
      <c r="BB49" s="470"/>
      <c r="BC49" s="470"/>
      <c r="BD49" s="470"/>
      <c r="BE49" s="470"/>
      <c r="BF49" s="470"/>
      <c r="BG49" s="470"/>
      <c r="BH49" s="470"/>
      <c r="BI49" s="470"/>
      <c r="BJ49" s="470"/>
      <c r="BK49" s="470"/>
      <c r="BL49" s="470"/>
      <c r="BM49" s="471"/>
      <c r="BN49" s="195"/>
      <c r="BO49" s="469">
        <v>2012</v>
      </c>
      <c r="BP49" s="470"/>
      <c r="BQ49" s="470"/>
      <c r="BR49" s="470"/>
      <c r="BS49" s="470"/>
      <c r="BT49" s="470"/>
      <c r="BU49" s="470"/>
      <c r="BV49" s="470"/>
      <c r="BW49" s="470"/>
      <c r="BX49" s="470"/>
      <c r="BY49" s="470"/>
      <c r="BZ49" s="470"/>
      <c r="CA49" s="470"/>
      <c r="CB49" s="470"/>
      <c r="CC49" s="471"/>
      <c r="CD49" s="195"/>
      <c r="CE49" s="469">
        <v>2013</v>
      </c>
      <c r="CF49" s="470"/>
      <c r="CG49" s="470"/>
      <c r="CH49" s="470"/>
      <c r="CI49" s="470"/>
      <c r="CJ49" s="470"/>
      <c r="CK49" s="470"/>
      <c r="CL49" s="470"/>
      <c r="CM49" s="470"/>
      <c r="CN49" s="470"/>
      <c r="CO49" s="470"/>
      <c r="CP49" s="470"/>
      <c r="CQ49" s="470"/>
      <c r="CR49" s="470"/>
      <c r="CS49" s="471"/>
      <c r="CT49" s="195"/>
      <c r="CU49" s="469">
        <v>2014</v>
      </c>
      <c r="CV49" s="470"/>
      <c r="CW49" s="470"/>
      <c r="CX49" s="470"/>
      <c r="CY49" s="470"/>
      <c r="CZ49" s="470"/>
      <c r="DA49" s="470"/>
      <c r="DB49" s="470"/>
      <c r="DC49" s="470"/>
      <c r="DD49" s="470"/>
      <c r="DE49" s="470"/>
      <c r="DF49" s="470"/>
      <c r="DG49" s="470"/>
      <c r="DH49" s="470"/>
      <c r="DI49" s="471"/>
      <c r="DJ49" s="195"/>
      <c r="DK49" s="469">
        <v>2015</v>
      </c>
      <c r="DL49" s="470"/>
      <c r="DM49" s="470"/>
      <c r="DN49" s="470"/>
      <c r="DO49" s="470"/>
      <c r="DP49" s="470"/>
      <c r="DQ49" s="470"/>
      <c r="DR49" s="470"/>
      <c r="DS49" s="470"/>
      <c r="DT49" s="470"/>
      <c r="DU49" s="470"/>
      <c r="DV49" s="470"/>
      <c r="DW49" s="470"/>
      <c r="DX49" s="470"/>
      <c r="DY49" s="471"/>
      <c r="DZ49" s="195"/>
      <c r="EA49" s="469">
        <v>2016</v>
      </c>
      <c r="EB49" s="470"/>
      <c r="EC49" s="470"/>
      <c r="ED49" s="470"/>
      <c r="EE49" s="470"/>
      <c r="EF49" s="470"/>
      <c r="EG49" s="470"/>
      <c r="EH49" s="470"/>
      <c r="EI49" s="470"/>
      <c r="EJ49" s="470"/>
      <c r="EK49" s="470"/>
      <c r="EL49" s="470"/>
      <c r="EM49" s="470"/>
      <c r="EN49" s="470"/>
      <c r="EO49" s="471"/>
      <c r="EP49" s="195"/>
      <c r="EQ49" s="469">
        <v>2017</v>
      </c>
      <c r="ER49" s="470"/>
      <c r="ES49" s="470"/>
      <c r="ET49" s="470"/>
      <c r="EU49" s="470"/>
      <c r="EV49" s="470"/>
      <c r="EW49" s="470"/>
      <c r="EX49" s="470"/>
      <c r="EY49" s="470"/>
      <c r="EZ49" s="470"/>
      <c r="FA49" s="470"/>
      <c r="FB49" s="470"/>
      <c r="FC49" s="470"/>
      <c r="FD49" s="470"/>
      <c r="FE49" s="471"/>
      <c r="FF49" s="319"/>
      <c r="FG49" s="466">
        <v>2018</v>
      </c>
      <c r="FH49" s="467"/>
      <c r="FI49" s="467"/>
      <c r="FJ49" s="467"/>
      <c r="FK49" s="467"/>
      <c r="FL49" s="467"/>
      <c r="FM49" s="467"/>
      <c r="FN49" s="467"/>
      <c r="FO49" s="467"/>
      <c r="FP49" s="467"/>
      <c r="FQ49" s="467"/>
      <c r="FR49" s="467"/>
      <c r="FS49" s="467"/>
      <c r="FT49" s="467"/>
      <c r="FU49" s="468"/>
      <c r="FV49" s="298"/>
      <c r="FW49" s="466">
        <v>2019</v>
      </c>
      <c r="FX49" s="467"/>
      <c r="FY49" s="467"/>
      <c r="FZ49" s="467"/>
      <c r="GA49" s="467"/>
      <c r="GB49" s="467"/>
      <c r="GC49" s="467"/>
      <c r="GD49" s="467"/>
      <c r="GE49" s="467"/>
      <c r="GF49" s="467"/>
      <c r="GG49" s="467"/>
      <c r="GH49" s="467"/>
      <c r="GI49" s="467"/>
      <c r="GJ49" s="467"/>
      <c r="GK49" s="468"/>
    </row>
    <row r="50" spans="1:193" ht="15" customHeight="1" x14ac:dyDescent="0.2">
      <c r="C50" s="253" t="s">
        <v>28</v>
      </c>
      <c r="D50" s="253"/>
      <c r="E50" s="253"/>
      <c r="F50" s="253"/>
      <c r="G50" s="253"/>
      <c r="H50" s="253"/>
      <c r="I50" s="253"/>
      <c r="J50" s="195"/>
      <c r="K50" s="253" t="s">
        <v>29</v>
      </c>
      <c r="L50" s="253"/>
      <c r="M50" s="253"/>
      <c r="N50" s="253"/>
      <c r="O50" s="253"/>
      <c r="P50" s="253"/>
      <c r="Q50" s="253"/>
      <c r="R50" s="195"/>
      <c r="S50" s="253" t="s">
        <v>28</v>
      </c>
      <c r="T50" s="253"/>
      <c r="U50" s="253"/>
      <c r="V50" s="253"/>
      <c r="W50" s="253"/>
      <c r="X50" s="253"/>
      <c r="Y50" s="253"/>
      <c r="Z50" s="195"/>
      <c r="AA50" s="253" t="s">
        <v>29</v>
      </c>
      <c r="AB50" s="253"/>
      <c r="AC50" s="253"/>
      <c r="AD50" s="253"/>
      <c r="AE50" s="253"/>
      <c r="AF50" s="253"/>
      <c r="AG50" s="253"/>
      <c r="AH50" s="195"/>
      <c r="AI50" s="253" t="s">
        <v>28</v>
      </c>
      <c r="AJ50" s="253"/>
      <c r="AK50" s="253"/>
      <c r="AL50" s="253"/>
      <c r="AM50" s="253"/>
      <c r="AN50" s="253"/>
      <c r="AO50" s="253"/>
      <c r="AP50" s="195"/>
      <c r="AQ50" s="253" t="s">
        <v>29</v>
      </c>
      <c r="AR50" s="253"/>
      <c r="AS50" s="253"/>
      <c r="AT50" s="253"/>
      <c r="AU50" s="253"/>
      <c r="AV50" s="253"/>
      <c r="AW50" s="253"/>
      <c r="AX50" s="195"/>
      <c r="AY50" s="253" t="s">
        <v>28</v>
      </c>
      <c r="AZ50" s="253"/>
      <c r="BA50" s="253"/>
      <c r="BB50" s="253"/>
      <c r="BC50" s="253"/>
      <c r="BD50" s="253"/>
      <c r="BE50" s="253"/>
      <c r="BF50" s="195"/>
      <c r="BG50" s="253" t="s">
        <v>29</v>
      </c>
      <c r="BH50" s="253"/>
      <c r="BI50" s="253"/>
      <c r="BJ50" s="253"/>
      <c r="BK50" s="253"/>
      <c r="BL50" s="253"/>
      <c r="BM50" s="253"/>
      <c r="BN50" s="195"/>
      <c r="BO50" s="253" t="s">
        <v>28</v>
      </c>
      <c r="BP50" s="253"/>
      <c r="BQ50" s="253"/>
      <c r="BR50" s="253"/>
      <c r="BS50" s="253"/>
      <c r="BT50" s="253"/>
      <c r="BU50" s="253"/>
      <c r="BV50" s="195"/>
      <c r="BW50" s="253" t="s">
        <v>29</v>
      </c>
      <c r="BX50" s="253"/>
      <c r="BY50" s="253"/>
      <c r="BZ50" s="253"/>
      <c r="CA50" s="253"/>
      <c r="CB50" s="253"/>
      <c r="CC50" s="253"/>
      <c r="CD50" s="195"/>
      <c r="CE50" s="253" t="s">
        <v>28</v>
      </c>
      <c r="CF50" s="253"/>
      <c r="CG50" s="253"/>
      <c r="CH50" s="253"/>
      <c r="CI50" s="253"/>
      <c r="CJ50" s="253"/>
      <c r="CK50" s="253"/>
      <c r="CL50" s="195"/>
      <c r="CM50" s="253" t="s">
        <v>29</v>
      </c>
      <c r="CN50" s="253"/>
      <c r="CO50" s="253"/>
      <c r="CP50" s="253"/>
      <c r="CQ50" s="253"/>
      <c r="CR50" s="253"/>
      <c r="CS50" s="253"/>
      <c r="CT50" s="195"/>
      <c r="CU50" s="253" t="s">
        <v>28</v>
      </c>
      <c r="CV50" s="253"/>
      <c r="CW50" s="253"/>
      <c r="CX50" s="253"/>
      <c r="CY50" s="253"/>
      <c r="CZ50" s="253"/>
      <c r="DA50" s="253"/>
      <c r="DB50" s="195"/>
      <c r="DC50" s="253" t="s">
        <v>29</v>
      </c>
      <c r="DD50" s="253"/>
      <c r="DE50" s="253"/>
      <c r="DF50" s="253"/>
      <c r="DG50" s="253"/>
      <c r="DH50" s="253"/>
      <c r="DI50" s="253"/>
      <c r="DJ50" s="195"/>
      <c r="DK50" s="253" t="s">
        <v>28</v>
      </c>
      <c r="DL50" s="253"/>
      <c r="DM50" s="253"/>
      <c r="DN50" s="253"/>
      <c r="DO50" s="253"/>
      <c r="DP50" s="253"/>
      <c r="DQ50" s="253"/>
      <c r="DR50" s="195"/>
      <c r="DS50" s="253" t="s">
        <v>29</v>
      </c>
      <c r="DT50" s="253"/>
      <c r="DU50" s="253"/>
      <c r="DV50" s="253"/>
      <c r="DW50" s="253"/>
      <c r="DX50" s="253"/>
      <c r="DY50" s="253"/>
      <c r="DZ50" s="195"/>
      <c r="EA50" s="253" t="s">
        <v>28</v>
      </c>
      <c r="EB50" s="253"/>
      <c r="EC50" s="253"/>
      <c r="ED50" s="253"/>
      <c r="EE50" s="253"/>
      <c r="EF50" s="253"/>
      <c r="EG50" s="253"/>
      <c r="EH50" s="195"/>
      <c r="EI50" s="253" t="s">
        <v>29</v>
      </c>
      <c r="EJ50" s="253"/>
      <c r="EK50" s="253"/>
      <c r="EL50" s="253"/>
      <c r="EM50" s="253"/>
      <c r="EN50" s="253"/>
      <c r="EO50" s="253"/>
      <c r="EP50" s="195"/>
      <c r="EQ50" s="253" t="s">
        <v>28</v>
      </c>
      <c r="ER50" s="253"/>
      <c r="ES50" s="253"/>
      <c r="ET50" s="253"/>
      <c r="EU50" s="253"/>
      <c r="EV50" s="253"/>
      <c r="EW50" s="253"/>
      <c r="EX50" s="195"/>
      <c r="EY50" s="253" t="s">
        <v>29</v>
      </c>
      <c r="EZ50" s="253"/>
      <c r="FA50" s="253"/>
      <c r="FB50" s="253"/>
      <c r="FC50" s="253"/>
      <c r="FD50" s="253"/>
      <c r="FE50" s="253"/>
      <c r="FF50" s="319"/>
      <c r="FG50" s="253" t="s">
        <v>28</v>
      </c>
      <c r="FH50" s="253"/>
      <c r="FI50" s="253"/>
      <c r="FJ50" s="253"/>
      <c r="FK50" s="253"/>
      <c r="FL50" s="253"/>
      <c r="FM50" s="253"/>
      <c r="FN50" s="195"/>
      <c r="FO50" s="253" t="s">
        <v>29</v>
      </c>
      <c r="FP50" s="253"/>
      <c r="FQ50" s="253"/>
      <c r="FR50" s="253"/>
      <c r="FS50" s="253"/>
      <c r="FT50" s="253"/>
      <c r="FU50" s="253"/>
      <c r="FV50" s="298"/>
      <c r="FW50" s="320" t="s">
        <v>28</v>
      </c>
      <c r="FX50" s="320"/>
      <c r="FY50" s="320"/>
      <c r="FZ50" s="320"/>
      <c r="GA50" s="320"/>
      <c r="GB50" s="320"/>
      <c r="GC50" s="320"/>
      <c r="GD50" s="264"/>
      <c r="GE50" s="320" t="s">
        <v>29</v>
      </c>
      <c r="GF50" s="320"/>
      <c r="GG50" s="320"/>
      <c r="GH50" s="320"/>
      <c r="GI50" s="320"/>
      <c r="GJ50" s="320"/>
      <c r="GK50" s="320"/>
    </row>
    <row r="51" spans="1:193" ht="74.45" customHeight="1" x14ac:dyDescent="0.2">
      <c r="C51" s="254" t="s">
        <v>22</v>
      </c>
      <c r="D51" s="196"/>
      <c r="E51" s="254" t="s">
        <v>87</v>
      </c>
      <c r="F51" s="196"/>
      <c r="G51" s="254" t="s">
        <v>88</v>
      </c>
      <c r="H51" s="196"/>
      <c r="I51" s="254" t="s">
        <v>178</v>
      </c>
      <c r="J51" s="196"/>
      <c r="K51" s="254" t="s">
        <v>89</v>
      </c>
      <c r="L51" s="196"/>
      <c r="M51" s="254" t="s">
        <v>179</v>
      </c>
      <c r="N51" s="196"/>
      <c r="O51" s="254" t="s">
        <v>90</v>
      </c>
      <c r="P51" s="196"/>
      <c r="Q51" s="254" t="s">
        <v>143</v>
      </c>
      <c r="R51" s="196"/>
      <c r="S51" s="254" t="s">
        <v>22</v>
      </c>
      <c r="T51" s="196"/>
      <c r="U51" s="254" t="s">
        <v>87</v>
      </c>
      <c r="V51" s="196"/>
      <c r="W51" s="254" t="s">
        <v>88</v>
      </c>
      <c r="X51" s="196"/>
      <c r="Y51" s="254" t="s">
        <v>180</v>
      </c>
      <c r="Z51" s="196"/>
      <c r="AA51" s="254" t="s">
        <v>89</v>
      </c>
      <c r="AB51" s="196"/>
      <c r="AC51" s="254" t="s">
        <v>181</v>
      </c>
      <c r="AD51" s="196"/>
      <c r="AE51" s="254" t="s">
        <v>90</v>
      </c>
      <c r="AF51" s="196"/>
      <c r="AG51" s="254" t="s">
        <v>143</v>
      </c>
      <c r="AH51" s="196"/>
      <c r="AI51" s="254" t="s">
        <v>22</v>
      </c>
      <c r="AJ51" s="196"/>
      <c r="AK51" s="254" t="s">
        <v>87</v>
      </c>
      <c r="AL51" s="196"/>
      <c r="AM51" s="254" t="s">
        <v>88</v>
      </c>
      <c r="AN51" s="196"/>
      <c r="AO51" s="254" t="s">
        <v>180</v>
      </c>
      <c r="AP51" s="196"/>
      <c r="AQ51" s="254" t="s">
        <v>89</v>
      </c>
      <c r="AR51" s="196"/>
      <c r="AS51" s="254" t="s">
        <v>181</v>
      </c>
      <c r="AT51" s="196"/>
      <c r="AU51" s="254" t="s">
        <v>90</v>
      </c>
      <c r="AV51" s="196"/>
      <c r="AW51" s="254" t="s">
        <v>143</v>
      </c>
      <c r="AX51" s="196"/>
      <c r="AY51" s="254" t="s">
        <v>22</v>
      </c>
      <c r="AZ51" s="196"/>
      <c r="BA51" s="254" t="s">
        <v>87</v>
      </c>
      <c r="BB51" s="196"/>
      <c r="BC51" s="254" t="s">
        <v>88</v>
      </c>
      <c r="BD51" s="196"/>
      <c r="BE51" s="254" t="s">
        <v>180</v>
      </c>
      <c r="BF51" s="196"/>
      <c r="BG51" s="254" t="s">
        <v>89</v>
      </c>
      <c r="BH51" s="196"/>
      <c r="BI51" s="254" t="s">
        <v>181</v>
      </c>
      <c r="BJ51" s="196"/>
      <c r="BK51" s="254" t="s">
        <v>90</v>
      </c>
      <c r="BL51" s="196"/>
      <c r="BM51" s="254" t="s">
        <v>143</v>
      </c>
      <c r="BN51" s="196"/>
      <c r="BO51" s="254" t="s">
        <v>22</v>
      </c>
      <c r="BP51" s="196"/>
      <c r="BQ51" s="254" t="s">
        <v>87</v>
      </c>
      <c r="BR51" s="196"/>
      <c r="BS51" s="254" t="s">
        <v>88</v>
      </c>
      <c r="BT51" s="196"/>
      <c r="BU51" s="254" t="s">
        <v>180</v>
      </c>
      <c r="BV51" s="196"/>
      <c r="BW51" s="254" t="s">
        <v>89</v>
      </c>
      <c r="BX51" s="196"/>
      <c r="BY51" s="254" t="s">
        <v>181</v>
      </c>
      <c r="BZ51" s="196"/>
      <c r="CA51" s="254" t="s">
        <v>90</v>
      </c>
      <c r="CB51" s="196"/>
      <c r="CC51" s="254" t="s">
        <v>143</v>
      </c>
      <c r="CD51" s="196"/>
      <c r="CE51" s="254" t="s">
        <v>22</v>
      </c>
      <c r="CF51" s="196"/>
      <c r="CG51" s="254" t="s">
        <v>87</v>
      </c>
      <c r="CH51" s="196"/>
      <c r="CI51" s="254" t="s">
        <v>88</v>
      </c>
      <c r="CJ51" s="196"/>
      <c r="CK51" s="254" t="s">
        <v>180</v>
      </c>
      <c r="CL51" s="196"/>
      <c r="CM51" s="254" t="s">
        <v>89</v>
      </c>
      <c r="CN51" s="196"/>
      <c r="CO51" s="254" t="s">
        <v>181</v>
      </c>
      <c r="CP51" s="196"/>
      <c r="CQ51" s="254" t="s">
        <v>90</v>
      </c>
      <c r="CR51" s="196"/>
      <c r="CS51" s="254" t="s">
        <v>143</v>
      </c>
      <c r="CT51" s="196"/>
      <c r="CU51" s="254" t="s">
        <v>22</v>
      </c>
      <c r="CV51" s="196"/>
      <c r="CW51" s="254" t="s">
        <v>87</v>
      </c>
      <c r="CX51" s="196"/>
      <c r="CY51" s="254" t="s">
        <v>88</v>
      </c>
      <c r="CZ51" s="196"/>
      <c r="DA51" s="254" t="s">
        <v>180</v>
      </c>
      <c r="DB51" s="196"/>
      <c r="DC51" s="254" t="s">
        <v>89</v>
      </c>
      <c r="DD51" s="196"/>
      <c r="DE51" s="254" t="s">
        <v>181</v>
      </c>
      <c r="DF51" s="196"/>
      <c r="DG51" s="254" t="s">
        <v>90</v>
      </c>
      <c r="DH51" s="196"/>
      <c r="DI51" s="254" t="s">
        <v>143</v>
      </c>
      <c r="DJ51" s="196"/>
      <c r="DK51" s="254" t="s">
        <v>22</v>
      </c>
      <c r="DL51" s="196"/>
      <c r="DM51" s="254" t="s">
        <v>87</v>
      </c>
      <c r="DN51" s="196"/>
      <c r="DO51" s="254" t="s">
        <v>88</v>
      </c>
      <c r="DP51" s="196"/>
      <c r="DQ51" s="254" t="s">
        <v>180</v>
      </c>
      <c r="DR51" s="196"/>
      <c r="DS51" s="254" t="s">
        <v>89</v>
      </c>
      <c r="DT51" s="196"/>
      <c r="DU51" s="254" t="s">
        <v>181</v>
      </c>
      <c r="DV51" s="196"/>
      <c r="DW51" s="254" t="s">
        <v>90</v>
      </c>
      <c r="DX51" s="196"/>
      <c r="DY51" s="254" t="s">
        <v>143</v>
      </c>
      <c r="DZ51" s="196"/>
      <c r="EA51" s="254" t="s">
        <v>22</v>
      </c>
      <c r="EB51" s="196"/>
      <c r="EC51" s="254" t="s">
        <v>87</v>
      </c>
      <c r="ED51" s="196"/>
      <c r="EE51" s="254" t="s">
        <v>88</v>
      </c>
      <c r="EF51" s="196"/>
      <c r="EG51" s="254" t="s">
        <v>180</v>
      </c>
      <c r="EH51" s="196"/>
      <c r="EI51" s="254" t="s">
        <v>89</v>
      </c>
      <c r="EJ51" s="196"/>
      <c r="EK51" s="254" t="s">
        <v>181</v>
      </c>
      <c r="EL51" s="196"/>
      <c r="EM51" s="254" t="s">
        <v>90</v>
      </c>
      <c r="EN51" s="196"/>
      <c r="EO51" s="254" t="s">
        <v>143</v>
      </c>
      <c r="EP51" s="196"/>
      <c r="EQ51" s="254" t="s">
        <v>22</v>
      </c>
      <c r="ER51" s="196"/>
      <c r="ES51" s="254" t="s">
        <v>87</v>
      </c>
      <c r="ET51" s="196"/>
      <c r="EU51" s="254" t="s">
        <v>88</v>
      </c>
      <c r="EV51" s="196"/>
      <c r="EW51" s="254" t="s">
        <v>180</v>
      </c>
      <c r="EX51" s="196"/>
      <c r="EY51" s="254" t="s">
        <v>89</v>
      </c>
      <c r="EZ51" s="196"/>
      <c r="FA51" s="254" t="s">
        <v>181</v>
      </c>
      <c r="FB51" s="196"/>
      <c r="FC51" s="254" t="s">
        <v>90</v>
      </c>
      <c r="FD51" s="196"/>
      <c r="FE51" s="254" t="s">
        <v>143</v>
      </c>
      <c r="FF51" s="321"/>
      <c r="FG51" s="254" t="s">
        <v>22</v>
      </c>
      <c r="FH51" s="196"/>
      <c r="FI51" s="254" t="s">
        <v>87</v>
      </c>
      <c r="FJ51" s="196"/>
      <c r="FK51" s="254" t="s">
        <v>88</v>
      </c>
      <c r="FL51" s="196"/>
      <c r="FM51" s="254" t="s">
        <v>180</v>
      </c>
      <c r="FN51" s="196"/>
      <c r="FO51" s="254" t="s">
        <v>89</v>
      </c>
      <c r="FP51" s="196"/>
      <c r="FQ51" s="254" t="s">
        <v>181</v>
      </c>
      <c r="FR51" s="196"/>
      <c r="FS51" s="254" t="s">
        <v>90</v>
      </c>
      <c r="FT51" s="196"/>
      <c r="FU51" s="254" t="s">
        <v>143</v>
      </c>
      <c r="FV51" s="304"/>
      <c r="FW51" s="337" t="s">
        <v>22</v>
      </c>
      <c r="FX51" s="265"/>
      <c r="FY51" s="337" t="s">
        <v>87</v>
      </c>
      <c r="FZ51" s="265"/>
      <c r="GA51" s="337" t="s">
        <v>88</v>
      </c>
      <c r="GB51" s="265"/>
      <c r="GC51" s="337" t="s">
        <v>180</v>
      </c>
      <c r="GD51" s="265"/>
      <c r="GE51" s="337" t="s">
        <v>89</v>
      </c>
      <c r="GF51" s="265"/>
      <c r="GG51" s="337" t="s">
        <v>181</v>
      </c>
      <c r="GH51" s="265"/>
      <c r="GI51" s="337" t="s">
        <v>90</v>
      </c>
      <c r="GJ51" s="265"/>
      <c r="GK51" s="337" t="s">
        <v>143</v>
      </c>
    </row>
    <row r="52" spans="1:193" x14ac:dyDescent="0.2">
      <c r="A52" s="180" t="s">
        <v>237</v>
      </c>
      <c r="C52" s="122">
        <f>(C19-$C$44)*10/($C$43-$C$44)</f>
        <v>7.1428571428571423</v>
      </c>
      <c r="D52" s="110"/>
      <c r="E52" s="122">
        <f t="shared" ref="E52:E71" si="53">10-((E19-$E$44)*10/($E$43-$E$44))</f>
        <v>8.479763079960513</v>
      </c>
      <c r="F52" s="110"/>
      <c r="G52" s="123">
        <f t="shared" ref="G52:G71" si="54">10-((G19-$G$44)*10/($G$43-$G$44))</f>
        <v>9.4612947034857395</v>
      </c>
      <c r="H52" s="111"/>
      <c r="I52" s="124">
        <f t="shared" ref="I52:I71" si="55">10-((I19-$I$44)*10/($I$43-$I$44))</f>
        <v>8.6066338084454515</v>
      </c>
      <c r="J52" s="112"/>
      <c r="K52" s="124">
        <f t="shared" ref="K52:K71" si="56">10-((K19-$K$44)*10/($K$43-$K$44))</f>
        <v>5.5272727272727264</v>
      </c>
      <c r="L52" s="112"/>
      <c r="M52" s="125">
        <f t="shared" ref="M52:M71" si="57">10-((M19-$M$44)*10/($M$43-$M$44))</f>
        <v>2.159763313609468</v>
      </c>
      <c r="N52" s="113"/>
      <c r="O52" s="122">
        <f t="shared" ref="O52:O71" si="58">10-((O19-$O$44)*10/($O$43-$O$44))</f>
        <v>4.2007434944237918</v>
      </c>
      <c r="P52" s="110"/>
      <c r="Q52" s="123">
        <f>(Q19-$Q$44)*10/($Q$43-$Q$44)</f>
        <v>3.1607629427792916</v>
      </c>
      <c r="R52" s="55"/>
      <c r="S52" s="122">
        <f t="shared" ref="S52:S71" si="59">(S19-$C$44)*10/($C$43-$C$44)</f>
        <v>5.4486062717770025</v>
      </c>
      <c r="T52" s="110"/>
      <c r="U52" s="122">
        <f t="shared" ref="U52:U71" si="60">10-((U19-$E$44)*10/($E$43-$E$44))</f>
        <v>6.3047054952286938</v>
      </c>
      <c r="V52" s="110"/>
      <c r="W52" s="123">
        <f t="shared" ref="W52:W71" si="61">10-((W19-$G$44)*10/($G$43-$G$44))</f>
        <v>8.4517881394296062</v>
      </c>
      <c r="X52" s="111"/>
      <c r="Y52" s="124">
        <f t="shared" ref="Y52:Y71" si="62">10-((Y19-$I$44)*10/($I$43-$I$44))</f>
        <v>7.5276408685227114</v>
      </c>
      <c r="Z52" s="112"/>
      <c r="AA52" s="124">
        <f t="shared" ref="AA52:AA71" si="63">10-((AA19-$K$44)*10/($K$43-$K$44))</f>
        <v>5.3818181818181809</v>
      </c>
      <c r="AB52" s="112"/>
      <c r="AC52" s="125">
        <f t="shared" ref="AC52:AC71" si="64">10-((AC19-$M$44)*10/($M$43-$M$44))</f>
        <v>2.8106508875739653</v>
      </c>
      <c r="AD52" s="113"/>
      <c r="AE52" s="122">
        <f t="shared" ref="AE52:AE71" si="65">10-((AE19-$O$44)*10/($O$43-$O$44))</f>
        <v>5.6505576208178434</v>
      </c>
      <c r="AF52" s="110"/>
      <c r="AG52" s="123">
        <f t="shared" ref="AG52:AG71" si="66">(AG19-$Q$44)*10/($Q$43-$Q$44)</f>
        <v>3.1607629427792916</v>
      </c>
      <c r="AH52" s="55"/>
      <c r="AI52" s="122">
        <f t="shared" ref="AI52:AI71" si="67">(AI19-$C$44)*10/($C$43-$C$44)</f>
        <v>4.9608013937282234</v>
      </c>
      <c r="AJ52" s="110"/>
      <c r="AK52" s="122">
        <f t="shared" ref="AK52:AK71" si="68">10-((AK19-$E$44)*10/($E$43-$E$44))</f>
        <v>5.6465942744323794</v>
      </c>
      <c r="AL52" s="110"/>
      <c r="AM52" s="123">
        <f t="shared" ref="AM52:AM71" si="69">10-((AM19-$G$44)*10/($G$43-$G$44))</f>
        <v>7.0801267541874147</v>
      </c>
      <c r="AN52" s="111"/>
      <c r="AO52" s="124">
        <f t="shared" ref="AO52:AO71" si="70">10-((AO19-$I$44)*10/($I$43-$I$44))</f>
        <v>6.7163980285067266</v>
      </c>
      <c r="AP52" s="112"/>
      <c r="AQ52" s="124">
        <f t="shared" ref="AQ52:AQ71" si="71">10-((AQ19-$K$44)*10/($K$43-$K$44))</f>
        <v>6.0363636363636362</v>
      </c>
      <c r="AR52" s="112"/>
      <c r="AS52" s="125">
        <f t="shared" ref="AS52:AS71" si="72">10-((AS19-$M$44)*10/($M$43-$M$44))</f>
        <v>2.840236686390532</v>
      </c>
      <c r="AT52" s="113"/>
      <c r="AU52" s="122">
        <f t="shared" ref="AU52:AU71" si="73">10-((AU19-$O$44)*10/($O$43-$O$44))</f>
        <v>5.8364312267657992</v>
      </c>
      <c r="AV52" s="110"/>
      <c r="AW52" s="123">
        <f t="shared" ref="AW52:AW71" si="74">(AW19-$Q$44)*10/($Q$43-$Q$44)</f>
        <v>3.1607629427792916</v>
      </c>
      <c r="AX52" s="55"/>
      <c r="AY52" s="122">
        <f t="shared" ref="AY52:AY71" si="75">(AY19-$C$44)*10/($C$43-$C$44)</f>
        <v>4.5775261324041798</v>
      </c>
      <c r="AZ52" s="110"/>
      <c r="BA52" s="122">
        <f t="shared" ref="BA52:BA71" si="76">10-((BA19-$E$44)*10/($E$43-$E$44))</f>
        <v>5.1431391905231987</v>
      </c>
      <c r="BB52" s="110"/>
      <c r="BC52" s="123">
        <f t="shared" ref="BC52:BC71" si="77">10-((BC19-$G$44)*10/($G$43-$G$44))</f>
        <v>6.3422363060208244</v>
      </c>
      <c r="BD52" s="111"/>
      <c r="BE52" s="124">
        <f t="shared" ref="BE52:BE71" si="78">10-((BE19-$I$44)*10/($I$43-$I$44))</f>
        <v>5.9717596909551078</v>
      </c>
      <c r="BF52" s="112"/>
      <c r="BG52" s="124">
        <f t="shared" ref="BG52:BG71" si="79">10-((BG19-$K$44)*10/($K$43-$K$44))</f>
        <v>5.0545454545454547</v>
      </c>
      <c r="BH52" s="112"/>
      <c r="BI52" s="125">
        <f t="shared" ref="BI52:BI71" si="80">10-((BI19-$M$44)*10/($M$43-$M$44))</f>
        <v>2.9881656804733723</v>
      </c>
      <c r="BJ52" s="113"/>
      <c r="BK52" s="122">
        <f t="shared" ref="BK52:BK71" si="81">10-((BK19-$O$44)*10/($O$43-$O$44))</f>
        <v>5.6877323420074344</v>
      </c>
      <c r="BL52" s="110"/>
      <c r="BM52" s="123">
        <f t="shared" ref="BM52:BM71" si="82">(BM19-$Q$44)*10/($Q$43-$Q$44)</f>
        <v>3.1607629427792916</v>
      </c>
      <c r="BN52" s="55"/>
      <c r="BO52" s="122">
        <f t="shared" ref="BO52:BO71" si="83">(BO19-$C$44)*10/($C$43-$C$44)</f>
        <v>3.706445993031358</v>
      </c>
      <c r="BP52" s="110"/>
      <c r="BQ52" s="122">
        <f t="shared" ref="BQ52:BQ71" si="84">10-((BQ19-$E$44)*10/($E$43-$E$44))</f>
        <v>4.0243501151694643</v>
      </c>
      <c r="BR52" s="110"/>
      <c r="BS52" s="123">
        <f t="shared" ref="BS52:BS71" si="85">10-((BS19-$G$44)*10/($G$43-$G$44))</f>
        <v>5.3915799004074243</v>
      </c>
      <c r="BT52" s="111"/>
      <c r="BU52" s="124">
        <f t="shared" ref="BU52:BU71" si="86">10-((BU19-$I$44)*10/($I$43-$I$44))</f>
        <v>5.2764086852271204</v>
      </c>
      <c r="BV52" s="112"/>
      <c r="BW52" s="124">
        <f t="shared" ref="BW52:BW71" si="87">10-((BW19-$K$44)*10/($K$43-$K$44))</f>
        <v>5.6727272727272728</v>
      </c>
      <c r="BX52" s="112"/>
      <c r="BY52" s="125">
        <f t="shared" ref="BY52:BY71" si="88">10-((BY19-$M$44)*10/($M$43-$M$44))</f>
        <v>3.609467455621302</v>
      </c>
      <c r="BZ52" s="113"/>
      <c r="CA52" s="122">
        <f t="shared" ref="CA52:CA71" si="89">10-((CA19-$O$44)*10/($O$43-$O$44))</f>
        <v>6.3197026022304836</v>
      </c>
      <c r="CB52" s="110"/>
      <c r="CC52" s="123">
        <f t="shared" ref="CC52:CC71" si="90">(CC19-$Q$44)*10/($Q$43-$Q$44)</f>
        <v>3.1607629427792916</v>
      </c>
      <c r="CD52" s="55"/>
      <c r="CE52" s="122">
        <f t="shared" ref="CE52:CE71" si="91">(CE19-$C$44)*10/($C$43-$C$44)</f>
        <v>3.2404181184668976</v>
      </c>
      <c r="CF52" s="110"/>
      <c r="CG52" s="122">
        <f t="shared" ref="CG52:CG71" si="92">10-((CG19-$E$44)*10/($E$43-$E$44))</f>
        <v>3.5965778216518594</v>
      </c>
      <c r="CH52" s="110"/>
      <c r="CI52" s="123">
        <f t="shared" ref="CI52:CI71" si="93">10-((CI19-$G$44)*10/($G$43-$G$44))</f>
        <v>4.4997736532367583</v>
      </c>
      <c r="CJ52" s="111"/>
      <c r="CK52" s="124">
        <f t="shared" ref="CK52:CK71" si="94">10-((CK19-$I$44)*10/($I$43-$I$44))</f>
        <v>5.0219794858132403</v>
      </c>
      <c r="CL52" s="112"/>
      <c r="CM52" s="124">
        <f t="shared" ref="CM52:CM71" si="95">10-((CM19-$K$44)*10/($K$43-$K$44))</f>
        <v>5.4181818181818189</v>
      </c>
      <c r="CN52" s="112"/>
      <c r="CO52" s="125">
        <f t="shared" ref="CO52:CO71" si="96">10-((CO19-$M$44)*10/($M$43-$M$44))</f>
        <v>3.609467455621302</v>
      </c>
      <c r="CP52" s="113"/>
      <c r="CQ52" s="122">
        <f t="shared" ref="CQ52:CQ71" si="97">10-((CQ19-$O$44)*10/($O$43-$O$44))</f>
        <v>6.4312267657992557</v>
      </c>
      <c r="CR52" s="110"/>
      <c r="CS52" s="123">
        <f t="shared" ref="CS52:CS71" si="98">(CS19-$Q$44)*10/($Q$43-$Q$44)</f>
        <v>3.1607629427792916</v>
      </c>
      <c r="CT52" s="55"/>
      <c r="CU52" s="122">
        <f t="shared" ref="CU52:CU71" si="99">(CU19-$C$44)*10/($C$43-$C$44)</f>
        <v>3.5322299651567941</v>
      </c>
      <c r="CV52" s="110"/>
      <c r="CW52" s="122">
        <f t="shared" ref="CW52:CW71" si="100">10-((CW19-$E$44)*10/($E$43-$E$44))</f>
        <v>4.1395195788088186</v>
      </c>
      <c r="CX52" s="110"/>
      <c r="CY52" s="123">
        <f t="shared" ref="CY52:CY71" si="101">10-((CY19-$G$44)*10/($G$43-$G$44))</f>
        <v>4.5224083295608875</v>
      </c>
      <c r="CZ52" s="111"/>
      <c r="DA52" s="124">
        <f t="shared" ref="DA52:DA71" si="102">10-((DA19-$I$44)*10/($I$43-$I$44))</f>
        <v>4.9407219928067141</v>
      </c>
      <c r="DB52" s="112"/>
      <c r="DC52" s="124">
        <f t="shared" ref="DC52:DC71" si="103">10-((DC19-$K$44)*10/($K$43-$K$44))</f>
        <v>5.9272727272727268</v>
      </c>
      <c r="DD52" s="112"/>
      <c r="DE52" s="125">
        <f t="shared" ref="DE52:DE71" si="104">10-((DE19-$M$44)*10/($M$43-$M$44))</f>
        <v>3.5798816568047336</v>
      </c>
      <c r="DF52" s="113"/>
      <c r="DG52" s="122">
        <f t="shared" ref="DG52:DG71" si="105">10-((DG19-$O$44)*10/($O$43-$O$44))</f>
        <v>6.096654275092936</v>
      </c>
      <c r="DH52" s="110"/>
      <c r="DI52" s="123">
        <f t="shared" ref="DI52:DI71" si="106">(DI19-$Q$44)*10/($Q$43-$Q$44)</f>
        <v>3.1607629427792916</v>
      </c>
      <c r="DJ52" s="55"/>
      <c r="DK52" s="122">
        <f t="shared" ref="DK52:DK71" si="107">(DK19-$C$44)*10/($C$43-$C$44)</f>
        <v>4.1332752613240391</v>
      </c>
      <c r="DL52" s="110"/>
      <c r="DM52" s="122">
        <f t="shared" ref="DM52:DM71" si="108">10-((DM19-$E$44)*10/($E$43-$E$44))</f>
        <v>4.9226719315564331</v>
      </c>
      <c r="DN52" s="110"/>
      <c r="DO52" s="123">
        <f t="shared" ref="DO52:DO71" si="109">10-((DO19-$G$44)*10/($G$43-$G$44))</f>
        <v>5.2195563603440469</v>
      </c>
      <c r="DP52" s="111"/>
      <c r="DQ52" s="124">
        <f t="shared" ref="DQ52:DQ71" si="110">10-((DQ19-$I$44)*10/($I$43-$I$44))</f>
        <v>5.0153190355668036</v>
      </c>
      <c r="DR52" s="112"/>
      <c r="DS52" s="124">
        <f t="shared" ref="DS52:DS71" si="111">10-((DS19-$K$44)*10/($K$43-$K$44))</f>
        <v>5.8545454545454545</v>
      </c>
      <c r="DT52" s="112"/>
      <c r="DU52" s="125">
        <f t="shared" ref="DU52:DU71" si="112">10-((DU19-$M$44)*10/($M$43-$M$44))</f>
        <v>3.5502958579881652</v>
      </c>
      <c r="DV52" s="113"/>
      <c r="DW52" s="122">
        <f t="shared" ref="DW52:DW71" si="113">10-((DW19-$O$44)*10/($O$43-$O$44))</f>
        <v>5.6877323420074344</v>
      </c>
      <c r="DX52" s="110"/>
      <c r="DY52" s="123">
        <f t="shared" ref="DY52:DY71" si="114">(DY19-$Q$44)*10/($Q$43-$Q$44)</f>
        <v>3.1607629427792916</v>
      </c>
      <c r="DZ52" s="55"/>
      <c r="EA52" s="122">
        <f t="shared" ref="EA52:EA71" si="115">(EA19-$C$44)*10/($C$43-$C$44)</f>
        <v>4.6515679442508704</v>
      </c>
      <c r="EB52" s="110"/>
      <c r="EC52" s="122">
        <f t="shared" ref="EC52:EC71" si="116">10-((EC19-$E$44)*10/($E$43-$E$44))</f>
        <v>5.722277064823956</v>
      </c>
      <c r="ED52" s="110"/>
      <c r="EE52" s="123">
        <f t="shared" ref="EE52:EE71" si="117">10-((EE19-$G$44)*10/($G$43-$G$44))</f>
        <v>6.0751471253961071</v>
      </c>
      <c r="EF52" s="111"/>
      <c r="EG52" s="124">
        <f t="shared" ref="EG52:EG71" si="118">10-((EG19-$I$44)*10/($I$43-$I$44))</f>
        <v>5.191154922072732</v>
      </c>
      <c r="EH52" s="112"/>
      <c r="EI52" s="124">
        <f t="shared" ref="EI52:EI71" si="119">10-((EI19-$K$44)*10/($K$43-$K$44))</f>
        <v>5.8181818181818175</v>
      </c>
      <c r="EJ52" s="112"/>
      <c r="EK52" s="125">
        <f t="shared" ref="EK52:EK71" si="120">10-((EK19-$M$44)*10/($M$43-$M$44))</f>
        <v>3.4319526627218933</v>
      </c>
      <c r="EL52" s="113"/>
      <c r="EM52" s="122">
        <f t="shared" ref="EM52:EM71" si="121">10-((EM19-$O$44)*10/($O$43-$O$44))</f>
        <v>5.3159851301115237</v>
      </c>
      <c r="EN52" s="110"/>
      <c r="EO52" s="123">
        <f t="shared" ref="EO52:EO71" si="122">(EO19-$Q$44)*10/($Q$43-$Q$44)</f>
        <v>3.1607629427792916</v>
      </c>
      <c r="EP52" s="55"/>
      <c r="EQ52" s="122">
        <f t="shared" ref="EQ52:EQ71" si="123">(EQ19-$C$44)*10/($C$43-$C$44)</f>
        <v>5.1306620209059233</v>
      </c>
      <c r="ER52" s="110"/>
      <c r="ES52" s="122">
        <f t="shared" ref="ES52:ES71" si="124">10-((ES19-$E$44)*10/($E$43-$E$44))</f>
        <v>6.5153010858835145</v>
      </c>
      <c r="ET52" s="110"/>
      <c r="EU52" s="123">
        <f t="shared" ref="EU52:EU71" si="125">10-((EU19-$G$44)*10/($G$43-$G$44))</f>
        <v>6.9081032141240382</v>
      </c>
      <c r="EV52" s="111"/>
      <c r="EW52" s="124">
        <f t="shared" ref="EW52:EW71" si="126">10-((EW19-$I$44)*10/($I$43-$I$44))</f>
        <v>5.6001065672039427</v>
      </c>
      <c r="EX52" s="112"/>
      <c r="EY52" s="124">
        <f t="shared" ref="EY52:EY71" si="127">10-((EY19-$K$44)*10/($K$43-$K$44))</f>
        <v>5.8181818181818175</v>
      </c>
      <c r="EZ52" s="112"/>
      <c r="FA52" s="125">
        <f t="shared" ref="FA52:FA71" si="128">10-((FA19-$M$44)*10/($M$43-$M$44))</f>
        <v>3.6686390532544362</v>
      </c>
      <c r="FB52" s="113"/>
      <c r="FC52" s="122">
        <f t="shared" ref="FC52:FC71" si="129">10-((FC19-$O$44)*10/($O$43-$O$44))</f>
        <v>5.092936802973977</v>
      </c>
      <c r="FD52" s="110"/>
      <c r="FE52" s="123">
        <f t="shared" ref="FE52:FE71" si="130">(FE19-$Q$44)*10/($Q$43-$Q$44)</f>
        <v>3.1607629427792916</v>
      </c>
      <c r="FF52" s="236"/>
      <c r="FG52" s="122">
        <f t="shared" ref="FG52:FG71" si="131">(FG19-$C$44)*10/($C$43-$C$44)</f>
        <v>5.5662020905923351</v>
      </c>
      <c r="FH52" s="110"/>
      <c r="FI52" s="122">
        <f t="shared" ref="FI52:FI71" si="132">10-((FI19-$E$44)*10/($E$43-$E$44))</f>
        <v>7.1635406383678841</v>
      </c>
      <c r="FJ52" s="110"/>
      <c r="FK52" s="123">
        <f t="shared" ref="FK52:FK71" si="133">10-((FK19-$G$44)*10/($G$43-$G$44))</f>
        <v>7.4966047985513811</v>
      </c>
      <c r="FL52" s="111"/>
      <c r="FM52" s="124">
        <f t="shared" ref="FM52:FM71" si="134">10-((FM19-$I$44)*10/($I$43-$I$44))</f>
        <v>6.1276142267217262</v>
      </c>
      <c r="FN52" s="112"/>
      <c r="FO52" s="124">
        <f t="shared" ref="FO52:FO71" si="135">10-((FO19-$K$44)*10/($K$43-$K$44))</f>
        <v>6.0363636363636362</v>
      </c>
      <c r="FP52" s="112"/>
      <c r="FQ52" s="125">
        <f t="shared" ref="FQ52:FQ71" si="136">10-((FQ19-$M$44)*10/($M$43-$M$44))</f>
        <v>3.2840236686390529</v>
      </c>
      <c r="FR52" s="113"/>
      <c r="FS52" s="122">
        <f t="shared" ref="FS52:FS71" si="137">10-((FS19-$O$44)*10/($O$43-$O$44))</f>
        <v>5.055762081784386</v>
      </c>
      <c r="FT52" s="110"/>
      <c r="FU52" s="123">
        <f t="shared" ref="FU52:FU71" si="138">(FU19-$Q$44)*10/($Q$43-$Q$44)</f>
        <v>5.776566757493188</v>
      </c>
      <c r="FV52" s="338"/>
      <c r="FW52" s="124">
        <f>(FW19-$C$44)*10/($C$43-$C$44)</f>
        <v>5.8580139372822275</v>
      </c>
      <c r="FX52" s="112"/>
      <c r="FY52" s="124">
        <f t="shared" ref="FY52:FY71" si="139">10-((FY19-$E$44)*10/($E$43-$E$44))</f>
        <v>7.5419545903257657</v>
      </c>
      <c r="FZ52" s="112"/>
      <c r="GA52" s="124">
        <f t="shared" ref="GA52:GA71" si="140">10-((GA19-$G$44)*10/($G$43-$G$44))</f>
        <v>7.9538252602987782</v>
      </c>
      <c r="GB52" s="112"/>
      <c r="GC52" s="124">
        <f t="shared" ref="GC52:GC71" si="141">10-((GC19-$I$44)*10/($I$43-$I$44))</f>
        <v>6.3820434261356063</v>
      </c>
      <c r="GD52" s="112"/>
      <c r="GE52" s="124">
        <f t="shared" ref="GE52:GE71" si="142">10-((GE19-$K$44)*10/($K$43-$K$44))</f>
        <v>6.290909090909091</v>
      </c>
      <c r="GF52" s="112"/>
      <c r="GG52" s="124">
        <f t="shared" ref="GG52:GG71" si="143">10-((GG19-$M$44)*10/($M$43-$M$44))</f>
        <v>3.5798816568047336</v>
      </c>
      <c r="GH52" s="112"/>
      <c r="GI52" s="124">
        <f t="shared" ref="GI52:GI71" si="144">10-((GI19-$O$44)*10/($O$43-$O$44))</f>
        <v>5.2416356877323418</v>
      </c>
      <c r="GJ52" s="112"/>
      <c r="GK52" s="124">
        <f>(GK19-$Q$44)*10/($Q$43-$Q$44)</f>
        <v>5.776566757493188</v>
      </c>
    </row>
    <row r="53" spans="1:193" x14ac:dyDescent="0.2">
      <c r="A53" s="82" t="s">
        <v>0</v>
      </c>
      <c r="B53" s="76"/>
      <c r="C53" s="114">
        <f t="shared" ref="C53:C71" si="145">(C20-$C$44)*10/($C$43-$C$44)</f>
        <v>4.538327526132405</v>
      </c>
      <c r="D53" s="114"/>
      <c r="E53" s="114">
        <f t="shared" si="53"/>
        <v>6.3474827245804537</v>
      </c>
      <c r="F53" s="114"/>
      <c r="G53" s="115">
        <f t="shared" si="54"/>
        <v>8.7867813490267093</v>
      </c>
      <c r="H53" s="115"/>
      <c r="I53" s="115">
        <f t="shared" si="55"/>
        <v>6.5658718529372582</v>
      </c>
      <c r="J53" s="115"/>
      <c r="K53" s="116">
        <f t="shared" si="56"/>
        <v>5.3454545454545448</v>
      </c>
      <c r="L53" s="116"/>
      <c r="M53" s="117">
        <f t="shared" si="57"/>
        <v>2.8994082840236688</v>
      </c>
      <c r="N53" s="117"/>
      <c r="O53" s="114">
        <f t="shared" si="58"/>
        <v>0</v>
      </c>
      <c r="P53" s="114"/>
      <c r="Q53" s="115">
        <f t="shared" ref="Q53:Q71" si="146">(Q20-$Q$44)*10/($Q$43-$Q$44)</f>
        <v>3.4877384196185277</v>
      </c>
      <c r="R53" s="5"/>
      <c r="S53" s="114">
        <f t="shared" si="59"/>
        <v>2.8702090592334479</v>
      </c>
      <c r="T53" s="114"/>
      <c r="U53" s="114">
        <f t="shared" si="60"/>
        <v>3.8762750904902941</v>
      </c>
      <c r="V53" s="114"/>
      <c r="W53" s="115">
        <f t="shared" si="61"/>
        <v>7.532820280669986</v>
      </c>
      <c r="X53" s="115"/>
      <c r="Y53" s="115">
        <f t="shared" si="62"/>
        <v>6.3447449047555615</v>
      </c>
      <c r="Z53" s="115"/>
      <c r="AA53" s="116">
        <f t="shared" si="63"/>
        <v>4.872727272727273</v>
      </c>
      <c r="AB53" s="116"/>
      <c r="AC53" s="117">
        <f t="shared" si="64"/>
        <v>3.786982248520709</v>
      </c>
      <c r="AD53" s="117"/>
      <c r="AE53" s="114">
        <f t="shared" si="65"/>
        <v>1.5613382899628245</v>
      </c>
      <c r="AF53" s="114"/>
      <c r="AG53" s="115">
        <f t="shared" si="66"/>
        <v>3.4877384196185277</v>
      </c>
      <c r="AH53" s="5"/>
      <c r="AI53" s="114">
        <f t="shared" si="67"/>
        <v>2.3562717770034829</v>
      </c>
      <c r="AJ53" s="114"/>
      <c r="AK53" s="114">
        <f t="shared" si="68"/>
        <v>3.0437643961829552</v>
      </c>
      <c r="AL53" s="114"/>
      <c r="AM53" s="115">
        <f t="shared" si="69"/>
        <v>5.9710276143051155</v>
      </c>
      <c r="AN53" s="115"/>
      <c r="AO53" s="115">
        <f t="shared" si="70"/>
        <v>5.4535766617823356</v>
      </c>
      <c r="AP53" s="115"/>
      <c r="AQ53" s="116">
        <f t="shared" si="71"/>
        <v>4.836363636363636</v>
      </c>
      <c r="AR53" s="116"/>
      <c r="AS53" s="117">
        <f t="shared" si="72"/>
        <v>3.9940828402366861</v>
      </c>
      <c r="AT53" s="117"/>
      <c r="AU53" s="114">
        <f t="shared" si="73"/>
        <v>2.2304832713754639</v>
      </c>
      <c r="AV53" s="114"/>
      <c r="AW53" s="115">
        <f t="shared" si="74"/>
        <v>3.4877384196185277</v>
      </c>
      <c r="AX53" s="5"/>
      <c r="AY53" s="114">
        <f t="shared" si="75"/>
        <v>1.7639372822299639</v>
      </c>
      <c r="AZ53" s="114"/>
      <c r="BA53" s="114">
        <f t="shared" si="76"/>
        <v>2.2671931556433051</v>
      </c>
      <c r="BB53" s="114"/>
      <c r="BC53" s="115">
        <f t="shared" si="77"/>
        <v>4.9751018560434588</v>
      </c>
      <c r="BD53" s="115"/>
      <c r="BE53" s="115">
        <f t="shared" si="78"/>
        <v>4.4345277740775275</v>
      </c>
      <c r="BF53" s="115"/>
      <c r="BG53" s="116">
        <f t="shared" si="79"/>
        <v>3.7818181818181822</v>
      </c>
      <c r="BH53" s="116"/>
      <c r="BI53" s="117">
        <f t="shared" si="80"/>
        <v>4.0828402366863905</v>
      </c>
      <c r="BJ53" s="117"/>
      <c r="BK53" s="114">
        <f t="shared" si="81"/>
        <v>2.3420074349442377</v>
      </c>
      <c r="BL53" s="114"/>
      <c r="BM53" s="115">
        <f t="shared" si="82"/>
        <v>3.4877384196185277</v>
      </c>
      <c r="BN53" s="5"/>
      <c r="BO53" s="114">
        <f t="shared" si="83"/>
        <v>0.80139372822299493</v>
      </c>
      <c r="BP53" s="114"/>
      <c r="BQ53" s="114">
        <f t="shared" si="84"/>
        <v>0.87857847976308001</v>
      </c>
      <c r="BR53" s="114"/>
      <c r="BS53" s="115">
        <f t="shared" si="85"/>
        <v>3.6396559529198731</v>
      </c>
      <c r="BT53" s="115"/>
      <c r="BU53" s="115">
        <f t="shared" si="86"/>
        <v>4.2760090582123338</v>
      </c>
      <c r="BV53" s="115"/>
      <c r="BW53" s="116">
        <f t="shared" si="87"/>
        <v>4.6181818181818173</v>
      </c>
      <c r="BX53" s="116"/>
      <c r="BY53" s="117">
        <f t="shared" si="88"/>
        <v>5.0295857988165675</v>
      </c>
      <c r="BZ53" s="117"/>
      <c r="CA53" s="114">
        <f t="shared" si="89"/>
        <v>3.0111524163568779</v>
      </c>
      <c r="CB53" s="114"/>
      <c r="CC53" s="115">
        <f t="shared" si="90"/>
        <v>3.4877384196185277</v>
      </c>
      <c r="CD53" s="5"/>
      <c r="CE53" s="114">
        <f t="shared" si="91"/>
        <v>0.25261324041811772</v>
      </c>
      <c r="CF53" s="114"/>
      <c r="CG53" s="114">
        <f t="shared" si="92"/>
        <v>0.2632444883185272</v>
      </c>
      <c r="CH53" s="114"/>
      <c r="CI53" s="115">
        <f t="shared" si="93"/>
        <v>2.4898143956541414</v>
      </c>
      <c r="CJ53" s="115"/>
      <c r="CK53" s="115">
        <f t="shared" si="94"/>
        <v>4.0335686692420403</v>
      </c>
      <c r="CL53" s="115"/>
      <c r="CM53" s="116">
        <f t="shared" si="95"/>
        <v>4.1818181818181808</v>
      </c>
      <c r="CN53" s="116"/>
      <c r="CO53" s="117">
        <f t="shared" si="96"/>
        <v>4.881656804733729</v>
      </c>
      <c r="CP53" s="117"/>
      <c r="CQ53" s="114">
        <f t="shared" si="97"/>
        <v>3.3457249070631967</v>
      </c>
      <c r="CR53" s="114"/>
      <c r="CS53" s="115">
        <f t="shared" si="98"/>
        <v>3.4877384196185277</v>
      </c>
      <c r="CT53" s="5"/>
      <c r="CU53" s="114">
        <f t="shared" si="99"/>
        <v>0.63153310104529425</v>
      </c>
      <c r="CV53" s="114"/>
      <c r="CW53" s="114">
        <f t="shared" si="100"/>
        <v>0.73708456729187333</v>
      </c>
      <c r="CX53" s="114"/>
      <c r="CY53" s="115">
        <f t="shared" si="101"/>
        <v>2.4852874603893165</v>
      </c>
      <c r="CZ53" s="115"/>
      <c r="DA53" s="115">
        <f t="shared" si="102"/>
        <v>3.8484081523911007</v>
      </c>
      <c r="DB53" s="115"/>
      <c r="DC53" s="116">
        <f t="shared" si="103"/>
        <v>4.4727272727272718</v>
      </c>
      <c r="DD53" s="116"/>
      <c r="DE53" s="117">
        <f t="shared" si="104"/>
        <v>5.0000000000000009</v>
      </c>
      <c r="DF53" s="117"/>
      <c r="DG53" s="114">
        <f t="shared" si="105"/>
        <v>2.2676579925650566</v>
      </c>
      <c r="DH53" s="114"/>
      <c r="DI53" s="115">
        <f t="shared" si="106"/>
        <v>3.4877384196185277</v>
      </c>
      <c r="DJ53" s="5"/>
      <c r="DK53" s="114">
        <f t="shared" si="107"/>
        <v>1.4416376306620187</v>
      </c>
      <c r="DL53" s="114"/>
      <c r="DM53" s="114">
        <f t="shared" si="108"/>
        <v>1.8032247449819039</v>
      </c>
      <c r="DN53" s="114"/>
      <c r="DO53" s="115">
        <f t="shared" si="109"/>
        <v>3.6622906292440014</v>
      </c>
      <c r="DP53" s="115"/>
      <c r="DQ53" s="115">
        <f t="shared" si="110"/>
        <v>3.8524044225389629</v>
      </c>
      <c r="DR53" s="115"/>
      <c r="DS53" s="116">
        <f t="shared" si="111"/>
        <v>4.6545454545454534</v>
      </c>
      <c r="DT53" s="116"/>
      <c r="DU53" s="117">
        <f t="shared" si="112"/>
        <v>4.9999999999999991</v>
      </c>
      <c r="DV53" s="117"/>
      <c r="DW53" s="114">
        <f t="shared" si="113"/>
        <v>1.9330855018587343</v>
      </c>
      <c r="DX53" s="114"/>
      <c r="DY53" s="115">
        <f t="shared" si="114"/>
        <v>3.4877384196185277</v>
      </c>
      <c r="DZ53" s="5"/>
      <c r="EA53" s="114">
        <f t="shared" si="115"/>
        <v>1.8292682926829249</v>
      </c>
      <c r="EB53" s="114"/>
      <c r="EC53" s="114">
        <f t="shared" si="116"/>
        <v>2.6752221125370186</v>
      </c>
      <c r="ED53" s="114"/>
      <c r="EE53" s="115">
        <f t="shared" si="117"/>
        <v>4.6853779990946123</v>
      </c>
      <c r="EF53" s="115"/>
      <c r="EG53" s="115">
        <f t="shared" si="118"/>
        <v>4.132143332889302</v>
      </c>
      <c r="EH53" s="115"/>
      <c r="EI53" s="116">
        <f t="shared" si="119"/>
        <v>4.3636363636363633</v>
      </c>
      <c r="EJ53" s="116"/>
      <c r="EK53" s="117">
        <f t="shared" si="120"/>
        <v>4.8520710059171588</v>
      </c>
      <c r="EL53" s="117"/>
      <c r="EM53" s="114">
        <f t="shared" si="121"/>
        <v>1.7843866171003722</v>
      </c>
      <c r="EN53" s="114"/>
      <c r="EO53" s="115">
        <f t="shared" si="122"/>
        <v>3.4877384196185277</v>
      </c>
      <c r="EP53" s="5"/>
      <c r="EQ53" s="114">
        <f t="shared" si="123"/>
        <v>2.5261324041811832</v>
      </c>
      <c r="ER53" s="114"/>
      <c r="ES53" s="114">
        <f t="shared" si="124"/>
        <v>3.7874300756827912</v>
      </c>
      <c r="ET53" s="114"/>
      <c r="EU53" s="115">
        <f t="shared" si="125"/>
        <v>5.4277953825260301</v>
      </c>
      <c r="EV53" s="115"/>
      <c r="EW53" s="115">
        <f t="shared" si="126"/>
        <v>4.3146396696416671</v>
      </c>
      <c r="EX53" s="115"/>
      <c r="EY53" s="116">
        <f t="shared" si="127"/>
        <v>4.3636363636363633</v>
      </c>
      <c r="EZ53" s="116"/>
      <c r="FA53" s="117">
        <f t="shared" si="128"/>
        <v>4.7633136094674553</v>
      </c>
      <c r="FB53" s="117"/>
      <c r="FC53" s="114">
        <f t="shared" si="129"/>
        <v>1.7100371747211902</v>
      </c>
      <c r="FD53" s="114"/>
      <c r="FE53" s="115">
        <f t="shared" si="130"/>
        <v>3.4877384196185277</v>
      </c>
      <c r="FF53" s="237"/>
      <c r="FG53" s="114">
        <f t="shared" si="131"/>
        <v>3.000871080139373</v>
      </c>
      <c r="FH53" s="114"/>
      <c r="FI53" s="114">
        <f t="shared" si="132"/>
        <v>4.6166502138861478</v>
      </c>
      <c r="FJ53" s="114"/>
      <c r="FK53" s="115">
        <f t="shared" si="133"/>
        <v>6.1068356722498862</v>
      </c>
      <c r="FL53" s="115"/>
      <c r="FM53" s="115">
        <f t="shared" si="134"/>
        <v>4.9154122818702533</v>
      </c>
      <c r="FN53" s="115"/>
      <c r="FO53" s="116">
        <f t="shared" si="135"/>
        <v>4.6545454545454534</v>
      </c>
      <c r="FP53" s="116"/>
      <c r="FQ53" s="117">
        <f t="shared" si="136"/>
        <v>4.5266272189349097</v>
      </c>
      <c r="FR53" s="117"/>
      <c r="FS53" s="114">
        <f t="shared" si="137"/>
        <v>1.7100371747211902</v>
      </c>
      <c r="FT53" s="114"/>
      <c r="FU53" s="115">
        <f t="shared" si="138"/>
        <v>4.4686648501362409</v>
      </c>
      <c r="FV53" s="339"/>
      <c r="FW53" s="116">
        <f t="shared" ref="FW53:FW71" si="147">(FW20-$C$44)*10/($C$43-$C$44)</f>
        <v>3.4146341463414616</v>
      </c>
      <c r="FX53" s="116"/>
      <c r="FY53" s="116">
        <f t="shared" si="139"/>
        <v>5.2089503126028296</v>
      </c>
      <c r="FZ53" s="116"/>
      <c r="GA53" s="116">
        <f t="shared" si="140"/>
        <v>6.8809416025350831</v>
      </c>
      <c r="GB53" s="116"/>
      <c r="GC53" s="116">
        <f t="shared" si="141"/>
        <v>4.8901025709337942</v>
      </c>
      <c r="GD53" s="116"/>
      <c r="GE53" s="116">
        <f t="shared" si="142"/>
        <v>4.6545454545454534</v>
      </c>
      <c r="GF53" s="116"/>
      <c r="GG53" s="116">
        <f t="shared" si="143"/>
        <v>4.437869822485208</v>
      </c>
      <c r="GH53" s="116"/>
      <c r="GI53" s="116">
        <f t="shared" si="144"/>
        <v>1.895910780669146</v>
      </c>
      <c r="GJ53" s="116"/>
      <c r="GK53" s="116">
        <f t="shared" ref="GK53:GK71" si="148">(GK20-$Q$44)*10/($Q$43-$Q$44)</f>
        <v>4.4686648501362409</v>
      </c>
    </row>
    <row r="54" spans="1:193" x14ac:dyDescent="0.2">
      <c r="A54" s="82" t="s">
        <v>1</v>
      </c>
      <c r="B54" s="76"/>
      <c r="C54" s="114">
        <f t="shared" si="145"/>
        <v>8.1228222996515669</v>
      </c>
      <c r="D54" s="114"/>
      <c r="E54" s="114">
        <f t="shared" si="53"/>
        <v>9.7828232971372167</v>
      </c>
      <c r="F54" s="114"/>
      <c r="G54" s="115">
        <f t="shared" si="54"/>
        <v>9.9502037120869176</v>
      </c>
      <c r="H54" s="115"/>
      <c r="I54" s="115">
        <f t="shared" si="55"/>
        <v>10</v>
      </c>
      <c r="J54" s="115"/>
      <c r="K54" s="116">
        <f t="shared" si="56"/>
        <v>6.8727272727272712</v>
      </c>
      <c r="L54" s="116"/>
      <c r="M54" s="117">
        <f t="shared" si="57"/>
        <v>1.8639053254437883</v>
      </c>
      <c r="N54" s="117"/>
      <c r="O54" s="114">
        <f t="shared" si="58"/>
        <v>5.3531598513011147</v>
      </c>
      <c r="P54" s="114"/>
      <c r="Q54" s="115">
        <f t="shared" si="146"/>
        <v>3.8964577656675741</v>
      </c>
      <c r="R54" s="5"/>
      <c r="S54" s="114">
        <f t="shared" si="59"/>
        <v>6.4503484320557476</v>
      </c>
      <c r="T54" s="114"/>
      <c r="U54" s="114">
        <f t="shared" si="60"/>
        <v>7.8874629812438304</v>
      </c>
      <c r="V54" s="114"/>
      <c r="W54" s="115">
        <f t="shared" si="61"/>
        <v>9.3979176097781796</v>
      </c>
      <c r="X54" s="115"/>
      <c r="Y54" s="115">
        <f t="shared" si="62"/>
        <v>8.2709471160250434</v>
      </c>
      <c r="Z54" s="115"/>
      <c r="AA54" s="116">
        <f t="shared" si="63"/>
        <v>6.8727272727272712</v>
      </c>
      <c r="AB54" s="116"/>
      <c r="AC54" s="117">
        <f t="shared" si="64"/>
        <v>2.662721893491125</v>
      </c>
      <c r="AD54" s="117"/>
      <c r="AE54" s="114">
        <f t="shared" si="65"/>
        <v>6.7657992565055762</v>
      </c>
      <c r="AF54" s="114"/>
      <c r="AG54" s="115">
        <f t="shared" si="66"/>
        <v>3.8964577656675741</v>
      </c>
      <c r="AH54" s="5"/>
      <c r="AI54" s="114">
        <f t="shared" si="67"/>
        <v>5.701219512195121</v>
      </c>
      <c r="AJ54" s="114"/>
      <c r="AK54" s="114">
        <f t="shared" si="68"/>
        <v>7.2589667653833496</v>
      </c>
      <c r="AL54" s="114"/>
      <c r="AM54" s="115">
        <f t="shared" si="69"/>
        <v>8.0036215482118607</v>
      </c>
      <c r="AN54" s="115"/>
      <c r="AO54" s="115">
        <f t="shared" si="70"/>
        <v>8.0005328360197154</v>
      </c>
      <c r="AP54" s="115"/>
      <c r="AQ54" s="116">
        <f t="shared" si="71"/>
        <v>7.2727272727272716</v>
      </c>
      <c r="AR54" s="116"/>
      <c r="AS54" s="117">
        <f t="shared" si="72"/>
        <v>2.7218934911242609</v>
      </c>
      <c r="AT54" s="117"/>
      <c r="AU54" s="114">
        <f t="shared" si="73"/>
        <v>6.3197026022304836</v>
      </c>
      <c r="AV54" s="114"/>
      <c r="AW54" s="115">
        <f t="shared" si="74"/>
        <v>3.8964577656675741</v>
      </c>
      <c r="AX54" s="5"/>
      <c r="AY54" s="114">
        <f t="shared" si="75"/>
        <v>5.2700348432055755</v>
      </c>
      <c r="AZ54" s="114"/>
      <c r="BA54" s="114">
        <f t="shared" si="76"/>
        <v>6.5646594274432388</v>
      </c>
      <c r="BB54" s="114"/>
      <c r="BC54" s="115">
        <f t="shared" si="77"/>
        <v>7.347215934812132</v>
      </c>
      <c r="BD54" s="115"/>
      <c r="BE54" s="115">
        <f t="shared" si="78"/>
        <v>6.4606367390435597</v>
      </c>
      <c r="BF54" s="115"/>
      <c r="BG54" s="116">
        <f t="shared" si="79"/>
        <v>6.1818181818181817</v>
      </c>
      <c r="BH54" s="116"/>
      <c r="BI54" s="117">
        <f t="shared" si="80"/>
        <v>3.3727810650887564</v>
      </c>
      <c r="BJ54" s="117"/>
      <c r="BK54" s="114">
        <f t="shared" si="81"/>
        <v>6.1338289962825279</v>
      </c>
      <c r="BL54" s="114"/>
      <c r="BM54" s="115">
        <f t="shared" si="82"/>
        <v>3.8964577656675741</v>
      </c>
      <c r="BN54" s="5"/>
      <c r="BO54" s="114">
        <f t="shared" si="83"/>
        <v>5.2177700348432037</v>
      </c>
      <c r="BP54" s="114"/>
      <c r="BQ54" s="114">
        <f t="shared" si="84"/>
        <v>6.0381704508061862</v>
      </c>
      <c r="BR54" s="114"/>
      <c r="BS54" s="115">
        <f t="shared" si="85"/>
        <v>6.8583069262109548</v>
      </c>
      <c r="BT54" s="115"/>
      <c r="BU54" s="115">
        <f t="shared" si="86"/>
        <v>6.148927667510323</v>
      </c>
      <c r="BV54" s="115"/>
      <c r="BW54" s="116">
        <f t="shared" si="87"/>
        <v>6.581818181818182</v>
      </c>
      <c r="BX54" s="116"/>
      <c r="BY54" s="117">
        <f t="shared" si="88"/>
        <v>3.8757396449704133</v>
      </c>
      <c r="BZ54" s="117"/>
      <c r="CA54" s="114">
        <f t="shared" si="89"/>
        <v>6.9888475836431221</v>
      </c>
      <c r="CB54" s="114"/>
      <c r="CC54" s="115">
        <f t="shared" si="90"/>
        <v>3.8964577656675741</v>
      </c>
      <c r="CD54" s="5"/>
      <c r="CE54" s="114">
        <f t="shared" si="91"/>
        <v>4.1419860627177689</v>
      </c>
      <c r="CF54" s="114"/>
      <c r="CG54" s="114">
        <f t="shared" si="92"/>
        <v>5.1431391905231987</v>
      </c>
      <c r="CH54" s="114"/>
      <c r="CI54" s="115">
        <f t="shared" si="93"/>
        <v>5.9212313263920331</v>
      </c>
      <c r="CJ54" s="115"/>
      <c r="CK54" s="115">
        <f t="shared" si="94"/>
        <v>5.8318902357799383</v>
      </c>
      <c r="CL54" s="115"/>
      <c r="CM54" s="116">
        <f t="shared" si="95"/>
        <v>6.3272727272727263</v>
      </c>
      <c r="CN54" s="116"/>
      <c r="CO54" s="117">
        <f t="shared" si="96"/>
        <v>3.6686390532544362</v>
      </c>
      <c r="CP54" s="117"/>
      <c r="CQ54" s="114">
        <f t="shared" si="97"/>
        <v>6.9888475836431221</v>
      </c>
      <c r="CR54" s="114"/>
      <c r="CS54" s="115">
        <f t="shared" si="98"/>
        <v>3.8964577656675741</v>
      </c>
      <c r="CT54" s="5"/>
      <c r="CU54" s="114">
        <f t="shared" si="99"/>
        <v>4.4033101045296164</v>
      </c>
      <c r="CV54" s="114"/>
      <c r="CW54" s="114">
        <f t="shared" si="100"/>
        <v>5.5445870352089495</v>
      </c>
      <c r="CX54" s="114"/>
      <c r="CY54" s="115">
        <f t="shared" si="101"/>
        <v>5.9755545495699405</v>
      </c>
      <c r="CZ54" s="115"/>
      <c r="DA54" s="115">
        <f t="shared" si="102"/>
        <v>6.0729985347009459</v>
      </c>
      <c r="DB54" s="115"/>
      <c r="DC54" s="116">
        <f t="shared" si="103"/>
        <v>7.7454545454545451</v>
      </c>
      <c r="DD54" s="116"/>
      <c r="DE54" s="117">
        <f t="shared" si="104"/>
        <v>3.4911242603550283</v>
      </c>
      <c r="DF54" s="117"/>
      <c r="DG54" s="114">
        <f t="shared" si="105"/>
        <v>6.1338289962825279</v>
      </c>
      <c r="DH54" s="114"/>
      <c r="DI54" s="115">
        <f t="shared" si="106"/>
        <v>3.8964577656675741</v>
      </c>
      <c r="DJ54" s="5"/>
      <c r="DK54" s="114">
        <f t="shared" si="107"/>
        <v>5.3484320557491296</v>
      </c>
      <c r="DL54" s="114"/>
      <c r="DM54" s="114">
        <f t="shared" si="108"/>
        <v>6.8213228035538016</v>
      </c>
      <c r="DN54" s="114"/>
      <c r="DO54" s="115">
        <f t="shared" si="109"/>
        <v>6.9714803078315981</v>
      </c>
      <c r="DP54" s="115"/>
      <c r="DQ54" s="115">
        <f t="shared" si="110"/>
        <v>6.2608232316504591</v>
      </c>
      <c r="DR54" s="115"/>
      <c r="DS54" s="116">
        <f t="shared" si="111"/>
        <v>6.4727272727272727</v>
      </c>
      <c r="DT54" s="116"/>
      <c r="DU54" s="117">
        <f t="shared" si="112"/>
        <v>3.1065088757396442</v>
      </c>
      <c r="DV54" s="117"/>
      <c r="DW54" s="114">
        <f t="shared" si="113"/>
        <v>6.5427509293680295</v>
      </c>
      <c r="DX54" s="114"/>
      <c r="DY54" s="115">
        <f t="shared" si="114"/>
        <v>3.8964577656675741</v>
      </c>
      <c r="DZ54" s="5"/>
      <c r="EA54" s="114">
        <f t="shared" si="115"/>
        <v>5.9538327526132413</v>
      </c>
      <c r="EB54" s="114"/>
      <c r="EC54" s="114">
        <f t="shared" si="116"/>
        <v>7.331358999670945</v>
      </c>
      <c r="ED54" s="114"/>
      <c r="EE54" s="115">
        <f t="shared" si="117"/>
        <v>7.3291081937528295</v>
      </c>
      <c r="EF54" s="115"/>
      <c r="EG54" s="115">
        <f t="shared" si="118"/>
        <v>6.4353270281070998</v>
      </c>
      <c r="EH54" s="115"/>
      <c r="EI54" s="116">
        <f t="shared" si="119"/>
        <v>6.836363636363636</v>
      </c>
      <c r="EJ54" s="116"/>
      <c r="EK54" s="117">
        <f t="shared" si="120"/>
        <v>3.2544378698224863</v>
      </c>
      <c r="EL54" s="117"/>
      <c r="EM54" s="114">
        <f t="shared" si="121"/>
        <v>6.2825278810408918</v>
      </c>
      <c r="EN54" s="114"/>
      <c r="EO54" s="115">
        <f t="shared" si="122"/>
        <v>3.8964577656675741</v>
      </c>
      <c r="EP54" s="5"/>
      <c r="EQ54" s="114">
        <f t="shared" si="123"/>
        <v>6.4590592334494765</v>
      </c>
      <c r="ER54" s="114"/>
      <c r="ES54" s="114">
        <f t="shared" si="124"/>
        <v>8.3481408358012512</v>
      </c>
      <c r="ET54" s="114"/>
      <c r="EU54" s="115">
        <f t="shared" si="125"/>
        <v>8.2028066998641922</v>
      </c>
      <c r="EV54" s="115"/>
      <c r="EW54" s="115">
        <f t="shared" si="126"/>
        <v>7.076062341814306</v>
      </c>
      <c r="EX54" s="115"/>
      <c r="EY54" s="116">
        <f t="shared" si="127"/>
        <v>6.836363636363636</v>
      </c>
      <c r="EZ54" s="116"/>
      <c r="FA54" s="117">
        <f t="shared" si="128"/>
        <v>3.1360946745562126</v>
      </c>
      <c r="FB54" s="117"/>
      <c r="FC54" s="114">
        <f t="shared" si="129"/>
        <v>5.6505576208178434</v>
      </c>
      <c r="FD54" s="114"/>
      <c r="FE54" s="115">
        <f t="shared" si="130"/>
        <v>3.8964577656675741</v>
      </c>
      <c r="FF54" s="237"/>
      <c r="FG54" s="114">
        <f t="shared" si="131"/>
        <v>6.7552264808362352</v>
      </c>
      <c r="FH54" s="114"/>
      <c r="FI54" s="114">
        <f t="shared" si="132"/>
        <v>8.6837775584073711</v>
      </c>
      <c r="FJ54" s="114"/>
      <c r="FK54" s="115">
        <f t="shared" si="133"/>
        <v>8.5740153915799002</v>
      </c>
      <c r="FL54" s="115"/>
      <c r="FM54" s="115">
        <f t="shared" si="134"/>
        <v>7.2612228586652456</v>
      </c>
      <c r="FN54" s="115"/>
      <c r="FO54" s="116">
        <f t="shared" si="135"/>
        <v>7.3818181818181809</v>
      </c>
      <c r="FP54" s="116"/>
      <c r="FQ54" s="117">
        <f t="shared" si="136"/>
        <v>3.2248520710059161</v>
      </c>
      <c r="FR54" s="117"/>
      <c r="FS54" s="114">
        <f t="shared" si="137"/>
        <v>5.5018587360594786</v>
      </c>
      <c r="FT54" s="114"/>
      <c r="FU54" s="115">
        <f t="shared" si="138"/>
        <v>7.7384196185286109</v>
      </c>
      <c r="FV54" s="339"/>
      <c r="FW54" s="116">
        <f t="shared" si="147"/>
        <v>7.1210801393728218</v>
      </c>
      <c r="FX54" s="116"/>
      <c r="FY54" s="116">
        <f t="shared" si="139"/>
        <v>8.8812109246462647</v>
      </c>
      <c r="FZ54" s="116"/>
      <c r="GA54" s="116">
        <f t="shared" si="140"/>
        <v>8.7279311905839752</v>
      </c>
      <c r="GB54" s="116"/>
      <c r="GC54" s="116">
        <f t="shared" si="141"/>
        <v>6.9468496070334353</v>
      </c>
      <c r="GD54" s="116"/>
      <c r="GE54" s="116">
        <f t="shared" si="142"/>
        <v>7.5636363636363635</v>
      </c>
      <c r="GF54" s="116"/>
      <c r="GG54" s="116">
        <f t="shared" si="143"/>
        <v>3.5502958579881652</v>
      </c>
      <c r="GH54" s="116"/>
      <c r="GI54" s="116">
        <f t="shared" si="144"/>
        <v>6.6914498141263943</v>
      </c>
      <c r="GJ54" s="116"/>
      <c r="GK54" s="116">
        <f t="shared" si="148"/>
        <v>7.7384196185286109</v>
      </c>
    </row>
    <row r="55" spans="1:193" x14ac:dyDescent="0.2">
      <c r="A55" s="82" t="s">
        <v>2</v>
      </c>
      <c r="B55" s="76"/>
      <c r="C55" s="114">
        <f t="shared" si="145"/>
        <v>4.9085365853658516</v>
      </c>
      <c r="D55" s="114"/>
      <c r="E55" s="114">
        <f t="shared" si="53"/>
        <v>9.3846660085554454</v>
      </c>
      <c r="F55" s="114"/>
      <c r="G55" s="115">
        <f t="shared" si="54"/>
        <v>9.3300135808057938</v>
      </c>
      <c r="H55" s="115"/>
      <c r="I55" s="115">
        <f t="shared" si="55"/>
        <v>8.4601039030238443</v>
      </c>
      <c r="J55" s="115"/>
      <c r="K55" s="116">
        <f t="shared" si="56"/>
        <v>6.3636363636363633</v>
      </c>
      <c r="L55" s="116"/>
      <c r="M55" s="117">
        <f t="shared" si="57"/>
        <v>2.662721893491125</v>
      </c>
      <c r="N55" s="117"/>
      <c r="O55" s="114">
        <f t="shared" si="58"/>
        <v>4.7955390334572492</v>
      </c>
      <c r="P55" s="114"/>
      <c r="Q55" s="115">
        <f t="shared" si="146"/>
        <v>3.7602179836512253</v>
      </c>
      <c r="R55" s="5"/>
      <c r="S55" s="114">
        <f t="shared" si="59"/>
        <v>3.514808362369338</v>
      </c>
      <c r="T55" s="114"/>
      <c r="U55" s="114">
        <f t="shared" si="60"/>
        <v>7.7657124053965116</v>
      </c>
      <c r="V55" s="114"/>
      <c r="W55" s="115">
        <f t="shared" si="61"/>
        <v>8.5649615210502485</v>
      </c>
      <c r="X55" s="115"/>
      <c r="Y55" s="115">
        <f t="shared" si="62"/>
        <v>6.7337151991474613</v>
      </c>
      <c r="Z55" s="115"/>
      <c r="AA55" s="116">
        <f t="shared" si="63"/>
        <v>6.0363636363636362</v>
      </c>
      <c r="AB55" s="116"/>
      <c r="AC55" s="117">
        <f t="shared" si="64"/>
        <v>2.7218934911242609</v>
      </c>
      <c r="AD55" s="117"/>
      <c r="AE55" s="114">
        <f t="shared" si="65"/>
        <v>6.2081784386617098</v>
      </c>
      <c r="AF55" s="114"/>
      <c r="AG55" s="115">
        <f t="shared" si="66"/>
        <v>3.7602179836512253</v>
      </c>
      <c r="AH55" s="5"/>
      <c r="AI55" s="114">
        <f t="shared" si="67"/>
        <v>2.9050522648083632</v>
      </c>
      <c r="AJ55" s="114"/>
      <c r="AK55" s="114">
        <f t="shared" si="68"/>
        <v>6.9430733794011195</v>
      </c>
      <c r="AL55" s="114"/>
      <c r="AM55" s="115">
        <f t="shared" si="69"/>
        <v>7.6867360796740609</v>
      </c>
      <c r="AN55" s="115"/>
      <c r="AO55" s="115">
        <f t="shared" si="70"/>
        <v>7.1280138537365119</v>
      </c>
      <c r="AP55" s="115"/>
      <c r="AQ55" s="116">
        <f t="shared" si="71"/>
        <v>6.0727272727272723</v>
      </c>
      <c r="AR55" s="116"/>
      <c r="AS55" s="117">
        <f t="shared" si="72"/>
        <v>3.0473372781065091</v>
      </c>
      <c r="AT55" s="117"/>
      <c r="AU55" s="114">
        <f t="shared" si="73"/>
        <v>6.2825278810408918</v>
      </c>
      <c r="AV55" s="114"/>
      <c r="AW55" s="115">
        <f t="shared" si="74"/>
        <v>3.7602179836512253</v>
      </c>
      <c r="AX55" s="5"/>
      <c r="AY55" s="114">
        <f t="shared" si="75"/>
        <v>2.4782229965156786</v>
      </c>
      <c r="AZ55" s="114"/>
      <c r="BA55" s="114">
        <f t="shared" si="76"/>
        <v>6.3112866074366565</v>
      </c>
      <c r="BB55" s="114"/>
      <c r="BC55" s="115">
        <f t="shared" si="77"/>
        <v>7.098234495246718</v>
      </c>
      <c r="BD55" s="115"/>
      <c r="BE55" s="115">
        <f t="shared" si="78"/>
        <v>6.1196216864260018</v>
      </c>
      <c r="BF55" s="115"/>
      <c r="BG55" s="116">
        <f t="shared" si="79"/>
        <v>5.4909090909090912</v>
      </c>
      <c r="BH55" s="116"/>
      <c r="BI55" s="117">
        <f t="shared" si="80"/>
        <v>3.9644970414201168</v>
      </c>
      <c r="BJ55" s="117"/>
      <c r="BK55" s="114">
        <f t="shared" si="81"/>
        <v>6.096654275092936</v>
      </c>
      <c r="BL55" s="114"/>
      <c r="BM55" s="115">
        <f t="shared" si="82"/>
        <v>3.7602179836512253</v>
      </c>
      <c r="BN55" s="5"/>
      <c r="BO55" s="114">
        <f t="shared" si="83"/>
        <v>1.7247386759581884</v>
      </c>
      <c r="BP55" s="114"/>
      <c r="BQ55" s="114">
        <f t="shared" si="84"/>
        <v>4.9983547219480098</v>
      </c>
      <c r="BR55" s="114"/>
      <c r="BS55" s="115">
        <f t="shared" si="85"/>
        <v>6.0434585785423263</v>
      </c>
      <c r="BT55" s="115"/>
      <c r="BU55" s="115">
        <f t="shared" si="86"/>
        <v>5.1245504196083651</v>
      </c>
      <c r="BV55" s="115"/>
      <c r="BW55" s="116">
        <f t="shared" si="87"/>
        <v>5.7818181818181822</v>
      </c>
      <c r="BX55" s="116"/>
      <c r="BY55" s="117">
        <f t="shared" si="88"/>
        <v>5.4142011834319534</v>
      </c>
      <c r="BZ55" s="117"/>
      <c r="CA55" s="114">
        <f t="shared" si="89"/>
        <v>6.5055762081784394</v>
      </c>
      <c r="CB55" s="114"/>
      <c r="CC55" s="115">
        <f t="shared" si="90"/>
        <v>3.7602179836512253</v>
      </c>
      <c r="CD55" s="5"/>
      <c r="CE55" s="114">
        <f t="shared" si="91"/>
        <v>1.2456445993031355</v>
      </c>
      <c r="CF55" s="114"/>
      <c r="CG55" s="114">
        <f t="shared" si="92"/>
        <v>4.2415268180322485</v>
      </c>
      <c r="CH55" s="114"/>
      <c r="CI55" s="115">
        <f t="shared" si="93"/>
        <v>4.4590312358533266</v>
      </c>
      <c r="CJ55" s="115"/>
      <c r="CK55" s="115">
        <f t="shared" si="94"/>
        <v>4.3372852004795526</v>
      </c>
      <c r="CL55" s="115"/>
      <c r="CM55" s="116">
        <f t="shared" si="95"/>
        <v>5.4181818181818189</v>
      </c>
      <c r="CN55" s="116"/>
      <c r="CO55" s="117">
        <f t="shared" si="96"/>
        <v>4.8224852071005921</v>
      </c>
      <c r="CP55" s="117"/>
      <c r="CQ55" s="114">
        <f t="shared" si="97"/>
        <v>6.4684014869888475</v>
      </c>
      <c r="CR55" s="114"/>
      <c r="CS55" s="115">
        <f t="shared" si="98"/>
        <v>3.7602179836512253</v>
      </c>
      <c r="CT55" s="5"/>
      <c r="CU55" s="114">
        <f t="shared" si="99"/>
        <v>1.7247386759581884</v>
      </c>
      <c r="CV55" s="114"/>
      <c r="CW55" s="114">
        <f t="shared" si="100"/>
        <v>5.2286936492267202</v>
      </c>
      <c r="CX55" s="114"/>
      <c r="CY55" s="115">
        <f t="shared" si="101"/>
        <v>5.0248981439565412</v>
      </c>
      <c r="CZ55" s="115"/>
      <c r="DA55" s="115">
        <f t="shared" si="102"/>
        <v>4.5424270680698005</v>
      </c>
      <c r="DB55" s="115"/>
      <c r="DC55" s="116">
        <f t="shared" si="103"/>
        <v>6.0363636363636362</v>
      </c>
      <c r="DD55" s="116"/>
      <c r="DE55" s="117">
        <f t="shared" si="104"/>
        <v>4.5562130177514781</v>
      </c>
      <c r="DF55" s="117"/>
      <c r="DG55" s="114">
        <f t="shared" si="105"/>
        <v>5.5390334572490705</v>
      </c>
      <c r="DH55" s="114"/>
      <c r="DI55" s="115">
        <f t="shared" si="106"/>
        <v>3.7602179836512253</v>
      </c>
      <c r="DJ55" s="5"/>
      <c r="DK55" s="114">
        <f t="shared" si="107"/>
        <v>1.8771777003484298</v>
      </c>
      <c r="DL55" s="114"/>
      <c r="DM55" s="114">
        <f t="shared" si="108"/>
        <v>5.8933859822309973</v>
      </c>
      <c r="DN55" s="114"/>
      <c r="DO55" s="115">
        <f t="shared" si="109"/>
        <v>5.6360344047080124</v>
      </c>
      <c r="DP55" s="115"/>
      <c r="DQ55" s="115">
        <f t="shared" si="110"/>
        <v>4.132143332889302</v>
      </c>
      <c r="DR55" s="115"/>
      <c r="DS55" s="116">
        <f t="shared" si="111"/>
        <v>5.4181818181818189</v>
      </c>
      <c r="DT55" s="116"/>
      <c r="DU55" s="117">
        <f t="shared" si="112"/>
        <v>5.680473372781063</v>
      </c>
      <c r="DV55" s="117"/>
      <c r="DW55" s="114">
        <f t="shared" si="113"/>
        <v>5.6133828996282524</v>
      </c>
      <c r="DX55" s="114"/>
      <c r="DY55" s="115">
        <f t="shared" si="114"/>
        <v>3.7602179836512253</v>
      </c>
      <c r="DZ55" s="5"/>
      <c r="EA55" s="114">
        <f t="shared" si="115"/>
        <v>2.4651567944250856</v>
      </c>
      <c r="EB55" s="114"/>
      <c r="EC55" s="114">
        <f t="shared" si="116"/>
        <v>6.3836788417242509</v>
      </c>
      <c r="ED55" s="114"/>
      <c r="EE55" s="115">
        <f t="shared" si="117"/>
        <v>5.8669081032141239</v>
      </c>
      <c r="EF55" s="115"/>
      <c r="EG55" s="115">
        <f t="shared" si="118"/>
        <v>5.0765951778340206</v>
      </c>
      <c r="EH55" s="115"/>
      <c r="EI55" s="116">
        <f t="shared" si="119"/>
        <v>5.5636363636363635</v>
      </c>
      <c r="EJ55" s="116"/>
      <c r="EK55" s="117">
        <f t="shared" si="120"/>
        <v>5.0000000000000009</v>
      </c>
      <c r="EL55" s="117"/>
      <c r="EM55" s="114">
        <f t="shared" si="121"/>
        <v>5.3903345724907066</v>
      </c>
      <c r="EN55" s="114"/>
      <c r="EO55" s="115">
        <f t="shared" si="122"/>
        <v>3.7602179836512253</v>
      </c>
      <c r="EP55" s="5"/>
      <c r="EQ55" s="114">
        <f t="shared" si="123"/>
        <v>3.0357142857142851</v>
      </c>
      <c r="ER55" s="114"/>
      <c r="ES55" s="114">
        <f t="shared" si="124"/>
        <v>7.6702862783810462</v>
      </c>
      <c r="ET55" s="114"/>
      <c r="EU55" s="115">
        <f t="shared" si="125"/>
        <v>7.256677229515617</v>
      </c>
      <c r="EV55" s="115"/>
      <c r="EW55" s="115">
        <f t="shared" si="126"/>
        <v>5.8745171173571329</v>
      </c>
      <c r="EX55" s="115"/>
      <c r="EY55" s="116">
        <f t="shared" si="127"/>
        <v>5.5636363636363635</v>
      </c>
      <c r="EZ55" s="116"/>
      <c r="FA55" s="117">
        <f t="shared" si="128"/>
        <v>5.4437869822485192</v>
      </c>
      <c r="FB55" s="117"/>
      <c r="FC55" s="114">
        <f t="shared" si="129"/>
        <v>5.5762081784386623</v>
      </c>
      <c r="FD55" s="114"/>
      <c r="FE55" s="115">
        <f t="shared" si="130"/>
        <v>3.7602179836512253</v>
      </c>
      <c r="FF55" s="237"/>
      <c r="FG55" s="114">
        <f t="shared" si="131"/>
        <v>3.0226480836236922</v>
      </c>
      <c r="FH55" s="114"/>
      <c r="FI55" s="114">
        <f t="shared" si="132"/>
        <v>7.7031918394208621</v>
      </c>
      <c r="FJ55" s="114"/>
      <c r="FK55" s="115">
        <f t="shared" si="133"/>
        <v>7.5509280217292893</v>
      </c>
      <c r="FL55" s="115"/>
      <c r="FM55" s="115">
        <f t="shared" si="134"/>
        <v>6.2035433595311034</v>
      </c>
      <c r="FN55" s="115"/>
      <c r="FO55" s="116">
        <f t="shared" si="135"/>
        <v>5.6727272727272728</v>
      </c>
      <c r="FP55" s="116"/>
      <c r="FQ55" s="117">
        <f t="shared" si="136"/>
        <v>4.9704142011834325</v>
      </c>
      <c r="FR55" s="117"/>
      <c r="FS55" s="114">
        <f t="shared" si="137"/>
        <v>5.7620817843866172</v>
      </c>
      <c r="FT55" s="114"/>
      <c r="FU55" s="115">
        <f t="shared" si="138"/>
        <v>6.1580381471389627</v>
      </c>
      <c r="FV55" s="339"/>
      <c r="FW55" s="116">
        <f t="shared" si="147"/>
        <v>2.8658536585365844</v>
      </c>
      <c r="FX55" s="116"/>
      <c r="FY55" s="116">
        <f t="shared" si="139"/>
        <v>7.5123395853899311</v>
      </c>
      <c r="FZ55" s="116"/>
      <c r="GA55" s="116">
        <f t="shared" si="140"/>
        <v>7.2159348121321862</v>
      </c>
      <c r="GB55" s="116"/>
      <c r="GC55" s="116">
        <f t="shared" si="141"/>
        <v>6.6364726255494872</v>
      </c>
      <c r="GD55" s="116"/>
      <c r="GE55" s="116">
        <f t="shared" si="142"/>
        <v>6.4</v>
      </c>
      <c r="GF55" s="116"/>
      <c r="GG55" s="116">
        <f t="shared" si="143"/>
        <v>5.4437869822485192</v>
      </c>
      <c r="GH55" s="116"/>
      <c r="GI55" s="116">
        <f t="shared" si="144"/>
        <v>5.5390334572490705</v>
      </c>
      <c r="GJ55" s="116"/>
      <c r="GK55" s="116">
        <f t="shared" si="148"/>
        <v>6.1580381471389627</v>
      </c>
    </row>
    <row r="56" spans="1:193" x14ac:dyDescent="0.2">
      <c r="A56" s="82" t="s">
        <v>3</v>
      </c>
      <c r="B56" s="76"/>
      <c r="C56" s="114">
        <f t="shared" si="145"/>
        <v>9.3510452961672463</v>
      </c>
      <c r="D56" s="114"/>
      <c r="E56" s="114">
        <f t="shared" si="53"/>
        <v>8.8384336952945048</v>
      </c>
      <c r="F56" s="114"/>
      <c r="G56" s="115">
        <f t="shared" si="54"/>
        <v>9.9320959710276142</v>
      </c>
      <c r="H56" s="115"/>
      <c r="I56" s="115">
        <f t="shared" si="55"/>
        <v>8.5173837751431982</v>
      </c>
      <c r="J56" s="115"/>
      <c r="K56" s="116">
        <f t="shared" si="56"/>
        <v>6.7636363636363637</v>
      </c>
      <c r="L56" s="116"/>
      <c r="M56" s="117">
        <f t="shared" si="57"/>
        <v>0</v>
      </c>
      <c r="N56" s="117"/>
      <c r="O56" s="114">
        <f t="shared" si="58"/>
        <v>4.3494423791821557</v>
      </c>
      <c r="P56" s="114"/>
      <c r="Q56" s="115">
        <f t="shared" si="146"/>
        <v>5.4768392370572183</v>
      </c>
      <c r="R56" s="5"/>
      <c r="S56" s="114">
        <f t="shared" si="59"/>
        <v>7.4695121951219505</v>
      </c>
      <c r="T56" s="114"/>
      <c r="U56" s="114">
        <f t="shared" si="60"/>
        <v>6.2849621586048041</v>
      </c>
      <c r="V56" s="114"/>
      <c r="W56" s="115">
        <f t="shared" si="61"/>
        <v>8.9271163422363067</v>
      </c>
      <c r="X56" s="115"/>
      <c r="Y56" s="115">
        <f t="shared" si="62"/>
        <v>6.679099507126681</v>
      </c>
      <c r="Z56" s="115"/>
      <c r="AA56" s="116">
        <f t="shared" si="63"/>
        <v>6.836363636363636</v>
      </c>
      <c r="AB56" s="116"/>
      <c r="AC56" s="117">
        <f t="shared" si="64"/>
        <v>1.1242603550295875</v>
      </c>
      <c r="AD56" s="117"/>
      <c r="AE56" s="114">
        <f t="shared" si="65"/>
        <v>5.6877323420074344</v>
      </c>
      <c r="AF56" s="114"/>
      <c r="AG56" s="115">
        <f t="shared" si="66"/>
        <v>5.4768392370572183</v>
      </c>
      <c r="AH56" s="5"/>
      <c r="AI56" s="114">
        <f t="shared" si="67"/>
        <v>6.9947735191637612</v>
      </c>
      <c r="AJ56" s="114"/>
      <c r="AK56" s="114">
        <f t="shared" si="68"/>
        <v>5.5610398157288579</v>
      </c>
      <c r="AL56" s="114"/>
      <c r="AM56" s="115">
        <f t="shared" si="69"/>
        <v>7.6957899502037126</v>
      </c>
      <c r="AN56" s="115"/>
      <c r="AO56" s="115">
        <f t="shared" si="70"/>
        <v>7.6075662714799517</v>
      </c>
      <c r="AP56" s="115"/>
      <c r="AQ56" s="116">
        <f t="shared" si="71"/>
        <v>7.1999999999999993</v>
      </c>
      <c r="AR56" s="116"/>
      <c r="AS56" s="117">
        <f t="shared" si="72"/>
        <v>1.7751479289940821</v>
      </c>
      <c r="AT56" s="117"/>
      <c r="AU56" s="114">
        <f t="shared" si="73"/>
        <v>5.3531598513011147</v>
      </c>
      <c r="AV56" s="114"/>
      <c r="AW56" s="115">
        <f t="shared" si="74"/>
        <v>5.4768392370572183</v>
      </c>
      <c r="AX56" s="5"/>
      <c r="AY56" s="114">
        <f t="shared" si="75"/>
        <v>6.2020905923344927</v>
      </c>
      <c r="AZ56" s="114"/>
      <c r="BA56" s="114">
        <f t="shared" si="76"/>
        <v>4.9884830536360649</v>
      </c>
      <c r="BB56" s="114"/>
      <c r="BC56" s="115">
        <f t="shared" si="77"/>
        <v>7.1435038478949746</v>
      </c>
      <c r="BD56" s="115"/>
      <c r="BE56" s="115">
        <f t="shared" si="78"/>
        <v>5.7612894631677101</v>
      </c>
      <c r="BF56" s="115"/>
      <c r="BG56" s="116">
        <f t="shared" si="79"/>
        <v>5.9636363636363638</v>
      </c>
      <c r="BH56" s="116"/>
      <c r="BI56" s="117">
        <f t="shared" si="80"/>
        <v>2.0414201183431944</v>
      </c>
      <c r="BJ56" s="117"/>
      <c r="BK56" s="114">
        <f t="shared" si="81"/>
        <v>5.018587360594795</v>
      </c>
      <c r="BL56" s="114"/>
      <c r="BM56" s="115">
        <f t="shared" si="82"/>
        <v>5.4768392370572183</v>
      </c>
      <c r="BN56" s="5"/>
      <c r="BO56" s="114">
        <f t="shared" si="83"/>
        <v>6.3414634146341449</v>
      </c>
      <c r="BP56" s="114"/>
      <c r="BQ56" s="114">
        <f t="shared" si="84"/>
        <v>4.5574202040144778</v>
      </c>
      <c r="BR56" s="114"/>
      <c r="BS56" s="115">
        <f t="shared" si="85"/>
        <v>6.238116794929832</v>
      </c>
      <c r="BT56" s="115"/>
      <c r="BU56" s="115">
        <f t="shared" si="86"/>
        <v>5.5308378846410013</v>
      </c>
      <c r="BV56" s="115"/>
      <c r="BW56" s="116">
        <f t="shared" si="87"/>
        <v>7.3090909090909086</v>
      </c>
      <c r="BX56" s="116"/>
      <c r="BY56" s="117">
        <f t="shared" si="88"/>
        <v>2.8106508875739635</v>
      </c>
      <c r="BZ56" s="117"/>
      <c r="CA56" s="114">
        <f t="shared" si="89"/>
        <v>6.059479553903345</v>
      </c>
      <c r="CB56" s="114"/>
      <c r="CC56" s="115">
        <f t="shared" si="90"/>
        <v>5.4768392370572183</v>
      </c>
      <c r="CD56" s="5"/>
      <c r="CE56" s="114">
        <f t="shared" si="91"/>
        <v>6.3458188153310093</v>
      </c>
      <c r="CF56" s="114"/>
      <c r="CG56" s="114">
        <f t="shared" si="92"/>
        <v>4.8568608094768022</v>
      </c>
      <c r="CH56" s="114"/>
      <c r="CI56" s="115">
        <f t="shared" si="93"/>
        <v>6.1611588954277945</v>
      </c>
      <c r="CJ56" s="115"/>
      <c r="CK56" s="115">
        <f t="shared" si="94"/>
        <v>4.7981883575329691</v>
      </c>
      <c r="CL56" s="115"/>
      <c r="CM56" s="116">
        <f t="shared" si="95"/>
        <v>6.836363636363636</v>
      </c>
      <c r="CN56" s="116"/>
      <c r="CO56" s="117">
        <f t="shared" si="96"/>
        <v>2.1893491124260347</v>
      </c>
      <c r="CP56" s="117"/>
      <c r="CQ56" s="114">
        <f t="shared" si="97"/>
        <v>5.6877323420074344</v>
      </c>
      <c r="CR56" s="114"/>
      <c r="CS56" s="115">
        <f t="shared" si="98"/>
        <v>5.4768392370572183</v>
      </c>
      <c r="CT56" s="5"/>
      <c r="CU56" s="114">
        <f t="shared" si="99"/>
        <v>6.5287456445993008</v>
      </c>
      <c r="CV56" s="114"/>
      <c r="CW56" s="114">
        <f t="shared" si="100"/>
        <v>5.6005264889766373</v>
      </c>
      <c r="CX56" s="114"/>
      <c r="CY56" s="115">
        <f t="shared" si="101"/>
        <v>6.5640561339972834</v>
      </c>
      <c r="CZ56" s="115"/>
      <c r="DA56" s="115">
        <f t="shared" si="102"/>
        <v>4.9993339549753566</v>
      </c>
      <c r="DB56" s="115"/>
      <c r="DC56" s="116">
        <f t="shared" si="103"/>
        <v>6.7272727272727266</v>
      </c>
      <c r="DD56" s="116"/>
      <c r="DE56" s="117">
        <f t="shared" si="104"/>
        <v>1.9526627218934909</v>
      </c>
      <c r="DF56" s="117"/>
      <c r="DG56" s="114">
        <f t="shared" si="105"/>
        <v>5.3903345724907066</v>
      </c>
      <c r="DH56" s="114"/>
      <c r="DI56" s="115">
        <f t="shared" si="106"/>
        <v>5.4768392370572183</v>
      </c>
      <c r="DJ56" s="5"/>
      <c r="DK56" s="114">
        <f t="shared" si="107"/>
        <v>7.6088850174216018</v>
      </c>
      <c r="DL56" s="114"/>
      <c r="DM56" s="114">
        <f t="shared" si="108"/>
        <v>6.4856860809476808</v>
      </c>
      <c r="DN56" s="114"/>
      <c r="DO56" s="115">
        <f t="shared" si="109"/>
        <v>7.3562698053417837</v>
      </c>
      <c r="DP56" s="115"/>
      <c r="DQ56" s="115">
        <f t="shared" si="110"/>
        <v>5.8452111362728116</v>
      </c>
      <c r="DR56" s="115"/>
      <c r="DS56" s="116">
        <f t="shared" si="111"/>
        <v>7.0545454545454538</v>
      </c>
      <c r="DT56" s="116"/>
      <c r="DU56" s="117">
        <f t="shared" si="112"/>
        <v>2.159763313609468</v>
      </c>
      <c r="DV56" s="117"/>
      <c r="DW56" s="114">
        <f t="shared" si="113"/>
        <v>5.1672862453531598</v>
      </c>
      <c r="DX56" s="114"/>
      <c r="DY56" s="115">
        <f t="shared" si="114"/>
        <v>5.4768392370572183</v>
      </c>
      <c r="DZ56" s="5"/>
      <c r="EA56" s="114">
        <f t="shared" si="115"/>
        <v>8.3754355400696845</v>
      </c>
      <c r="EB56" s="114"/>
      <c r="EC56" s="114">
        <f t="shared" si="116"/>
        <v>7.6110562685093779</v>
      </c>
      <c r="ED56" s="114"/>
      <c r="EE56" s="115">
        <f t="shared" si="117"/>
        <v>8.1575373472159356</v>
      </c>
      <c r="EF56" s="115"/>
      <c r="EG56" s="115">
        <f t="shared" si="118"/>
        <v>6.0543492740109226</v>
      </c>
      <c r="EH56" s="115"/>
      <c r="EI56" s="116">
        <f t="shared" si="119"/>
        <v>6.9818181818181815</v>
      </c>
      <c r="EJ56" s="116"/>
      <c r="EK56" s="117">
        <f t="shared" si="120"/>
        <v>2.2781065088757373</v>
      </c>
      <c r="EL56" s="117"/>
      <c r="EM56" s="114">
        <f t="shared" si="121"/>
        <v>4.5724907063197024</v>
      </c>
      <c r="EN56" s="114"/>
      <c r="EO56" s="115">
        <f t="shared" si="122"/>
        <v>5.4768392370572183</v>
      </c>
      <c r="EP56" s="5"/>
      <c r="EQ56" s="114">
        <f t="shared" si="123"/>
        <v>8.3623693379790911</v>
      </c>
      <c r="ER56" s="114"/>
      <c r="ES56" s="114">
        <f t="shared" si="124"/>
        <v>8.0914774596906884</v>
      </c>
      <c r="ET56" s="114"/>
      <c r="EU56" s="115">
        <f t="shared" si="125"/>
        <v>8.7958352195563609</v>
      </c>
      <c r="EV56" s="115"/>
      <c r="EW56" s="115">
        <f t="shared" si="126"/>
        <v>6.6857599573731186</v>
      </c>
      <c r="EX56" s="115"/>
      <c r="EY56" s="116">
        <f t="shared" si="127"/>
        <v>6.9818181818181815</v>
      </c>
      <c r="EZ56" s="116"/>
      <c r="FA56" s="117">
        <f t="shared" si="128"/>
        <v>2.3668639053254434</v>
      </c>
      <c r="FB56" s="117"/>
      <c r="FC56" s="114">
        <f t="shared" si="129"/>
        <v>4.126394052044609</v>
      </c>
      <c r="FD56" s="114"/>
      <c r="FE56" s="115">
        <f t="shared" si="130"/>
        <v>5.4768392370572183</v>
      </c>
      <c r="FF56" s="237"/>
      <c r="FG56" s="114">
        <f t="shared" si="131"/>
        <v>8.7456445993031355</v>
      </c>
      <c r="FH56" s="114"/>
      <c r="FI56" s="114">
        <f t="shared" si="132"/>
        <v>8.3909180651530111</v>
      </c>
      <c r="FJ56" s="114"/>
      <c r="FK56" s="115">
        <f t="shared" si="133"/>
        <v>9.1172476233589865</v>
      </c>
      <c r="FL56" s="115"/>
      <c r="FM56" s="115">
        <f t="shared" si="134"/>
        <v>7.2412415079259347</v>
      </c>
      <c r="FN56" s="115"/>
      <c r="FO56" s="116">
        <f t="shared" si="135"/>
        <v>8.036363636363637</v>
      </c>
      <c r="FP56" s="116"/>
      <c r="FQ56" s="117">
        <f t="shared" si="136"/>
        <v>1.6568047337278102</v>
      </c>
      <c r="FR56" s="117"/>
      <c r="FS56" s="114">
        <f t="shared" si="137"/>
        <v>4.4609665427509286</v>
      </c>
      <c r="FT56" s="114"/>
      <c r="FU56" s="115">
        <f t="shared" si="138"/>
        <v>7.084468664850136</v>
      </c>
      <c r="FV56" s="339"/>
      <c r="FW56" s="116">
        <f t="shared" si="147"/>
        <v>8.6759581881533112</v>
      </c>
      <c r="FX56" s="116"/>
      <c r="FY56" s="116">
        <f t="shared" si="139"/>
        <v>8.3185258308654166</v>
      </c>
      <c r="FZ56" s="116"/>
      <c r="GA56" s="116">
        <f t="shared" si="140"/>
        <v>9.130828429153464</v>
      </c>
      <c r="GB56" s="116"/>
      <c r="GC56" s="116">
        <f t="shared" si="141"/>
        <v>7.3478087118689217</v>
      </c>
      <c r="GD56" s="116"/>
      <c r="GE56" s="116">
        <f t="shared" si="142"/>
        <v>7.2363636363636363</v>
      </c>
      <c r="GF56" s="116"/>
      <c r="GG56" s="116">
        <f t="shared" si="143"/>
        <v>1.9526627218934909</v>
      </c>
      <c r="GH56" s="116"/>
      <c r="GI56" s="116">
        <f t="shared" si="144"/>
        <v>4.9814126394052041</v>
      </c>
      <c r="GJ56" s="116"/>
      <c r="GK56" s="116">
        <f t="shared" si="148"/>
        <v>7.084468664850136</v>
      </c>
    </row>
    <row r="57" spans="1:193" x14ac:dyDescent="0.2">
      <c r="A57" s="84" t="s">
        <v>4</v>
      </c>
      <c r="B57" s="76"/>
      <c r="C57" s="118">
        <f t="shared" si="145"/>
        <v>5.8275261324041789</v>
      </c>
      <c r="D57" s="114"/>
      <c r="E57" s="118">
        <f t="shared" si="53"/>
        <v>6.5054294175715697</v>
      </c>
      <c r="F57" s="114"/>
      <c r="G57" s="119">
        <f t="shared" si="54"/>
        <v>8.7777274784970576</v>
      </c>
      <c r="H57" s="115"/>
      <c r="I57" s="119">
        <f t="shared" si="55"/>
        <v>7.4437191954176107</v>
      </c>
      <c r="J57" s="115"/>
      <c r="K57" s="120">
        <f t="shared" si="56"/>
        <v>1.7818181818181813</v>
      </c>
      <c r="L57" s="116"/>
      <c r="M57" s="121">
        <f t="shared" si="57"/>
        <v>0.68047337278106568</v>
      </c>
      <c r="N57" s="117"/>
      <c r="O57" s="118">
        <f t="shared" si="58"/>
        <v>2.5278810408921926</v>
      </c>
      <c r="P57" s="114"/>
      <c r="Q57" s="119">
        <f t="shared" si="146"/>
        <v>4.2506811989100797</v>
      </c>
      <c r="R57" s="5"/>
      <c r="S57" s="118">
        <f t="shared" si="59"/>
        <v>3.8545296167247391</v>
      </c>
      <c r="T57" s="114"/>
      <c r="U57" s="118">
        <f t="shared" si="60"/>
        <v>3.6229022704837126</v>
      </c>
      <c r="V57" s="114"/>
      <c r="W57" s="119">
        <f t="shared" si="61"/>
        <v>7.0439112720688097</v>
      </c>
      <c r="X57" s="115"/>
      <c r="Y57" s="119">
        <f t="shared" si="62"/>
        <v>4.6889569734914076</v>
      </c>
      <c r="Z57" s="115"/>
      <c r="AA57" s="120">
        <f t="shared" si="63"/>
        <v>1.4909090909090903</v>
      </c>
      <c r="AB57" s="116"/>
      <c r="AC57" s="121">
        <f t="shared" si="64"/>
        <v>1.2426035502958577</v>
      </c>
      <c r="AD57" s="117"/>
      <c r="AE57" s="118">
        <f t="shared" si="65"/>
        <v>3.7546468401486983</v>
      </c>
      <c r="AF57" s="114"/>
      <c r="AG57" s="119">
        <f t="shared" si="66"/>
        <v>4.2506811989100797</v>
      </c>
      <c r="AH57" s="5"/>
      <c r="AI57" s="118">
        <f t="shared" si="67"/>
        <v>3.1794425087108</v>
      </c>
      <c r="AJ57" s="114"/>
      <c r="AK57" s="118">
        <f t="shared" si="68"/>
        <v>2.770648239552485</v>
      </c>
      <c r="AL57" s="114"/>
      <c r="AM57" s="119">
        <f t="shared" si="69"/>
        <v>4.8257129923042106</v>
      </c>
      <c r="AN57" s="115"/>
      <c r="AO57" s="119">
        <f t="shared" si="70"/>
        <v>4.4252031437325154</v>
      </c>
      <c r="AP57" s="115"/>
      <c r="AQ57" s="120">
        <f t="shared" si="71"/>
        <v>0</v>
      </c>
      <c r="AR57" s="116"/>
      <c r="AS57" s="121">
        <f t="shared" si="72"/>
        <v>1.7455621301775146</v>
      </c>
      <c r="AT57" s="117"/>
      <c r="AU57" s="118">
        <f t="shared" si="73"/>
        <v>4.126394052044609</v>
      </c>
      <c r="AV57" s="114"/>
      <c r="AW57" s="119">
        <f t="shared" si="74"/>
        <v>4.2506811989100797</v>
      </c>
      <c r="AX57" s="5"/>
      <c r="AY57" s="118">
        <f t="shared" si="75"/>
        <v>3.2578397212543537</v>
      </c>
      <c r="AZ57" s="114"/>
      <c r="BA57" s="118">
        <f t="shared" si="76"/>
        <v>2.5468904244817372</v>
      </c>
      <c r="BB57" s="114"/>
      <c r="BC57" s="119">
        <f t="shared" si="77"/>
        <v>4.3186962426437301</v>
      </c>
      <c r="BD57" s="115"/>
      <c r="BE57" s="119">
        <f t="shared" si="78"/>
        <v>4.4052217929932054</v>
      </c>
      <c r="BF57" s="115"/>
      <c r="BG57" s="120">
        <f t="shared" si="79"/>
        <v>0.65454545454545254</v>
      </c>
      <c r="BH57" s="116"/>
      <c r="BI57" s="121">
        <f t="shared" si="80"/>
        <v>1.8639053254437847</v>
      </c>
      <c r="BJ57" s="117"/>
      <c r="BK57" s="118">
        <f t="shared" si="81"/>
        <v>3.6802973977695164</v>
      </c>
      <c r="BL57" s="114"/>
      <c r="BM57" s="119">
        <f t="shared" si="82"/>
        <v>4.2506811989100797</v>
      </c>
      <c r="BN57" s="5"/>
      <c r="BO57" s="118">
        <f t="shared" si="83"/>
        <v>2.4128919860627174</v>
      </c>
      <c r="BP57" s="114"/>
      <c r="BQ57" s="118">
        <f t="shared" si="84"/>
        <v>1.4610069101678196</v>
      </c>
      <c r="BR57" s="114"/>
      <c r="BS57" s="119">
        <f t="shared" si="85"/>
        <v>3.5310095065640557</v>
      </c>
      <c r="BT57" s="115"/>
      <c r="BU57" s="119">
        <f t="shared" si="86"/>
        <v>2.8240309044891436</v>
      </c>
      <c r="BV57" s="115"/>
      <c r="BW57" s="120">
        <f t="shared" si="87"/>
        <v>1.8909090909090907</v>
      </c>
      <c r="BX57" s="116"/>
      <c r="BY57" s="121">
        <f t="shared" si="88"/>
        <v>1.9822485207100566</v>
      </c>
      <c r="BZ57" s="117"/>
      <c r="CA57" s="118">
        <f t="shared" si="89"/>
        <v>4.7211895910780663</v>
      </c>
      <c r="CB57" s="114"/>
      <c r="CC57" s="119">
        <f t="shared" si="90"/>
        <v>4.2506811989100797</v>
      </c>
      <c r="CD57" s="5"/>
      <c r="CE57" s="118">
        <f t="shared" si="91"/>
        <v>1.8858885017421594</v>
      </c>
      <c r="CF57" s="114"/>
      <c r="CG57" s="118">
        <f t="shared" si="92"/>
        <v>1.0825929582099381</v>
      </c>
      <c r="CH57" s="114"/>
      <c r="CI57" s="119">
        <f t="shared" si="93"/>
        <v>1.9013128112267985</v>
      </c>
      <c r="CJ57" s="115"/>
      <c r="CK57" s="119">
        <f t="shared" si="94"/>
        <v>3.9096842946583177</v>
      </c>
      <c r="CL57" s="115"/>
      <c r="CM57" s="120">
        <f t="shared" si="95"/>
        <v>1.8545454545454536</v>
      </c>
      <c r="CN57" s="116"/>
      <c r="CO57" s="121">
        <f t="shared" si="96"/>
        <v>2.0414201183431944</v>
      </c>
      <c r="CP57" s="117"/>
      <c r="CQ57" s="118">
        <f t="shared" si="97"/>
        <v>4.2750929368029738</v>
      </c>
      <c r="CR57" s="114"/>
      <c r="CS57" s="119">
        <f t="shared" si="98"/>
        <v>4.2506811989100797</v>
      </c>
      <c r="CT57" s="5"/>
      <c r="CU57" s="118">
        <f t="shared" si="99"/>
        <v>1.9686411149825767</v>
      </c>
      <c r="CV57" s="114"/>
      <c r="CW57" s="118">
        <f t="shared" si="100"/>
        <v>1.5169463639355083</v>
      </c>
      <c r="CX57" s="114"/>
      <c r="CY57" s="119">
        <f t="shared" si="101"/>
        <v>1.5844273426889988</v>
      </c>
      <c r="CZ57" s="115"/>
      <c r="DA57" s="119">
        <f t="shared" si="102"/>
        <v>3.3555348341547884</v>
      </c>
      <c r="DB57" s="115"/>
      <c r="DC57" s="120">
        <f t="shared" si="103"/>
        <v>1.2727272727272716</v>
      </c>
      <c r="DD57" s="116"/>
      <c r="DE57" s="121">
        <f t="shared" si="104"/>
        <v>2.130177514792897</v>
      </c>
      <c r="DF57" s="117"/>
      <c r="DG57" s="118">
        <f t="shared" si="105"/>
        <v>3.5687732342007434</v>
      </c>
      <c r="DH57" s="114"/>
      <c r="DI57" s="119">
        <f t="shared" si="106"/>
        <v>4.2506811989100797</v>
      </c>
      <c r="DJ57" s="5"/>
      <c r="DK57" s="118">
        <f t="shared" si="107"/>
        <v>3.0400696864111483</v>
      </c>
      <c r="DL57" s="114"/>
      <c r="DM57" s="118">
        <f t="shared" si="108"/>
        <v>2.602829878249425</v>
      </c>
      <c r="DN57" s="114"/>
      <c r="DO57" s="119">
        <f t="shared" si="109"/>
        <v>2.4898143956541414</v>
      </c>
      <c r="DP57" s="115"/>
      <c r="DQ57" s="119">
        <f t="shared" si="110"/>
        <v>4.21340082589583</v>
      </c>
      <c r="DR57" s="115"/>
      <c r="DS57" s="120">
        <f t="shared" si="111"/>
        <v>1.963636363636363</v>
      </c>
      <c r="DT57" s="116"/>
      <c r="DU57" s="121">
        <f t="shared" si="112"/>
        <v>2.2781065088757373</v>
      </c>
      <c r="DV57" s="117"/>
      <c r="DW57" s="118">
        <f t="shared" si="113"/>
        <v>3.6431226765799254</v>
      </c>
      <c r="DX57" s="114"/>
      <c r="DY57" s="119">
        <f t="shared" si="114"/>
        <v>4.2506811989100797</v>
      </c>
      <c r="DZ57" s="5"/>
      <c r="EA57" s="118">
        <f t="shared" si="115"/>
        <v>3.6019163763066184</v>
      </c>
      <c r="EB57" s="114"/>
      <c r="EC57" s="118">
        <f t="shared" si="116"/>
        <v>3.6064494899638042</v>
      </c>
      <c r="ED57" s="114"/>
      <c r="EE57" s="119">
        <f t="shared" si="117"/>
        <v>3.9429606156631953</v>
      </c>
      <c r="EF57" s="115"/>
      <c r="EG57" s="119">
        <f t="shared" si="118"/>
        <v>4.2267217263887034</v>
      </c>
      <c r="EH57" s="115"/>
      <c r="EI57" s="120">
        <f t="shared" si="119"/>
        <v>2.2909090909090901</v>
      </c>
      <c r="EJ57" s="116"/>
      <c r="EK57" s="121">
        <f t="shared" si="120"/>
        <v>2.5147928994082838</v>
      </c>
      <c r="EL57" s="117"/>
      <c r="EM57" s="118">
        <f t="shared" si="121"/>
        <v>3.0111524163568779</v>
      </c>
      <c r="EN57" s="114"/>
      <c r="EO57" s="119">
        <f t="shared" si="122"/>
        <v>4.2506811989100797</v>
      </c>
      <c r="EP57" s="5"/>
      <c r="EQ57" s="118">
        <f t="shared" si="123"/>
        <v>4.0331010452961662</v>
      </c>
      <c r="ER57" s="114"/>
      <c r="ES57" s="118">
        <f t="shared" si="124"/>
        <v>4.4619940769990132</v>
      </c>
      <c r="ET57" s="114"/>
      <c r="EU57" s="119">
        <f t="shared" si="125"/>
        <v>5.337256677229516</v>
      </c>
      <c r="EV57" s="115"/>
      <c r="EW57" s="119">
        <f t="shared" si="126"/>
        <v>4.4185426934860788</v>
      </c>
      <c r="EX57" s="115"/>
      <c r="EY57" s="120">
        <f t="shared" si="127"/>
        <v>2.2909090909090901</v>
      </c>
      <c r="EZ57" s="116"/>
      <c r="FA57" s="121">
        <f t="shared" si="128"/>
        <v>2.3668639053254452</v>
      </c>
      <c r="FB57" s="117"/>
      <c r="FC57" s="118">
        <f t="shared" si="129"/>
        <v>3.2342007434944238</v>
      </c>
      <c r="FD57" s="114"/>
      <c r="FE57" s="119">
        <f t="shared" si="130"/>
        <v>4.2506811989100797</v>
      </c>
      <c r="FF57" s="237"/>
      <c r="FG57" s="118">
        <f t="shared" si="131"/>
        <v>4.94773519163763</v>
      </c>
      <c r="FH57" s="114"/>
      <c r="FI57" s="118">
        <f t="shared" si="132"/>
        <v>5.5774925962487663</v>
      </c>
      <c r="FJ57" s="114"/>
      <c r="FK57" s="119">
        <f t="shared" si="133"/>
        <v>6.0389316432775013</v>
      </c>
      <c r="FL57" s="115"/>
      <c r="FM57" s="119">
        <f t="shared" si="134"/>
        <v>4.5157852670840555</v>
      </c>
      <c r="FN57" s="115"/>
      <c r="FO57" s="120">
        <f t="shared" si="135"/>
        <v>2.2181818181818169</v>
      </c>
      <c r="FP57" s="116"/>
      <c r="FQ57" s="121">
        <f t="shared" si="136"/>
        <v>2.1893491124260365</v>
      </c>
      <c r="FR57" s="117"/>
      <c r="FS57" s="118">
        <f t="shared" si="137"/>
        <v>3.2713754646840147</v>
      </c>
      <c r="FT57" s="114"/>
      <c r="FU57" s="119">
        <f t="shared" si="138"/>
        <v>8.4468664850136239</v>
      </c>
      <c r="FV57" s="339"/>
      <c r="FW57" s="120">
        <f t="shared" si="147"/>
        <v>4.7299651567944245</v>
      </c>
      <c r="FX57" s="116"/>
      <c r="FY57" s="120">
        <f t="shared" si="139"/>
        <v>5.4392892398815409</v>
      </c>
      <c r="FZ57" s="116"/>
      <c r="GA57" s="120">
        <f t="shared" si="140"/>
        <v>6.4418288818469893</v>
      </c>
      <c r="GB57" s="116"/>
      <c r="GC57" s="120">
        <f t="shared" si="141"/>
        <v>4.6489942720127884</v>
      </c>
      <c r="GD57" s="116"/>
      <c r="GE57" s="120">
        <f t="shared" si="142"/>
        <v>2.4727272727272718</v>
      </c>
      <c r="GF57" s="116"/>
      <c r="GG57" s="120">
        <f t="shared" si="143"/>
        <v>2.337278106508875</v>
      </c>
      <c r="GH57" s="116"/>
      <c r="GI57" s="120">
        <f t="shared" si="144"/>
        <v>3.4944237918215606</v>
      </c>
      <c r="GJ57" s="116"/>
      <c r="GK57" s="120">
        <f t="shared" si="148"/>
        <v>8.4468664850136239</v>
      </c>
    </row>
    <row r="58" spans="1:193" x14ac:dyDescent="0.2">
      <c r="A58" s="82" t="s">
        <v>5</v>
      </c>
      <c r="B58" s="76"/>
      <c r="C58" s="114">
        <f t="shared" si="145"/>
        <v>7.0688153310104509</v>
      </c>
      <c r="D58" s="114"/>
      <c r="E58" s="114">
        <f t="shared" si="53"/>
        <v>9.8256005264889765</v>
      </c>
      <c r="F58" s="114"/>
      <c r="G58" s="115">
        <f t="shared" si="54"/>
        <v>9.8958804889090093</v>
      </c>
      <c r="H58" s="115"/>
      <c r="I58" s="115">
        <f t="shared" si="55"/>
        <v>9.3126415345677369</v>
      </c>
      <c r="J58" s="115"/>
      <c r="K58" s="116">
        <f t="shared" si="56"/>
        <v>5.1999999999999993</v>
      </c>
      <c r="L58" s="116"/>
      <c r="M58" s="117">
        <f t="shared" si="57"/>
        <v>2.8106508875739635</v>
      </c>
      <c r="N58" s="117"/>
      <c r="O58" s="114">
        <f t="shared" si="58"/>
        <v>4.9814126394052041</v>
      </c>
      <c r="P58" s="114"/>
      <c r="Q58" s="115">
        <f t="shared" si="146"/>
        <v>3.3242506811989108</v>
      </c>
      <c r="R58" s="5"/>
      <c r="S58" s="114">
        <f t="shared" si="59"/>
        <v>5.7665505226480809</v>
      </c>
      <c r="T58" s="114"/>
      <c r="U58" s="114">
        <f t="shared" si="60"/>
        <v>8.2329713721618951</v>
      </c>
      <c r="V58" s="114"/>
      <c r="W58" s="115">
        <f t="shared" si="61"/>
        <v>9.2983250339520147</v>
      </c>
      <c r="X58" s="115"/>
      <c r="Y58" s="115">
        <f t="shared" si="62"/>
        <v>8.0298388171040358</v>
      </c>
      <c r="Z58" s="115"/>
      <c r="AA58" s="116">
        <f t="shared" si="63"/>
        <v>4.1454545454545455</v>
      </c>
      <c r="AB58" s="116"/>
      <c r="AC58" s="117">
        <f t="shared" si="64"/>
        <v>3.2544378698224845</v>
      </c>
      <c r="AD58" s="117"/>
      <c r="AE58" s="114">
        <f t="shared" si="65"/>
        <v>6.3940520446096656</v>
      </c>
      <c r="AF58" s="114"/>
      <c r="AG58" s="115">
        <f t="shared" si="66"/>
        <v>3.3242506811989108</v>
      </c>
      <c r="AH58" s="5"/>
      <c r="AI58" s="114">
        <f t="shared" si="67"/>
        <v>5.0174216027874543</v>
      </c>
      <c r="AJ58" s="114"/>
      <c r="AK58" s="114">
        <f t="shared" si="68"/>
        <v>7.6735768344850293</v>
      </c>
      <c r="AL58" s="114"/>
      <c r="AM58" s="115">
        <f t="shared" si="69"/>
        <v>8.0488909008601173</v>
      </c>
      <c r="AN58" s="115"/>
      <c r="AO58" s="115">
        <f t="shared" si="70"/>
        <v>7.905954442520315</v>
      </c>
      <c r="AP58" s="115"/>
      <c r="AQ58" s="116">
        <f t="shared" si="71"/>
        <v>5.2727272727272725</v>
      </c>
      <c r="AR58" s="116"/>
      <c r="AS58" s="117">
        <f t="shared" si="72"/>
        <v>4.0828402366863905</v>
      </c>
      <c r="AT58" s="117"/>
      <c r="AU58" s="114">
        <f t="shared" si="73"/>
        <v>6.914498141263941</v>
      </c>
      <c r="AV58" s="114"/>
      <c r="AW58" s="115">
        <f t="shared" si="74"/>
        <v>3.3242506811989108</v>
      </c>
      <c r="AX58" s="5"/>
      <c r="AY58" s="114">
        <f t="shared" si="75"/>
        <v>4.7430313588850179</v>
      </c>
      <c r="AZ58" s="114"/>
      <c r="BA58" s="114">
        <f t="shared" si="76"/>
        <v>7.1503784139519588</v>
      </c>
      <c r="BB58" s="114"/>
      <c r="BC58" s="115">
        <f t="shared" si="77"/>
        <v>7.5916704391127201</v>
      </c>
      <c r="BD58" s="115"/>
      <c r="BE58" s="115">
        <f t="shared" si="78"/>
        <v>5.5441587851338747</v>
      </c>
      <c r="BF58" s="115"/>
      <c r="BG58" s="116">
        <f t="shared" si="79"/>
        <v>4.254545454545454</v>
      </c>
      <c r="BH58" s="116"/>
      <c r="BI58" s="117">
        <f t="shared" si="80"/>
        <v>4.8224852071005921</v>
      </c>
      <c r="BJ58" s="117"/>
      <c r="BK58" s="114">
        <f t="shared" si="81"/>
        <v>7.3234200743494426</v>
      </c>
      <c r="BL58" s="114"/>
      <c r="BM58" s="115">
        <f t="shared" si="82"/>
        <v>3.3242506811989108</v>
      </c>
      <c r="BN58" s="5"/>
      <c r="BO58" s="114">
        <f t="shared" si="83"/>
        <v>4.2857142857142838</v>
      </c>
      <c r="BP58" s="114"/>
      <c r="BQ58" s="114">
        <f t="shared" si="84"/>
        <v>6.3244488318525836</v>
      </c>
      <c r="BR58" s="114"/>
      <c r="BS58" s="115">
        <f t="shared" si="85"/>
        <v>6.790402897238569</v>
      </c>
      <c r="BT58" s="115"/>
      <c r="BU58" s="115">
        <f t="shared" si="86"/>
        <v>6.4313307579592376</v>
      </c>
      <c r="BV58" s="115"/>
      <c r="BW58" s="116">
        <f t="shared" si="87"/>
        <v>4.7636363636363628</v>
      </c>
      <c r="BX58" s="116"/>
      <c r="BY58" s="117">
        <f t="shared" si="88"/>
        <v>5.2366863905325447</v>
      </c>
      <c r="BZ58" s="117"/>
      <c r="CA58" s="114">
        <f t="shared" si="89"/>
        <v>7.7323420074349434</v>
      </c>
      <c r="CB58" s="114"/>
      <c r="CC58" s="115">
        <f t="shared" si="90"/>
        <v>3.3242506811989108</v>
      </c>
      <c r="CD58" s="5"/>
      <c r="CE58" s="114">
        <f t="shared" si="91"/>
        <v>3.3754355400696863</v>
      </c>
      <c r="CF58" s="114"/>
      <c r="CG58" s="114">
        <f t="shared" si="92"/>
        <v>5.4557420204014475</v>
      </c>
      <c r="CH58" s="114"/>
      <c r="CI58" s="115">
        <f t="shared" si="93"/>
        <v>5.7854232684472606</v>
      </c>
      <c r="CJ58" s="115"/>
      <c r="CK58" s="115">
        <f t="shared" si="94"/>
        <v>4.7835353669908081</v>
      </c>
      <c r="CL58" s="115"/>
      <c r="CM58" s="116">
        <f t="shared" si="95"/>
        <v>4.836363636363636</v>
      </c>
      <c r="CN58" s="116"/>
      <c r="CO58" s="117">
        <f t="shared" si="96"/>
        <v>4.9408284023668614</v>
      </c>
      <c r="CP58" s="117"/>
      <c r="CQ58" s="114">
        <f t="shared" si="97"/>
        <v>7.4349442379182165</v>
      </c>
      <c r="CR58" s="114"/>
      <c r="CS58" s="115">
        <f t="shared" si="98"/>
        <v>3.3242506811989108</v>
      </c>
      <c r="CT58" s="5"/>
      <c r="CU58" s="114">
        <f t="shared" si="99"/>
        <v>3.7456445993031364</v>
      </c>
      <c r="CV58" s="114"/>
      <c r="CW58" s="114">
        <f t="shared" si="100"/>
        <v>5.7913787430075674</v>
      </c>
      <c r="CX58" s="114"/>
      <c r="CY58" s="115">
        <f t="shared" si="101"/>
        <v>5.5047532820280667</v>
      </c>
      <c r="CZ58" s="115"/>
      <c r="DA58" s="115">
        <f t="shared" si="102"/>
        <v>4.5917143998934327</v>
      </c>
      <c r="DB58" s="115"/>
      <c r="DC58" s="116">
        <f t="shared" si="103"/>
        <v>4.836363636363636</v>
      </c>
      <c r="DD58" s="116"/>
      <c r="DE58" s="117">
        <f t="shared" si="104"/>
        <v>4.7337278106508869</v>
      </c>
      <c r="DF58" s="117"/>
      <c r="DG58" s="114">
        <f t="shared" si="105"/>
        <v>6.8773234200743492</v>
      </c>
      <c r="DH58" s="114"/>
      <c r="DI58" s="115">
        <f t="shared" si="106"/>
        <v>3.3242506811989108</v>
      </c>
      <c r="DJ58" s="5"/>
      <c r="DK58" s="114">
        <f t="shared" si="107"/>
        <v>4.0374564459930298</v>
      </c>
      <c r="DL58" s="114"/>
      <c r="DM58" s="114">
        <f t="shared" si="108"/>
        <v>6.3738071734123078</v>
      </c>
      <c r="DN58" s="114"/>
      <c r="DO58" s="115">
        <f t="shared" si="109"/>
        <v>6.2562245359891353</v>
      </c>
      <c r="DP58" s="115"/>
      <c r="DQ58" s="115">
        <f t="shared" si="110"/>
        <v>5.3097109364593038</v>
      </c>
      <c r="DR58" s="115"/>
      <c r="DS58" s="116">
        <f t="shared" si="111"/>
        <v>5.6363636363636358</v>
      </c>
      <c r="DT58" s="116"/>
      <c r="DU58" s="117">
        <f t="shared" si="112"/>
        <v>5.3550295857988166</v>
      </c>
      <c r="DV58" s="117"/>
      <c r="DW58" s="114">
        <f t="shared" si="113"/>
        <v>6.3940520446096656</v>
      </c>
      <c r="DX58" s="114"/>
      <c r="DY58" s="115">
        <f t="shared" si="114"/>
        <v>3.3242506811989108</v>
      </c>
      <c r="DZ58" s="5"/>
      <c r="EA58" s="114">
        <f t="shared" si="115"/>
        <v>4.7212543554006947</v>
      </c>
      <c r="EB58" s="114"/>
      <c r="EC58" s="114">
        <f t="shared" si="116"/>
        <v>7.2820006581112207</v>
      </c>
      <c r="ED58" s="114"/>
      <c r="EE58" s="115">
        <f t="shared" si="117"/>
        <v>7.1842462652784072</v>
      </c>
      <c r="EF58" s="115"/>
      <c r="EG58" s="115">
        <f t="shared" si="118"/>
        <v>5.1178899693619284</v>
      </c>
      <c r="EH58" s="115"/>
      <c r="EI58" s="116">
        <f t="shared" si="119"/>
        <v>5.1636363636363631</v>
      </c>
      <c r="EJ58" s="116"/>
      <c r="EK58" s="117">
        <f t="shared" si="120"/>
        <v>4.2899408284023668</v>
      </c>
      <c r="EL58" s="117"/>
      <c r="EM58" s="114">
        <f t="shared" si="121"/>
        <v>6.4312267657992557</v>
      </c>
      <c r="EN58" s="114"/>
      <c r="EO58" s="115">
        <f t="shared" si="122"/>
        <v>3.3242506811989108</v>
      </c>
      <c r="EP58" s="5"/>
      <c r="EQ58" s="114">
        <f t="shared" si="123"/>
        <v>4.921602787456445</v>
      </c>
      <c r="ER58" s="114"/>
      <c r="ES58" s="114">
        <f t="shared" si="124"/>
        <v>7.7196446199407696</v>
      </c>
      <c r="ET58" s="114"/>
      <c r="EU58" s="115">
        <f t="shared" si="125"/>
        <v>7.4603893164327744</v>
      </c>
      <c r="EV58" s="115"/>
      <c r="EW58" s="115">
        <f t="shared" si="126"/>
        <v>5.5494871453310237</v>
      </c>
      <c r="EX58" s="115"/>
      <c r="EY58" s="116">
        <f t="shared" si="127"/>
        <v>5.1636363636363631</v>
      </c>
      <c r="EZ58" s="116"/>
      <c r="FA58" s="117">
        <f t="shared" si="128"/>
        <v>4.4674556213017746</v>
      </c>
      <c r="FB58" s="117"/>
      <c r="FC58" s="114">
        <f t="shared" si="129"/>
        <v>5.9107806691449811</v>
      </c>
      <c r="FD58" s="114"/>
      <c r="FE58" s="115">
        <f t="shared" si="130"/>
        <v>3.3242506811989108</v>
      </c>
      <c r="FF58" s="237"/>
      <c r="FG58" s="114">
        <f t="shared" si="131"/>
        <v>5.2439024390243896</v>
      </c>
      <c r="FH58" s="114"/>
      <c r="FI58" s="114">
        <f t="shared" si="132"/>
        <v>8.670615333991444</v>
      </c>
      <c r="FJ58" s="114"/>
      <c r="FK58" s="115">
        <f t="shared" si="133"/>
        <v>8.1982797645993664</v>
      </c>
      <c r="FL58" s="115"/>
      <c r="FM58" s="115">
        <f t="shared" si="134"/>
        <v>6.2328493406154255</v>
      </c>
      <c r="FN58" s="115"/>
      <c r="FO58" s="116">
        <f t="shared" si="135"/>
        <v>5.3454545454545448</v>
      </c>
      <c r="FP58" s="116"/>
      <c r="FQ58" s="117">
        <f t="shared" si="136"/>
        <v>5.0295857988165675</v>
      </c>
      <c r="FR58" s="117"/>
      <c r="FS58" s="114">
        <f t="shared" si="137"/>
        <v>5.6133828996282524</v>
      </c>
      <c r="FT58" s="114"/>
      <c r="FU58" s="115">
        <f t="shared" si="138"/>
        <v>6.2397820163487747</v>
      </c>
      <c r="FV58" s="339"/>
      <c r="FW58" s="116">
        <f t="shared" si="147"/>
        <v>5.43554006968641</v>
      </c>
      <c r="FX58" s="116"/>
      <c r="FY58" s="116">
        <f t="shared" si="139"/>
        <v>8.7989470220467254</v>
      </c>
      <c r="FZ58" s="116"/>
      <c r="GA58" s="116">
        <f t="shared" si="140"/>
        <v>8.7913082842915351</v>
      </c>
      <c r="GB58" s="116"/>
      <c r="GC58" s="116">
        <f t="shared" si="141"/>
        <v>6.5698681230851204</v>
      </c>
      <c r="GD58" s="116"/>
      <c r="GE58" s="116">
        <f t="shared" si="142"/>
        <v>6.3272727272727263</v>
      </c>
      <c r="GF58" s="116"/>
      <c r="GG58" s="116">
        <f t="shared" si="143"/>
        <v>5.5621301775147938</v>
      </c>
      <c r="GH58" s="116"/>
      <c r="GI58" s="116">
        <f t="shared" si="144"/>
        <v>5.8364312267657992</v>
      </c>
      <c r="GJ58" s="116"/>
      <c r="GK58" s="116">
        <f t="shared" si="148"/>
        <v>6.2397820163487747</v>
      </c>
    </row>
    <row r="59" spans="1:193" x14ac:dyDescent="0.2">
      <c r="A59" s="82" t="s">
        <v>6</v>
      </c>
      <c r="B59" s="76"/>
      <c r="C59" s="114">
        <f t="shared" si="145"/>
        <v>5.4094076655052268</v>
      </c>
      <c r="D59" s="114"/>
      <c r="E59" s="114">
        <f t="shared" si="53"/>
        <v>9.0161237249095105</v>
      </c>
      <c r="F59" s="114"/>
      <c r="G59" s="115">
        <f t="shared" si="54"/>
        <v>9.4839293798098687</v>
      </c>
      <c r="H59" s="115"/>
      <c r="I59" s="115">
        <f t="shared" si="55"/>
        <v>8.5680031970161181</v>
      </c>
      <c r="J59" s="115"/>
      <c r="K59" s="116">
        <f t="shared" si="56"/>
        <v>4.4363636363636356</v>
      </c>
      <c r="L59" s="116"/>
      <c r="M59" s="117">
        <f t="shared" si="57"/>
        <v>3.2248520710059161</v>
      </c>
      <c r="N59" s="117"/>
      <c r="O59" s="114">
        <f t="shared" si="58"/>
        <v>5.3903345724907066</v>
      </c>
      <c r="P59" s="114"/>
      <c r="Q59" s="115">
        <f t="shared" si="146"/>
        <v>0.70844686648501398</v>
      </c>
      <c r="R59" s="5"/>
      <c r="S59" s="114">
        <f t="shared" si="59"/>
        <v>4.3423344947735183</v>
      </c>
      <c r="T59" s="114"/>
      <c r="U59" s="114">
        <f t="shared" si="60"/>
        <v>7.5814412635735442</v>
      </c>
      <c r="V59" s="114"/>
      <c r="W59" s="115">
        <f t="shared" si="61"/>
        <v>8.7641466727025801</v>
      </c>
      <c r="X59" s="115"/>
      <c r="Y59" s="115">
        <f t="shared" si="62"/>
        <v>8.1923538031170899</v>
      </c>
      <c r="Z59" s="115"/>
      <c r="AA59" s="116">
        <f t="shared" si="63"/>
        <v>4.1454545454545455</v>
      </c>
      <c r="AB59" s="116"/>
      <c r="AC59" s="117">
        <f t="shared" si="64"/>
        <v>3.5798816568047336</v>
      </c>
      <c r="AD59" s="117"/>
      <c r="AE59" s="114">
        <f t="shared" si="65"/>
        <v>6.8773234200743492</v>
      </c>
      <c r="AF59" s="114"/>
      <c r="AG59" s="115">
        <f t="shared" si="66"/>
        <v>0.70844686648501398</v>
      </c>
      <c r="AH59" s="5"/>
      <c r="AI59" s="114">
        <f t="shared" si="67"/>
        <v>4.1419860627177689</v>
      </c>
      <c r="AJ59" s="114"/>
      <c r="AK59" s="114">
        <f t="shared" si="68"/>
        <v>6.982560052648898</v>
      </c>
      <c r="AL59" s="114"/>
      <c r="AM59" s="115">
        <f t="shared" si="69"/>
        <v>8.0172023540063382</v>
      </c>
      <c r="AN59" s="115"/>
      <c r="AO59" s="115">
        <f t="shared" si="70"/>
        <v>7.5902491008392161</v>
      </c>
      <c r="AP59" s="115"/>
      <c r="AQ59" s="116">
        <f t="shared" si="71"/>
        <v>5.4181818181818189</v>
      </c>
      <c r="AR59" s="116"/>
      <c r="AS59" s="117">
        <f t="shared" si="72"/>
        <v>3.6686390532544362</v>
      </c>
      <c r="AT59" s="117"/>
      <c r="AU59" s="114">
        <f t="shared" si="73"/>
        <v>6.914498141263941</v>
      </c>
      <c r="AV59" s="114"/>
      <c r="AW59" s="115">
        <f t="shared" si="74"/>
        <v>0.70844686648501398</v>
      </c>
      <c r="AX59" s="5"/>
      <c r="AY59" s="114">
        <f t="shared" si="75"/>
        <v>3.9416376306620196</v>
      </c>
      <c r="AZ59" s="114"/>
      <c r="BA59" s="114">
        <f t="shared" si="76"/>
        <v>6.6337611056268511</v>
      </c>
      <c r="BB59" s="114"/>
      <c r="BC59" s="115">
        <f t="shared" si="77"/>
        <v>7.2476233589859671</v>
      </c>
      <c r="BD59" s="115"/>
      <c r="BE59" s="115">
        <f t="shared" si="78"/>
        <v>6.5112561609164779</v>
      </c>
      <c r="BF59" s="115"/>
      <c r="BG59" s="116">
        <f t="shared" si="79"/>
        <v>4.7272727272727266</v>
      </c>
      <c r="BH59" s="116"/>
      <c r="BI59" s="117">
        <f t="shared" si="80"/>
        <v>3.5798816568047336</v>
      </c>
      <c r="BJ59" s="117"/>
      <c r="BK59" s="114">
        <f t="shared" si="81"/>
        <v>6.9888475836431221</v>
      </c>
      <c r="BL59" s="114"/>
      <c r="BM59" s="115">
        <f t="shared" si="82"/>
        <v>0.70844686648501398</v>
      </c>
      <c r="BN59" s="5"/>
      <c r="BO59" s="114">
        <f t="shared" si="83"/>
        <v>3.2839721254355396</v>
      </c>
      <c r="BP59" s="114"/>
      <c r="BQ59" s="114">
        <f t="shared" si="84"/>
        <v>5.6663376110562682</v>
      </c>
      <c r="BR59" s="114"/>
      <c r="BS59" s="115">
        <f t="shared" si="85"/>
        <v>6.5776369397917609</v>
      </c>
      <c r="BT59" s="115"/>
      <c r="BU59" s="115">
        <f t="shared" si="86"/>
        <v>6.0303716531237512</v>
      </c>
      <c r="BV59" s="115"/>
      <c r="BW59" s="116">
        <f t="shared" si="87"/>
        <v>5.3454545454545448</v>
      </c>
      <c r="BX59" s="116"/>
      <c r="BY59" s="117">
        <f t="shared" si="88"/>
        <v>4.171597633136094</v>
      </c>
      <c r="BZ59" s="117"/>
      <c r="CA59" s="114">
        <f t="shared" si="89"/>
        <v>7.4721189591078065</v>
      </c>
      <c r="CB59" s="114"/>
      <c r="CC59" s="115">
        <f t="shared" si="90"/>
        <v>0.70844686648501398</v>
      </c>
      <c r="CD59" s="5"/>
      <c r="CE59" s="114">
        <f t="shared" si="91"/>
        <v>2.6611498257839719</v>
      </c>
      <c r="CF59" s="114"/>
      <c r="CG59" s="114">
        <f t="shared" si="92"/>
        <v>5.0246791707798621</v>
      </c>
      <c r="CH59" s="114"/>
      <c r="CI59" s="115">
        <f t="shared" si="93"/>
        <v>5.6088727931190583</v>
      </c>
      <c r="CJ59" s="115"/>
      <c r="CK59" s="115">
        <f t="shared" si="94"/>
        <v>5.6747036099640331</v>
      </c>
      <c r="CL59" s="115"/>
      <c r="CM59" s="116">
        <f t="shared" si="95"/>
        <v>5.3090909090909086</v>
      </c>
      <c r="CN59" s="116"/>
      <c r="CO59" s="117">
        <f t="shared" si="96"/>
        <v>4.5857988165680466</v>
      </c>
      <c r="CP59" s="117"/>
      <c r="CQ59" s="114">
        <f t="shared" si="97"/>
        <v>7.2862453531598508</v>
      </c>
      <c r="CR59" s="114"/>
      <c r="CS59" s="115">
        <f t="shared" si="98"/>
        <v>0.70844686648501398</v>
      </c>
      <c r="CT59" s="5"/>
      <c r="CU59" s="114">
        <f t="shared" si="99"/>
        <v>2.9050522648083632</v>
      </c>
      <c r="CV59" s="114"/>
      <c r="CW59" s="114">
        <f t="shared" si="100"/>
        <v>5.3471536689700567</v>
      </c>
      <c r="CX59" s="114"/>
      <c r="CY59" s="115">
        <f t="shared" si="101"/>
        <v>5.3825260298777726</v>
      </c>
      <c r="CZ59" s="115"/>
      <c r="DA59" s="115">
        <f t="shared" si="102"/>
        <v>5.1791661116291463</v>
      </c>
      <c r="DB59" s="115"/>
      <c r="DC59" s="116">
        <f t="shared" si="103"/>
        <v>5.2363636363636372</v>
      </c>
      <c r="DD59" s="116"/>
      <c r="DE59" s="117">
        <f t="shared" si="104"/>
        <v>4.4674556213017746</v>
      </c>
      <c r="DF59" s="117"/>
      <c r="DG59" s="114">
        <f t="shared" si="105"/>
        <v>6.9516728624535311</v>
      </c>
      <c r="DH59" s="114"/>
      <c r="DI59" s="115">
        <f t="shared" si="106"/>
        <v>0.70844686648501398</v>
      </c>
      <c r="DJ59" s="5"/>
      <c r="DK59" s="114">
        <f t="shared" si="107"/>
        <v>3.4320557491289176</v>
      </c>
      <c r="DL59" s="114"/>
      <c r="DM59" s="114">
        <f t="shared" si="108"/>
        <v>6.1730832510694302</v>
      </c>
      <c r="DN59" s="114"/>
      <c r="DO59" s="115">
        <f t="shared" si="109"/>
        <v>6.2109551833408769</v>
      </c>
      <c r="DP59" s="115"/>
      <c r="DQ59" s="115">
        <f t="shared" si="110"/>
        <v>5.2177967230584787</v>
      </c>
      <c r="DR59" s="115"/>
      <c r="DS59" s="116">
        <f t="shared" si="111"/>
        <v>5.4909090909090912</v>
      </c>
      <c r="DT59" s="116"/>
      <c r="DU59" s="117">
        <f t="shared" si="112"/>
        <v>4.3491124260355036</v>
      </c>
      <c r="DV59" s="117"/>
      <c r="DW59" s="114">
        <f t="shared" si="113"/>
        <v>6.3197026022304836</v>
      </c>
      <c r="DX59" s="114"/>
      <c r="DY59" s="115">
        <f t="shared" si="114"/>
        <v>0.70844686648501398</v>
      </c>
      <c r="DZ59" s="5"/>
      <c r="EA59" s="114">
        <f t="shared" si="115"/>
        <v>4.1202090592334493</v>
      </c>
      <c r="EB59" s="114"/>
      <c r="EC59" s="114">
        <f t="shared" si="116"/>
        <v>6.9759789404409354</v>
      </c>
      <c r="ED59" s="114"/>
      <c r="EE59" s="115">
        <f t="shared" si="117"/>
        <v>6.9397917609778181</v>
      </c>
      <c r="EF59" s="115"/>
      <c r="EG59" s="115">
        <f t="shared" si="118"/>
        <v>5.4389236712401754</v>
      </c>
      <c r="EH59" s="115"/>
      <c r="EI59" s="116">
        <f t="shared" si="119"/>
        <v>5.7090909090909081</v>
      </c>
      <c r="EJ59" s="116"/>
      <c r="EK59" s="117">
        <f t="shared" si="120"/>
        <v>4.1124260355029572</v>
      </c>
      <c r="EL59" s="117"/>
      <c r="EM59" s="114">
        <f t="shared" si="121"/>
        <v>5.6505576208178434</v>
      </c>
      <c r="EN59" s="114"/>
      <c r="EO59" s="115">
        <f t="shared" si="122"/>
        <v>0.70844686648501398</v>
      </c>
      <c r="EP59" s="5"/>
      <c r="EQ59" s="114">
        <f t="shared" si="123"/>
        <v>4.4163763066202089</v>
      </c>
      <c r="ER59" s="114"/>
      <c r="ES59" s="114">
        <f t="shared" si="124"/>
        <v>7.5485357025337283</v>
      </c>
      <c r="ET59" s="114"/>
      <c r="EU59" s="115">
        <f t="shared" si="125"/>
        <v>7.6324128564961518</v>
      </c>
      <c r="EV59" s="115"/>
      <c r="EW59" s="115">
        <f t="shared" si="126"/>
        <v>5.8918342879978676</v>
      </c>
      <c r="EX59" s="115"/>
      <c r="EY59" s="116">
        <f t="shared" si="127"/>
        <v>5.7090909090909081</v>
      </c>
      <c r="EZ59" s="116"/>
      <c r="FA59" s="117">
        <f t="shared" si="128"/>
        <v>4.349112426035501</v>
      </c>
      <c r="FB59" s="117"/>
      <c r="FC59" s="114">
        <f t="shared" si="129"/>
        <v>5.6133828996282524</v>
      </c>
      <c r="FD59" s="114"/>
      <c r="FE59" s="115">
        <f t="shared" si="130"/>
        <v>0.70844686648501398</v>
      </c>
      <c r="FF59" s="237"/>
      <c r="FG59" s="114">
        <f t="shared" si="131"/>
        <v>4.7996515679442489</v>
      </c>
      <c r="FH59" s="114"/>
      <c r="FI59" s="114">
        <f t="shared" si="132"/>
        <v>8.2000658111220801</v>
      </c>
      <c r="FJ59" s="114"/>
      <c r="FK59" s="115">
        <f t="shared" si="133"/>
        <v>8.1484834766862839</v>
      </c>
      <c r="FL59" s="115"/>
      <c r="FM59" s="115">
        <f t="shared" si="134"/>
        <v>6.4633009191421333</v>
      </c>
      <c r="FN59" s="115"/>
      <c r="FO59" s="116">
        <f t="shared" si="135"/>
        <v>5.9999999999999991</v>
      </c>
      <c r="FP59" s="116"/>
      <c r="FQ59" s="117">
        <f t="shared" si="136"/>
        <v>4.2011834319526633</v>
      </c>
      <c r="FR59" s="117"/>
      <c r="FS59" s="114">
        <f t="shared" si="137"/>
        <v>5.6505576208178434</v>
      </c>
      <c r="FT59" s="114"/>
      <c r="FU59" s="115">
        <f t="shared" si="138"/>
        <v>5.7220708446866482</v>
      </c>
      <c r="FV59" s="339"/>
      <c r="FW59" s="116">
        <f t="shared" si="147"/>
        <v>5.0217770034843205</v>
      </c>
      <c r="FX59" s="116"/>
      <c r="FY59" s="116">
        <f t="shared" si="139"/>
        <v>8.3547219480092139</v>
      </c>
      <c r="FZ59" s="116"/>
      <c r="GA59" s="116">
        <f t="shared" si="140"/>
        <v>8.3159800814848346</v>
      </c>
      <c r="GB59" s="116"/>
      <c r="GC59" s="116">
        <f t="shared" si="141"/>
        <v>6.785666711069668</v>
      </c>
      <c r="GD59" s="116"/>
      <c r="GE59" s="116">
        <f t="shared" si="142"/>
        <v>6.4727272727272727</v>
      </c>
      <c r="GF59" s="116"/>
      <c r="GG59" s="116">
        <f t="shared" si="143"/>
        <v>4.3195266272189343</v>
      </c>
      <c r="GH59" s="116"/>
      <c r="GI59" s="116">
        <f t="shared" si="144"/>
        <v>5.6877323420074344</v>
      </c>
      <c r="GJ59" s="116"/>
      <c r="GK59" s="116">
        <f t="shared" si="148"/>
        <v>5.7220708446866482</v>
      </c>
    </row>
    <row r="60" spans="1:193" x14ac:dyDescent="0.2">
      <c r="A60" s="82" t="s">
        <v>7</v>
      </c>
      <c r="B60" s="76"/>
      <c r="C60" s="114">
        <f t="shared" si="145"/>
        <v>6.1019163763066189</v>
      </c>
      <c r="D60" s="114"/>
      <c r="E60" s="114">
        <f t="shared" si="53"/>
        <v>8.3415597235932868</v>
      </c>
      <c r="F60" s="114"/>
      <c r="G60" s="115">
        <f t="shared" si="54"/>
        <v>9.5110909913988237</v>
      </c>
      <c r="H60" s="115"/>
      <c r="I60" s="115">
        <f t="shared" si="55"/>
        <v>8.7731450646063678</v>
      </c>
      <c r="J60" s="115"/>
      <c r="K60" s="116">
        <f t="shared" si="56"/>
        <v>4.5090909090909097</v>
      </c>
      <c r="L60" s="116"/>
      <c r="M60" s="117">
        <f t="shared" si="57"/>
        <v>2.6035502958579881</v>
      </c>
      <c r="N60" s="117"/>
      <c r="O60" s="114">
        <f t="shared" si="58"/>
        <v>3.1970260223048328</v>
      </c>
      <c r="P60" s="114"/>
      <c r="Q60" s="115">
        <f t="shared" si="146"/>
        <v>4.3869209809264289</v>
      </c>
      <c r="R60" s="5"/>
      <c r="S60" s="114">
        <f t="shared" si="59"/>
        <v>4.4555749128919846</v>
      </c>
      <c r="T60" s="114"/>
      <c r="U60" s="114">
        <f t="shared" si="60"/>
        <v>5.969068772622574</v>
      </c>
      <c r="V60" s="114"/>
      <c r="W60" s="115">
        <f t="shared" si="61"/>
        <v>8.4336803983703028</v>
      </c>
      <c r="X60" s="115"/>
      <c r="Y60" s="115">
        <f t="shared" si="62"/>
        <v>7.00945783934994</v>
      </c>
      <c r="Z60" s="115"/>
      <c r="AA60" s="116">
        <f t="shared" si="63"/>
        <v>4.5090909090909097</v>
      </c>
      <c r="AB60" s="116"/>
      <c r="AC60" s="117">
        <f t="shared" si="64"/>
        <v>3.1065088757396442</v>
      </c>
      <c r="AD60" s="117"/>
      <c r="AE60" s="114">
        <f t="shared" si="65"/>
        <v>4.8698884758364311</v>
      </c>
      <c r="AF60" s="114"/>
      <c r="AG60" s="115">
        <f t="shared" si="66"/>
        <v>4.3869209809264289</v>
      </c>
      <c r="AH60" s="5"/>
      <c r="AI60" s="114">
        <f t="shared" si="67"/>
        <v>3.9198606271777003</v>
      </c>
      <c r="AJ60" s="114"/>
      <c r="AK60" s="114">
        <f t="shared" si="68"/>
        <v>5.1990786442908856</v>
      </c>
      <c r="AL60" s="114"/>
      <c r="AM60" s="115">
        <f t="shared" si="69"/>
        <v>7.1480307831598004</v>
      </c>
      <c r="AN60" s="115"/>
      <c r="AO60" s="115">
        <f t="shared" si="70"/>
        <v>6.3434128147062738</v>
      </c>
      <c r="AP60" s="115"/>
      <c r="AQ60" s="116">
        <f t="shared" si="71"/>
        <v>4.836363636363636</v>
      </c>
      <c r="AR60" s="116"/>
      <c r="AS60" s="117">
        <f t="shared" si="72"/>
        <v>2.5147928994082838</v>
      </c>
      <c r="AT60" s="117"/>
      <c r="AU60" s="114">
        <f t="shared" si="73"/>
        <v>5.018587360594795</v>
      </c>
      <c r="AV60" s="114"/>
      <c r="AW60" s="115">
        <f t="shared" si="74"/>
        <v>4.3869209809264289</v>
      </c>
      <c r="AX60" s="5"/>
      <c r="AY60" s="114">
        <f t="shared" si="75"/>
        <v>3.7325783972125435</v>
      </c>
      <c r="AZ60" s="114"/>
      <c r="BA60" s="114">
        <f t="shared" si="76"/>
        <v>4.5870352089503132</v>
      </c>
      <c r="BB60" s="114"/>
      <c r="BC60" s="115">
        <f t="shared" si="77"/>
        <v>6.1792666364870987</v>
      </c>
      <c r="BD60" s="115"/>
      <c r="BE60" s="115">
        <f t="shared" si="78"/>
        <v>7.1080325029972027</v>
      </c>
      <c r="BF60" s="115"/>
      <c r="BG60" s="116">
        <f t="shared" si="79"/>
        <v>4.5818181818181811</v>
      </c>
      <c r="BH60" s="116"/>
      <c r="BI60" s="117">
        <f t="shared" si="80"/>
        <v>2.7514792899408285</v>
      </c>
      <c r="BJ60" s="117"/>
      <c r="BK60" s="114">
        <f t="shared" si="81"/>
        <v>5.1672862453531598</v>
      </c>
      <c r="BL60" s="114"/>
      <c r="BM60" s="115">
        <f t="shared" si="82"/>
        <v>4.3869209809264289</v>
      </c>
      <c r="BN60" s="5"/>
      <c r="BO60" s="114">
        <f t="shared" si="83"/>
        <v>2.3301393728223001</v>
      </c>
      <c r="BP60" s="114"/>
      <c r="BQ60" s="114">
        <f t="shared" si="84"/>
        <v>2.7772293517604485</v>
      </c>
      <c r="BR60" s="114"/>
      <c r="BS60" s="115">
        <f t="shared" si="85"/>
        <v>4.7487550928021731</v>
      </c>
      <c r="BT60" s="115"/>
      <c r="BU60" s="115">
        <f t="shared" si="86"/>
        <v>5.3550019981350738</v>
      </c>
      <c r="BV60" s="115"/>
      <c r="BW60" s="116">
        <f t="shared" si="87"/>
        <v>4.2909090909090901</v>
      </c>
      <c r="BX60" s="116"/>
      <c r="BY60" s="117">
        <f t="shared" si="88"/>
        <v>3.5207100591715959</v>
      </c>
      <c r="BZ60" s="117"/>
      <c r="CA60" s="114">
        <f t="shared" si="89"/>
        <v>6.4312267657992557</v>
      </c>
      <c r="CB60" s="114"/>
      <c r="CC60" s="115">
        <f t="shared" si="90"/>
        <v>4.3869209809264289</v>
      </c>
      <c r="CD60" s="5"/>
      <c r="CE60" s="114">
        <f t="shared" si="91"/>
        <v>2.0775261324041794</v>
      </c>
      <c r="CF60" s="114"/>
      <c r="CG60" s="114">
        <f t="shared" si="92"/>
        <v>2.3198420533070099</v>
      </c>
      <c r="CH60" s="114"/>
      <c r="CI60" s="115">
        <f t="shared" si="93"/>
        <v>3.0013580805794469</v>
      </c>
      <c r="CJ60" s="115"/>
      <c r="CK60" s="115">
        <f t="shared" si="94"/>
        <v>5.1991474623684564</v>
      </c>
      <c r="CL60" s="115"/>
      <c r="CM60" s="116">
        <f t="shared" si="95"/>
        <v>5.127272727272727</v>
      </c>
      <c r="CN60" s="116"/>
      <c r="CO60" s="117">
        <f t="shared" si="96"/>
        <v>3.6686390532544362</v>
      </c>
      <c r="CP60" s="117"/>
      <c r="CQ60" s="114">
        <f t="shared" si="97"/>
        <v>6.3940520446096656</v>
      </c>
      <c r="CR60" s="114"/>
      <c r="CS60" s="115">
        <f t="shared" si="98"/>
        <v>4.3869209809264289</v>
      </c>
      <c r="CT60" s="5"/>
      <c r="CU60" s="114">
        <f t="shared" si="99"/>
        <v>2.212543554006968</v>
      </c>
      <c r="CV60" s="114"/>
      <c r="CW60" s="114">
        <f t="shared" si="100"/>
        <v>2.6390259953932222</v>
      </c>
      <c r="CX60" s="114"/>
      <c r="CY60" s="115">
        <f t="shared" si="101"/>
        <v>3.1824354911724768</v>
      </c>
      <c r="CZ60" s="115"/>
      <c r="DA60" s="115">
        <f t="shared" si="102"/>
        <v>5.2764086852271204</v>
      </c>
      <c r="DB60" s="115"/>
      <c r="DC60" s="116">
        <f t="shared" si="103"/>
        <v>6.1090909090909085</v>
      </c>
      <c r="DD60" s="116"/>
      <c r="DE60" s="117">
        <f t="shared" si="104"/>
        <v>3.3136094674556187</v>
      </c>
      <c r="DF60" s="117"/>
      <c r="DG60" s="114">
        <f t="shared" si="105"/>
        <v>5.947955390334573</v>
      </c>
      <c r="DH60" s="114"/>
      <c r="DI60" s="115">
        <f t="shared" si="106"/>
        <v>4.3869209809264289</v>
      </c>
      <c r="DJ60" s="5"/>
      <c r="DK60" s="114">
        <f t="shared" si="107"/>
        <v>2.7177700348432032</v>
      </c>
      <c r="DL60" s="114"/>
      <c r="DM60" s="114">
        <f t="shared" si="108"/>
        <v>3.5110233629483387</v>
      </c>
      <c r="DN60" s="114"/>
      <c r="DO60" s="115">
        <f t="shared" si="109"/>
        <v>4.0742417383431411</v>
      </c>
      <c r="DP60" s="115"/>
      <c r="DQ60" s="115">
        <f t="shared" si="110"/>
        <v>4.6916211535899821</v>
      </c>
      <c r="DR60" s="115"/>
      <c r="DS60" s="116">
        <f t="shared" si="111"/>
        <v>5.0181818181818176</v>
      </c>
      <c r="DT60" s="116"/>
      <c r="DU60" s="117">
        <f t="shared" si="112"/>
        <v>2.9585798816568056</v>
      </c>
      <c r="DV60" s="117"/>
      <c r="DW60" s="114">
        <f t="shared" si="113"/>
        <v>4.8327137546468402</v>
      </c>
      <c r="DX60" s="114"/>
      <c r="DY60" s="115">
        <f t="shared" si="114"/>
        <v>4.3869209809264289</v>
      </c>
      <c r="DZ60" s="5"/>
      <c r="EA60" s="114">
        <f t="shared" si="115"/>
        <v>3.3972125435540055</v>
      </c>
      <c r="EB60" s="114"/>
      <c r="EC60" s="114">
        <f t="shared" si="116"/>
        <v>4.4323790720631786</v>
      </c>
      <c r="ED60" s="114"/>
      <c r="EE60" s="115">
        <f t="shared" si="117"/>
        <v>5.0475328202806704</v>
      </c>
      <c r="EF60" s="115"/>
      <c r="EG60" s="115">
        <f t="shared" si="118"/>
        <v>4.8621286798987606</v>
      </c>
      <c r="EH60" s="115"/>
      <c r="EI60" s="116">
        <f t="shared" si="119"/>
        <v>4.7272727272727266</v>
      </c>
      <c r="EJ60" s="116"/>
      <c r="EK60" s="117">
        <f t="shared" si="120"/>
        <v>2.8698224852071013</v>
      </c>
      <c r="EL60" s="117"/>
      <c r="EM60" s="114">
        <f t="shared" si="121"/>
        <v>4.4609665427509286</v>
      </c>
      <c r="EN60" s="114"/>
      <c r="EO60" s="115">
        <f t="shared" si="122"/>
        <v>4.3869209809264289</v>
      </c>
      <c r="EP60" s="5"/>
      <c r="EQ60" s="114">
        <f t="shared" si="123"/>
        <v>4.2421602787456418</v>
      </c>
      <c r="ER60" s="114"/>
      <c r="ES60" s="114">
        <f t="shared" si="124"/>
        <v>5.3471536689700567</v>
      </c>
      <c r="ET60" s="114"/>
      <c r="EU60" s="115">
        <f t="shared" si="125"/>
        <v>6.0389316432775013</v>
      </c>
      <c r="EV60" s="115"/>
      <c r="EW60" s="115">
        <f t="shared" si="126"/>
        <v>5.9424537098707866</v>
      </c>
      <c r="EX60" s="115"/>
      <c r="EY60" s="116">
        <f t="shared" si="127"/>
        <v>4.7272727272727266</v>
      </c>
      <c r="EZ60" s="116"/>
      <c r="FA60" s="117">
        <f t="shared" si="128"/>
        <v>3.2248520710059161</v>
      </c>
      <c r="FB60" s="117"/>
      <c r="FC60" s="114">
        <f t="shared" si="129"/>
        <v>4.6096654275092934</v>
      </c>
      <c r="FD60" s="114"/>
      <c r="FE60" s="115">
        <f t="shared" si="130"/>
        <v>4.3869209809264289</v>
      </c>
      <c r="FF60" s="237"/>
      <c r="FG60" s="114">
        <f t="shared" si="131"/>
        <v>4.8649825783972132</v>
      </c>
      <c r="FH60" s="114"/>
      <c r="FI60" s="114">
        <f t="shared" si="132"/>
        <v>6.205988812109247</v>
      </c>
      <c r="FJ60" s="114"/>
      <c r="FK60" s="115">
        <f t="shared" si="133"/>
        <v>6.8311453146220007</v>
      </c>
      <c r="FL60" s="115"/>
      <c r="FM60" s="115">
        <f t="shared" si="134"/>
        <v>6.2261888903689897</v>
      </c>
      <c r="FN60" s="115"/>
      <c r="FO60" s="116">
        <f t="shared" si="135"/>
        <v>4.7999999999999989</v>
      </c>
      <c r="FP60" s="116"/>
      <c r="FQ60" s="117">
        <f t="shared" si="136"/>
        <v>3.0177514792899389</v>
      </c>
      <c r="FR60" s="117"/>
      <c r="FS60" s="114">
        <f t="shared" si="137"/>
        <v>4.4237918215613377</v>
      </c>
      <c r="FT60" s="114"/>
      <c r="FU60" s="115">
        <f t="shared" si="138"/>
        <v>5.4495912806539506</v>
      </c>
      <c r="FV60" s="339"/>
      <c r="FW60" s="116">
        <f t="shared" si="147"/>
        <v>5.2613240418118457</v>
      </c>
      <c r="FX60" s="116"/>
      <c r="FY60" s="116">
        <f t="shared" si="139"/>
        <v>6.8476472523856531</v>
      </c>
      <c r="FZ60" s="116"/>
      <c r="GA60" s="116">
        <f t="shared" si="140"/>
        <v>7.4241738343141694</v>
      </c>
      <c r="GB60" s="116"/>
      <c r="GC60" s="116">
        <f t="shared" si="141"/>
        <v>6.2541627814040233</v>
      </c>
      <c r="GD60" s="116"/>
      <c r="GE60" s="116">
        <f t="shared" si="142"/>
        <v>5.5636363636363635</v>
      </c>
      <c r="GF60" s="116"/>
      <c r="GG60" s="116">
        <f t="shared" si="143"/>
        <v>3.0769230769230784</v>
      </c>
      <c r="GH60" s="116"/>
      <c r="GI60" s="116">
        <f t="shared" si="144"/>
        <v>4.7211895910780663</v>
      </c>
      <c r="GJ60" s="116"/>
      <c r="GK60" s="116">
        <f t="shared" si="148"/>
        <v>5.4495912806539506</v>
      </c>
    </row>
    <row r="61" spans="1:193" x14ac:dyDescent="0.2">
      <c r="A61" s="82" t="s">
        <v>8</v>
      </c>
      <c r="B61" s="76"/>
      <c r="C61" s="114">
        <f t="shared" si="145"/>
        <v>9.3162020905923342</v>
      </c>
      <c r="D61" s="114"/>
      <c r="E61" s="114">
        <f t="shared" si="53"/>
        <v>9.256334320500164</v>
      </c>
      <c r="F61" s="114"/>
      <c r="G61" s="115">
        <f t="shared" si="54"/>
        <v>9.7057492077863294</v>
      </c>
      <c r="H61" s="115"/>
      <c r="I61" s="115">
        <f t="shared" si="55"/>
        <v>9.6829625682696143</v>
      </c>
      <c r="J61" s="115"/>
      <c r="K61" s="116">
        <f t="shared" si="56"/>
        <v>6.3272727272727263</v>
      </c>
      <c r="L61" s="116"/>
      <c r="M61" s="117">
        <f t="shared" si="57"/>
        <v>0.11834319526627546</v>
      </c>
      <c r="N61" s="117"/>
      <c r="O61" s="114">
        <f t="shared" si="58"/>
        <v>7.1003717472118959</v>
      </c>
      <c r="P61" s="114"/>
      <c r="Q61" s="115">
        <f t="shared" si="146"/>
        <v>3.5967302452316083</v>
      </c>
      <c r="R61" s="5"/>
      <c r="S61" s="114">
        <f t="shared" si="59"/>
        <v>7.1080139372822293</v>
      </c>
      <c r="T61" s="114"/>
      <c r="U61" s="114">
        <f t="shared" si="60"/>
        <v>6.8443566962816718</v>
      </c>
      <c r="V61" s="114"/>
      <c r="W61" s="115">
        <f t="shared" si="61"/>
        <v>8.6283386147578085</v>
      </c>
      <c r="X61" s="115"/>
      <c r="Y61" s="115">
        <f t="shared" si="62"/>
        <v>8.5613427467696823</v>
      </c>
      <c r="Z61" s="115"/>
      <c r="AA61" s="116">
        <f t="shared" si="63"/>
        <v>6.3636363636363633</v>
      </c>
      <c r="AB61" s="116"/>
      <c r="AC61" s="117">
        <f t="shared" si="64"/>
        <v>0.79881656804733581</v>
      </c>
      <c r="AD61" s="117"/>
      <c r="AE61" s="114">
        <f t="shared" si="65"/>
        <v>8.2527881040892197</v>
      </c>
      <c r="AF61" s="114"/>
      <c r="AG61" s="115">
        <f t="shared" si="66"/>
        <v>3.5967302452316083</v>
      </c>
      <c r="AH61" s="5"/>
      <c r="AI61" s="114">
        <f t="shared" si="67"/>
        <v>6.7944250871080136</v>
      </c>
      <c r="AJ61" s="114"/>
      <c r="AK61" s="114">
        <f t="shared" si="68"/>
        <v>6.3705166173083256</v>
      </c>
      <c r="AL61" s="114"/>
      <c r="AM61" s="115">
        <f t="shared" si="69"/>
        <v>7.0122227252150289</v>
      </c>
      <c r="AN61" s="115"/>
      <c r="AO61" s="115">
        <f t="shared" si="70"/>
        <v>7.5862528306913548</v>
      </c>
      <c r="AP61" s="115"/>
      <c r="AQ61" s="116">
        <f t="shared" si="71"/>
        <v>7.6727272727272728</v>
      </c>
      <c r="AR61" s="116"/>
      <c r="AS61" s="117">
        <f t="shared" si="72"/>
        <v>0.91715976331360949</v>
      </c>
      <c r="AT61" s="117"/>
      <c r="AU61" s="114">
        <f t="shared" si="73"/>
        <v>8.2527881040892197</v>
      </c>
      <c r="AV61" s="114"/>
      <c r="AW61" s="115">
        <f t="shared" si="74"/>
        <v>3.5967302452316083</v>
      </c>
      <c r="AX61" s="5"/>
      <c r="AY61" s="114">
        <f t="shared" si="75"/>
        <v>6.4851916376306624</v>
      </c>
      <c r="AZ61" s="114"/>
      <c r="BA61" s="114">
        <f t="shared" si="76"/>
        <v>5.8769332017110898</v>
      </c>
      <c r="BB61" s="114"/>
      <c r="BC61" s="115">
        <f t="shared" si="77"/>
        <v>6.3377093707559977</v>
      </c>
      <c r="BD61" s="115"/>
      <c r="BE61" s="115">
        <f t="shared" si="78"/>
        <v>6.9455175169841477</v>
      </c>
      <c r="BF61" s="115"/>
      <c r="BG61" s="116">
        <f t="shared" si="79"/>
        <v>6.3272727272727263</v>
      </c>
      <c r="BH61" s="116"/>
      <c r="BI61" s="117">
        <f t="shared" si="80"/>
        <v>1.331360946745562</v>
      </c>
      <c r="BJ61" s="117"/>
      <c r="BK61" s="114">
        <f t="shared" si="81"/>
        <v>7.5092936802973975</v>
      </c>
      <c r="BL61" s="114"/>
      <c r="BM61" s="115">
        <f t="shared" si="82"/>
        <v>3.5967302452316083</v>
      </c>
      <c r="BN61" s="5"/>
      <c r="BO61" s="114">
        <f t="shared" si="83"/>
        <v>5.3266550522648064</v>
      </c>
      <c r="BP61" s="114"/>
      <c r="BQ61" s="114">
        <f t="shared" si="84"/>
        <v>4.7745969068772629</v>
      </c>
      <c r="BR61" s="114"/>
      <c r="BS61" s="115">
        <f t="shared" si="85"/>
        <v>5.4096876414667268</v>
      </c>
      <c r="BT61" s="115"/>
      <c r="BU61" s="115">
        <f t="shared" si="86"/>
        <v>5.5628080458238971</v>
      </c>
      <c r="BV61" s="115"/>
      <c r="BW61" s="116">
        <f t="shared" si="87"/>
        <v>6.9090909090909083</v>
      </c>
      <c r="BX61" s="116"/>
      <c r="BY61" s="117">
        <f t="shared" si="88"/>
        <v>2.0118343195266251</v>
      </c>
      <c r="BZ61" s="117"/>
      <c r="CA61" s="114">
        <f t="shared" si="89"/>
        <v>8.1784386617100377</v>
      </c>
      <c r="CB61" s="114"/>
      <c r="CC61" s="115">
        <f t="shared" si="90"/>
        <v>3.5967302452316083</v>
      </c>
      <c r="CD61" s="5"/>
      <c r="CE61" s="114">
        <f t="shared" si="91"/>
        <v>5.0653310104529599</v>
      </c>
      <c r="CF61" s="114"/>
      <c r="CG61" s="114">
        <f t="shared" si="92"/>
        <v>4.5738729845343862</v>
      </c>
      <c r="CH61" s="114"/>
      <c r="CI61" s="115">
        <f t="shared" si="93"/>
        <v>4.875509280217293</v>
      </c>
      <c r="CJ61" s="115"/>
      <c r="CK61" s="115">
        <f t="shared" si="94"/>
        <v>5.690688690555481</v>
      </c>
      <c r="CL61" s="115"/>
      <c r="CM61" s="116">
        <f t="shared" si="95"/>
        <v>6.4363636363636356</v>
      </c>
      <c r="CN61" s="116"/>
      <c r="CO61" s="117">
        <f t="shared" si="96"/>
        <v>2.1893491124260347</v>
      </c>
      <c r="CP61" s="117"/>
      <c r="CQ61" s="114">
        <f t="shared" si="97"/>
        <v>8.104089219330854</v>
      </c>
      <c r="CR61" s="114"/>
      <c r="CS61" s="115">
        <f t="shared" si="98"/>
        <v>3.5967302452316083</v>
      </c>
      <c r="CT61" s="5"/>
      <c r="CU61" s="114">
        <f t="shared" si="99"/>
        <v>5.6489547038327519</v>
      </c>
      <c r="CV61" s="114"/>
      <c r="CW61" s="114">
        <f t="shared" si="100"/>
        <v>5.4919381375452456</v>
      </c>
      <c r="CX61" s="114"/>
      <c r="CY61" s="115">
        <f t="shared" si="101"/>
        <v>5.1923947487550919</v>
      </c>
      <c r="CZ61" s="115"/>
      <c r="DA61" s="115">
        <f t="shared" si="102"/>
        <v>6.0650059944052224</v>
      </c>
      <c r="DB61" s="115"/>
      <c r="DC61" s="116">
        <f t="shared" si="103"/>
        <v>7.2363636363636363</v>
      </c>
      <c r="DD61" s="116"/>
      <c r="DE61" s="117">
        <f t="shared" si="104"/>
        <v>1.9526627218934909</v>
      </c>
      <c r="DF61" s="117"/>
      <c r="DG61" s="114">
        <f t="shared" si="105"/>
        <v>8.2156133828996278</v>
      </c>
      <c r="DH61" s="114"/>
      <c r="DI61" s="115">
        <f t="shared" si="106"/>
        <v>3.5967302452316083</v>
      </c>
      <c r="DJ61" s="5"/>
      <c r="DK61" s="114">
        <f t="shared" si="107"/>
        <v>6.0060975609756087</v>
      </c>
      <c r="DL61" s="114"/>
      <c r="DM61" s="114">
        <f t="shared" si="108"/>
        <v>6.0612043435340572</v>
      </c>
      <c r="DN61" s="114"/>
      <c r="DO61" s="115">
        <f t="shared" si="109"/>
        <v>5.6541421457673158</v>
      </c>
      <c r="DP61" s="115"/>
      <c r="DQ61" s="115">
        <f t="shared" si="110"/>
        <v>5.7879312641534568</v>
      </c>
      <c r="DR61" s="115"/>
      <c r="DS61" s="116">
        <f t="shared" si="111"/>
        <v>7.127272727272727</v>
      </c>
      <c r="DT61" s="116"/>
      <c r="DU61" s="117">
        <f t="shared" si="112"/>
        <v>1.6863905325443778</v>
      </c>
      <c r="DV61" s="117"/>
      <c r="DW61" s="114">
        <f t="shared" si="113"/>
        <v>7.7323420074349434</v>
      </c>
      <c r="DX61" s="114"/>
      <c r="DY61" s="115">
        <f t="shared" si="114"/>
        <v>3.5967302452316083</v>
      </c>
      <c r="DZ61" s="5"/>
      <c r="EA61" s="114">
        <f t="shared" si="115"/>
        <v>6.6811846689895455</v>
      </c>
      <c r="EB61" s="114"/>
      <c r="EC61" s="114">
        <f t="shared" si="116"/>
        <v>7.0088845014807504</v>
      </c>
      <c r="ED61" s="114"/>
      <c r="EE61" s="115">
        <f t="shared" si="117"/>
        <v>6.5595291987324575</v>
      </c>
      <c r="EF61" s="115"/>
      <c r="EG61" s="115">
        <f t="shared" si="118"/>
        <v>5.6440655388304242</v>
      </c>
      <c r="EH61" s="115"/>
      <c r="EI61" s="116">
        <f t="shared" si="119"/>
        <v>7.1999999999999993</v>
      </c>
      <c r="EJ61" s="116"/>
      <c r="EK61" s="117">
        <f t="shared" si="120"/>
        <v>1.7455621301775164</v>
      </c>
      <c r="EL61" s="117"/>
      <c r="EM61" s="114">
        <f t="shared" si="121"/>
        <v>7.1375464684014869</v>
      </c>
      <c r="EN61" s="114"/>
      <c r="EO61" s="115">
        <f t="shared" si="122"/>
        <v>3.5967302452316083</v>
      </c>
      <c r="EP61" s="5"/>
      <c r="EQ61" s="114">
        <f t="shared" si="123"/>
        <v>7.1994773519163768</v>
      </c>
      <c r="ER61" s="114"/>
      <c r="ES61" s="114">
        <f t="shared" si="124"/>
        <v>7.7690029615004939</v>
      </c>
      <c r="ET61" s="114"/>
      <c r="EU61" s="115">
        <f t="shared" si="125"/>
        <v>7.5418741511996377</v>
      </c>
      <c r="EV61" s="115"/>
      <c r="EW61" s="115">
        <f t="shared" si="126"/>
        <v>6.0916477953909673</v>
      </c>
      <c r="EX61" s="115"/>
      <c r="EY61" s="116">
        <f t="shared" si="127"/>
        <v>7.1999999999999993</v>
      </c>
      <c r="EZ61" s="116"/>
      <c r="FA61" s="117">
        <f t="shared" si="128"/>
        <v>2.4260355029585803</v>
      </c>
      <c r="FB61" s="117"/>
      <c r="FC61" s="114">
        <f t="shared" si="129"/>
        <v>6.9888475836431221</v>
      </c>
      <c r="FD61" s="114"/>
      <c r="FE61" s="115">
        <f t="shared" si="130"/>
        <v>3.5967302452316083</v>
      </c>
      <c r="FF61" s="237"/>
      <c r="FG61" s="114">
        <f t="shared" si="131"/>
        <v>7.5435540069686402</v>
      </c>
      <c r="FH61" s="114"/>
      <c r="FI61" s="114">
        <f t="shared" si="132"/>
        <v>8.4007897334649559</v>
      </c>
      <c r="FJ61" s="114"/>
      <c r="FK61" s="115">
        <f t="shared" si="133"/>
        <v>8.243549117247623</v>
      </c>
      <c r="FL61" s="115"/>
      <c r="FM61" s="115">
        <f t="shared" si="134"/>
        <v>6.8815771946183553</v>
      </c>
      <c r="FN61" s="115"/>
      <c r="FO61" s="116">
        <f t="shared" si="135"/>
        <v>7.4909090909090903</v>
      </c>
      <c r="FP61" s="116"/>
      <c r="FQ61" s="117">
        <f t="shared" si="136"/>
        <v>1.8343195266272172</v>
      </c>
      <c r="FR61" s="117"/>
      <c r="FS61" s="114">
        <f t="shared" si="137"/>
        <v>6.8773234200743492</v>
      </c>
      <c r="FT61" s="114"/>
      <c r="FU61" s="115">
        <f t="shared" si="138"/>
        <v>6.3215258855585832</v>
      </c>
      <c r="FV61" s="339"/>
      <c r="FW61" s="116">
        <f t="shared" si="147"/>
        <v>7.774390243902439</v>
      </c>
      <c r="FX61" s="116"/>
      <c r="FY61" s="116">
        <f t="shared" si="139"/>
        <v>8.5521553142481075</v>
      </c>
      <c r="FZ61" s="116"/>
      <c r="GA61" s="116">
        <f t="shared" si="140"/>
        <v>8.5196921684019919</v>
      </c>
      <c r="GB61" s="116"/>
      <c r="GC61" s="116">
        <f t="shared" si="141"/>
        <v>7.7527640868522711</v>
      </c>
      <c r="GD61" s="116"/>
      <c r="GE61" s="116">
        <f t="shared" si="142"/>
        <v>7.9272727272727268</v>
      </c>
      <c r="GF61" s="116"/>
      <c r="GG61" s="116">
        <f t="shared" si="143"/>
        <v>2.6331360946745574</v>
      </c>
      <c r="GH61" s="116"/>
      <c r="GI61" s="116">
        <f t="shared" si="144"/>
        <v>6.9888475836431221</v>
      </c>
      <c r="GJ61" s="116"/>
      <c r="GK61" s="116">
        <f t="shared" si="148"/>
        <v>6.3215258855585832</v>
      </c>
    </row>
    <row r="62" spans="1:193" x14ac:dyDescent="0.2">
      <c r="A62" s="84" t="s">
        <v>9</v>
      </c>
      <c r="B62" s="76"/>
      <c r="C62" s="118">
        <f t="shared" si="145"/>
        <v>7.2386759581881526</v>
      </c>
      <c r="D62" s="114"/>
      <c r="E62" s="118">
        <f t="shared" si="53"/>
        <v>8.2362619282658773</v>
      </c>
      <c r="F62" s="114"/>
      <c r="G62" s="119">
        <f t="shared" si="54"/>
        <v>9.5925758261656853</v>
      </c>
      <c r="H62" s="115"/>
      <c r="I62" s="119">
        <f t="shared" si="55"/>
        <v>9.006260823231651</v>
      </c>
      <c r="J62" s="115"/>
      <c r="K62" s="120">
        <f t="shared" si="56"/>
        <v>4.2909090909090901</v>
      </c>
      <c r="L62" s="116"/>
      <c r="M62" s="121">
        <f t="shared" si="57"/>
        <v>1.8047337278106497</v>
      </c>
      <c r="N62" s="117"/>
      <c r="O62" s="118">
        <f t="shared" si="58"/>
        <v>3.2342007434944238</v>
      </c>
      <c r="P62" s="114"/>
      <c r="Q62" s="119">
        <f t="shared" si="146"/>
        <v>4.2506811989100797</v>
      </c>
      <c r="R62" s="5"/>
      <c r="S62" s="118">
        <f t="shared" si="59"/>
        <v>4.9172473867595814</v>
      </c>
      <c r="T62" s="114"/>
      <c r="U62" s="118">
        <f t="shared" si="60"/>
        <v>5.3504442250740381</v>
      </c>
      <c r="V62" s="114"/>
      <c r="W62" s="119">
        <f t="shared" si="61"/>
        <v>8.3521955636034395</v>
      </c>
      <c r="X62" s="115"/>
      <c r="Y62" s="119">
        <f t="shared" si="62"/>
        <v>6.8962301851605172</v>
      </c>
      <c r="Z62" s="115"/>
      <c r="AA62" s="120">
        <f t="shared" si="63"/>
        <v>4.0363636363636353</v>
      </c>
      <c r="AB62" s="116"/>
      <c r="AC62" s="121">
        <f t="shared" si="64"/>
        <v>3.165680473372781</v>
      </c>
      <c r="AD62" s="117"/>
      <c r="AE62" s="118">
        <f t="shared" si="65"/>
        <v>4.7583643122676573</v>
      </c>
      <c r="AF62" s="114"/>
      <c r="AG62" s="119">
        <f t="shared" si="66"/>
        <v>4.2506811989100797</v>
      </c>
      <c r="AH62" s="5"/>
      <c r="AI62" s="118">
        <f t="shared" si="67"/>
        <v>4.1202090592334493</v>
      </c>
      <c r="AJ62" s="114"/>
      <c r="AK62" s="118">
        <f t="shared" si="68"/>
        <v>4.6594274432379077</v>
      </c>
      <c r="AL62" s="114"/>
      <c r="AM62" s="119">
        <f t="shared" si="69"/>
        <v>6.4689904934359443</v>
      </c>
      <c r="AN62" s="115"/>
      <c r="AO62" s="119">
        <f t="shared" si="70"/>
        <v>6.5152524310643392</v>
      </c>
      <c r="AP62" s="115"/>
      <c r="AQ62" s="120">
        <f t="shared" si="71"/>
        <v>4.6909090909090914</v>
      </c>
      <c r="AR62" s="116"/>
      <c r="AS62" s="121">
        <f t="shared" si="72"/>
        <v>3.3431952662721898</v>
      </c>
      <c r="AT62" s="117"/>
      <c r="AU62" s="118">
        <f t="shared" si="73"/>
        <v>4.6840148698884754</v>
      </c>
      <c r="AV62" s="114"/>
      <c r="AW62" s="119">
        <f t="shared" si="74"/>
        <v>4.2506811989100797</v>
      </c>
      <c r="AX62" s="5"/>
      <c r="AY62" s="118">
        <f t="shared" si="75"/>
        <v>3.6977351916376282</v>
      </c>
      <c r="AZ62" s="114"/>
      <c r="BA62" s="118">
        <f t="shared" si="76"/>
        <v>4.2875946034879906</v>
      </c>
      <c r="BB62" s="114"/>
      <c r="BC62" s="119">
        <f t="shared" si="77"/>
        <v>5.6948845631507474</v>
      </c>
      <c r="BD62" s="115"/>
      <c r="BE62" s="119">
        <f t="shared" si="78"/>
        <v>5.2977221260157181</v>
      </c>
      <c r="BF62" s="115"/>
      <c r="BG62" s="120">
        <f t="shared" si="79"/>
        <v>4.2909090909090901</v>
      </c>
      <c r="BH62" s="116"/>
      <c r="BI62" s="121">
        <f t="shared" si="80"/>
        <v>3.3431952662721898</v>
      </c>
      <c r="BJ62" s="117"/>
      <c r="BK62" s="118">
        <f t="shared" si="81"/>
        <v>5.055762081784386</v>
      </c>
      <c r="BL62" s="114"/>
      <c r="BM62" s="119">
        <f t="shared" si="82"/>
        <v>4.2506811989100797</v>
      </c>
      <c r="BN62" s="5"/>
      <c r="BO62" s="118">
        <f t="shared" si="83"/>
        <v>2.826655052264806</v>
      </c>
      <c r="BP62" s="114"/>
      <c r="BQ62" s="118">
        <f t="shared" si="84"/>
        <v>3.2346166502138862</v>
      </c>
      <c r="BR62" s="114"/>
      <c r="BS62" s="119">
        <f t="shared" si="85"/>
        <v>4.7849705749207789</v>
      </c>
      <c r="BT62" s="115"/>
      <c r="BU62" s="119">
        <f t="shared" si="86"/>
        <v>4.9367257226588519</v>
      </c>
      <c r="BV62" s="115"/>
      <c r="BW62" s="120">
        <f t="shared" si="87"/>
        <v>4.836363636363636</v>
      </c>
      <c r="BX62" s="116"/>
      <c r="BY62" s="121">
        <f t="shared" si="88"/>
        <v>4.0236686390532537</v>
      </c>
      <c r="BZ62" s="117"/>
      <c r="CA62" s="118">
        <f t="shared" si="89"/>
        <v>5.1672862453531598</v>
      </c>
      <c r="CB62" s="114"/>
      <c r="CC62" s="119">
        <f t="shared" si="90"/>
        <v>4.2506811989100797</v>
      </c>
      <c r="CD62" s="5"/>
      <c r="CE62" s="118">
        <f t="shared" si="91"/>
        <v>2.6132404181184667</v>
      </c>
      <c r="CF62" s="114"/>
      <c r="CG62" s="118">
        <f t="shared" si="92"/>
        <v>2.9516288252714711</v>
      </c>
      <c r="CH62" s="114"/>
      <c r="CI62" s="119">
        <f t="shared" si="93"/>
        <v>4.1104572204617478</v>
      </c>
      <c r="CJ62" s="115"/>
      <c r="CK62" s="119">
        <f t="shared" si="94"/>
        <v>4.8075129878779803</v>
      </c>
      <c r="CL62" s="115"/>
      <c r="CM62" s="120">
        <f t="shared" si="95"/>
        <v>4.3999999999999995</v>
      </c>
      <c r="CN62" s="116"/>
      <c r="CO62" s="121">
        <f t="shared" si="96"/>
        <v>3.6982248520710055</v>
      </c>
      <c r="CP62" s="117"/>
      <c r="CQ62" s="118">
        <f t="shared" si="97"/>
        <v>5.055762081784386</v>
      </c>
      <c r="CR62" s="114"/>
      <c r="CS62" s="119">
        <f t="shared" si="98"/>
        <v>4.2506811989100797</v>
      </c>
      <c r="CT62" s="5"/>
      <c r="CU62" s="118">
        <f t="shared" si="99"/>
        <v>2.9747386759581871</v>
      </c>
      <c r="CV62" s="114"/>
      <c r="CW62" s="118">
        <f t="shared" si="100"/>
        <v>3.6854228364593622</v>
      </c>
      <c r="CX62" s="114"/>
      <c r="CY62" s="119">
        <f t="shared" si="101"/>
        <v>4.1919420552286093</v>
      </c>
      <c r="CZ62" s="115"/>
      <c r="DA62" s="119">
        <f t="shared" si="102"/>
        <v>4.7515652058079123</v>
      </c>
      <c r="DB62" s="115"/>
      <c r="DC62" s="120">
        <f t="shared" si="103"/>
        <v>4.836363636363636</v>
      </c>
      <c r="DD62" s="116"/>
      <c r="DE62" s="121">
        <f t="shared" si="104"/>
        <v>4.0236686390532537</v>
      </c>
      <c r="DF62" s="117"/>
      <c r="DG62" s="118">
        <f t="shared" si="105"/>
        <v>5.055762081784386</v>
      </c>
      <c r="DH62" s="114"/>
      <c r="DI62" s="119">
        <f t="shared" si="106"/>
        <v>4.2506811989100797</v>
      </c>
      <c r="DJ62" s="5"/>
      <c r="DK62" s="118">
        <f t="shared" si="107"/>
        <v>3.7979094076655047</v>
      </c>
      <c r="DL62" s="114"/>
      <c r="DM62" s="118">
        <f t="shared" si="108"/>
        <v>4.6857518920697592</v>
      </c>
      <c r="DN62" s="114"/>
      <c r="DO62" s="119">
        <f t="shared" si="109"/>
        <v>5.1018560434585787</v>
      </c>
      <c r="DP62" s="115"/>
      <c r="DQ62" s="119">
        <f t="shared" si="110"/>
        <v>5.1791661116291463</v>
      </c>
      <c r="DR62" s="115"/>
      <c r="DS62" s="120">
        <f t="shared" si="111"/>
        <v>4.9090909090909083</v>
      </c>
      <c r="DT62" s="116"/>
      <c r="DU62" s="121">
        <f t="shared" si="112"/>
        <v>3.4911242603550301</v>
      </c>
      <c r="DV62" s="117"/>
      <c r="DW62" s="118">
        <f t="shared" si="113"/>
        <v>4.7955390334572492</v>
      </c>
      <c r="DX62" s="114"/>
      <c r="DY62" s="119">
        <f t="shared" si="114"/>
        <v>4.2506811989100797</v>
      </c>
      <c r="DZ62" s="5"/>
      <c r="EA62" s="118">
        <f t="shared" si="115"/>
        <v>4.4468641114982583</v>
      </c>
      <c r="EB62" s="114"/>
      <c r="EC62" s="118">
        <f t="shared" si="116"/>
        <v>5.3998025666337615</v>
      </c>
      <c r="ED62" s="114"/>
      <c r="EE62" s="119">
        <f t="shared" si="117"/>
        <v>5.8940697148030781</v>
      </c>
      <c r="EF62" s="115"/>
      <c r="EG62" s="119">
        <f t="shared" si="118"/>
        <v>5.5308378846410013</v>
      </c>
      <c r="EH62" s="115"/>
      <c r="EI62" s="120">
        <f t="shared" si="119"/>
        <v>4.9454545454545444</v>
      </c>
      <c r="EJ62" s="116"/>
      <c r="EK62" s="121">
        <f t="shared" si="120"/>
        <v>3.4911242603550301</v>
      </c>
      <c r="EL62" s="117"/>
      <c r="EM62" s="118">
        <f t="shared" si="121"/>
        <v>4.8327137546468402</v>
      </c>
      <c r="EN62" s="114"/>
      <c r="EO62" s="119">
        <f t="shared" si="122"/>
        <v>4.2506811989100797</v>
      </c>
      <c r="EP62" s="5"/>
      <c r="EQ62" s="118">
        <f t="shared" si="123"/>
        <v>4.9825783972125421</v>
      </c>
      <c r="ER62" s="114"/>
      <c r="ES62" s="118">
        <f t="shared" si="124"/>
        <v>6.2026982560052648</v>
      </c>
      <c r="ET62" s="114"/>
      <c r="EU62" s="119">
        <f t="shared" si="125"/>
        <v>6.9307378904481673</v>
      </c>
      <c r="EV62" s="115"/>
      <c r="EW62" s="119">
        <f t="shared" si="126"/>
        <v>5.7639536432662846</v>
      </c>
      <c r="EX62" s="115"/>
      <c r="EY62" s="120">
        <f t="shared" si="127"/>
        <v>4.9454545454545444</v>
      </c>
      <c r="EZ62" s="116"/>
      <c r="FA62" s="121">
        <f t="shared" si="128"/>
        <v>3.609467455621302</v>
      </c>
      <c r="FB62" s="117"/>
      <c r="FC62" s="118">
        <f t="shared" si="129"/>
        <v>4.014869888475836</v>
      </c>
      <c r="FD62" s="114"/>
      <c r="FE62" s="119">
        <f t="shared" si="130"/>
        <v>4.2506811989100797</v>
      </c>
      <c r="FF62" s="237"/>
      <c r="FG62" s="118">
        <f t="shared" si="131"/>
        <v>5.4442508710801389</v>
      </c>
      <c r="FH62" s="114"/>
      <c r="FI62" s="118">
        <f t="shared" si="132"/>
        <v>7.0516617308325102</v>
      </c>
      <c r="FJ62" s="114"/>
      <c r="FK62" s="119">
        <f t="shared" si="133"/>
        <v>7.5056586690810327</v>
      </c>
      <c r="FL62" s="115"/>
      <c r="FM62" s="119">
        <f t="shared" si="134"/>
        <v>6.4379912082056734</v>
      </c>
      <c r="FN62" s="115"/>
      <c r="FO62" s="120">
        <f t="shared" si="135"/>
        <v>4.7272727272727266</v>
      </c>
      <c r="FP62" s="116"/>
      <c r="FQ62" s="121">
        <f t="shared" si="136"/>
        <v>2.6923076923076916</v>
      </c>
      <c r="FR62" s="117"/>
      <c r="FS62" s="118">
        <f t="shared" si="137"/>
        <v>4.3122676579925647</v>
      </c>
      <c r="FT62" s="114"/>
      <c r="FU62" s="119">
        <f t="shared" si="138"/>
        <v>6.5667574931880086</v>
      </c>
      <c r="FV62" s="339"/>
      <c r="FW62" s="120">
        <f t="shared" si="147"/>
        <v>5.6968641114982566</v>
      </c>
      <c r="FX62" s="116"/>
      <c r="FY62" s="120">
        <f t="shared" si="139"/>
        <v>7.5386640342217834</v>
      </c>
      <c r="FZ62" s="116"/>
      <c r="GA62" s="120">
        <f t="shared" si="140"/>
        <v>7.9990946129470348</v>
      </c>
      <c r="GB62" s="116"/>
      <c r="GC62" s="120">
        <f t="shared" si="141"/>
        <v>6.5925136539230049</v>
      </c>
      <c r="GD62" s="116"/>
      <c r="GE62" s="120">
        <f t="shared" si="142"/>
        <v>5.4909090909090912</v>
      </c>
      <c r="GF62" s="116"/>
      <c r="GG62" s="120">
        <f t="shared" si="143"/>
        <v>3.0473372781065091</v>
      </c>
      <c r="GH62" s="116"/>
      <c r="GI62" s="120">
        <f t="shared" si="144"/>
        <v>4.6468401486988844</v>
      </c>
      <c r="GJ62" s="116"/>
      <c r="GK62" s="120">
        <f t="shared" si="148"/>
        <v>6.5667574931880086</v>
      </c>
    </row>
    <row r="63" spans="1:193" x14ac:dyDescent="0.2">
      <c r="A63" s="82" t="s">
        <v>10</v>
      </c>
      <c r="B63" s="76"/>
      <c r="C63" s="114">
        <f t="shared" si="145"/>
        <v>3.6106271777003478</v>
      </c>
      <c r="D63" s="114"/>
      <c r="E63" s="114">
        <f t="shared" si="53"/>
        <v>7.1306350773280691</v>
      </c>
      <c r="F63" s="114"/>
      <c r="G63" s="115">
        <f t="shared" si="54"/>
        <v>8.7777274784970576</v>
      </c>
      <c r="H63" s="115"/>
      <c r="I63" s="115">
        <f t="shared" si="55"/>
        <v>7.6794991341414676</v>
      </c>
      <c r="J63" s="115"/>
      <c r="K63" s="116">
        <f t="shared" si="56"/>
        <v>3.1999999999999993</v>
      </c>
      <c r="L63" s="116"/>
      <c r="M63" s="117">
        <f t="shared" si="57"/>
        <v>3.2840236686390529</v>
      </c>
      <c r="N63" s="117"/>
      <c r="O63" s="114">
        <f t="shared" si="58"/>
        <v>0.85501858736059511</v>
      </c>
      <c r="P63" s="114"/>
      <c r="Q63" s="115">
        <f t="shared" si="146"/>
        <v>2.3160762942779289</v>
      </c>
      <c r="R63" s="5"/>
      <c r="S63" s="114">
        <f t="shared" si="59"/>
        <v>2.4825783972125417</v>
      </c>
      <c r="T63" s="114"/>
      <c r="U63" s="114">
        <f t="shared" si="60"/>
        <v>5.3932214544257988</v>
      </c>
      <c r="V63" s="114"/>
      <c r="W63" s="115">
        <f t="shared" si="61"/>
        <v>8.0488909008601173</v>
      </c>
      <c r="X63" s="115"/>
      <c r="Y63" s="115">
        <f t="shared" si="62"/>
        <v>6.5578793126415338</v>
      </c>
      <c r="Z63" s="115"/>
      <c r="AA63" s="116">
        <f t="shared" si="63"/>
        <v>2.5818181818181811</v>
      </c>
      <c r="AB63" s="116"/>
      <c r="AC63" s="117">
        <f t="shared" si="64"/>
        <v>4.053254437869823</v>
      </c>
      <c r="AD63" s="117"/>
      <c r="AE63" s="114">
        <f t="shared" si="65"/>
        <v>1.8215613382899623</v>
      </c>
      <c r="AF63" s="114"/>
      <c r="AG63" s="115">
        <f t="shared" si="66"/>
        <v>2.3160762942779289</v>
      </c>
      <c r="AH63" s="5"/>
      <c r="AI63" s="114">
        <f t="shared" si="67"/>
        <v>2.1864111498257821</v>
      </c>
      <c r="AJ63" s="114"/>
      <c r="AK63" s="114">
        <f t="shared" si="68"/>
        <v>4.6232313260941105</v>
      </c>
      <c r="AL63" s="114"/>
      <c r="AM63" s="115">
        <f t="shared" si="69"/>
        <v>6.8583069262109548</v>
      </c>
      <c r="AN63" s="115"/>
      <c r="AO63" s="115">
        <f t="shared" si="70"/>
        <v>6.2421739709604367</v>
      </c>
      <c r="AP63" s="115"/>
      <c r="AQ63" s="116">
        <f t="shared" si="71"/>
        <v>2.1818181818181808</v>
      </c>
      <c r="AR63" s="116"/>
      <c r="AS63" s="117">
        <f t="shared" si="72"/>
        <v>4.171597633136094</v>
      </c>
      <c r="AT63" s="117"/>
      <c r="AU63" s="114">
        <f t="shared" si="73"/>
        <v>2.3420074349442377</v>
      </c>
      <c r="AV63" s="114"/>
      <c r="AW63" s="115">
        <f t="shared" si="74"/>
        <v>2.3160762942779289</v>
      </c>
      <c r="AX63" s="5"/>
      <c r="AY63" s="114">
        <f t="shared" si="75"/>
        <v>1.6202090592334488</v>
      </c>
      <c r="AZ63" s="114"/>
      <c r="BA63" s="114">
        <f t="shared" si="76"/>
        <v>3.9289239881539988</v>
      </c>
      <c r="BB63" s="114"/>
      <c r="BC63" s="115">
        <f t="shared" si="77"/>
        <v>6.0706201901312813</v>
      </c>
      <c r="BD63" s="115"/>
      <c r="BE63" s="115">
        <f t="shared" si="78"/>
        <v>4.7249234048221656</v>
      </c>
      <c r="BF63" s="115"/>
      <c r="BG63" s="116">
        <f t="shared" si="79"/>
        <v>2.254545454545454</v>
      </c>
      <c r="BH63" s="116"/>
      <c r="BI63" s="117">
        <f t="shared" si="80"/>
        <v>4.4674556213017746</v>
      </c>
      <c r="BJ63" s="117"/>
      <c r="BK63" s="114">
        <f t="shared" si="81"/>
        <v>1.3754646840148688</v>
      </c>
      <c r="BL63" s="114"/>
      <c r="BM63" s="115">
        <f t="shared" si="82"/>
        <v>2.3160762942779289</v>
      </c>
      <c r="BN63" s="5"/>
      <c r="BO63" s="114">
        <f t="shared" si="83"/>
        <v>0</v>
      </c>
      <c r="BP63" s="114"/>
      <c r="BQ63" s="114">
        <f t="shared" si="84"/>
        <v>1.296479104968741</v>
      </c>
      <c r="BR63" s="114"/>
      <c r="BS63" s="115">
        <f t="shared" si="85"/>
        <v>4.169307378904481</v>
      </c>
      <c r="BT63" s="115"/>
      <c r="BU63" s="115">
        <f t="shared" si="86"/>
        <v>4.1454642333821772</v>
      </c>
      <c r="BV63" s="115"/>
      <c r="BW63" s="116">
        <f t="shared" si="87"/>
        <v>2.872727272727273</v>
      </c>
      <c r="BX63" s="116"/>
      <c r="BY63" s="117">
        <f t="shared" si="88"/>
        <v>5.4437869822485192</v>
      </c>
      <c r="BZ63" s="117"/>
      <c r="CA63" s="114">
        <f t="shared" si="89"/>
        <v>2.1561338289962819</v>
      </c>
      <c r="CB63" s="114"/>
      <c r="CC63" s="115">
        <f t="shared" si="90"/>
        <v>2.3160762942779289</v>
      </c>
      <c r="CD63" s="5"/>
      <c r="CE63" s="114">
        <f t="shared" si="91"/>
        <v>4.3554006968641736E-2</v>
      </c>
      <c r="CF63" s="114"/>
      <c r="CG63" s="114">
        <f t="shared" si="92"/>
        <v>1.0365251727541978</v>
      </c>
      <c r="CH63" s="114"/>
      <c r="CI63" s="115">
        <f t="shared" si="93"/>
        <v>3.4766862833861474</v>
      </c>
      <c r="CJ63" s="115"/>
      <c r="CK63" s="115">
        <f t="shared" si="94"/>
        <v>3.311575862528306</v>
      </c>
      <c r="CL63" s="115"/>
      <c r="CM63" s="116">
        <f t="shared" si="95"/>
        <v>2.9090909090909083</v>
      </c>
      <c r="CN63" s="116"/>
      <c r="CO63" s="117">
        <f t="shared" si="96"/>
        <v>5.7396449704141999</v>
      </c>
      <c r="CP63" s="117"/>
      <c r="CQ63" s="114">
        <f t="shared" si="97"/>
        <v>2.825278810408923</v>
      </c>
      <c r="CR63" s="114"/>
      <c r="CS63" s="115">
        <f t="shared" si="98"/>
        <v>2.3160762942779289</v>
      </c>
      <c r="CT63" s="5"/>
      <c r="CU63" s="114">
        <f t="shared" si="99"/>
        <v>0.77090592334494601</v>
      </c>
      <c r="CV63" s="114"/>
      <c r="CW63" s="114">
        <f t="shared" si="100"/>
        <v>2.3790720631786781</v>
      </c>
      <c r="CX63" s="114"/>
      <c r="CY63" s="115">
        <f t="shared" si="101"/>
        <v>4.1059302851969219</v>
      </c>
      <c r="CZ63" s="115"/>
      <c r="DA63" s="115">
        <f t="shared" si="102"/>
        <v>4.2720127880644716</v>
      </c>
      <c r="DB63" s="115"/>
      <c r="DC63" s="116">
        <f t="shared" si="103"/>
        <v>1.7090909090909072</v>
      </c>
      <c r="DD63" s="116"/>
      <c r="DE63" s="117">
        <f t="shared" si="104"/>
        <v>4.940828402366864</v>
      </c>
      <c r="DF63" s="117"/>
      <c r="DG63" s="114">
        <f t="shared" si="105"/>
        <v>2.6022304832713754</v>
      </c>
      <c r="DH63" s="114"/>
      <c r="DI63" s="115">
        <f t="shared" si="106"/>
        <v>2.3160762942779289</v>
      </c>
      <c r="DJ63" s="5"/>
      <c r="DK63" s="114">
        <f t="shared" si="107"/>
        <v>0.96689895470383225</v>
      </c>
      <c r="DL63" s="114"/>
      <c r="DM63" s="114">
        <f t="shared" si="108"/>
        <v>2.6094109904573877</v>
      </c>
      <c r="DN63" s="114"/>
      <c r="DO63" s="115">
        <f t="shared" si="109"/>
        <v>4.3503847894975101</v>
      </c>
      <c r="DP63" s="115"/>
      <c r="DQ63" s="115">
        <f t="shared" si="110"/>
        <v>4.3279605701345396</v>
      </c>
      <c r="DR63" s="115"/>
      <c r="DS63" s="116">
        <f t="shared" si="111"/>
        <v>1.7818181818181813</v>
      </c>
      <c r="DT63" s="116"/>
      <c r="DU63" s="117">
        <f t="shared" si="112"/>
        <v>4.9999999999999991</v>
      </c>
      <c r="DV63" s="117"/>
      <c r="DW63" s="114">
        <f t="shared" si="113"/>
        <v>2.3048327137546449</v>
      </c>
      <c r="DX63" s="114"/>
      <c r="DY63" s="115">
        <f t="shared" si="114"/>
        <v>2.3160762942779289</v>
      </c>
      <c r="DZ63" s="5"/>
      <c r="EA63" s="114">
        <f t="shared" si="115"/>
        <v>1.3240418118466895</v>
      </c>
      <c r="EB63" s="114"/>
      <c r="EC63" s="114">
        <f t="shared" si="116"/>
        <v>3.1260282987824946</v>
      </c>
      <c r="ED63" s="114"/>
      <c r="EE63" s="115">
        <f t="shared" si="117"/>
        <v>4.8709823449524672</v>
      </c>
      <c r="EF63" s="115"/>
      <c r="EG63" s="115">
        <f t="shared" si="118"/>
        <v>4.4438524044225378</v>
      </c>
      <c r="EH63" s="115"/>
      <c r="EI63" s="116">
        <f t="shared" si="119"/>
        <v>2.2909090909090901</v>
      </c>
      <c r="EJ63" s="116"/>
      <c r="EK63" s="117">
        <f t="shared" si="120"/>
        <v>5.502958579881656</v>
      </c>
      <c r="EL63" s="117"/>
      <c r="EM63" s="114">
        <f t="shared" si="121"/>
        <v>2.7137546468401483</v>
      </c>
      <c r="EN63" s="114"/>
      <c r="EO63" s="115">
        <f t="shared" si="122"/>
        <v>2.3160762942779289</v>
      </c>
      <c r="EP63" s="5"/>
      <c r="EQ63" s="114">
        <f t="shared" si="123"/>
        <v>1.5200348432055726</v>
      </c>
      <c r="ER63" s="114"/>
      <c r="ES63" s="114">
        <f t="shared" si="124"/>
        <v>3.5538005923000995</v>
      </c>
      <c r="ET63" s="114"/>
      <c r="EU63" s="115">
        <f t="shared" si="125"/>
        <v>4.9343594386600271</v>
      </c>
      <c r="EV63" s="115"/>
      <c r="EW63" s="115">
        <f t="shared" si="126"/>
        <v>5.0805914479818828</v>
      </c>
      <c r="EX63" s="115"/>
      <c r="EY63" s="116">
        <f t="shared" si="127"/>
        <v>2.2909090909090901</v>
      </c>
      <c r="EZ63" s="116"/>
      <c r="FA63" s="117">
        <f t="shared" si="128"/>
        <v>4.9704142011834325</v>
      </c>
      <c r="FB63" s="117"/>
      <c r="FC63" s="114">
        <f t="shared" si="129"/>
        <v>1.8215613382899623</v>
      </c>
      <c r="FD63" s="114"/>
      <c r="FE63" s="115">
        <f t="shared" si="130"/>
        <v>2.3160762942779289</v>
      </c>
      <c r="FF63" s="237"/>
      <c r="FG63" s="114">
        <f t="shared" si="131"/>
        <v>2.3127177700348409</v>
      </c>
      <c r="FH63" s="114"/>
      <c r="FI63" s="114">
        <f t="shared" si="132"/>
        <v>4.4027640671273449</v>
      </c>
      <c r="FJ63" s="114"/>
      <c r="FK63" s="115">
        <f t="shared" si="133"/>
        <v>5.9936622906292438</v>
      </c>
      <c r="FL63" s="115"/>
      <c r="FM63" s="115">
        <f t="shared" si="134"/>
        <v>4.5664046889569736</v>
      </c>
      <c r="FN63" s="115"/>
      <c r="FO63" s="116">
        <f t="shared" si="135"/>
        <v>2.3636363636363624</v>
      </c>
      <c r="FP63" s="116"/>
      <c r="FQ63" s="117">
        <f t="shared" si="136"/>
        <v>5.1183431952662728</v>
      </c>
      <c r="FR63" s="117"/>
      <c r="FS63" s="114">
        <f t="shared" si="137"/>
        <v>1.8215613382899623</v>
      </c>
      <c r="FT63" s="114"/>
      <c r="FU63" s="115">
        <f t="shared" si="138"/>
        <v>6.73024523160763</v>
      </c>
      <c r="FV63" s="339"/>
      <c r="FW63" s="116">
        <f t="shared" si="147"/>
        <v>2.9355400696864087</v>
      </c>
      <c r="FX63" s="116"/>
      <c r="FY63" s="116">
        <f t="shared" si="139"/>
        <v>5.0970714050674557</v>
      </c>
      <c r="FZ63" s="116"/>
      <c r="GA63" s="116">
        <f t="shared" si="140"/>
        <v>6.201901312811227</v>
      </c>
      <c r="GB63" s="116"/>
      <c r="GC63" s="116">
        <f t="shared" si="141"/>
        <v>4.6196882909284671</v>
      </c>
      <c r="GD63" s="116"/>
      <c r="GE63" s="116">
        <f t="shared" si="142"/>
        <v>3.1272727272727261</v>
      </c>
      <c r="GF63" s="116"/>
      <c r="GG63" s="116">
        <f t="shared" si="143"/>
        <v>4.940828402366864</v>
      </c>
      <c r="GH63" s="116"/>
      <c r="GI63" s="116">
        <f t="shared" si="144"/>
        <v>2.3420074349442377</v>
      </c>
      <c r="GJ63" s="116"/>
      <c r="GK63" s="116">
        <f t="shared" si="148"/>
        <v>6.73024523160763</v>
      </c>
    </row>
    <row r="64" spans="1:193" x14ac:dyDescent="0.2">
      <c r="A64" s="82" t="s">
        <v>11</v>
      </c>
      <c r="B64" s="76"/>
      <c r="C64" s="114">
        <f t="shared" si="145"/>
        <v>5.7099303135888499</v>
      </c>
      <c r="D64" s="114"/>
      <c r="E64" s="114">
        <f t="shared" si="53"/>
        <v>9.3385982230997033</v>
      </c>
      <c r="F64" s="114"/>
      <c r="G64" s="115">
        <f t="shared" si="54"/>
        <v>9.4839293798098687</v>
      </c>
      <c r="H64" s="115"/>
      <c r="I64" s="115">
        <f t="shared" si="55"/>
        <v>8.9289996003729861</v>
      </c>
      <c r="J64" s="115"/>
      <c r="K64" s="116">
        <f t="shared" si="56"/>
        <v>3.7454545454545443</v>
      </c>
      <c r="L64" s="116"/>
      <c r="M64" s="117">
        <f t="shared" si="57"/>
        <v>2.6035502958579881</v>
      </c>
      <c r="N64" s="117"/>
      <c r="O64" s="114">
        <f t="shared" si="58"/>
        <v>3.7174721189591073</v>
      </c>
      <c r="P64" s="114"/>
      <c r="Q64" s="115">
        <f t="shared" si="146"/>
        <v>0</v>
      </c>
      <c r="R64" s="5"/>
      <c r="S64" s="114">
        <f t="shared" si="59"/>
        <v>4.8257839721254348</v>
      </c>
      <c r="T64" s="114"/>
      <c r="U64" s="114">
        <f t="shared" si="60"/>
        <v>8.0881869035867062</v>
      </c>
      <c r="V64" s="114"/>
      <c r="W64" s="115">
        <f t="shared" si="61"/>
        <v>8.8999547306473517</v>
      </c>
      <c r="X64" s="115"/>
      <c r="Y64" s="115">
        <f t="shared" si="62"/>
        <v>7.9805514852804045</v>
      </c>
      <c r="Z64" s="115"/>
      <c r="AA64" s="116">
        <f t="shared" si="63"/>
        <v>3.5272727272727264</v>
      </c>
      <c r="AB64" s="116"/>
      <c r="AC64" s="117">
        <f t="shared" si="64"/>
        <v>2.337278106508875</v>
      </c>
      <c r="AD64" s="117"/>
      <c r="AE64" s="114">
        <f t="shared" si="65"/>
        <v>5.1672862453531598</v>
      </c>
      <c r="AF64" s="114"/>
      <c r="AG64" s="115">
        <f t="shared" si="66"/>
        <v>0</v>
      </c>
      <c r="AH64" s="5"/>
      <c r="AI64" s="114">
        <f t="shared" si="67"/>
        <v>3.9067944250871074</v>
      </c>
      <c r="AJ64" s="114"/>
      <c r="AK64" s="114">
        <f t="shared" si="68"/>
        <v>7.140506745640014</v>
      </c>
      <c r="AL64" s="114"/>
      <c r="AM64" s="115">
        <f t="shared" si="69"/>
        <v>7.8904481665912183</v>
      </c>
      <c r="AN64" s="115"/>
      <c r="AO64" s="115">
        <f t="shared" si="70"/>
        <v>6.7270547489010255</v>
      </c>
      <c r="AP64" s="115"/>
      <c r="AQ64" s="116">
        <f t="shared" si="71"/>
        <v>4.0727272727272723</v>
      </c>
      <c r="AR64" s="116"/>
      <c r="AS64" s="117">
        <f t="shared" si="72"/>
        <v>1.893491124260354</v>
      </c>
      <c r="AT64" s="117"/>
      <c r="AU64" s="114">
        <f t="shared" si="73"/>
        <v>5.7249070631970254</v>
      </c>
      <c r="AV64" s="114"/>
      <c r="AW64" s="115">
        <f t="shared" si="74"/>
        <v>0</v>
      </c>
      <c r="AX64" s="5"/>
      <c r="AY64" s="114">
        <f t="shared" si="75"/>
        <v>3.6585365853658529</v>
      </c>
      <c r="AZ64" s="114"/>
      <c r="BA64" s="114">
        <f t="shared" si="76"/>
        <v>6.5021388614675875</v>
      </c>
      <c r="BB64" s="114"/>
      <c r="BC64" s="115">
        <f t="shared" si="77"/>
        <v>7.1797193300135804</v>
      </c>
      <c r="BD64" s="115"/>
      <c r="BE64" s="115">
        <f t="shared" si="78"/>
        <v>5.8758492074064197</v>
      </c>
      <c r="BF64" s="115"/>
      <c r="BG64" s="116">
        <f t="shared" si="79"/>
        <v>2.9818181818181806</v>
      </c>
      <c r="BH64" s="116"/>
      <c r="BI64" s="117">
        <f t="shared" si="80"/>
        <v>2.6331360946745548</v>
      </c>
      <c r="BJ64" s="117"/>
      <c r="BK64" s="114">
        <f t="shared" si="81"/>
        <v>5.9107806691449811</v>
      </c>
      <c r="BL64" s="114"/>
      <c r="BM64" s="115">
        <f t="shared" si="82"/>
        <v>0</v>
      </c>
      <c r="BN64" s="5"/>
      <c r="BO64" s="114">
        <f t="shared" si="83"/>
        <v>2.9616724738675946</v>
      </c>
      <c r="BP64" s="114"/>
      <c r="BQ64" s="114">
        <f t="shared" si="84"/>
        <v>5.4261270154656129</v>
      </c>
      <c r="BR64" s="114"/>
      <c r="BS64" s="115">
        <f t="shared" si="85"/>
        <v>6.201901312811227</v>
      </c>
      <c r="BT64" s="115"/>
      <c r="BU64" s="115">
        <f t="shared" si="86"/>
        <v>5.1165578793126407</v>
      </c>
      <c r="BV64" s="115"/>
      <c r="BW64" s="116">
        <f t="shared" si="87"/>
        <v>3.8545454545454536</v>
      </c>
      <c r="BX64" s="116"/>
      <c r="BY64" s="117">
        <f t="shared" si="88"/>
        <v>3.4911242603550301</v>
      </c>
      <c r="BZ64" s="117"/>
      <c r="CA64" s="114">
        <f t="shared" si="89"/>
        <v>6.5055762081784394</v>
      </c>
      <c r="CB64" s="114"/>
      <c r="CC64" s="115">
        <f t="shared" si="90"/>
        <v>0</v>
      </c>
      <c r="CD64" s="5"/>
      <c r="CE64" s="114">
        <f t="shared" si="91"/>
        <v>2.3170731707317072</v>
      </c>
      <c r="CF64" s="114"/>
      <c r="CG64" s="114">
        <f t="shared" si="92"/>
        <v>4.9292530437643967</v>
      </c>
      <c r="CH64" s="114"/>
      <c r="CI64" s="115">
        <f t="shared" si="93"/>
        <v>5.341783612494341</v>
      </c>
      <c r="CJ64" s="115"/>
      <c r="CK64" s="115">
        <f t="shared" si="94"/>
        <v>4.5331024377247902</v>
      </c>
      <c r="CL64" s="115"/>
      <c r="CM64" s="116">
        <f t="shared" si="95"/>
        <v>4.0727272727272723</v>
      </c>
      <c r="CN64" s="116"/>
      <c r="CO64" s="117">
        <f t="shared" si="96"/>
        <v>3.8461538461538476</v>
      </c>
      <c r="CP64" s="117"/>
      <c r="CQ64" s="114">
        <f t="shared" si="97"/>
        <v>6.5427509293680295</v>
      </c>
      <c r="CR64" s="114"/>
      <c r="CS64" s="115">
        <f t="shared" si="98"/>
        <v>0</v>
      </c>
      <c r="CT64" s="5"/>
      <c r="CU64" s="114">
        <f t="shared" si="99"/>
        <v>2.2735191637630656</v>
      </c>
      <c r="CV64" s="114"/>
      <c r="CW64" s="114">
        <f t="shared" si="100"/>
        <v>5.0575847318196789</v>
      </c>
      <c r="CX64" s="114"/>
      <c r="CY64" s="115">
        <f t="shared" si="101"/>
        <v>5.1471253961068353</v>
      </c>
      <c r="CZ64" s="115"/>
      <c r="DA64" s="115">
        <f t="shared" si="102"/>
        <v>4.5117889969361933</v>
      </c>
      <c r="DB64" s="115"/>
      <c r="DC64" s="116">
        <f t="shared" si="103"/>
        <v>3.8545454545454536</v>
      </c>
      <c r="DD64" s="116"/>
      <c r="DE64" s="117">
        <f t="shared" si="104"/>
        <v>3.7573964497041423</v>
      </c>
      <c r="DF64" s="117"/>
      <c r="DG64" s="114">
        <f t="shared" si="105"/>
        <v>6.2825278810408918</v>
      </c>
      <c r="DH64" s="114"/>
      <c r="DI64" s="115">
        <f t="shared" si="106"/>
        <v>0</v>
      </c>
      <c r="DJ64" s="5"/>
      <c r="DK64" s="114">
        <f t="shared" si="107"/>
        <v>2.709059233449477</v>
      </c>
      <c r="DL64" s="114"/>
      <c r="DM64" s="114">
        <f t="shared" si="108"/>
        <v>5.8275748601513664</v>
      </c>
      <c r="DN64" s="114"/>
      <c r="DO64" s="115">
        <f t="shared" si="109"/>
        <v>5.5952919873245808</v>
      </c>
      <c r="DP64" s="115"/>
      <c r="DQ64" s="115">
        <f t="shared" si="110"/>
        <v>4.2746769681630479</v>
      </c>
      <c r="DR64" s="115"/>
      <c r="DS64" s="116">
        <f t="shared" si="111"/>
        <v>4.9454545454545444</v>
      </c>
      <c r="DT64" s="116"/>
      <c r="DU64" s="117">
        <f t="shared" si="112"/>
        <v>3.8757396449704133</v>
      </c>
      <c r="DV64" s="117"/>
      <c r="DW64" s="114">
        <f t="shared" si="113"/>
        <v>5.5762081784386623</v>
      </c>
      <c r="DX64" s="114"/>
      <c r="DY64" s="115">
        <f t="shared" si="114"/>
        <v>0</v>
      </c>
      <c r="DZ64" s="5"/>
      <c r="EA64" s="114">
        <f t="shared" si="115"/>
        <v>3.2099303135888491</v>
      </c>
      <c r="EB64" s="114"/>
      <c r="EC64" s="114">
        <f t="shared" si="116"/>
        <v>6.5383349786113865</v>
      </c>
      <c r="ED64" s="114"/>
      <c r="EE64" s="115">
        <f t="shared" si="117"/>
        <v>6.3558171118153011</v>
      </c>
      <c r="EF64" s="115"/>
      <c r="EG64" s="115">
        <f t="shared" si="118"/>
        <v>4.9820167843346201</v>
      </c>
      <c r="EH64" s="115"/>
      <c r="EI64" s="116">
        <f t="shared" si="119"/>
        <v>4.9454545454545444</v>
      </c>
      <c r="EJ64" s="116"/>
      <c r="EK64" s="117">
        <f t="shared" si="120"/>
        <v>3.8461538461538458</v>
      </c>
      <c r="EL64" s="117"/>
      <c r="EM64" s="114">
        <f t="shared" si="121"/>
        <v>5.2788104089219328</v>
      </c>
      <c r="EN64" s="114"/>
      <c r="EO64" s="115">
        <f t="shared" si="122"/>
        <v>0</v>
      </c>
      <c r="EP64" s="5"/>
      <c r="EQ64" s="114">
        <f t="shared" si="123"/>
        <v>3.4973867595818819</v>
      </c>
      <c r="ER64" s="114"/>
      <c r="ES64" s="114">
        <f t="shared" si="124"/>
        <v>7.0253372820006588</v>
      </c>
      <c r="ET64" s="114"/>
      <c r="EU64" s="115">
        <f t="shared" si="125"/>
        <v>6.822091444092349</v>
      </c>
      <c r="EV64" s="115"/>
      <c r="EW64" s="115">
        <f t="shared" si="126"/>
        <v>5.2510989742906613</v>
      </c>
      <c r="EX64" s="115"/>
      <c r="EY64" s="116">
        <f t="shared" si="127"/>
        <v>4.9454545454545444</v>
      </c>
      <c r="EZ64" s="116"/>
      <c r="FA64" s="117">
        <f t="shared" si="128"/>
        <v>4.0236686390532537</v>
      </c>
      <c r="FB64" s="117"/>
      <c r="FC64" s="114">
        <f t="shared" si="129"/>
        <v>4.9814126394052041</v>
      </c>
      <c r="FD64" s="114"/>
      <c r="FE64" s="115">
        <f t="shared" si="130"/>
        <v>0</v>
      </c>
      <c r="FF64" s="237"/>
      <c r="FG64" s="114">
        <f t="shared" si="131"/>
        <v>4.0287456445993026</v>
      </c>
      <c r="FH64" s="114"/>
      <c r="FI64" s="114">
        <f t="shared" si="132"/>
        <v>7.7920368542283649</v>
      </c>
      <c r="FJ64" s="114"/>
      <c r="FK64" s="115">
        <f t="shared" si="133"/>
        <v>7.7229515617926658</v>
      </c>
      <c r="FL64" s="115"/>
      <c r="FM64" s="115">
        <f t="shared" si="134"/>
        <v>5.8092447049420537</v>
      </c>
      <c r="FN64" s="115"/>
      <c r="FO64" s="116">
        <f t="shared" si="135"/>
        <v>5.2363636363636372</v>
      </c>
      <c r="FP64" s="116"/>
      <c r="FQ64" s="117">
        <f t="shared" si="136"/>
        <v>4.2307692307692308</v>
      </c>
      <c r="FR64" s="117"/>
      <c r="FS64" s="114">
        <f t="shared" si="137"/>
        <v>5.1301115241635689</v>
      </c>
      <c r="FT64" s="114"/>
      <c r="FU64" s="115">
        <f t="shared" si="138"/>
        <v>5.9673024523160771</v>
      </c>
      <c r="FV64" s="339"/>
      <c r="FW64" s="116">
        <f t="shared" si="147"/>
        <v>4.3466898954703819</v>
      </c>
      <c r="FX64" s="116"/>
      <c r="FY64" s="116">
        <f t="shared" si="139"/>
        <v>8.311944718657454</v>
      </c>
      <c r="FZ64" s="116"/>
      <c r="GA64" s="116">
        <f t="shared" si="140"/>
        <v>8.2978723404255312</v>
      </c>
      <c r="GB64" s="116"/>
      <c r="GC64" s="116">
        <f t="shared" si="141"/>
        <v>6.1222858665245763</v>
      </c>
      <c r="GD64" s="116"/>
      <c r="GE64" s="116">
        <f t="shared" si="142"/>
        <v>5.4545454545454541</v>
      </c>
      <c r="GF64" s="116"/>
      <c r="GG64" s="116">
        <f t="shared" si="143"/>
        <v>4.3786982248520712</v>
      </c>
      <c r="GH64" s="116"/>
      <c r="GI64" s="116">
        <f t="shared" si="144"/>
        <v>5.1672862453531598</v>
      </c>
      <c r="GJ64" s="116"/>
      <c r="GK64" s="116">
        <f t="shared" si="148"/>
        <v>5.9673024523160771</v>
      </c>
    </row>
    <row r="65" spans="1:193" x14ac:dyDescent="0.2">
      <c r="A65" s="82" t="s">
        <v>12</v>
      </c>
      <c r="B65" s="76"/>
      <c r="C65" s="114">
        <f t="shared" si="145"/>
        <v>10</v>
      </c>
      <c r="D65" s="114"/>
      <c r="E65" s="114">
        <f t="shared" si="53"/>
        <v>9.3484698914116482</v>
      </c>
      <c r="F65" s="114"/>
      <c r="G65" s="115">
        <f t="shared" si="54"/>
        <v>9.8098687188773201</v>
      </c>
      <c r="H65" s="115"/>
      <c r="I65" s="115">
        <f t="shared" si="55"/>
        <v>8.9849473824430532</v>
      </c>
      <c r="J65" s="115"/>
      <c r="K65" s="116">
        <f t="shared" si="56"/>
        <v>6.254545454545454</v>
      </c>
      <c r="L65" s="116"/>
      <c r="M65" s="117">
        <f t="shared" si="57"/>
        <v>3.1360946745562126</v>
      </c>
      <c r="N65" s="117"/>
      <c r="O65" s="114">
        <f t="shared" si="58"/>
        <v>6.4312267657992557</v>
      </c>
      <c r="P65" s="114"/>
      <c r="Q65" s="115">
        <f t="shared" si="146"/>
        <v>1.7983651226158042</v>
      </c>
      <c r="R65" s="5"/>
      <c r="S65" s="114">
        <f t="shared" si="59"/>
        <v>8.5975609756097544</v>
      </c>
      <c r="T65" s="114"/>
      <c r="U65" s="114">
        <f t="shared" si="60"/>
        <v>7.6209279368213227</v>
      </c>
      <c r="V65" s="114"/>
      <c r="W65" s="115">
        <f t="shared" si="61"/>
        <v>8.9090086011770033</v>
      </c>
      <c r="X65" s="115"/>
      <c r="Y65" s="115">
        <f t="shared" si="62"/>
        <v>8.5426934860796599</v>
      </c>
      <c r="Z65" s="115"/>
      <c r="AA65" s="116">
        <f t="shared" si="63"/>
        <v>6.290909090909091</v>
      </c>
      <c r="AB65" s="116"/>
      <c r="AC65" s="117">
        <f t="shared" si="64"/>
        <v>3.3431952662721898</v>
      </c>
      <c r="AD65" s="117"/>
      <c r="AE65" s="114">
        <f t="shared" si="65"/>
        <v>7.8438661710037172</v>
      </c>
      <c r="AF65" s="114"/>
      <c r="AG65" s="115">
        <f t="shared" si="66"/>
        <v>1.7983651226158042</v>
      </c>
      <c r="AH65" s="5"/>
      <c r="AI65" s="114">
        <f t="shared" si="67"/>
        <v>8.140243902439023</v>
      </c>
      <c r="AJ65" s="114"/>
      <c r="AK65" s="114">
        <f t="shared" si="68"/>
        <v>6.9693978282329709</v>
      </c>
      <c r="AL65" s="114"/>
      <c r="AM65" s="115">
        <f t="shared" si="69"/>
        <v>7.8587596197374374</v>
      </c>
      <c r="AN65" s="115"/>
      <c r="AO65" s="115">
        <f t="shared" si="70"/>
        <v>7.1293459437858004</v>
      </c>
      <c r="AP65" s="115"/>
      <c r="AQ65" s="116">
        <f t="shared" si="71"/>
        <v>7.2363636363636363</v>
      </c>
      <c r="AR65" s="116"/>
      <c r="AS65" s="117">
        <f t="shared" si="72"/>
        <v>2.840236686390532</v>
      </c>
      <c r="AT65" s="117"/>
      <c r="AU65" s="114">
        <f t="shared" si="73"/>
        <v>8.0297397769516721</v>
      </c>
      <c r="AV65" s="114"/>
      <c r="AW65" s="115">
        <f t="shared" si="74"/>
        <v>1.7983651226158042</v>
      </c>
      <c r="AX65" s="5"/>
      <c r="AY65" s="114">
        <f t="shared" si="75"/>
        <v>7.6916376306620196</v>
      </c>
      <c r="AZ65" s="114"/>
      <c r="BA65" s="114">
        <f t="shared" si="76"/>
        <v>6.8081605791378745</v>
      </c>
      <c r="BB65" s="114"/>
      <c r="BC65" s="115">
        <f t="shared" si="77"/>
        <v>7.3924852874603895</v>
      </c>
      <c r="BD65" s="115"/>
      <c r="BE65" s="115">
        <f t="shared" si="78"/>
        <v>6.673771146929532</v>
      </c>
      <c r="BF65" s="115"/>
      <c r="BG65" s="116">
        <f t="shared" si="79"/>
        <v>5.7818181818181822</v>
      </c>
      <c r="BH65" s="116"/>
      <c r="BI65" s="117">
        <f t="shared" si="80"/>
        <v>2.4556213017751478</v>
      </c>
      <c r="BJ65" s="117"/>
      <c r="BK65" s="114">
        <f t="shared" si="81"/>
        <v>7.8810408921933082</v>
      </c>
      <c r="BL65" s="114"/>
      <c r="BM65" s="115">
        <f t="shared" si="82"/>
        <v>1.7983651226158042</v>
      </c>
      <c r="BN65" s="5"/>
      <c r="BO65" s="114">
        <f t="shared" si="83"/>
        <v>7.0993031358885004</v>
      </c>
      <c r="BP65" s="114"/>
      <c r="BQ65" s="114">
        <f t="shared" si="84"/>
        <v>6.0842382362619283</v>
      </c>
      <c r="BR65" s="114"/>
      <c r="BS65" s="115">
        <f t="shared" si="85"/>
        <v>6.7134449977365325</v>
      </c>
      <c r="BT65" s="115"/>
      <c r="BU65" s="115">
        <f t="shared" si="86"/>
        <v>5.950446250166511</v>
      </c>
      <c r="BV65" s="115"/>
      <c r="BW65" s="116">
        <f t="shared" si="87"/>
        <v>6.4727272727272727</v>
      </c>
      <c r="BX65" s="116"/>
      <c r="BY65" s="117">
        <f t="shared" si="88"/>
        <v>2.7514792899408285</v>
      </c>
      <c r="BZ65" s="117"/>
      <c r="CA65" s="114">
        <f t="shared" si="89"/>
        <v>8.5501858736059475</v>
      </c>
      <c r="CB65" s="114"/>
      <c r="CC65" s="115">
        <f t="shared" si="90"/>
        <v>1.7983651226158042</v>
      </c>
      <c r="CD65" s="5"/>
      <c r="CE65" s="114">
        <f t="shared" si="91"/>
        <v>6.4459930313588831</v>
      </c>
      <c r="CF65" s="114"/>
      <c r="CG65" s="114">
        <f t="shared" si="92"/>
        <v>5.6794998354721953</v>
      </c>
      <c r="CH65" s="114"/>
      <c r="CI65" s="115">
        <f t="shared" si="93"/>
        <v>5.8850158442734264</v>
      </c>
      <c r="CJ65" s="115"/>
      <c r="CK65" s="115">
        <f t="shared" si="94"/>
        <v>5.3390169175436251</v>
      </c>
      <c r="CL65" s="115"/>
      <c r="CM65" s="116">
        <f t="shared" si="95"/>
        <v>6.3636363636363633</v>
      </c>
      <c r="CN65" s="116"/>
      <c r="CO65" s="117">
        <f t="shared" si="96"/>
        <v>2.7514792899408285</v>
      </c>
      <c r="CP65" s="117"/>
      <c r="CQ65" s="114">
        <f t="shared" si="97"/>
        <v>8.921933085501859</v>
      </c>
      <c r="CR65" s="114"/>
      <c r="CS65" s="115">
        <f t="shared" si="98"/>
        <v>1.7983651226158042</v>
      </c>
      <c r="CT65" s="5"/>
      <c r="CU65" s="114">
        <f t="shared" si="99"/>
        <v>6.5200348432055746</v>
      </c>
      <c r="CV65" s="114"/>
      <c r="CW65" s="114">
        <f t="shared" si="100"/>
        <v>6.015136558078316</v>
      </c>
      <c r="CX65" s="114"/>
      <c r="CY65" s="115">
        <f t="shared" si="101"/>
        <v>5.8397464916251698</v>
      </c>
      <c r="CZ65" s="115"/>
      <c r="DA65" s="115">
        <f t="shared" si="102"/>
        <v>5.3043825762621548</v>
      </c>
      <c r="DB65" s="115"/>
      <c r="DC65" s="116">
        <f t="shared" si="103"/>
        <v>7.0909090909090899</v>
      </c>
      <c r="DD65" s="116"/>
      <c r="DE65" s="117">
        <f t="shared" si="104"/>
        <v>3.1360946745562126</v>
      </c>
      <c r="DF65" s="117"/>
      <c r="DG65" s="114">
        <f t="shared" si="105"/>
        <v>9.0706319702602229</v>
      </c>
      <c r="DH65" s="114"/>
      <c r="DI65" s="115">
        <f t="shared" si="106"/>
        <v>1.7983651226158042</v>
      </c>
      <c r="DJ65" s="5"/>
      <c r="DK65" s="114">
        <f t="shared" si="107"/>
        <v>7.2473867595818815</v>
      </c>
      <c r="DL65" s="114"/>
      <c r="DM65" s="114">
        <f t="shared" si="108"/>
        <v>6.5679499835472201</v>
      </c>
      <c r="DN65" s="114"/>
      <c r="DO65" s="115">
        <f t="shared" si="109"/>
        <v>6.0751471253961071</v>
      </c>
      <c r="DP65" s="115"/>
      <c r="DQ65" s="115">
        <f t="shared" si="110"/>
        <v>5.4882110030638067</v>
      </c>
      <c r="DR65" s="115"/>
      <c r="DS65" s="116">
        <f t="shared" si="111"/>
        <v>6.5090909090909079</v>
      </c>
      <c r="DT65" s="116"/>
      <c r="DU65" s="117">
        <f t="shared" si="112"/>
        <v>3.1952662721893494</v>
      </c>
      <c r="DV65" s="117"/>
      <c r="DW65" s="114">
        <f t="shared" si="113"/>
        <v>8.6988847583643114</v>
      </c>
      <c r="DX65" s="114"/>
      <c r="DY65" s="115">
        <f t="shared" si="114"/>
        <v>1.7983651226158042</v>
      </c>
      <c r="DZ65" s="5"/>
      <c r="EA65" s="114">
        <f t="shared" si="115"/>
        <v>7.2865853658536563</v>
      </c>
      <c r="EB65" s="114"/>
      <c r="EC65" s="114">
        <f t="shared" si="116"/>
        <v>7.0088845014807504</v>
      </c>
      <c r="ED65" s="114"/>
      <c r="EE65" s="115">
        <f t="shared" si="117"/>
        <v>6.8085106382978724</v>
      </c>
      <c r="EF65" s="115"/>
      <c r="EG65" s="115">
        <f t="shared" si="118"/>
        <v>5.252431064339949</v>
      </c>
      <c r="EH65" s="115"/>
      <c r="EI65" s="116">
        <f t="shared" si="119"/>
        <v>6.581818181818182</v>
      </c>
      <c r="EJ65" s="116"/>
      <c r="EK65" s="117">
        <f t="shared" si="120"/>
        <v>2.662721893491125</v>
      </c>
      <c r="EL65" s="117"/>
      <c r="EM65" s="114">
        <f t="shared" si="121"/>
        <v>8.2156133828996278</v>
      </c>
      <c r="EN65" s="114"/>
      <c r="EO65" s="115">
        <f t="shared" si="122"/>
        <v>1.7983651226158042</v>
      </c>
      <c r="EP65" s="5"/>
      <c r="EQ65" s="114">
        <f t="shared" si="123"/>
        <v>7.6480836236933785</v>
      </c>
      <c r="ER65" s="114"/>
      <c r="ES65" s="114">
        <f t="shared" si="124"/>
        <v>7.7920368542283649</v>
      </c>
      <c r="ET65" s="114"/>
      <c r="EU65" s="115">
        <f t="shared" si="125"/>
        <v>7.6188320507016751</v>
      </c>
      <c r="EV65" s="115"/>
      <c r="EW65" s="115">
        <f t="shared" si="126"/>
        <v>5.7532969228719857</v>
      </c>
      <c r="EX65" s="115"/>
      <c r="EY65" s="116">
        <f t="shared" si="127"/>
        <v>6.581818181818182</v>
      </c>
      <c r="EZ65" s="116"/>
      <c r="FA65" s="117">
        <f t="shared" si="128"/>
        <v>3.343195266272188</v>
      </c>
      <c r="FB65" s="117"/>
      <c r="FC65" s="114">
        <f t="shared" si="129"/>
        <v>7.992565055762082</v>
      </c>
      <c r="FD65" s="114"/>
      <c r="FE65" s="115">
        <f t="shared" si="130"/>
        <v>1.7983651226158042</v>
      </c>
      <c r="FF65" s="237"/>
      <c r="FG65" s="114">
        <f t="shared" si="131"/>
        <v>7.9660278745644586</v>
      </c>
      <c r="FH65" s="114"/>
      <c r="FI65" s="114">
        <f t="shared" si="132"/>
        <v>8.1605791378743007</v>
      </c>
      <c r="FJ65" s="114"/>
      <c r="FK65" s="115">
        <f t="shared" si="133"/>
        <v>7.9719330013580798</v>
      </c>
      <c r="FL65" s="115"/>
      <c r="FM65" s="115">
        <f t="shared" si="134"/>
        <v>6.2221926202211257</v>
      </c>
      <c r="FN65" s="115"/>
      <c r="FO65" s="116">
        <f t="shared" si="135"/>
        <v>6.545454545454545</v>
      </c>
      <c r="FP65" s="116"/>
      <c r="FQ65" s="117">
        <f t="shared" si="136"/>
        <v>2.8106508875739635</v>
      </c>
      <c r="FR65" s="117"/>
      <c r="FS65" s="114">
        <f t="shared" si="137"/>
        <v>7.6579925650557623</v>
      </c>
      <c r="FT65" s="114"/>
      <c r="FU65" s="115">
        <f t="shared" si="138"/>
        <v>5.2043596730245216</v>
      </c>
      <c r="FV65" s="339"/>
      <c r="FW65" s="116">
        <f t="shared" si="147"/>
        <v>8.3797909407665472</v>
      </c>
      <c r="FX65" s="116"/>
      <c r="FY65" s="116">
        <f t="shared" si="139"/>
        <v>8.6870681145113533</v>
      </c>
      <c r="FZ65" s="116"/>
      <c r="GA65" s="116">
        <f t="shared" si="140"/>
        <v>8.5015844273426886</v>
      </c>
      <c r="GB65" s="116"/>
      <c r="GC65" s="116">
        <f t="shared" si="141"/>
        <v>6.4566404688956975</v>
      </c>
      <c r="GD65" s="116"/>
      <c r="GE65" s="116">
        <f t="shared" si="142"/>
        <v>6.6181818181818173</v>
      </c>
      <c r="GF65" s="116"/>
      <c r="GG65" s="116">
        <f t="shared" si="143"/>
        <v>2.9585798816568039</v>
      </c>
      <c r="GH65" s="116"/>
      <c r="GI65" s="116">
        <f t="shared" si="144"/>
        <v>7.7695167286245352</v>
      </c>
      <c r="GJ65" s="116"/>
      <c r="GK65" s="116">
        <f t="shared" si="148"/>
        <v>5.2043596730245216</v>
      </c>
    </row>
    <row r="66" spans="1:193" x14ac:dyDescent="0.2">
      <c r="A66" s="82" t="s">
        <v>13</v>
      </c>
      <c r="B66" s="76"/>
      <c r="C66" s="114">
        <f t="shared" si="145"/>
        <v>7.4433797909407655</v>
      </c>
      <c r="D66" s="114"/>
      <c r="E66" s="114">
        <f t="shared" si="53"/>
        <v>8.0881869035867062</v>
      </c>
      <c r="F66" s="114"/>
      <c r="G66" s="115">
        <f t="shared" si="54"/>
        <v>9.5880488909008594</v>
      </c>
      <c r="H66" s="115"/>
      <c r="I66" s="115">
        <f t="shared" si="55"/>
        <v>8.8290928466764349</v>
      </c>
      <c r="J66" s="115"/>
      <c r="K66" s="116">
        <f t="shared" si="56"/>
        <v>3.9636363636363638</v>
      </c>
      <c r="L66" s="116"/>
      <c r="M66" s="117">
        <f t="shared" si="57"/>
        <v>1.6272189349112427</v>
      </c>
      <c r="N66" s="117"/>
      <c r="O66" s="114">
        <f t="shared" si="58"/>
        <v>1.4498141263940507</v>
      </c>
      <c r="P66" s="114"/>
      <c r="Q66" s="115">
        <f t="shared" si="146"/>
        <v>4.3869209809264289</v>
      </c>
      <c r="R66" s="5"/>
      <c r="S66" s="114">
        <f t="shared" si="59"/>
        <v>5.1959930313588849</v>
      </c>
      <c r="T66" s="114"/>
      <c r="U66" s="114">
        <f t="shared" si="60"/>
        <v>5.4952286936492269</v>
      </c>
      <c r="V66" s="114"/>
      <c r="W66" s="115">
        <f t="shared" si="61"/>
        <v>8.4789497510185612</v>
      </c>
      <c r="X66" s="115"/>
      <c r="Y66" s="115">
        <f t="shared" si="62"/>
        <v>7.6901558545357656</v>
      </c>
      <c r="Z66" s="115"/>
      <c r="AA66" s="116">
        <f t="shared" si="63"/>
        <v>3.9272727272727268</v>
      </c>
      <c r="AB66" s="116"/>
      <c r="AC66" s="117">
        <f t="shared" si="64"/>
        <v>2.5443786982248513</v>
      </c>
      <c r="AD66" s="117"/>
      <c r="AE66" s="114">
        <f t="shared" si="65"/>
        <v>3.0483271375464671</v>
      </c>
      <c r="AF66" s="114"/>
      <c r="AG66" s="115">
        <f t="shared" si="66"/>
        <v>4.3869209809264289</v>
      </c>
      <c r="AH66" s="5"/>
      <c r="AI66" s="114">
        <f t="shared" si="67"/>
        <v>4.7256097560975618</v>
      </c>
      <c r="AJ66" s="114"/>
      <c r="AK66" s="114">
        <f t="shared" si="68"/>
        <v>4.6561368871339255</v>
      </c>
      <c r="AL66" s="114"/>
      <c r="AM66" s="115">
        <f t="shared" si="69"/>
        <v>6.6681756450882759</v>
      </c>
      <c r="AN66" s="115"/>
      <c r="AO66" s="115">
        <f t="shared" si="70"/>
        <v>5.52684161449314</v>
      </c>
      <c r="AP66" s="115"/>
      <c r="AQ66" s="116">
        <f t="shared" si="71"/>
        <v>3.9636363636363638</v>
      </c>
      <c r="AR66" s="116"/>
      <c r="AS66" s="117">
        <f t="shared" si="72"/>
        <v>2.7810650887573951</v>
      </c>
      <c r="AT66" s="117"/>
      <c r="AU66" s="114">
        <f t="shared" si="73"/>
        <v>2.7137546468401483</v>
      </c>
      <c r="AV66" s="114"/>
      <c r="AW66" s="115">
        <f t="shared" si="74"/>
        <v>4.3869209809264289</v>
      </c>
      <c r="AX66" s="5"/>
      <c r="AY66" s="114">
        <f t="shared" si="75"/>
        <v>4.0113240418118465</v>
      </c>
      <c r="AZ66" s="114"/>
      <c r="BA66" s="114">
        <f t="shared" si="76"/>
        <v>3.9585389930898334</v>
      </c>
      <c r="BB66" s="114"/>
      <c r="BC66" s="115">
        <f t="shared" si="77"/>
        <v>5.6858306926210957</v>
      </c>
      <c r="BD66" s="115"/>
      <c r="BE66" s="115">
        <f t="shared" si="78"/>
        <v>7.3145064606367391</v>
      </c>
      <c r="BF66" s="115"/>
      <c r="BG66" s="116">
        <f t="shared" si="79"/>
        <v>3.1272727272727261</v>
      </c>
      <c r="BH66" s="116"/>
      <c r="BI66" s="117">
        <f t="shared" si="80"/>
        <v>3.3136094674556213</v>
      </c>
      <c r="BJ66" s="117"/>
      <c r="BK66" s="114">
        <f t="shared" si="81"/>
        <v>2.7509293680297393</v>
      </c>
      <c r="BL66" s="114"/>
      <c r="BM66" s="115">
        <f t="shared" si="82"/>
        <v>4.3869209809264289</v>
      </c>
      <c r="BN66" s="5"/>
      <c r="BO66" s="114">
        <f t="shared" si="83"/>
        <v>3.3972125435540055</v>
      </c>
      <c r="BP66" s="114"/>
      <c r="BQ66" s="114">
        <f t="shared" si="84"/>
        <v>3.0964132938466609</v>
      </c>
      <c r="BR66" s="114"/>
      <c r="BS66" s="115">
        <f t="shared" si="85"/>
        <v>5.0746944318696237</v>
      </c>
      <c r="BT66" s="115"/>
      <c r="BU66" s="115">
        <f t="shared" si="86"/>
        <v>4.8874383908352197</v>
      </c>
      <c r="BV66" s="115"/>
      <c r="BW66" s="116">
        <f t="shared" si="87"/>
        <v>3.4545454545454541</v>
      </c>
      <c r="BX66" s="116"/>
      <c r="BY66" s="117">
        <f t="shared" si="88"/>
        <v>3.6982248520710055</v>
      </c>
      <c r="BZ66" s="117"/>
      <c r="CA66" s="114">
        <f t="shared" si="89"/>
        <v>3.12267657992565</v>
      </c>
      <c r="CB66" s="114"/>
      <c r="CC66" s="115">
        <f t="shared" si="90"/>
        <v>4.3869209809264289</v>
      </c>
      <c r="CD66" s="5"/>
      <c r="CE66" s="114">
        <f t="shared" si="91"/>
        <v>2.9137630662020895</v>
      </c>
      <c r="CF66" s="114"/>
      <c r="CG66" s="114">
        <f t="shared" si="92"/>
        <v>2.6456071076011858</v>
      </c>
      <c r="CH66" s="114"/>
      <c r="CI66" s="115">
        <f t="shared" si="93"/>
        <v>4.3866002716161159</v>
      </c>
      <c r="CJ66" s="115"/>
      <c r="CK66" s="115">
        <f t="shared" si="94"/>
        <v>4.9274010923138407</v>
      </c>
      <c r="CL66" s="115"/>
      <c r="CM66" s="116">
        <f t="shared" si="95"/>
        <v>2.6545454545454534</v>
      </c>
      <c r="CN66" s="116"/>
      <c r="CO66" s="117">
        <f t="shared" si="96"/>
        <v>3.6686390532544362</v>
      </c>
      <c r="CP66" s="117"/>
      <c r="CQ66" s="114">
        <f t="shared" si="97"/>
        <v>3.3828996282527877</v>
      </c>
      <c r="CR66" s="114"/>
      <c r="CS66" s="115">
        <f t="shared" si="98"/>
        <v>4.3869209809264289</v>
      </c>
      <c r="CT66" s="5"/>
      <c r="CU66" s="114">
        <f t="shared" si="99"/>
        <v>3.45383275261324</v>
      </c>
      <c r="CV66" s="114"/>
      <c r="CW66" s="114">
        <f t="shared" si="100"/>
        <v>3.4320500164527807</v>
      </c>
      <c r="CX66" s="114"/>
      <c r="CY66" s="115">
        <f t="shared" si="101"/>
        <v>4.2824807605251243</v>
      </c>
      <c r="CZ66" s="115"/>
      <c r="DA66" s="115">
        <f t="shared" si="102"/>
        <v>4.8368189689623016</v>
      </c>
      <c r="DB66" s="115"/>
      <c r="DC66" s="116">
        <f t="shared" si="103"/>
        <v>3.0909090909090899</v>
      </c>
      <c r="DD66" s="116"/>
      <c r="DE66" s="117">
        <f t="shared" si="104"/>
        <v>3.2544378698224845</v>
      </c>
      <c r="DF66" s="117"/>
      <c r="DG66" s="114">
        <f t="shared" si="105"/>
        <v>2.7509293680297393</v>
      </c>
      <c r="DH66" s="114"/>
      <c r="DI66" s="115">
        <f t="shared" si="106"/>
        <v>4.3869209809264289</v>
      </c>
      <c r="DJ66" s="5"/>
      <c r="DK66" s="114">
        <f t="shared" si="107"/>
        <v>3.4364111498257839</v>
      </c>
      <c r="DL66" s="114"/>
      <c r="DM66" s="114">
        <f t="shared" si="108"/>
        <v>4.0802895689371503</v>
      </c>
      <c r="DN66" s="114"/>
      <c r="DO66" s="115">
        <f t="shared" si="109"/>
        <v>4.9253055681303755</v>
      </c>
      <c r="DP66" s="115"/>
      <c r="DQ66" s="115">
        <f t="shared" si="110"/>
        <v>4.4944718262954559</v>
      </c>
      <c r="DR66" s="115"/>
      <c r="DS66" s="116">
        <f t="shared" si="111"/>
        <v>2.6545454545454534</v>
      </c>
      <c r="DT66" s="116"/>
      <c r="DU66" s="117">
        <f t="shared" si="112"/>
        <v>3.2544378698224845</v>
      </c>
      <c r="DV66" s="117"/>
      <c r="DW66" s="114">
        <f t="shared" si="113"/>
        <v>2.4163568773234196</v>
      </c>
      <c r="DX66" s="114"/>
      <c r="DY66" s="115">
        <f t="shared" si="114"/>
        <v>4.3869209809264289</v>
      </c>
      <c r="DZ66" s="5"/>
      <c r="EA66" s="114">
        <f t="shared" si="115"/>
        <v>4.5818815331010434</v>
      </c>
      <c r="EB66" s="114"/>
      <c r="EC66" s="114">
        <f t="shared" si="116"/>
        <v>5.6729187232642317</v>
      </c>
      <c r="ED66" s="114"/>
      <c r="EE66" s="115">
        <f t="shared" si="117"/>
        <v>6.2245359891353544</v>
      </c>
      <c r="EF66" s="115"/>
      <c r="EG66" s="115">
        <f t="shared" si="118"/>
        <v>4.9846809644331955</v>
      </c>
      <c r="EH66" s="115"/>
      <c r="EI66" s="116">
        <f t="shared" si="119"/>
        <v>2.4363636363636356</v>
      </c>
      <c r="EJ66" s="116"/>
      <c r="EK66" s="117">
        <f t="shared" si="120"/>
        <v>2.6331360946745548</v>
      </c>
      <c r="EL66" s="117"/>
      <c r="EM66" s="114">
        <f t="shared" si="121"/>
        <v>2.3420074349442377</v>
      </c>
      <c r="EN66" s="114"/>
      <c r="EO66" s="115">
        <f t="shared" si="122"/>
        <v>4.3869209809264289</v>
      </c>
      <c r="EP66" s="5"/>
      <c r="EQ66" s="114">
        <f t="shared" si="123"/>
        <v>5.169860627177699</v>
      </c>
      <c r="ER66" s="114"/>
      <c r="ES66" s="114">
        <f t="shared" si="124"/>
        <v>6.2487660414610069</v>
      </c>
      <c r="ET66" s="114"/>
      <c r="EU66" s="115">
        <f t="shared" si="125"/>
        <v>6.9760072430964239</v>
      </c>
      <c r="EV66" s="115"/>
      <c r="EW66" s="115">
        <f t="shared" si="126"/>
        <v>5.6414013587318497</v>
      </c>
      <c r="EX66" s="115"/>
      <c r="EY66" s="116">
        <f t="shared" si="127"/>
        <v>2.4363636363636356</v>
      </c>
      <c r="EZ66" s="116"/>
      <c r="FA66" s="117">
        <f t="shared" si="128"/>
        <v>2.6331360946745548</v>
      </c>
      <c r="FB66" s="117"/>
      <c r="FC66" s="114">
        <f t="shared" si="129"/>
        <v>2.044609665427509</v>
      </c>
      <c r="FD66" s="114"/>
      <c r="FE66" s="115">
        <f t="shared" si="130"/>
        <v>4.3869209809264289</v>
      </c>
      <c r="FF66" s="237"/>
      <c r="FG66" s="114">
        <f t="shared" si="131"/>
        <v>5.4268292682926829</v>
      </c>
      <c r="FH66" s="114"/>
      <c r="FI66" s="114">
        <f t="shared" si="132"/>
        <v>6.6666666666666661</v>
      </c>
      <c r="FJ66" s="114"/>
      <c r="FK66" s="115">
        <f t="shared" si="133"/>
        <v>7.6776822091444092</v>
      </c>
      <c r="FL66" s="115"/>
      <c r="FM66" s="115">
        <f t="shared" si="134"/>
        <v>5.9264686292793396</v>
      </c>
      <c r="FN66" s="115"/>
      <c r="FO66" s="116">
        <f t="shared" si="135"/>
        <v>3.7090909090909081</v>
      </c>
      <c r="FP66" s="116"/>
      <c r="FQ66" s="117">
        <f t="shared" si="136"/>
        <v>2.6331360946745574</v>
      </c>
      <c r="FR66" s="117"/>
      <c r="FS66" s="114">
        <f t="shared" si="137"/>
        <v>2.7137546468401483</v>
      </c>
      <c r="FT66" s="114"/>
      <c r="FU66" s="115">
        <f t="shared" si="138"/>
        <v>3.3514986376021789</v>
      </c>
      <c r="FV66" s="339"/>
      <c r="FW66" s="116">
        <f t="shared" si="147"/>
        <v>5.888501742160277</v>
      </c>
      <c r="FX66" s="116"/>
      <c r="FY66" s="116">
        <f t="shared" si="139"/>
        <v>7.3511023362948347</v>
      </c>
      <c r="FZ66" s="116"/>
      <c r="GA66" s="116">
        <f t="shared" si="140"/>
        <v>8.1620642824807597</v>
      </c>
      <c r="GB66" s="116"/>
      <c r="GC66" s="116">
        <f t="shared" si="141"/>
        <v>6.6924204076195544</v>
      </c>
      <c r="GD66" s="116"/>
      <c r="GE66" s="116">
        <f t="shared" si="142"/>
        <v>3.5636363636363626</v>
      </c>
      <c r="GF66" s="116"/>
      <c r="GG66" s="116">
        <f t="shared" si="143"/>
        <v>3.0177514792899407</v>
      </c>
      <c r="GH66" s="116"/>
      <c r="GI66" s="116">
        <f t="shared" si="144"/>
        <v>2.7881040892193303</v>
      </c>
      <c r="GJ66" s="116"/>
      <c r="GK66" s="116">
        <f t="shared" si="148"/>
        <v>3.3514986376021789</v>
      </c>
    </row>
    <row r="67" spans="1:193" x14ac:dyDescent="0.2">
      <c r="A67" s="84" t="s">
        <v>14</v>
      </c>
      <c r="B67" s="76"/>
      <c r="C67" s="118">
        <f t="shared" si="145"/>
        <v>8.8937282229965167</v>
      </c>
      <c r="D67" s="114"/>
      <c r="E67" s="118">
        <f t="shared" si="53"/>
        <v>9.9341888779203682</v>
      </c>
      <c r="F67" s="114"/>
      <c r="G67" s="119">
        <f t="shared" si="54"/>
        <v>10</v>
      </c>
      <c r="H67" s="115"/>
      <c r="I67" s="119">
        <f t="shared" si="55"/>
        <v>9.1527907286532564</v>
      </c>
      <c r="J67" s="115"/>
      <c r="K67" s="120">
        <f t="shared" si="56"/>
        <v>8.7636363636363637</v>
      </c>
      <c r="L67" s="116"/>
      <c r="M67" s="121">
        <f t="shared" si="57"/>
        <v>2.8994082840236688</v>
      </c>
      <c r="N67" s="117"/>
      <c r="O67" s="118">
        <f t="shared" si="58"/>
        <v>5.2416356877323418</v>
      </c>
      <c r="P67" s="114"/>
      <c r="Q67" s="119">
        <f t="shared" si="146"/>
        <v>4.3324250681198926</v>
      </c>
      <c r="R67" s="5"/>
      <c r="S67" s="118">
        <f t="shared" si="59"/>
        <v>7.6132404181184645</v>
      </c>
      <c r="T67" s="114"/>
      <c r="U67" s="118">
        <f t="shared" si="60"/>
        <v>8.6146758802237571</v>
      </c>
      <c r="V67" s="114"/>
      <c r="W67" s="119">
        <f t="shared" si="61"/>
        <v>9.6061566319601628</v>
      </c>
      <c r="X67" s="115"/>
      <c r="Y67" s="119">
        <f t="shared" si="62"/>
        <v>6.8575995737311839</v>
      </c>
      <c r="Z67" s="115"/>
      <c r="AA67" s="120">
        <f t="shared" si="63"/>
        <v>8.3636363636363633</v>
      </c>
      <c r="AB67" s="116"/>
      <c r="AC67" s="121">
        <f t="shared" si="64"/>
        <v>3.8461538461538458</v>
      </c>
      <c r="AD67" s="117"/>
      <c r="AE67" s="118">
        <f t="shared" si="65"/>
        <v>6.3568773234200737</v>
      </c>
      <c r="AF67" s="114"/>
      <c r="AG67" s="119">
        <f t="shared" si="66"/>
        <v>4.3324250681198926</v>
      </c>
      <c r="AH67" s="5"/>
      <c r="AI67" s="118">
        <f t="shared" si="67"/>
        <v>7.2212543554006956</v>
      </c>
      <c r="AJ67" s="114"/>
      <c r="AK67" s="118">
        <f t="shared" si="68"/>
        <v>8.2658769332017119</v>
      </c>
      <c r="AL67" s="114"/>
      <c r="AM67" s="119">
        <f t="shared" si="69"/>
        <v>9.013128112267994</v>
      </c>
      <c r="AN67" s="115"/>
      <c r="AO67" s="119">
        <f t="shared" si="70"/>
        <v>8.4494471826295463</v>
      </c>
      <c r="AP67" s="115"/>
      <c r="AQ67" s="120">
        <f t="shared" si="71"/>
        <v>9.0545454545454547</v>
      </c>
      <c r="AR67" s="116"/>
      <c r="AS67" s="121">
        <f t="shared" si="72"/>
        <v>3.6982248520710073</v>
      </c>
      <c r="AT67" s="117"/>
      <c r="AU67" s="118">
        <f t="shared" si="73"/>
        <v>5.8736059479553893</v>
      </c>
      <c r="AV67" s="114"/>
      <c r="AW67" s="119">
        <f t="shared" si="74"/>
        <v>4.3324250681198926</v>
      </c>
      <c r="AX67" s="5"/>
      <c r="AY67" s="118">
        <f t="shared" si="75"/>
        <v>7.029616724738676</v>
      </c>
      <c r="AZ67" s="114"/>
      <c r="BA67" s="118">
        <f t="shared" si="76"/>
        <v>7.9072063178677201</v>
      </c>
      <c r="BB67" s="114"/>
      <c r="BC67" s="119">
        <f t="shared" si="77"/>
        <v>8.4246265278406511</v>
      </c>
      <c r="BD67" s="115"/>
      <c r="BE67" s="119">
        <f t="shared" si="78"/>
        <v>7.4463833755161843</v>
      </c>
      <c r="BF67" s="115"/>
      <c r="BG67" s="120">
        <f t="shared" si="79"/>
        <v>7.963636363636363</v>
      </c>
      <c r="BH67" s="116"/>
      <c r="BI67" s="121">
        <f t="shared" si="80"/>
        <v>3.6390532544378704</v>
      </c>
      <c r="BJ67" s="117"/>
      <c r="BK67" s="118">
        <f t="shared" si="81"/>
        <v>5.4275092936802976</v>
      </c>
      <c r="BL67" s="114"/>
      <c r="BM67" s="119">
        <f t="shared" si="82"/>
        <v>4.3324250681198926</v>
      </c>
      <c r="BN67" s="5"/>
      <c r="BO67" s="118">
        <f t="shared" si="83"/>
        <v>6.0888501742160255</v>
      </c>
      <c r="BP67" s="114"/>
      <c r="BQ67" s="118">
        <f t="shared" si="84"/>
        <v>6.8641000329055615</v>
      </c>
      <c r="BR67" s="114"/>
      <c r="BS67" s="119">
        <f t="shared" si="85"/>
        <v>7.6776822091444092</v>
      </c>
      <c r="BT67" s="115"/>
      <c r="BU67" s="119">
        <f t="shared" si="86"/>
        <v>6.2275209804182765</v>
      </c>
      <c r="BV67" s="115"/>
      <c r="BW67" s="120">
        <f t="shared" si="87"/>
        <v>8</v>
      </c>
      <c r="BX67" s="116"/>
      <c r="BY67" s="121">
        <f t="shared" si="88"/>
        <v>3.9053254437869827</v>
      </c>
      <c r="BZ67" s="117"/>
      <c r="CA67" s="118">
        <f t="shared" si="89"/>
        <v>6.914498141263941</v>
      </c>
      <c r="CB67" s="114"/>
      <c r="CC67" s="119">
        <f t="shared" si="90"/>
        <v>4.3324250681198926</v>
      </c>
      <c r="CD67" s="5"/>
      <c r="CE67" s="118">
        <f t="shared" si="91"/>
        <v>5.4268292682926829</v>
      </c>
      <c r="CF67" s="114"/>
      <c r="CG67" s="118">
        <f t="shared" si="92"/>
        <v>6.2816716025008237</v>
      </c>
      <c r="CH67" s="114"/>
      <c r="CI67" s="119">
        <f t="shared" si="93"/>
        <v>7.2114078768673604</v>
      </c>
      <c r="CJ67" s="115"/>
      <c r="CK67" s="119">
        <f t="shared" si="94"/>
        <v>7.0640735313707204</v>
      </c>
      <c r="CL67" s="115"/>
      <c r="CM67" s="120">
        <f t="shared" si="95"/>
        <v>7.9272727272727268</v>
      </c>
      <c r="CN67" s="116"/>
      <c r="CO67" s="121">
        <f t="shared" si="96"/>
        <v>4.1124260355029572</v>
      </c>
      <c r="CP67" s="117"/>
      <c r="CQ67" s="118">
        <f t="shared" si="97"/>
        <v>7.5092936802973975</v>
      </c>
      <c r="CR67" s="114"/>
      <c r="CS67" s="119">
        <f t="shared" si="98"/>
        <v>4.3324250681198926</v>
      </c>
      <c r="CT67" s="5"/>
      <c r="CU67" s="118">
        <f t="shared" si="99"/>
        <v>5.8536585365853648</v>
      </c>
      <c r="CV67" s="114"/>
      <c r="CW67" s="118">
        <f t="shared" si="100"/>
        <v>7.0121750575847317</v>
      </c>
      <c r="CX67" s="114"/>
      <c r="CY67" s="119">
        <f t="shared" si="101"/>
        <v>6.9262109551833406</v>
      </c>
      <c r="CZ67" s="115"/>
      <c r="DA67" s="119">
        <f t="shared" si="102"/>
        <v>5.3563340881843606</v>
      </c>
      <c r="DB67" s="115"/>
      <c r="DC67" s="120">
        <f t="shared" si="103"/>
        <v>9.454545454545455</v>
      </c>
      <c r="DD67" s="116"/>
      <c r="DE67" s="121">
        <f t="shared" si="104"/>
        <v>4.4674556213017746</v>
      </c>
      <c r="DF67" s="117"/>
      <c r="DG67" s="118">
        <f t="shared" si="105"/>
        <v>6.6542750929368033</v>
      </c>
      <c r="DH67" s="114"/>
      <c r="DI67" s="119">
        <f t="shared" si="106"/>
        <v>4.3324250681198926</v>
      </c>
      <c r="DJ67" s="5"/>
      <c r="DK67" s="118">
        <f t="shared" si="107"/>
        <v>5.9886759581881535</v>
      </c>
      <c r="DL67" s="114"/>
      <c r="DM67" s="118">
        <f t="shared" si="108"/>
        <v>7.6307996051332676</v>
      </c>
      <c r="DN67" s="114"/>
      <c r="DO67" s="119">
        <f t="shared" si="109"/>
        <v>7.5373472159348118</v>
      </c>
      <c r="DP67" s="115"/>
      <c r="DQ67" s="119">
        <f t="shared" si="110"/>
        <v>5.3256960170507517</v>
      </c>
      <c r="DR67" s="115"/>
      <c r="DS67" s="120">
        <f t="shared" si="111"/>
        <v>9.4909090909090903</v>
      </c>
      <c r="DT67" s="116"/>
      <c r="DU67" s="121">
        <f t="shared" si="112"/>
        <v>4.7041420118343211</v>
      </c>
      <c r="DV67" s="117"/>
      <c r="DW67" s="118">
        <f t="shared" si="113"/>
        <v>5.3531598513011147</v>
      </c>
      <c r="DX67" s="114"/>
      <c r="DY67" s="119">
        <f t="shared" si="114"/>
        <v>4.3324250681198926</v>
      </c>
      <c r="DZ67" s="5"/>
      <c r="EA67" s="118">
        <f t="shared" si="115"/>
        <v>6.2369337979094066</v>
      </c>
      <c r="EB67" s="114"/>
      <c r="EC67" s="118">
        <f t="shared" si="116"/>
        <v>8.0750246791707792</v>
      </c>
      <c r="ED67" s="114"/>
      <c r="EE67" s="119">
        <f t="shared" si="117"/>
        <v>7.6731552738795834</v>
      </c>
      <c r="EF67" s="115"/>
      <c r="EG67" s="119">
        <f t="shared" si="118"/>
        <v>5.9571067004129477</v>
      </c>
      <c r="EH67" s="115"/>
      <c r="EI67" s="120">
        <f t="shared" si="119"/>
        <v>9.3090909090909086</v>
      </c>
      <c r="EJ67" s="116"/>
      <c r="EK67" s="121">
        <f t="shared" si="120"/>
        <v>5.0887573964497044</v>
      </c>
      <c r="EL67" s="117"/>
      <c r="EM67" s="118">
        <f t="shared" si="121"/>
        <v>5.6877323420074344</v>
      </c>
      <c r="EN67" s="114"/>
      <c r="EO67" s="119">
        <f t="shared" si="122"/>
        <v>4.3324250681198926</v>
      </c>
      <c r="EP67" s="5"/>
      <c r="EQ67" s="118">
        <f t="shared" si="123"/>
        <v>7.0339721254355396</v>
      </c>
      <c r="ER67" s="114"/>
      <c r="ES67" s="118">
        <f t="shared" si="124"/>
        <v>8.8121092464626525</v>
      </c>
      <c r="ET67" s="114"/>
      <c r="EU67" s="119">
        <f t="shared" si="125"/>
        <v>8.6645540968764152</v>
      </c>
      <c r="EV67" s="115"/>
      <c r="EW67" s="119">
        <f t="shared" si="126"/>
        <v>6.9974690289063535</v>
      </c>
      <c r="EX67" s="115"/>
      <c r="EY67" s="120">
        <f t="shared" si="127"/>
        <v>9.3090909090909086</v>
      </c>
      <c r="EZ67" s="116"/>
      <c r="FA67" s="121">
        <f t="shared" si="128"/>
        <v>4.7633136094674553</v>
      </c>
      <c r="FB67" s="117"/>
      <c r="FC67" s="118">
        <f t="shared" si="129"/>
        <v>6.4684014869888475</v>
      </c>
      <c r="FD67" s="114"/>
      <c r="FE67" s="119">
        <f t="shared" si="130"/>
        <v>4.3324250681198926</v>
      </c>
      <c r="FF67" s="237"/>
      <c r="FG67" s="118">
        <f t="shared" si="131"/>
        <v>7.0775261324041807</v>
      </c>
      <c r="FH67" s="114"/>
      <c r="FI67" s="118">
        <f t="shared" si="132"/>
        <v>8.8845014807502469</v>
      </c>
      <c r="FJ67" s="114"/>
      <c r="FK67" s="119">
        <f t="shared" si="133"/>
        <v>8.6011770031688553</v>
      </c>
      <c r="FL67" s="115"/>
      <c r="FM67" s="119">
        <f t="shared" si="134"/>
        <v>7.3171706407353128</v>
      </c>
      <c r="FN67" s="115"/>
      <c r="FO67" s="120">
        <f t="shared" si="135"/>
        <v>9.963636363636363</v>
      </c>
      <c r="FP67" s="116"/>
      <c r="FQ67" s="121">
        <f t="shared" si="136"/>
        <v>4.1124260355029572</v>
      </c>
      <c r="FR67" s="117"/>
      <c r="FS67" s="118">
        <f t="shared" si="137"/>
        <v>6.096654275092936</v>
      </c>
      <c r="FT67" s="114"/>
      <c r="FU67" s="119">
        <f t="shared" si="138"/>
        <v>4.8773841961852868</v>
      </c>
      <c r="FV67" s="339"/>
      <c r="FW67" s="120">
        <f t="shared" si="147"/>
        <v>7.351916376306618</v>
      </c>
      <c r="FX67" s="116"/>
      <c r="FY67" s="120">
        <f t="shared" si="139"/>
        <v>9.4702204672589669</v>
      </c>
      <c r="FZ67" s="116"/>
      <c r="GA67" s="120">
        <f t="shared" si="140"/>
        <v>9.3979176097781796</v>
      </c>
      <c r="GB67" s="116"/>
      <c r="GC67" s="120">
        <f t="shared" si="141"/>
        <v>6.576528573331557</v>
      </c>
      <c r="GD67" s="116"/>
      <c r="GE67" s="120">
        <f t="shared" si="142"/>
        <v>10</v>
      </c>
      <c r="GF67" s="116"/>
      <c r="GG67" s="120">
        <f t="shared" si="143"/>
        <v>5.3550295857988166</v>
      </c>
      <c r="GH67" s="116"/>
      <c r="GI67" s="120">
        <f t="shared" si="144"/>
        <v>5.4646840148698885</v>
      </c>
      <c r="GJ67" s="116"/>
      <c r="GK67" s="120">
        <f t="shared" si="148"/>
        <v>4.8773841961852868</v>
      </c>
    </row>
    <row r="68" spans="1:193" x14ac:dyDescent="0.2">
      <c r="A68" s="82" t="s">
        <v>15</v>
      </c>
      <c r="B68" s="76"/>
      <c r="C68" s="114">
        <f t="shared" si="145"/>
        <v>7.7090592334494747</v>
      </c>
      <c r="D68" s="114"/>
      <c r="E68" s="114">
        <f t="shared" si="53"/>
        <v>10</v>
      </c>
      <c r="F68" s="114"/>
      <c r="G68" s="115">
        <f t="shared" si="54"/>
        <v>9.6604798551380711</v>
      </c>
      <c r="H68" s="115"/>
      <c r="I68" s="115">
        <f t="shared" si="55"/>
        <v>8.75183162381777</v>
      </c>
      <c r="J68" s="115"/>
      <c r="K68" s="116">
        <f t="shared" si="56"/>
        <v>8.3272727272727263</v>
      </c>
      <c r="L68" s="116"/>
      <c r="M68" s="117">
        <f t="shared" si="57"/>
        <v>4.4674556213017746</v>
      </c>
      <c r="N68" s="117"/>
      <c r="O68" s="114">
        <f t="shared" si="58"/>
        <v>4.6468401486988844</v>
      </c>
      <c r="P68" s="114"/>
      <c r="Q68" s="115">
        <f t="shared" si="146"/>
        <v>3.6239782016348765</v>
      </c>
      <c r="R68" s="5"/>
      <c r="S68" s="114">
        <f t="shared" si="59"/>
        <v>6.2891986062717757</v>
      </c>
      <c r="T68" s="114"/>
      <c r="U68" s="114">
        <f t="shared" si="60"/>
        <v>8.4501480750246785</v>
      </c>
      <c r="V68" s="114"/>
      <c r="W68" s="115">
        <f t="shared" si="61"/>
        <v>9.1398822996831139</v>
      </c>
      <c r="X68" s="115"/>
      <c r="Y68" s="115">
        <f t="shared" si="62"/>
        <v>7.9818835753296922</v>
      </c>
      <c r="Z68" s="115"/>
      <c r="AA68" s="116">
        <f t="shared" si="63"/>
        <v>8.5090909090909079</v>
      </c>
      <c r="AB68" s="116"/>
      <c r="AC68" s="117">
        <f t="shared" si="64"/>
        <v>5.1775147928994079</v>
      </c>
      <c r="AD68" s="117"/>
      <c r="AE68" s="114">
        <f t="shared" si="65"/>
        <v>6.5799256505576205</v>
      </c>
      <c r="AF68" s="114"/>
      <c r="AG68" s="115">
        <f t="shared" si="66"/>
        <v>3.6239782016348765</v>
      </c>
      <c r="AH68" s="5"/>
      <c r="AI68" s="114">
        <f t="shared" si="67"/>
        <v>6.5592334494773503</v>
      </c>
      <c r="AJ68" s="114"/>
      <c r="AK68" s="114">
        <f t="shared" si="68"/>
        <v>8.6640342217834814</v>
      </c>
      <c r="AL68" s="114"/>
      <c r="AM68" s="115">
        <f t="shared" si="69"/>
        <v>8.8003621548211868</v>
      </c>
      <c r="AN68" s="115"/>
      <c r="AO68" s="115">
        <f t="shared" si="70"/>
        <v>7.2185959770880501</v>
      </c>
      <c r="AP68" s="115"/>
      <c r="AQ68" s="116">
        <f t="shared" si="71"/>
        <v>9.9272727272727277</v>
      </c>
      <c r="AR68" s="116"/>
      <c r="AS68" s="117">
        <f t="shared" si="72"/>
        <v>5.3550295857988166</v>
      </c>
      <c r="AT68" s="117"/>
      <c r="AU68" s="114">
        <f t="shared" si="73"/>
        <v>6.6914498141263943</v>
      </c>
      <c r="AV68" s="114"/>
      <c r="AW68" s="115">
        <f t="shared" si="74"/>
        <v>3.6239782016348765</v>
      </c>
      <c r="AX68" s="5"/>
      <c r="AY68" s="114">
        <f t="shared" si="75"/>
        <v>6.4677700348432055</v>
      </c>
      <c r="AZ68" s="114"/>
      <c r="BA68" s="114">
        <f t="shared" si="76"/>
        <v>8.1178019085225408</v>
      </c>
      <c r="BB68" s="114"/>
      <c r="BC68" s="115">
        <f t="shared" si="77"/>
        <v>7.962879130828429</v>
      </c>
      <c r="BD68" s="115"/>
      <c r="BE68" s="115">
        <f t="shared" si="78"/>
        <v>6.4113494072199284</v>
      </c>
      <c r="BF68" s="115"/>
      <c r="BG68" s="116">
        <f t="shared" si="79"/>
        <v>8.872727272727273</v>
      </c>
      <c r="BH68" s="116"/>
      <c r="BI68" s="117">
        <f t="shared" si="80"/>
        <v>5.384615384615385</v>
      </c>
      <c r="BJ68" s="117"/>
      <c r="BK68" s="114">
        <f t="shared" si="81"/>
        <v>6.3940520446096656</v>
      </c>
      <c r="BL68" s="114"/>
      <c r="BM68" s="115">
        <f t="shared" si="82"/>
        <v>3.6239782016348765</v>
      </c>
      <c r="BN68" s="5"/>
      <c r="BO68" s="114">
        <f t="shared" si="83"/>
        <v>5.3048780487804876</v>
      </c>
      <c r="BP68" s="114"/>
      <c r="BQ68" s="114">
        <f t="shared" si="84"/>
        <v>7.0483711747285298</v>
      </c>
      <c r="BR68" s="114"/>
      <c r="BS68" s="115">
        <f t="shared" si="85"/>
        <v>7.3019465821638754</v>
      </c>
      <c r="BT68" s="115"/>
      <c r="BU68" s="115">
        <f t="shared" si="86"/>
        <v>6.7550286399360591</v>
      </c>
      <c r="BV68" s="115"/>
      <c r="BW68" s="116">
        <f t="shared" si="87"/>
        <v>8.8000000000000007</v>
      </c>
      <c r="BX68" s="116"/>
      <c r="BY68" s="117">
        <f t="shared" si="88"/>
        <v>5.7396449704142025</v>
      </c>
      <c r="BZ68" s="117"/>
      <c r="CA68" s="114">
        <f t="shared" si="89"/>
        <v>6.9888475836431221</v>
      </c>
      <c r="CB68" s="114"/>
      <c r="CC68" s="115">
        <f t="shared" si="90"/>
        <v>3.6239782016348765</v>
      </c>
      <c r="CD68" s="5"/>
      <c r="CE68" s="114">
        <f t="shared" si="91"/>
        <v>4.7952961672473853</v>
      </c>
      <c r="CF68" s="114"/>
      <c r="CG68" s="114">
        <f t="shared" si="92"/>
        <v>6.7258966765383352</v>
      </c>
      <c r="CH68" s="114"/>
      <c r="CI68" s="115">
        <f t="shared" si="93"/>
        <v>6.6817564508827525</v>
      </c>
      <c r="CJ68" s="115"/>
      <c r="CK68" s="115">
        <f t="shared" si="94"/>
        <v>6.062341814306647</v>
      </c>
      <c r="CL68" s="115"/>
      <c r="CM68" s="116">
        <f t="shared" si="95"/>
        <v>8.7272727272727266</v>
      </c>
      <c r="CN68" s="116"/>
      <c r="CO68" s="117">
        <f t="shared" si="96"/>
        <v>5.7396449704141999</v>
      </c>
      <c r="CP68" s="117"/>
      <c r="CQ68" s="114">
        <f t="shared" si="97"/>
        <v>7.2862453531598508</v>
      </c>
      <c r="CR68" s="114"/>
      <c r="CS68" s="115">
        <f t="shared" si="98"/>
        <v>3.6239782016348765</v>
      </c>
      <c r="CT68" s="5"/>
      <c r="CU68" s="114">
        <f t="shared" si="99"/>
        <v>4.6951219512195124</v>
      </c>
      <c r="CV68" s="114"/>
      <c r="CW68" s="114">
        <f t="shared" si="100"/>
        <v>6.8081605791378745</v>
      </c>
      <c r="CX68" s="114"/>
      <c r="CY68" s="115">
        <f t="shared" si="101"/>
        <v>6.2335898596650061</v>
      </c>
      <c r="CZ68" s="115"/>
      <c r="DA68" s="115">
        <f t="shared" si="102"/>
        <v>5.3803117090715329</v>
      </c>
      <c r="DB68" s="115"/>
      <c r="DC68" s="116">
        <f t="shared" si="103"/>
        <v>9.4909090909090903</v>
      </c>
      <c r="DD68" s="116"/>
      <c r="DE68" s="117">
        <f t="shared" si="104"/>
        <v>5.6213017751479288</v>
      </c>
      <c r="DF68" s="117"/>
      <c r="DG68" s="114">
        <f t="shared" si="105"/>
        <v>6.9888475836431221</v>
      </c>
      <c r="DH68" s="114"/>
      <c r="DI68" s="115">
        <f t="shared" si="106"/>
        <v>3.6239782016348765</v>
      </c>
      <c r="DJ68" s="5"/>
      <c r="DK68" s="114">
        <f t="shared" si="107"/>
        <v>4.9782229965156795</v>
      </c>
      <c r="DL68" s="114"/>
      <c r="DM68" s="114">
        <f t="shared" si="108"/>
        <v>7.3181967752550188</v>
      </c>
      <c r="DN68" s="114"/>
      <c r="DO68" s="115">
        <f t="shared" si="109"/>
        <v>6.7768220914440924</v>
      </c>
      <c r="DP68" s="115"/>
      <c r="DQ68" s="115">
        <f t="shared" si="110"/>
        <v>6.0503530038630604</v>
      </c>
      <c r="DR68" s="115"/>
      <c r="DS68" s="116">
        <f t="shared" si="111"/>
        <v>9.6363636363636367</v>
      </c>
      <c r="DT68" s="116"/>
      <c r="DU68" s="117">
        <f t="shared" si="112"/>
        <v>5.7692307692307709</v>
      </c>
      <c r="DV68" s="117"/>
      <c r="DW68" s="114">
        <f t="shared" si="113"/>
        <v>6.3197026022304836</v>
      </c>
      <c r="DX68" s="114"/>
      <c r="DY68" s="115">
        <f t="shared" si="114"/>
        <v>3.6239782016348765</v>
      </c>
      <c r="DZ68" s="5"/>
      <c r="EA68" s="114">
        <f t="shared" si="115"/>
        <v>5.5966898954703828</v>
      </c>
      <c r="EB68" s="114"/>
      <c r="EC68" s="114">
        <f t="shared" si="116"/>
        <v>8.0388285620269819</v>
      </c>
      <c r="ED68" s="114"/>
      <c r="EE68" s="115">
        <f t="shared" si="117"/>
        <v>7.437754640108647</v>
      </c>
      <c r="EF68" s="115"/>
      <c r="EG68" s="115">
        <f t="shared" si="118"/>
        <v>6.1529239376581852</v>
      </c>
      <c r="EH68" s="115"/>
      <c r="EI68" s="116">
        <f t="shared" si="119"/>
        <v>9.127272727272727</v>
      </c>
      <c r="EJ68" s="116"/>
      <c r="EK68" s="117">
        <f t="shared" si="120"/>
        <v>5.6508875739644964</v>
      </c>
      <c r="EL68" s="117"/>
      <c r="EM68" s="114">
        <f t="shared" si="121"/>
        <v>6.059479553903345</v>
      </c>
      <c r="EN68" s="114"/>
      <c r="EO68" s="115">
        <f t="shared" si="122"/>
        <v>3.6239782016348765</v>
      </c>
      <c r="EP68" s="5"/>
      <c r="EQ68" s="114">
        <f t="shared" si="123"/>
        <v>5.6097560975609735</v>
      </c>
      <c r="ER68" s="114"/>
      <c r="ES68" s="114">
        <f t="shared" si="124"/>
        <v>8.4600197433366233</v>
      </c>
      <c r="ET68" s="114"/>
      <c r="EU68" s="115">
        <f t="shared" si="125"/>
        <v>7.9085559076505199</v>
      </c>
      <c r="EV68" s="115"/>
      <c r="EW68" s="115">
        <f t="shared" si="126"/>
        <v>6.3966964166777665</v>
      </c>
      <c r="EX68" s="115"/>
      <c r="EY68" s="116">
        <f t="shared" si="127"/>
        <v>9.127272727272727</v>
      </c>
      <c r="EZ68" s="116"/>
      <c r="FA68" s="117">
        <f t="shared" si="128"/>
        <v>6.0946745562130173</v>
      </c>
      <c r="FB68" s="117"/>
      <c r="FC68" s="114">
        <f t="shared" si="129"/>
        <v>5.9107806691449811</v>
      </c>
      <c r="FD68" s="114"/>
      <c r="FE68" s="115">
        <f t="shared" si="130"/>
        <v>3.6239782016348765</v>
      </c>
      <c r="FF68" s="237"/>
      <c r="FG68" s="114">
        <f t="shared" si="131"/>
        <v>5.9843205574912863</v>
      </c>
      <c r="FH68" s="114"/>
      <c r="FI68" s="114">
        <f t="shared" si="132"/>
        <v>8.9009542612701544</v>
      </c>
      <c r="FJ68" s="114"/>
      <c r="FK68" s="115">
        <f t="shared" si="133"/>
        <v>8.2344952467179713</v>
      </c>
      <c r="FL68" s="115"/>
      <c r="FM68" s="115">
        <f t="shared" si="134"/>
        <v>6.9734914080191821</v>
      </c>
      <c r="FN68" s="115"/>
      <c r="FO68" s="116">
        <f t="shared" si="135"/>
        <v>9.709090909090909</v>
      </c>
      <c r="FP68" s="116"/>
      <c r="FQ68" s="117">
        <f t="shared" si="136"/>
        <v>5.6508875739644964</v>
      </c>
      <c r="FR68" s="117"/>
      <c r="FS68" s="114">
        <f t="shared" si="137"/>
        <v>5.4275092936802976</v>
      </c>
      <c r="FT68" s="114"/>
      <c r="FU68" s="115">
        <f t="shared" si="138"/>
        <v>4.8501362397820156</v>
      </c>
      <c r="FV68" s="339"/>
      <c r="FW68" s="116">
        <f t="shared" si="147"/>
        <v>6.1498257839721244</v>
      </c>
      <c r="FX68" s="116"/>
      <c r="FY68" s="116">
        <f t="shared" si="139"/>
        <v>9.1707798617966443</v>
      </c>
      <c r="FZ68" s="116"/>
      <c r="GA68" s="116">
        <f t="shared" si="140"/>
        <v>8.7098234495246718</v>
      </c>
      <c r="GB68" s="116"/>
      <c r="GC68" s="116">
        <f t="shared" si="141"/>
        <v>6.7217263887038765</v>
      </c>
      <c r="GD68" s="116"/>
      <c r="GE68" s="116">
        <f t="shared" si="142"/>
        <v>9.6</v>
      </c>
      <c r="GF68" s="116"/>
      <c r="GG68" s="116">
        <f t="shared" si="143"/>
        <v>6.2130177514792901</v>
      </c>
      <c r="GH68" s="116"/>
      <c r="GI68" s="116">
        <f t="shared" si="144"/>
        <v>5.9851301115241631</v>
      </c>
      <c r="GJ68" s="116"/>
      <c r="GK68" s="116">
        <f t="shared" si="148"/>
        <v>4.8501362397820156</v>
      </c>
    </row>
    <row r="69" spans="1:193" x14ac:dyDescent="0.2">
      <c r="A69" s="82" t="s">
        <v>16</v>
      </c>
      <c r="B69" s="76"/>
      <c r="C69" s="114">
        <f t="shared" si="145"/>
        <v>8.1707317073170707</v>
      </c>
      <c r="D69" s="114"/>
      <c r="E69" s="114">
        <f t="shared" si="53"/>
        <v>9.5820993747943408</v>
      </c>
      <c r="F69" s="114"/>
      <c r="G69" s="115">
        <f t="shared" si="54"/>
        <v>9.8234495246717977</v>
      </c>
      <c r="H69" s="115"/>
      <c r="I69" s="115">
        <f t="shared" si="55"/>
        <v>9.5817237245237781</v>
      </c>
      <c r="J69" s="115"/>
      <c r="K69" s="116">
        <f t="shared" si="56"/>
        <v>6.7636363636363637</v>
      </c>
      <c r="L69" s="116"/>
      <c r="M69" s="117">
        <f t="shared" si="57"/>
        <v>2.6923076923076916</v>
      </c>
      <c r="N69" s="117"/>
      <c r="O69" s="114">
        <f t="shared" si="58"/>
        <v>6.7286245353159853</v>
      </c>
      <c r="P69" s="114"/>
      <c r="Q69" s="115">
        <f t="shared" si="146"/>
        <v>3.8692098092643055</v>
      </c>
      <c r="R69" s="5"/>
      <c r="S69" s="114">
        <f t="shared" si="59"/>
        <v>6.9425087108013921</v>
      </c>
      <c r="T69" s="114"/>
      <c r="U69" s="114">
        <f t="shared" si="60"/>
        <v>8.0223757815070744</v>
      </c>
      <c r="V69" s="114"/>
      <c r="W69" s="115">
        <f t="shared" si="61"/>
        <v>9.1851516523313723</v>
      </c>
      <c r="X69" s="115"/>
      <c r="Y69" s="115">
        <f t="shared" si="62"/>
        <v>9.0515518849074201</v>
      </c>
      <c r="Z69" s="115"/>
      <c r="AA69" s="116">
        <f t="shared" si="63"/>
        <v>6.290909090909091</v>
      </c>
      <c r="AB69" s="116"/>
      <c r="AC69" s="117">
        <f t="shared" si="64"/>
        <v>3.4911242603550283</v>
      </c>
      <c r="AD69" s="117"/>
      <c r="AE69" s="114">
        <f t="shared" si="65"/>
        <v>7.5464684014869885</v>
      </c>
      <c r="AF69" s="114"/>
      <c r="AG69" s="115">
        <f t="shared" si="66"/>
        <v>3.8692098092643055</v>
      </c>
      <c r="AH69" s="5"/>
      <c r="AI69" s="114">
        <f t="shared" si="67"/>
        <v>6.3196864111498243</v>
      </c>
      <c r="AJ69" s="114"/>
      <c r="AK69" s="114">
        <f t="shared" si="68"/>
        <v>7.5255018098058573</v>
      </c>
      <c r="AL69" s="114"/>
      <c r="AM69" s="115">
        <f t="shared" si="69"/>
        <v>8.1530104119511098</v>
      </c>
      <c r="AN69" s="115"/>
      <c r="AO69" s="115">
        <f t="shared" si="70"/>
        <v>8.4134807512987866</v>
      </c>
      <c r="AP69" s="115"/>
      <c r="AQ69" s="116">
        <f t="shared" si="71"/>
        <v>6.7272727272727266</v>
      </c>
      <c r="AR69" s="116"/>
      <c r="AS69" s="117">
        <f t="shared" si="72"/>
        <v>2.6627218934911232</v>
      </c>
      <c r="AT69" s="117"/>
      <c r="AU69" s="114">
        <f t="shared" si="73"/>
        <v>7.7695167286245352</v>
      </c>
      <c r="AV69" s="114"/>
      <c r="AW69" s="115">
        <f t="shared" si="74"/>
        <v>3.8692098092643055</v>
      </c>
      <c r="AX69" s="5"/>
      <c r="AY69" s="114">
        <f t="shared" si="75"/>
        <v>5.7709059233449471</v>
      </c>
      <c r="AZ69" s="114"/>
      <c r="BA69" s="114">
        <f t="shared" si="76"/>
        <v>6.5185916419874959</v>
      </c>
      <c r="BB69" s="114"/>
      <c r="BC69" s="115">
        <f t="shared" si="77"/>
        <v>7.256677229515617</v>
      </c>
      <c r="BD69" s="115"/>
      <c r="BE69" s="115">
        <f t="shared" si="78"/>
        <v>7.1466631144265342</v>
      </c>
      <c r="BF69" s="115"/>
      <c r="BG69" s="116">
        <f t="shared" si="79"/>
        <v>5.3090909090909086</v>
      </c>
      <c r="BH69" s="116"/>
      <c r="BI69" s="117">
        <f t="shared" si="80"/>
        <v>2.7514792899408285</v>
      </c>
      <c r="BJ69" s="117"/>
      <c r="BK69" s="114">
        <f t="shared" si="81"/>
        <v>7.6208178438661713</v>
      </c>
      <c r="BL69" s="114"/>
      <c r="BM69" s="115">
        <f t="shared" si="82"/>
        <v>3.8692098092643055</v>
      </c>
      <c r="BN69" s="5"/>
      <c r="BO69" s="114">
        <f t="shared" si="83"/>
        <v>4.6210801393728218</v>
      </c>
      <c r="BP69" s="114"/>
      <c r="BQ69" s="114">
        <f t="shared" si="84"/>
        <v>5.4096742349457063</v>
      </c>
      <c r="BR69" s="114"/>
      <c r="BS69" s="115">
        <f t="shared" si="85"/>
        <v>6.699864191942055</v>
      </c>
      <c r="BT69" s="115"/>
      <c r="BU69" s="115">
        <f t="shared" si="86"/>
        <v>7.1213534034900761</v>
      </c>
      <c r="BV69" s="115"/>
      <c r="BW69" s="116">
        <f t="shared" si="87"/>
        <v>5.1636363636363631</v>
      </c>
      <c r="BX69" s="116"/>
      <c r="BY69" s="117">
        <f t="shared" si="88"/>
        <v>3.6390532544378686</v>
      </c>
      <c r="BZ69" s="117"/>
      <c r="CA69" s="114">
        <f t="shared" si="89"/>
        <v>7.2862453531598508</v>
      </c>
      <c r="CB69" s="114"/>
      <c r="CC69" s="115">
        <f t="shared" si="90"/>
        <v>3.8692098092643055</v>
      </c>
      <c r="CD69" s="5"/>
      <c r="CE69" s="114">
        <f t="shared" si="91"/>
        <v>4.5731707317073171</v>
      </c>
      <c r="CF69" s="114"/>
      <c r="CG69" s="114">
        <f t="shared" si="92"/>
        <v>5.5873642645607111</v>
      </c>
      <c r="CH69" s="114"/>
      <c r="CI69" s="115">
        <f t="shared" si="93"/>
        <v>6.478044363965596</v>
      </c>
      <c r="CJ69" s="115"/>
      <c r="CK69" s="115">
        <f t="shared" si="94"/>
        <v>5.6001065672039427</v>
      </c>
      <c r="CL69" s="115"/>
      <c r="CM69" s="116">
        <f t="shared" si="95"/>
        <v>4.9454545454545444</v>
      </c>
      <c r="CN69" s="116"/>
      <c r="CO69" s="117">
        <f t="shared" si="96"/>
        <v>3.9349112426035502</v>
      </c>
      <c r="CP69" s="117"/>
      <c r="CQ69" s="114">
        <f t="shared" si="97"/>
        <v>7.3977695167286246</v>
      </c>
      <c r="CR69" s="114"/>
      <c r="CS69" s="115">
        <f t="shared" si="98"/>
        <v>3.8692098092643055</v>
      </c>
      <c r="CT69" s="5"/>
      <c r="CU69" s="114">
        <f t="shared" si="99"/>
        <v>5.4050522648083605</v>
      </c>
      <c r="CV69" s="114"/>
      <c r="CW69" s="114">
        <f t="shared" si="100"/>
        <v>6.205988812109247</v>
      </c>
      <c r="CX69" s="114"/>
      <c r="CY69" s="115">
        <f t="shared" si="101"/>
        <v>6.3558171118153011</v>
      </c>
      <c r="CZ69" s="115"/>
      <c r="DA69" s="115">
        <f t="shared" si="102"/>
        <v>5.7692820034634344</v>
      </c>
      <c r="DB69" s="115"/>
      <c r="DC69" s="116">
        <f t="shared" si="103"/>
        <v>5.9636363636363638</v>
      </c>
      <c r="DD69" s="116"/>
      <c r="DE69" s="117">
        <f t="shared" si="104"/>
        <v>3.609467455621302</v>
      </c>
      <c r="DF69" s="117"/>
      <c r="DG69" s="114">
        <f t="shared" si="105"/>
        <v>6.9888475836431221</v>
      </c>
      <c r="DH69" s="114"/>
      <c r="DI69" s="115">
        <f t="shared" si="106"/>
        <v>3.8692098092643055</v>
      </c>
      <c r="DJ69" s="5"/>
      <c r="DK69" s="114">
        <f t="shared" si="107"/>
        <v>5.8013937282229957</v>
      </c>
      <c r="DL69" s="114"/>
      <c r="DM69" s="114">
        <f t="shared" si="108"/>
        <v>7.117472852912142</v>
      </c>
      <c r="DN69" s="114"/>
      <c r="DO69" s="115">
        <f t="shared" si="109"/>
        <v>7.0167496604798547</v>
      </c>
      <c r="DP69" s="115"/>
      <c r="DQ69" s="115">
        <f t="shared" si="110"/>
        <v>5.8238976954842148</v>
      </c>
      <c r="DR69" s="115"/>
      <c r="DS69" s="116">
        <f t="shared" si="111"/>
        <v>6.0363636363636362</v>
      </c>
      <c r="DT69" s="116"/>
      <c r="DU69" s="117">
        <f t="shared" si="112"/>
        <v>3.8461538461538458</v>
      </c>
      <c r="DV69" s="117"/>
      <c r="DW69" s="114">
        <f t="shared" si="113"/>
        <v>6.8401486988847582</v>
      </c>
      <c r="DX69" s="114"/>
      <c r="DY69" s="115">
        <f t="shared" si="114"/>
        <v>3.8692098092643055</v>
      </c>
      <c r="DZ69" s="5"/>
      <c r="EA69" s="114">
        <f t="shared" si="115"/>
        <v>6.2238675958188141</v>
      </c>
      <c r="EB69" s="114"/>
      <c r="EC69" s="114">
        <f t="shared" si="116"/>
        <v>7.7229351760447518</v>
      </c>
      <c r="ED69" s="114"/>
      <c r="EE69" s="115">
        <f t="shared" si="117"/>
        <v>7.8180172023540067</v>
      </c>
      <c r="EF69" s="115"/>
      <c r="EG69" s="115">
        <f t="shared" si="118"/>
        <v>6.414013587318502</v>
      </c>
      <c r="EH69" s="115"/>
      <c r="EI69" s="116">
        <f t="shared" si="119"/>
        <v>5.8909090909090907</v>
      </c>
      <c r="EJ69" s="116"/>
      <c r="EK69" s="117">
        <f t="shared" si="120"/>
        <v>3.1952662721893477</v>
      </c>
      <c r="EL69" s="117"/>
      <c r="EM69" s="114">
        <f t="shared" si="121"/>
        <v>6.8029739776951672</v>
      </c>
      <c r="EN69" s="114"/>
      <c r="EO69" s="115">
        <f t="shared" si="122"/>
        <v>3.8692098092643055</v>
      </c>
      <c r="EP69" s="5"/>
      <c r="EQ69" s="114">
        <f t="shared" si="123"/>
        <v>6.5200348432055746</v>
      </c>
      <c r="ER69" s="114"/>
      <c r="ES69" s="114">
        <f t="shared" si="124"/>
        <v>8.2329713721618951</v>
      </c>
      <c r="ET69" s="114"/>
      <c r="EU69" s="115">
        <f t="shared" si="125"/>
        <v>8.1620642824807597</v>
      </c>
      <c r="EV69" s="115"/>
      <c r="EW69" s="115">
        <f t="shared" si="126"/>
        <v>6.4726255494871454</v>
      </c>
      <c r="EX69" s="115"/>
      <c r="EY69" s="116">
        <f t="shared" si="127"/>
        <v>5.8909090909090907</v>
      </c>
      <c r="EZ69" s="116"/>
      <c r="FA69" s="117">
        <f t="shared" si="128"/>
        <v>3.2544378698224845</v>
      </c>
      <c r="FB69" s="117"/>
      <c r="FC69" s="114">
        <f t="shared" si="129"/>
        <v>5.8736059479553893</v>
      </c>
      <c r="FD69" s="114"/>
      <c r="FE69" s="115">
        <f t="shared" si="130"/>
        <v>3.8692098092643055</v>
      </c>
      <c r="FF69" s="237"/>
      <c r="FG69" s="114">
        <f t="shared" si="131"/>
        <v>7.0034843205574902</v>
      </c>
      <c r="FH69" s="114"/>
      <c r="FI69" s="114">
        <f t="shared" si="132"/>
        <v>8.7594603487989477</v>
      </c>
      <c r="FJ69" s="114"/>
      <c r="FK69" s="115">
        <f t="shared" si="133"/>
        <v>8.8094160253508367</v>
      </c>
      <c r="FL69" s="115"/>
      <c r="FM69" s="115">
        <f t="shared" si="134"/>
        <v>7.4597042760090577</v>
      </c>
      <c r="FN69" s="115"/>
      <c r="FO69" s="116">
        <f t="shared" si="135"/>
        <v>6.1090909090909085</v>
      </c>
      <c r="FP69" s="116"/>
      <c r="FQ69" s="117">
        <f t="shared" si="136"/>
        <v>3.0177514792899407</v>
      </c>
      <c r="FR69" s="117"/>
      <c r="FS69" s="114">
        <f t="shared" si="137"/>
        <v>5.7249070631970254</v>
      </c>
      <c r="FT69" s="114"/>
      <c r="FU69" s="115">
        <f t="shared" si="138"/>
        <v>6.7847411444141699</v>
      </c>
      <c r="FV69" s="339"/>
      <c r="FW69" s="116">
        <f t="shared" si="147"/>
        <v>7.2560975609756078</v>
      </c>
      <c r="FX69" s="116"/>
      <c r="FY69" s="116">
        <f t="shared" si="139"/>
        <v>8.9042448173741366</v>
      </c>
      <c r="FZ69" s="116"/>
      <c r="GA69" s="116">
        <f t="shared" si="140"/>
        <v>9.0448166591217749</v>
      </c>
      <c r="GB69" s="116"/>
      <c r="GC69" s="116">
        <f t="shared" si="141"/>
        <v>7.6701745037964564</v>
      </c>
      <c r="GD69" s="116"/>
      <c r="GE69" s="116">
        <f t="shared" si="142"/>
        <v>6.1454545454545446</v>
      </c>
      <c r="GF69" s="116"/>
      <c r="GG69" s="116">
        <f t="shared" si="143"/>
        <v>3.2840236686390529</v>
      </c>
      <c r="GH69" s="116"/>
      <c r="GI69" s="116">
        <f t="shared" si="144"/>
        <v>5.7620817843866172</v>
      </c>
      <c r="GJ69" s="116"/>
      <c r="GK69" s="116">
        <f t="shared" si="148"/>
        <v>6.7847411444141699</v>
      </c>
    </row>
    <row r="70" spans="1:193" x14ac:dyDescent="0.2">
      <c r="A70" s="82" t="s">
        <v>17</v>
      </c>
      <c r="B70" s="76"/>
      <c r="C70" s="114">
        <f t="shared" si="145"/>
        <v>4.2203832752613231</v>
      </c>
      <c r="D70" s="114"/>
      <c r="E70" s="114">
        <f t="shared" si="53"/>
        <v>6.4461994076999023</v>
      </c>
      <c r="F70" s="114"/>
      <c r="G70" s="115">
        <f t="shared" si="54"/>
        <v>7.161611588954278</v>
      </c>
      <c r="H70" s="115"/>
      <c r="I70" s="115">
        <f t="shared" si="55"/>
        <v>5.0006660450246434</v>
      </c>
      <c r="J70" s="115"/>
      <c r="K70" s="116">
        <f t="shared" si="56"/>
        <v>5.5272727272727264</v>
      </c>
      <c r="L70" s="116"/>
      <c r="M70" s="117">
        <f t="shared" si="57"/>
        <v>4.7337278106508869</v>
      </c>
      <c r="N70" s="117"/>
      <c r="O70" s="114">
        <f t="shared" si="58"/>
        <v>1.9330855018587343</v>
      </c>
      <c r="P70" s="114"/>
      <c r="Q70" s="115">
        <f t="shared" si="146"/>
        <v>6.7574931880108977</v>
      </c>
      <c r="R70" s="5"/>
      <c r="S70" s="114">
        <f t="shared" si="59"/>
        <v>4.3728222996515678</v>
      </c>
      <c r="T70" s="114"/>
      <c r="U70" s="114">
        <f t="shared" si="60"/>
        <v>6.0776571240539656</v>
      </c>
      <c r="V70" s="114"/>
      <c r="W70" s="115">
        <f t="shared" si="61"/>
        <v>6.7994567677682207</v>
      </c>
      <c r="X70" s="115"/>
      <c r="Y70" s="115">
        <f t="shared" si="62"/>
        <v>9.5204475822565602</v>
      </c>
      <c r="Z70" s="115"/>
      <c r="AA70" s="116">
        <f t="shared" si="63"/>
        <v>5.3818181818181809</v>
      </c>
      <c r="AB70" s="116"/>
      <c r="AC70" s="117">
        <f t="shared" si="64"/>
        <v>6.8047337278106506</v>
      </c>
      <c r="AD70" s="117"/>
      <c r="AE70" s="114">
        <f t="shared" si="65"/>
        <v>2.2676579925650566</v>
      </c>
      <c r="AF70" s="114"/>
      <c r="AG70" s="115">
        <f t="shared" si="66"/>
        <v>6.7574931880108977</v>
      </c>
      <c r="AH70" s="5"/>
      <c r="AI70" s="114">
        <f t="shared" si="67"/>
        <v>2.6785714285714279</v>
      </c>
      <c r="AJ70" s="114"/>
      <c r="AK70" s="114">
        <f t="shared" si="68"/>
        <v>4.3106284962158599</v>
      </c>
      <c r="AL70" s="114"/>
      <c r="AM70" s="115">
        <f t="shared" si="69"/>
        <v>4.8528746038931638</v>
      </c>
      <c r="AN70" s="115"/>
      <c r="AO70" s="115">
        <f t="shared" si="70"/>
        <v>6.5791927534301315</v>
      </c>
      <c r="AP70" s="115"/>
      <c r="AQ70" s="116">
        <f t="shared" si="71"/>
        <v>6.0363636363636362</v>
      </c>
      <c r="AR70" s="116"/>
      <c r="AS70" s="117">
        <f t="shared" si="72"/>
        <v>7.0118343195266259</v>
      </c>
      <c r="AT70" s="117"/>
      <c r="AU70" s="114">
        <f t="shared" si="73"/>
        <v>4.6096654275092934</v>
      </c>
      <c r="AV70" s="114"/>
      <c r="AW70" s="115">
        <f t="shared" si="74"/>
        <v>6.7574931880108977</v>
      </c>
      <c r="AX70" s="5"/>
      <c r="AY70" s="114">
        <f t="shared" si="75"/>
        <v>2.033972125435541</v>
      </c>
      <c r="AZ70" s="114"/>
      <c r="BA70" s="114">
        <f t="shared" si="76"/>
        <v>3.063507732806845</v>
      </c>
      <c r="BB70" s="114"/>
      <c r="BC70" s="115">
        <f t="shared" si="77"/>
        <v>4.2824807605251243</v>
      </c>
      <c r="BD70" s="115"/>
      <c r="BE70" s="115">
        <f t="shared" si="78"/>
        <v>3.1064339949380555</v>
      </c>
      <c r="BF70" s="115"/>
      <c r="BG70" s="116">
        <f t="shared" si="79"/>
        <v>5.0545454545454547</v>
      </c>
      <c r="BH70" s="116"/>
      <c r="BI70" s="117">
        <f t="shared" si="80"/>
        <v>8.1360946745562117</v>
      </c>
      <c r="BJ70" s="117"/>
      <c r="BK70" s="114">
        <f t="shared" si="81"/>
        <v>3.2713754646840147</v>
      </c>
      <c r="BL70" s="114"/>
      <c r="BM70" s="115">
        <f t="shared" si="82"/>
        <v>6.7574931880108977</v>
      </c>
      <c r="BN70" s="5"/>
      <c r="BO70" s="114">
        <f t="shared" si="83"/>
        <v>0.23954703832752489</v>
      </c>
      <c r="BP70" s="114"/>
      <c r="BQ70" s="114">
        <f t="shared" si="84"/>
        <v>0</v>
      </c>
      <c r="BR70" s="114"/>
      <c r="BS70" s="115">
        <f t="shared" si="85"/>
        <v>2.068809416025351</v>
      </c>
      <c r="BT70" s="115"/>
      <c r="BU70" s="115">
        <f t="shared" si="86"/>
        <v>2.3751165578793119</v>
      </c>
      <c r="BV70" s="115"/>
      <c r="BW70" s="116">
        <f t="shared" si="87"/>
        <v>5.6727272727272728</v>
      </c>
      <c r="BX70" s="116"/>
      <c r="BY70" s="117">
        <f t="shared" si="88"/>
        <v>7.5739644970414197</v>
      </c>
      <c r="BZ70" s="117"/>
      <c r="CA70" s="114">
        <f t="shared" si="89"/>
        <v>7.6951672862453533</v>
      </c>
      <c r="CB70" s="114"/>
      <c r="CC70" s="115">
        <f t="shared" si="90"/>
        <v>6.7574931880108977</v>
      </c>
      <c r="CD70" s="5"/>
      <c r="CE70" s="114">
        <f t="shared" si="91"/>
        <v>1.0409407665505228</v>
      </c>
      <c r="CF70" s="114"/>
      <c r="CG70" s="114">
        <f t="shared" si="92"/>
        <v>0.71734123066798361</v>
      </c>
      <c r="CH70" s="114"/>
      <c r="CI70" s="115">
        <f t="shared" si="93"/>
        <v>0.10411951109099071</v>
      </c>
      <c r="CJ70" s="115"/>
      <c r="CK70" s="115">
        <f t="shared" si="94"/>
        <v>6.6191554549087517</v>
      </c>
      <c r="CL70" s="115"/>
      <c r="CM70" s="116">
        <f t="shared" si="95"/>
        <v>5.4181818181818189</v>
      </c>
      <c r="CN70" s="116"/>
      <c r="CO70" s="117">
        <f t="shared" si="96"/>
        <v>5.4437869822485192</v>
      </c>
      <c r="CP70" s="117"/>
      <c r="CQ70" s="114">
        <f t="shared" si="97"/>
        <v>9.7026022304832704</v>
      </c>
      <c r="CR70" s="114"/>
      <c r="CS70" s="115">
        <f t="shared" si="98"/>
        <v>6.7574931880108977</v>
      </c>
      <c r="CT70" s="5"/>
      <c r="CU70" s="114">
        <f t="shared" si="99"/>
        <v>1.4067944250871065</v>
      </c>
      <c r="CV70" s="114"/>
      <c r="CW70" s="114">
        <f t="shared" si="100"/>
        <v>1.7012175057584731</v>
      </c>
      <c r="CX70" s="114"/>
      <c r="CY70" s="115">
        <f t="shared" si="101"/>
        <v>0</v>
      </c>
      <c r="CZ70" s="115"/>
      <c r="DA70" s="115">
        <f t="shared" si="102"/>
        <v>4.0682030105235114</v>
      </c>
      <c r="DB70" s="115"/>
      <c r="DC70" s="116">
        <f t="shared" si="103"/>
        <v>5.9272727272727268</v>
      </c>
      <c r="DD70" s="116"/>
      <c r="DE70" s="117">
        <f t="shared" si="104"/>
        <v>5.8875739644970428</v>
      </c>
      <c r="DF70" s="117"/>
      <c r="DG70" s="114">
        <f t="shared" si="105"/>
        <v>10</v>
      </c>
      <c r="DH70" s="114"/>
      <c r="DI70" s="115">
        <f t="shared" si="106"/>
        <v>6.7574931880108977</v>
      </c>
      <c r="DJ70" s="5"/>
      <c r="DK70" s="114">
        <f t="shared" si="107"/>
        <v>1.990418118466899</v>
      </c>
      <c r="DL70" s="114"/>
      <c r="DM70" s="114">
        <f t="shared" si="108"/>
        <v>3.0898321816386982</v>
      </c>
      <c r="DN70" s="114"/>
      <c r="DO70" s="115">
        <f t="shared" si="109"/>
        <v>2.0144861928474418</v>
      </c>
      <c r="DP70" s="115"/>
      <c r="DQ70" s="115">
        <f t="shared" si="110"/>
        <v>3.847076062341813</v>
      </c>
      <c r="DR70" s="115"/>
      <c r="DS70" s="116">
        <f t="shared" si="111"/>
        <v>5.8545454545454545</v>
      </c>
      <c r="DT70" s="116"/>
      <c r="DU70" s="117">
        <f t="shared" si="112"/>
        <v>5.7396449704142025</v>
      </c>
      <c r="DV70" s="117"/>
      <c r="DW70" s="114">
        <f t="shared" si="113"/>
        <v>8.996282527881041</v>
      </c>
      <c r="DX70" s="114"/>
      <c r="DY70" s="115">
        <f t="shared" si="114"/>
        <v>6.7574931880108977</v>
      </c>
      <c r="DZ70" s="5"/>
      <c r="EA70" s="114">
        <f t="shared" si="115"/>
        <v>2.7003484320557471</v>
      </c>
      <c r="EB70" s="114"/>
      <c r="EC70" s="114">
        <f t="shared" si="116"/>
        <v>3.9815728858177026</v>
      </c>
      <c r="ED70" s="114"/>
      <c r="EE70" s="115">
        <f t="shared" si="117"/>
        <v>3.4812132186509732</v>
      </c>
      <c r="EF70" s="115"/>
      <c r="EG70" s="115">
        <f t="shared" si="118"/>
        <v>4.2320500865858524</v>
      </c>
      <c r="EH70" s="115"/>
      <c r="EI70" s="116">
        <f t="shared" si="119"/>
        <v>5.8181818181818175</v>
      </c>
      <c r="EJ70" s="116"/>
      <c r="EK70" s="117">
        <f t="shared" si="120"/>
        <v>7.3668639053254426</v>
      </c>
      <c r="EL70" s="117"/>
      <c r="EM70" s="114">
        <f t="shared" si="121"/>
        <v>7.9182156133828991</v>
      </c>
      <c r="EN70" s="114"/>
      <c r="EO70" s="115">
        <f t="shared" si="122"/>
        <v>6.7574931880108977</v>
      </c>
      <c r="EP70" s="5"/>
      <c r="EQ70" s="114">
        <f t="shared" si="123"/>
        <v>2.7613240418118448</v>
      </c>
      <c r="ER70" s="114"/>
      <c r="ES70" s="114">
        <f t="shared" si="124"/>
        <v>4.7943402435011526</v>
      </c>
      <c r="ET70" s="114"/>
      <c r="EU70" s="115">
        <f t="shared" si="125"/>
        <v>4.5314622000905391</v>
      </c>
      <c r="EV70" s="115"/>
      <c r="EW70" s="115">
        <f t="shared" si="126"/>
        <v>5.1884907419741575</v>
      </c>
      <c r="EX70" s="115"/>
      <c r="EY70" s="116">
        <f t="shared" si="127"/>
        <v>5.8181818181818175</v>
      </c>
      <c r="EZ70" s="116"/>
      <c r="FA70" s="117">
        <f t="shared" si="128"/>
        <v>8.3727810650887555</v>
      </c>
      <c r="FB70" s="117"/>
      <c r="FC70" s="114">
        <f t="shared" si="129"/>
        <v>7.8066914498141262</v>
      </c>
      <c r="FD70" s="114"/>
      <c r="FE70" s="115">
        <f t="shared" si="130"/>
        <v>6.7574931880108977</v>
      </c>
      <c r="FF70" s="237"/>
      <c r="FG70" s="114">
        <f t="shared" si="131"/>
        <v>2.0993031358885017</v>
      </c>
      <c r="FH70" s="114"/>
      <c r="FI70" s="114">
        <f t="shared" si="132"/>
        <v>2.6357354392892409</v>
      </c>
      <c r="FJ70" s="114"/>
      <c r="FK70" s="115">
        <f t="shared" si="133"/>
        <v>1.8243549117247628</v>
      </c>
      <c r="FL70" s="115"/>
      <c r="FM70" s="115">
        <f t="shared" si="134"/>
        <v>4.4585053949646989</v>
      </c>
      <c r="FN70" s="115"/>
      <c r="FO70" s="116">
        <f t="shared" si="135"/>
        <v>6.0363636363636362</v>
      </c>
      <c r="FP70" s="116"/>
      <c r="FQ70" s="117">
        <f t="shared" si="136"/>
        <v>7.4556213017751487</v>
      </c>
      <c r="FR70" s="117"/>
      <c r="FS70" s="114">
        <f t="shared" si="137"/>
        <v>7.2862453531598508</v>
      </c>
      <c r="FT70" s="114"/>
      <c r="FU70" s="115">
        <f t="shared" si="138"/>
        <v>5.3133514986376014</v>
      </c>
      <c r="FV70" s="339"/>
      <c r="FW70" s="116">
        <f t="shared" si="147"/>
        <v>2.6785714285714279</v>
      </c>
      <c r="FX70" s="116"/>
      <c r="FY70" s="116">
        <f t="shared" si="139"/>
        <v>3.6788417242513987</v>
      </c>
      <c r="FZ70" s="116"/>
      <c r="GA70" s="116">
        <f t="shared" si="140"/>
        <v>3.6849253055681306</v>
      </c>
      <c r="GB70" s="116"/>
      <c r="GC70" s="116">
        <f t="shared" si="141"/>
        <v>3.2369788197682148</v>
      </c>
      <c r="GD70" s="116"/>
      <c r="GE70" s="116">
        <f t="shared" si="142"/>
        <v>6.290909090909091</v>
      </c>
      <c r="GF70" s="116"/>
      <c r="GG70" s="116">
        <f t="shared" si="143"/>
        <v>7.0118343195266277</v>
      </c>
      <c r="GH70" s="116"/>
      <c r="GI70" s="116">
        <f t="shared" si="144"/>
        <v>6.6542750929368033</v>
      </c>
      <c r="GJ70" s="116"/>
      <c r="GK70" s="116">
        <f t="shared" si="148"/>
        <v>5.3133514986376014</v>
      </c>
    </row>
    <row r="71" spans="1:193" x14ac:dyDescent="0.2">
      <c r="A71" s="84" t="s">
        <v>18</v>
      </c>
      <c r="B71" s="84"/>
      <c r="C71" s="118">
        <f t="shared" si="145"/>
        <v>3.1228222996515687</v>
      </c>
      <c r="D71" s="118"/>
      <c r="E71" s="118">
        <f t="shared" si="53"/>
        <v>5.6038170450806195</v>
      </c>
      <c r="F71" s="118"/>
      <c r="G71" s="119">
        <f t="shared" si="54"/>
        <v>6.3196016296966953</v>
      </c>
      <c r="H71" s="119"/>
      <c r="I71" s="119">
        <f t="shared" si="55"/>
        <v>8.762488344212068</v>
      </c>
      <c r="J71" s="119"/>
      <c r="K71" s="120">
        <f t="shared" si="56"/>
        <v>5.5272727272727264</v>
      </c>
      <c r="L71" s="120"/>
      <c r="M71" s="121">
        <f t="shared" si="57"/>
        <v>6.7751479289940839</v>
      </c>
      <c r="N71" s="121"/>
      <c r="O71" s="118">
        <f t="shared" si="58"/>
        <v>2.6022304832713754</v>
      </c>
      <c r="P71" s="118"/>
      <c r="Q71" s="119">
        <f t="shared" si="146"/>
        <v>8.6376021798365112</v>
      </c>
      <c r="R71" s="126"/>
      <c r="S71" s="118">
        <f t="shared" si="59"/>
        <v>1.9729965156794429</v>
      </c>
      <c r="T71" s="118"/>
      <c r="U71" s="118">
        <f t="shared" si="60"/>
        <v>4.4521224086870692</v>
      </c>
      <c r="V71" s="118"/>
      <c r="W71" s="119">
        <f t="shared" si="61"/>
        <v>5.1063829787234036</v>
      </c>
      <c r="X71" s="119"/>
      <c r="Y71" s="119">
        <f t="shared" si="62"/>
        <v>8.2829359264686282</v>
      </c>
      <c r="Z71" s="119"/>
      <c r="AA71" s="120">
        <f t="shared" si="63"/>
        <v>5.3818181818181809</v>
      </c>
      <c r="AB71" s="120"/>
      <c r="AC71" s="121">
        <f t="shared" si="64"/>
        <v>6.8047337278106506</v>
      </c>
      <c r="AD71" s="121"/>
      <c r="AE71" s="118">
        <f t="shared" si="65"/>
        <v>2.6765799256505565</v>
      </c>
      <c r="AF71" s="118"/>
      <c r="AG71" s="119">
        <f t="shared" si="66"/>
        <v>8.6376021798365112</v>
      </c>
      <c r="AH71" s="126"/>
      <c r="AI71" s="118">
        <f t="shared" si="67"/>
        <v>2.1210801393728209</v>
      </c>
      <c r="AJ71" s="118"/>
      <c r="AK71" s="118">
        <f t="shared" si="68"/>
        <v>4.6857518920697592</v>
      </c>
      <c r="AL71" s="118"/>
      <c r="AM71" s="119">
        <f t="shared" si="69"/>
        <v>5.0384789497510178</v>
      </c>
      <c r="AN71" s="119"/>
      <c r="AO71" s="119">
        <f t="shared" si="70"/>
        <v>0</v>
      </c>
      <c r="AP71" s="119"/>
      <c r="AQ71" s="120">
        <f t="shared" si="71"/>
        <v>6.0363636363636362</v>
      </c>
      <c r="AR71" s="120"/>
      <c r="AS71" s="121">
        <f t="shared" si="72"/>
        <v>6.1834319526627208</v>
      </c>
      <c r="AT71" s="121"/>
      <c r="AU71" s="118">
        <f t="shared" si="73"/>
        <v>4.3866171003717467</v>
      </c>
      <c r="AV71" s="118"/>
      <c r="AW71" s="119">
        <f t="shared" si="74"/>
        <v>8.6376021798365112</v>
      </c>
      <c r="AX71" s="126"/>
      <c r="AY71" s="118">
        <f t="shared" si="75"/>
        <v>3.0487804878048781</v>
      </c>
      <c r="AZ71" s="118"/>
      <c r="BA71" s="118">
        <f t="shared" si="76"/>
        <v>4.8140835801250415</v>
      </c>
      <c r="BB71" s="118"/>
      <c r="BC71" s="119">
        <f t="shared" si="77"/>
        <v>4.4635581711181525</v>
      </c>
      <c r="BD71" s="119"/>
      <c r="BE71" s="119">
        <f t="shared" si="78"/>
        <v>6.5925136539230049</v>
      </c>
      <c r="BF71" s="119"/>
      <c r="BG71" s="120">
        <f t="shared" si="79"/>
        <v>5.0545454545454547</v>
      </c>
      <c r="BH71" s="120"/>
      <c r="BI71" s="121">
        <f t="shared" si="80"/>
        <v>7.8698224852071004</v>
      </c>
      <c r="BJ71" s="121"/>
      <c r="BK71" s="118">
        <f t="shared" si="81"/>
        <v>5.947955390334573</v>
      </c>
      <c r="BL71" s="118"/>
      <c r="BM71" s="119">
        <f t="shared" si="82"/>
        <v>8.6376021798365112</v>
      </c>
      <c r="BN71" s="126"/>
      <c r="BO71" s="118">
        <f t="shared" si="83"/>
        <v>2.020905923344948</v>
      </c>
      <c r="BP71" s="118"/>
      <c r="BQ71" s="118">
        <f t="shared" si="84"/>
        <v>3.3234616650213882</v>
      </c>
      <c r="BR71" s="118"/>
      <c r="BS71" s="119">
        <f t="shared" si="85"/>
        <v>3.0421004979628785</v>
      </c>
      <c r="BT71" s="119"/>
      <c r="BU71" s="119">
        <f t="shared" si="86"/>
        <v>4.5810576794991338</v>
      </c>
      <c r="BV71" s="119"/>
      <c r="BW71" s="120">
        <f t="shared" si="87"/>
        <v>5.6727272727272728</v>
      </c>
      <c r="BX71" s="120"/>
      <c r="BY71" s="121">
        <f t="shared" si="88"/>
        <v>7.3372781065088759</v>
      </c>
      <c r="BZ71" s="121"/>
      <c r="CA71" s="118">
        <f t="shared" si="89"/>
        <v>3.0111524163568779</v>
      </c>
      <c r="CB71" s="118"/>
      <c r="CC71" s="119">
        <f t="shared" si="90"/>
        <v>8.6376021798365112</v>
      </c>
      <c r="CD71" s="126"/>
      <c r="CE71" s="118">
        <f t="shared" si="91"/>
        <v>1.3022648083623671</v>
      </c>
      <c r="CF71" s="118"/>
      <c r="CG71" s="118">
        <f t="shared" si="92"/>
        <v>1.4807502467917075</v>
      </c>
      <c r="CH71" s="118"/>
      <c r="CI71" s="119">
        <f t="shared" si="93"/>
        <v>2.1321865097329118</v>
      </c>
      <c r="CJ71" s="119"/>
      <c r="CK71" s="119">
        <f t="shared" si="94"/>
        <v>4.830158518715864</v>
      </c>
      <c r="CL71" s="119"/>
      <c r="CM71" s="120">
        <f t="shared" si="95"/>
        <v>5.4181818181818189</v>
      </c>
      <c r="CN71" s="120"/>
      <c r="CO71" s="121">
        <f t="shared" si="96"/>
        <v>9.3786982248520712</v>
      </c>
      <c r="CP71" s="121"/>
      <c r="CQ71" s="118">
        <f t="shared" si="97"/>
        <v>5.092936802973977</v>
      </c>
      <c r="CR71" s="118"/>
      <c r="CS71" s="119">
        <f t="shared" si="98"/>
        <v>8.6376021798365112</v>
      </c>
      <c r="CT71" s="126"/>
      <c r="CU71" s="118">
        <f t="shared" si="99"/>
        <v>1.1541811846689889</v>
      </c>
      <c r="CV71" s="118"/>
      <c r="CW71" s="118">
        <f t="shared" si="100"/>
        <v>2.8397499177360972</v>
      </c>
      <c r="CX71" s="118"/>
      <c r="CY71" s="119">
        <f t="shared" si="101"/>
        <v>1.8107741059302853</v>
      </c>
      <c r="CZ71" s="119"/>
      <c r="DA71" s="119">
        <f t="shared" si="102"/>
        <v>3.117090715332357</v>
      </c>
      <c r="DB71" s="119"/>
      <c r="DC71" s="120">
        <f t="shared" si="103"/>
        <v>5.9272727272727268</v>
      </c>
      <c r="DD71" s="120"/>
      <c r="DE71" s="121">
        <f t="shared" si="104"/>
        <v>10</v>
      </c>
      <c r="DF71" s="121"/>
      <c r="DG71" s="118">
        <f t="shared" si="105"/>
        <v>7.5092936802973975</v>
      </c>
      <c r="DH71" s="118"/>
      <c r="DI71" s="119">
        <f t="shared" si="106"/>
        <v>8.6376021798365112</v>
      </c>
      <c r="DJ71" s="126"/>
      <c r="DK71" s="118">
        <f t="shared" si="107"/>
        <v>0.38763066202090618</v>
      </c>
      <c r="DL71" s="118"/>
      <c r="DM71" s="118">
        <f t="shared" si="108"/>
        <v>1.0069101678183614</v>
      </c>
      <c r="DN71" s="118"/>
      <c r="DO71" s="119">
        <f t="shared" si="109"/>
        <v>0.76052512449071941</v>
      </c>
      <c r="DP71" s="119"/>
      <c r="DQ71" s="119">
        <f t="shared" si="110"/>
        <v>3.2875982416411356</v>
      </c>
      <c r="DR71" s="119"/>
      <c r="DS71" s="120">
        <f t="shared" si="111"/>
        <v>5.8545454545454545</v>
      </c>
      <c r="DT71" s="120"/>
      <c r="DU71" s="121">
        <f t="shared" si="112"/>
        <v>9.1420118343195256</v>
      </c>
      <c r="DV71" s="121"/>
      <c r="DW71" s="118">
        <f t="shared" si="113"/>
        <v>6.059479553903345</v>
      </c>
      <c r="DX71" s="118"/>
      <c r="DY71" s="119">
        <f t="shared" si="114"/>
        <v>8.6376021798365112</v>
      </c>
      <c r="DZ71" s="126"/>
      <c r="EA71" s="118">
        <f t="shared" si="115"/>
        <v>1.5766550522648073</v>
      </c>
      <c r="EB71" s="118"/>
      <c r="EC71" s="118">
        <f t="shared" si="116"/>
        <v>2.0631786771964471</v>
      </c>
      <c r="ED71" s="118"/>
      <c r="EE71" s="119">
        <f t="shared" si="117"/>
        <v>1.4893617021276597</v>
      </c>
      <c r="EF71" s="119"/>
      <c r="EG71" s="119">
        <f t="shared" si="118"/>
        <v>3.9336619155454908</v>
      </c>
      <c r="EH71" s="119"/>
      <c r="EI71" s="120">
        <f t="shared" si="119"/>
        <v>5.8181818181818175</v>
      </c>
      <c r="EJ71" s="120"/>
      <c r="EK71" s="121">
        <f t="shared" si="120"/>
        <v>8.165680473372781</v>
      </c>
      <c r="EL71" s="121"/>
      <c r="EM71" s="118">
        <f t="shared" si="121"/>
        <v>4.4609665427509286</v>
      </c>
      <c r="EN71" s="118"/>
      <c r="EO71" s="119">
        <f t="shared" si="122"/>
        <v>8.6376021798365112</v>
      </c>
      <c r="EP71" s="126"/>
      <c r="EQ71" s="118">
        <f t="shared" si="123"/>
        <v>2.7569686411149816</v>
      </c>
      <c r="ER71" s="118"/>
      <c r="ES71" s="118">
        <f t="shared" si="124"/>
        <v>3.1029944060546235</v>
      </c>
      <c r="ET71" s="118"/>
      <c r="EU71" s="119">
        <f t="shared" si="125"/>
        <v>2.3992756903576291</v>
      </c>
      <c r="EV71" s="119"/>
      <c r="EW71" s="119">
        <f t="shared" si="126"/>
        <v>5.0366324763554013</v>
      </c>
      <c r="EX71" s="119"/>
      <c r="EY71" s="120">
        <f t="shared" si="127"/>
        <v>5.8181818181818175</v>
      </c>
      <c r="EZ71" s="120"/>
      <c r="FA71" s="121">
        <f t="shared" si="128"/>
        <v>7.5147928994082829</v>
      </c>
      <c r="FB71" s="121"/>
      <c r="FC71" s="118">
        <f t="shared" si="129"/>
        <v>4.8698884758364311</v>
      </c>
      <c r="FD71" s="118"/>
      <c r="FE71" s="119">
        <f t="shared" si="130"/>
        <v>8.6376021798365112</v>
      </c>
      <c r="FF71" s="238"/>
      <c r="FG71" s="118">
        <f t="shared" si="131"/>
        <v>4.2334494773519156</v>
      </c>
      <c r="FH71" s="118"/>
      <c r="FI71" s="118">
        <f t="shared" si="132"/>
        <v>3.7051661730832519</v>
      </c>
      <c r="FJ71" s="118"/>
      <c r="FK71" s="119">
        <f t="shared" si="133"/>
        <v>3.1462200090538701</v>
      </c>
      <c r="FL71" s="119"/>
      <c r="FM71" s="119">
        <f t="shared" si="134"/>
        <v>4.2666844278673235</v>
      </c>
      <c r="FN71" s="119"/>
      <c r="FO71" s="120">
        <f t="shared" si="135"/>
        <v>6.0363636363636362</v>
      </c>
      <c r="FP71" s="120"/>
      <c r="FQ71" s="121">
        <f t="shared" si="136"/>
        <v>7.0414201183431953</v>
      </c>
      <c r="FR71" s="121"/>
      <c r="FS71" s="118">
        <f t="shared" si="137"/>
        <v>5.8736059479553893</v>
      </c>
      <c r="FT71" s="118"/>
      <c r="FU71" s="119">
        <f t="shared" si="138"/>
        <v>10</v>
      </c>
      <c r="FV71" s="340"/>
      <c r="FW71" s="120">
        <f t="shared" si="147"/>
        <v>3.1576655052264808</v>
      </c>
      <c r="FX71" s="120"/>
      <c r="FY71" s="120">
        <f t="shared" si="139"/>
        <v>3.3135899967094451</v>
      </c>
      <c r="FZ71" s="120"/>
      <c r="GA71" s="120">
        <f t="shared" si="140"/>
        <v>2.8021729289271162</v>
      </c>
      <c r="GB71" s="120"/>
      <c r="GC71" s="120">
        <f t="shared" si="141"/>
        <v>3.2396429998667893</v>
      </c>
      <c r="GD71" s="120"/>
      <c r="GE71" s="120">
        <f t="shared" si="142"/>
        <v>6.290909090909091</v>
      </c>
      <c r="GF71" s="120"/>
      <c r="GG71" s="120">
        <f t="shared" si="143"/>
        <v>7.8698224852071004</v>
      </c>
      <c r="GH71" s="120"/>
      <c r="GI71" s="120">
        <f t="shared" si="144"/>
        <v>3.2713754646840147</v>
      </c>
      <c r="GJ71" s="120"/>
      <c r="GK71" s="120">
        <f t="shared" si="148"/>
        <v>10</v>
      </c>
    </row>
    <row r="72" spans="1:193" x14ac:dyDescent="0.2">
      <c r="FW72" s="289"/>
      <c r="FX72" s="290"/>
      <c r="FY72" s="289"/>
      <c r="FZ72" s="290"/>
      <c r="GA72" s="289"/>
      <c r="GB72" s="290"/>
      <c r="GC72" s="289"/>
      <c r="GD72" s="290"/>
      <c r="GE72" s="289"/>
      <c r="GF72" s="290"/>
      <c r="GG72" s="289"/>
      <c r="GH72" s="290"/>
      <c r="GI72" s="289"/>
      <c r="GJ72" s="290"/>
      <c r="GK72" s="289"/>
    </row>
    <row r="73" spans="1:193" x14ac:dyDescent="0.2">
      <c r="FW73" s="289"/>
      <c r="FX73" s="290"/>
      <c r="FY73" s="289"/>
      <c r="FZ73" s="290"/>
      <c r="GA73" s="289"/>
      <c r="GB73" s="290"/>
      <c r="GC73" s="289"/>
      <c r="GD73" s="290"/>
      <c r="GE73" s="289"/>
      <c r="GF73" s="290"/>
      <c r="GG73" s="289"/>
      <c r="GH73" s="290"/>
      <c r="GI73" s="289"/>
      <c r="GJ73" s="290"/>
      <c r="GK73" s="289"/>
    </row>
    <row r="74" spans="1:193" x14ac:dyDescent="0.2">
      <c r="B74" s="76"/>
      <c r="FW74" s="289"/>
      <c r="FX74" s="290"/>
      <c r="FY74" s="289"/>
      <c r="FZ74" s="290"/>
      <c r="GA74" s="289"/>
      <c r="GB74" s="290"/>
      <c r="GC74" s="289"/>
      <c r="GD74" s="290"/>
      <c r="GE74" s="289"/>
      <c r="GF74" s="290"/>
      <c r="GG74" s="289"/>
      <c r="GH74" s="290"/>
      <c r="GI74" s="289"/>
      <c r="GJ74" s="290"/>
      <c r="GK74" s="289"/>
    </row>
    <row r="75" spans="1:193" ht="15" customHeight="1" thickBot="1" x14ac:dyDescent="0.25">
      <c r="A75" s="189" t="s">
        <v>239</v>
      </c>
      <c r="B75" s="190"/>
      <c r="C75" s="190"/>
      <c r="D75" s="190"/>
      <c r="E75" s="190"/>
      <c r="F75" s="190"/>
      <c r="G75" s="190"/>
      <c r="H75" s="190"/>
      <c r="I75" s="190"/>
      <c r="J75" s="190"/>
      <c r="K75" s="190"/>
      <c r="L75" s="190"/>
      <c r="M75" s="190"/>
      <c r="N75" s="190"/>
      <c r="O75" s="190"/>
      <c r="P75" s="190"/>
      <c r="Q75" s="190"/>
      <c r="R75" s="190"/>
      <c r="S75" s="190"/>
      <c r="T75" s="190"/>
      <c r="U75" s="190"/>
      <c r="V75" s="190"/>
      <c r="W75" s="190"/>
      <c r="X75" s="190"/>
      <c r="Y75" s="190"/>
      <c r="Z75" s="190"/>
      <c r="AA75" s="190"/>
      <c r="AB75" s="190"/>
      <c r="AC75" s="190"/>
      <c r="AD75" s="190"/>
      <c r="AE75" s="190"/>
      <c r="AF75" s="190"/>
      <c r="AG75" s="190"/>
      <c r="AH75" s="190"/>
      <c r="AI75" s="190"/>
      <c r="AJ75" s="190"/>
      <c r="AK75" s="190"/>
      <c r="AL75" s="190"/>
      <c r="AM75" s="190"/>
      <c r="AN75" s="190"/>
      <c r="AO75" s="190"/>
      <c r="AP75" s="190"/>
      <c r="AQ75" s="190"/>
      <c r="AR75" s="190"/>
      <c r="AS75" s="190"/>
      <c r="AT75" s="190"/>
      <c r="AU75" s="190"/>
      <c r="AV75" s="190"/>
      <c r="AW75" s="190"/>
      <c r="AX75" s="190"/>
      <c r="AY75" s="190"/>
      <c r="AZ75" s="190"/>
      <c r="BA75" s="190"/>
      <c r="BB75" s="190"/>
      <c r="BC75" s="190"/>
      <c r="BD75" s="190"/>
      <c r="BE75" s="190"/>
      <c r="BF75" s="190"/>
      <c r="BG75" s="190"/>
      <c r="BH75" s="190"/>
      <c r="BI75" s="190"/>
      <c r="BJ75" s="190"/>
      <c r="BK75" s="190"/>
      <c r="BL75" s="190"/>
      <c r="BM75" s="190"/>
      <c r="BN75" s="190"/>
      <c r="BO75" s="190"/>
      <c r="BP75" s="190"/>
      <c r="BQ75" s="190"/>
      <c r="BR75" s="190"/>
      <c r="BS75" s="190"/>
      <c r="BT75" s="190"/>
      <c r="BU75" s="190"/>
      <c r="BV75" s="190"/>
      <c r="BW75" s="190"/>
      <c r="BX75" s="190"/>
      <c r="BY75" s="190"/>
      <c r="BZ75" s="190"/>
      <c r="CA75" s="190"/>
      <c r="CB75" s="190"/>
      <c r="CC75" s="190"/>
      <c r="CD75" s="190"/>
      <c r="CE75" s="190"/>
      <c r="CF75" s="190"/>
      <c r="CG75" s="190"/>
      <c r="CH75" s="190"/>
      <c r="CI75" s="190"/>
      <c r="CJ75" s="190"/>
      <c r="CK75" s="190"/>
      <c r="CL75" s="190"/>
      <c r="CM75" s="190"/>
      <c r="CN75" s="190"/>
      <c r="CO75" s="190"/>
      <c r="CP75" s="190"/>
      <c r="CQ75" s="190"/>
      <c r="CR75" s="190"/>
      <c r="CS75" s="190"/>
      <c r="CT75" s="190"/>
      <c r="CU75" s="190"/>
      <c r="CV75" s="190"/>
      <c r="CW75" s="190"/>
      <c r="CX75" s="190"/>
      <c r="CY75" s="190"/>
      <c r="CZ75" s="190"/>
      <c r="DA75" s="190"/>
      <c r="DB75" s="190"/>
      <c r="DC75" s="190"/>
      <c r="DD75" s="190"/>
      <c r="DE75" s="190"/>
      <c r="DF75" s="190"/>
      <c r="DG75" s="190"/>
      <c r="DH75" s="190"/>
      <c r="DI75" s="190"/>
      <c r="DJ75" s="190"/>
      <c r="DK75" s="190"/>
      <c r="DL75" s="190"/>
      <c r="DM75" s="190"/>
      <c r="DN75" s="190"/>
      <c r="DO75" s="190"/>
      <c r="DP75" s="190"/>
      <c r="DQ75" s="190"/>
      <c r="DR75" s="190"/>
      <c r="DS75" s="190"/>
      <c r="DT75" s="190"/>
      <c r="DU75" s="190"/>
      <c r="DV75" s="190"/>
      <c r="DW75" s="190"/>
      <c r="DX75" s="190"/>
      <c r="DY75" s="190"/>
      <c r="DZ75" s="190"/>
      <c r="EA75" s="190"/>
      <c r="EB75" s="190"/>
      <c r="EC75" s="190"/>
      <c r="ED75" s="190"/>
      <c r="EE75" s="190"/>
      <c r="EF75" s="190"/>
      <c r="EG75" s="190"/>
      <c r="EH75" s="190"/>
      <c r="EI75" s="190"/>
      <c r="EJ75" s="190"/>
      <c r="EK75" s="190"/>
      <c r="EL75" s="190"/>
      <c r="EM75" s="190"/>
      <c r="EN75" s="190"/>
      <c r="EO75" s="190"/>
      <c r="EP75" s="190"/>
      <c r="EQ75" s="190"/>
      <c r="ER75" s="190"/>
      <c r="ES75" s="190"/>
      <c r="ET75" s="190"/>
      <c r="EU75" s="190"/>
      <c r="EV75" s="190"/>
      <c r="EW75" s="190"/>
      <c r="EX75" s="190"/>
      <c r="EY75" s="190"/>
      <c r="EZ75" s="190"/>
      <c r="FA75" s="190"/>
      <c r="FB75" s="190"/>
      <c r="FC75" s="190"/>
      <c r="FD75" s="190"/>
      <c r="FE75" s="190"/>
      <c r="FF75" s="318"/>
      <c r="FG75" s="318"/>
      <c r="FH75" s="318"/>
      <c r="FI75" s="318"/>
      <c r="FJ75" s="318"/>
      <c r="FK75" s="318"/>
      <c r="FL75" s="318"/>
      <c r="FM75" s="318"/>
      <c r="FN75" s="318"/>
      <c r="FO75" s="318"/>
      <c r="FP75" s="318"/>
      <c r="FQ75" s="318"/>
      <c r="FR75" s="318"/>
      <c r="FS75" s="318"/>
      <c r="FT75" s="318"/>
      <c r="FU75" s="318"/>
      <c r="FV75" s="296"/>
      <c r="FW75" s="297"/>
      <c r="FX75" s="297"/>
      <c r="FY75" s="297"/>
      <c r="FZ75" s="297"/>
      <c r="GA75" s="297"/>
      <c r="GB75" s="297"/>
      <c r="GC75" s="297"/>
      <c r="GD75" s="297"/>
      <c r="GE75" s="297"/>
      <c r="GF75" s="297"/>
      <c r="GG75" s="297"/>
      <c r="GH75" s="297"/>
      <c r="GI75" s="297"/>
      <c r="GJ75" s="297"/>
      <c r="GK75" s="297"/>
    </row>
    <row r="76" spans="1:193" ht="15" customHeight="1" x14ac:dyDescent="0.2">
      <c r="C76" s="469">
        <v>2008</v>
      </c>
      <c r="D76" s="470"/>
      <c r="E76" s="470"/>
      <c r="F76" s="470"/>
      <c r="G76" s="470"/>
      <c r="H76" s="470"/>
      <c r="I76" s="470"/>
      <c r="J76" s="470"/>
      <c r="K76" s="470"/>
      <c r="L76" s="470"/>
      <c r="M76" s="470"/>
      <c r="N76" s="470"/>
      <c r="O76" s="470"/>
      <c r="P76" s="470"/>
      <c r="Q76" s="471"/>
      <c r="R76" s="195"/>
      <c r="S76" s="469">
        <v>2009</v>
      </c>
      <c r="T76" s="470"/>
      <c r="U76" s="470"/>
      <c r="V76" s="470"/>
      <c r="W76" s="470"/>
      <c r="X76" s="470"/>
      <c r="Y76" s="470"/>
      <c r="Z76" s="470"/>
      <c r="AA76" s="470"/>
      <c r="AB76" s="470"/>
      <c r="AC76" s="470"/>
      <c r="AD76" s="470"/>
      <c r="AE76" s="470"/>
      <c r="AF76" s="470"/>
      <c r="AG76" s="471"/>
      <c r="AH76" s="195"/>
      <c r="AI76" s="469">
        <v>2010</v>
      </c>
      <c r="AJ76" s="470"/>
      <c r="AK76" s="470"/>
      <c r="AL76" s="470"/>
      <c r="AM76" s="470"/>
      <c r="AN76" s="470"/>
      <c r="AO76" s="470"/>
      <c r="AP76" s="470"/>
      <c r="AQ76" s="470"/>
      <c r="AR76" s="470"/>
      <c r="AS76" s="470"/>
      <c r="AT76" s="470"/>
      <c r="AU76" s="470"/>
      <c r="AV76" s="470"/>
      <c r="AW76" s="471"/>
      <c r="AX76" s="195"/>
      <c r="AY76" s="469">
        <v>2011</v>
      </c>
      <c r="AZ76" s="470"/>
      <c r="BA76" s="470"/>
      <c r="BB76" s="470"/>
      <c r="BC76" s="470"/>
      <c r="BD76" s="470"/>
      <c r="BE76" s="470"/>
      <c r="BF76" s="470"/>
      <c r="BG76" s="470"/>
      <c r="BH76" s="470"/>
      <c r="BI76" s="470"/>
      <c r="BJ76" s="470"/>
      <c r="BK76" s="470"/>
      <c r="BL76" s="470"/>
      <c r="BM76" s="471"/>
      <c r="BN76" s="195"/>
      <c r="BO76" s="469">
        <v>2012</v>
      </c>
      <c r="BP76" s="470"/>
      <c r="BQ76" s="470"/>
      <c r="BR76" s="470"/>
      <c r="BS76" s="470"/>
      <c r="BT76" s="470"/>
      <c r="BU76" s="470"/>
      <c r="BV76" s="470"/>
      <c r="BW76" s="470"/>
      <c r="BX76" s="470"/>
      <c r="BY76" s="470"/>
      <c r="BZ76" s="470"/>
      <c r="CA76" s="470"/>
      <c r="CB76" s="470"/>
      <c r="CC76" s="471"/>
      <c r="CD76" s="195"/>
      <c r="CE76" s="469">
        <v>2013</v>
      </c>
      <c r="CF76" s="470"/>
      <c r="CG76" s="470"/>
      <c r="CH76" s="470"/>
      <c r="CI76" s="470"/>
      <c r="CJ76" s="470"/>
      <c r="CK76" s="470"/>
      <c r="CL76" s="470"/>
      <c r="CM76" s="470"/>
      <c r="CN76" s="470"/>
      <c r="CO76" s="470"/>
      <c r="CP76" s="470"/>
      <c r="CQ76" s="470"/>
      <c r="CR76" s="470"/>
      <c r="CS76" s="471"/>
      <c r="CT76" s="195"/>
      <c r="CU76" s="469">
        <v>2014</v>
      </c>
      <c r="CV76" s="470"/>
      <c r="CW76" s="470"/>
      <c r="CX76" s="470"/>
      <c r="CY76" s="470"/>
      <c r="CZ76" s="470"/>
      <c r="DA76" s="470"/>
      <c r="DB76" s="470"/>
      <c r="DC76" s="470"/>
      <c r="DD76" s="470"/>
      <c r="DE76" s="470"/>
      <c r="DF76" s="470"/>
      <c r="DG76" s="470"/>
      <c r="DH76" s="470"/>
      <c r="DI76" s="471"/>
      <c r="DJ76" s="195"/>
      <c r="DK76" s="469">
        <v>2015</v>
      </c>
      <c r="DL76" s="470"/>
      <c r="DM76" s="470"/>
      <c r="DN76" s="470"/>
      <c r="DO76" s="470"/>
      <c r="DP76" s="470"/>
      <c r="DQ76" s="470"/>
      <c r="DR76" s="470"/>
      <c r="DS76" s="470"/>
      <c r="DT76" s="470"/>
      <c r="DU76" s="470"/>
      <c r="DV76" s="470"/>
      <c r="DW76" s="470"/>
      <c r="DX76" s="470"/>
      <c r="DY76" s="471"/>
      <c r="DZ76" s="195"/>
      <c r="EA76" s="469">
        <v>2016</v>
      </c>
      <c r="EB76" s="470"/>
      <c r="EC76" s="470"/>
      <c r="ED76" s="470"/>
      <c r="EE76" s="470"/>
      <c r="EF76" s="470"/>
      <c r="EG76" s="470"/>
      <c r="EH76" s="470"/>
      <c r="EI76" s="470"/>
      <c r="EJ76" s="470"/>
      <c r="EK76" s="470"/>
      <c r="EL76" s="470"/>
      <c r="EM76" s="470"/>
      <c r="EN76" s="470"/>
      <c r="EO76" s="471"/>
      <c r="EP76" s="195"/>
      <c r="EQ76" s="469">
        <v>2017</v>
      </c>
      <c r="ER76" s="470"/>
      <c r="ES76" s="470"/>
      <c r="ET76" s="470"/>
      <c r="EU76" s="470"/>
      <c r="EV76" s="470"/>
      <c r="EW76" s="470"/>
      <c r="EX76" s="470"/>
      <c r="EY76" s="470"/>
      <c r="EZ76" s="470"/>
      <c r="FA76" s="470"/>
      <c r="FB76" s="470"/>
      <c r="FC76" s="470"/>
      <c r="FD76" s="470"/>
      <c r="FE76" s="471"/>
      <c r="FF76" s="319"/>
      <c r="FG76" s="466">
        <v>2018</v>
      </c>
      <c r="FH76" s="467"/>
      <c r="FI76" s="467"/>
      <c r="FJ76" s="467"/>
      <c r="FK76" s="467"/>
      <c r="FL76" s="467"/>
      <c r="FM76" s="467"/>
      <c r="FN76" s="467"/>
      <c r="FO76" s="467"/>
      <c r="FP76" s="467"/>
      <c r="FQ76" s="467"/>
      <c r="FR76" s="467"/>
      <c r="FS76" s="467"/>
      <c r="FT76" s="467"/>
      <c r="FU76" s="468"/>
      <c r="FV76" s="298"/>
      <c r="FW76" s="466">
        <v>2019</v>
      </c>
      <c r="FX76" s="467"/>
      <c r="FY76" s="467"/>
      <c r="FZ76" s="467"/>
      <c r="GA76" s="467"/>
      <c r="GB76" s="467"/>
      <c r="GC76" s="467"/>
      <c r="GD76" s="467"/>
      <c r="GE76" s="467"/>
      <c r="GF76" s="467"/>
      <c r="GG76" s="467"/>
      <c r="GH76" s="467"/>
      <c r="GI76" s="467"/>
      <c r="GJ76" s="467"/>
      <c r="GK76" s="468"/>
    </row>
    <row r="77" spans="1:193" ht="15" customHeight="1" x14ac:dyDescent="0.2">
      <c r="C77" s="253" t="s">
        <v>28</v>
      </c>
      <c r="D77" s="253"/>
      <c r="E77" s="253"/>
      <c r="F77" s="253"/>
      <c r="G77" s="253"/>
      <c r="H77" s="253"/>
      <c r="I77" s="253"/>
      <c r="J77" s="195"/>
      <c r="K77" s="253" t="s">
        <v>29</v>
      </c>
      <c r="L77" s="253"/>
      <c r="M77" s="253"/>
      <c r="N77" s="253"/>
      <c r="O77" s="253"/>
      <c r="P77" s="253"/>
      <c r="Q77" s="253"/>
      <c r="R77" s="195"/>
      <c r="S77" s="253" t="s">
        <v>28</v>
      </c>
      <c r="T77" s="253"/>
      <c r="U77" s="253"/>
      <c r="V77" s="253"/>
      <c r="W77" s="253"/>
      <c r="X77" s="253"/>
      <c r="Y77" s="253"/>
      <c r="Z77" s="195"/>
      <c r="AA77" s="253" t="s">
        <v>29</v>
      </c>
      <c r="AB77" s="253"/>
      <c r="AC77" s="253"/>
      <c r="AD77" s="253"/>
      <c r="AE77" s="253"/>
      <c r="AF77" s="253"/>
      <c r="AG77" s="253"/>
      <c r="AH77" s="195"/>
      <c r="AI77" s="253" t="s">
        <v>28</v>
      </c>
      <c r="AJ77" s="253"/>
      <c r="AK77" s="253"/>
      <c r="AL77" s="253"/>
      <c r="AM77" s="253"/>
      <c r="AN77" s="253"/>
      <c r="AO77" s="253"/>
      <c r="AP77" s="195"/>
      <c r="AQ77" s="253" t="s">
        <v>29</v>
      </c>
      <c r="AR77" s="253"/>
      <c r="AS77" s="253"/>
      <c r="AT77" s="253"/>
      <c r="AU77" s="253"/>
      <c r="AV77" s="253"/>
      <c r="AW77" s="253"/>
      <c r="AX77" s="195"/>
      <c r="AY77" s="253" t="s">
        <v>28</v>
      </c>
      <c r="AZ77" s="253"/>
      <c r="BA77" s="253"/>
      <c r="BB77" s="253"/>
      <c r="BC77" s="253"/>
      <c r="BD77" s="253"/>
      <c r="BE77" s="253"/>
      <c r="BF77" s="195"/>
      <c r="BG77" s="253" t="s">
        <v>29</v>
      </c>
      <c r="BH77" s="253"/>
      <c r="BI77" s="253"/>
      <c r="BJ77" s="253"/>
      <c r="BK77" s="253"/>
      <c r="BL77" s="253"/>
      <c r="BM77" s="253"/>
      <c r="BN77" s="195"/>
      <c r="BO77" s="253" t="s">
        <v>28</v>
      </c>
      <c r="BP77" s="253"/>
      <c r="BQ77" s="253"/>
      <c r="BR77" s="253"/>
      <c r="BS77" s="253"/>
      <c r="BT77" s="253"/>
      <c r="BU77" s="253"/>
      <c r="BV77" s="195"/>
      <c r="BW77" s="253" t="s">
        <v>29</v>
      </c>
      <c r="BX77" s="253"/>
      <c r="BY77" s="253"/>
      <c r="BZ77" s="253"/>
      <c r="CA77" s="253"/>
      <c r="CB77" s="253"/>
      <c r="CC77" s="253"/>
      <c r="CD77" s="195"/>
      <c r="CE77" s="253" t="s">
        <v>28</v>
      </c>
      <c r="CF77" s="253"/>
      <c r="CG77" s="253"/>
      <c r="CH77" s="253"/>
      <c r="CI77" s="253"/>
      <c r="CJ77" s="253"/>
      <c r="CK77" s="253"/>
      <c r="CL77" s="195"/>
      <c r="CM77" s="253" t="s">
        <v>29</v>
      </c>
      <c r="CN77" s="253"/>
      <c r="CO77" s="253"/>
      <c r="CP77" s="253"/>
      <c r="CQ77" s="253"/>
      <c r="CR77" s="253"/>
      <c r="CS77" s="253"/>
      <c r="CT77" s="195"/>
      <c r="CU77" s="253" t="s">
        <v>28</v>
      </c>
      <c r="CV77" s="253"/>
      <c r="CW77" s="253"/>
      <c r="CX77" s="253"/>
      <c r="CY77" s="253"/>
      <c r="CZ77" s="253"/>
      <c r="DA77" s="253"/>
      <c r="DB77" s="195"/>
      <c r="DC77" s="253" t="s">
        <v>29</v>
      </c>
      <c r="DD77" s="253"/>
      <c r="DE77" s="253"/>
      <c r="DF77" s="253"/>
      <c r="DG77" s="253"/>
      <c r="DH77" s="253"/>
      <c r="DI77" s="253"/>
      <c r="DJ77" s="195"/>
      <c r="DK77" s="253" t="s">
        <v>28</v>
      </c>
      <c r="DL77" s="253"/>
      <c r="DM77" s="253"/>
      <c r="DN77" s="253"/>
      <c r="DO77" s="253"/>
      <c r="DP77" s="253"/>
      <c r="DQ77" s="253"/>
      <c r="DR77" s="195"/>
      <c r="DS77" s="253" t="s">
        <v>29</v>
      </c>
      <c r="DT77" s="253"/>
      <c r="DU77" s="253"/>
      <c r="DV77" s="253"/>
      <c r="DW77" s="253"/>
      <c r="DX77" s="253"/>
      <c r="DY77" s="253"/>
      <c r="DZ77" s="195"/>
      <c r="EA77" s="253" t="s">
        <v>28</v>
      </c>
      <c r="EB77" s="253"/>
      <c r="EC77" s="253"/>
      <c r="ED77" s="253"/>
      <c r="EE77" s="253"/>
      <c r="EF77" s="253"/>
      <c r="EG77" s="253"/>
      <c r="EH77" s="195"/>
      <c r="EI77" s="253" t="s">
        <v>29</v>
      </c>
      <c r="EJ77" s="253"/>
      <c r="EK77" s="253"/>
      <c r="EL77" s="253"/>
      <c r="EM77" s="253"/>
      <c r="EN77" s="253"/>
      <c r="EO77" s="253"/>
      <c r="EP77" s="195"/>
      <c r="EQ77" s="253" t="s">
        <v>28</v>
      </c>
      <c r="ER77" s="253"/>
      <c r="ES77" s="253"/>
      <c r="ET77" s="253"/>
      <c r="EU77" s="253"/>
      <c r="EV77" s="253"/>
      <c r="EW77" s="253"/>
      <c r="EX77" s="195"/>
      <c r="EY77" s="253" t="s">
        <v>29</v>
      </c>
      <c r="EZ77" s="253"/>
      <c r="FA77" s="253"/>
      <c r="FB77" s="253"/>
      <c r="FC77" s="253"/>
      <c r="FD77" s="253"/>
      <c r="FE77" s="253"/>
      <c r="FF77" s="319"/>
      <c r="FG77" s="253" t="s">
        <v>28</v>
      </c>
      <c r="FH77" s="253"/>
      <c r="FI77" s="253"/>
      <c r="FJ77" s="253"/>
      <c r="FK77" s="253"/>
      <c r="FL77" s="253"/>
      <c r="FM77" s="253"/>
      <c r="FN77" s="195"/>
      <c r="FO77" s="253" t="s">
        <v>29</v>
      </c>
      <c r="FP77" s="253"/>
      <c r="FQ77" s="253"/>
      <c r="FR77" s="253"/>
      <c r="FS77" s="253"/>
      <c r="FT77" s="253"/>
      <c r="FU77" s="253"/>
      <c r="FV77" s="298"/>
      <c r="FW77" s="320" t="s">
        <v>28</v>
      </c>
      <c r="FX77" s="320"/>
      <c r="FY77" s="320"/>
      <c r="FZ77" s="320"/>
      <c r="GA77" s="320"/>
      <c r="GB77" s="320"/>
      <c r="GC77" s="320"/>
      <c r="GD77" s="264"/>
      <c r="GE77" s="320" t="s">
        <v>29</v>
      </c>
      <c r="GF77" s="320"/>
      <c r="GG77" s="320"/>
      <c r="GH77" s="320"/>
      <c r="GI77" s="320"/>
      <c r="GJ77" s="320"/>
      <c r="GK77" s="320"/>
    </row>
    <row r="78" spans="1:193" ht="74.45" customHeight="1" x14ac:dyDescent="0.2">
      <c r="C78" s="254" t="s">
        <v>22</v>
      </c>
      <c r="D78" s="196"/>
      <c r="E78" s="254" t="s">
        <v>87</v>
      </c>
      <c r="F78" s="196"/>
      <c r="G78" s="254" t="s">
        <v>88</v>
      </c>
      <c r="H78" s="196"/>
      <c r="I78" s="254" t="s">
        <v>180</v>
      </c>
      <c r="J78" s="196"/>
      <c r="K78" s="254" t="s">
        <v>89</v>
      </c>
      <c r="L78" s="196"/>
      <c r="M78" s="254" t="s">
        <v>181</v>
      </c>
      <c r="N78" s="196"/>
      <c r="O78" s="254" t="s">
        <v>90</v>
      </c>
      <c r="P78" s="196"/>
      <c r="Q78" s="254" t="s">
        <v>143</v>
      </c>
      <c r="R78" s="196"/>
      <c r="S78" s="254" t="s">
        <v>22</v>
      </c>
      <c r="T78" s="196"/>
      <c r="U78" s="254" t="s">
        <v>87</v>
      </c>
      <c r="V78" s="196"/>
      <c r="W78" s="254" t="s">
        <v>88</v>
      </c>
      <c r="X78" s="196"/>
      <c r="Y78" s="254" t="s">
        <v>180</v>
      </c>
      <c r="Z78" s="196"/>
      <c r="AA78" s="254" t="s">
        <v>89</v>
      </c>
      <c r="AB78" s="196"/>
      <c r="AC78" s="254" t="s">
        <v>181</v>
      </c>
      <c r="AD78" s="196"/>
      <c r="AE78" s="254" t="s">
        <v>90</v>
      </c>
      <c r="AF78" s="196"/>
      <c r="AG78" s="254" t="s">
        <v>143</v>
      </c>
      <c r="AH78" s="196"/>
      <c r="AI78" s="254" t="s">
        <v>22</v>
      </c>
      <c r="AJ78" s="196"/>
      <c r="AK78" s="254" t="s">
        <v>87</v>
      </c>
      <c r="AL78" s="196"/>
      <c r="AM78" s="254" t="s">
        <v>88</v>
      </c>
      <c r="AN78" s="196"/>
      <c r="AO78" s="254" t="s">
        <v>180</v>
      </c>
      <c r="AP78" s="196"/>
      <c r="AQ78" s="254" t="s">
        <v>89</v>
      </c>
      <c r="AR78" s="196"/>
      <c r="AS78" s="254" t="s">
        <v>181</v>
      </c>
      <c r="AT78" s="196"/>
      <c r="AU78" s="254" t="s">
        <v>90</v>
      </c>
      <c r="AV78" s="196"/>
      <c r="AW78" s="254" t="s">
        <v>143</v>
      </c>
      <c r="AX78" s="196"/>
      <c r="AY78" s="254" t="s">
        <v>22</v>
      </c>
      <c r="AZ78" s="196"/>
      <c r="BA78" s="254" t="s">
        <v>87</v>
      </c>
      <c r="BB78" s="196"/>
      <c r="BC78" s="254" t="s">
        <v>88</v>
      </c>
      <c r="BD78" s="196"/>
      <c r="BE78" s="254" t="s">
        <v>180</v>
      </c>
      <c r="BF78" s="196"/>
      <c r="BG78" s="254" t="s">
        <v>89</v>
      </c>
      <c r="BH78" s="196"/>
      <c r="BI78" s="254" t="s">
        <v>181</v>
      </c>
      <c r="BJ78" s="196"/>
      <c r="BK78" s="254" t="s">
        <v>90</v>
      </c>
      <c r="BL78" s="196"/>
      <c r="BM78" s="254" t="s">
        <v>143</v>
      </c>
      <c r="BN78" s="196"/>
      <c r="BO78" s="254" t="s">
        <v>22</v>
      </c>
      <c r="BP78" s="196"/>
      <c r="BQ78" s="254" t="s">
        <v>87</v>
      </c>
      <c r="BR78" s="196"/>
      <c r="BS78" s="254" t="s">
        <v>88</v>
      </c>
      <c r="BT78" s="196"/>
      <c r="BU78" s="254" t="s">
        <v>180</v>
      </c>
      <c r="BV78" s="196"/>
      <c r="BW78" s="254" t="s">
        <v>89</v>
      </c>
      <c r="BX78" s="196"/>
      <c r="BY78" s="254" t="s">
        <v>181</v>
      </c>
      <c r="BZ78" s="196"/>
      <c r="CA78" s="254" t="s">
        <v>90</v>
      </c>
      <c r="CB78" s="196"/>
      <c r="CC78" s="254" t="s">
        <v>143</v>
      </c>
      <c r="CD78" s="196"/>
      <c r="CE78" s="254" t="s">
        <v>22</v>
      </c>
      <c r="CF78" s="196"/>
      <c r="CG78" s="254" t="s">
        <v>87</v>
      </c>
      <c r="CH78" s="196"/>
      <c r="CI78" s="254" t="s">
        <v>88</v>
      </c>
      <c r="CJ78" s="196"/>
      <c r="CK78" s="254" t="s">
        <v>180</v>
      </c>
      <c r="CL78" s="196"/>
      <c r="CM78" s="254" t="s">
        <v>89</v>
      </c>
      <c r="CN78" s="196"/>
      <c r="CO78" s="254" t="s">
        <v>181</v>
      </c>
      <c r="CP78" s="196"/>
      <c r="CQ78" s="254" t="s">
        <v>90</v>
      </c>
      <c r="CR78" s="196"/>
      <c r="CS78" s="254" t="s">
        <v>143</v>
      </c>
      <c r="CT78" s="196"/>
      <c r="CU78" s="254" t="s">
        <v>22</v>
      </c>
      <c r="CV78" s="196"/>
      <c r="CW78" s="254" t="s">
        <v>87</v>
      </c>
      <c r="CX78" s="196"/>
      <c r="CY78" s="254" t="s">
        <v>88</v>
      </c>
      <c r="CZ78" s="196"/>
      <c r="DA78" s="254" t="s">
        <v>180</v>
      </c>
      <c r="DB78" s="196"/>
      <c r="DC78" s="254" t="s">
        <v>89</v>
      </c>
      <c r="DD78" s="196"/>
      <c r="DE78" s="254" t="s">
        <v>181</v>
      </c>
      <c r="DF78" s="196"/>
      <c r="DG78" s="254" t="s">
        <v>90</v>
      </c>
      <c r="DH78" s="196"/>
      <c r="DI78" s="254" t="s">
        <v>143</v>
      </c>
      <c r="DJ78" s="196"/>
      <c r="DK78" s="254" t="s">
        <v>22</v>
      </c>
      <c r="DL78" s="196"/>
      <c r="DM78" s="254" t="s">
        <v>87</v>
      </c>
      <c r="DN78" s="196"/>
      <c r="DO78" s="254" t="s">
        <v>88</v>
      </c>
      <c r="DP78" s="196"/>
      <c r="DQ78" s="254" t="s">
        <v>180</v>
      </c>
      <c r="DR78" s="196"/>
      <c r="DS78" s="254" t="s">
        <v>89</v>
      </c>
      <c r="DT78" s="196"/>
      <c r="DU78" s="254" t="s">
        <v>181</v>
      </c>
      <c r="DV78" s="196"/>
      <c r="DW78" s="254" t="s">
        <v>90</v>
      </c>
      <c r="DX78" s="196"/>
      <c r="DY78" s="254" t="s">
        <v>143</v>
      </c>
      <c r="DZ78" s="196"/>
      <c r="EA78" s="254" t="s">
        <v>22</v>
      </c>
      <c r="EB78" s="196"/>
      <c r="EC78" s="254" t="s">
        <v>87</v>
      </c>
      <c r="ED78" s="196"/>
      <c r="EE78" s="254" t="s">
        <v>88</v>
      </c>
      <c r="EF78" s="196"/>
      <c r="EG78" s="254" t="s">
        <v>180</v>
      </c>
      <c r="EH78" s="196"/>
      <c r="EI78" s="254" t="s">
        <v>89</v>
      </c>
      <c r="EJ78" s="196"/>
      <c r="EK78" s="254" t="s">
        <v>181</v>
      </c>
      <c r="EL78" s="196"/>
      <c r="EM78" s="254" t="s">
        <v>90</v>
      </c>
      <c r="EN78" s="196"/>
      <c r="EO78" s="254" t="s">
        <v>143</v>
      </c>
      <c r="EP78" s="196"/>
      <c r="EQ78" s="254" t="s">
        <v>22</v>
      </c>
      <c r="ER78" s="196"/>
      <c r="ES78" s="254" t="s">
        <v>87</v>
      </c>
      <c r="ET78" s="196"/>
      <c r="EU78" s="254" t="s">
        <v>88</v>
      </c>
      <c r="EV78" s="196"/>
      <c r="EW78" s="254" t="s">
        <v>180</v>
      </c>
      <c r="EX78" s="196"/>
      <c r="EY78" s="254" t="s">
        <v>89</v>
      </c>
      <c r="EZ78" s="196"/>
      <c r="FA78" s="254" t="s">
        <v>181</v>
      </c>
      <c r="FB78" s="196"/>
      <c r="FC78" s="254" t="s">
        <v>90</v>
      </c>
      <c r="FD78" s="196"/>
      <c r="FE78" s="254" t="s">
        <v>143</v>
      </c>
      <c r="FF78" s="321"/>
      <c r="FG78" s="254" t="s">
        <v>22</v>
      </c>
      <c r="FH78" s="196"/>
      <c r="FI78" s="254" t="s">
        <v>87</v>
      </c>
      <c r="FJ78" s="196"/>
      <c r="FK78" s="254" t="s">
        <v>88</v>
      </c>
      <c r="FL78" s="196"/>
      <c r="FM78" s="254" t="s">
        <v>180</v>
      </c>
      <c r="FN78" s="196"/>
      <c r="FO78" s="254" t="s">
        <v>89</v>
      </c>
      <c r="FP78" s="196"/>
      <c r="FQ78" s="254" t="s">
        <v>181</v>
      </c>
      <c r="FR78" s="196"/>
      <c r="FS78" s="254" t="s">
        <v>90</v>
      </c>
      <c r="FT78" s="196"/>
      <c r="FU78" s="254" t="s">
        <v>143</v>
      </c>
      <c r="FV78" s="304"/>
      <c r="FW78" s="337" t="s">
        <v>22</v>
      </c>
      <c r="FX78" s="265"/>
      <c r="FY78" s="337" t="s">
        <v>87</v>
      </c>
      <c r="FZ78" s="265"/>
      <c r="GA78" s="337" t="s">
        <v>88</v>
      </c>
      <c r="GB78" s="265"/>
      <c r="GC78" s="337" t="s">
        <v>180</v>
      </c>
      <c r="GD78" s="265"/>
      <c r="GE78" s="337" t="s">
        <v>89</v>
      </c>
      <c r="GF78" s="265"/>
      <c r="GG78" s="337" t="s">
        <v>181</v>
      </c>
      <c r="GH78" s="265"/>
      <c r="GI78" s="337" t="s">
        <v>90</v>
      </c>
      <c r="GJ78" s="265"/>
      <c r="GK78" s="337" t="s">
        <v>143</v>
      </c>
    </row>
    <row r="79" spans="1:193" x14ac:dyDescent="0.2">
      <c r="A79" s="180" t="s">
        <v>237</v>
      </c>
      <c r="C79" s="122">
        <f t="shared" ref="C79:C98" si="149">85+3*C52</f>
        <v>106.42857142857143</v>
      </c>
      <c r="D79" s="110"/>
      <c r="E79" s="122">
        <f t="shared" ref="E79:E98" si="150">85+3*E52</f>
        <v>110.43928923988153</v>
      </c>
      <c r="F79" s="110"/>
      <c r="G79" s="123">
        <f t="shared" ref="G79:G98" si="151">85+3*G52</f>
        <v>113.38388411045722</v>
      </c>
      <c r="H79" s="111"/>
      <c r="I79" s="124">
        <f t="shared" ref="I79:I98" si="152">85+3*I52</f>
        <v>110.81990142533635</v>
      </c>
      <c r="J79" s="112"/>
      <c r="K79" s="124">
        <f t="shared" ref="K79:K98" si="153">85+3*K52</f>
        <v>101.58181818181818</v>
      </c>
      <c r="L79" s="112"/>
      <c r="M79" s="125">
        <f t="shared" ref="M79:M98" si="154">85+3*M52</f>
        <v>91.479289940828409</v>
      </c>
      <c r="N79" s="113"/>
      <c r="O79" s="122">
        <f t="shared" ref="O79:O98" si="155">85+3*O52</f>
        <v>97.60223048327137</v>
      </c>
      <c r="P79" s="110"/>
      <c r="Q79" s="123">
        <f t="shared" ref="Q79:Q98" si="156">85+3*Q52</f>
        <v>94.482288828337872</v>
      </c>
      <c r="R79" s="55"/>
      <c r="S79" s="122">
        <f t="shared" ref="S79:S98" si="157">85+3*S52</f>
        <v>101.345818815331</v>
      </c>
      <c r="T79" s="110"/>
      <c r="U79" s="122">
        <f t="shared" ref="U79:U98" si="158">85+3*U52</f>
        <v>103.91411648568608</v>
      </c>
      <c r="V79" s="110"/>
      <c r="W79" s="123">
        <f t="shared" ref="W79:W98" si="159">85+3*W52</f>
        <v>110.35536441828881</v>
      </c>
      <c r="X79" s="111"/>
      <c r="Y79" s="124">
        <f t="shared" ref="Y79:Y98" si="160">85+3*Y52</f>
        <v>107.58292260556814</v>
      </c>
      <c r="Z79" s="112"/>
      <c r="AA79" s="124">
        <f t="shared" ref="AA79:AA98" si="161">85+3*AA52</f>
        <v>101.14545454545454</v>
      </c>
      <c r="AB79" s="112"/>
      <c r="AC79" s="125">
        <f t="shared" ref="AC79:AC98" si="162">85+3*AC52</f>
        <v>93.431952662721898</v>
      </c>
      <c r="AD79" s="113"/>
      <c r="AE79" s="122">
        <f t="shared" ref="AE79:AE98" si="163">85+3*AE52</f>
        <v>101.95167286245353</v>
      </c>
      <c r="AF79" s="110"/>
      <c r="AG79" s="123">
        <f t="shared" ref="AG79:AG98" si="164">85+3*AG52</f>
        <v>94.482288828337872</v>
      </c>
      <c r="AH79" s="55"/>
      <c r="AI79" s="122">
        <f t="shared" ref="AI79:AI98" si="165">85+3*AI52</f>
        <v>99.882404181184668</v>
      </c>
      <c r="AJ79" s="110"/>
      <c r="AK79" s="122">
        <f t="shared" ref="AK79:AK98" si="166">85+3*AK52</f>
        <v>101.93978282329714</v>
      </c>
      <c r="AL79" s="110"/>
      <c r="AM79" s="123">
        <f t="shared" ref="AM79:AM98" si="167">85+3*AM52</f>
        <v>106.24038026256224</v>
      </c>
      <c r="AN79" s="111"/>
      <c r="AO79" s="124">
        <f t="shared" ref="AO79:AO98" si="168">85+3*AO52</f>
        <v>105.14919408552018</v>
      </c>
      <c r="AP79" s="112"/>
      <c r="AQ79" s="124">
        <f t="shared" ref="AQ79:AQ98" si="169">85+3*AQ52</f>
        <v>103.10909090909091</v>
      </c>
      <c r="AR79" s="112"/>
      <c r="AS79" s="125">
        <f t="shared" ref="AS79:AS98" si="170">85+3*AS52</f>
        <v>93.520710059171591</v>
      </c>
      <c r="AT79" s="113"/>
      <c r="AU79" s="122">
        <f t="shared" ref="AU79:AU98" si="171">85+3*AU52</f>
        <v>102.50929368029739</v>
      </c>
      <c r="AV79" s="110"/>
      <c r="AW79" s="123">
        <f t="shared" ref="AW79:AW98" si="172">85+3*AW52</f>
        <v>94.482288828337872</v>
      </c>
      <c r="AX79" s="55"/>
      <c r="AY79" s="122">
        <f t="shared" ref="AY79:AY98" si="173">85+3*AY52</f>
        <v>98.732578397212535</v>
      </c>
      <c r="AZ79" s="110"/>
      <c r="BA79" s="122">
        <f t="shared" ref="BA79:BA98" si="174">85+3*BA52</f>
        <v>100.4294175715696</v>
      </c>
      <c r="BB79" s="110"/>
      <c r="BC79" s="123">
        <f t="shared" ref="BC79:BC98" si="175">85+3*BC52</f>
        <v>104.02670891806247</v>
      </c>
      <c r="BD79" s="111"/>
      <c r="BE79" s="124">
        <f t="shared" ref="BE79:BE98" si="176">85+3*BE52</f>
        <v>102.91527907286533</v>
      </c>
      <c r="BF79" s="112"/>
      <c r="BG79" s="124">
        <f t="shared" ref="BG79:BG98" si="177">85+3*BG52</f>
        <v>100.16363636363636</v>
      </c>
      <c r="BH79" s="112"/>
      <c r="BI79" s="125">
        <f t="shared" ref="BI79:BI98" si="178">85+3*BI52</f>
        <v>93.964497041420117</v>
      </c>
      <c r="BJ79" s="113"/>
      <c r="BK79" s="122">
        <f t="shared" ref="BK79:BK98" si="179">85+3*BK52</f>
        <v>102.06319702602229</v>
      </c>
      <c r="BL79" s="110"/>
      <c r="BM79" s="123">
        <f t="shared" ref="BM79:BM98" si="180">85+3*BM52</f>
        <v>94.482288828337872</v>
      </c>
      <c r="BN79" s="55"/>
      <c r="BO79" s="122">
        <f t="shared" ref="BO79:BO98" si="181">85+3*BO52</f>
        <v>96.11933797909407</v>
      </c>
      <c r="BP79" s="110"/>
      <c r="BQ79" s="122">
        <f t="shared" ref="BQ79:BQ98" si="182">85+3*BQ52</f>
        <v>97.073050345508392</v>
      </c>
      <c r="BR79" s="110"/>
      <c r="BS79" s="123">
        <f t="shared" ref="BS79:BS98" si="183">85+3*BS52</f>
        <v>101.17473970122228</v>
      </c>
      <c r="BT79" s="111"/>
      <c r="BU79" s="124">
        <f t="shared" ref="BU79:BU98" si="184">85+3*BU52</f>
        <v>100.82922605568136</v>
      </c>
      <c r="BV79" s="112"/>
      <c r="BW79" s="124">
        <f t="shared" ref="BW79:BW98" si="185">85+3*BW52</f>
        <v>102.01818181818182</v>
      </c>
      <c r="BX79" s="112"/>
      <c r="BY79" s="125">
        <f t="shared" ref="BY79:BY98" si="186">85+3*BY52</f>
        <v>95.828402366863912</v>
      </c>
      <c r="BZ79" s="113"/>
      <c r="CA79" s="122">
        <f t="shared" ref="CA79:CA98" si="187">85+3*CA52</f>
        <v>103.95910780669145</v>
      </c>
      <c r="CB79" s="110"/>
      <c r="CC79" s="123">
        <f t="shared" ref="CC79:CC98" si="188">85+3*CC52</f>
        <v>94.482288828337872</v>
      </c>
      <c r="CD79" s="55"/>
      <c r="CE79" s="122">
        <f t="shared" ref="CE79:CE98" si="189">85+3*CE52</f>
        <v>94.721254355400688</v>
      </c>
      <c r="CF79" s="110"/>
      <c r="CG79" s="122">
        <f t="shared" ref="CG79:CG98" si="190">85+3*CG52</f>
        <v>95.789733464955575</v>
      </c>
      <c r="CH79" s="110"/>
      <c r="CI79" s="123">
        <f t="shared" ref="CI79:CI98" si="191">85+3*CI52</f>
        <v>98.499320959710275</v>
      </c>
      <c r="CJ79" s="111"/>
      <c r="CK79" s="124">
        <f t="shared" ref="CK79:CK98" si="192">85+3*CK52</f>
        <v>100.06593845743973</v>
      </c>
      <c r="CL79" s="112"/>
      <c r="CM79" s="124">
        <f t="shared" ref="CM79:CM98" si="193">85+3*CM52</f>
        <v>101.25454545454545</v>
      </c>
      <c r="CN79" s="112"/>
      <c r="CO79" s="125">
        <f t="shared" ref="CO79:CO98" si="194">85+3*CO52</f>
        <v>95.828402366863912</v>
      </c>
      <c r="CP79" s="113"/>
      <c r="CQ79" s="122">
        <f t="shared" ref="CQ79:CQ98" si="195">85+3*CQ52</f>
        <v>104.29368029739777</v>
      </c>
      <c r="CR79" s="110"/>
      <c r="CS79" s="123">
        <f t="shared" ref="CS79:CS98" si="196">85+3*CS52</f>
        <v>94.482288828337872</v>
      </c>
      <c r="CT79" s="55"/>
      <c r="CU79" s="122">
        <f t="shared" ref="CU79:CU98" si="197">85+3*CU52</f>
        <v>95.596689895470377</v>
      </c>
      <c r="CV79" s="110"/>
      <c r="CW79" s="122">
        <f t="shared" ref="CW79:CW98" si="198">85+3*CW52</f>
        <v>97.418558736426462</v>
      </c>
      <c r="CX79" s="110"/>
      <c r="CY79" s="123">
        <f t="shared" ref="CY79:CY98" si="199">85+3*CY52</f>
        <v>98.567224988682668</v>
      </c>
      <c r="CZ79" s="111"/>
      <c r="DA79" s="124">
        <f t="shared" ref="DA79:DA98" si="200">85+3*DA52</f>
        <v>99.822165978420145</v>
      </c>
      <c r="DB79" s="112"/>
      <c r="DC79" s="124">
        <f t="shared" ref="DC79:DC98" si="201">85+3*DC52</f>
        <v>102.78181818181818</v>
      </c>
      <c r="DD79" s="112"/>
      <c r="DE79" s="125">
        <f t="shared" ref="DE79:DE98" si="202">85+3*DE52</f>
        <v>95.739644970414204</v>
      </c>
      <c r="DF79" s="113"/>
      <c r="DG79" s="122">
        <f t="shared" ref="DG79:DG98" si="203">85+3*DG52</f>
        <v>103.28996282527881</v>
      </c>
      <c r="DH79" s="110"/>
      <c r="DI79" s="123">
        <f t="shared" ref="DI79:DI98" si="204">85+3*DI52</f>
        <v>94.482288828337872</v>
      </c>
      <c r="DJ79" s="55"/>
      <c r="DK79" s="122">
        <f t="shared" ref="DK79:DK98" si="205">85+3*DK52</f>
        <v>97.399825783972119</v>
      </c>
      <c r="DL79" s="110"/>
      <c r="DM79" s="122">
        <f t="shared" ref="DM79:DM98" si="206">85+3*DM52</f>
        <v>99.768015794669296</v>
      </c>
      <c r="DN79" s="110"/>
      <c r="DO79" s="123">
        <f t="shared" ref="DO79:DO98" si="207">85+3*DO52</f>
        <v>100.65866908103214</v>
      </c>
      <c r="DP79" s="111"/>
      <c r="DQ79" s="124">
        <f t="shared" ref="DQ79:DQ98" si="208">85+3*DQ52</f>
        <v>100.04595710670041</v>
      </c>
      <c r="DR79" s="112"/>
      <c r="DS79" s="124">
        <f t="shared" ref="DS79:DS98" si="209">85+3*DS52</f>
        <v>102.56363636363636</v>
      </c>
      <c r="DT79" s="112"/>
      <c r="DU79" s="125">
        <f t="shared" ref="DU79:DU98" si="210">85+3*DU52</f>
        <v>95.650887573964496</v>
      </c>
      <c r="DV79" s="113"/>
      <c r="DW79" s="122">
        <f t="shared" ref="DW79:DW98" si="211">85+3*DW52</f>
        <v>102.06319702602229</v>
      </c>
      <c r="DX79" s="110"/>
      <c r="DY79" s="123">
        <f t="shared" ref="DY79:DY98" si="212">85+3*DY52</f>
        <v>94.482288828337872</v>
      </c>
      <c r="DZ79" s="55"/>
      <c r="EA79" s="122">
        <f t="shared" ref="EA79:EA98" si="213">85+3*EA52</f>
        <v>98.954703832752614</v>
      </c>
      <c r="EB79" s="110"/>
      <c r="EC79" s="122">
        <f t="shared" ref="EC79:EC98" si="214">85+3*EC52</f>
        <v>102.16683119447187</v>
      </c>
      <c r="ED79" s="110"/>
      <c r="EE79" s="123">
        <f t="shared" ref="EE79:EE98" si="215">85+3*EE52</f>
        <v>103.22544137618831</v>
      </c>
      <c r="EF79" s="111"/>
      <c r="EG79" s="124">
        <f t="shared" ref="EG79:EG98" si="216">85+3*EG52</f>
        <v>100.57346476621819</v>
      </c>
      <c r="EH79" s="112"/>
      <c r="EI79" s="124">
        <f t="shared" ref="EI79:EI98" si="217">85+3*EI52</f>
        <v>102.45454545454545</v>
      </c>
      <c r="EJ79" s="112"/>
      <c r="EK79" s="125">
        <f t="shared" ref="EK79:EK98" si="218">85+3*EK52</f>
        <v>95.295857988165679</v>
      </c>
      <c r="EL79" s="113"/>
      <c r="EM79" s="122">
        <f t="shared" ref="EM79:EM98" si="219">85+3*EM52</f>
        <v>100.94795539033457</v>
      </c>
      <c r="EN79" s="110"/>
      <c r="EO79" s="123">
        <f t="shared" ref="EO79:EO98" si="220">85+3*EO52</f>
        <v>94.482288828337872</v>
      </c>
      <c r="EP79" s="55"/>
      <c r="EQ79" s="122">
        <f t="shared" ref="EQ79:EQ98" si="221">85+3*EQ52</f>
        <v>100.39198606271776</v>
      </c>
      <c r="ER79" s="110"/>
      <c r="ES79" s="122">
        <f t="shared" ref="ES79:ES98" si="222">85+3*ES52</f>
        <v>104.54590325765054</v>
      </c>
      <c r="ET79" s="110"/>
      <c r="EU79" s="123">
        <f t="shared" ref="EU79:EU98" si="223">85+3*EU52</f>
        <v>105.72430964237211</v>
      </c>
      <c r="EV79" s="111"/>
      <c r="EW79" s="124">
        <f t="shared" ref="EW79:EW98" si="224">85+3*EW52</f>
        <v>101.80031970161183</v>
      </c>
      <c r="EX79" s="112"/>
      <c r="EY79" s="124">
        <f t="shared" ref="EY79:EY98" si="225">85+3*EY52</f>
        <v>102.45454545454545</v>
      </c>
      <c r="EZ79" s="112"/>
      <c r="FA79" s="125">
        <f t="shared" ref="FA79:FA98" si="226">85+3*FA52</f>
        <v>96.005917159763314</v>
      </c>
      <c r="FB79" s="113"/>
      <c r="FC79" s="122">
        <f t="shared" ref="FC79:FC98" si="227">85+3*FC52</f>
        <v>100.27881040892193</v>
      </c>
      <c r="FD79" s="110"/>
      <c r="FE79" s="123">
        <f t="shared" ref="FE79:FE98" si="228">85+3*FE52</f>
        <v>94.482288828337872</v>
      </c>
      <c r="FF79" s="236"/>
      <c r="FG79" s="122">
        <f t="shared" ref="FG79:FG98" si="229">85+3*FG52</f>
        <v>101.69860627177701</v>
      </c>
      <c r="FH79" s="110"/>
      <c r="FI79" s="122">
        <f t="shared" ref="FI79:FI98" si="230">85+3*FI52</f>
        <v>106.49062191510365</v>
      </c>
      <c r="FJ79" s="110"/>
      <c r="FK79" s="123">
        <f t="shared" ref="FK79:FK98" si="231">85+3*FK52</f>
        <v>107.48981439565415</v>
      </c>
      <c r="FL79" s="111"/>
      <c r="FM79" s="124">
        <f t="shared" ref="FM79:FM98" si="232">85+3*FM52</f>
        <v>103.38284268016518</v>
      </c>
      <c r="FN79" s="112"/>
      <c r="FO79" s="124">
        <f t="shared" ref="FO79:FO98" si="233">85+3*FO52</f>
        <v>103.10909090909091</v>
      </c>
      <c r="FP79" s="112"/>
      <c r="FQ79" s="125">
        <f t="shared" ref="FQ79:FQ98" si="234">85+3*FQ52</f>
        <v>94.852071005917153</v>
      </c>
      <c r="FR79" s="113"/>
      <c r="FS79" s="122">
        <f t="shared" ref="FS79:FS98" si="235">85+3*FS52</f>
        <v>100.16728624535315</v>
      </c>
      <c r="FT79" s="110"/>
      <c r="FU79" s="123">
        <f t="shared" ref="FU79:FU98" si="236">85+3*FU52</f>
        <v>102.32970027247956</v>
      </c>
      <c r="FV79" s="338"/>
      <c r="FW79" s="124">
        <f>85+3*FW52</f>
        <v>102.57404181184668</v>
      </c>
      <c r="FX79" s="112"/>
      <c r="FY79" s="124">
        <f t="shared" ref="FY79:FY98" si="237">85+3*FY52</f>
        <v>107.6258637709773</v>
      </c>
      <c r="FZ79" s="112"/>
      <c r="GA79" s="124">
        <f t="shared" ref="GA79:GA98" si="238">85+3*GA52</f>
        <v>108.86147578089634</v>
      </c>
      <c r="GB79" s="112"/>
      <c r="GC79" s="124">
        <f t="shared" ref="GC79:GC98" si="239">85+3*GC52</f>
        <v>104.14613027840682</v>
      </c>
      <c r="GD79" s="112"/>
      <c r="GE79" s="124">
        <f t="shared" ref="GE79:GE98" si="240">85+3*GE52</f>
        <v>103.87272727272727</v>
      </c>
      <c r="GF79" s="112"/>
      <c r="GG79" s="124">
        <f t="shared" ref="GG79:GG98" si="241">85+3*GG52</f>
        <v>95.739644970414204</v>
      </c>
      <c r="GH79" s="112"/>
      <c r="GI79" s="124">
        <f t="shared" ref="GI79:GI98" si="242">85+3*GI52</f>
        <v>100.72490706319702</v>
      </c>
      <c r="GJ79" s="112"/>
      <c r="GK79" s="124">
        <f t="shared" ref="GK79:GK98" si="243">85+3*GK52</f>
        <v>102.32970027247956</v>
      </c>
    </row>
    <row r="80" spans="1:193" x14ac:dyDescent="0.2">
      <c r="A80" s="82" t="s">
        <v>0</v>
      </c>
      <c r="B80" s="76"/>
      <c r="C80" s="114">
        <f t="shared" si="149"/>
        <v>98.614982578397218</v>
      </c>
      <c r="D80" s="114"/>
      <c r="E80" s="114">
        <f t="shared" si="150"/>
        <v>104.04244817374136</v>
      </c>
      <c r="F80" s="114"/>
      <c r="G80" s="115">
        <f t="shared" si="151"/>
        <v>111.36034404708013</v>
      </c>
      <c r="H80" s="115"/>
      <c r="I80" s="115">
        <f t="shared" si="152"/>
        <v>104.69761555881178</v>
      </c>
      <c r="J80" s="115"/>
      <c r="K80" s="116">
        <f t="shared" si="153"/>
        <v>101.03636363636363</v>
      </c>
      <c r="L80" s="116"/>
      <c r="M80" s="117">
        <f t="shared" si="154"/>
        <v>93.698224852071007</v>
      </c>
      <c r="N80" s="117"/>
      <c r="O80" s="114">
        <f t="shared" si="155"/>
        <v>85</v>
      </c>
      <c r="P80" s="114"/>
      <c r="Q80" s="115">
        <f t="shared" si="156"/>
        <v>95.463215258855584</v>
      </c>
      <c r="R80" s="5"/>
      <c r="S80" s="114">
        <f t="shared" si="157"/>
        <v>93.610627177700337</v>
      </c>
      <c r="T80" s="114"/>
      <c r="U80" s="114">
        <f t="shared" si="158"/>
        <v>96.628825271470888</v>
      </c>
      <c r="V80" s="114"/>
      <c r="W80" s="115">
        <f t="shared" si="159"/>
        <v>107.59846084200996</v>
      </c>
      <c r="X80" s="115"/>
      <c r="Y80" s="115">
        <f t="shared" si="160"/>
        <v>104.03423471426669</v>
      </c>
      <c r="Z80" s="115"/>
      <c r="AA80" s="116">
        <f t="shared" si="161"/>
        <v>99.618181818181824</v>
      </c>
      <c r="AB80" s="116"/>
      <c r="AC80" s="117">
        <f t="shared" si="162"/>
        <v>96.360946745562131</v>
      </c>
      <c r="AD80" s="117"/>
      <c r="AE80" s="114">
        <f t="shared" si="163"/>
        <v>89.684014869888472</v>
      </c>
      <c r="AF80" s="114"/>
      <c r="AG80" s="115">
        <f t="shared" si="164"/>
        <v>95.463215258855584</v>
      </c>
      <c r="AH80" s="5"/>
      <c r="AI80" s="114">
        <f t="shared" si="165"/>
        <v>92.068815331010455</v>
      </c>
      <c r="AJ80" s="114"/>
      <c r="AK80" s="114">
        <f t="shared" si="166"/>
        <v>94.131293188548867</v>
      </c>
      <c r="AL80" s="114"/>
      <c r="AM80" s="115">
        <f t="shared" si="167"/>
        <v>102.91308284291534</v>
      </c>
      <c r="AN80" s="115"/>
      <c r="AO80" s="115">
        <f t="shared" si="168"/>
        <v>101.36072998534701</v>
      </c>
      <c r="AP80" s="115"/>
      <c r="AQ80" s="116">
        <f t="shared" si="169"/>
        <v>99.509090909090901</v>
      </c>
      <c r="AR80" s="116"/>
      <c r="AS80" s="117">
        <f t="shared" si="170"/>
        <v>96.982248520710058</v>
      </c>
      <c r="AT80" s="117"/>
      <c r="AU80" s="114">
        <f t="shared" si="171"/>
        <v>91.691449814126386</v>
      </c>
      <c r="AV80" s="114"/>
      <c r="AW80" s="115">
        <f t="shared" si="172"/>
        <v>95.463215258855584</v>
      </c>
      <c r="AX80" s="5"/>
      <c r="AY80" s="114">
        <f t="shared" si="173"/>
        <v>90.291811846689896</v>
      </c>
      <c r="AZ80" s="114"/>
      <c r="BA80" s="114">
        <f t="shared" si="174"/>
        <v>91.801579466929923</v>
      </c>
      <c r="BB80" s="114"/>
      <c r="BC80" s="115">
        <f t="shared" si="175"/>
        <v>99.925305568130369</v>
      </c>
      <c r="BD80" s="115"/>
      <c r="BE80" s="115">
        <f t="shared" si="176"/>
        <v>98.303583322232583</v>
      </c>
      <c r="BF80" s="115"/>
      <c r="BG80" s="116">
        <f t="shared" si="177"/>
        <v>96.345454545454544</v>
      </c>
      <c r="BH80" s="116"/>
      <c r="BI80" s="117">
        <f t="shared" si="178"/>
        <v>97.248520710059168</v>
      </c>
      <c r="BJ80" s="117"/>
      <c r="BK80" s="114">
        <f t="shared" si="179"/>
        <v>92.026022304832708</v>
      </c>
      <c r="BL80" s="114"/>
      <c r="BM80" s="115">
        <f t="shared" si="180"/>
        <v>95.463215258855584</v>
      </c>
      <c r="BN80" s="5"/>
      <c r="BO80" s="114">
        <f t="shared" si="181"/>
        <v>87.404181184668985</v>
      </c>
      <c r="BP80" s="114"/>
      <c r="BQ80" s="114">
        <f t="shared" si="182"/>
        <v>87.635735439289235</v>
      </c>
      <c r="BR80" s="114"/>
      <c r="BS80" s="115">
        <f t="shared" si="183"/>
        <v>95.918967858759615</v>
      </c>
      <c r="BT80" s="115"/>
      <c r="BU80" s="115">
        <f t="shared" si="184"/>
        <v>97.828027174637</v>
      </c>
      <c r="BV80" s="115"/>
      <c r="BW80" s="116">
        <f t="shared" si="185"/>
        <v>98.854545454545445</v>
      </c>
      <c r="BX80" s="116"/>
      <c r="BY80" s="117">
        <f t="shared" si="186"/>
        <v>100.08875739644971</v>
      </c>
      <c r="BZ80" s="117"/>
      <c r="CA80" s="114">
        <f t="shared" si="187"/>
        <v>94.033457249070636</v>
      </c>
      <c r="CB80" s="114"/>
      <c r="CC80" s="115">
        <f t="shared" si="188"/>
        <v>95.463215258855584</v>
      </c>
      <c r="CD80" s="5"/>
      <c r="CE80" s="114">
        <f t="shared" si="189"/>
        <v>85.757839721254356</v>
      </c>
      <c r="CF80" s="114"/>
      <c r="CG80" s="114">
        <f t="shared" si="190"/>
        <v>85.789733464955589</v>
      </c>
      <c r="CH80" s="114"/>
      <c r="CI80" s="115">
        <f t="shared" si="191"/>
        <v>92.469443186962422</v>
      </c>
      <c r="CJ80" s="115"/>
      <c r="CK80" s="115">
        <f t="shared" si="192"/>
        <v>97.100706007726117</v>
      </c>
      <c r="CL80" s="115"/>
      <c r="CM80" s="116">
        <f t="shared" si="193"/>
        <v>97.545454545454547</v>
      </c>
      <c r="CN80" s="116"/>
      <c r="CO80" s="117">
        <f t="shared" si="194"/>
        <v>99.644970414201183</v>
      </c>
      <c r="CP80" s="117"/>
      <c r="CQ80" s="114">
        <f t="shared" si="195"/>
        <v>95.037174721189587</v>
      </c>
      <c r="CR80" s="114"/>
      <c r="CS80" s="115">
        <f t="shared" si="196"/>
        <v>95.463215258855584</v>
      </c>
      <c r="CT80" s="5"/>
      <c r="CU80" s="114">
        <f t="shared" si="197"/>
        <v>86.894599303135877</v>
      </c>
      <c r="CV80" s="114"/>
      <c r="CW80" s="114">
        <f t="shared" si="198"/>
        <v>87.21125370187562</v>
      </c>
      <c r="CX80" s="114"/>
      <c r="CY80" s="115">
        <f t="shared" si="199"/>
        <v>92.455862381167947</v>
      </c>
      <c r="CZ80" s="115"/>
      <c r="DA80" s="115">
        <f t="shared" si="200"/>
        <v>96.545224457173305</v>
      </c>
      <c r="DB80" s="115"/>
      <c r="DC80" s="116">
        <f t="shared" si="201"/>
        <v>98.418181818181807</v>
      </c>
      <c r="DD80" s="116"/>
      <c r="DE80" s="117">
        <f t="shared" si="202"/>
        <v>100</v>
      </c>
      <c r="DF80" s="117"/>
      <c r="DG80" s="114">
        <f t="shared" si="203"/>
        <v>91.802973977695174</v>
      </c>
      <c r="DH80" s="114"/>
      <c r="DI80" s="115">
        <f t="shared" si="204"/>
        <v>95.463215258855584</v>
      </c>
      <c r="DJ80" s="5"/>
      <c r="DK80" s="114">
        <f t="shared" si="205"/>
        <v>89.32491289198606</v>
      </c>
      <c r="DL80" s="114"/>
      <c r="DM80" s="114">
        <f t="shared" si="206"/>
        <v>90.409674234945712</v>
      </c>
      <c r="DN80" s="114"/>
      <c r="DO80" s="115">
        <f t="shared" si="207"/>
        <v>95.986871887732008</v>
      </c>
      <c r="DP80" s="115"/>
      <c r="DQ80" s="115">
        <f t="shared" si="208"/>
        <v>96.557213267616888</v>
      </c>
      <c r="DR80" s="115"/>
      <c r="DS80" s="116">
        <f t="shared" si="209"/>
        <v>98.963636363636368</v>
      </c>
      <c r="DT80" s="116"/>
      <c r="DU80" s="117">
        <f t="shared" si="210"/>
        <v>100</v>
      </c>
      <c r="DV80" s="117"/>
      <c r="DW80" s="114">
        <f t="shared" si="211"/>
        <v>90.79925650557621</v>
      </c>
      <c r="DX80" s="114"/>
      <c r="DY80" s="115">
        <f t="shared" si="212"/>
        <v>95.463215258855584</v>
      </c>
      <c r="DZ80" s="5"/>
      <c r="EA80" s="114">
        <f t="shared" si="213"/>
        <v>90.487804878048777</v>
      </c>
      <c r="EB80" s="114"/>
      <c r="EC80" s="114">
        <f t="shared" si="214"/>
        <v>93.025666337611057</v>
      </c>
      <c r="ED80" s="114"/>
      <c r="EE80" s="115">
        <f t="shared" si="215"/>
        <v>99.056133997283837</v>
      </c>
      <c r="EF80" s="115"/>
      <c r="EG80" s="115">
        <f t="shared" si="216"/>
        <v>97.396429998667912</v>
      </c>
      <c r="EH80" s="115"/>
      <c r="EI80" s="116">
        <f t="shared" si="217"/>
        <v>98.090909090909093</v>
      </c>
      <c r="EJ80" s="116"/>
      <c r="EK80" s="117">
        <f t="shared" si="218"/>
        <v>99.556213017751475</v>
      </c>
      <c r="EL80" s="117"/>
      <c r="EM80" s="114">
        <f t="shared" si="219"/>
        <v>90.353159851301115</v>
      </c>
      <c r="EN80" s="114"/>
      <c r="EO80" s="115">
        <f t="shared" si="220"/>
        <v>95.463215258855584</v>
      </c>
      <c r="EP80" s="5"/>
      <c r="EQ80" s="114">
        <f t="shared" si="221"/>
        <v>92.57839721254355</v>
      </c>
      <c r="ER80" s="114"/>
      <c r="ES80" s="114">
        <f t="shared" si="222"/>
        <v>96.362290227048376</v>
      </c>
      <c r="ET80" s="114"/>
      <c r="EU80" s="115">
        <f t="shared" si="223"/>
        <v>101.28338614757809</v>
      </c>
      <c r="EV80" s="115"/>
      <c r="EW80" s="115">
        <f t="shared" si="224"/>
        <v>97.943919008925008</v>
      </c>
      <c r="EX80" s="115"/>
      <c r="EY80" s="116">
        <f t="shared" si="225"/>
        <v>98.090909090909093</v>
      </c>
      <c r="EZ80" s="116"/>
      <c r="FA80" s="117">
        <f t="shared" si="226"/>
        <v>99.289940828402365</v>
      </c>
      <c r="FB80" s="117"/>
      <c r="FC80" s="114">
        <f t="shared" si="227"/>
        <v>90.130111524163567</v>
      </c>
      <c r="FD80" s="114"/>
      <c r="FE80" s="115">
        <f t="shared" si="228"/>
        <v>95.463215258855584</v>
      </c>
      <c r="FF80" s="237"/>
      <c r="FG80" s="114">
        <f t="shared" si="229"/>
        <v>94.002613240418114</v>
      </c>
      <c r="FH80" s="114"/>
      <c r="FI80" s="114">
        <f t="shared" si="230"/>
        <v>98.849950641658438</v>
      </c>
      <c r="FJ80" s="114"/>
      <c r="FK80" s="115">
        <f t="shared" si="231"/>
        <v>103.32050701674966</v>
      </c>
      <c r="FL80" s="115"/>
      <c r="FM80" s="115">
        <f t="shared" si="232"/>
        <v>99.746236845610753</v>
      </c>
      <c r="FN80" s="115"/>
      <c r="FO80" s="116">
        <f t="shared" si="233"/>
        <v>98.963636363636368</v>
      </c>
      <c r="FP80" s="116"/>
      <c r="FQ80" s="117">
        <f t="shared" si="234"/>
        <v>98.57988165680473</v>
      </c>
      <c r="FR80" s="117"/>
      <c r="FS80" s="114">
        <f t="shared" si="235"/>
        <v>90.130111524163567</v>
      </c>
      <c r="FT80" s="114"/>
      <c r="FU80" s="115">
        <f t="shared" si="236"/>
        <v>98.405994550408721</v>
      </c>
      <c r="FV80" s="339"/>
      <c r="FW80" s="116">
        <f t="shared" ref="FW80:FW98" si="244">85+3*FW53</f>
        <v>95.243902439024382</v>
      </c>
      <c r="FX80" s="116"/>
      <c r="FY80" s="116">
        <f t="shared" si="237"/>
        <v>100.62685093780848</v>
      </c>
      <c r="FZ80" s="116"/>
      <c r="GA80" s="116">
        <f t="shared" si="238"/>
        <v>105.64282480760525</v>
      </c>
      <c r="GB80" s="116"/>
      <c r="GC80" s="116">
        <f t="shared" si="239"/>
        <v>99.670307712801389</v>
      </c>
      <c r="GD80" s="116"/>
      <c r="GE80" s="116">
        <f t="shared" si="240"/>
        <v>98.963636363636368</v>
      </c>
      <c r="GF80" s="116"/>
      <c r="GG80" s="116">
        <f t="shared" si="241"/>
        <v>98.31360946745562</v>
      </c>
      <c r="GH80" s="116"/>
      <c r="GI80" s="116">
        <f t="shared" si="242"/>
        <v>90.687732342007436</v>
      </c>
      <c r="GJ80" s="116"/>
      <c r="GK80" s="116">
        <f t="shared" si="243"/>
        <v>98.405994550408721</v>
      </c>
    </row>
    <row r="81" spans="1:193" x14ac:dyDescent="0.2">
      <c r="A81" s="82" t="s">
        <v>1</v>
      </c>
      <c r="B81" s="76"/>
      <c r="C81" s="114">
        <f t="shared" si="149"/>
        <v>109.36846689895469</v>
      </c>
      <c r="D81" s="114"/>
      <c r="E81" s="114">
        <f t="shared" si="150"/>
        <v>114.34846989141165</v>
      </c>
      <c r="F81" s="114"/>
      <c r="G81" s="115">
        <f t="shared" si="151"/>
        <v>114.85061113626075</v>
      </c>
      <c r="H81" s="115"/>
      <c r="I81" s="115">
        <f t="shared" si="152"/>
        <v>115</v>
      </c>
      <c r="J81" s="115"/>
      <c r="K81" s="116">
        <f t="shared" si="153"/>
        <v>105.61818181818181</v>
      </c>
      <c r="L81" s="116"/>
      <c r="M81" s="117">
        <f t="shared" si="154"/>
        <v>90.591715976331358</v>
      </c>
      <c r="N81" s="117"/>
      <c r="O81" s="114">
        <f t="shared" si="155"/>
        <v>101.05947955390334</v>
      </c>
      <c r="P81" s="114"/>
      <c r="Q81" s="115">
        <f t="shared" si="156"/>
        <v>96.689373297002717</v>
      </c>
      <c r="R81" s="5"/>
      <c r="S81" s="114">
        <f t="shared" si="157"/>
        <v>104.35104529616724</v>
      </c>
      <c r="T81" s="114"/>
      <c r="U81" s="114">
        <f t="shared" si="158"/>
        <v>108.66238894373149</v>
      </c>
      <c r="V81" s="114"/>
      <c r="W81" s="115">
        <f t="shared" si="159"/>
        <v>113.19375282933454</v>
      </c>
      <c r="X81" s="115"/>
      <c r="Y81" s="115">
        <f t="shared" si="160"/>
        <v>109.81284134807512</v>
      </c>
      <c r="Z81" s="115"/>
      <c r="AA81" s="116">
        <f t="shared" si="161"/>
        <v>105.61818181818181</v>
      </c>
      <c r="AB81" s="116"/>
      <c r="AC81" s="117">
        <f t="shared" si="162"/>
        <v>92.988165680473372</v>
      </c>
      <c r="AD81" s="117"/>
      <c r="AE81" s="114">
        <f t="shared" si="163"/>
        <v>105.29739776951672</v>
      </c>
      <c r="AF81" s="114"/>
      <c r="AG81" s="115">
        <f t="shared" si="164"/>
        <v>96.689373297002717</v>
      </c>
      <c r="AH81" s="5"/>
      <c r="AI81" s="114">
        <f t="shared" si="165"/>
        <v>102.10365853658536</v>
      </c>
      <c r="AJ81" s="114"/>
      <c r="AK81" s="114">
        <f t="shared" si="166"/>
        <v>106.77690029615005</v>
      </c>
      <c r="AL81" s="114"/>
      <c r="AM81" s="115">
        <f t="shared" si="167"/>
        <v>109.01086464463557</v>
      </c>
      <c r="AN81" s="115"/>
      <c r="AO81" s="115">
        <f t="shared" si="168"/>
        <v>109.00159850805915</v>
      </c>
      <c r="AP81" s="115"/>
      <c r="AQ81" s="116">
        <f t="shared" si="169"/>
        <v>106.81818181818181</v>
      </c>
      <c r="AR81" s="116"/>
      <c r="AS81" s="117">
        <f t="shared" si="170"/>
        <v>93.165680473372788</v>
      </c>
      <c r="AT81" s="117"/>
      <c r="AU81" s="114">
        <f t="shared" si="171"/>
        <v>103.95910780669145</v>
      </c>
      <c r="AV81" s="114"/>
      <c r="AW81" s="115">
        <f t="shared" si="172"/>
        <v>96.689373297002717</v>
      </c>
      <c r="AX81" s="5"/>
      <c r="AY81" s="114">
        <f t="shared" si="173"/>
        <v>100.81010452961672</v>
      </c>
      <c r="AZ81" s="114"/>
      <c r="BA81" s="114">
        <f t="shared" si="174"/>
        <v>104.69397828232971</v>
      </c>
      <c r="BB81" s="114"/>
      <c r="BC81" s="115">
        <f t="shared" si="175"/>
        <v>107.04164780443639</v>
      </c>
      <c r="BD81" s="115"/>
      <c r="BE81" s="115">
        <f t="shared" si="176"/>
        <v>104.38191021713068</v>
      </c>
      <c r="BF81" s="115"/>
      <c r="BG81" s="116">
        <f t="shared" si="177"/>
        <v>103.54545454545455</v>
      </c>
      <c r="BH81" s="116"/>
      <c r="BI81" s="117">
        <f t="shared" si="178"/>
        <v>95.118343195266277</v>
      </c>
      <c r="BJ81" s="117"/>
      <c r="BK81" s="114">
        <f t="shared" si="179"/>
        <v>103.40148698884758</v>
      </c>
      <c r="BL81" s="114"/>
      <c r="BM81" s="115">
        <f t="shared" si="180"/>
        <v>96.689373297002717</v>
      </c>
      <c r="BN81" s="5"/>
      <c r="BO81" s="114">
        <f t="shared" si="181"/>
        <v>100.65331010452961</v>
      </c>
      <c r="BP81" s="114"/>
      <c r="BQ81" s="114">
        <f t="shared" si="182"/>
        <v>103.11451135241856</v>
      </c>
      <c r="BR81" s="114"/>
      <c r="BS81" s="115">
        <f t="shared" si="183"/>
        <v>105.57492077863287</v>
      </c>
      <c r="BT81" s="115"/>
      <c r="BU81" s="115">
        <f t="shared" si="184"/>
        <v>103.44678300253096</v>
      </c>
      <c r="BV81" s="115"/>
      <c r="BW81" s="116">
        <f t="shared" si="185"/>
        <v>104.74545454545455</v>
      </c>
      <c r="BX81" s="116"/>
      <c r="BY81" s="117">
        <f t="shared" si="186"/>
        <v>96.627218934911241</v>
      </c>
      <c r="BZ81" s="117"/>
      <c r="CA81" s="114">
        <f t="shared" si="187"/>
        <v>105.96654275092936</v>
      </c>
      <c r="CB81" s="114"/>
      <c r="CC81" s="115">
        <f t="shared" si="188"/>
        <v>96.689373297002717</v>
      </c>
      <c r="CD81" s="5"/>
      <c r="CE81" s="114">
        <f t="shared" si="189"/>
        <v>97.425958188153302</v>
      </c>
      <c r="CF81" s="114"/>
      <c r="CG81" s="114">
        <f t="shared" si="190"/>
        <v>100.4294175715696</v>
      </c>
      <c r="CH81" s="114"/>
      <c r="CI81" s="115">
        <f t="shared" si="191"/>
        <v>102.7636939791761</v>
      </c>
      <c r="CJ81" s="115"/>
      <c r="CK81" s="115">
        <f t="shared" si="192"/>
        <v>102.49567070733981</v>
      </c>
      <c r="CL81" s="115"/>
      <c r="CM81" s="116">
        <f t="shared" si="193"/>
        <v>103.98181818181817</v>
      </c>
      <c r="CN81" s="116"/>
      <c r="CO81" s="117">
        <f t="shared" si="194"/>
        <v>96.005917159763314</v>
      </c>
      <c r="CP81" s="117"/>
      <c r="CQ81" s="114">
        <f t="shared" si="195"/>
        <v>105.96654275092936</v>
      </c>
      <c r="CR81" s="114"/>
      <c r="CS81" s="115">
        <f t="shared" si="196"/>
        <v>96.689373297002717</v>
      </c>
      <c r="CT81" s="5"/>
      <c r="CU81" s="114">
        <f t="shared" si="197"/>
        <v>98.209930313588842</v>
      </c>
      <c r="CV81" s="114"/>
      <c r="CW81" s="114">
        <f t="shared" si="198"/>
        <v>101.63376110562685</v>
      </c>
      <c r="CX81" s="114"/>
      <c r="CY81" s="115">
        <f t="shared" si="199"/>
        <v>102.92666364870982</v>
      </c>
      <c r="CZ81" s="115"/>
      <c r="DA81" s="115">
        <f t="shared" si="200"/>
        <v>103.21899560410284</v>
      </c>
      <c r="DB81" s="115"/>
      <c r="DC81" s="116">
        <f t="shared" si="201"/>
        <v>108.23636363636363</v>
      </c>
      <c r="DD81" s="116"/>
      <c r="DE81" s="117">
        <f t="shared" si="202"/>
        <v>95.473372781065081</v>
      </c>
      <c r="DF81" s="117"/>
      <c r="DG81" s="114">
        <f t="shared" si="203"/>
        <v>103.40148698884758</v>
      </c>
      <c r="DH81" s="114"/>
      <c r="DI81" s="115">
        <f t="shared" si="204"/>
        <v>96.689373297002717</v>
      </c>
      <c r="DJ81" s="5"/>
      <c r="DK81" s="114">
        <f t="shared" si="205"/>
        <v>101.04529616724739</v>
      </c>
      <c r="DL81" s="114"/>
      <c r="DM81" s="114">
        <f t="shared" si="206"/>
        <v>105.46396841066141</v>
      </c>
      <c r="DN81" s="114"/>
      <c r="DO81" s="115">
        <f t="shared" si="207"/>
        <v>105.91444092349479</v>
      </c>
      <c r="DP81" s="115"/>
      <c r="DQ81" s="115">
        <f t="shared" si="208"/>
        <v>103.78246969495137</v>
      </c>
      <c r="DR81" s="115"/>
      <c r="DS81" s="116">
        <f t="shared" si="209"/>
        <v>104.41818181818182</v>
      </c>
      <c r="DT81" s="116"/>
      <c r="DU81" s="117">
        <f t="shared" si="210"/>
        <v>94.319526627218934</v>
      </c>
      <c r="DV81" s="117"/>
      <c r="DW81" s="114">
        <f t="shared" si="211"/>
        <v>104.62825278810409</v>
      </c>
      <c r="DX81" s="114"/>
      <c r="DY81" s="115">
        <f t="shared" si="212"/>
        <v>96.689373297002717</v>
      </c>
      <c r="DZ81" s="5"/>
      <c r="EA81" s="114">
        <f t="shared" si="213"/>
        <v>102.86149825783973</v>
      </c>
      <c r="EB81" s="114"/>
      <c r="EC81" s="114">
        <f t="shared" si="214"/>
        <v>106.99407699901283</v>
      </c>
      <c r="ED81" s="114"/>
      <c r="EE81" s="115">
        <f t="shared" si="215"/>
        <v>106.98732458125849</v>
      </c>
      <c r="EF81" s="115"/>
      <c r="EG81" s="115">
        <f t="shared" si="216"/>
        <v>104.3059810843213</v>
      </c>
      <c r="EH81" s="115"/>
      <c r="EI81" s="116">
        <f t="shared" si="217"/>
        <v>105.5090909090909</v>
      </c>
      <c r="EJ81" s="116"/>
      <c r="EK81" s="117">
        <f t="shared" si="218"/>
        <v>94.76331360946746</v>
      </c>
      <c r="EL81" s="117"/>
      <c r="EM81" s="114">
        <f t="shared" si="219"/>
        <v>103.84758364312268</v>
      </c>
      <c r="EN81" s="114"/>
      <c r="EO81" s="115">
        <f t="shared" si="220"/>
        <v>96.689373297002717</v>
      </c>
      <c r="EP81" s="5"/>
      <c r="EQ81" s="114">
        <f t="shared" si="221"/>
        <v>104.37717770034843</v>
      </c>
      <c r="ER81" s="114"/>
      <c r="ES81" s="114">
        <f t="shared" si="222"/>
        <v>110.04442250740375</v>
      </c>
      <c r="ET81" s="114"/>
      <c r="EU81" s="115">
        <f t="shared" si="223"/>
        <v>109.60842009959258</v>
      </c>
      <c r="EV81" s="115"/>
      <c r="EW81" s="115">
        <f t="shared" si="224"/>
        <v>106.22818702544292</v>
      </c>
      <c r="EX81" s="115"/>
      <c r="EY81" s="116">
        <f t="shared" si="225"/>
        <v>105.5090909090909</v>
      </c>
      <c r="EZ81" s="116"/>
      <c r="FA81" s="117">
        <f t="shared" si="226"/>
        <v>94.408284023668642</v>
      </c>
      <c r="FB81" s="117"/>
      <c r="FC81" s="114">
        <f t="shared" si="227"/>
        <v>101.95167286245353</v>
      </c>
      <c r="FD81" s="114"/>
      <c r="FE81" s="115">
        <f t="shared" si="228"/>
        <v>96.689373297002717</v>
      </c>
      <c r="FF81" s="237"/>
      <c r="FG81" s="114">
        <f t="shared" si="229"/>
        <v>105.26567944250871</v>
      </c>
      <c r="FH81" s="114"/>
      <c r="FI81" s="114">
        <f t="shared" si="230"/>
        <v>111.05133267522211</v>
      </c>
      <c r="FJ81" s="114"/>
      <c r="FK81" s="115">
        <f t="shared" si="231"/>
        <v>110.7220461747397</v>
      </c>
      <c r="FL81" s="115"/>
      <c r="FM81" s="115">
        <f t="shared" si="232"/>
        <v>106.78366857599573</v>
      </c>
      <c r="FN81" s="115"/>
      <c r="FO81" s="116">
        <f t="shared" si="233"/>
        <v>107.14545454545454</v>
      </c>
      <c r="FP81" s="116"/>
      <c r="FQ81" s="117">
        <f t="shared" si="234"/>
        <v>94.674556213017752</v>
      </c>
      <c r="FR81" s="117"/>
      <c r="FS81" s="114">
        <f t="shared" si="235"/>
        <v>101.50557620817844</v>
      </c>
      <c r="FT81" s="114"/>
      <c r="FU81" s="115">
        <f t="shared" si="236"/>
        <v>108.21525885558583</v>
      </c>
      <c r="FV81" s="339"/>
      <c r="FW81" s="116">
        <f t="shared" si="244"/>
        <v>106.36324041811847</v>
      </c>
      <c r="FX81" s="116"/>
      <c r="FY81" s="116">
        <f t="shared" si="237"/>
        <v>111.64363277393879</v>
      </c>
      <c r="FZ81" s="116"/>
      <c r="GA81" s="116">
        <f t="shared" si="238"/>
        <v>111.18379357175192</v>
      </c>
      <c r="GB81" s="116"/>
      <c r="GC81" s="116">
        <f t="shared" si="239"/>
        <v>105.8405488211003</v>
      </c>
      <c r="GD81" s="116"/>
      <c r="GE81" s="116">
        <f t="shared" si="240"/>
        <v>107.69090909090909</v>
      </c>
      <c r="GF81" s="116"/>
      <c r="GG81" s="116">
        <f t="shared" si="241"/>
        <v>95.650887573964496</v>
      </c>
      <c r="GH81" s="116"/>
      <c r="GI81" s="116">
        <f t="shared" si="242"/>
        <v>105.07434944237919</v>
      </c>
      <c r="GJ81" s="116"/>
      <c r="GK81" s="116">
        <f t="shared" si="243"/>
        <v>108.21525885558583</v>
      </c>
    </row>
    <row r="82" spans="1:193" x14ac:dyDescent="0.2">
      <c r="A82" s="82" t="s">
        <v>2</v>
      </c>
      <c r="B82" s="76"/>
      <c r="C82" s="114">
        <f t="shared" si="149"/>
        <v>99.725609756097555</v>
      </c>
      <c r="D82" s="114"/>
      <c r="E82" s="114">
        <f t="shared" si="150"/>
        <v>113.15399802566634</v>
      </c>
      <c r="F82" s="114"/>
      <c r="G82" s="115">
        <f t="shared" si="151"/>
        <v>112.99004074241738</v>
      </c>
      <c r="H82" s="115"/>
      <c r="I82" s="115">
        <f t="shared" si="152"/>
        <v>110.38031170907153</v>
      </c>
      <c r="J82" s="115"/>
      <c r="K82" s="116">
        <f t="shared" si="153"/>
        <v>104.09090909090909</v>
      </c>
      <c r="L82" s="116"/>
      <c r="M82" s="117">
        <f t="shared" si="154"/>
        <v>92.988165680473372</v>
      </c>
      <c r="N82" s="117"/>
      <c r="O82" s="114">
        <f t="shared" si="155"/>
        <v>99.386617100371751</v>
      </c>
      <c r="P82" s="114"/>
      <c r="Q82" s="115">
        <f t="shared" si="156"/>
        <v>96.280653950953678</v>
      </c>
      <c r="R82" s="5"/>
      <c r="S82" s="114">
        <f t="shared" si="157"/>
        <v>95.54442508710801</v>
      </c>
      <c r="T82" s="114"/>
      <c r="U82" s="114">
        <f t="shared" si="158"/>
        <v>108.29713721618953</v>
      </c>
      <c r="V82" s="114"/>
      <c r="W82" s="115">
        <f t="shared" si="159"/>
        <v>110.69488456315074</v>
      </c>
      <c r="X82" s="115"/>
      <c r="Y82" s="115">
        <f t="shared" si="160"/>
        <v>105.20114559744238</v>
      </c>
      <c r="Z82" s="115"/>
      <c r="AA82" s="116">
        <f t="shared" si="161"/>
        <v>103.10909090909091</v>
      </c>
      <c r="AB82" s="116"/>
      <c r="AC82" s="117">
        <f t="shared" si="162"/>
        <v>93.165680473372788</v>
      </c>
      <c r="AD82" s="117"/>
      <c r="AE82" s="114">
        <f t="shared" si="163"/>
        <v>103.62453531598513</v>
      </c>
      <c r="AF82" s="114"/>
      <c r="AG82" s="115">
        <f t="shared" si="164"/>
        <v>96.280653950953678</v>
      </c>
      <c r="AH82" s="5"/>
      <c r="AI82" s="114">
        <f t="shared" si="165"/>
        <v>93.715156794425084</v>
      </c>
      <c r="AJ82" s="114"/>
      <c r="AK82" s="114">
        <f t="shared" si="166"/>
        <v>105.82922013820335</v>
      </c>
      <c r="AL82" s="114"/>
      <c r="AM82" s="115">
        <f t="shared" si="167"/>
        <v>108.06020823902219</v>
      </c>
      <c r="AN82" s="115"/>
      <c r="AO82" s="115">
        <f t="shared" si="168"/>
        <v>106.38404156120953</v>
      </c>
      <c r="AP82" s="115"/>
      <c r="AQ82" s="116">
        <f t="shared" si="169"/>
        <v>103.21818181818182</v>
      </c>
      <c r="AR82" s="116"/>
      <c r="AS82" s="117">
        <f t="shared" si="170"/>
        <v>94.142011834319533</v>
      </c>
      <c r="AT82" s="117"/>
      <c r="AU82" s="114">
        <f t="shared" si="171"/>
        <v>103.84758364312268</v>
      </c>
      <c r="AV82" s="114"/>
      <c r="AW82" s="115">
        <f t="shared" si="172"/>
        <v>96.280653950953678</v>
      </c>
      <c r="AX82" s="5"/>
      <c r="AY82" s="114">
        <f t="shared" si="173"/>
        <v>92.434668989547035</v>
      </c>
      <c r="AZ82" s="114"/>
      <c r="BA82" s="114">
        <f t="shared" si="174"/>
        <v>103.93385982230997</v>
      </c>
      <c r="BB82" s="114"/>
      <c r="BC82" s="115">
        <f t="shared" si="175"/>
        <v>106.29470348574016</v>
      </c>
      <c r="BD82" s="115"/>
      <c r="BE82" s="115">
        <f t="shared" si="176"/>
        <v>103.358865059278</v>
      </c>
      <c r="BF82" s="115"/>
      <c r="BG82" s="116">
        <f t="shared" si="177"/>
        <v>101.47272727272727</v>
      </c>
      <c r="BH82" s="116"/>
      <c r="BI82" s="117">
        <f t="shared" si="178"/>
        <v>96.89349112426035</v>
      </c>
      <c r="BJ82" s="117"/>
      <c r="BK82" s="114">
        <f t="shared" si="179"/>
        <v>103.28996282527881</v>
      </c>
      <c r="BL82" s="114"/>
      <c r="BM82" s="115">
        <f t="shared" si="180"/>
        <v>96.280653950953678</v>
      </c>
      <c r="BN82" s="5"/>
      <c r="BO82" s="114">
        <f t="shared" si="181"/>
        <v>90.174216027874564</v>
      </c>
      <c r="BP82" s="114"/>
      <c r="BQ82" s="114">
        <f t="shared" si="182"/>
        <v>99.995064165844028</v>
      </c>
      <c r="BR82" s="114"/>
      <c r="BS82" s="115">
        <f t="shared" si="183"/>
        <v>103.13037573562698</v>
      </c>
      <c r="BT82" s="115"/>
      <c r="BU82" s="115">
        <f t="shared" si="184"/>
        <v>100.37365125882509</v>
      </c>
      <c r="BV82" s="115"/>
      <c r="BW82" s="116">
        <f t="shared" si="185"/>
        <v>102.34545454545454</v>
      </c>
      <c r="BX82" s="116"/>
      <c r="BY82" s="117">
        <f t="shared" si="186"/>
        <v>101.24260355029585</v>
      </c>
      <c r="BZ82" s="117"/>
      <c r="CA82" s="114">
        <f t="shared" si="187"/>
        <v>104.51672862453532</v>
      </c>
      <c r="CB82" s="114"/>
      <c r="CC82" s="115">
        <f t="shared" si="188"/>
        <v>96.280653950953678</v>
      </c>
      <c r="CD82" s="5"/>
      <c r="CE82" s="114">
        <f t="shared" si="189"/>
        <v>88.736933797909401</v>
      </c>
      <c r="CF82" s="114"/>
      <c r="CG82" s="114">
        <f t="shared" si="190"/>
        <v>97.724580454096753</v>
      </c>
      <c r="CH82" s="114"/>
      <c r="CI82" s="115">
        <f t="shared" si="191"/>
        <v>98.377093707559979</v>
      </c>
      <c r="CJ82" s="115"/>
      <c r="CK82" s="115">
        <f t="shared" si="192"/>
        <v>98.011855601438654</v>
      </c>
      <c r="CL82" s="115"/>
      <c r="CM82" s="116">
        <f t="shared" si="193"/>
        <v>101.25454545454545</v>
      </c>
      <c r="CN82" s="116"/>
      <c r="CO82" s="117">
        <f t="shared" si="194"/>
        <v>99.467455621301781</v>
      </c>
      <c r="CP82" s="117"/>
      <c r="CQ82" s="114">
        <f t="shared" si="195"/>
        <v>104.40520446096654</v>
      </c>
      <c r="CR82" s="114"/>
      <c r="CS82" s="115">
        <f t="shared" si="196"/>
        <v>96.280653950953678</v>
      </c>
      <c r="CT82" s="5"/>
      <c r="CU82" s="114">
        <f t="shared" si="197"/>
        <v>90.174216027874564</v>
      </c>
      <c r="CV82" s="114"/>
      <c r="CW82" s="114">
        <f t="shared" si="198"/>
        <v>100.68608094768015</v>
      </c>
      <c r="CX82" s="114"/>
      <c r="CY82" s="115">
        <f t="shared" si="199"/>
        <v>100.07469443186963</v>
      </c>
      <c r="CZ82" s="115"/>
      <c r="DA82" s="115">
        <f t="shared" si="200"/>
        <v>98.627281204209396</v>
      </c>
      <c r="DB82" s="115"/>
      <c r="DC82" s="116">
        <f t="shared" si="201"/>
        <v>103.10909090909091</v>
      </c>
      <c r="DD82" s="116"/>
      <c r="DE82" s="117">
        <f t="shared" si="202"/>
        <v>98.668639053254438</v>
      </c>
      <c r="DF82" s="117"/>
      <c r="DG82" s="114">
        <f t="shared" si="203"/>
        <v>101.61710037174721</v>
      </c>
      <c r="DH82" s="114"/>
      <c r="DI82" s="115">
        <f t="shared" si="204"/>
        <v>96.280653950953678</v>
      </c>
      <c r="DJ82" s="5"/>
      <c r="DK82" s="114">
        <f t="shared" si="205"/>
        <v>90.631533101045292</v>
      </c>
      <c r="DL82" s="114"/>
      <c r="DM82" s="114">
        <f t="shared" si="206"/>
        <v>102.68015794669299</v>
      </c>
      <c r="DN82" s="114"/>
      <c r="DO82" s="115">
        <f t="shared" si="207"/>
        <v>101.90810321412404</v>
      </c>
      <c r="DP82" s="115"/>
      <c r="DQ82" s="115">
        <f t="shared" si="208"/>
        <v>97.396429998667912</v>
      </c>
      <c r="DR82" s="115"/>
      <c r="DS82" s="116">
        <f t="shared" si="209"/>
        <v>101.25454545454545</v>
      </c>
      <c r="DT82" s="116"/>
      <c r="DU82" s="117">
        <f t="shared" si="210"/>
        <v>102.04142011834318</v>
      </c>
      <c r="DV82" s="117"/>
      <c r="DW82" s="114">
        <f t="shared" si="211"/>
        <v>101.84014869888476</v>
      </c>
      <c r="DX82" s="114"/>
      <c r="DY82" s="115">
        <f t="shared" si="212"/>
        <v>96.280653950953678</v>
      </c>
      <c r="DZ82" s="5"/>
      <c r="EA82" s="114">
        <f t="shared" si="213"/>
        <v>92.395470383275253</v>
      </c>
      <c r="EB82" s="114"/>
      <c r="EC82" s="114">
        <f t="shared" si="214"/>
        <v>104.15103652517276</v>
      </c>
      <c r="ED82" s="114"/>
      <c r="EE82" s="115">
        <f t="shared" si="215"/>
        <v>102.60072430964237</v>
      </c>
      <c r="EF82" s="115"/>
      <c r="EG82" s="115">
        <f t="shared" si="216"/>
        <v>100.22978553350207</v>
      </c>
      <c r="EH82" s="115"/>
      <c r="EI82" s="116">
        <f t="shared" si="217"/>
        <v>101.69090909090909</v>
      </c>
      <c r="EJ82" s="116"/>
      <c r="EK82" s="117">
        <f t="shared" si="218"/>
        <v>100</v>
      </c>
      <c r="EL82" s="117"/>
      <c r="EM82" s="114">
        <f t="shared" si="219"/>
        <v>101.17100371747212</v>
      </c>
      <c r="EN82" s="114"/>
      <c r="EO82" s="115">
        <f t="shared" si="220"/>
        <v>96.280653950953678</v>
      </c>
      <c r="EP82" s="5"/>
      <c r="EQ82" s="114">
        <f t="shared" si="221"/>
        <v>94.107142857142861</v>
      </c>
      <c r="ER82" s="114"/>
      <c r="ES82" s="114">
        <f t="shared" si="222"/>
        <v>108.01085883514314</v>
      </c>
      <c r="ET82" s="114"/>
      <c r="EU82" s="115">
        <f t="shared" si="223"/>
        <v>106.77003168854685</v>
      </c>
      <c r="EV82" s="115"/>
      <c r="EW82" s="115">
        <f t="shared" si="224"/>
        <v>102.6235513520714</v>
      </c>
      <c r="EX82" s="115"/>
      <c r="EY82" s="116">
        <f t="shared" si="225"/>
        <v>101.69090909090909</v>
      </c>
      <c r="EZ82" s="116"/>
      <c r="FA82" s="117">
        <f t="shared" si="226"/>
        <v>101.33136094674556</v>
      </c>
      <c r="FB82" s="117"/>
      <c r="FC82" s="114">
        <f t="shared" si="227"/>
        <v>101.72862453531599</v>
      </c>
      <c r="FD82" s="114"/>
      <c r="FE82" s="115">
        <f t="shared" si="228"/>
        <v>96.280653950953678</v>
      </c>
      <c r="FF82" s="237"/>
      <c r="FG82" s="114">
        <f t="shared" si="229"/>
        <v>94.067944250871079</v>
      </c>
      <c r="FH82" s="114"/>
      <c r="FI82" s="114">
        <f t="shared" si="230"/>
        <v>108.10957551826259</v>
      </c>
      <c r="FJ82" s="114"/>
      <c r="FK82" s="115">
        <f t="shared" si="231"/>
        <v>107.65278406518786</v>
      </c>
      <c r="FL82" s="115"/>
      <c r="FM82" s="115">
        <f t="shared" si="232"/>
        <v>103.61063007859332</v>
      </c>
      <c r="FN82" s="115"/>
      <c r="FO82" s="116">
        <f t="shared" si="233"/>
        <v>102.01818181818182</v>
      </c>
      <c r="FP82" s="116"/>
      <c r="FQ82" s="117">
        <f t="shared" si="234"/>
        <v>99.911242603550292</v>
      </c>
      <c r="FR82" s="117"/>
      <c r="FS82" s="114">
        <f t="shared" si="235"/>
        <v>102.28624535315986</v>
      </c>
      <c r="FT82" s="114"/>
      <c r="FU82" s="115">
        <f t="shared" si="236"/>
        <v>103.47411444141689</v>
      </c>
      <c r="FV82" s="339"/>
      <c r="FW82" s="116">
        <f t="shared" si="244"/>
        <v>93.597560975609753</v>
      </c>
      <c r="FX82" s="116"/>
      <c r="FY82" s="116">
        <f t="shared" si="237"/>
        <v>107.5370187561698</v>
      </c>
      <c r="FZ82" s="116"/>
      <c r="GA82" s="116">
        <f t="shared" si="238"/>
        <v>106.64780443639656</v>
      </c>
      <c r="GB82" s="116"/>
      <c r="GC82" s="116">
        <f t="shared" si="239"/>
        <v>104.90941787664846</v>
      </c>
      <c r="GD82" s="116"/>
      <c r="GE82" s="116">
        <f t="shared" si="240"/>
        <v>104.2</v>
      </c>
      <c r="GF82" s="116"/>
      <c r="GG82" s="116">
        <f t="shared" si="241"/>
        <v>101.33136094674556</v>
      </c>
      <c r="GH82" s="116"/>
      <c r="GI82" s="116">
        <f t="shared" si="242"/>
        <v>101.61710037174721</v>
      </c>
      <c r="GJ82" s="116"/>
      <c r="GK82" s="116">
        <f t="shared" si="243"/>
        <v>103.47411444141689</v>
      </c>
    </row>
    <row r="83" spans="1:193" x14ac:dyDescent="0.2">
      <c r="A83" s="82" t="s">
        <v>3</v>
      </c>
      <c r="B83" s="76"/>
      <c r="C83" s="114">
        <f t="shared" si="149"/>
        <v>113.05313588850174</v>
      </c>
      <c r="D83" s="114"/>
      <c r="E83" s="114">
        <f t="shared" si="150"/>
        <v>111.51530108588352</v>
      </c>
      <c r="F83" s="114"/>
      <c r="G83" s="115">
        <f t="shared" si="151"/>
        <v>114.79628791308284</v>
      </c>
      <c r="H83" s="115"/>
      <c r="I83" s="115">
        <f t="shared" si="152"/>
        <v>110.55215132542959</v>
      </c>
      <c r="J83" s="115"/>
      <c r="K83" s="116">
        <f t="shared" si="153"/>
        <v>105.29090909090908</v>
      </c>
      <c r="L83" s="116"/>
      <c r="M83" s="117">
        <f t="shared" si="154"/>
        <v>85</v>
      </c>
      <c r="N83" s="117"/>
      <c r="O83" s="114">
        <f t="shared" si="155"/>
        <v>98.048327137546465</v>
      </c>
      <c r="P83" s="114"/>
      <c r="Q83" s="115">
        <f t="shared" si="156"/>
        <v>101.43051771117166</v>
      </c>
      <c r="R83" s="5"/>
      <c r="S83" s="114">
        <f t="shared" si="157"/>
        <v>107.40853658536585</v>
      </c>
      <c r="T83" s="114"/>
      <c r="U83" s="114">
        <f t="shared" si="158"/>
        <v>103.85488647581441</v>
      </c>
      <c r="V83" s="114"/>
      <c r="W83" s="115">
        <f t="shared" si="159"/>
        <v>111.78134902670892</v>
      </c>
      <c r="X83" s="115"/>
      <c r="Y83" s="115">
        <f t="shared" si="160"/>
        <v>105.03729852138005</v>
      </c>
      <c r="Z83" s="115"/>
      <c r="AA83" s="116">
        <f t="shared" si="161"/>
        <v>105.5090909090909</v>
      </c>
      <c r="AB83" s="116"/>
      <c r="AC83" s="117">
        <f t="shared" si="162"/>
        <v>88.372781065088759</v>
      </c>
      <c r="AD83" s="117"/>
      <c r="AE83" s="114">
        <f t="shared" si="163"/>
        <v>102.06319702602229</v>
      </c>
      <c r="AF83" s="114"/>
      <c r="AG83" s="115">
        <f t="shared" si="164"/>
        <v>101.43051771117166</v>
      </c>
      <c r="AH83" s="5"/>
      <c r="AI83" s="114">
        <f t="shared" si="165"/>
        <v>105.98432055749129</v>
      </c>
      <c r="AJ83" s="114"/>
      <c r="AK83" s="114">
        <f t="shared" si="166"/>
        <v>101.68311944718657</v>
      </c>
      <c r="AL83" s="114"/>
      <c r="AM83" s="115">
        <f t="shared" si="167"/>
        <v>108.08736985061114</v>
      </c>
      <c r="AN83" s="115"/>
      <c r="AO83" s="115">
        <f t="shared" si="168"/>
        <v>107.82269881443986</v>
      </c>
      <c r="AP83" s="115"/>
      <c r="AQ83" s="116">
        <f t="shared" si="169"/>
        <v>106.6</v>
      </c>
      <c r="AR83" s="116"/>
      <c r="AS83" s="117">
        <f t="shared" si="170"/>
        <v>90.325443786982248</v>
      </c>
      <c r="AT83" s="117"/>
      <c r="AU83" s="114">
        <f t="shared" si="171"/>
        <v>101.05947955390334</v>
      </c>
      <c r="AV83" s="114"/>
      <c r="AW83" s="115">
        <f t="shared" si="172"/>
        <v>101.43051771117166</v>
      </c>
      <c r="AX83" s="5"/>
      <c r="AY83" s="114">
        <f t="shared" si="173"/>
        <v>103.60627177700349</v>
      </c>
      <c r="AZ83" s="114"/>
      <c r="BA83" s="114">
        <f t="shared" si="174"/>
        <v>99.965449160908193</v>
      </c>
      <c r="BB83" s="114"/>
      <c r="BC83" s="115">
        <f t="shared" si="175"/>
        <v>106.43051154368493</v>
      </c>
      <c r="BD83" s="115"/>
      <c r="BE83" s="115">
        <f t="shared" si="176"/>
        <v>102.28386838950313</v>
      </c>
      <c r="BF83" s="115"/>
      <c r="BG83" s="116">
        <f t="shared" si="177"/>
        <v>102.89090909090909</v>
      </c>
      <c r="BH83" s="116"/>
      <c r="BI83" s="117">
        <f t="shared" si="178"/>
        <v>91.124260355029577</v>
      </c>
      <c r="BJ83" s="117"/>
      <c r="BK83" s="114">
        <f t="shared" si="179"/>
        <v>100.05576208178438</v>
      </c>
      <c r="BL83" s="114"/>
      <c r="BM83" s="115">
        <f t="shared" si="180"/>
        <v>101.43051771117166</v>
      </c>
      <c r="BN83" s="5"/>
      <c r="BO83" s="114">
        <f t="shared" si="181"/>
        <v>104.02439024390243</v>
      </c>
      <c r="BP83" s="114"/>
      <c r="BQ83" s="114">
        <f t="shared" si="182"/>
        <v>98.672260612043431</v>
      </c>
      <c r="BR83" s="114"/>
      <c r="BS83" s="115">
        <f t="shared" si="183"/>
        <v>103.7143503847895</v>
      </c>
      <c r="BT83" s="115"/>
      <c r="BU83" s="115">
        <f t="shared" si="184"/>
        <v>101.59251365392301</v>
      </c>
      <c r="BV83" s="115"/>
      <c r="BW83" s="116">
        <f t="shared" si="185"/>
        <v>106.92727272727272</v>
      </c>
      <c r="BX83" s="116"/>
      <c r="BY83" s="117">
        <f t="shared" si="186"/>
        <v>93.431952662721898</v>
      </c>
      <c r="BZ83" s="117"/>
      <c r="CA83" s="114">
        <f t="shared" si="187"/>
        <v>103.17843866171003</v>
      </c>
      <c r="CB83" s="114"/>
      <c r="CC83" s="115">
        <f t="shared" si="188"/>
        <v>101.43051771117166</v>
      </c>
      <c r="CD83" s="5"/>
      <c r="CE83" s="114">
        <f t="shared" si="189"/>
        <v>104.03745644599303</v>
      </c>
      <c r="CF83" s="114"/>
      <c r="CG83" s="114">
        <f t="shared" si="190"/>
        <v>99.570582428430413</v>
      </c>
      <c r="CH83" s="114"/>
      <c r="CI83" s="115">
        <f t="shared" si="191"/>
        <v>103.48347668628338</v>
      </c>
      <c r="CJ83" s="115"/>
      <c r="CK83" s="115">
        <f t="shared" si="192"/>
        <v>99.394565072598908</v>
      </c>
      <c r="CL83" s="115"/>
      <c r="CM83" s="116">
        <f t="shared" si="193"/>
        <v>105.5090909090909</v>
      </c>
      <c r="CN83" s="116"/>
      <c r="CO83" s="117">
        <f t="shared" si="194"/>
        <v>91.568047337278102</v>
      </c>
      <c r="CP83" s="117"/>
      <c r="CQ83" s="114">
        <f t="shared" si="195"/>
        <v>102.06319702602229</v>
      </c>
      <c r="CR83" s="114"/>
      <c r="CS83" s="115">
        <f t="shared" si="196"/>
        <v>101.43051771117166</v>
      </c>
      <c r="CT83" s="5"/>
      <c r="CU83" s="114">
        <f t="shared" si="197"/>
        <v>104.58623693379791</v>
      </c>
      <c r="CV83" s="114"/>
      <c r="CW83" s="114">
        <f t="shared" si="198"/>
        <v>101.80157946692991</v>
      </c>
      <c r="CX83" s="114"/>
      <c r="CY83" s="115">
        <f t="shared" si="199"/>
        <v>104.69216840199185</v>
      </c>
      <c r="CZ83" s="115"/>
      <c r="DA83" s="115">
        <f t="shared" si="200"/>
        <v>99.998001864926067</v>
      </c>
      <c r="DB83" s="115"/>
      <c r="DC83" s="116">
        <f t="shared" si="201"/>
        <v>105.18181818181819</v>
      </c>
      <c r="DD83" s="116"/>
      <c r="DE83" s="117">
        <f t="shared" si="202"/>
        <v>90.857988165680467</v>
      </c>
      <c r="DF83" s="117"/>
      <c r="DG83" s="114">
        <f t="shared" si="203"/>
        <v>101.17100371747212</v>
      </c>
      <c r="DH83" s="114"/>
      <c r="DI83" s="115">
        <f t="shared" si="204"/>
        <v>101.43051771117166</v>
      </c>
      <c r="DJ83" s="5"/>
      <c r="DK83" s="114">
        <f t="shared" si="205"/>
        <v>107.82665505226481</v>
      </c>
      <c r="DL83" s="114"/>
      <c r="DM83" s="114">
        <f t="shared" si="206"/>
        <v>104.45705824284305</v>
      </c>
      <c r="DN83" s="114"/>
      <c r="DO83" s="115">
        <f t="shared" si="207"/>
        <v>107.06880941602535</v>
      </c>
      <c r="DP83" s="115"/>
      <c r="DQ83" s="115">
        <f t="shared" si="208"/>
        <v>102.53563340881843</v>
      </c>
      <c r="DR83" s="115"/>
      <c r="DS83" s="116">
        <f t="shared" si="209"/>
        <v>106.16363636363636</v>
      </c>
      <c r="DT83" s="116"/>
      <c r="DU83" s="117">
        <f t="shared" si="210"/>
        <v>91.479289940828409</v>
      </c>
      <c r="DV83" s="117"/>
      <c r="DW83" s="114">
        <f t="shared" si="211"/>
        <v>100.50185873605948</v>
      </c>
      <c r="DX83" s="114"/>
      <c r="DY83" s="115">
        <f t="shared" si="212"/>
        <v>101.43051771117166</v>
      </c>
      <c r="DZ83" s="5"/>
      <c r="EA83" s="114">
        <f t="shared" si="213"/>
        <v>110.12630662020905</v>
      </c>
      <c r="EB83" s="114"/>
      <c r="EC83" s="114">
        <f t="shared" si="214"/>
        <v>107.83316880552813</v>
      </c>
      <c r="ED83" s="114"/>
      <c r="EE83" s="115">
        <f t="shared" si="215"/>
        <v>109.47261204164781</v>
      </c>
      <c r="EF83" s="115"/>
      <c r="EG83" s="115">
        <f t="shared" si="216"/>
        <v>103.16304782203277</v>
      </c>
      <c r="EH83" s="115"/>
      <c r="EI83" s="116">
        <f t="shared" si="217"/>
        <v>105.94545454545454</v>
      </c>
      <c r="EJ83" s="116"/>
      <c r="EK83" s="117">
        <f t="shared" si="218"/>
        <v>91.834319526627212</v>
      </c>
      <c r="EL83" s="117"/>
      <c r="EM83" s="114">
        <f t="shared" si="219"/>
        <v>98.717472118959108</v>
      </c>
      <c r="EN83" s="114"/>
      <c r="EO83" s="115">
        <f t="shared" si="220"/>
        <v>101.43051771117166</v>
      </c>
      <c r="EP83" s="5"/>
      <c r="EQ83" s="114">
        <f t="shared" si="221"/>
        <v>110.08710801393727</v>
      </c>
      <c r="ER83" s="114"/>
      <c r="ES83" s="114">
        <f t="shared" si="222"/>
        <v>109.27443237907207</v>
      </c>
      <c r="ET83" s="114"/>
      <c r="EU83" s="115">
        <f t="shared" si="223"/>
        <v>111.38750565866908</v>
      </c>
      <c r="EV83" s="115"/>
      <c r="EW83" s="115">
        <f t="shared" si="224"/>
        <v>105.05727987211935</v>
      </c>
      <c r="EX83" s="115"/>
      <c r="EY83" s="116">
        <f t="shared" si="225"/>
        <v>105.94545454545454</v>
      </c>
      <c r="EZ83" s="116"/>
      <c r="FA83" s="117">
        <f t="shared" si="226"/>
        <v>92.100591715976336</v>
      </c>
      <c r="FB83" s="117"/>
      <c r="FC83" s="114">
        <f t="shared" si="227"/>
        <v>97.379182156133822</v>
      </c>
      <c r="FD83" s="114"/>
      <c r="FE83" s="115">
        <f t="shared" si="228"/>
        <v>101.43051771117166</v>
      </c>
      <c r="FF83" s="237"/>
      <c r="FG83" s="114">
        <f t="shared" si="229"/>
        <v>111.23693379790942</v>
      </c>
      <c r="FH83" s="114"/>
      <c r="FI83" s="114">
        <f t="shared" si="230"/>
        <v>110.17275419545904</v>
      </c>
      <c r="FJ83" s="114"/>
      <c r="FK83" s="115">
        <f t="shared" si="231"/>
        <v>112.35174287007696</v>
      </c>
      <c r="FL83" s="115"/>
      <c r="FM83" s="115">
        <f t="shared" si="232"/>
        <v>106.7237245237778</v>
      </c>
      <c r="FN83" s="115"/>
      <c r="FO83" s="116">
        <f t="shared" si="233"/>
        <v>109.10909090909091</v>
      </c>
      <c r="FP83" s="116"/>
      <c r="FQ83" s="117">
        <f t="shared" si="234"/>
        <v>89.970414201183431</v>
      </c>
      <c r="FR83" s="117"/>
      <c r="FS83" s="114">
        <f t="shared" si="235"/>
        <v>98.382899628252787</v>
      </c>
      <c r="FT83" s="114"/>
      <c r="FU83" s="115">
        <f t="shared" si="236"/>
        <v>106.25340599455041</v>
      </c>
      <c r="FV83" s="339"/>
      <c r="FW83" s="116">
        <f t="shared" si="244"/>
        <v>111.02787456445994</v>
      </c>
      <c r="FX83" s="116"/>
      <c r="FY83" s="116">
        <f t="shared" si="237"/>
        <v>109.95557749259625</v>
      </c>
      <c r="FZ83" s="116"/>
      <c r="GA83" s="116">
        <f t="shared" si="238"/>
        <v>112.39248528746039</v>
      </c>
      <c r="GB83" s="116"/>
      <c r="GC83" s="116">
        <f t="shared" si="239"/>
        <v>107.04342613560677</v>
      </c>
      <c r="GD83" s="116"/>
      <c r="GE83" s="116">
        <f t="shared" si="240"/>
        <v>106.70909090909092</v>
      </c>
      <c r="GF83" s="116"/>
      <c r="GG83" s="116">
        <f t="shared" si="241"/>
        <v>90.857988165680467</v>
      </c>
      <c r="GH83" s="116"/>
      <c r="GI83" s="116">
        <f t="shared" si="242"/>
        <v>99.944237918215606</v>
      </c>
      <c r="GJ83" s="116"/>
      <c r="GK83" s="116">
        <f t="shared" si="243"/>
        <v>106.25340599455041</v>
      </c>
    </row>
    <row r="84" spans="1:193" x14ac:dyDescent="0.2">
      <c r="A84" s="84" t="s">
        <v>4</v>
      </c>
      <c r="B84" s="76"/>
      <c r="C84" s="118">
        <f t="shared" si="149"/>
        <v>102.48257839721254</v>
      </c>
      <c r="D84" s="114"/>
      <c r="E84" s="118">
        <f t="shared" si="150"/>
        <v>104.5162882527147</v>
      </c>
      <c r="F84" s="114"/>
      <c r="G84" s="119">
        <f t="shared" si="151"/>
        <v>111.33318243549118</v>
      </c>
      <c r="H84" s="115"/>
      <c r="I84" s="119">
        <f t="shared" si="152"/>
        <v>107.33115758625283</v>
      </c>
      <c r="J84" s="115"/>
      <c r="K84" s="120">
        <f t="shared" si="153"/>
        <v>90.345454545454544</v>
      </c>
      <c r="L84" s="116"/>
      <c r="M84" s="121">
        <f t="shared" si="154"/>
        <v>87.041420118343197</v>
      </c>
      <c r="N84" s="117"/>
      <c r="O84" s="118">
        <f t="shared" si="155"/>
        <v>92.583643122676577</v>
      </c>
      <c r="P84" s="114"/>
      <c r="Q84" s="119">
        <f t="shared" si="156"/>
        <v>97.752043596730232</v>
      </c>
      <c r="R84" s="5"/>
      <c r="S84" s="118">
        <f t="shared" si="157"/>
        <v>96.563588850174213</v>
      </c>
      <c r="T84" s="114"/>
      <c r="U84" s="118">
        <f t="shared" si="158"/>
        <v>95.868706811451133</v>
      </c>
      <c r="V84" s="114"/>
      <c r="W84" s="119">
        <f t="shared" si="159"/>
        <v>106.13173381620643</v>
      </c>
      <c r="X84" s="115"/>
      <c r="Y84" s="119">
        <f t="shared" si="160"/>
        <v>99.06687092047423</v>
      </c>
      <c r="Z84" s="115"/>
      <c r="AA84" s="120">
        <f t="shared" si="161"/>
        <v>89.472727272727269</v>
      </c>
      <c r="AB84" s="116"/>
      <c r="AC84" s="121">
        <f t="shared" si="162"/>
        <v>88.727810650887577</v>
      </c>
      <c r="AD84" s="117"/>
      <c r="AE84" s="118">
        <f t="shared" si="163"/>
        <v>96.263940520446099</v>
      </c>
      <c r="AF84" s="114"/>
      <c r="AG84" s="119">
        <f t="shared" si="164"/>
        <v>97.752043596730232</v>
      </c>
      <c r="AH84" s="5"/>
      <c r="AI84" s="118">
        <f t="shared" si="165"/>
        <v>94.538327526132406</v>
      </c>
      <c r="AJ84" s="114"/>
      <c r="AK84" s="118">
        <f t="shared" si="166"/>
        <v>93.311944718657458</v>
      </c>
      <c r="AL84" s="114"/>
      <c r="AM84" s="119">
        <f t="shared" si="167"/>
        <v>99.477138976912627</v>
      </c>
      <c r="AN84" s="115"/>
      <c r="AO84" s="119">
        <f t="shared" si="168"/>
        <v>98.275609431197552</v>
      </c>
      <c r="AP84" s="115"/>
      <c r="AQ84" s="120">
        <f t="shared" si="169"/>
        <v>85</v>
      </c>
      <c r="AR84" s="116"/>
      <c r="AS84" s="121">
        <f t="shared" si="170"/>
        <v>90.23668639053254</v>
      </c>
      <c r="AT84" s="117"/>
      <c r="AU84" s="118">
        <f t="shared" si="171"/>
        <v>97.379182156133822</v>
      </c>
      <c r="AV84" s="114"/>
      <c r="AW84" s="119">
        <f t="shared" si="172"/>
        <v>97.752043596730232</v>
      </c>
      <c r="AX84" s="5"/>
      <c r="AY84" s="118">
        <f t="shared" si="173"/>
        <v>94.773519163763069</v>
      </c>
      <c r="AZ84" s="114"/>
      <c r="BA84" s="118">
        <f t="shared" si="174"/>
        <v>92.640671273445207</v>
      </c>
      <c r="BB84" s="114"/>
      <c r="BC84" s="119">
        <f t="shared" si="175"/>
        <v>97.956088727931188</v>
      </c>
      <c r="BD84" s="115"/>
      <c r="BE84" s="119">
        <f t="shared" si="176"/>
        <v>98.215665378979622</v>
      </c>
      <c r="BF84" s="115"/>
      <c r="BG84" s="120">
        <f t="shared" si="177"/>
        <v>86.963636363636354</v>
      </c>
      <c r="BH84" s="116"/>
      <c r="BI84" s="121">
        <f t="shared" si="178"/>
        <v>90.591715976331358</v>
      </c>
      <c r="BJ84" s="117"/>
      <c r="BK84" s="118">
        <f t="shared" si="179"/>
        <v>96.040892193308551</v>
      </c>
      <c r="BL84" s="114"/>
      <c r="BM84" s="119">
        <f t="shared" si="180"/>
        <v>97.752043596730232</v>
      </c>
      <c r="BN84" s="5"/>
      <c r="BO84" s="118">
        <f t="shared" si="181"/>
        <v>92.238675958188153</v>
      </c>
      <c r="BP84" s="114"/>
      <c r="BQ84" s="118">
        <f t="shared" si="182"/>
        <v>89.383020730503461</v>
      </c>
      <c r="BR84" s="114"/>
      <c r="BS84" s="119">
        <f t="shared" si="183"/>
        <v>95.593028519692169</v>
      </c>
      <c r="BT84" s="115"/>
      <c r="BU84" s="119">
        <f t="shared" si="184"/>
        <v>93.472092713467433</v>
      </c>
      <c r="BV84" s="115"/>
      <c r="BW84" s="120">
        <f t="shared" si="185"/>
        <v>90.672727272727272</v>
      </c>
      <c r="BX84" s="116"/>
      <c r="BY84" s="121">
        <f t="shared" si="186"/>
        <v>90.946745562130175</v>
      </c>
      <c r="BZ84" s="117"/>
      <c r="CA84" s="118">
        <f t="shared" si="187"/>
        <v>99.163568773234203</v>
      </c>
      <c r="CB84" s="114"/>
      <c r="CC84" s="119">
        <f t="shared" si="188"/>
        <v>97.752043596730232</v>
      </c>
      <c r="CD84" s="5"/>
      <c r="CE84" s="118">
        <f t="shared" si="189"/>
        <v>90.657665505226475</v>
      </c>
      <c r="CF84" s="114"/>
      <c r="CG84" s="118">
        <f t="shared" si="190"/>
        <v>88.247778874629816</v>
      </c>
      <c r="CH84" s="114"/>
      <c r="CI84" s="119">
        <f t="shared" si="191"/>
        <v>90.703938433680392</v>
      </c>
      <c r="CJ84" s="115"/>
      <c r="CK84" s="119">
        <f t="shared" si="192"/>
        <v>96.729052883974958</v>
      </c>
      <c r="CL84" s="115"/>
      <c r="CM84" s="120">
        <f t="shared" si="193"/>
        <v>90.563636363636363</v>
      </c>
      <c r="CN84" s="116"/>
      <c r="CO84" s="121">
        <f t="shared" si="194"/>
        <v>91.124260355029577</v>
      </c>
      <c r="CP84" s="117"/>
      <c r="CQ84" s="118">
        <f t="shared" si="195"/>
        <v>97.825278810408918</v>
      </c>
      <c r="CR84" s="114"/>
      <c r="CS84" s="119">
        <f t="shared" si="196"/>
        <v>97.752043596730232</v>
      </c>
      <c r="CT84" s="5"/>
      <c r="CU84" s="118">
        <f t="shared" si="197"/>
        <v>90.905923344947723</v>
      </c>
      <c r="CV84" s="114"/>
      <c r="CW84" s="118">
        <f t="shared" si="198"/>
        <v>89.550839091806523</v>
      </c>
      <c r="CX84" s="114"/>
      <c r="CY84" s="119">
        <f t="shared" si="199"/>
        <v>89.753282028066991</v>
      </c>
      <c r="CZ84" s="115"/>
      <c r="DA84" s="119">
        <f t="shared" si="200"/>
        <v>95.066604502464372</v>
      </c>
      <c r="DB84" s="115"/>
      <c r="DC84" s="120">
        <f t="shared" si="201"/>
        <v>88.818181818181813</v>
      </c>
      <c r="DD84" s="116"/>
      <c r="DE84" s="121">
        <f t="shared" si="202"/>
        <v>91.390532544378686</v>
      </c>
      <c r="DF84" s="117"/>
      <c r="DG84" s="118">
        <f t="shared" si="203"/>
        <v>95.706319702602229</v>
      </c>
      <c r="DH84" s="114"/>
      <c r="DI84" s="119">
        <f t="shared" si="204"/>
        <v>97.752043596730232</v>
      </c>
      <c r="DJ84" s="5"/>
      <c r="DK84" s="118">
        <f t="shared" si="205"/>
        <v>94.120209059233446</v>
      </c>
      <c r="DL84" s="114"/>
      <c r="DM84" s="118">
        <f t="shared" si="206"/>
        <v>92.80848963474827</v>
      </c>
      <c r="DN84" s="114"/>
      <c r="DO84" s="119">
        <f t="shared" si="207"/>
        <v>92.469443186962422</v>
      </c>
      <c r="DP84" s="115"/>
      <c r="DQ84" s="119">
        <f t="shared" si="208"/>
        <v>97.640202477687495</v>
      </c>
      <c r="DR84" s="115"/>
      <c r="DS84" s="120">
        <f t="shared" si="209"/>
        <v>90.890909090909091</v>
      </c>
      <c r="DT84" s="116"/>
      <c r="DU84" s="121">
        <f t="shared" si="210"/>
        <v>91.834319526627212</v>
      </c>
      <c r="DV84" s="117"/>
      <c r="DW84" s="118">
        <f t="shared" si="211"/>
        <v>95.929368029739777</v>
      </c>
      <c r="DX84" s="114"/>
      <c r="DY84" s="119">
        <f t="shared" si="212"/>
        <v>97.752043596730232</v>
      </c>
      <c r="DZ84" s="5"/>
      <c r="EA84" s="118">
        <f t="shared" si="213"/>
        <v>95.805749128919857</v>
      </c>
      <c r="EB84" s="114"/>
      <c r="EC84" s="118">
        <f t="shared" si="214"/>
        <v>95.819348469891409</v>
      </c>
      <c r="ED84" s="114"/>
      <c r="EE84" s="119">
        <f t="shared" si="215"/>
        <v>96.828881846989589</v>
      </c>
      <c r="EF84" s="115"/>
      <c r="EG84" s="119">
        <f t="shared" si="216"/>
        <v>97.68016517916611</v>
      </c>
      <c r="EH84" s="115"/>
      <c r="EI84" s="120">
        <f t="shared" si="217"/>
        <v>91.872727272727275</v>
      </c>
      <c r="EJ84" s="116"/>
      <c r="EK84" s="121">
        <f t="shared" si="218"/>
        <v>92.544378698224847</v>
      </c>
      <c r="EL84" s="117"/>
      <c r="EM84" s="118">
        <f t="shared" si="219"/>
        <v>94.033457249070636</v>
      </c>
      <c r="EN84" s="114"/>
      <c r="EO84" s="119">
        <f t="shared" si="220"/>
        <v>97.752043596730232</v>
      </c>
      <c r="EP84" s="5"/>
      <c r="EQ84" s="118">
        <f t="shared" si="221"/>
        <v>97.099303135888505</v>
      </c>
      <c r="ER84" s="114"/>
      <c r="ES84" s="118">
        <f t="shared" si="222"/>
        <v>98.385982230997044</v>
      </c>
      <c r="ET84" s="114"/>
      <c r="EU84" s="119">
        <f t="shared" si="223"/>
        <v>101.01177003168854</v>
      </c>
      <c r="EV84" s="115"/>
      <c r="EW84" s="119">
        <f t="shared" si="224"/>
        <v>98.255628080458237</v>
      </c>
      <c r="EX84" s="115"/>
      <c r="EY84" s="120">
        <f t="shared" si="225"/>
        <v>91.872727272727275</v>
      </c>
      <c r="EZ84" s="116"/>
      <c r="FA84" s="121">
        <f t="shared" si="226"/>
        <v>92.100591715976336</v>
      </c>
      <c r="FB84" s="117"/>
      <c r="FC84" s="118">
        <f t="shared" si="227"/>
        <v>94.702602230483279</v>
      </c>
      <c r="FD84" s="114"/>
      <c r="FE84" s="119">
        <f t="shared" si="228"/>
        <v>97.752043596730232</v>
      </c>
      <c r="FF84" s="237"/>
      <c r="FG84" s="118">
        <f t="shared" si="229"/>
        <v>99.843205574912886</v>
      </c>
      <c r="FH84" s="114"/>
      <c r="FI84" s="118">
        <f t="shared" si="230"/>
        <v>101.73247778874629</v>
      </c>
      <c r="FJ84" s="114"/>
      <c r="FK84" s="119">
        <f t="shared" si="231"/>
        <v>103.11679492983251</v>
      </c>
      <c r="FL84" s="115"/>
      <c r="FM84" s="119">
        <f t="shared" si="232"/>
        <v>98.547355801252166</v>
      </c>
      <c r="FN84" s="115"/>
      <c r="FO84" s="120">
        <f t="shared" si="233"/>
        <v>91.654545454545456</v>
      </c>
      <c r="FP84" s="116"/>
      <c r="FQ84" s="121">
        <f t="shared" si="234"/>
        <v>91.568047337278102</v>
      </c>
      <c r="FR84" s="117"/>
      <c r="FS84" s="118">
        <f t="shared" si="235"/>
        <v>94.814126394052039</v>
      </c>
      <c r="FT84" s="114"/>
      <c r="FU84" s="119">
        <f t="shared" si="236"/>
        <v>110.34059945504087</v>
      </c>
      <c r="FV84" s="339"/>
      <c r="FW84" s="120">
        <f t="shared" si="244"/>
        <v>99.189895470383277</v>
      </c>
      <c r="FX84" s="116"/>
      <c r="FY84" s="120">
        <f t="shared" si="237"/>
        <v>101.31786771964462</v>
      </c>
      <c r="FZ84" s="116"/>
      <c r="GA84" s="120">
        <f t="shared" si="238"/>
        <v>104.32548664554096</v>
      </c>
      <c r="GB84" s="116"/>
      <c r="GC84" s="120">
        <f t="shared" si="239"/>
        <v>98.946982816038371</v>
      </c>
      <c r="GD84" s="116"/>
      <c r="GE84" s="120">
        <f t="shared" si="240"/>
        <v>92.418181818181822</v>
      </c>
      <c r="GF84" s="116"/>
      <c r="GG84" s="120">
        <f t="shared" si="241"/>
        <v>92.011834319526628</v>
      </c>
      <c r="GH84" s="116"/>
      <c r="GI84" s="120">
        <f t="shared" si="242"/>
        <v>95.483271375464682</v>
      </c>
      <c r="GJ84" s="116"/>
      <c r="GK84" s="120">
        <f t="shared" si="243"/>
        <v>110.34059945504087</v>
      </c>
    </row>
    <row r="85" spans="1:193" x14ac:dyDescent="0.2">
      <c r="A85" s="82" t="s">
        <v>5</v>
      </c>
      <c r="B85" s="76"/>
      <c r="C85" s="114">
        <f t="shared" si="149"/>
        <v>106.20644599303135</v>
      </c>
      <c r="D85" s="114"/>
      <c r="E85" s="114">
        <f t="shared" si="150"/>
        <v>114.47680157946692</v>
      </c>
      <c r="F85" s="114"/>
      <c r="G85" s="115">
        <f t="shared" si="151"/>
        <v>114.68764146672703</v>
      </c>
      <c r="H85" s="115"/>
      <c r="I85" s="115">
        <f t="shared" si="152"/>
        <v>112.93792460370321</v>
      </c>
      <c r="J85" s="115"/>
      <c r="K85" s="116">
        <f t="shared" si="153"/>
        <v>100.6</v>
      </c>
      <c r="L85" s="116"/>
      <c r="M85" s="117">
        <f t="shared" si="154"/>
        <v>93.431952662721898</v>
      </c>
      <c r="N85" s="117"/>
      <c r="O85" s="114">
        <f t="shared" si="155"/>
        <v>99.944237918215606</v>
      </c>
      <c r="P85" s="114"/>
      <c r="Q85" s="115">
        <f t="shared" si="156"/>
        <v>94.972752043596728</v>
      </c>
      <c r="R85" s="5"/>
      <c r="S85" s="114">
        <f t="shared" si="157"/>
        <v>102.29965156794424</v>
      </c>
      <c r="T85" s="114"/>
      <c r="U85" s="114">
        <f t="shared" si="158"/>
        <v>109.69891411648568</v>
      </c>
      <c r="V85" s="114"/>
      <c r="W85" s="115">
        <f t="shared" si="159"/>
        <v>112.89497510185605</v>
      </c>
      <c r="X85" s="115"/>
      <c r="Y85" s="115">
        <f t="shared" si="160"/>
        <v>109.08951645131211</v>
      </c>
      <c r="Z85" s="115"/>
      <c r="AA85" s="116">
        <f t="shared" si="161"/>
        <v>97.436363636363637</v>
      </c>
      <c r="AB85" s="116"/>
      <c r="AC85" s="117">
        <f t="shared" si="162"/>
        <v>94.763313609467446</v>
      </c>
      <c r="AD85" s="117"/>
      <c r="AE85" s="114">
        <f t="shared" si="163"/>
        <v>104.182156133829</v>
      </c>
      <c r="AF85" s="114"/>
      <c r="AG85" s="115">
        <f t="shared" si="164"/>
        <v>94.972752043596728</v>
      </c>
      <c r="AH85" s="5"/>
      <c r="AI85" s="114">
        <f t="shared" si="165"/>
        <v>100.05226480836237</v>
      </c>
      <c r="AJ85" s="114"/>
      <c r="AK85" s="114">
        <f t="shared" si="166"/>
        <v>108.02073050345508</v>
      </c>
      <c r="AL85" s="114"/>
      <c r="AM85" s="115">
        <f t="shared" si="167"/>
        <v>109.14667270258036</v>
      </c>
      <c r="AN85" s="115"/>
      <c r="AO85" s="115">
        <f t="shared" si="168"/>
        <v>108.71786332756095</v>
      </c>
      <c r="AP85" s="115"/>
      <c r="AQ85" s="116">
        <f t="shared" si="169"/>
        <v>100.81818181818181</v>
      </c>
      <c r="AR85" s="116"/>
      <c r="AS85" s="117">
        <f t="shared" si="170"/>
        <v>97.248520710059168</v>
      </c>
      <c r="AT85" s="117"/>
      <c r="AU85" s="114">
        <f t="shared" si="171"/>
        <v>105.74349442379182</v>
      </c>
      <c r="AV85" s="114"/>
      <c r="AW85" s="115">
        <f t="shared" si="172"/>
        <v>94.972752043596728</v>
      </c>
      <c r="AX85" s="5"/>
      <c r="AY85" s="114">
        <f t="shared" si="173"/>
        <v>99.229094076655059</v>
      </c>
      <c r="AZ85" s="114"/>
      <c r="BA85" s="114">
        <f t="shared" si="174"/>
        <v>106.45113524185588</v>
      </c>
      <c r="BB85" s="114"/>
      <c r="BC85" s="115">
        <f t="shared" si="175"/>
        <v>107.77501131733817</v>
      </c>
      <c r="BD85" s="115"/>
      <c r="BE85" s="115">
        <f t="shared" si="176"/>
        <v>101.63247635540162</v>
      </c>
      <c r="BF85" s="115"/>
      <c r="BG85" s="116">
        <f t="shared" si="177"/>
        <v>97.763636363636365</v>
      </c>
      <c r="BH85" s="116"/>
      <c r="BI85" s="117">
        <f t="shared" si="178"/>
        <v>99.467455621301781</v>
      </c>
      <c r="BJ85" s="117"/>
      <c r="BK85" s="114">
        <f t="shared" si="179"/>
        <v>106.97026022304833</v>
      </c>
      <c r="BL85" s="114"/>
      <c r="BM85" s="115">
        <f t="shared" si="180"/>
        <v>94.972752043596728</v>
      </c>
      <c r="BN85" s="5"/>
      <c r="BO85" s="114">
        <f t="shared" si="181"/>
        <v>97.857142857142847</v>
      </c>
      <c r="BP85" s="114"/>
      <c r="BQ85" s="114">
        <f t="shared" si="182"/>
        <v>103.97334649555775</v>
      </c>
      <c r="BR85" s="114"/>
      <c r="BS85" s="115">
        <f t="shared" si="183"/>
        <v>105.37120869171571</v>
      </c>
      <c r="BT85" s="115"/>
      <c r="BU85" s="115">
        <f t="shared" si="184"/>
        <v>104.29399227387771</v>
      </c>
      <c r="BV85" s="115"/>
      <c r="BW85" s="116">
        <f t="shared" si="185"/>
        <v>99.290909090909082</v>
      </c>
      <c r="BX85" s="116"/>
      <c r="BY85" s="117">
        <f t="shared" si="186"/>
        <v>100.71005917159763</v>
      </c>
      <c r="BZ85" s="117"/>
      <c r="CA85" s="114">
        <f t="shared" si="187"/>
        <v>108.19702602230483</v>
      </c>
      <c r="CB85" s="114"/>
      <c r="CC85" s="115">
        <f t="shared" si="188"/>
        <v>94.972752043596728</v>
      </c>
      <c r="CD85" s="5"/>
      <c r="CE85" s="114">
        <f t="shared" si="189"/>
        <v>95.126306620209064</v>
      </c>
      <c r="CF85" s="114"/>
      <c r="CG85" s="114">
        <f t="shared" si="190"/>
        <v>101.36722606120435</v>
      </c>
      <c r="CH85" s="114"/>
      <c r="CI85" s="115">
        <f t="shared" si="191"/>
        <v>102.35626980534178</v>
      </c>
      <c r="CJ85" s="115"/>
      <c r="CK85" s="115">
        <f t="shared" si="192"/>
        <v>99.350606100972428</v>
      </c>
      <c r="CL85" s="115"/>
      <c r="CM85" s="116">
        <f t="shared" si="193"/>
        <v>99.509090909090901</v>
      </c>
      <c r="CN85" s="116"/>
      <c r="CO85" s="117">
        <f t="shared" si="194"/>
        <v>99.822485207100584</v>
      </c>
      <c r="CP85" s="117"/>
      <c r="CQ85" s="114">
        <f t="shared" si="195"/>
        <v>107.30483271375465</v>
      </c>
      <c r="CR85" s="114"/>
      <c r="CS85" s="115">
        <f t="shared" si="196"/>
        <v>94.972752043596728</v>
      </c>
      <c r="CT85" s="5"/>
      <c r="CU85" s="114">
        <f t="shared" si="197"/>
        <v>96.236933797909415</v>
      </c>
      <c r="CV85" s="114"/>
      <c r="CW85" s="114">
        <f t="shared" si="198"/>
        <v>102.3741362290227</v>
      </c>
      <c r="CX85" s="114"/>
      <c r="CY85" s="115">
        <f t="shared" si="199"/>
        <v>101.5142598460842</v>
      </c>
      <c r="CZ85" s="115"/>
      <c r="DA85" s="115">
        <f t="shared" si="200"/>
        <v>98.775143199680301</v>
      </c>
      <c r="DB85" s="115"/>
      <c r="DC85" s="116">
        <f t="shared" si="201"/>
        <v>99.509090909090901</v>
      </c>
      <c r="DD85" s="116"/>
      <c r="DE85" s="117">
        <f t="shared" si="202"/>
        <v>99.201183431952657</v>
      </c>
      <c r="DF85" s="117"/>
      <c r="DG85" s="114">
        <f t="shared" si="203"/>
        <v>105.63197026022306</v>
      </c>
      <c r="DH85" s="114"/>
      <c r="DI85" s="115">
        <f t="shared" si="204"/>
        <v>94.972752043596728</v>
      </c>
      <c r="DJ85" s="5"/>
      <c r="DK85" s="114">
        <f t="shared" si="205"/>
        <v>97.112369337979089</v>
      </c>
      <c r="DL85" s="114"/>
      <c r="DM85" s="114">
        <f t="shared" si="206"/>
        <v>104.12142152023692</v>
      </c>
      <c r="DN85" s="114"/>
      <c r="DO85" s="115">
        <f t="shared" si="207"/>
        <v>103.7686736079674</v>
      </c>
      <c r="DP85" s="115"/>
      <c r="DQ85" s="115">
        <f t="shared" si="208"/>
        <v>100.9291328093779</v>
      </c>
      <c r="DR85" s="115"/>
      <c r="DS85" s="116">
        <f t="shared" si="209"/>
        <v>101.90909090909091</v>
      </c>
      <c r="DT85" s="116"/>
      <c r="DU85" s="117">
        <f t="shared" si="210"/>
        <v>101.06508875739645</v>
      </c>
      <c r="DV85" s="117"/>
      <c r="DW85" s="114">
        <f t="shared" si="211"/>
        <v>104.182156133829</v>
      </c>
      <c r="DX85" s="114"/>
      <c r="DY85" s="115">
        <f t="shared" si="212"/>
        <v>94.972752043596728</v>
      </c>
      <c r="DZ85" s="5"/>
      <c r="EA85" s="114">
        <f t="shared" si="213"/>
        <v>99.16376306620208</v>
      </c>
      <c r="EB85" s="114"/>
      <c r="EC85" s="114">
        <f t="shared" si="214"/>
        <v>106.84600197433366</v>
      </c>
      <c r="ED85" s="114"/>
      <c r="EE85" s="115">
        <f t="shared" si="215"/>
        <v>106.55273879583523</v>
      </c>
      <c r="EF85" s="115"/>
      <c r="EG85" s="115">
        <f t="shared" si="216"/>
        <v>100.35366990808578</v>
      </c>
      <c r="EH85" s="115"/>
      <c r="EI85" s="116">
        <f t="shared" si="217"/>
        <v>100.49090909090908</v>
      </c>
      <c r="EJ85" s="116"/>
      <c r="EK85" s="117">
        <f t="shared" si="218"/>
        <v>97.869822485207095</v>
      </c>
      <c r="EL85" s="117"/>
      <c r="EM85" s="114">
        <f t="shared" si="219"/>
        <v>104.29368029739777</v>
      </c>
      <c r="EN85" s="114"/>
      <c r="EO85" s="115">
        <f t="shared" si="220"/>
        <v>94.972752043596728</v>
      </c>
      <c r="EP85" s="5"/>
      <c r="EQ85" s="114">
        <f t="shared" si="221"/>
        <v>99.764808362369337</v>
      </c>
      <c r="ER85" s="114"/>
      <c r="ES85" s="114">
        <f t="shared" si="222"/>
        <v>108.15893385982231</v>
      </c>
      <c r="ET85" s="114"/>
      <c r="EU85" s="115">
        <f t="shared" si="223"/>
        <v>107.38116794929832</v>
      </c>
      <c r="EV85" s="115"/>
      <c r="EW85" s="115">
        <f t="shared" si="224"/>
        <v>101.64846143599307</v>
      </c>
      <c r="EX85" s="115"/>
      <c r="EY85" s="116">
        <f t="shared" si="225"/>
        <v>100.49090909090908</v>
      </c>
      <c r="EZ85" s="116"/>
      <c r="FA85" s="117">
        <f t="shared" si="226"/>
        <v>98.402366863905328</v>
      </c>
      <c r="FB85" s="117"/>
      <c r="FC85" s="114">
        <f t="shared" si="227"/>
        <v>102.73234200743494</v>
      </c>
      <c r="FD85" s="114"/>
      <c r="FE85" s="115">
        <f t="shared" si="228"/>
        <v>94.972752043596728</v>
      </c>
      <c r="FF85" s="237"/>
      <c r="FG85" s="114">
        <f t="shared" si="229"/>
        <v>100.73170731707317</v>
      </c>
      <c r="FH85" s="114"/>
      <c r="FI85" s="114">
        <f t="shared" si="230"/>
        <v>111.01184600197433</v>
      </c>
      <c r="FJ85" s="114"/>
      <c r="FK85" s="115">
        <f t="shared" si="231"/>
        <v>109.5948392937981</v>
      </c>
      <c r="FL85" s="115"/>
      <c r="FM85" s="115">
        <f t="shared" si="232"/>
        <v>103.69854802184628</v>
      </c>
      <c r="FN85" s="115"/>
      <c r="FO85" s="116">
        <f t="shared" si="233"/>
        <v>101.03636363636363</v>
      </c>
      <c r="FP85" s="116"/>
      <c r="FQ85" s="117">
        <f t="shared" si="234"/>
        <v>100.08875739644971</v>
      </c>
      <c r="FR85" s="117"/>
      <c r="FS85" s="114">
        <f t="shared" si="235"/>
        <v>101.84014869888476</v>
      </c>
      <c r="FT85" s="114"/>
      <c r="FU85" s="115">
        <f t="shared" si="236"/>
        <v>103.71934604904632</v>
      </c>
      <c r="FV85" s="339"/>
      <c r="FW85" s="116">
        <f t="shared" si="244"/>
        <v>101.30662020905923</v>
      </c>
      <c r="FX85" s="116"/>
      <c r="FY85" s="116">
        <f t="shared" si="237"/>
        <v>111.39684106614018</v>
      </c>
      <c r="FZ85" s="116"/>
      <c r="GA85" s="116">
        <f t="shared" si="238"/>
        <v>111.37392485287461</v>
      </c>
      <c r="GB85" s="116"/>
      <c r="GC85" s="116">
        <f t="shared" si="239"/>
        <v>104.70960436925536</v>
      </c>
      <c r="GD85" s="116"/>
      <c r="GE85" s="116">
        <f t="shared" si="240"/>
        <v>103.98181818181817</v>
      </c>
      <c r="GF85" s="116"/>
      <c r="GG85" s="116">
        <f t="shared" si="241"/>
        <v>101.68639053254438</v>
      </c>
      <c r="GH85" s="116"/>
      <c r="GI85" s="116">
        <f t="shared" si="242"/>
        <v>102.50929368029739</v>
      </c>
      <c r="GJ85" s="116"/>
      <c r="GK85" s="116">
        <f t="shared" si="243"/>
        <v>103.71934604904632</v>
      </c>
    </row>
    <row r="86" spans="1:193" x14ac:dyDescent="0.2">
      <c r="A86" s="82" t="s">
        <v>6</v>
      </c>
      <c r="B86" s="76"/>
      <c r="C86" s="114">
        <f t="shared" si="149"/>
        <v>101.22822299651568</v>
      </c>
      <c r="D86" s="114"/>
      <c r="E86" s="114">
        <f t="shared" si="150"/>
        <v>112.04837117472853</v>
      </c>
      <c r="F86" s="114"/>
      <c r="G86" s="115">
        <f t="shared" si="151"/>
        <v>113.45178813942961</v>
      </c>
      <c r="H86" s="115"/>
      <c r="I86" s="115">
        <f t="shared" si="152"/>
        <v>110.70400959104836</v>
      </c>
      <c r="J86" s="115"/>
      <c r="K86" s="116">
        <f t="shared" si="153"/>
        <v>98.309090909090912</v>
      </c>
      <c r="L86" s="116"/>
      <c r="M86" s="117">
        <f t="shared" si="154"/>
        <v>94.674556213017752</v>
      </c>
      <c r="N86" s="117"/>
      <c r="O86" s="114">
        <f t="shared" si="155"/>
        <v>101.17100371747212</v>
      </c>
      <c r="P86" s="114"/>
      <c r="Q86" s="115">
        <f t="shared" si="156"/>
        <v>87.125340599455043</v>
      </c>
      <c r="R86" s="5"/>
      <c r="S86" s="114">
        <f t="shared" si="157"/>
        <v>98.027003484320559</v>
      </c>
      <c r="T86" s="114"/>
      <c r="U86" s="114">
        <f t="shared" si="158"/>
        <v>107.74432379072063</v>
      </c>
      <c r="V86" s="114"/>
      <c r="W86" s="115">
        <f t="shared" si="159"/>
        <v>111.29244001810774</v>
      </c>
      <c r="X86" s="115"/>
      <c r="Y86" s="115">
        <f t="shared" si="160"/>
        <v>109.57706140935127</v>
      </c>
      <c r="Z86" s="115"/>
      <c r="AA86" s="116">
        <f t="shared" si="161"/>
        <v>97.436363636363637</v>
      </c>
      <c r="AB86" s="116"/>
      <c r="AC86" s="117">
        <f t="shared" si="162"/>
        <v>95.739644970414204</v>
      </c>
      <c r="AD86" s="117"/>
      <c r="AE86" s="114">
        <f t="shared" si="163"/>
        <v>105.63197026022306</v>
      </c>
      <c r="AF86" s="114"/>
      <c r="AG86" s="115">
        <f t="shared" si="164"/>
        <v>87.125340599455043</v>
      </c>
      <c r="AH86" s="5"/>
      <c r="AI86" s="114">
        <f t="shared" si="165"/>
        <v>97.425958188153302</v>
      </c>
      <c r="AJ86" s="114"/>
      <c r="AK86" s="114">
        <f t="shared" si="166"/>
        <v>105.94768015794669</v>
      </c>
      <c r="AL86" s="114"/>
      <c r="AM86" s="115">
        <f t="shared" si="167"/>
        <v>109.05160706201902</v>
      </c>
      <c r="AN86" s="115"/>
      <c r="AO86" s="115">
        <f t="shared" si="168"/>
        <v>107.77074730251765</v>
      </c>
      <c r="AP86" s="115"/>
      <c r="AQ86" s="116">
        <f t="shared" si="169"/>
        <v>101.25454545454545</v>
      </c>
      <c r="AR86" s="116"/>
      <c r="AS86" s="117">
        <f t="shared" si="170"/>
        <v>96.005917159763314</v>
      </c>
      <c r="AT86" s="117"/>
      <c r="AU86" s="114">
        <f t="shared" si="171"/>
        <v>105.74349442379182</v>
      </c>
      <c r="AV86" s="114"/>
      <c r="AW86" s="115">
        <f t="shared" si="172"/>
        <v>87.125340599455043</v>
      </c>
      <c r="AX86" s="5"/>
      <c r="AY86" s="114">
        <f t="shared" si="173"/>
        <v>96.82491289198606</v>
      </c>
      <c r="AZ86" s="114"/>
      <c r="BA86" s="114">
        <f t="shared" si="174"/>
        <v>104.90128331688055</v>
      </c>
      <c r="BB86" s="114"/>
      <c r="BC86" s="115">
        <f t="shared" si="175"/>
        <v>106.7428700769579</v>
      </c>
      <c r="BD86" s="115"/>
      <c r="BE86" s="115">
        <f t="shared" si="176"/>
        <v>104.53376848274944</v>
      </c>
      <c r="BF86" s="115"/>
      <c r="BG86" s="116">
        <f t="shared" si="177"/>
        <v>99.181818181818187</v>
      </c>
      <c r="BH86" s="116"/>
      <c r="BI86" s="117">
        <f t="shared" si="178"/>
        <v>95.739644970414204</v>
      </c>
      <c r="BJ86" s="117"/>
      <c r="BK86" s="114">
        <f t="shared" si="179"/>
        <v>105.96654275092936</v>
      </c>
      <c r="BL86" s="114"/>
      <c r="BM86" s="115">
        <f t="shared" si="180"/>
        <v>87.125340599455043</v>
      </c>
      <c r="BN86" s="5"/>
      <c r="BO86" s="114">
        <f t="shared" si="181"/>
        <v>94.851916376306619</v>
      </c>
      <c r="BP86" s="114"/>
      <c r="BQ86" s="114">
        <f t="shared" si="182"/>
        <v>101.99901283316881</v>
      </c>
      <c r="BR86" s="114"/>
      <c r="BS86" s="115">
        <f t="shared" si="183"/>
        <v>104.73291081937529</v>
      </c>
      <c r="BT86" s="115"/>
      <c r="BU86" s="115">
        <f t="shared" si="184"/>
        <v>103.09111495937125</v>
      </c>
      <c r="BV86" s="115"/>
      <c r="BW86" s="116">
        <f t="shared" si="185"/>
        <v>101.03636363636363</v>
      </c>
      <c r="BX86" s="116"/>
      <c r="BY86" s="117">
        <f t="shared" si="186"/>
        <v>97.514792899408278</v>
      </c>
      <c r="BZ86" s="117"/>
      <c r="CA86" s="114">
        <f t="shared" si="187"/>
        <v>107.41635687732342</v>
      </c>
      <c r="CB86" s="114"/>
      <c r="CC86" s="115">
        <f t="shared" si="188"/>
        <v>87.125340599455043</v>
      </c>
      <c r="CD86" s="5"/>
      <c r="CE86" s="114">
        <f t="shared" si="189"/>
        <v>92.983449477351911</v>
      </c>
      <c r="CF86" s="114"/>
      <c r="CG86" s="114">
        <f t="shared" si="190"/>
        <v>100.07403751233959</v>
      </c>
      <c r="CH86" s="114"/>
      <c r="CI86" s="115">
        <f t="shared" si="191"/>
        <v>101.82661837935717</v>
      </c>
      <c r="CJ86" s="115"/>
      <c r="CK86" s="115">
        <f t="shared" si="192"/>
        <v>102.02411082989209</v>
      </c>
      <c r="CL86" s="115"/>
      <c r="CM86" s="116">
        <f t="shared" si="193"/>
        <v>100.92727272727272</v>
      </c>
      <c r="CN86" s="116"/>
      <c r="CO86" s="117">
        <f t="shared" si="194"/>
        <v>98.757396449704146</v>
      </c>
      <c r="CP86" s="117"/>
      <c r="CQ86" s="114">
        <f t="shared" si="195"/>
        <v>106.85873605947955</v>
      </c>
      <c r="CR86" s="114"/>
      <c r="CS86" s="115">
        <f t="shared" si="196"/>
        <v>87.125340599455043</v>
      </c>
      <c r="CT86" s="5"/>
      <c r="CU86" s="114">
        <f t="shared" si="197"/>
        <v>93.715156794425084</v>
      </c>
      <c r="CV86" s="114"/>
      <c r="CW86" s="114">
        <f t="shared" si="198"/>
        <v>101.04146100691017</v>
      </c>
      <c r="CX86" s="114"/>
      <c r="CY86" s="115">
        <f t="shared" si="199"/>
        <v>101.14757808963331</v>
      </c>
      <c r="CZ86" s="115"/>
      <c r="DA86" s="115">
        <f t="shared" si="200"/>
        <v>100.53749833488743</v>
      </c>
      <c r="DB86" s="115"/>
      <c r="DC86" s="116">
        <f t="shared" si="201"/>
        <v>100.70909090909092</v>
      </c>
      <c r="DD86" s="116"/>
      <c r="DE86" s="117">
        <f t="shared" si="202"/>
        <v>98.402366863905328</v>
      </c>
      <c r="DF86" s="117"/>
      <c r="DG86" s="114">
        <f t="shared" si="203"/>
        <v>105.85501858736059</v>
      </c>
      <c r="DH86" s="114"/>
      <c r="DI86" s="115">
        <f t="shared" si="204"/>
        <v>87.125340599455043</v>
      </c>
      <c r="DJ86" s="5"/>
      <c r="DK86" s="114">
        <f t="shared" si="205"/>
        <v>95.296167247386748</v>
      </c>
      <c r="DL86" s="114"/>
      <c r="DM86" s="114">
        <f t="shared" si="206"/>
        <v>103.5192497532083</v>
      </c>
      <c r="DN86" s="114"/>
      <c r="DO86" s="115">
        <f t="shared" si="207"/>
        <v>103.63286555002263</v>
      </c>
      <c r="DP86" s="115"/>
      <c r="DQ86" s="115">
        <f t="shared" si="208"/>
        <v>100.65339016917544</v>
      </c>
      <c r="DR86" s="115"/>
      <c r="DS86" s="116">
        <f t="shared" si="209"/>
        <v>101.47272727272727</v>
      </c>
      <c r="DT86" s="116"/>
      <c r="DU86" s="117">
        <f t="shared" si="210"/>
        <v>98.047337278106511</v>
      </c>
      <c r="DV86" s="117"/>
      <c r="DW86" s="114">
        <f t="shared" si="211"/>
        <v>103.95910780669145</v>
      </c>
      <c r="DX86" s="114"/>
      <c r="DY86" s="115">
        <f t="shared" si="212"/>
        <v>87.125340599455043</v>
      </c>
      <c r="DZ86" s="5"/>
      <c r="EA86" s="114">
        <f t="shared" si="213"/>
        <v>97.360627177700351</v>
      </c>
      <c r="EB86" s="114"/>
      <c r="EC86" s="114">
        <f t="shared" si="214"/>
        <v>105.9279368213228</v>
      </c>
      <c r="ED86" s="114"/>
      <c r="EE86" s="115">
        <f t="shared" si="215"/>
        <v>105.81937528293345</v>
      </c>
      <c r="EF86" s="115"/>
      <c r="EG86" s="115">
        <f t="shared" si="216"/>
        <v>101.31677101372053</v>
      </c>
      <c r="EH86" s="115"/>
      <c r="EI86" s="116">
        <f t="shared" si="217"/>
        <v>102.12727272727273</v>
      </c>
      <c r="EJ86" s="116"/>
      <c r="EK86" s="117">
        <f t="shared" si="218"/>
        <v>97.337278106508876</v>
      </c>
      <c r="EL86" s="117"/>
      <c r="EM86" s="114">
        <f t="shared" si="219"/>
        <v>101.95167286245353</v>
      </c>
      <c r="EN86" s="114"/>
      <c r="EO86" s="115">
        <f t="shared" si="220"/>
        <v>87.125340599455043</v>
      </c>
      <c r="EP86" s="5"/>
      <c r="EQ86" s="114">
        <f t="shared" si="221"/>
        <v>98.249128919860624</v>
      </c>
      <c r="ER86" s="114"/>
      <c r="ES86" s="114">
        <f t="shared" si="222"/>
        <v>107.64560710760119</v>
      </c>
      <c r="ET86" s="114"/>
      <c r="EU86" s="115">
        <f t="shared" si="223"/>
        <v>107.89723856948845</v>
      </c>
      <c r="EV86" s="115"/>
      <c r="EW86" s="115">
        <f t="shared" si="224"/>
        <v>102.6755028639936</v>
      </c>
      <c r="EX86" s="115"/>
      <c r="EY86" s="116">
        <f t="shared" si="225"/>
        <v>102.12727272727273</v>
      </c>
      <c r="EZ86" s="116"/>
      <c r="FA86" s="117">
        <f t="shared" si="226"/>
        <v>98.047337278106511</v>
      </c>
      <c r="FB86" s="117"/>
      <c r="FC86" s="114">
        <f t="shared" si="227"/>
        <v>101.84014869888476</v>
      </c>
      <c r="FD86" s="114"/>
      <c r="FE86" s="115">
        <f t="shared" si="228"/>
        <v>87.125340599455043</v>
      </c>
      <c r="FF86" s="237"/>
      <c r="FG86" s="114">
        <f t="shared" si="229"/>
        <v>99.398954703832743</v>
      </c>
      <c r="FH86" s="114"/>
      <c r="FI86" s="114">
        <f t="shared" si="230"/>
        <v>109.60019743336625</v>
      </c>
      <c r="FJ86" s="114"/>
      <c r="FK86" s="115">
        <f t="shared" si="231"/>
        <v>109.44545043005886</v>
      </c>
      <c r="FL86" s="115"/>
      <c r="FM86" s="115">
        <f t="shared" si="232"/>
        <v>104.3899027574264</v>
      </c>
      <c r="FN86" s="115"/>
      <c r="FO86" s="116">
        <f t="shared" si="233"/>
        <v>103</v>
      </c>
      <c r="FP86" s="116"/>
      <c r="FQ86" s="117">
        <f t="shared" si="234"/>
        <v>97.603550295857985</v>
      </c>
      <c r="FR86" s="117"/>
      <c r="FS86" s="114">
        <f t="shared" si="235"/>
        <v>101.95167286245353</v>
      </c>
      <c r="FT86" s="114"/>
      <c r="FU86" s="115">
        <f t="shared" si="236"/>
        <v>102.16621253405995</v>
      </c>
      <c r="FV86" s="339"/>
      <c r="FW86" s="116">
        <f t="shared" si="244"/>
        <v>100.06533101045297</v>
      </c>
      <c r="FX86" s="116"/>
      <c r="FY86" s="116">
        <f t="shared" si="237"/>
        <v>110.06416584402764</v>
      </c>
      <c r="FZ86" s="116"/>
      <c r="GA86" s="116">
        <f t="shared" si="238"/>
        <v>109.9479402444545</v>
      </c>
      <c r="GB86" s="116"/>
      <c r="GC86" s="116">
        <f t="shared" si="239"/>
        <v>105.357000133209</v>
      </c>
      <c r="GD86" s="116"/>
      <c r="GE86" s="116">
        <f t="shared" si="240"/>
        <v>104.41818181818182</v>
      </c>
      <c r="GF86" s="116"/>
      <c r="GG86" s="116">
        <f t="shared" si="241"/>
        <v>97.958579881656803</v>
      </c>
      <c r="GH86" s="116"/>
      <c r="GI86" s="116">
        <f t="shared" si="242"/>
        <v>102.06319702602229</v>
      </c>
      <c r="GJ86" s="116"/>
      <c r="GK86" s="116">
        <f t="shared" si="243"/>
        <v>102.16621253405995</v>
      </c>
    </row>
    <row r="87" spans="1:193" x14ac:dyDescent="0.2">
      <c r="A87" s="82" t="s">
        <v>7</v>
      </c>
      <c r="B87" s="76"/>
      <c r="C87" s="114">
        <f t="shared" si="149"/>
        <v>103.30574912891986</v>
      </c>
      <c r="D87" s="114"/>
      <c r="E87" s="114">
        <f t="shared" si="150"/>
        <v>110.02467917077986</v>
      </c>
      <c r="F87" s="114"/>
      <c r="G87" s="115">
        <f t="shared" si="151"/>
        <v>113.53327297419648</v>
      </c>
      <c r="H87" s="115"/>
      <c r="I87" s="115">
        <f t="shared" si="152"/>
        <v>111.3194351938191</v>
      </c>
      <c r="J87" s="115"/>
      <c r="K87" s="116">
        <f t="shared" si="153"/>
        <v>98.527272727272731</v>
      </c>
      <c r="L87" s="116"/>
      <c r="M87" s="117">
        <f t="shared" si="154"/>
        <v>92.810650887573971</v>
      </c>
      <c r="N87" s="117"/>
      <c r="O87" s="114">
        <f t="shared" si="155"/>
        <v>94.591078066914491</v>
      </c>
      <c r="P87" s="114"/>
      <c r="Q87" s="115">
        <f t="shared" si="156"/>
        <v>98.160762942779286</v>
      </c>
      <c r="R87" s="5"/>
      <c r="S87" s="114">
        <f t="shared" si="157"/>
        <v>98.366724738675956</v>
      </c>
      <c r="T87" s="114"/>
      <c r="U87" s="114">
        <f t="shared" si="158"/>
        <v>102.90720631786772</v>
      </c>
      <c r="V87" s="114"/>
      <c r="W87" s="115">
        <f t="shared" si="159"/>
        <v>110.30104119511091</v>
      </c>
      <c r="X87" s="115"/>
      <c r="Y87" s="115">
        <f t="shared" si="160"/>
        <v>106.02837351804982</v>
      </c>
      <c r="Z87" s="115"/>
      <c r="AA87" s="116">
        <f t="shared" si="161"/>
        <v>98.527272727272731</v>
      </c>
      <c r="AB87" s="116"/>
      <c r="AC87" s="117">
        <f t="shared" si="162"/>
        <v>94.319526627218934</v>
      </c>
      <c r="AD87" s="117"/>
      <c r="AE87" s="114">
        <f t="shared" si="163"/>
        <v>99.609665427509299</v>
      </c>
      <c r="AF87" s="114"/>
      <c r="AG87" s="115">
        <f t="shared" si="164"/>
        <v>98.160762942779286</v>
      </c>
      <c r="AH87" s="5"/>
      <c r="AI87" s="114">
        <f t="shared" si="165"/>
        <v>96.759581881533109</v>
      </c>
      <c r="AJ87" s="114"/>
      <c r="AK87" s="114">
        <f t="shared" si="166"/>
        <v>100.59723593287265</v>
      </c>
      <c r="AL87" s="114"/>
      <c r="AM87" s="115">
        <f t="shared" si="167"/>
        <v>106.4440923494794</v>
      </c>
      <c r="AN87" s="115"/>
      <c r="AO87" s="115">
        <f t="shared" si="168"/>
        <v>104.03023844411882</v>
      </c>
      <c r="AP87" s="115"/>
      <c r="AQ87" s="116">
        <f t="shared" si="169"/>
        <v>99.509090909090901</v>
      </c>
      <c r="AR87" s="116"/>
      <c r="AS87" s="117">
        <f t="shared" si="170"/>
        <v>92.544378698224847</v>
      </c>
      <c r="AT87" s="117"/>
      <c r="AU87" s="114">
        <f t="shared" si="171"/>
        <v>100.05576208178438</v>
      </c>
      <c r="AV87" s="114"/>
      <c r="AW87" s="115">
        <f t="shared" si="172"/>
        <v>98.160762942779286</v>
      </c>
      <c r="AX87" s="5"/>
      <c r="AY87" s="114">
        <f t="shared" si="173"/>
        <v>96.197735191637634</v>
      </c>
      <c r="AZ87" s="114"/>
      <c r="BA87" s="114">
        <f t="shared" si="174"/>
        <v>98.761105626850934</v>
      </c>
      <c r="BB87" s="114"/>
      <c r="BC87" s="115">
        <f t="shared" si="175"/>
        <v>103.5377999094613</v>
      </c>
      <c r="BD87" s="115"/>
      <c r="BE87" s="115">
        <f t="shared" si="176"/>
        <v>106.3240975089916</v>
      </c>
      <c r="BF87" s="115"/>
      <c r="BG87" s="116">
        <f t="shared" si="177"/>
        <v>98.74545454545455</v>
      </c>
      <c r="BH87" s="116"/>
      <c r="BI87" s="117">
        <f t="shared" si="178"/>
        <v>93.254437869822482</v>
      </c>
      <c r="BJ87" s="117"/>
      <c r="BK87" s="114">
        <f t="shared" si="179"/>
        <v>100.50185873605948</v>
      </c>
      <c r="BL87" s="114"/>
      <c r="BM87" s="115">
        <f t="shared" si="180"/>
        <v>98.160762942779286</v>
      </c>
      <c r="BN87" s="5"/>
      <c r="BO87" s="114">
        <f t="shared" si="181"/>
        <v>91.990418118466906</v>
      </c>
      <c r="BP87" s="114"/>
      <c r="BQ87" s="114">
        <f t="shared" si="182"/>
        <v>93.331688055281347</v>
      </c>
      <c r="BR87" s="114"/>
      <c r="BS87" s="115">
        <f t="shared" si="183"/>
        <v>99.246265278406526</v>
      </c>
      <c r="BT87" s="115"/>
      <c r="BU87" s="115">
        <f t="shared" si="184"/>
        <v>101.06500599440523</v>
      </c>
      <c r="BV87" s="115"/>
      <c r="BW87" s="116">
        <f t="shared" si="185"/>
        <v>97.872727272727275</v>
      </c>
      <c r="BX87" s="116"/>
      <c r="BY87" s="117">
        <f t="shared" si="186"/>
        <v>95.562130177514788</v>
      </c>
      <c r="BZ87" s="117"/>
      <c r="CA87" s="114">
        <f t="shared" si="187"/>
        <v>104.29368029739777</v>
      </c>
      <c r="CB87" s="114"/>
      <c r="CC87" s="115">
        <f t="shared" si="188"/>
        <v>98.160762942779286</v>
      </c>
      <c r="CD87" s="5"/>
      <c r="CE87" s="114">
        <f t="shared" si="189"/>
        <v>91.232578397212535</v>
      </c>
      <c r="CF87" s="114"/>
      <c r="CG87" s="114">
        <f t="shared" si="190"/>
        <v>91.959526159921026</v>
      </c>
      <c r="CH87" s="114"/>
      <c r="CI87" s="115">
        <f t="shared" si="191"/>
        <v>94.004074241738337</v>
      </c>
      <c r="CJ87" s="115"/>
      <c r="CK87" s="115">
        <f t="shared" si="192"/>
        <v>100.59744238710537</v>
      </c>
      <c r="CL87" s="115"/>
      <c r="CM87" s="116">
        <f t="shared" si="193"/>
        <v>100.38181818181818</v>
      </c>
      <c r="CN87" s="116"/>
      <c r="CO87" s="117">
        <f t="shared" si="194"/>
        <v>96.005917159763314</v>
      </c>
      <c r="CP87" s="117"/>
      <c r="CQ87" s="114">
        <f t="shared" si="195"/>
        <v>104.182156133829</v>
      </c>
      <c r="CR87" s="114"/>
      <c r="CS87" s="115">
        <f t="shared" si="196"/>
        <v>98.160762942779286</v>
      </c>
      <c r="CT87" s="5"/>
      <c r="CU87" s="114">
        <f t="shared" si="197"/>
        <v>91.637630662020911</v>
      </c>
      <c r="CV87" s="114"/>
      <c r="CW87" s="114">
        <f t="shared" si="198"/>
        <v>92.917077986179663</v>
      </c>
      <c r="CX87" s="114"/>
      <c r="CY87" s="115">
        <f t="shared" si="199"/>
        <v>94.547306473517438</v>
      </c>
      <c r="CZ87" s="115"/>
      <c r="DA87" s="115">
        <f t="shared" si="200"/>
        <v>100.82922605568136</v>
      </c>
      <c r="DB87" s="115"/>
      <c r="DC87" s="116">
        <f t="shared" si="201"/>
        <v>103.32727272727273</v>
      </c>
      <c r="DD87" s="116"/>
      <c r="DE87" s="117">
        <f t="shared" si="202"/>
        <v>94.940828402366861</v>
      </c>
      <c r="DF87" s="117"/>
      <c r="DG87" s="114">
        <f t="shared" si="203"/>
        <v>102.84386617100373</v>
      </c>
      <c r="DH87" s="114"/>
      <c r="DI87" s="115">
        <f t="shared" si="204"/>
        <v>98.160762942779286</v>
      </c>
      <c r="DJ87" s="5"/>
      <c r="DK87" s="114">
        <f t="shared" si="205"/>
        <v>93.153310104529609</v>
      </c>
      <c r="DL87" s="114"/>
      <c r="DM87" s="114">
        <f t="shared" si="206"/>
        <v>95.533070088845022</v>
      </c>
      <c r="DN87" s="114"/>
      <c r="DO87" s="115">
        <f t="shared" si="207"/>
        <v>97.222725215029428</v>
      </c>
      <c r="DP87" s="115"/>
      <c r="DQ87" s="115">
        <f t="shared" si="208"/>
        <v>99.074863460769947</v>
      </c>
      <c r="DR87" s="115"/>
      <c r="DS87" s="116">
        <f t="shared" si="209"/>
        <v>100.05454545454545</v>
      </c>
      <c r="DT87" s="116"/>
      <c r="DU87" s="117">
        <f t="shared" si="210"/>
        <v>93.875739644970423</v>
      </c>
      <c r="DV87" s="117"/>
      <c r="DW87" s="114">
        <f t="shared" si="211"/>
        <v>99.498141263940525</v>
      </c>
      <c r="DX87" s="114"/>
      <c r="DY87" s="115">
        <f t="shared" si="212"/>
        <v>98.160762942779286</v>
      </c>
      <c r="DZ87" s="5"/>
      <c r="EA87" s="114">
        <f t="shared" si="213"/>
        <v>95.191637630662015</v>
      </c>
      <c r="EB87" s="114"/>
      <c r="EC87" s="114">
        <f t="shared" si="214"/>
        <v>98.29713721618954</v>
      </c>
      <c r="ED87" s="114"/>
      <c r="EE87" s="115">
        <f t="shared" si="215"/>
        <v>100.14259846084201</v>
      </c>
      <c r="EF87" s="115"/>
      <c r="EG87" s="115">
        <f t="shared" si="216"/>
        <v>99.586386039696279</v>
      </c>
      <c r="EH87" s="115"/>
      <c r="EI87" s="116">
        <f t="shared" si="217"/>
        <v>99.181818181818187</v>
      </c>
      <c r="EJ87" s="116"/>
      <c r="EK87" s="117">
        <f t="shared" si="218"/>
        <v>93.609467455621299</v>
      </c>
      <c r="EL87" s="117"/>
      <c r="EM87" s="114">
        <f t="shared" si="219"/>
        <v>98.382899628252787</v>
      </c>
      <c r="EN87" s="114"/>
      <c r="EO87" s="115">
        <f t="shared" si="220"/>
        <v>98.160762942779286</v>
      </c>
      <c r="EP87" s="5"/>
      <c r="EQ87" s="114">
        <f t="shared" si="221"/>
        <v>97.726480836236931</v>
      </c>
      <c r="ER87" s="114"/>
      <c r="ES87" s="114">
        <f t="shared" si="222"/>
        <v>101.04146100691017</v>
      </c>
      <c r="ET87" s="114"/>
      <c r="EU87" s="115">
        <f t="shared" si="223"/>
        <v>103.11679492983251</v>
      </c>
      <c r="EV87" s="115"/>
      <c r="EW87" s="115">
        <f t="shared" si="224"/>
        <v>102.82736112961236</v>
      </c>
      <c r="EX87" s="115"/>
      <c r="EY87" s="116">
        <f t="shared" si="225"/>
        <v>99.181818181818187</v>
      </c>
      <c r="EZ87" s="116"/>
      <c r="FA87" s="117">
        <f t="shared" si="226"/>
        <v>94.674556213017752</v>
      </c>
      <c r="FB87" s="117"/>
      <c r="FC87" s="114">
        <f t="shared" si="227"/>
        <v>98.828996282527882</v>
      </c>
      <c r="FD87" s="114"/>
      <c r="FE87" s="115">
        <f t="shared" si="228"/>
        <v>98.160762942779286</v>
      </c>
      <c r="FF87" s="237"/>
      <c r="FG87" s="114">
        <f t="shared" si="229"/>
        <v>99.594947735191639</v>
      </c>
      <c r="FH87" s="114"/>
      <c r="FI87" s="114">
        <f t="shared" si="230"/>
        <v>103.61796643632775</v>
      </c>
      <c r="FJ87" s="114"/>
      <c r="FK87" s="115">
        <f t="shared" si="231"/>
        <v>105.493435943866</v>
      </c>
      <c r="FL87" s="115"/>
      <c r="FM87" s="115">
        <f t="shared" si="232"/>
        <v>103.67856667110698</v>
      </c>
      <c r="FN87" s="115"/>
      <c r="FO87" s="116">
        <f t="shared" si="233"/>
        <v>99.399999999999991</v>
      </c>
      <c r="FP87" s="116"/>
      <c r="FQ87" s="117">
        <f t="shared" si="234"/>
        <v>94.053254437869811</v>
      </c>
      <c r="FR87" s="117"/>
      <c r="FS87" s="114">
        <f t="shared" si="235"/>
        <v>98.271375464684013</v>
      </c>
      <c r="FT87" s="114"/>
      <c r="FU87" s="115">
        <f t="shared" si="236"/>
        <v>101.34877384196184</v>
      </c>
      <c r="FV87" s="339"/>
      <c r="FW87" s="116">
        <f t="shared" si="244"/>
        <v>100.78397212543554</v>
      </c>
      <c r="FX87" s="116"/>
      <c r="FY87" s="116">
        <f t="shared" si="237"/>
        <v>105.54294175715697</v>
      </c>
      <c r="FZ87" s="116"/>
      <c r="GA87" s="116">
        <f t="shared" si="238"/>
        <v>107.27252150294251</v>
      </c>
      <c r="GB87" s="116"/>
      <c r="GC87" s="116">
        <f t="shared" si="239"/>
        <v>103.76248834421207</v>
      </c>
      <c r="GD87" s="116"/>
      <c r="GE87" s="116">
        <f t="shared" si="240"/>
        <v>101.69090909090909</v>
      </c>
      <c r="GF87" s="116"/>
      <c r="GG87" s="116">
        <f t="shared" si="241"/>
        <v>94.230769230769241</v>
      </c>
      <c r="GH87" s="116"/>
      <c r="GI87" s="116">
        <f t="shared" si="242"/>
        <v>99.163568773234203</v>
      </c>
      <c r="GJ87" s="116"/>
      <c r="GK87" s="116">
        <f t="shared" si="243"/>
        <v>101.34877384196184</v>
      </c>
    </row>
    <row r="88" spans="1:193" x14ac:dyDescent="0.2">
      <c r="A88" s="82" t="s">
        <v>8</v>
      </c>
      <c r="B88" s="76"/>
      <c r="C88" s="114">
        <f t="shared" si="149"/>
        <v>112.94860627177701</v>
      </c>
      <c r="D88" s="114"/>
      <c r="E88" s="114">
        <f t="shared" si="150"/>
        <v>112.76900296150049</v>
      </c>
      <c r="F88" s="114"/>
      <c r="G88" s="115">
        <f t="shared" si="151"/>
        <v>114.11724762335899</v>
      </c>
      <c r="H88" s="115"/>
      <c r="I88" s="115">
        <f t="shared" si="152"/>
        <v>114.04888770480883</v>
      </c>
      <c r="J88" s="115"/>
      <c r="K88" s="116">
        <f t="shared" si="153"/>
        <v>103.98181818181817</v>
      </c>
      <c r="L88" s="116"/>
      <c r="M88" s="117">
        <f t="shared" si="154"/>
        <v>85.355029585798832</v>
      </c>
      <c r="N88" s="117"/>
      <c r="O88" s="114">
        <f t="shared" si="155"/>
        <v>106.30111524163569</v>
      </c>
      <c r="P88" s="114"/>
      <c r="Q88" s="115">
        <f t="shared" si="156"/>
        <v>95.790190735694821</v>
      </c>
      <c r="R88" s="5"/>
      <c r="S88" s="114">
        <f t="shared" si="157"/>
        <v>106.32404181184668</v>
      </c>
      <c r="T88" s="114"/>
      <c r="U88" s="114">
        <f t="shared" si="158"/>
        <v>105.53307008884502</v>
      </c>
      <c r="V88" s="114"/>
      <c r="W88" s="115">
        <f t="shared" si="159"/>
        <v>110.88501584427343</v>
      </c>
      <c r="X88" s="115"/>
      <c r="Y88" s="115">
        <f t="shared" si="160"/>
        <v>110.68402824030905</v>
      </c>
      <c r="Z88" s="115"/>
      <c r="AA88" s="116">
        <f t="shared" si="161"/>
        <v>104.09090909090909</v>
      </c>
      <c r="AB88" s="116"/>
      <c r="AC88" s="117">
        <f t="shared" si="162"/>
        <v>87.396449704142015</v>
      </c>
      <c r="AD88" s="117"/>
      <c r="AE88" s="114">
        <f t="shared" si="163"/>
        <v>109.75836431226766</v>
      </c>
      <c r="AF88" s="114"/>
      <c r="AG88" s="115">
        <f t="shared" si="164"/>
        <v>95.790190735694821</v>
      </c>
      <c r="AH88" s="5"/>
      <c r="AI88" s="114">
        <f t="shared" si="165"/>
        <v>105.38327526132404</v>
      </c>
      <c r="AJ88" s="114"/>
      <c r="AK88" s="114">
        <f t="shared" si="166"/>
        <v>104.11154985192498</v>
      </c>
      <c r="AL88" s="114"/>
      <c r="AM88" s="115">
        <f t="shared" si="167"/>
        <v>106.03666817564509</v>
      </c>
      <c r="AN88" s="115"/>
      <c r="AO88" s="115">
        <f t="shared" si="168"/>
        <v>107.75875849207407</v>
      </c>
      <c r="AP88" s="115"/>
      <c r="AQ88" s="116">
        <f t="shared" si="169"/>
        <v>108.01818181818182</v>
      </c>
      <c r="AR88" s="116"/>
      <c r="AS88" s="117">
        <f t="shared" si="170"/>
        <v>87.751479289940832</v>
      </c>
      <c r="AT88" s="117"/>
      <c r="AU88" s="114">
        <f t="shared" si="171"/>
        <v>109.75836431226766</v>
      </c>
      <c r="AV88" s="114"/>
      <c r="AW88" s="115">
        <f t="shared" si="172"/>
        <v>95.790190735694821</v>
      </c>
      <c r="AX88" s="5"/>
      <c r="AY88" s="114">
        <f t="shared" si="173"/>
        <v>104.45557491289199</v>
      </c>
      <c r="AZ88" s="114"/>
      <c r="BA88" s="114">
        <f t="shared" si="174"/>
        <v>102.63079960513326</v>
      </c>
      <c r="BB88" s="114"/>
      <c r="BC88" s="115">
        <f t="shared" si="175"/>
        <v>104.01312811226799</v>
      </c>
      <c r="BD88" s="115"/>
      <c r="BE88" s="115">
        <f t="shared" si="176"/>
        <v>105.83655255095245</v>
      </c>
      <c r="BF88" s="115"/>
      <c r="BG88" s="116">
        <f t="shared" si="177"/>
        <v>103.98181818181817</v>
      </c>
      <c r="BH88" s="116"/>
      <c r="BI88" s="117">
        <f t="shared" si="178"/>
        <v>88.994082840236686</v>
      </c>
      <c r="BJ88" s="117"/>
      <c r="BK88" s="114">
        <f t="shared" si="179"/>
        <v>107.5278810408922</v>
      </c>
      <c r="BL88" s="114"/>
      <c r="BM88" s="115">
        <f t="shared" si="180"/>
        <v>95.790190735694821</v>
      </c>
      <c r="BN88" s="5"/>
      <c r="BO88" s="114">
        <f t="shared" si="181"/>
        <v>100.97996515679442</v>
      </c>
      <c r="BP88" s="114"/>
      <c r="BQ88" s="114">
        <f t="shared" si="182"/>
        <v>99.323790720631791</v>
      </c>
      <c r="BR88" s="114"/>
      <c r="BS88" s="115">
        <f t="shared" si="183"/>
        <v>101.22906292440018</v>
      </c>
      <c r="BT88" s="115"/>
      <c r="BU88" s="115">
        <f t="shared" si="184"/>
        <v>101.68842413747169</v>
      </c>
      <c r="BV88" s="115"/>
      <c r="BW88" s="116">
        <f t="shared" si="185"/>
        <v>105.72727272727272</v>
      </c>
      <c r="BX88" s="116"/>
      <c r="BY88" s="117">
        <f t="shared" si="186"/>
        <v>91.035502958579869</v>
      </c>
      <c r="BZ88" s="117"/>
      <c r="CA88" s="114">
        <f t="shared" si="187"/>
        <v>109.53531598513011</v>
      </c>
      <c r="CB88" s="114"/>
      <c r="CC88" s="115">
        <f t="shared" si="188"/>
        <v>95.790190735694821</v>
      </c>
      <c r="CD88" s="5"/>
      <c r="CE88" s="114">
        <f t="shared" si="189"/>
        <v>100.19599303135888</v>
      </c>
      <c r="CF88" s="114"/>
      <c r="CG88" s="114">
        <f t="shared" si="190"/>
        <v>98.721618953603155</v>
      </c>
      <c r="CH88" s="114"/>
      <c r="CI88" s="115">
        <f t="shared" si="191"/>
        <v>99.626527840651875</v>
      </c>
      <c r="CJ88" s="115"/>
      <c r="CK88" s="115">
        <f t="shared" si="192"/>
        <v>102.07206607166644</v>
      </c>
      <c r="CL88" s="115"/>
      <c r="CM88" s="116">
        <f t="shared" si="193"/>
        <v>104.30909090909091</v>
      </c>
      <c r="CN88" s="116"/>
      <c r="CO88" s="117">
        <f t="shared" si="194"/>
        <v>91.568047337278102</v>
      </c>
      <c r="CP88" s="117"/>
      <c r="CQ88" s="114">
        <f t="shared" si="195"/>
        <v>109.31226765799256</v>
      </c>
      <c r="CR88" s="114"/>
      <c r="CS88" s="115">
        <f t="shared" si="196"/>
        <v>95.790190735694821</v>
      </c>
      <c r="CT88" s="5"/>
      <c r="CU88" s="114">
        <f t="shared" si="197"/>
        <v>101.94686411149826</v>
      </c>
      <c r="CV88" s="114"/>
      <c r="CW88" s="114">
        <f t="shared" si="198"/>
        <v>101.47581441263574</v>
      </c>
      <c r="CX88" s="114"/>
      <c r="CY88" s="115">
        <f t="shared" si="199"/>
        <v>100.57718424626528</v>
      </c>
      <c r="CZ88" s="115"/>
      <c r="DA88" s="115">
        <f t="shared" si="200"/>
        <v>103.19501798321566</v>
      </c>
      <c r="DB88" s="115"/>
      <c r="DC88" s="116">
        <f t="shared" si="201"/>
        <v>106.70909090909092</v>
      </c>
      <c r="DD88" s="116"/>
      <c r="DE88" s="117">
        <f t="shared" si="202"/>
        <v>90.857988165680467</v>
      </c>
      <c r="DF88" s="117"/>
      <c r="DG88" s="114">
        <f t="shared" si="203"/>
        <v>109.64684014869889</v>
      </c>
      <c r="DH88" s="114"/>
      <c r="DI88" s="115">
        <f t="shared" si="204"/>
        <v>95.790190735694821</v>
      </c>
      <c r="DJ88" s="5"/>
      <c r="DK88" s="114">
        <f t="shared" si="205"/>
        <v>103.01829268292683</v>
      </c>
      <c r="DL88" s="114"/>
      <c r="DM88" s="114">
        <f t="shared" si="206"/>
        <v>103.18361303060217</v>
      </c>
      <c r="DN88" s="114"/>
      <c r="DO88" s="115">
        <f t="shared" si="207"/>
        <v>101.96242643730194</v>
      </c>
      <c r="DP88" s="115"/>
      <c r="DQ88" s="115">
        <f t="shared" si="208"/>
        <v>102.36379379246037</v>
      </c>
      <c r="DR88" s="115"/>
      <c r="DS88" s="116">
        <f t="shared" si="209"/>
        <v>106.38181818181818</v>
      </c>
      <c r="DT88" s="116"/>
      <c r="DU88" s="117">
        <f t="shared" si="210"/>
        <v>90.059171597633139</v>
      </c>
      <c r="DV88" s="117"/>
      <c r="DW88" s="114">
        <f t="shared" si="211"/>
        <v>108.19702602230483</v>
      </c>
      <c r="DX88" s="114"/>
      <c r="DY88" s="115">
        <f t="shared" si="212"/>
        <v>95.790190735694821</v>
      </c>
      <c r="DZ88" s="5"/>
      <c r="EA88" s="114">
        <f t="shared" si="213"/>
        <v>105.04355400696863</v>
      </c>
      <c r="EB88" s="114"/>
      <c r="EC88" s="114">
        <f t="shared" si="214"/>
        <v>106.02665350444225</v>
      </c>
      <c r="ED88" s="114"/>
      <c r="EE88" s="115">
        <f t="shared" si="215"/>
        <v>104.67858759619737</v>
      </c>
      <c r="EF88" s="115"/>
      <c r="EG88" s="115">
        <f t="shared" si="216"/>
        <v>101.93219661649127</v>
      </c>
      <c r="EH88" s="115"/>
      <c r="EI88" s="116">
        <f t="shared" si="217"/>
        <v>106.6</v>
      </c>
      <c r="EJ88" s="116"/>
      <c r="EK88" s="117">
        <f t="shared" si="218"/>
        <v>90.236686390532554</v>
      </c>
      <c r="EL88" s="117"/>
      <c r="EM88" s="114">
        <f t="shared" si="219"/>
        <v>106.41263940520446</v>
      </c>
      <c r="EN88" s="114"/>
      <c r="EO88" s="115">
        <f t="shared" si="220"/>
        <v>95.790190735694821</v>
      </c>
      <c r="EP88" s="5"/>
      <c r="EQ88" s="114">
        <f t="shared" si="221"/>
        <v>106.59843205574913</v>
      </c>
      <c r="ER88" s="114"/>
      <c r="ES88" s="114">
        <f t="shared" si="222"/>
        <v>108.30700888450149</v>
      </c>
      <c r="ET88" s="114"/>
      <c r="EU88" s="115">
        <f t="shared" si="223"/>
        <v>107.62562245359891</v>
      </c>
      <c r="EV88" s="115"/>
      <c r="EW88" s="115">
        <f t="shared" si="224"/>
        <v>103.27494338617291</v>
      </c>
      <c r="EX88" s="115"/>
      <c r="EY88" s="116">
        <f t="shared" si="225"/>
        <v>106.6</v>
      </c>
      <c r="EZ88" s="116"/>
      <c r="FA88" s="117">
        <f t="shared" si="226"/>
        <v>92.278106508875737</v>
      </c>
      <c r="FB88" s="117"/>
      <c r="FC88" s="114">
        <f t="shared" si="227"/>
        <v>105.96654275092936</v>
      </c>
      <c r="FD88" s="114"/>
      <c r="FE88" s="115">
        <f t="shared" si="228"/>
        <v>95.790190735694821</v>
      </c>
      <c r="FF88" s="237"/>
      <c r="FG88" s="114">
        <f t="shared" si="229"/>
        <v>107.63066202090592</v>
      </c>
      <c r="FH88" s="114"/>
      <c r="FI88" s="114">
        <f t="shared" si="230"/>
        <v>110.20236920039487</v>
      </c>
      <c r="FJ88" s="114"/>
      <c r="FK88" s="115">
        <f t="shared" si="231"/>
        <v>109.73064735174287</v>
      </c>
      <c r="FL88" s="115"/>
      <c r="FM88" s="115">
        <f t="shared" si="232"/>
        <v>105.64473158385506</v>
      </c>
      <c r="FN88" s="115"/>
      <c r="FO88" s="116">
        <f t="shared" si="233"/>
        <v>107.47272727272727</v>
      </c>
      <c r="FP88" s="116"/>
      <c r="FQ88" s="117">
        <f t="shared" si="234"/>
        <v>90.50295857988165</v>
      </c>
      <c r="FR88" s="117"/>
      <c r="FS88" s="114">
        <f t="shared" si="235"/>
        <v>105.63197026022306</v>
      </c>
      <c r="FT88" s="114"/>
      <c r="FU88" s="115">
        <f t="shared" si="236"/>
        <v>103.96457765667574</v>
      </c>
      <c r="FV88" s="339"/>
      <c r="FW88" s="116">
        <f t="shared" si="244"/>
        <v>108.32317073170732</v>
      </c>
      <c r="FX88" s="116"/>
      <c r="FY88" s="116">
        <f t="shared" si="237"/>
        <v>110.65646594274432</v>
      </c>
      <c r="FZ88" s="116"/>
      <c r="GA88" s="116">
        <f t="shared" si="238"/>
        <v>110.55907650520598</v>
      </c>
      <c r="GB88" s="116"/>
      <c r="GC88" s="116">
        <f t="shared" si="239"/>
        <v>108.25829226055681</v>
      </c>
      <c r="GD88" s="116"/>
      <c r="GE88" s="116">
        <f t="shared" si="240"/>
        <v>108.78181818181818</v>
      </c>
      <c r="GF88" s="116"/>
      <c r="GG88" s="116">
        <f t="shared" si="241"/>
        <v>92.899408284023679</v>
      </c>
      <c r="GH88" s="116"/>
      <c r="GI88" s="116">
        <f t="shared" si="242"/>
        <v>105.96654275092936</v>
      </c>
      <c r="GJ88" s="116"/>
      <c r="GK88" s="116">
        <f t="shared" si="243"/>
        <v>103.96457765667574</v>
      </c>
    </row>
    <row r="89" spans="1:193" x14ac:dyDescent="0.2">
      <c r="A89" s="84" t="s">
        <v>9</v>
      </c>
      <c r="B89" s="76"/>
      <c r="C89" s="118">
        <f t="shared" si="149"/>
        <v>106.71602787456446</v>
      </c>
      <c r="D89" s="114"/>
      <c r="E89" s="118">
        <f t="shared" si="150"/>
        <v>109.70878578479764</v>
      </c>
      <c r="F89" s="114"/>
      <c r="G89" s="119">
        <f t="shared" si="151"/>
        <v>113.77772747849706</v>
      </c>
      <c r="H89" s="115"/>
      <c r="I89" s="119">
        <f t="shared" si="152"/>
        <v>112.01878246969495</v>
      </c>
      <c r="J89" s="115"/>
      <c r="K89" s="120">
        <f t="shared" si="153"/>
        <v>97.872727272727275</v>
      </c>
      <c r="L89" s="116"/>
      <c r="M89" s="121">
        <f t="shared" si="154"/>
        <v>90.414201183431942</v>
      </c>
      <c r="N89" s="117"/>
      <c r="O89" s="118">
        <f t="shared" si="155"/>
        <v>94.702602230483279</v>
      </c>
      <c r="P89" s="114"/>
      <c r="Q89" s="119">
        <f t="shared" si="156"/>
        <v>97.752043596730232</v>
      </c>
      <c r="R89" s="5"/>
      <c r="S89" s="118">
        <f t="shared" si="157"/>
        <v>99.751742160278752</v>
      </c>
      <c r="T89" s="114"/>
      <c r="U89" s="118">
        <f t="shared" si="158"/>
        <v>101.05133267522211</v>
      </c>
      <c r="V89" s="114"/>
      <c r="W89" s="119">
        <f t="shared" si="159"/>
        <v>110.05658669081032</v>
      </c>
      <c r="X89" s="115"/>
      <c r="Y89" s="119">
        <f t="shared" si="160"/>
        <v>105.68869055548154</v>
      </c>
      <c r="Z89" s="115"/>
      <c r="AA89" s="120">
        <f t="shared" si="161"/>
        <v>97.109090909090909</v>
      </c>
      <c r="AB89" s="116"/>
      <c r="AC89" s="121">
        <f t="shared" si="162"/>
        <v>94.497041420118336</v>
      </c>
      <c r="AD89" s="117"/>
      <c r="AE89" s="118">
        <f t="shared" si="163"/>
        <v>99.275092936802977</v>
      </c>
      <c r="AF89" s="114"/>
      <c r="AG89" s="119">
        <f t="shared" si="164"/>
        <v>97.752043596730232</v>
      </c>
      <c r="AH89" s="5"/>
      <c r="AI89" s="118">
        <f t="shared" si="165"/>
        <v>97.360627177700351</v>
      </c>
      <c r="AJ89" s="114"/>
      <c r="AK89" s="118">
        <f t="shared" si="166"/>
        <v>98.978282329713721</v>
      </c>
      <c r="AL89" s="114"/>
      <c r="AM89" s="119">
        <f t="shared" si="167"/>
        <v>104.40697148030783</v>
      </c>
      <c r="AN89" s="115"/>
      <c r="AO89" s="119">
        <f t="shared" si="168"/>
        <v>104.54575729319302</v>
      </c>
      <c r="AP89" s="115"/>
      <c r="AQ89" s="120">
        <f t="shared" si="169"/>
        <v>99.072727272727278</v>
      </c>
      <c r="AR89" s="116"/>
      <c r="AS89" s="121">
        <f t="shared" si="170"/>
        <v>95.029585798816569</v>
      </c>
      <c r="AT89" s="117"/>
      <c r="AU89" s="118">
        <f t="shared" si="171"/>
        <v>99.05204460966543</v>
      </c>
      <c r="AV89" s="114"/>
      <c r="AW89" s="119">
        <f t="shared" si="172"/>
        <v>97.752043596730232</v>
      </c>
      <c r="AX89" s="5"/>
      <c r="AY89" s="118">
        <f t="shared" si="173"/>
        <v>96.093205574912886</v>
      </c>
      <c r="AZ89" s="114"/>
      <c r="BA89" s="118">
        <f t="shared" si="174"/>
        <v>97.862783810463966</v>
      </c>
      <c r="BB89" s="114"/>
      <c r="BC89" s="119">
        <f t="shared" si="175"/>
        <v>102.08465368945224</v>
      </c>
      <c r="BD89" s="115"/>
      <c r="BE89" s="119">
        <f t="shared" si="176"/>
        <v>100.89316637804716</v>
      </c>
      <c r="BF89" s="115"/>
      <c r="BG89" s="120">
        <f t="shared" si="177"/>
        <v>97.872727272727275</v>
      </c>
      <c r="BH89" s="116"/>
      <c r="BI89" s="121">
        <f t="shared" si="178"/>
        <v>95.029585798816569</v>
      </c>
      <c r="BJ89" s="117"/>
      <c r="BK89" s="118">
        <f t="shared" si="179"/>
        <v>100.16728624535315</v>
      </c>
      <c r="BL89" s="114"/>
      <c r="BM89" s="119">
        <f t="shared" si="180"/>
        <v>97.752043596730232</v>
      </c>
      <c r="BN89" s="5"/>
      <c r="BO89" s="118">
        <f t="shared" si="181"/>
        <v>93.479965156794421</v>
      </c>
      <c r="BP89" s="114"/>
      <c r="BQ89" s="118">
        <f t="shared" si="182"/>
        <v>94.703849950641654</v>
      </c>
      <c r="BR89" s="114"/>
      <c r="BS89" s="119">
        <f t="shared" si="183"/>
        <v>99.354911724762331</v>
      </c>
      <c r="BT89" s="115"/>
      <c r="BU89" s="119">
        <f t="shared" si="184"/>
        <v>99.810177167976548</v>
      </c>
      <c r="BV89" s="115"/>
      <c r="BW89" s="120">
        <f t="shared" si="185"/>
        <v>99.509090909090901</v>
      </c>
      <c r="BX89" s="116"/>
      <c r="BY89" s="121">
        <f t="shared" si="186"/>
        <v>97.071005917159766</v>
      </c>
      <c r="BZ89" s="117"/>
      <c r="CA89" s="118">
        <f t="shared" si="187"/>
        <v>100.50185873605948</v>
      </c>
      <c r="CB89" s="114"/>
      <c r="CC89" s="119">
        <f t="shared" si="188"/>
        <v>97.752043596730232</v>
      </c>
      <c r="CD89" s="5"/>
      <c r="CE89" s="118">
        <f t="shared" si="189"/>
        <v>92.839721254355396</v>
      </c>
      <c r="CF89" s="114"/>
      <c r="CG89" s="118">
        <f t="shared" si="190"/>
        <v>93.854886475814411</v>
      </c>
      <c r="CH89" s="114"/>
      <c r="CI89" s="119">
        <f t="shared" si="191"/>
        <v>97.331371661385248</v>
      </c>
      <c r="CJ89" s="115"/>
      <c r="CK89" s="119">
        <f t="shared" si="192"/>
        <v>99.42253896363394</v>
      </c>
      <c r="CL89" s="115"/>
      <c r="CM89" s="120">
        <f t="shared" si="193"/>
        <v>98.2</v>
      </c>
      <c r="CN89" s="116"/>
      <c r="CO89" s="121">
        <f t="shared" si="194"/>
        <v>96.094674556213022</v>
      </c>
      <c r="CP89" s="117"/>
      <c r="CQ89" s="118">
        <f t="shared" si="195"/>
        <v>100.16728624535315</v>
      </c>
      <c r="CR89" s="114"/>
      <c r="CS89" s="119">
        <f t="shared" si="196"/>
        <v>97.752043596730232</v>
      </c>
      <c r="CT89" s="5"/>
      <c r="CU89" s="118">
        <f t="shared" si="197"/>
        <v>93.924216027874564</v>
      </c>
      <c r="CV89" s="114"/>
      <c r="CW89" s="118">
        <f t="shared" si="198"/>
        <v>96.056268509378086</v>
      </c>
      <c r="CX89" s="114"/>
      <c r="CY89" s="119">
        <f t="shared" si="199"/>
        <v>97.575826165685825</v>
      </c>
      <c r="CZ89" s="115"/>
      <c r="DA89" s="119">
        <f t="shared" si="200"/>
        <v>99.254695617423735</v>
      </c>
      <c r="DB89" s="115"/>
      <c r="DC89" s="120">
        <f t="shared" si="201"/>
        <v>99.509090909090901</v>
      </c>
      <c r="DD89" s="116"/>
      <c r="DE89" s="121">
        <f t="shared" si="202"/>
        <v>97.071005917159766</v>
      </c>
      <c r="DF89" s="117"/>
      <c r="DG89" s="118">
        <f t="shared" si="203"/>
        <v>100.16728624535315</v>
      </c>
      <c r="DH89" s="114"/>
      <c r="DI89" s="119">
        <f t="shared" si="204"/>
        <v>97.752043596730232</v>
      </c>
      <c r="DJ89" s="5"/>
      <c r="DK89" s="118">
        <f t="shared" si="205"/>
        <v>96.393728222996515</v>
      </c>
      <c r="DL89" s="114"/>
      <c r="DM89" s="118">
        <f t="shared" si="206"/>
        <v>99.05725567620928</v>
      </c>
      <c r="DN89" s="114"/>
      <c r="DO89" s="119">
        <f t="shared" si="207"/>
        <v>100.30556813037573</v>
      </c>
      <c r="DP89" s="115"/>
      <c r="DQ89" s="119">
        <f t="shared" si="208"/>
        <v>100.53749833488743</v>
      </c>
      <c r="DR89" s="115"/>
      <c r="DS89" s="120">
        <f t="shared" si="209"/>
        <v>99.72727272727272</v>
      </c>
      <c r="DT89" s="116"/>
      <c r="DU89" s="121">
        <f t="shared" si="210"/>
        <v>95.473372781065095</v>
      </c>
      <c r="DV89" s="117"/>
      <c r="DW89" s="118">
        <f t="shared" si="211"/>
        <v>99.386617100371751</v>
      </c>
      <c r="DX89" s="114"/>
      <c r="DY89" s="119">
        <f t="shared" si="212"/>
        <v>97.752043596730232</v>
      </c>
      <c r="DZ89" s="5"/>
      <c r="EA89" s="118">
        <f t="shared" si="213"/>
        <v>98.340592334494772</v>
      </c>
      <c r="EB89" s="114"/>
      <c r="EC89" s="118">
        <f t="shared" si="214"/>
        <v>101.19940769990129</v>
      </c>
      <c r="ED89" s="114"/>
      <c r="EE89" s="119">
        <f t="shared" si="215"/>
        <v>102.68220914440923</v>
      </c>
      <c r="EF89" s="115"/>
      <c r="EG89" s="119">
        <f t="shared" si="216"/>
        <v>101.59251365392301</v>
      </c>
      <c r="EH89" s="115"/>
      <c r="EI89" s="120">
        <f t="shared" si="217"/>
        <v>99.836363636363629</v>
      </c>
      <c r="EJ89" s="116"/>
      <c r="EK89" s="121">
        <f t="shared" si="218"/>
        <v>95.473372781065095</v>
      </c>
      <c r="EL89" s="117"/>
      <c r="EM89" s="118">
        <f t="shared" si="219"/>
        <v>99.498141263940525</v>
      </c>
      <c r="EN89" s="114"/>
      <c r="EO89" s="119">
        <f t="shared" si="220"/>
        <v>97.752043596730232</v>
      </c>
      <c r="EP89" s="5"/>
      <c r="EQ89" s="118">
        <f t="shared" si="221"/>
        <v>99.947735191637634</v>
      </c>
      <c r="ER89" s="114"/>
      <c r="ES89" s="118">
        <f t="shared" si="222"/>
        <v>103.6080947680158</v>
      </c>
      <c r="ET89" s="114"/>
      <c r="EU89" s="119">
        <f t="shared" si="223"/>
        <v>105.7922136713445</v>
      </c>
      <c r="EV89" s="115"/>
      <c r="EW89" s="119">
        <f t="shared" si="224"/>
        <v>102.29186092979886</v>
      </c>
      <c r="EX89" s="115"/>
      <c r="EY89" s="120">
        <f t="shared" si="225"/>
        <v>99.836363636363629</v>
      </c>
      <c r="EZ89" s="116"/>
      <c r="FA89" s="121">
        <f t="shared" si="226"/>
        <v>95.828402366863912</v>
      </c>
      <c r="FB89" s="117"/>
      <c r="FC89" s="118">
        <f t="shared" si="227"/>
        <v>97.044609665427515</v>
      </c>
      <c r="FD89" s="114"/>
      <c r="FE89" s="119">
        <f t="shared" si="228"/>
        <v>97.752043596730232</v>
      </c>
      <c r="FF89" s="237"/>
      <c r="FG89" s="118">
        <f t="shared" si="229"/>
        <v>101.33275261324042</v>
      </c>
      <c r="FH89" s="114"/>
      <c r="FI89" s="118">
        <f t="shared" si="230"/>
        <v>106.15498519249753</v>
      </c>
      <c r="FJ89" s="114"/>
      <c r="FK89" s="119">
        <f t="shared" si="231"/>
        <v>107.5169760072431</v>
      </c>
      <c r="FL89" s="115"/>
      <c r="FM89" s="119">
        <f t="shared" si="232"/>
        <v>104.31397362461702</v>
      </c>
      <c r="FN89" s="115"/>
      <c r="FO89" s="120">
        <f t="shared" si="233"/>
        <v>99.181818181818187</v>
      </c>
      <c r="FP89" s="116"/>
      <c r="FQ89" s="121">
        <f t="shared" si="234"/>
        <v>93.07692307692308</v>
      </c>
      <c r="FR89" s="117"/>
      <c r="FS89" s="118">
        <f t="shared" si="235"/>
        <v>97.936802973977692</v>
      </c>
      <c r="FT89" s="114"/>
      <c r="FU89" s="119">
        <f t="shared" si="236"/>
        <v>104.70027247956403</v>
      </c>
      <c r="FV89" s="339"/>
      <c r="FW89" s="120">
        <f t="shared" si="244"/>
        <v>102.09059233449477</v>
      </c>
      <c r="FX89" s="116"/>
      <c r="FY89" s="120">
        <f t="shared" si="237"/>
        <v>107.61599210266536</v>
      </c>
      <c r="FZ89" s="116"/>
      <c r="GA89" s="120">
        <f t="shared" si="238"/>
        <v>108.9972838388411</v>
      </c>
      <c r="GB89" s="116"/>
      <c r="GC89" s="120">
        <f t="shared" si="239"/>
        <v>104.77754096176901</v>
      </c>
      <c r="GD89" s="116"/>
      <c r="GE89" s="120">
        <f t="shared" si="240"/>
        <v>101.47272727272727</v>
      </c>
      <c r="GF89" s="116"/>
      <c r="GG89" s="120">
        <f t="shared" si="241"/>
        <v>94.142011834319533</v>
      </c>
      <c r="GH89" s="116"/>
      <c r="GI89" s="120">
        <f t="shared" si="242"/>
        <v>98.940520446096656</v>
      </c>
      <c r="GJ89" s="116"/>
      <c r="GK89" s="120">
        <f t="shared" si="243"/>
        <v>104.70027247956403</v>
      </c>
    </row>
    <row r="90" spans="1:193" x14ac:dyDescent="0.2">
      <c r="A90" s="82" t="s">
        <v>10</v>
      </c>
      <c r="B90" s="76"/>
      <c r="C90" s="114">
        <f t="shared" si="149"/>
        <v>95.83188153310104</v>
      </c>
      <c r="D90" s="114"/>
      <c r="E90" s="114">
        <f t="shared" si="150"/>
        <v>106.39190523198421</v>
      </c>
      <c r="F90" s="114"/>
      <c r="G90" s="115">
        <f t="shared" si="151"/>
        <v>111.33318243549118</v>
      </c>
      <c r="H90" s="115"/>
      <c r="I90" s="115">
        <f t="shared" si="152"/>
        <v>108.03849740242441</v>
      </c>
      <c r="J90" s="115"/>
      <c r="K90" s="116">
        <f t="shared" si="153"/>
        <v>94.6</v>
      </c>
      <c r="L90" s="116"/>
      <c r="M90" s="117">
        <f t="shared" si="154"/>
        <v>94.852071005917153</v>
      </c>
      <c r="N90" s="117"/>
      <c r="O90" s="114">
        <f t="shared" si="155"/>
        <v>87.565055762081784</v>
      </c>
      <c r="P90" s="114"/>
      <c r="Q90" s="115">
        <f t="shared" si="156"/>
        <v>91.948228882833789</v>
      </c>
      <c r="R90" s="5"/>
      <c r="S90" s="114">
        <f t="shared" si="157"/>
        <v>92.447735191637619</v>
      </c>
      <c r="T90" s="114"/>
      <c r="U90" s="114">
        <f t="shared" si="158"/>
        <v>101.1796643632774</v>
      </c>
      <c r="V90" s="114"/>
      <c r="W90" s="115">
        <f t="shared" si="159"/>
        <v>109.14667270258036</v>
      </c>
      <c r="X90" s="115"/>
      <c r="Y90" s="115">
        <f t="shared" si="160"/>
        <v>104.67363793792461</v>
      </c>
      <c r="Z90" s="115"/>
      <c r="AA90" s="116">
        <f t="shared" si="161"/>
        <v>92.74545454545455</v>
      </c>
      <c r="AB90" s="116"/>
      <c r="AC90" s="117">
        <f t="shared" si="162"/>
        <v>97.159763313609474</v>
      </c>
      <c r="AD90" s="117"/>
      <c r="AE90" s="114">
        <f t="shared" si="163"/>
        <v>90.464684014869889</v>
      </c>
      <c r="AF90" s="114"/>
      <c r="AG90" s="115">
        <f t="shared" si="164"/>
        <v>91.948228882833789</v>
      </c>
      <c r="AH90" s="5"/>
      <c r="AI90" s="114">
        <f t="shared" si="165"/>
        <v>91.559233449477347</v>
      </c>
      <c r="AJ90" s="114"/>
      <c r="AK90" s="114">
        <f t="shared" si="166"/>
        <v>98.869693978282328</v>
      </c>
      <c r="AL90" s="114"/>
      <c r="AM90" s="115">
        <f t="shared" si="167"/>
        <v>105.57492077863287</v>
      </c>
      <c r="AN90" s="115"/>
      <c r="AO90" s="115">
        <f t="shared" si="168"/>
        <v>103.72652191288131</v>
      </c>
      <c r="AP90" s="115"/>
      <c r="AQ90" s="116">
        <f t="shared" si="169"/>
        <v>91.545454545454547</v>
      </c>
      <c r="AR90" s="116"/>
      <c r="AS90" s="117">
        <f t="shared" si="170"/>
        <v>97.514792899408278</v>
      </c>
      <c r="AT90" s="117"/>
      <c r="AU90" s="114">
        <f t="shared" si="171"/>
        <v>92.026022304832708</v>
      </c>
      <c r="AV90" s="114"/>
      <c r="AW90" s="115">
        <f t="shared" si="172"/>
        <v>91.948228882833789</v>
      </c>
      <c r="AX90" s="5"/>
      <c r="AY90" s="114">
        <f t="shared" si="173"/>
        <v>89.860627177700351</v>
      </c>
      <c r="AZ90" s="114"/>
      <c r="BA90" s="114">
        <f t="shared" si="174"/>
        <v>96.786771964461991</v>
      </c>
      <c r="BB90" s="114"/>
      <c r="BC90" s="115">
        <f t="shared" si="175"/>
        <v>103.21186057039384</v>
      </c>
      <c r="BD90" s="115"/>
      <c r="BE90" s="115">
        <f t="shared" si="176"/>
        <v>99.174770214466491</v>
      </c>
      <c r="BF90" s="115"/>
      <c r="BG90" s="116">
        <f t="shared" si="177"/>
        <v>91.763636363636365</v>
      </c>
      <c r="BH90" s="116"/>
      <c r="BI90" s="117">
        <f t="shared" si="178"/>
        <v>98.402366863905328</v>
      </c>
      <c r="BJ90" s="117"/>
      <c r="BK90" s="114">
        <f t="shared" si="179"/>
        <v>89.126394052044603</v>
      </c>
      <c r="BL90" s="114"/>
      <c r="BM90" s="115">
        <f t="shared" si="180"/>
        <v>91.948228882833789</v>
      </c>
      <c r="BN90" s="5"/>
      <c r="BO90" s="114">
        <f t="shared" si="181"/>
        <v>85</v>
      </c>
      <c r="BP90" s="114"/>
      <c r="BQ90" s="114">
        <f t="shared" si="182"/>
        <v>88.889437314906218</v>
      </c>
      <c r="BR90" s="114"/>
      <c r="BS90" s="115">
        <f t="shared" si="183"/>
        <v>97.507922136713447</v>
      </c>
      <c r="BT90" s="115"/>
      <c r="BU90" s="115">
        <f t="shared" si="184"/>
        <v>97.436392700146527</v>
      </c>
      <c r="BV90" s="115"/>
      <c r="BW90" s="116">
        <f t="shared" si="185"/>
        <v>93.618181818181824</v>
      </c>
      <c r="BX90" s="116"/>
      <c r="BY90" s="117">
        <f t="shared" si="186"/>
        <v>101.33136094674556</v>
      </c>
      <c r="BZ90" s="117"/>
      <c r="CA90" s="114">
        <f t="shared" si="187"/>
        <v>91.468401486988853</v>
      </c>
      <c r="CB90" s="114"/>
      <c r="CC90" s="115">
        <f t="shared" si="188"/>
        <v>91.948228882833789</v>
      </c>
      <c r="CD90" s="5"/>
      <c r="CE90" s="114">
        <f t="shared" si="189"/>
        <v>85.13066202090593</v>
      </c>
      <c r="CF90" s="114"/>
      <c r="CG90" s="114">
        <f t="shared" si="190"/>
        <v>88.109575518262588</v>
      </c>
      <c r="CH90" s="114"/>
      <c r="CI90" s="115">
        <f t="shared" si="191"/>
        <v>95.430058850158446</v>
      </c>
      <c r="CJ90" s="115"/>
      <c r="CK90" s="115">
        <f t="shared" si="192"/>
        <v>94.934727587584916</v>
      </c>
      <c r="CL90" s="115"/>
      <c r="CM90" s="116">
        <f t="shared" si="193"/>
        <v>93.72727272727272</v>
      </c>
      <c r="CN90" s="116"/>
      <c r="CO90" s="117">
        <f t="shared" si="194"/>
        <v>102.2189349112426</v>
      </c>
      <c r="CP90" s="117"/>
      <c r="CQ90" s="114">
        <f t="shared" si="195"/>
        <v>93.475836431226767</v>
      </c>
      <c r="CR90" s="114"/>
      <c r="CS90" s="115">
        <f t="shared" si="196"/>
        <v>91.948228882833789</v>
      </c>
      <c r="CT90" s="5"/>
      <c r="CU90" s="114">
        <f t="shared" si="197"/>
        <v>87.312717770034837</v>
      </c>
      <c r="CV90" s="114"/>
      <c r="CW90" s="114">
        <f t="shared" si="198"/>
        <v>92.137216189536034</v>
      </c>
      <c r="CX90" s="114"/>
      <c r="CY90" s="115">
        <f t="shared" si="199"/>
        <v>97.317790855590772</v>
      </c>
      <c r="CZ90" s="115"/>
      <c r="DA90" s="115">
        <f t="shared" si="200"/>
        <v>97.816038364193417</v>
      </c>
      <c r="DB90" s="115"/>
      <c r="DC90" s="116">
        <f t="shared" si="201"/>
        <v>90.127272727272725</v>
      </c>
      <c r="DD90" s="116"/>
      <c r="DE90" s="117">
        <f t="shared" si="202"/>
        <v>99.822485207100584</v>
      </c>
      <c r="DF90" s="117"/>
      <c r="DG90" s="114">
        <f t="shared" si="203"/>
        <v>92.806691449814124</v>
      </c>
      <c r="DH90" s="114"/>
      <c r="DI90" s="115">
        <f t="shared" si="204"/>
        <v>91.948228882833789</v>
      </c>
      <c r="DJ90" s="5"/>
      <c r="DK90" s="114">
        <f t="shared" si="205"/>
        <v>87.900696864111495</v>
      </c>
      <c r="DL90" s="114"/>
      <c r="DM90" s="114">
        <f t="shared" si="206"/>
        <v>92.828232971372159</v>
      </c>
      <c r="DN90" s="114"/>
      <c r="DO90" s="115">
        <f t="shared" si="207"/>
        <v>98.051154368492533</v>
      </c>
      <c r="DP90" s="115"/>
      <c r="DQ90" s="115">
        <f t="shared" si="208"/>
        <v>97.983881710403622</v>
      </c>
      <c r="DR90" s="115"/>
      <c r="DS90" s="116">
        <f t="shared" si="209"/>
        <v>90.345454545454544</v>
      </c>
      <c r="DT90" s="116"/>
      <c r="DU90" s="117">
        <f t="shared" si="210"/>
        <v>100</v>
      </c>
      <c r="DV90" s="117"/>
      <c r="DW90" s="114">
        <f t="shared" si="211"/>
        <v>91.914498141263934</v>
      </c>
      <c r="DX90" s="114"/>
      <c r="DY90" s="115">
        <f t="shared" si="212"/>
        <v>91.948228882833789</v>
      </c>
      <c r="DZ90" s="5"/>
      <c r="EA90" s="114">
        <f t="shared" si="213"/>
        <v>88.972125435540065</v>
      </c>
      <c r="EB90" s="114"/>
      <c r="EC90" s="114">
        <f t="shared" si="214"/>
        <v>94.378084896347488</v>
      </c>
      <c r="ED90" s="114"/>
      <c r="EE90" s="115">
        <f t="shared" si="215"/>
        <v>99.612947034857399</v>
      </c>
      <c r="EF90" s="115"/>
      <c r="EG90" s="115">
        <f t="shared" si="216"/>
        <v>98.331557213267615</v>
      </c>
      <c r="EH90" s="115"/>
      <c r="EI90" s="116">
        <f t="shared" si="217"/>
        <v>91.872727272727275</v>
      </c>
      <c r="EJ90" s="116"/>
      <c r="EK90" s="117">
        <f t="shared" si="218"/>
        <v>101.50887573964496</v>
      </c>
      <c r="EL90" s="117"/>
      <c r="EM90" s="114">
        <f t="shared" si="219"/>
        <v>93.141263940520446</v>
      </c>
      <c r="EN90" s="114"/>
      <c r="EO90" s="115">
        <f t="shared" si="220"/>
        <v>91.948228882833789</v>
      </c>
      <c r="EP90" s="5"/>
      <c r="EQ90" s="114">
        <f t="shared" si="221"/>
        <v>89.560104529616723</v>
      </c>
      <c r="ER90" s="114"/>
      <c r="ES90" s="114">
        <f t="shared" si="222"/>
        <v>95.661401776900306</v>
      </c>
      <c r="ET90" s="114"/>
      <c r="EU90" s="115">
        <f t="shared" si="223"/>
        <v>99.803078315980088</v>
      </c>
      <c r="EV90" s="115"/>
      <c r="EW90" s="115">
        <f t="shared" si="224"/>
        <v>100.24177434394565</v>
      </c>
      <c r="EX90" s="115"/>
      <c r="EY90" s="116">
        <f t="shared" si="225"/>
        <v>91.872727272727275</v>
      </c>
      <c r="EZ90" s="116"/>
      <c r="FA90" s="117">
        <f t="shared" si="226"/>
        <v>99.911242603550292</v>
      </c>
      <c r="FB90" s="117"/>
      <c r="FC90" s="114">
        <f t="shared" si="227"/>
        <v>90.464684014869889</v>
      </c>
      <c r="FD90" s="114"/>
      <c r="FE90" s="115">
        <f t="shared" si="228"/>
        <v>91.948228882833789</v>
      </c>
      <c r="FF90" s="237"/>
      <c r="FG90" s="114">
        <f t="shared" si="229"/>
        <v>91.938153310104525</v>
      </c>
      <c r="FH90" s="114"/>
      <c r="FI90" s="114">
        <f t="shared" si="230"/>
        <v>98.208292201382037</v>
      </c>
      <c r="FJ90" s="114"/>
      <c r="FK90" s="115">
        <f t="shared" si="231"/>
        <v>102.98098687188772</v>
      </c>
      <c r="FL90" s="115"/>
      <c r="FM90" s="115">
        <f t="shared" si="232"/>
        <v>98.699214066870923</v>
      </c>
      <c r="FN90" s="115"/>
      <c r="FO90" s="116">
        <f t="shared" si="233"/>
        <v>92.090909090909093</v>
      </c>
      <c r="FP90" s="116"/>
      <c r="FQ90" s="117">
        <f t="shared" si="234"/>
        <v>100.35502958579882</v>
      </c>
      <c r="FR90" s="117"/>
      <c r="FS90" s="114">
        <f t="shared" si="235"/>
        <v>90.464684014869889</v>
      </c>
      <c r="FT90" s="114"/>
      <c r="FU90" s="115">
        <f t="shared" si="236"/>
        <v>105.19073569482289</v>
      </c>
      <c r="FV90" s="339"/>
      <c r="FW90" s="116">
        <f t="shared" si="244"/>
        <v>93.806620209059218</v>
      </c>
      <c r="FX90" s="116"/>
      <c r="FY90" s="116">
        <f t="shared" si="237"/>
        <v>100.29121421520236</v>
      </c>
      <c r="FZ90" s="116"/>
      <c r="GA90" s="116">
        <f t="shared" si="238"/>
        <v>103.60570393843368</v>
      </c>
      <c r="GB90" s="116"/>
      <c r="GC90" s="116">
        <f t="shared" si="239"/>
        <v>98.859064872785396</v>
      </c>
      <c r="GD90" s="116"/>
      <c r="GE90" s="116">
        <f t="shared" si="240"/>
        <v>94.381818181818176</v>
      </c>
      <c r="GF90" s="116"/>
      <c r="GG90" s="116">
        <f t="shared" si="241"/>
        <v>99.822485207100584</v>
      </c>
      <c r="GH90" s="116"/>
      <c r="GI90" s="116">
        <f t="shared" si="242"/>
        <v>92.026022304832708</v>
      </c>
      <c r="GJ90" s="116"/>
      <c r="GK90" s="116">
        <f t="shared" si="243"/>
        <v>105.19073569482289</v>
      </c>
    </row>
    <row r="91" spans="1:193" x14ac:dyDescent="0.2">
      <c r="A91" s="82" t="s">
        <v>11</v>
      </c>
      <c r="B91" s="76"/>
      <c r="C91" s="114">
        <f t="shared" si="149"/>
        <v>102.12979094076655</v>
      </c>
      <c r="D91" s="114"/>
      <c r="E91" s="114">
        <f t="shared" si="150"/>
        <v>113.01579466929911</v>
      </c>
      <c r="F91" s="114"/>
      <c r="G91" s="115">
        <f t="shared" si="151"/>
        <v>113.45178813942961</v>
      </c>
      <c r="H91" s="115"/>
      <c r="I91" s="115">
        <f t="shared" si="152"/>
        <v>111.78699880111895</v>
      </c>
      <c r="J91" s="115"/>
      <c r="K91" s="116">
        <f t="shared" si="153"/>
        <v>96.236363636363635</v>
      </c>
      <c r="L91" s="116"/>
      <c r="M91" s="117">
        <f t="shared" si="154"/>
        <v>92.810650887573971</v>
      </c>
      <c r="N91" s="117"/>
      <c r="O91" s="114">
        <f t="shared" si="155"/>
        <v>96.152416356877325</v>
      </c>
      <c r="P91" s="114"/>
      <c r="Q91" s="115">
        <f t="shared" si="156"/>
        <v>85</v>
      </c>
      <c r="R91" s="5"/>
      <c r="S91" s="114">
        <f t="shared" si="157"/>
        <v>99.477351916376307</v>
      </c>
      <c r="T91" s="114"/>
      <c r="U91" s="114">
        <f t="shared" si="158"/>
        <v>109.26456071076012</v>
      </c>
      <c r="V91" s="114"/>
      <c r="W91" s="115">
        <f t="shared" si="159"/>
        <v>111.69986419194205</v>
      </c>
      <c r="X91" s="115"/>
      <c r="Y91" s="115">
        <f t="shared" si="160"/>
        <v>108.94165445584122</v>
      </c>
      <c r="Z91" s="115"/>
      <c r="AA91" s="116">
        <f t="shared" si="161"/>
        <v>95.581818181818178</v>
      </c>
      <c r="AB91" s="116"/>
      <c r="AC91" s="117">
        <f t="shared" si="162"/>
        <v>92.011834319526628</v>
      </c>
      <c r="AD91" s="117"/>
      <c r="AE91" s="114">
        <f t="shared" si="163"/>
        <v>100.50185873605948</v>
      </c>
      <c r="AF91" s="114"/>
      <c r="AG91" s="115">
        <f t="shared" si="164"/>
        <v>85</v>
      </c>
      <c r="AH91" s="5"/>
      <c r="AI91" s="114">
        <f t="shared" si="165"/>
        <v>96.720383275261327</v>
      </c>
      <c r="AJ91" s="114"/>
      <c r="AK91" s="114">
        <f t="shared" si="166"/>
        <v>106.42152023692005</v>
      </c>
      <c r="AL91" s="114"/>
      <c r="AM91" s="115">
        <f t="shared" si="167"/>
        <v>108.67134449977365</v>
      </c>
      <c r="AN91" s="115"/>
      <c r="AO91" s="115">
        <f t="shared" si="168"/>
        <v>105.18116424670308</v>
      </c>
      <c r="AP91" s="115"/>
      <c r="AQ91" s="116">
        <f t="shared" si="169"/>
        <v>97.218181818181819</v>
      </c>
      <c r="AR91" s="116"/>
      <c r="AS91" s="117">
        <f t="shared" si="170"/>
        <v>90.680473372781066</v>
      </c>
      <c r="AT91" s="117"/>
      <c r="AU91" s="114">
        <f t="shared" si="171"/>
        <v>102.17472118959108</v>
      </c>
      <c r="AV91" s="114"/>
      <c r="AW91" s="115">
        <f t="shared" si="172"/>
        <v>85</v>
      </c>
      <c r="AX91" s="5"/>
      <c r="AY91" s="114">
        <f t="shared" si="173"/>
        <v>95.975609756097555</v>
      </c>
      <c r="AZ91" s="114"/>
      <c r="BA91" s="114">
        <f t="shared" si="174"/>
        <v>104.50641658440276</v>
      </c>
      <c r="BB91" s="114"/>
      <c r="BC91" s="115">
        <f t="shared" si="175"/>
        <v>106.53915799004074</v>
      </c>
      <c r="BD91" s="115"/>
      <c r="BE91" s="115">
        <f t="shared" si="176"/>
        <v>102.62754762221925</v>
      </c>
      <c r="BF91" s="115"/>
      <c r="BG91" s="116">
        <f t="shared" si="177"/>
        <v>93.945454545454538</v>
      </c>
      <c r="BH91" s="116"/>
      <c r="BI91" s="117">
        <f t="shared" si="178"/>
        <v>92.899408284023664</v>
      </c>
      <c r="BJ91" s="117"/>
      <c r="BK91" s="114">
        <f t="shared" si="179"/>
        <v>102.73234200743494</v>
      </c>
      <c r="BL91" s="114"/>
      <c r="BM91" s="115">
        <f t="shared" si="180"/>
        <v>85</v>
      </c>
      <c r="BN91" s="5"/>
      <c r="BO91" s="114">
        <f t="shared" si="181"/>
        <v>93.885017421602782</v>
      </c>
      <c r="BP91" s="114"/>
      <c r="BQ91" s="114">
        <f t="shared" si="182"/>
        <v>101.27838104639685</v>
      </c>
      <c r="BR91" s="114"/>
      <c r="BS91" s="115">
        <f t="shared" si="183"/>
        <v>103.60570393843368</v>
      </c>
      <c r="BT91" s="115"/>
      <c r="BU91" s="115">
        <f t="shared" si="184"/>
        <v>100.34967363793793</v>
      </c>
      <c r="BV91" s="115"/>
      <c r="BW91" s="116">
        <f t="shared" si="185"/>
        <v>96.563636363636363</v>
      </c>
      <c r="BX91" s="116"/>
      <c r="BY91" s="117">
        <f t="shared" si="186"/>
        <v>95.473372781065095</v>
      </c>
      <c r="BZ91" s="117"/>
      <c r="CA91" s="114">
        <f t="shared" si="187"/>
        <v>104.51672862453532</v>
      </c>
      <c r="CB91" s="114"/>
      <c r="CC91" s="115">
        <f t="shared" si="188"/>
        <v>85</v>
      </c>
      <c r="CD91" s="5"/>
      <c r="CE91" s="114">
        <f t="shared" si="189"/>
        <v>91.951219512195124</v>
      </c>
      <c r="CF91" s="114"/>
      <c r="CG91" s="114">
        <f t="shared" si="190"/>
        <v>99.787759131293186</v>
      </c>
      <c r="CH91" s="114"/>
      <c r="CI91" s="115">
        <f t="shared" si="191"/>
        <v>101.02535083748302</v>
      </c>
      <c r="CJ91" s="115"/>
      <c r="CK91" s="115">
        <f t="shared" si="192"/>
        <v>98.599307313174364</v>
      </c>
      <c r="CL91" s="115"/>
      <c r="CM91" s="116">
        <f t="shared" si="193"/>
        <v>97.218181818181819</v>
      </c>
      <c r="CN91" s="116"/>
      <c r="CO91" s="117">
        <f t="shared" si="194"/>
        <v>96.538461538461547</v>
      </c>
      <c r="CP91" s="117"/>
      <c r="CQ91" s="114">
        <f t="shared" si="195"/>
        <v>104.62825278810409</v>
      </c>
      <c r="CR91" s="114"/>
      <c r="CS91" s="115">
        <f t="shared" si="196"/>
        <v>85</v>
      </c>
      <c r="CT91" s="5"/>
      <c r="CU91" s="114">
        <f t="shared" si="197"/>
        <v>91.820557491289193</v>
      </c>
      <c r="CV91" s="114"/>
      <c r="CW91" s="114">
        <f t="shared" si="198"/>
        <v>100.17275419545904</v>
      </c>
      <c r="CX91" s="114"/>
      <c r="CY91" s="115">
        <f t="shared" si="199"/>
        <v>100.4413761883205</v>
      </c>
      <c r="CZ91" s="115"/>
      <c r="DA91" s="115">
        <f t="shared" si="200"/>
        <v>98.535366990808583</v>
      </c>
      <c r="DB91" s="115"/>
      <c r="DC91" s="116">
        <f t="shared" si="201"/>
        <v>96.563636363636363</v>
      </c>
      <c r="DD91" s="116"/>
      <c r="DE91" s="117">
        <f t="shared" si="202"/>
        <v>96.272189349112423</v>
      </c>
      <c r="DF91" s="117"/>
      <c r="DG91" s="114">
        <f t="shared" si="203"/>
        <v>103.84758364312268</v>
      </c>
      <c r="DH91" s="114"/>
      <c r="DI91" s="115">
        <f t="shared" si="204"/>
        <v>85</v>
      </c>
      <c r="DJ91" s="5"/>
      <c r="DK91" s="114">
        <f t="shared" si="205"/>
        <v>93.127177700348426</v>
      </c>
      <c r="DL91" s="114"/>
      <c r="DM91" s="114">
        <f t="shared" si="206"/>
        <v>102.4827245804541</v>
      </c>
      <c r="DN91" s="114"/>
      <c r="DO91" s="115">
        <f t="shared" si="207"/>
        <v>101.78587596197374</v>
      </c>
      <c r="DP91" s="115"/>
      <c r="DQ91" s="115">
        <f t="shared" si="208"/>
        <v>97.824030904489149</v>
      </c>
      <c r="DR91" s="115"/>
      <c r="DS91" s="116">
        <f t="shared" si="209"/>
        <v>99.836363636363629</v>
      </c>
      <c r="DT91" s="116"/>
      <c r="DU91" s="117">
        <f t="shared" si="210"/>
        <v>96.627218934911241</v>
      </c>
      <c r="DV91" s="117"/>
      <c r="DW91" s="114">
        <f t="shared" si="211"/>
        <v>101.72862453531599</v>
      </c>
      <c r="DX91" s="114"/>
      <c r="DY91" s="115">
        <f t="shared" si="212"/>
        <v>85</v>
      </c>
      <c r="DZ91" s="5"/>
      <c r="EA91" s="114">
        <f t="shared" si="213"/>
        <v>94.629790940766554</v>
      </c>
      <c r="EB91" s="114"/>
      <c r="EC91" s="114">
        <f t="shared" si="214"/>
        <v>104.61500493583415</v>
      </c>
      <c r="ED91" s="114"/>
      <c r="EE91" s="115">
        <f t="shared" si="215"/>
        <v>104.0674513354459</v>
      </c>
      <c r="EF91" s="115"/>
      <c r="EG91" s="115">
        <f t="shared" si="216"/>
        <v>99.946050353003855</v>
      </c>
      <c r="EH91" s="115"/>
      <c r="EI91" s="116">
        <f t="shared" si="217"/>
        <v>99.836363636363629</v>
      </c>
      <c r="EJ91" s="116"/>
      <c r="EK91" s="117">
        <f t="shared" si="218"/>
        <v>96.538461538461533</v>
      </c>
      <c r="EL91" s="117"/>
      <c r="EM91" s="114">
        <f t="shared" si="219"/>
        <v>100.8364312267658</v>
      </c>
      <c r="EN91" s="114"/>
      <c r="EO91" s="115">
        <f t="shared" si="220"/>
        <v>85</v>
      </c>
      <c r="EP91" s="5"/>
      <c r="EQ91" s="114">
        <f t="shared" si="221"/>
        <v>95.492160278745644</v>
      </c>
      <c r="ER91" s="114"/>
      <c r="ES91" s="114">
        <f t="shared" si="222"/>
        <v>106.07601184600198</v>
      </c>
      <c r="ET91" s="114"/>
      <c r="EU91" s="115">
        <f t="shared" si="223"/>
        <v>105.46627433227704</v>
      </c>
      <c r="EV91" s="115"/>
      <c r="EW91" s="115">
        <f t="shared" si="224"/>
        <v>100.75329692287198</v>
      </c>
      <c r="EX91" s="115"/>
      <c r="EY91" s="116">
        <f t="shared" si="225"/>
        <v>99.836363636363629</v>
      </c>
      <c r="EZ91" s="116"/>
      <c r="FA91" s="117">
        <f t="shared" si="226"/>
        <v>97.071005917159766</v>
      </c>
      <c r="FB91" s="117"/>
      <c r="FC91" s="114">
        <f t="shared" si="227"/>
        <v>99.944237918215606</v>
      </c>
      <c r="FD91" s="114"/>
      <c r="FE91" s="115">
        <f t="shared" si="228"/>
        <v>85</v>
      </c>
      <c r="FF91" s="237"/>
      <c r="FG91" s="114">
        <f t="shared" si="229"/>
        <v>97.086236933797906</v>
      </c>
      <c r="FH91" s="114"/>
      <c r="FI91" s="114">
        <f t="shared" si="230"/>
        <v>108.3761105626851</v>
      </c>
      <c r="FJ91" s="114"/>
      <c r="FK91" s="115">
        <f t="shared" si="231"/>
        <v>108.16885468537799</v>
      </c>
      <c r="FL91" s="115"/>
      <c r="FM91" s="115">
        <f t="shared" si="232"/>
        <v>102.42773411482617</v>
      </c>
      <c r="FN91" s="115"/>
      <c r="FO91" s="116">
        <f t="shared" si="233"/>
        <v>100.70909090909092</v>
      </c>
      <c r="FP91" s="116"/>
      <c r="FQ91" s="117">
        <f t="shared" si="234"/>
        <v>97.692307692307693</v>
      </c>
      <c r="FR91" s="117"/>
      <c r="FS91" s="114">
        <f t="shared" si="235"/>
        <v>100.3903345724907</v>
      </c>
      <c r="FT91" s="114"/>
      <c r="FU91" s="115">
        <f t="shared" si="236"/>
        <v>102.90190735694823</v>
      </c>
      <c r="FV91" s="339"/>
      <c r="FW91" s="116">
        <f t="shared" si="244"/>
        <v>98.040069686411144</v>
      </c>
      <c r="FX91" s="116"/>
      <c r="FY91" s="116">
        <f t="shared" si="237"/>
        <v>109.93583415597236</v>
      </c>
      <c r="FZ91" s="116"/>
      <c r="GA91" s="116">
        <f t="shared" si="238"/>
        <v>109.8936170212766</v>
      </c>
      <c r="GB91" s="116"/>
      <c r="GC91" s="116">
        <f t="shared" si="239"/>
        <v>103.36685759957373</v>
      </c>
      <c r="GD91" s="116"/>
      <c r="GE91" s="116">
        <f t="shared" si="240"/>
        <v>101.36363636363636</v>
      </c>
      <c r="GF91" s="116"/>
      <c r="GG91" s="116">
        <f t="shared" si="241"/>
        <v>98.136094674556219</v>
      </c>
      <c r="GH91" s="116"/>
      <c r="GI91" s="116">
        <f t="shared" si="242"/>
        <v>100.50185873605948</v>
      </c>
      <c r="GJ91" s="116"/>
      <c r="GK91" s="116">
        <f t="shared" si="243"/>
        <v>102.90190735694823</v>
      </c>
    </row>
    <row r="92" spans="1:193" x14ac:dyDescent="0.2">
      <c r="A92" s="82" t="s">
        <v>12</v>
      </c>
      <c r="B92" s="76"/>
      <c r="C92" s="114">
        <f t="shared" si="149"/>
        <v>115</v>
      </c>
      <c r="D92" s="114"/>
      <c r="E92" s="114">
        <f t="shared" si="150"/>
        <v>113.04540967423495</v>
      </c>
      <c r="F92" s="114"/>
      <c r="G92" s="115">
        <f t="shared" si="151"/>
        <v>114.42960615663196</v>
      </c>
      <c r="H92" s="115"/>
      <c r="I92" s="115">
        <f t="shared" si="152"/>
        <v>111.95484214732916</v>
      </c>
      <c r="J92" s="115"/>
      <c r="K92" s="116">
        <f t="shared" si="153"/>
        <v>103.76363636363637</v>
      </c>
      <c r="L92" s="116"/>
      <c r="M92" s="117">
        <f t="shared" si="154"/>
        <v>94.408284023668642</v>
      </c>
      <c r="N92" s="117"/>
      <c r="O92" s="114">
        <f t="shared" si="155"/>
        <v>104.29368029739777</v>
      </c>
      <c r="P92" s="114"/>
      <c r="Q92" s="115">
        <f t="shared" si="156"/>
        <v>90.395095367847418</v>
      </c>
      <c r="R92" s="5"/>
      <c r="S92" s="114">
        <f t="shared" si="157"/>
        <v>110.79268292682926</v>
      </c>
      <c r="T92" s="114"/>
      <c r="U92" s="114">
        <f t="shared" si="158"/>
        <v>107.86278381046397</v>
      </c>
      <c r="V92" s="114"/>
      <c r="W92" s="115">
        <f t="shared" si="159"/>
        <v>111.72702580353101</v>
      </c>
      <c r="X92" s="115"/>
      <c r="Y92" s="115">
        <f t="shared" si="160"/>
        <v>110.62808045823898</v>
      </c>
      <c r="Z92" s="115"/>
      <c r="AA92" s="116">
        <f t="shared" si="161"/>
        <v>103.87272727272727</v>
      </c>
      <c r="AB92" s="116"/>
      <c r="AC92" s="117">
        <f t="shared" si="162"/>
        <v>95.029585798816569</v>
      </c>
      <c r="AD92" s="117"/>
      <c r="AE92" s="114">
        <f t="shared" si="163"/>
        <v>108.53159851301115</v>
      </c>
      <c r="AF92" s="114"/>
      <c r="AG92" s="115">
        <f t="shared" si="164"/>
        <v>90.395095367847418</v>
      </c>
      <c r="AH92" s="5"/>
      <c r="AI92" s="114">
        <f t="shared" si="165"/>
        <v>109.42073170731706</v>
      </c>
      <c r="AJ92" s="114"/>
      <c r="AK92" s="114">
        <f t="shared" si="166"/>
        <v>105.90819348469891</v>
      </c>
      <c r="AL92" s="114"/>
      <c r="AM92" s="115">
        <f t="shared" si="167"/>
        <v>108.57627885921231</v>
      </c>
      <c r="AN92" s="115"/>
      <c r="AO92" s="115">
        <f t="shared" si="168"/>
        <v>106.38803783135739</v>
      </c>
      <c r="AP92" s="115"/>
      <c r="AQ92" s="116">
        <f t="shared" si="169"/>
        <v>106.70909090909092</v>
      </c>
      <c r="AR92" s="116"/>
      <c r="AS92" s="117">
        <f t="shared" si="170"/>
        <v>93.520710059171591</v>
      </c>
      <c r="AT92" s="117"/>
      <c r="AU92" s="114">
        <f t="shared" si="171"/>
        <v>109.08921933085502</v>
      </c>
      <c r="AV92" s="114"/>
      <c r="AW92" s="115">
        <f t="shared" si="172"/>
        <v>90.395095367847418</v>
      </c>
      <c r="AX92" s="5"/>
      <c r="AY92" s="114">
        <f t="shared" si="173"/>
        <v>108.07491289198606</v>
      </c>
      <c r="AZ92" s="114"/>
      <c r="BA92" s="114">
        <f t="shared" si="174"/>
        <v>105.42448173741363</v>
      </c>
      <c r="BB92" s="114"/>
      <c r="BC92" s="115">
        <f t="shared" si="175"/>
        <v>107.17745586238117</v>
      </c>
      <c r="BD92" s="115"/>
      <c r="BE92" s="115">
        <f t="shared" si="176"/>
        <v>105.02131344078859</v>
      </c>
      <c r="BF92" s="115"/>
      <c r="BG92" s="116">
        <f t="shared" si="177"/>
        <v>102.34545454545454</v>
      </c>
      <c r="BH92" s="116"/>
      <c r="BI92" s="117">
        <f t="shared" si="178"/>
        <v>92.366863905325445</v>
      </c>
      <c r="BJ92" s="117"/>
      <c r="BK92" s="114">
        <f t="shared" si="179"/>
        <v>108.64312267657992</v>
      </c>
      <c r="BL92" s="114"/>
      <c r="BM92" s="115">
        <f t="shared" si="180"/>
        <v>90.395095367847418</v>
      </c>
      <c r="BN92" s="5"/>
      <c r="BO92" s="114">
        <f t="shared" si="181"/>
        <v>106.2979094076655</v>
      </c>
      <c r="BP92" s="114"/>
      <c r="BQ92" s="114">
        <f t="shared" si="182"/>
        <v>103.25271470878579</v>
      </c>
      <c r="BR92" s="114"/>
      <c r="BS92" s="115">
        <f t="shared" si="183"/>
        <v>105.14033499320959</v>
      </c>
      <c r="BT92" s="115"/>
      <c r="BU92" s="115">
        <f t="shared" si="184"/>
        <v>102.85133875049954</v>
      </c>
      <c r="BV92" s="115"/>
      <c r="BW92" s="116">
        <f t="shared" si="185"/>
        <v>104.41818181818182</v>
      </c>
      <c r="BX92" s="116"/>
      <c r="BY92" s="117">
        <f t="shared" si="186"/>
        <v>93.254437869822482</v>
      </c>
      <c r="BZ92" s="117"/>
      <c r="CA92" s="114">
        <f t="shared" si="187"/>
        <v>110.65055762081784</v>
      </c>
      <c r="CB92" s="114"/>
      <c r="CC92" s="115">
        <f t="shared" si="188"/>
        <v>90.395095367847418</v>
      </c>
      <c r="CD92" s="5"/>
      <c r="CE92" s="114">
        <f t="shared" si="189"/>
        <v>104.33797909407664</v>
      </c>
      <c r="CF92" s="114"/>
      <c r="CG92" s="114">
        <f t="shared" si="190"/>
        <v>102.03849950641658</v>
      </c>
      <c r="CH92" s="114"/>
      <c r="CI92" s="115">
        <f t="shared" si="191"/>
        <v>102.65504753282028</v>
      </c>
      <c r="CJ92" s="115"/>
      <c r="CK92" s="115">
        <f t="shared" si="192"/>
        <v>101.01705075263088</v>
      </c>
      <c r="CL92" s="115"/>
      <c r="CM92" s="116">
        <f t="shared" si="193"/>
        <v>104.09090909090909</v>
      </c>
      <c r="CN92" s="116"/>
      <c r="CO92" s="117">
        <f t="shared" si="194"/>
        <v>93.254437869822482</v>
      </c>
      <c r="CP92" s="117"/>
      <c r="CQ92" s="114">
        <f t="shared" si="195"/>
        <v>111.76579925650557</v>
      </c>
      <c r="CR92" s="114"/>
      <c r="CS92" s="115">
        <f t="shared" si="196"/>
        <v>90.395095367847418</v>
      </c>
      <c r="CT92" s="5"/>
      <c r="CU92" s="114">
        <f t="shared" si="197"/>
        <v>104.56010452961672</v>
      </c>
      <c r="CV92" s="114"/>
      <c r="CW92" s="114">
        <f t="shared" si="198"/>
        <v>103.04540967423495</v>
      </c>
      <c r="CX92" s="114"/>
      <c r="CY92" s="115">
        <f t="shared" si="199"/>
        <v>102.5192394748755</v>
      </c>
      <c r="CZ92" s="115"/>
      <c r="DA92" s="115">
        <f t="shared" si="200"/>
        <v>100.91314772878647</v>
      </c>
      <c r="DB92" s="115"/>
      <c r="DC92" s="116">
        <f t="shared" si="201"/>
        <v>106.27272727272727</v>
      </c>
      <c r="DD92" s="116"/>
      <c r="DE92" s="117">
        <f t="shared" si="202"/>
        <v>94.408284023668642</v>
      </c>
      <c r="DF92" s="117"/>
      <c r="DG92" s="114">
        <f t="shared" si="203"/>
        <v>112.21189591078067</v>
      </c>
      <c r="DH92" s="114"/>
      <c r="DI92" s="115">
        <f t="shared" si="204"/>
        <v>90.395095367847418</v>
      </c>
      <c r="DJ92" s="5"/>
      <c r="DK92" s="114">
        <f t="shared" si="205"/>
        <v>106.74216027874564</v>
      </c>
      <c r="DL92" s="114"/>
      <c r="DM92" s="114">
        <f t="shared" si="206"/>
        <v>104.70384995064165</v>
      </c>
      <c r="DN92" s="114"/>
      <c r="DO92" s="115">
        <f t="shared" si="207"/>
        <v>103.22544137618831</v>
      </c>
      <c r="DP92" s="115"/>
      <c r="DQ92" s="115">
        <f t="shared" si="208"/>
        <v>101.46463300919142</v>
      </c>
      <c r="DR92" s="115"/>
      <c r="DS92" s="116">
        <f t="shared" si="209"/>
        <v>104.52727272727273</v>
      </c>
      <c r="DT92" s="116"/>
      <c r="DU92" s="117">
        <f t="shared" si="210"/>
        <v>94.585798816568044</v>
      </c>
      <c r="DV92" s="117"/>
      <c r="DW92" s="114">
        <f t="shared" si="211"/>
        <v>111.09665427509293</v>
      </c>
      <c r="DX92" s="114"/>
      <c r="DY92" s="115">
        <f t="shared" si="212"/>
        <v>90.395095367847418</v>
      </c>
      <c r="DZ92" s="5"/>
      <c r="EA92" s="114">
        <f t="shared" si="213"/>
        <v>106.85975609756096</v>
      </c>
      <c r="EB92" s="114"/>
      <c r="EC92" s="114">
        <f t="shared" si="214"/>
        <v>106.02665350444225</v>
      </c>
      <c r="ED92" s="114"/>
      <c r="EE92" s="115">
        <f t="shared" si="215"/>
        <v>105.42553191489361</v>
      </c>
      <c r="EF92" s="115"/>
      <c r="EG92" s="115">
        <f t="shared" si="216"/>
        <v>100.75729319301985</v>
      </c>
      <c r="EH92" s="115"/>
      <c r="EI92" s="116">
        <f t="shared" si="217"/>
        <v>104.74545454545455</v>
      </c>
      <c r="EJ92" s="116"/>
      <c r="EK92" s="117">
        <f t="shared" si="218"/>
        <v>92.988165680473372</v>
      </c>
      <c r="EL92" s="117"/>
      <c r="EM92" s="114">
        <f t="shared" si="219"/>
        <v>109.64684014869889</v>
      </c>
      <c r="EN92" s="114"/>
      <c r="EO92" s="115">
        <f t="shared" si="220"/>
        <v>90.395095367847418</v>
      </c>
      <c r="EP92" s="5"/>
      <c r="EQ92" s="114">
        <f t="shared" si="221"/>
        <v>107.94425087108013</v>
      </c>
      <c r="ER92" s="114"/>
      <c r="ES92" s="114">
        <f t="shared" si="222"/>
        <v>108.3761105626851</v>
      </c>
      <c r="ET92" s="114"/>
      <c r="EU92" s="115">
        <f t="shared" si="223"/>
        <v>107.85649615210502</v>
      </c>
      <c r="EV92" s="115"/>
      <c r="EW92" s="115">
        <f t="shared" si="224"/>
        <v>102.25989076861596</v>
      </c>
      <c r="EX92" s="115"/>
      <c r="EY92" s="116">
        <f t="shared" si="225"/>
        <v>104.74545454545455</v>
      </c>
      <c r="EZ92" s="116"/>
      <c r="FA92" s="117">
        <f t="shared" si="226"/>
        <v>95.029585798816569</v>
      </c>
      <c r="FB92" s="117"/>
      <c r="FC92" s="114">
        <f t="shared" si="227"/>
        <v>108.97769516728624</v>
      </c>
      <c r="FD92" s="114"/>
      <c r="FE92" s="115">
        <f t="shared" si="228"/>
        <v>90.395095367847418</v>
      </c>
      <c r="FF92" s="237"/>
      <c r="FG92" s="114">
        <f t="shared" si="229"/>
        <v>108.89808362369337</v>
      </c>
      <c r="FH92" s="114"/>
      <c r="FI92" s="114">
        <f t="shared" si="230"/>
        <v>109.48173741362291</v>
      </c>
      <c r="FJ92" s="114"/>
      <c r="FK92" s="115">
        <f t="shared" si="231"/>
        <v>108.91579900407424</v>
      </c>
      <c r="FL92" s="115"/>
      <c r="FM92" s="115">
        <f t="shared" si="232"/>
        <v>103.66657786066338</v>
      </c>
      <c r="FN92" s="115"/>
      <c r="FO92" s="116">
        <f t="shared" si="233"/>
        <v>104.63636363636363</v>
      </c>
      <c r="FP92" s="116"/>
      <c r="FQ92" s="117">
        <f t="shared" si="234"/>
        <v>93.431952662721898</v>
      </c>
      <c r="FR92" s="117"/>
      <c r="FS92" s="114">
        <f t="shared" si="235"/>
        <v>107.97397769516729</v>
      </c>
      <c r="FT92" s="114"/>
      <c r="FU92" s="115">
        <f t="shared" si="236"/>
        <v>100.61307901907357</v>
      </c>
      <c r="FV92" s="339"/>
      <c r="FW92" s="116">
        <f t="shared" si="244"/>
        <v>110.13937282229963</v>
      </c>
      <c r="FX92" s="116"/>
      <c r="FY92" s="116">
        <f t="shared" si="237"/>
        <v>111.06120434353406</v>
      </c>
      <c r="FZ92" s="116"/>
      <c r="GA92" s="116">
        <f t="shared" si="238"/>
        <v>110.50475328202806</v>
      </c>
      <c r="GB92" s="116"/>
      <c r="GC92" s="116">
        <f t="shared" si="239"/>
        <v>104.3699214066871</v>
      </c>
      <c r="GD92" s="116"/>
      <c r="GE92" s="116">
        <f t="shared" si="240"/>
        <v>104.85454545454544</v>
      </c>
      <c r="GF92" s="116"/>
      <c r="GG92" s="116">
        <f t="shared" si="241"/>
        <v>93.875739644970409</v>
      </c>
      <c r="GH92" s="116"/>
      <c r="GI92" s="116">
        <f t="shared" si="242"/>
        <v>108.3085501858736</v>
      </c>
      <c r="GJ92" s="116"/>
      <c r="GK92" s="116">
        <f t="shared" si="243"/>
        <v>100.61307901907357</v>
      </c>
    </row>
    <row r="93" spans="1:193" x14ac:dyDescent="0.2">
      <c r="A93" s="82" t="s">
        <v>13</v>
      </c>
      <c r="B93" s="76"/>
      <c r="C93" s="114">
        <f t="shared" si="149"/>
        <v>107.33013937282229</v>
      </c>
      <c r="D93" s="114"/>
      <c r="E93" s="114">
        <f t="shared" si="150"/>
        <v>109.26456071076012</v>
      </c>
      <c r="F93" s="114"/>
      <c r="G93" s="115">
        <f t="shared" si="151"/>
        <v>113.76414667270258</v>
      </c>
      <c r="H93" s="115"/>
      <c r="I93" s="115">
        <f t="shared" si="152"/>
        <v>111.48727854002931</v>
      </c>
      <c r="J93" s="115"/>
      <c r="K93" s="116">
        <f t="shared" si="153"/>
        <v>96.890909090909091</v>
      </c>
      <c r="L93" s="116"/>
      <c r="M93" s="117">
        <f t="shared" si="154"/>
        <v>89.881656804733723</v>
      </c>
      <c r="N93" s="117"/>
      <c r="O93" s="114">
        <f t="shared" si="155"/>
        <v>89.34944237918215</v>
      </c>
      <c r="P93" s="114"/>
      <c r="Q93" s="115">
        <f t="shared" si="156"/>
        <v>98.160762942779286</v>
      </c>
      <c r="R93" s="5"/>
      <c r="S93" s="114">
        <f t="shared" si="157"/>
        <v>100.58797909407666</v>
      </c>
      <c r="T93" s="114"/>
      <c r="U93" s="114">
        <f t="shared" si="158"/>
        <v>101.48568608094769</v>
      </c>
      <c r="V93" s="114"/>
      <c r="W93" s="115">
        <f t="shared" si="159"/>
        <v>110.43684925305568</v>
      </c>
      <c r="X93" s="115"/>
      <c r="Y93" s="115">
        <f t="shared" si="160"/>
        <v>108.07046756360729</v>
      </c>
      <c r="Z93" s="115"/>
      <c r="AA93" s="116">
        <f t="shared" si="161"/>
        <v>96.781818181818181</v>
      </c>
      <c r="AB93" s="116"/>
      <c r="AC93" s="117">
        <f t="shared" si="162"/>
        <v>92.633136094674555</v>
      </c>
      <c r="AD93" s="117"/>
      <c r="AE93" s="114">
        <f t="shared" si="163"/>
        <v>94.144981412639396</v>
      </c>
      <c r="AF93" s="114"/>
      <c r="AG93" s="115">
        <f t="shared" si="164"/>
        <v>98.160762942779286</v>
      </c>
      <c r="AH93" s="5"/>
      <c r="AI93" s="114">
        <f t="shared" si="165"/>
        <v>99.176829268292693</v>
      </c>
      <c r="AJ93" s="114"/>
      <c r="AK93" s="114">
        <f t="shared" si="166"/>
        <v>98.968410661401776</v>
      </c>
      <c r="AL93" s="114"/>
      <c r="AM93" s="115">
        <f t="shared" si="167"/>
        <v>105.00452693526483</v>
      </c>
      <c r="AN93" s="115"/>
      <c r="AO93" s="115">
        <f t="shared" si="168"/>
        <v>101.58052484347942</v>
      </c>
      <c r="AP93" s="115"/>
      <c r="AQ93" s="116">
        <f t="shared" si="169"/>
        <v>96.890909090909091</v>
      </c>
      <c r="AR93" s="116"/>
      <c r="AS93" s="117">
        <f t="shared" si="170"/>
        <v>93.34319526627219</v>
      </c>
      <c r="AT93" s="117"/>
      <c r="AU93" s="114">
        <f t="shared" si="171"/>
        <v>93.141263940520446</v>
      </c>
      <c r="AV93" s="114"/>
      <c r="AW93" s="115">
        <f t="shared" si="172"/>
        <v>98.160762942779286</v>
      </c>
      <c r="AX93" s="5"/>
      <c r="AY93" s="114">
        <f t="shared" si="173"/>
        <v>97.03397212543554</v>
      </c>
      <c r="AZ93" s="114"/>
      <c r="BA93" s="114">
        <f t="shared" si="174"/>
        <v>96.875616979269495</v>
      </c>
      <c r="BB93" s="114"/>
      <c r="BC93" s="115">
        <f t="shared" si="175"/>
        <v>102.05749207786329</v>
      </c>
      <c r="BD93" s="115"/>
      <c r="BE93" s="115">
        <f t="shared" si="176"/>
        <v>106.94351938191022</v>
      </c>
      <c r="BF93" s="115"/>
      <c r="BG93" s="116">
        <f t="shared" si="177"/>
        <v>94.381818181818176</v>
      </c>
      <c r="BH93" s="116"/>
      <c r="BI93" s="117">
        <f t="shared" si="178"/>
        <v>94.940828402366861</v>
      </c>
      <c r="BJ93" s="117"/>
      <c r="BK93" s="114">
        <f t="shared" si="179"/>
        <v>93.25278810408922</v>
      </c>
      <c r="BL93" s="114"/>
      <c r="BM93" s="115">
        <f t="shared" si="180"/>
        <v>98.160762942779286</v>
      </c>
      <c r="BN93" s="5"/>
      <c r="BO93" s="114">
        <f t="shared" si="181"/>
        <v>95.191637630662015</v>
      </c>
      <c r="BP93" s="114"/>
      <c r="BQ93" s="114">
        <f t="shared" si="182"/>
        <v>94.289239881539984</v>
      </c>
      <c r="BR93" s="114"/>
      <c r="BS93" s="115">
        <f t="shared" si="183"/>
        <v>100.22408329560886</v>
      </c>
      <c r="BT93" s="115"/>
      <c r="BU93" s="115">
        <f t="shared" si="184"/>
        <v>99.662315172505657</v>
      </c>
      <c r="BV93" s="115"/>
      <c r="BW93" s="116">
        <f t="shared" si="185"/>
        <v>95.36363636363636</v>
      </c>
      <c r="BX93" s="116"/>
      <c r="BY93" s="117">
        <f t="shared" si="186"/>
        <v>96.094674556213022</v>
      </c>
      <c r="BZ93" s="117"/>
      <c r="CA93" s="114">
        <f t="shared" si="187"/>
        <v>94.368029739776944</v>
      </c>
      <c r="CB93" s="114"/>
      <c r="CC93" s="115">
        <f t="shared" si="188"/>
        <v>98.160762942779286</v>
      </c>
      <c r="CD93" s="5"/>
      <c r="CE93" s="114">
        <f t="shared" si="189"/>
        <v>93.741289198606268</v>
      </c>
      <c r="CF93" s="114"/>
      <c r="CG93" s="114">
        <f t="shared" si="190"/>
        <v>92.936821322803553</v>
      </c>
      <c r="CH93" s="114"/>
      <c r="CI93" s="115">
        <f t="shared" si="191"/>
        <v>98.159800814848353</v>
      </c>
      <c r="CJ93" s="115"/>
      <c r="CK93" s="115">
        <f t="shared" si="192"/>
        <v>99.782203276941516</v>
      </c>
      <c r="CL93" s="115"/>
      <c r="CM93" s="116">
        <f t="shared" si="193"/>
        <v>92.963636363636354</v>
      </c>
      <c r="CN93" s="116"/>
      <c r="CO93" s="117">
        <f t="shared" si="194"/>
        <v>96.005917159763314</v>
      </c>
      <c r="CP93" s="117"/>
      <c r="CQ93" s="114">
        <f t="shared" si="195"/>
        <v>95.14869888475836</v>
      </c>
      <c r="CR93" s="114"/>
      <c r="CS93" s="115">
        <f t="shared" si="196"/>
        <v>98.160762942779286</v>
      </c>
      <c r="CT93" s="5"/>
      <c r="CU93" s="114">
        <f t="shared" si="197"/>
        <v>95.361498257839713</v>
      </c>
      <c r="CV93" s="114"/>
      <c r="CW93" s="114">
        <f t="shared" si="198"/>
        <v>95.296150049358346</v>
      </c>
      <c r="CX93" s="114"/>
      <c r="CY93" s="115">
        <f t="shared" si="199"/>
        <v>97.847442281575368</v>
      </c>
      <c r="CZ93" s="115"/>
      <c r="DA93" s="115">
        <f t="shared" si="200"/>
        <v>99.510456906886901</v>
      </c>
      <c r="DB93" s="115"/>
      <c r="DC93" s="116">
        <f t="shared" si="201"/>
        <v>94.272727272727266</v>
      </c>
      <c r="DD93" s="116"/>
      <c r="DE93" s="117">
        <f t="shared" si="202"/>
        <v>94.763313609467446</v>
      </c>
      <c r="DF93" s="117"/>
      <c r="DG93" s="114">
        <f t="shared" si="203"/>
        <v>93.25278810408922</v>
      </c>
      <c r="DH93" s="114"/>
      <c r="DI93" s="115">
        <f t="shared" si="204"/>
        <v>98.160762942779286</v>
      </c>
      <c r="DJ93" s="5"/>
      <c r="DK93" s="114">
        <f t="shared" si="205"/>
        <v>95.309233449477347</v>
      </c>
      <c r="DL93" s="114"/>
      <c r="DM93" s="114">
        <f t="shared" si="206"/>
        <v>97.240868706811455</v>
      </c>
      <c r="DN93" s="114"/>
      <c r="DO93" s="115">
        <f t="shared" si="207"/>
        <v>99.775916704391122</v>
      </c>
      <c r="DP93" s="115"/>
      <c r="DQ93" s="115">
        <f t="shared" si="208"/>
        <v>98.483415478886371</v>
      </c>
      <c r="DR93" s="115"/>
      <c r="DS93" s="116">
        <f t="shared" si="209"/>
        <v>92.963636363636354</v>
      </c>
      <c r="DT93" s="116"/>
      <c r="DU93" s="117">
        <f t="shared" si="210"/>
        <v>94.763313609467446</v>
      </c>
      <c r="DV93" s="117"/>
      <c r="DW93" s="114">
        <f t="shared" si="211"/>
        <v>92.249070631970255</v>
      </c>
      <c r="DX93" s="114"/>
      <c r="DY93" s="115">
        <f t="shared" si="212"/>
        <v>98.160762942779286</v>
      </c>
      <c r="DZ93" s="5"/>
      <c r="EA93" s="114">
        <f t="shared" si="213"/>
        <v>98.745644599303134</v>
      </c>
      <c r="EB93" s="114"/>
      <c r="EC93" s="114">
        <f t="shared" si="214"/>
        <v>102.0187561697927</v>
      </c>
      <c r="ED93" s="114"/>
      <c r="EE93" s="115">
        <f t="shared" si="215"/>
        <v>103.67360796740607</v>
      </c>
      <c r="EF93" s="115"/>
      <c r="EG93" s="115">
        <f t="shared" si="216"/>
        <v>99.954042893299587</v>
      </c>
      <c r="EH93" s="115"/>
      <c r="EI93" s="116">
        <f t="shared" si="217"/>
        <v>92.309090909090912</v>
      </c>
      <c r="EJ93" s="116"/>
      <c r="EK93" s="117">
        <f t="shared" si="218"/>
        <v>92.899408284023664</v>
      </c>
      <c r="EL93" s="117"/>
      <c r="EM93" s="114">
        <f t="shared" si="219"/>
        <v>92.026022304832708</v>
      </c>
      <c r="EN93" s="114"/>
      <c r="EO93" s="115">
        <f t="shared" si="220"/>
        <v>98.160762942779286</v>
      </c>
      <c r="EP93" s="5"/>
      <c r="EQ93" s="114">
        <f t="shared" si="221"/>
        <v>100.50958188153309</v>
      </c>
      <c r="ER93" s="114"/>
      <c r="ES93" s="114">
        <f t="shared" si="222"/>
        <v>103.74629812438302</v>
      </c>
      <c r="ET93" s="114"/>
      <c r="EU93" s="115">
        <f t="shared" si="223"/>
        <v>105.92802172928927</v>
      </c>
      <c r="EV93" s="115"/>
      <c r="EW93" s="115">
        <f t="shared" si="224"/>
        <v>101.92420407619555</v>
      </c>
      <c r="EX93" s="115"/>
      <c r="EY93" s="116">
        <f t="shared" si="225"/>
        <v>92.309090909090912</v>
      </c>
      <c r="EZ93" s="116"/>
      <c r="FA93" s="117">
        <f t="shared" si="226"/>
        <v>92.899408284023664</v>
      </c>
      <c r="FB93" s="117"/>
      <c r="FC93" s="114">
        <f t="shared" si="227"/>
        <v>91.133828996282531</v>
      </c>
      <c r="FD93" s="114"/>
      <c r="FE93" s="115">
        <f t="shared" si="228"/>
        <v>98.160762942779286</v>
      </c>
      <c r="FF93" s="237"/>
      <c r="FG93" s="114">
        <f t="shared" si="229"/>
        <v>101.28048780487805</v>
      </c>
      <c r="FH93" s="114"/>
      <c r="FI93" s="114">
        <f t="shared" si="230"/>
        <v>105</v>
      </c>
      <c r="FJ93" s="114"/>
      <c r="FK93" s="115">
        <f t="shared" si="231"/>
        <v>108.03304662743324</v>
      </c>
      <c r="FL93" s="115"/>
      <c r="FM93" s="115">
        <f t="shared" si="232"/>
        <v>102.77940588783801</v>
      </c>
      <c r="FN93" s="115"/>
      <c r="FO93" s="116">
        <f t="shared" si="233"/>
        <v>96.127272727272725</v>
      </c>
      <c r="FP93" s="116"/>
      <c r="FQ93" s="117">
        <f t="shared" si="234"/>
        <v>92.899408284023679</v>
      </c>
      <c r="FR93" s="117"/>
      <c r="FS93" s="114">
        <f t="shared" si="235"/>
        <v>93.141263940520446</v>
      </c>
      <c r="FT93" s="114"/>
      <c r="FU93" s="115">
        <f t="shared" si="236"/>
        <v>95.054495912806544</v>
      </c>
      <c r="FV93" s="339"/>
      <c r="FW93" s="116">
        <f t="shared" si="244"/>
        <v>102.66550522648083</v>
      </c>
      <c r="FX93" s="116"/>
      <c r="FY93" s="116">
        <f t="shared" si="237"/>
        <v>107.0533070088845</v>
      </c>
      <c r="FZ93" s="116"/>
      <c r="GA93" s="116">
        <f t="shared" si="238"/>
        <v>109.48619284744228</v>
      </c>
      <c r="GB93" s="116"/>
      <c r="GC93" s="116">
        <f t="shared" si="239"/>
        <v>105.07726122285867</v>
      </c>
      <c r="GD93" s="116"/>
      <c r="GE93" s="116">
        <f t="shared" si="240"/>
        <v>95.690909090909088</v>
      </c>
      <c r="GF93" s="116"/>
      <c r="GG93" s="116">
        <f t="shared" si="241"/>
        <v>94.053254437869825</v>
      </c>
      <c r="GH93" s="116"/>
      <c r="GI93" s="116">
        <f t="shared" si="242"/>
        <v>93.364312267657994</v>
      </c>
      <c r="GJ93" s="116"/>
      <c r="GK93" s="116">
        <f t="shared" si="243"/>
        <v>95.054495912806544</v>
      </c>
    </row>
    <row r="94" spans="1:193" x14ac:dyDescent="0.2">
      <c r="A94" s="84" t="s">
        <v>14</v>
      </c>
      <c r="B94" s="76"/>
      <c r="C94" s="118">
        <f t="shared" si="149"/>
        <v>111.68118466898954</v>
      </c>
      <c r="D94" s="114"/>
      <c r="E94" s="118">
        <f t="shared" si="150"/>
        <v>114.8025666337611</v>
      </c>
      <c r="F94" s="114"/>
      <c r="G94" s="119">
        <f t="shared" si="151"/>
        <v>115</v>
      </c>
      <c r="H94" s="115"/>
      <c r="I94" s="119">
        <f t="shared" si="152"/>
        <v>112.45837218595977</v>
      </c>
      <c r="J94" s="115"/>
      <c r="K94" s="120">
        <f t="shared" si="153"/>
        <v>111.29090909090908</v>
      </c>
      <c r="L94" s="116"/>
      <c r="M94" s="121">
        <f t="shared" si="154"/>
        <v>93.698224852071007</v>
      </c>
      <c r="N94" s="117"/>
      <c r="O94" s="118">
        <f t="shared" si="155"/>
        <v>100.72490706319702</v>
      </c>
      <c r="P94" s="114"/>
      <c r="Q94" s="119">
        <f t="shared" si="156"/>
        <v>97.997275204359681</v>
      </c>
      <c r="R94" s="5"/>
      <c r="S94" s="118">
        <f t="shared" si="157"/>
        <v>107.8397212543554</v>
      </c>
      <c r="T94" s="114"/>
      <c r="U94" s="118">
        <f t="shared" si="158"/>
        <v>110.84402764067127</v>
      </c>
      <c r="V94" s="114"/>
      <c r="W94" s="119">
        <f t="shared" si="159"/>
        <v>113.8184698958805</v>
      </c>
      <c r="X94" s="115"/>
      <c r="Y94" s="119">
        <f t="shared" si="160"/>
        <v>105.57279872119355</v>
      </c>
      <c r="Z94" s="115"/>
      <c r="AA94" s="120">
        <f t="shared" si="161"/>
        <v>110.09090909090909</v>
      </c>
      <c r="AB94" s="116"/>
      <c r="AC94" s="121">
        <f t="shared" si="162"/>
        <v>96.538461538461533</v>
      </c>
      <c r="AD94" s="117"/>
      <c r="AE94" s="118">
        <f t="shared" si="163"/>
        <v>104.07063197026022</v>
      </c>
      <c r="AF94" s="114"/>
      <c r="AG94" s="119">
        <f t="shared" si="164"/>
        <v>97.997275204359681</v>
      </c>
      <c r="AH94" s="5"/>
      <c r="AI94" s="118">
        <f t="shared" si="165"/>
        <v>106.66376306620208</v>
      </c>
      <c r="AJ94" s="114"/>
      <c r="AK94" s="118">
        <f t="shared" si="166"/>
        <v>109.79763079960514</v>
      </c>
      <c r="AL94" s="114"/>
      <c r="AM94" s="119">
        <f t="shared" si="167"/>
        <v>112.03938433680398</v>
      </c>
      <c r="AN94" s="115"/>
      <c r="AO94" s="119">
        <f t="shared" si="168"/>
        <v>110.34834154788864</v>
      </c>
      <c r="AP94" s="115"/>
      <c r="AQ94" s="120">
        <f t="shared" si="169"/>
        <v>112.16363636363636</v>
      </c>
      <c r="AR94" s="116"/>
      <c r="AS94" s="121">
        <f t="shared" si="170"/>
        <v>96.094674556213022</v>
      </c>
      <c r="AT94" s="117"/>
      <c r="AU94" s="118">
        <f t="shared" si="171"/>
        <v>102.62081784386616</v>
      </c>
      <c r="AV94" s="114"/>
      <c r="AW94" s="119">
        <f t="shared" si="172"/>
        <v>97.997275204359681</v>
      </c>
      <c r="AX94" s="5"/>
      <c r="AY94" s="118">
        <f t="shared" si="173"/>
        <v>106.08885017421602</v>
      </c>
      <c r="AZ94" s="114"/>
      <c r="BA94" s="118">
        <f t="shared" si="174"/>
        <v>108.72161895360315</v>
      </c>
      <c r="BB94" s="114"/>
      <c r="BC94" s="119">
        <f t="shared" si="175"/>
        <v>110.27387958352196</v>
      </c>
      <c r="BD94" s="115"/>
      <c r="BE94" s="119">
        <f t="shared" si="176"/>
        <v>107.33915012654856</v>
      </c>
      <c r="BF94" s="115"/>
      <c r="BG94" s="120">
        <f t="shared" si="177"/>
        <v>108.89090909090909</v>
      </c>
      <c r="BH94" s="116"/>
      <c r="BI94" s="121">
        <f t="shared" si="178"/>
        <v>95.917159763313606</v>
      </c>
      <c r="BJ94" s="117"/>
      <c r="BK94" s="118">
        <f t="shared" si="179"/>
        <v>101.28252788104089</v>
      </c>
      <c r="BL94" s="114"/>
      <c r="BM94" s="119">
        <f t="shared" si="180"/>
        <v>97.997275204359681</v>
      </c>
      <c r="BN94" s="5"/>
      <c r="BO94" s="118">
        <f t="shared" si="181"/>
        <v>103.26655052264807</v>
      </c>
      <c r="BP94" s="114"/>
      <c r="BQ94" s="118">
        <f t="shared" si="182"/>
        <v>105.59230009871669</v>
      </c>
      <c r="BR94" s="114"/>
      <c r="BS94" s="119">
        <f t="shared" si="183"/>
        <v>108.03304662743324</v>
      </c>
      <c r="BT94" s="115"/>
      <c r="BU94" s="119">
        <f t="shared" si="184"/>
        <v>103.68256294125483</v>
      </c>
      <c r="BV94" s="115"/>
      <c r="BW94" s="120">
        <f t="shared" si="185"/>
        <v>109</v>
      </c>
      <c r="BX94" s="116"/>
      <c r="BY94" s="121">
        <f t="shared" si="186"/>
        <v>96.715976331360949</v>
      </c>
      <c r="BZ94" s="117"/>
      <c r="CA94" s="118">
        <f t="shared" si="187"/>
        <v>105.74349442379182</v>
      </c>
      <c r="CB94" s="114"/>
      <c r="CC94" s="119">
        <f t="shared" si="188"/>
        <v>97.997275204359681</v>
      </c>
      <c r="CD94" s="5"/>
      <c r="CE94" s="118">
        <f t="shared" si="189"/>
        <v>101.28048780487805</v>
      </c>
      <c r="CF94" s="114"/>
      <c r="CG94" s="118">
        <f t="shared" si="190"/>
        <v>103.84501480750248</v>
      </c>
      <c r="CH94" s="114"/>
      <c r="CI94" s="119">
        <f t="shared" si="191"/>
        <v>106.63422363060208</v>
      </c>
      <c r="CJ94" s="115"/>
      <c r="CK94" s="119">
        <f t="shared" si="192"/>
        <v>106.19222059411216</v>
      </c>
      <c r="CL94" s="115"/>
      <c r="CM94" s="120">
        <f t="shared" si="193"/>
        <v>108.78181818181818</v>
      </c>
      <c r="CN94" s="116"/>
      <c r="CO94" s="121">
        <f t="shared" si="194"/>
        <v>97.337278106508876</v>
      </c>
      <c r="CP94" s="117"/>
      <c r="CQ94" s="118">
        <f t="shared" si="195"/>
        <v>107.5278810408922</v>
      </c>
      <c r="CR94" s="114"/>
      <c r="CS94" s="119">
        <f t="shared" si="196"/>
        <v>97.997275204359681</v>
      </c>
      <c r="CT94" s="5"/>
      <c r="CU94" s="118">
        <f t="shared" si="197"/>
        <v>102.5609756097561</v>
      </c>
      <c r="CV94" s="114"/>
      <c r="CW94" s="118">
        <f t="shared" si="198"/>
        <v>106.0365251727542</v>
      </c>
      <c r="CX94" s="114"/>
      <c r="CY94" s="119">
        <f t="shared" si="199"/>
        <v>105.77863286555002</v>
      </c>
      <c r="CZ94" s="115"/>
      <c r="DA94" s="119">
        <f t="shared" si="200"/>
        <v>101.06900226455308</v>
      </c>
      <c r="DB94" s="115"/>
      <c r="DC94" s="120">
        <f t="shared" si="201"/>
        <v>113.36363636363637</v>
      </c>
      <c r="DD94" s="116"/>
      <c r="DE94" s="121">
        <f t="shared" si="202"/>
        <v>98.402366863905328</v>
      </c>
      <c r="DF94" s="117"/>
      <c r="DG94" s="118">
        <f t="shared" si="203"/>
        <v>104.96282527881041</v>
      </c>
      <c r="DH94" s="114"/>
      <c r="DI94" s="119">
        <f t="shared" si="204"/>
        <v>97.997275204359681</v>
      </c>
      <c r="DJ94" s="5"/>
      <c r="DK94" s="118">
        <f t="shared" si="205"/>
        <v>102.96602787456446</v>
      </c>
      <c r="DL94" s="114"/>
      <c r="DM94" s="118">
        <f t="shared" si="206"/>
        <v>107.8923988153998</v>
      </c>
      <c r="DN94" s="114"/>
      <c r="DO94" s="119">
        <f t="shared" si="207"/>
        <v>107.61204164780443</v>
      </c>
      <c r="DP94" s="115"/>
      <c r="DQ94" s="119">
        <f t="shared" si="208"/>
        <v>100.97708805115225</v>
      </c>
      <c r="DR94" s="115"/>
      <c r="DS94" s="120">
        <f t="shared" si="209"/>
        <v>113.47272727272727</v>
      </c>
      <c r="DT94" s="116"/>
      <c r="DU94" s="121">
        <f t="shared" si="210"/>
        <v>99.112426035502963</v>
      </c>
      <c r="DV94" s="117"/>
      <c r="DW94" s="118">
        <f t="shared" si="211"/>
        <v>101.05947955390334</v>
      </c>
      <c r="DX94" s="114"/>
      <c r="DY94" s="119">
        <f t="shared" si="212"/>
        <v>97.997275204359681</v>
      </c>
      <c r="DZ94" s="5"/>
      <c r="EA94" s="118">
        <f t="shared" si="213"/>
        <v>103.71080139372822</v>
      </c>
      <c r="EB94" s="114"/>
      <c r="EC94" s="118">
        <f t="shared" si="214"/>
        <v>109.22507403751234</v>
      </c>
      <c r="ED94" s="114"/>
      <c r="EE94" s="119">
        <f t="shared" si="215"/>
        <v>108.01946582163875</v>
      </c>
      <c r="EF94" s="115"/>
      <c r="EG94" s="119">
        <f t="shared" si="216"/>
        <v>102.87132010123884</v>
      </c>
      <c r="EH94" s="115"/>
      <c r="EI94" s="120">
        <f t="shared" si="217"/>
        <v>112.92727272727272</v>
      </c>
      <c r="EJ94" s="116"/>
      <c r="EK94" s="121">
        <f t="shared" si="218"/>
        <v>100.26627218934911</v>
      </c>
      <c r="EL94" s="117"/>
      <c r="EM94" s="118">
        <f t="shared" si="219"/>
        <v>102.06319702602229</v>
      </c>
      <c r="EN94" s="114"/>
      <c r="EO94" s="119">
        <f t="shared" si="220"/>
        <v>97.997275204359681</v>
      </c>
      <c r="EP94" s="5"/>
      <c r="EQ94" s="118">
        <f t="shared" si="221"/>
        <v>106.10191637630662</v>
      </c>
      <c r="ER94" s="114"/>
      <c r="ES94" s="118">
        <f t="shared" si="222"/>
        <v>111.43632773938796</v>
      </c>
      <c r="ET94" s="114"/>
      <c r="EU94" s="119">
        <f t="shared" si="223"/>
        <v>110.99366229062925</v>
      </c>
      <c r="EV94" s="115"/>
      <c r="EW94" s="119">
        <f t="shared" si="224"/>
        <v>105.99240708671906</v>
      </c>
      <c r="EX94" s="115"/>
      <c r="EY94" s="120">
        <f t="shared" si="225"/>
        <v>112.92727272727272</v>
      </c>
      <c r="EZ94" s="116"/>
      <c r="FA94" s="121">
        <f t="shared" si="226"/>
        <v>99.289940828402365</v>
      </c>
      <c r="FB94" s="117"/>
      <c r="FC94" s="118">
        <f t="shared" si="227"/>
        <v>104.40520446096654</v>
      </c>
      <c r="FD94" s="114"/>
      <c r="FE94" s="119">
        <f t="shared" si="228"/>
        <v>97.997275204359681</v>
      </c>
      <c r="FF94" s="237"/>
      <c r="FG94" s="118">
        <f t="shared" si="229"/>
        <v>106.23257839721254</v>
      </c>
      <c r="FH94" s="114"/>
      <c r="FI94" s="118">
        <f t="shared" si="230"/>
        <v>111.65350444225075</v>
      </c>
      <c r="FJ94" s="114"/>
      <c r="FK94" s="119">
        <f t="shared" si="231"/>
        <v>110.80353100950657</v>
      </c>
      <c r="FL94" s="115"/>
      <c r="FM94" s="119">
        <f t="shared" si="232"/>
        <v>106.95151192220594</v>
      </c>
      <c r="FN94" s="115"/>
      <c r="FO94" s="120">
        <f t="shared" si="233"/>
        <v>114.89090909090909</v>
      </c>
      <c r="FP94" s="116"/>
      <c r="FQ94" s="121">
        <f t="shared" si="234"/>
        <v>97.337278106508876</v>
      </c>
      <c r="FR94" s="117"/>
      <c r="FS94" s="118">
        <f t="shared" si="235"/>
        <v>103.28996282527881</v>
      </c>
      <c r="FT94" s="114"/>
      <c r="FU94" s="119">
        <f t="shared" si="236"/>
        <v>99.632152588555869</v>
      </c>
      <c r="FV94" s="339"/>
      <c r="FW94" s="120">
        <f t="shared" si="244"/>
        <v>107.05574912891986</v>
      </c>
      <c r="FX94" s="116"/>
      <c r="FY94" s="120">
        <f t="shared" si="237"/>
        <v>113.41066140177691</v>
      </c>
      <c r="FZ94" s="116"/>
      <c r="GA94" s="120">
        <f t="shared" si="238"/>
        <v>113.19375282933454</v>
      </c>
      <c r="GB94" s="116"/>
      <c r="GC94" s="120">
        <f t="shared" si="239"/>
        <v>104.72958571999467</v>
      </c>
      <c r="GD94" s="116"/>
      <c r="GE94" s="120">
        <f t="shared" si="240"/>
        <v>115</v>
      </c>
      <c r="GF94" s="116"/>
      <c r="GG94" s="120">
        <f t="shared" si="241"/>
        <v>101.06508875739645</v>
      </c>
      <c r="GH94" s="116"/>
      <c r="GI94" s="120">
        <f t="shared" si="242"/>
        <v>101.39405204460967</v>
      </c>
      <c r="GJ94" s="116"/>
      <c r="GK94" s="120">
        <f t="shared" si="243"/>
        <v>99.632152588555869</v>
      </c>
    </row>
    <row r="95" spans="1:193" x14ac:dyDescent="0.2">
      <c r="A95" s="82" t="s">
        <v>15</v>
      </c>
      <c r="B95" s="76"/>
      <c r="C95" s="114">
        <f t="shared" si="149"/>
        <v>108.12717770034843</v>
      </c>
      <c r="D95" s="114"/>
      <c r="E95" s="114">
        <f t="shared" si="150"/>
        <v>115</v>
      </c>
      <c r="F95" s="114"/>
      <c r="G95" s="115">
        <f t="shared" si="151"/>
        <v>113.98143956541421</v>
      </c>
      <c r="H95" s="115"/>
      <c r="I95" s="115">
        <f t="shared" si="152"/>
        <v>111.25549487145331</v>
      </c>
      <c r="J95" s="115"/>
      <c r="K95" s="116">
        <f t="shared" si="153"/>
        <v>109.98181818181817</v>
      </c>
      <c r="L95" s="116"/>
      <c r="M95" s="117">
        <f t="shared" si="154"/>
        <v>98.402366863905328</v>
      </c>
      <c r="N95" s="117"/>
      <c r="O95" s="114">
        <f t="shared" si="155"/>
        <v>98.940520446096656</v>
      </c>
      <c r="P95" s="114"/>
      <c r="Q95" s="115">
        <f t="shared" si="156"/>
        <v>95.871934604904624</v>
      </c>
      <c r="R95" s="5"/>
      <c r="S95" s="114">
        <f t="shared" si="157"/>
        <v>103.86759581881533</v>
      </c>
      <c r="T95" s="114"/>
      <c r="U95" s="114">
        <f t="shared" si="158"/>
        <v>110.35044422507403</v>
      </c>
      <c r="V95" s="114"/>
      <c r="W95" s="115">
        <f t="shared" si="159"/>
        <v>112.41964689904934</v>
      </c>
      <c r="X95" s="115"/>
      <c r="Y95" s="115">
        <f t="shared" si="160"/>
        <v>108.94565072598908</v>
      </c>
      <c r="Z95" s="115"/>
      <c r="AA95" s="116">
        <f t="shared" si="161"/>
        <v>110.52727272727273</v>
      </c>
      <c r="AB95" s="116"/>
      <c r="AC95" s="117">
        <f t="shared" si="162"/>
        <v>100.53254437869822</v>
      </c>
      <c r="AD95" s="117"/>
      <c r="AE95" s="114">
        <f t="shared" si="163"/>
        <v>104.73977695167287</v>
      </c>
      <c r="AF95" s="114"/>
      <c r="AG95" s="115">
        <f t="shared" si="164"/>
        <v>95.871934604904624</v>
      </c>
      <c r="AH95" s="5"/>
      <c r="AI95" s="114">
        <f t="shared" si="165"/>
        <v>104.67770034843205</v>
      </c>
      <c r="AJ95" s="114"/>
      <c r="AK95" s="114">
        <f t="shared" si="166"/>
        <v>110.99210266535044</v>
      </c>
      <c r="AL95" s="114"/>
      <c r="AM95" s="115">
        <f t="shared" si="167"/>
        <v>111.40108646446356</v>
      </c>
      <c r="AN95" s="115"/>
      <c r="AO95" s="115">
        <f t="shared" si="168"/>
        <v>106.65578793126414</v>
      </c>
      <c r="AP95" s="115"/>
      <c r="AQ95" s="116">
        <f t="shared" si="169"/>
        <v>114.78181818181818</v>
      </c>
      <c r="AR95" s="116"/>
      <c r="AS95" s="117">
        <f t="shared" si="170"/>
        <v>101.06508875739645</v>
      </c>
      <c r="AT95" s="117"/>
      <c r="AU95" s="114">
        <f t="shared" si="171"/>
        <v>105.07434944237919</v>
      </c>
      <c r="AV95" s="114"/>
      <c r="AW95" s="115">
        <f t="shared" si="172"/>
        <v>95.871934604904624</v>
      </c>
      <c r="AX95" s="5"/>
      <c r="AY95" s="114">
        <f t="shared" si="173"/>
        <v>104.40331010452962</v>
      </c>
      <c r="AZ95" s="114"/>
      <c r="BA95" s="114">
        <f t="shared" si="174"/>
        <v>109.35340572556763</v>
      </c>
      <c r="BB95" s="114"/>
      <c r="BC95" s="115">
        <f t="shared" si="175"/>
        <v>108.88863739248529</v>
      </c>
      <c r="BD95" s="115"/>
      <c r="BE95" s="115">
        <f t="shared" si="176"/>
        <v>104.23404822165978</v>
      </c>
      <c r="BF95" s="115"/>
      <c r="BG95" s="116">
        <f t="shared" si="177"/>
        <v>111.61818181818182</v>
      </c>
      <c r="BH95" s="116"/>
      <c r="BI95" s="117">
        <f t="shared" si="178"/>
        <v>101.15384615384616</v>
      </c>
      <c r="BJ95" s="117"/>
      <c r="BK95" s="114">
        <f t="shared" si="179"/>
        <v>104.182156133829</v>
      </c>
      <c r="BL95" s="114"/>
      <c r="BM95" s="115">
        <f t="shared" si="180"/>
        <v>95.871934604904624</v>
      </c>
      <c r="BN95" s="5"/>
      <c r="BO95" s="114">
        <f t="shared" si="181"/>
        <v>100.91463414634146</v>
      </c>
      <c r="BP95" s="114"/>
      <c r="BQ95" s="114">
        <f t="shared" si="182"/>
        <v>106.14511352418559</v>
      </c>
      <c r="BR95" s="114"/>
      <c r="BS95" s="115">
        <f t="shared" si="183"/>
        <v>106.90583974649162</v>
      </c>
      <c r="BT95" s="115"/>
      <c r="BU95" s="115">
        <f t="shared" si="184"/>
        <v>105.26508591980817</v>
      </c>
      <c r="BV95" s="115"/>
      <c r="BW95" s="116">
        <f t="shared" si="185"/>
        <v>111.4</v>
      </c>
      <c r="BX95" s="116"/>
      <c r="BY95" s="117">
        <f t="shared" si="186"/>
        <v>102.2189349112426</v>
      </c>
      <c r="BZ95" s="117"/>
      <c r="CA95" s="114">
        <f t="shared" si="187"/>
        <v>105.96654275092936</v>
      </c>
      <c r="CB95" s="114"/>
      <c r="CC95" s="115">
        <f t="shared" si="188"/>
        <v>95.871934604904624</v>
      </c>
      <c r="CD95" s="5"/>
      <c r="CE95" s="114">
        <f t="shared" si="189"/>
        <v>99.385888501742158</v>
      </c>
      <c r="CF95" s="114"/>
      <c r="CG95" s="114">
        <f t="shared" si="190"/>
        <v>105.17769002961501</v>
      </c>
      <c r="CH95" s="114"/>
      <c r="CI95" s="115">
        <f t="shared" si="191"/>
        <v>105.04526935264826</v>
      </c>
      <c r="CJ95" s="115"/>
      <c r="CK95" s="115">
        <f t="shared" si="192"/>
        <v>103.18702544291995</v>
      </c>
      <c r="CL95" s="115"/>
      <c r="CM95" s="116">
        <f t="shared" si="193"/>
        <v>111.18181818181819</v>
      </c>
      <c r="CN95" s="116"/>
      <c r="CO95" s="117">
        <f t="shared" si="194"/>
        <v>102.2189349112426</v>
      </c>
      <c r="CP95" s="117"/>
      <c r="CQ95" s="114">
        <f t="shared" si="195"/>
        <v>106.85873605947955</v>
      </c>
      <c r="CR95" s="114"/>
      <c r="CS95" s="115">
        <f t="shared" si="196"/>
        <v>95.871934604904624</v>
      </c>
      <c r="CT95" s="5"/>
      <c r="CU95" s="114">
        <f t="shared" si="197"/>
        <v>99.085365853658544</v>
      </c>
      <c r="CV95" s="114"/>
      <c r="CW95" s="114">
        <f t="shared" si="198"/>
        <v>105.42448173741363</v>
      </c>
      <c r="CX95" s="114"/>
      <c r="CY95" s="115">
        <f t="shared" si="199"/>
        <v>103.70076957899502</v>
      </c>
      <c r="CZ95" s="115"/>
      <c r="DA95" s="115">
        <f t="shared" si="200"/>
        <v>101.14093512721459</v>
      </c>
      <c r="DB95" s="115"/>
      <c r="DC95" s="116">
        <f t="shared" si="201"/>
        <v>113.47272727272727</v>
      </c>
      <c r="DD95" s="116"/>
      <c r="DE95" s="117">
        <f t="shared" si="202"/>
        <v>101.8639053254438</v>
      </c>
      <c r="DF95" s="117"/>
      <c r="DG95" s="114">
        <f t="shared" si="203"/>
        <v>105.96654275092936</v>
      </c>
      <c r="DH95" s="114"/>
      <c r="DI95" s="115">
        <f t="shared" si="204"/>
        <v>95.871934604904624</v>
      </c>
      <c r="DJ95" s="5"/>
      <c r="DK95" s="114">
        <f t="shared" si="205"/>
        <v>99.934668989547035</v>
      </c>
      <c r="DL95" s="114"/>
      <c r="DM95" s="114">
        <f t="shared" si="206"/>
        <v>106.95459032576505</v>
      </c>
      <c r="DN95" s="114"/>
      <c r="DO95" s="115">
        <f t="shared" si="207"/>
        <v>105.33046627433228</v>
      </c>
      <c r="DP95" s="115"/>
      <c r="DQ95" s="115">
        <f t="shared" si="208"/>
        <v>103.15105901158918</v>
      </c>
      <c r="DR95" s="115"/>
      <c r="DS95" s="116">
        <f t="shared" si="209"/>
        <v>113.90909090909091</v>
      </c>
      <c r="DT95" s="116"/>
      <c r="DU95" s="117">
        <f t="shared" si="210"/>
        <v>102.30769230769232</v>
      </c>
      <c r="DV95" s="117"/>
      <c r="DW95" s="114">
        <f t="shared" si="211"/>
        <v>103.95910780669145</v>
      </c>
      <c r="DX95" s="114"/>
      <c r="DY95" s="115">
        <f t="shared" si="212"/>
        <v>95.871934604904624</v>
      </c>
      <c r="DZ95" s="5"/>
      <c r="EA95" s="114">
        <f t="shared" si="213"/>
        <v>101.79006968641114</v>
      </c>
      <c r="EB95" s="114"/>
      <c r="EC95" s="114">
        <f t="shared" si="214"/>
        <v>109.11648568608095</v>
      </c>
      <c r="ED95" s="114"/>
      <c r="EE95" s="115">
        <f t="shared" si="215"/>
        <v>107.31326392032594</v>
      </c>
      <c r="EF95" s="115"/>
      <c r="EG95" s="115">
        <f t="shared" si="216"/>
        <v>103.45877181297456</v>
      </c>
      <c r="EH95" s="115"/>
      <c r="EI95" s="116">
        <f t="shared" si="217"/>
        <v>112.38181818181818</v>
      </c>
      <c r="EJ95" s="116"/>
      <c r="EK95" s="117">
        <f t="shared" si="218"/>
        <v>101.95266272189349</v>
      </c>
      <c r="EL95" s="117"/>
      <c r="EM95" s="114">
        <f t="shared" si="219"/>
        <v>103.17843866171003</v>
      </c>
      <c r="EN95" s="114"/>
      <c r="EO95" s="115">
        <f t="shared" si="220"/>
        <v>95.871934604904624</v>
      </c>
      <c r="EP95" s="5"/>
      <c r="EQ95" s="114">
        <f t="shared" si="221"/>
        <v>101.82926829268291</v>
      </c>
      <c r="ER95" s="114"/>
      <c r="ES95" s="114">
        <f t="shared" si="222"/>
        <v>110.38005923000986</v>
      </c>
      <c r="ET95" s="114"/>
      <c r="EU95" s="115">
        <f t="shared" si="223"/>
        <v>108.72566772295156</v>
      </c>
      <c r="EV95" s="115"/>
      <c r="EW95" s="115">
        <f t="shared" si="224"/>
        <v>104.1900892500333</v>
      </c>
      <c r="EX95" s="115"/>
      <c r="EY95" s="116">
        <f t="shared" si="225"/>
        <v>112.38181818181818</v>
      </c>
      <c r="EZ95" s="116"/>
      <c r="FA95" s="117">
        <f t="shared" si="226"/>
        <v>103.28402366863905</v>
      </c>
      <c r="FB95" s="117"/>
      <c r="FC95" s="114">
        <f t="shared" si="227"/>
        <v>102.73234200743494</v>
      </c>
      <c r="FD95" s="114"/>
      <c r="FE95" s="115">
        <f t="shared" si="228"/>
        <v>95.871934604904624</v>
      </c>
      <c r="FF95" s="237"/>
      <c r="FG95" s="114">
        <f t="shared" si="229"/>
        <v>102.95296167247386</v>
      </c>
      <c r="FH95" s="114"/>
      <c r="FI95" s="114">
        <f t="shared" si="230"/>
        <v>111.70286278381046</v>
      </c>
      <c r="FJ95" s="114"/>
      <c r="FK95" s="115">
        <f t="shared" si="231"/>
        <v>109.70348574015392</v>
      </c>
      <c r="FL95" s="115"/>
      <c r="FM95" s="115">
        <f t="shared" si="232"/>
        <v>105.92047422405754</v>
      </c>
      <c r="FN95" s="115"/>
      <c r="FO95" s="116">
        <f t="shared" si="233"/>
        <v>114.12727272727273</v>
      </c>
      <c r="FP95" s="116"/>
      <c r="FQ95" s="117">
        <f t="shared" si="234"/>
        <v>101.95266272189349</v>
      </c>
      <c r="FR95" s="117"/>
      <c r="FS95" s="114">
        <f t="shared" si="235"/>
        <v>101.28252788104089</v>
      </c>
      <c r="FT95" s="114"/>
      <c r="FU95" s="115">
        <f t="shared" si="236"/>
        <v>99.550408719346052</v>
      </c>
      <c r="FV95" s="339"/>
      <c r="FW95" s="116">
        <f t="shared" si="244"/>
        <v>103.44947735191637</v>
      </c>
      <c r="FX95" s="116"/>
      <c r="FY95" s="116">
        <f t="shared" si="237"/>
        <v>112.51233958538992</v>
      </c>
      <c r="FZ95" s="116"/>
      <c r="GA95" s="116">
        <f t="shared" si="238"/>
        <v>111.12947034857402</v>
      </c>
      <c r="GB95" s="116"/>
      <c r="GC95" s="116">
        <f t="shared" si="239"/>
        <v>105.16517916611163</v>
      </c>
      <c r="GD95" s="116"/>
      <c r="GE95" s="116">
        <f t="shared" si="240"/>
        <v>113.8</v>
      </c>
      <c r="GF95" s="116"/>
      <c r="GG95" s="116">
        <f t="shared" si="241"/>
        <v>103.63905325443787</v>
      </c>
      <c r="GH95" s="116"/>
      <c r="GI95" s="116">
        <f t="shared" si="242"/>
        <v>102.95539033457248</v>
      </c>
      <c r="GJ95" s="116"/>
      <c r="GK95" s="116">
        <f t="shared" si="243"/>
        <v>99.550408719346052</v>
      </c>
    </row>
    <row r="96" spans="1:193" x14ac:dyDescent="0.2">
      <c r="A96" s="82" t="s">
        <v>16</v>
      </c>
      <c r="B96" s="76"/>
      <c r="C96" s="114">
        <f t="shared" si="149"/>
        <v>109.51219512195121</v>
      </c>
      <c r="D96" s="114"/>
      <c r="E96" s="114">
        <f t="shared" si="150"/>
        <v>113.74629812438303</v>
      </c>
      <c r="F96" s="114"/>
      <c r="G96" s="115">
        <f t="shared" si="151"/>
        <v>114.47034857401539</v>
      </c>
      <c r="H96" s="115"/>
      <c r="I96" s="115">
        <f t="shared" si="152"/>
        <v>113.74517117357134</v>
      </c>
      <c r="J96" s="115"/>
      <c r="K96" s="116">
        <f t="shared" si="153"/>
        <v>105.29090909090908</v>
      </c>
      <c r="L96" s="116"/>
      <c r="M96" s="117">
        <f t="shared" si="154"/>
        <v>93.07692307692308</v>
      </c>
      <c r="N96" s="117"/>
      <c r="O96" s="114">
        <f t="shared" si="155"/>
        <v>105.18587360594796</v>
      </c>
      <c r="P96" s="114"/>
      <c r="Q96" s="115">
        <f t="shared" si="156"/>
        <v>96.607629427792915</v>
      </c>
      <c r="R96" s="5"/>
      <c r="S96" s="114">
        <f t="shared" si="157"/>
        <v>105.82752613240417</v>
      </c>
      <c r="T96" s="114"/>
      <c r="U96" s="114">
        <f t="shared" si="158"/>
        <v>109.06712734452123</v>
      </c>
      <c r="V96" s="114"/>
      <c r="W96" s="115">
        <f t="shared" si="159"/>
        <v>112.55545495699411</v>
      </c>
      <c r="X96" s="115"/>
      <c r="Y96" s="115">
        <f t="shared" si="160"/>
        <v>112.15465565472226</v>
      </c>
      <c r="Z96" s="115"/>
      <c r="AA96" s="116">
        <f t="shared" si="161"/>
        <v>103.87272727272727</v>
      </c>
      <c r="AB96" s="116"/>
      <c r="AC96" s="117">
        <f t="shared" si="162"/>
        <v>95.473372781065081</v>
      </c>
      <c r="AD96" s="117"/>
      <c r="AE96" s="114">
        <f t="shared" si="163"/>
        <v>107.63940520446096</v>
      </c>
      <c r="AF96" s="114"/>
      <c r="AG96" s="115">
        <f t="shared" si="164"/>
        <v>96.607629427792915</v>
      </c>
      <c r="AH96" s="5"/>
      <c r="AI96" s="114">
        <f t="shared" si="165"/>
        <v>103.95905923344947</v>
      </c>
      <c r="AJ96" s="114"/>
      <c r="AK96" s="114">
        <f t="shared" si="166"/>
        <v>107.57650542941758</v>
      </c>
      <c r="AL96" s="114"/>
      <c r="AM96" s="115">
        <f t="shared" si="167"/>
        <v>109.45903123585333</v>
      </c>
      <c r="AN96" s="115"/>
      <c r="AO96" s="115">
        <f t="shared" si="168"/>
        <v>110.24044225389636</v>
      </c>
      <c r="AP96" s="115"/>
      <c r="AQ96" s="116">
        <f t="shared" si="169"/>
        <v>105.18181818181819</v>
      </c>
      <c r="AR96" s="116"/>
      <c r="AS96" s="117">
        <f t="shared" si="170"/>
        <v>92.988165680473372</v>
      </c>
      <c r="AT96" s="117"/>
      <c r="AU96" s="114">
        <f t="shared" si="171"/>
        <v>108.3085501858736</v>
      </c>
      <c r="AV96" s="114"/>
      <c r="AW96" s="115">
        <f t="shared" si="172"/>
        <v>96.607629427792915</v>
      </c>
      <c r="AX96" s="5"/>
      <c r="AY96" s="114">
        <f t="shared" si="173"/>
        <v>102.31271777003484</v>
      </c>
      <c r="AZ96" s="114"/>
      <c r="BA96" s="114">
        <f t="shared" si="174"/>
        <v>104.55577492596248</v>
      </c>
      <c r="BB96" s="114"/>
      <c r="BC96" s="115">
        <f t="shared" si="175"/>
        <v>106.77003168854685</v>
      </c>
      <c r="BD96" s="115"/>
      <c r="BE96" s="115">
        <f t="shared" si="176"/>
        <v>106.43998934327961</v>
      </c>
      <c r="BF96" s="115"/>
      <c r="BG96" s="116">
        <f t="shared" si="177"/>
        <v>100.92727272727272</v>
      </c>
      <c r="BH96" s="116"/>
      <c r="BI96" s="117">
        <f t="shared" si="178"/>
        <v>93.254437869822482</v>
      </c>
      <c r="BJ96" s="117"/>
      <c r="BK96" s="114">
        <f t="shared" si="179"/>
        <v>107.86245353159852</v>
      </c>
      <c r="BL96" s="114"/>
      <c r="BM96" s="115">
        <f t="shared" si="180"/>
        <v>96.607629427792915</v>
      </c>
      <c r="BN96" s="5"/>
      <c r="BO96" s="114">
        <f t="shared" si="181"/>
        <v>98.863240418118465</v>
      </c>
      <c r="BP96" s="114"/>
      <c r="BQ96" s="114">
        <f t="shared" si="182"/>
        <v>101.22902270483712</v>
      </c>
      <c r="BR96" s="114"/>
      <c r="BS96" s="115">
        <f t="shared" si="183"/>
        <v>105.09959257582616</v>
      </c>
      <c r="BT96" s="115"/>
      <c r="BU96" s="115">
        <f t="shared" si="184"/>
        <v>106.36406021047023</v>
      </c>
      <c r="BV96" s="115"/>
      <c r="BW96" s="116">
        <f t="shared" si="185"/>
        <v>100.49090909090908</v>
      </c>
      <c r="BX96" s="116"/>
      <c r="BY96" s="117">
        <f t="shared" si="186"/>
        <v>95.917159763313606</v>
      </c>
      <c r="BZ96" s="117"/>
      <c r="CA96" s="114">
        <f t="shared" si="187"/>
        <v>106.85873605947955</v>
      </c>
      <c r="CB96" s="114"/>
      <c r="CC96" s="115">
        <f t="shared" si="188"/>
        <v>96.607629427792915</v>
      </c>
      <c r="CD96" s="5"/>
      <c r="CE96" s="114">
        <f t="shared" si="189"/>
        <v>98.719512195121951</v>
      </c>
      <c r="CF96" s="114"/>
      <c r="CG96" s="114">
        <f t="shared" si="190"/>
        <v>101.76209279368213</v>
      </c>
      <c r="CH96" s="114"/>
      <c r="CI96" s="115">
        <f t="shared" si="191"/>
        <v>104.4341330918968</v>
      </c>
      <c r="CJ96" s="115"/>
      <c r="CK96" s="115">
        <f t="shared" si="192"/>
        <v>101.80031970161183</v>
      </c>
      <c r="CL96" s="115"/>
      <c r="CM96" s="116">
        <f t="shared" si="193"/>
        <v>99.836363636363629</v>
      </c>
      <c r="CN96" s="116"/>
      <c r="CO96" s="117">
        <f t="shared" si="194"/>
        <v>96.804733727810657</v>
      </c>
      <c r="CP96" s="117"/>
      <c r="CQ96" s="114">
        <f t="shared" si="195"/>
        <v>107.19330855018588</v>
      </c>
      <c r="CR96" s="114"/>
      <c r="CS96" s="115">
        <f t="shared" si="196"/>
        <v>96.607629427792915</v>
      </c>
      <c r="CT96" s="5"/>
      <c r="CU96" s="114">
        <f t="shared" si="197"/>
        <v>101.21515679442508</v>
      </c>
      <c r="CV96" s="114"/>
      <c r="CW96" s="114">
        <f t="shared" si="198"/>
        <v>103.61796643632775</v>
      </c>
      <c r="CX96" s="114"/>
      <c r="CY96" s="115">
        <f t="shared" si="199"/>
        <v>104.0674513354459</v>
      </c>
      <c r="CZ96" s="115"/>
      <c r="DA96" s="115">
        <f t="shared" si="200"/>
        <v>102.30784601039031</v>
      </c>
      <c r="DB96" s="115"/>
      <c r="DC96" s="116">
        <f t="shared" si="201"/>
        <v>102.89090909090909</v>
      </c>
      <c r="DD96" s="116"/>
      <c r="DE96" s="117">
        <f t="shared" si="202"/>
        <v>95.828402366863912</v>
      </c>
      <c r="DF96" s="117"/>
      <c r="DG96" s="114">
        <f t="shared" si="203"/>
        <v>105.96654275092936</v>
      </c>
      <c r="DH96" s="114"/>
      <c r="DI96" s="115">
        <f t="shared" si="204"/>
        <v>96.607629427792915</v>
      </c>
      <c r="DJ96" s="5"/>
      <c r="DK96" s="114">
        <f t="shared" si="205"/>
        <v>102.40418118466899</v>
      </c>
      <c r="DL96" s="114"/>
      <c r="DM96" s="114">
        <f t="shared" si="206"/>
        <v>106.35241855873642</v>
      </c>
      <c r="DN96" s="114"/>
      <c r="DO96" s="115">
        <f t="shared" si="207"/>
        <v>106.05024898143957</v>
      </c>
      <c r="DP96" s="115"/>
      <c r="DQ96" s="115">
        <f t="shared" si="208"/>
        <v>102.47169308645265</v>
      </c>
      <c r="DR96" s="115"/>
      <c r="DS96" s="116">
        <f t="shared" si="209"/>
        <v>103.10909090909091</v>
      </c>
      <c r="DT96" s="116"/>
      <c r="DU96" s="117">
        <f t="shared" si="210"/>
        <v>96.538461538461533</v>
      </c>
      <c r="DV96" s="117"/>
      <c r="DW96" s="114">
        <f t="shared" si="211"/>
        <v>105.52044609665427</v>
      </c>
      <c r="DX96" s="114"/>
      <c r="DY96" s="115">
        <f t="shared" si="212"/>
        <v>96.607629427792915</v>
      </c>
      <c r="DZ96" s="5"/>
      <c r="EA96" s="114">
        <f t="shared" si="213"/>
        <v>103.67160278745644</v>
      </c>
      <c r="EB96" s="114"/>
      <c r="EC96" s="114">
        <f t="shared" si="214"/>
        <v>108.16880552813426</v>
      </c>
      <c r="ED96" s="114"/>
      <c r="EE96" s="115">
        <f t="shared" si="215"/>
        <v>108.45405160706201</v>
      </c>
      <c r="EF96" s="115"/>
      <c r="EG96" s="115">
        <f t="shared" si="216"/>
        <v>104.24204076195551</v>
      </c>
      <c r="EH96" s="115"/>
      <c r="EI96" s="116">
        <f t="shared" si="217"/>
        <v>102.67272727272727</v>
      </c>
      <c r="EJ96" s="116"/>
      <c r="EK96" s="117">
        <f t="shared" si="218"/>
        <v>94.585798816568044</v>
      </c>
      <c r="EL96" s="117"/>
      <c r="EM96" s="114">
        <f t="shared" si="219"/>
        <v>105.40892193308551</v>
      </c>
      <c r="EN96" s="114"/>
      <c r="EO96" s="115">
        <f t="shared" si="220"/>
        <v>96.607629427792915</v>
      </c>
      <c r="EP96" s="5"/>
      <c r="EQ96" s="114">
        <f t="shared" si="221"/>
        <v>104.56010452961672</v>
      </c>
      <c r="ER96" s="114"/>
      <c r="ES96" s="114">
        <f t="shared" si="222"/>
        <v>109.69891411648568</v>
      </c>
      <c r="ET96" s="114"/>
      <c r="EU96" s="115">
        <f t="shared" si="223"/>
        <v>109.48619284744228</v>
      </c>
      <c r="EV96" s="115"/>
      <c r="EW96" s="115">
        <f t="shared" si="224"/>
        <v>104.41787664846143</v>
      </c>
      <c r="EX96" s="115"/>
      <c r="EY96" s="116">
        <f t="shared" si="225"/>
        <v>102.67272727272727</v>
      </c>
      <c r="EZ96" s="116"/>
      <c r="FA96" s="117">
        <f t="shared" si="226"/>
        <v>94.763313609467446</v>
      </c>
      <c r="FB96" s="117"/>
      <c r="FC96" s="114">
        <f t="shared" si="227"/>
        <v>102.62081784386616</v>
      </c>
      <c r="FD96" s="114"/>
      <c r="FE96" s="115">
        <f t="shared" si="228"/>
        <v>96.607629427792915</v>
      </c>
      <c r="FF96" s="237"/>
      <c r="FG96" s="114">
        <f t="shared" si="229"/>
        <v>106.01045296167247</v>
      </c>
      <c r="FH96" s="114"/>
      <c r="FI96" s="114">
        <f t="shared" si="230"/>
        <v>111.27838104639685</v>
      </c>
      <c r="FJ96" s="114"/>
      <c r="FK96" s="115">
        <f t="shared" si="231"/>
        <v>111.42824807605251</v>
      </c>
      <c r="FL96" s="115"/>
      <c r="FM96" s="115">
        <f t="shared" si="232"/>
        <v>107.37911282802717</v>
      </c>
      <c r="FN96" s="115"/>
      <c r="FO96" s="116">
        <f t="shared" si="233"/>
        <v>103.32727272727273</v>
      </c>
      <c r="FP96" s="116"/>
      <c r="FQ96" s="117">
        <f t="shared" si="234"/>
        <v>94.053254437869825</v>
      </c>
      <c r="FR96" s="117"/>
      <c r="FS96" s="114">
        <f t="shared" si="235"/>
        <v>102.17472118959108</v>
      </c>
      <c r="FT96" s="114"/>
      <c r="FU96" s="115">
        <f t="shared" si="236"/>
        <v>105.35422343324251</v>
      </c>
      <c r="FV96" s="339"/>
      <c r="FW96" s="116">
        <f t="shared" si="244"/>
        <v>106.76829268292683</v>
      </c>
      <c r="FX96" s="116"/>
      <c r="FY96" s="116">
        <f t="shared" si="237"/>
        <v>111.71273445212242</v>
      </c>
      <c r="FZ96" s="116"/>
      <c r="GA96" s="116">
        <f t="shared" si="238"/>
        <v>112.13444997736532</v>
      </c>
      <c r="GB96" s="116"/>
      <c r="GC96" s="116">
        <f t="shared" si="239"/>
        <v>108.01052351138937</v>
      </c>
      <c r="GD96" s="116"/>
      <c r="GE96" s="116">
        <f t="shared" si="240"/>
        <v>103.43636363636364</v>
      </c>
      <c r="GF96" s="116"/>
      <c r="GG96" s="116">
        <f t="shared" si="241"/>
        <v>94.852071005917153</v>
      </c>
      <c r="GH96" s="116"/>
      <c r="GI96" s="116">
        <f t="shared" si="242"/>
        <v>102.28624535315986</v>
      </c>
      <c r="GJ96" s="116"/>
      <c r="GK96" s="116">
        <f t="shared" si="243"/>
        <v>105.35422343324251</v>
      </c>
    </row>
    <row r="97" spans="1:193" x14ac:dyDescent="0.2">
      <c r="A97" s="82" t="s">
        <v>17</v>
      </c>
      <c r="B97" s="76"/>
      <c r="C97" s="114">
        <f t="shared" si="149"/>
        <v>97.661149825783966</v>
      </c>
      <c r="D97" s="114"/>
      <c r="E97" s="114">
        <f t="shared" si="150"/>
        <v>104.33859822309971</v>
      </c>
      <c r="F97" s="114"/>
      <c r="G97" s="115">
        <f t="shared" si="151"/>
        <v>106.48483476686283</v>
      </c>
      <c r="H97" s="115"/>
      <c r="I97" s="115">
        <f t="shared" si="152"/>
        <v>100.00199813507393</v>
      </c>
      <c r="J97" s="115"/>
      <c r="K97" s="116">
        <f t="shared" si="153"/>
        <v>101.58181818181818</v>
      </c>
      <c r="L97" s="116"/>
      <c r="M97" s="117">
        <f t="shared" si="154"/>
        <v>99.201183431952657</v>
      </c>
      <c r="N97" s="117"/>
      <c r="O97" s="114">
        <f t="shared" si="155"/>
        <v>90.79925650557621</v>
      </c>
      <c r="P97" s="114"/>
      <c r="Q97" s="115">
        <f t="shared" si="156"/>
        <v>105.27247956403269</v>
      </c>
      <c r="R97" s="5"/>
      <c r="S97" s="114">
        <f t="shared" si="157"/>
        <v>98.118466898954708</v>
      </c>
      <c r="T97" s="114"/>
      <c r="U97" s="114">
        <f t="shared" si="158"/>
        <v>103.2329713721619</v>
      </c>
      <c r="V97" s="114"/>
      <c r="W97" s="115">
        <f t="shared" si="159"/>
        <v>105.39837030330466</v>
      </c>
      <c r="X97" s="115"/>
      <c r="Y97" s="115">
        <f t="shared" si="160"/>
        <v>113.56134274676968</v>
      </c>
      <c r="Z97" s="115"/>
      <c r="AA97" s="116">
        <f t="shared" si="161"/>
        <v>101.14545454545454</v>
      </c>
      <c r="AB97" s="116"/>
      <c r="AC97" s="117">
        <f t="shared" si="162"/>
        <v>105.41420118343196</v>
      </c>
      <c r="AD97" s="117"/>
      <c r="AE97" s="114">
        <f t="shared" si="163"/>
        <v>91.802973977695174</v>
      </c>
      <c r="AF97" s="114"/>
      <c r="AG97" s="115">
        <f t="shared" si="164"/>
        <v>105.27247956403269</v>
      </c>
      <c r="AH97" s="5"/>
      <c r="AI97" s="114">
        <f t="shared" si="165"/>
        <v>93.035714285714278</v>
      </c>
      <c r="AJ97" s="114"/>
      <c r="AK97" s="114">
        <f t="shared" si="166"/>
        <v>97.93188548864758</v>
      </c>
      <c r="AL97" s="114"/>
      <c r="AM97" s="115">
        <f t="shared" si="167"/>
        <v>99.558623811679496</v>
      </c>
      <c r="AN97" s="115"/>
      <c r="AO97" s="115">
        <f t="shared" si="168"/>
        <v>104.73757826029039</v>
      </c>
      <c r="AP97" s="115"/>
      <c r="AQ97" s="116">
        <f t="shared" si="169"/>
        <v>103.10909090909091</v>
      </c>
      <c r="AR97" s="116"/>
      <c r="AS97" s="117">
        <f t="shared" si="170"/>
        <v>106.03550295857988</v>
      </c>
      <c r="AT97" s="117"/>
      <c r="AU97" s="114">
        <f t="shared" si="171"/>
        <v>98.828996282527882</v>
      </c>
      <c r="AV97" s="114"/>
      <c r="AW97" s="115">
        <f t="shared" si="172"/>
        <v>105.27247956403269</v>
      </c>
      <c r="AX97" s="5"/>
      <c r="AY97" s="114">
        <f t="shared" si="173"/>
        <v>91.101916376306619</v>
      </c>
      <c r="AZ97" s="114"/>
      <c r="BA97" s="114">
        <f t="shared" si="174"/>
        <v>94.190523198420536</v>
      </c>
      <c r="BB97" s="114"/>
      <c r="BC97" s="115">
        <f t="shared" si="175"/>
        <v>97.847442281575368</v>
      </c>
      <c r="BD97" s="115"/>
      <c r="BE97" s="115">
        <f t="shared" si="176"/>
        <v>94.31930198481416</v>
      </c>
      <c r="BF97" s="115"/>
      <c r="BG97" s="116">
        <f t="shared" si="177"/>
        <v>100.16363636363636</v>
      </c>
      <c r="BH97" s="116"/>
      <c r="BI97" s="117">
        <f t="shared" si="178"/>
        <v>109.40828402366864</v>
      </c>
      <c r="BJ97" s="117"/>
      <c r="BK97" s="114">
        <f t="shared" si="179"/>
        <v>94.814126394052039</v>
      </c>
      <c r="BL97" s="114"/>
      <c r="BM97" s="115">
        <f t="shared" si="180"/>
        <v>105.27247956403269</v>
      </c>
      <c r="BN97" s="5"/>
      <c r="BO97" s="114">
        <f t="shared" si="181"/>
        <v>85.718641114982574</v>
      </c>
      <c r="BP97" s="114"/>
      <c r="BQ97" s="114">
        <f t="shared" si="182"/>
        <v>85</v>
      </c>
      <c r="BR97" s="114"/>
      <c r="BS97" s="115">
        <f t="shared" si="183"/>
        <v>91.206428248076051</v>
      </c>
      <c r="BT97" s="115"/>
      <c r="BU97" s="115">
        <f t="shared" si="184"/>
        <v>92.125349673637942</v>
      </c>
      <c r="BV97" s="115"/>
      <c r="BW97" s="116">
        <f t="shared" si="185"/>
        <v>102.01818181818182</v>
      </c>
      <c r="BX97" s="116"/>
      <c r="BY97" s="117">
        <f t="shared" si="186"/>
        <v>107.72189349112426</v>
      </c>
      <c r="BZ97" s="117"/>
      <c r="CA97" s="114">
        <f t="shared" si="187"/>
        <v>108.08550185873605</v>
      </c>
      <c r="CB97" s="114"/>
      <c r="CC97" s="115">
        <f t="shared" si="188"/>
        <v>105.27247956403269</v>
      </c>
      <c r="CD97" s="5"/>
      <c r="CE97" s="114">
        <f t="shared" si="189"/>
        <v>88.122822299651574</v>
      </c>
      <c r="CF97" s="114"/>
      <c r="CG97" s="114">
        <f t="shared" si="190"/>
        <v>87.152023692003951</v>
      </c>
      <c r="CH97" s="114"/>
      <c r="CI97" s="115">
        <f t="shared" si="191"/>
        <v>85.31235853327297</v>
      </c>
      <c r="CJ97" s="115"/>
      <c r="CK97" s="115">
        <f t="shared" si="192"/>
        <v>104.85746636472626</v>
      </c>
      <c r="CL97" s="115"/>
      <c r="CM97" s="116">
        <f t="shared" si="193"/>
        <v>101.25454545454545</v>
      </c>
      <c r="CN97" s="116"/>
      <c r="CO97" s="117">
        <f t="shared" si="194"/>
        <v>101.33136094674556</v>
      </c>
      <c r="CP97" s="117"/>
      <c r="CQ97" s="114">
        <f t="shared" si="195"/>
        <v>114.10780669144981</v>
      </c>
      <c r="CR97" s="114"/>
      <c r="CS97" s="115">
        <f t="shared" si="196"/>
        <v>105.27247956403269</v>
      </c>
      <c r="CT97" s="5"/>
      <c r="CU97" s="114">
        <f t="shared" si="197"/>
        <v>89.220383275261327</v>
      </c>
      <c r="CV97" s="114"/>
      <c r="CW97" s="114">
        <f t="shared" si="198"/>
        <v>90.103652517275421</v>
      </c>
      <c r="CX97" s="114"/>
      <c r="CY97" s="115">
        <f t="shared" si="199"/>
        <v>85</v>
      </c>
      <c r="CZ97" s="115"/>
      <c r="DA97" s="115">
        <f t="shared" si="200"/>
        <v>97.204609031570527</v>
      </c>
      <c r="DB97" s="115"/>
      <c r="DC97" s="116">
        <f t="shared" si="201"/>
        <v>102.78181818181818</v>
      </c>
      <c r="DD97" s="116"/>
      <c r="DE97" s="117">
        <f t="shared" si="202"/>
        <v>102.66272189349112</v>
      </c>
      <c r="DF97" s="117"/>
      <c r="DG97" s="114">
        <f t="shared" si="203"/>
        <v>115</v>
      </c>
      <c r="DH97" s="114"/>
      <c r="DI97" s="115">
        <f t="shared" si="204"/>
        <v>105.27247956403269</v>
      </c>
      <c r="DJ97" s="5"/>
      <c r="DK97" s="114">
        <f t="shared" si="205"/>
        <v>90.971254355400703</v>
      </c>
      <c r="DL97" s="114"/>
      <c r="DM97" s="114">
        <f t="shared" si="206"/>
        <v>94.269496544916095</v>
      </c>
      <c r="DN97" s="114"/>
      <c r="DO97" s="115">
        <f t="shared" si="207"/>
        <v>91.043458578542328</v>
      </c>
      <c r="DP97" s="115"/>
      <c r="DQ97" s="115">
        <f t="shared" si="208"/>
        <v>96.541228187025439</v>
      </c>
      <c r="DR97" s="115"/>
      <c r="DS97" s="116">
        <f t="shared" si="209"/>
        <v>102.56363636363636</v>
      </c>
      <c r="DT97" s="116"/>
      <c r="DU97" s="117">
        <f t="shared" si="210"/>
        <v>102.2189349112426</v>
      </c>
      <c r="DV97" s="117"/>
      <c r="DW97" s="114">
        <f t="shared" si="211"/>
        <v>111.98884758364312</v>
      </c>
      <c r="DX97" s="114"/>
      <c r="DY97" s="115">
        <f t="shared" si="212"/>
        <v>105.27247956403269</v>
      </c>
      <c r="DZ97" s="5"/>
      <c r="EA97" s="114">
        <f t="shared" si="213"/>
        <v>93.101045296167243</v>
      </c>
      <c r="EB97" s="114"/>
      <c r="EC97" s="114">
        <f t="shared" si="214"/>
        <v>96.944718657453109</v>
      </c>
      <c r="ED97" s="114"/>
      <c r="EE97" s="115">
        <f t="shared" si="215"/>
        <v>95.443639655952921</v>
      </c>
      <c r="EF97" s="115"/>
      <c r="EG97" s="115">
        <f t="shared" si="216"/>
        <v>97.696150259757559</v>
      </c>
      <c r="EH97" s="115"/>
      <c r="EI97" s="116">
        <f t="shared" si="217"/>
        <v>102.45454545454545</v>
      </c>
      <c r="EJ97" s="116"/>
      <c r="EK97" s="117">
        <f t="shared" si="218"/>
        <v>107.10059171597632</v>
      </c>
      <c r="EL97" s="117"/>
      <c r="EM97" s="114">
        <f t="shared" si="219"/>
        <v>108.75464684014869</v>
      </c>
      <c r="EN97" s="114"/>
      <c r="EO97" s="115">
        <f t="shared" si="220"/>
        <v>105.27247956403269</v>
      </c>
      <c r="EP97" s="5"/>
      <c r="EQ97" s="114">
        <f t="shared" si="221"/>
        <v>93.28397212543554</v>
      </c>
      <c r="ER97" s="114"/>
      <c r="ES97" s="114">
        <f t="shared" si="222"/>
        <v>99.383020730503461</v>
      </c>
      <c r="ET97" s="114"/>
      <c r="EU97" s="115">
        <f t="shared" si="223"/>
        <v>98.594386600271619</v>
      </c>
      <c r="EV97" s="115"/>
      <c r="EW97" s="115">
        <f t="shared" si="224"/>
        <v>100.56547222592248</v>
      </c>
      <c r="EX97" s="115"/>
      <c r="EY97" s="116">
        <f t="shared" si="225"/>
        <v>102.45454545454545</v>
      </c>
      <c r="EZ97" s="116"/>
      <c r="FA97" s="117">
        <f t="shared" si="226"/>
        <v>110.11834319526626</v>
      </c>
      <c r="FB97" s="117"/>
      <c r="FC97" s="114">
        <f t="shared" si="227"/>
        <v>108.42007434944239</v>
      </c>
      <c r="FD97" s="114"/>
      <c r="FE97" s="115">
        <f t="shared" si="228"/>
        <v>105.27247956403269</v>
      </c>
      <c r="FF97" s="237"/>
      <c r="FG97" s="114">
        <f t="shared" si="229"/>
        <v>91.2979094076655</v>
      </c>
      <c r="FH97" s="114"/>
      <c r="FI97" s="114">
        <f t="shared" si="230"/>
        <v>92.907206317867718</v>
      </c>
      <c r="FJ97" s="114"/>
      <c r="FK97" s="115">
        <f t="shared" si="231"/>
        <v>90.47306473517429</v>
      </c>
      <c r="FL97" s="115"/>
      <c r="FM97" s="115">
        <f t="shared" si="232"/>
        <v>98.375516184894096</v>
      </c>
      <c r="FN97" s="115"/>
      <c r="FO97" s="116">
        <f t="shared" si="233"/>
        <v>103.10909090909091</v>
      </c>
      <c r="FP97" s="116"/>
      <c r="FQ97" s="117">
        <f t="shared" si="234"/>
        <v>107.36686390532545</v>
      </c>
      <c r="FR97" s="117"/>
      <c r="FS97" s="114">
        <f t="shared" si="235"/>
        <v>106.85873605947955</v>
      </c>
      <c r="FT97" s="114"/>
      <c r="FU97" s="115">
        <f t="shared" si="236"/>
        <v>100.9400544959128</v>
      </c>
      <c r="FV97" s="339"/>
      <c r="FW97" s="116">
        <f t="shared" si="244"/>
        <v>93.035714285714278</v>
      </c>
      <c r="FX97" s="116"/>
      <c r="FY97" s="116">
        <f t="shared" si="237"/>
        <v>96.036525172754196</v>
      </c>
      <c r="FZ97" s="116"/>
      <c r="GA97" s="116">
        <f t="shared" si="238"/>
        <v>96.054775916704386</v>
      </c>
      <c r="GB97" s="116"/>
      <c r="GC97" s="116">
        <f t="shared" si="239"/>
        <v>94.710936459304648</v>
      </c>
      <c r="GD97" s="116"/>
      <c r="GE97" s="116">
        <f t="shared" si="240"/>
        <v>103.87272727272727</v>
      </c>
      <c r="GF97" s="116"/>
      <c r="GG97" s="116">
        <f t="shared" si="241"/>
        <v>106.03550295857988</v>
      </c>
      <c r="GH97" s="116"/>
      <c r="GI97" s="116">
        <f t="shared" si="242"/>
        <v>104.96282527881041</v>
      </c>
      <c r="GJ97" s="116"/>
      <c r="GK97" s="116">
        <f t="shared" si="243"/>
        <v>100.9400544959128</v>
      </c>
    </row>
    <row r="98" spans="1:193" x14ac:dyDescent="0.2">
      <c r="A98" s="84" t="s">
        <v>18</v>
      </c>
      <c r="B98" s="84"/>
      <c r="C98" s="118">
        <f t="shared" si="149"/>
        <v>94.368466898954708</v>
      </c>
      <c r="D98" s="118"/>
      <c r="E98" s="118">
        <f t="shared" si="150"/>
        <v>101.81145113524187</v>
      </c>
      <c r="F98" s="118"/>
      <c r="G98" s="119">
        <f t="shared" si="151"/>
        <v>103.95880488909009</v>
      </c>
      <c r="H98" s="119"/>
      <c r="I98" s="119">
        <f t="shared" si="152"/>
        <v>111.28746503263621</v>
      </c>
      <c r="J98" s="119"/>
      <c r="K98" s="120">
        <f t="shared" si="153"/>
        <v>101.58181818181818</v>
      </c>
      <c r="L98" s="120"/>
      <c r="M98" s="121">
        <f t="shared" si="154"/>
        <v>105.32544378698225</v>
      </c>
      <c r="N98" s="121"/>
      <c r="O98" s="118">
        <f t="shared" si="155"/>
        <v>92.806691449814124</v>
      </c>
      <c r="P98" s="118"/>
      <c r="Q98" s="119">
        <f t="shared" si="156"/>
        <v>110.91280653950953</v>
      </c>
      <c r="R98" s="126"/>
      <c r="S98" s="118">
        <f t="shared" si="157"/>
        <v>90.918989547038336</v>
      </c>
      <c r="T98" s="118"/>
      <c r="U98" s="118">
        <f t="shared" si="158"/>
        <v>98.356367226061209</v>
      </c>
      <c r="V98" s="118"/>
      <c r="W98" s="119">
        <f t="shared" si="159"/>
        <v>100.31914893617021</v>
      </c>
      <c r="X98" s="119"/>
      <c r="Y98" s="119">
        <f t="shared" si="160"/>
        <v>109.84880777940589</v>
      </c>
      <c r="Z98" s="119"/>
      <c r="AA98" s="120">
        <f t="shared" si="161"/>
        <v>101.14545454545454</v>
      </c>
      <c r="AB98" s="120"/>
      <c r="AC98" s="121">
        <f t="shared" si="162"/>
        <v>105.41420118343196</v>
      </c>
      <c r="AD98" s="121"/>
      <c r="AE98" s="118">
        <f t="shared" si="163"/>
        <v>93.029739776951672</v>
      </c>
      <c r="AF98" s="118"/>
      <c r="AG98" s="119">
        <f t="shared" si="164"/>
        <v>110.91280653950953</v>
      </c>
      <c r="AH98" s="126"/>
      <c r="AI98" s="118">
        <f t="shared" si="165"/>
        <v>91.363240418118465</v>
      </c>
      <c r="AJ98" s="118"/>
      <c r="AK98" s="118">
        <f t="shared" si="166"/>
        <v>99.05725567620928</v>
      </c>
      <c r="AL98" s="118"/>
      <c r="AM98" s="119">
        <f t="shared" si="167"/>
        <v>100.11543684925306</v>
      </c>
      <c r="AN98" s="119"/>
      <c r="AO98" s="119">
        <f t="shared" si="168"/>
        <v>85</v>
      </c>
      <c r="AP98" s="119"/>
      <c r="AQ98" s="120">
        <f t="shared" si="169"/>
        <v>103.10909090909091</v>
      </c>
      <c r="AR98" s="120"/>
      <c r="AS98" s="121">
        <f t="shared" si="170"/>
        <v>103.55029585798816</v>
      </c>
      <c r="AT98" s="121"/>
      <c r="AU98" s="118">
        <f t="shared" si="171"/>
        <v>98.159851301115239</v>
      </c>
      <c r="AV98" s="118"/>
      <c r="AW98" s="119">
        <f t="shared" si="172"/>
        <v>110.91280653950953</v>
      </c>
      <c r="AX98" s="126"/>
      <c r="AY98" s="118">
        <f t="shared" si="173"/>
        <v>94.146341463414629</v>
      </c>
      <c r="AZ98" s="118"/>
      <c r="BA98" s="118">
        <f t="shared" si="174"/>
        <v>99.44225074037513</v>
      </c>
      <c r="BB98" s="118"/>
      <c r="BC98" s="119">
        <f t="shared" si="175"/>
        <v>98.390674513354455</v>
      </c>
      <c r="BD98" s="119"/>
      <c r="BE98" s="119">
        <f t="shared" si="176"/>
        <v>104.77754096176901</v>
      </c>
      <c r="BF98" s="119"/>
      <c r="BG98" s="120">
        <f t="shared" si="177"/>
        <v>100.16363636363636</v>
      </c>
      <c r="BH98" s="120"/>
      <c r="BI98" s="121">
        <f t="shared" si="178"/>
        <v>108.6094674556213</v>
      </c>
      <c r="BJ98" s="121"/>
      <c r="BK98" s="118">
        <f t="shared" si="179"/>
        <v>102.84386617100373</v>
      </c>
      <c r="BL98" s="118"/>
      <c r="BM98" s="119">
        <f t="shared" si="180"/>
        <v>110.91280653950953</v>
      </c>
      <c r="BN98" s="126"/>
      <c r="BO98" s="118">
        <f t="shared" si="181"/>
        <v>91.062717770034851</v>
      </c>
      <c r="BP98" s="118"/>
      <c r="BQ98" s="118">
        <f t="shared" si="182"/>
        <v>94.970384995064165</v>
      </c>
      <c r="BR98" s="118"/>
      <c r="BS98" s="119">
        <f t="shared" si="183"/>
        <v>94.126301493888633</v>
      </c>
      <c r="BT98" s="119"/>
      <c r="BU98" s="119">
        <f t="shared" si="184"/>
        <v>98.743173038497403</v>
      </c>
      <c r="BV98" s="119"/>
      <c r="BW98" s="120">
        <f t="shared" si="185"/>
        <v>102.01818181818182</v>
      </c>
      <c r="BX98" s="120"/>
      <c r="BY98" s="121">
        <f t="shared" si="186"/>
        <v>107.01183431952663</v>
      </c>
      <c r="BZ98" s="121"/>
      <c r="CA98" s="118">
        <f t="shared" si="187"/>
        <v>94.033457249070636</v>
      </c>
      <c r="CB98" s="118"/>
      <c r="CC98" s="119">
        <f t="shared" si="188"/>
        <v>110.91280653950953</v>
      </c>
      <c r="CD98" s="126"/>
      <c r="CE98" s="118">
        <f t="shared" si="189"/>
        <v>88.906794425087099</v>
      </c>
      <c r="CF98" s="118"/>
      <c r="CG98" s="118">
        <f t="shared" si="190"/>
        <v>89.44225074037513</v>
      </c>
      <c r="CH98" s="118"/>
      <c r="CI98" s="119">
        <f t="shared" si="191"/>
        <v>91.39655952919874</v>
      </c>
      <c r="CJ98" s="119"/>
      <c r="CK98" s="119">
        <f t="shared" si="192"/>
        <v>99.490475556147587</v>
      </c>
      <c r="CL98" s="119"/>
      <c r="CM98" s="120">
        <f t="shared" si="193"/>
        <v>101.25454545454545</v>
      </c>
      <c r="CN98" s="120"/>
      <c r="CO98" s="121">
        <f t="shared" si="194"/>
        <v>113.1360946745562</v>
      </c>
      <c r="CP98" s="121"/>
      <c r="CQ98" s="118">
        <f t="shared" si="195"/>
        <v>100.27881040892193</v>
      </c>
      <c r="CR98" s="118"/>
      <c r="CS98" s="119">
        <f t="shared" si="196"/>
        <v>110.91280653950953</v>
      </c>
      <c r="CT98" s="126"/>
      <c r="CU98" s="118">
        <f t="shared" si="197"/>
        <v>88.46254355400697</v>
      </c>
      <c r="CV98" s="118"/>
      <c r="CW98" s="118">
        <f t="shared" si="198"/>
        <v>93.5192497532083</v>
      </c>
      <c r="CX98" s="118"/>
      <c r="CY98" s="119">
        <f t="shared" si="199"/>
        <v>90.432322317790863</v>
      </c>
      <c r="CZ98" s="119"/>
      <c r="DA98" s="119">
        <f t="shared" si="200"/>
        <v>94.351272145997072</v>
      </c>
      <c r="DB98" s="119"/>
      <c r="DC98" s="120">
        <f t="shared" si="201"/>
        <v>102.78181818181818</v>
      </c>
      <c r="DD98" s="120"/>
      <c r="DE98" s="121">
        <f t="shared" si="202"/>
        <v>115</v>
      </c>
      <c r="DF98" s="121"/>
      <c r="DG98" s="118">
        <f t="shared" si="203"/>
        <v>107.5278810408922</v>
      </c>
      <c r="DH98" s="118"/>
      <c r="DI98" s="119">
        <f t="shared" si="204"/>
        <v>110.91280653950953</v>
      </c>
      <c r="DJ98" s="126"/>
      <c r="DK98" s="118">
        <f t="shared" si="205"/>
        <v>86.162891986062718</v>
      </c>
      <c r="DL98" s="118"/>
      <c r="DM98" s="118">
        <f t="shared" si="206"/>
        <v>88.020730503455084</v>
      </c>
      <c r="DN98" s="118"/>
      <c r="DO98" s="119">
        <f t="shared" si="207"/>
        <v>87.281575373472151</v>
      </c>
      <c r="DP98" s="119"/>
      <c r="DQ98" s="119">
        <f t="shared" si="208"/>
        <v>94.862794724923404</v>
      </c>
      <c r="DR98" s="119"/>
      <c r="DS98" s="120">
        <f t="shared" si="209"/>
        <v>102.56363636363636</v>
      </c>
      <c r="DT98" s="120"/>
      <c r="DU98" s="121">
        <f t="shared" si="210"/>
        <v>112.42603550295857</v>
      </c>
      <c r="DV98" s="121"/>
      <c r="DW98" s="118">
        <f t="shared" si="211"/>
        <v>103.17843866171003</v>
      </c>
      <c r="DX98" s="118"/>
      <c r="DY98" s="119">
        <f t="shared" si="212"/>
        <v>110.91280653950953</v>
      </c>
      <c r="DZ98" s="126"/>
      <c r="EA98" s="118">
        <f t="shared" si="213"/>
        <v>89.729965156794421</v>
      </c>
      <c r="EB98" s="118"/>
      <c r="EC98" s="118">
        <f t="shared" si="214"/>
        <v>91.189536031589341</v>
      </c>
      <c r="ED98" s="118"/>
      <c r="EE98" s="119">
        <f t="shared" si="215"/>
        <v>89.468085106382972</v>
      </c>
      <c r="EF98" s="119"/>
      <c r="EG98" s="119">
        <f t="shared" si="216"/>
        <v>96.800985746636471</v>
      </c>
      <c r="EH98" s="119"/>
      <c r="EI98" s="120">
        <f t="shared" si="217"/>
        <v>102.45454545454545</v>
      </c>
      <c r="EJ98" s="120"/>
      <c r="EK98" s="121">
        <f t="shared" si="218"/>
        <v>109.49704142011834</v>
      </c>
      <c r="EL98" s="121"/>
      <c r="EM98" s="118">
        <f t="shared" si="219"/>
        <v>98.382899628252787</v>
      </c>
      <c r="EN98" s="118"/>
      <c r="EO98" s="119">
        <f t="shared" si="220"/>
        <v>110.91280653950953</v>
      </c>
      <c r="EP98" s="126"/>
      <c r="EQ98" s="118">
        <f t="shared" si="221"/>
        <v>93.270905923344941</v>
      </c>
      <c r="ER98" s="118"/>
      <c r="ES98" s="118">
        <f t="shared" si="222"/>
        <v>94.308983218163874</v>
      </c>
      <c r="ET98" s="118"/>
      <c r="EU98" s="119">
        <f t="shared" si="223"/>
        <v>92.197827071072894</v>
      </c>
      <c r="EV98" s="119"/>
      <c r="EW98" s="119">
        <f t="shared" si="224"/>
        <v>100.10989742906621</v>
      </c>
      <c r="EX98" s="119"/>
      <c r="EY98" s="120">
        <f t="shared" si="225"/>
        <v>102.45454545454545</v>
      </c>
      <c r="EZ98" s="120"/>
      <c r="FA98" s="121">
        <f t="shared" si="226"/>
        <v>107.54437869822485</v>
      </c>
      <c r="FB98" s="121"/>
      <c r="FC98" s="118">
        <f t="shared" si="227"/>
        <v>99.609665427509299</v>
      </c>
      <c r="FD98" s="118"/>
      <c r="FE98" s="119">
        <f t="shared" si="228"/>
        <v>110.91280653950953</v>
      </c>
      <c r="FF98" s="238"/>
      <c r="FG98" s="118">
        <f t="shared" si="229"/>
        <v>97.700348432055748</v>
      </c>
      <c r="FH98" s="118"/>
      <c r="FI98" s="118">
        <f t="shared" si="230"/>
        <v>96.115498519249755</v>
      </c>
      <c r="FJ98" s="118"/>
      <c r="FK98" s="119">
        <f t="shared" si="231"/>
        <v>94.438660027161603</v>
      </c>
      <c r="FL98" s="119"/>
      <c r="FM98" s="119">
        <f t="shared" si="232"/>
        <v>97.800053283601969</v>
      </c>
      <c r="FN98" s="119"/>
      <c r="FO98" s="120">
        <f t="shared" si="233"/>
        <v>103.10909090909091</v>
      </c>
      <c r="FP98" s="120"/>
      <c r="FQ98" s="121">
        <f t="shared" si="234"/>
        <v>106.12426035502958</v>
      </c>
      <c r="FR98" s="121"/>
      <c r="FS98" s="118">
        <f t="shared" si="235"/>
        <v>102.62081784386616</v>
      </c>
      <c r="FT98" s="118"/>
      <c r="FU98" s="119">
        <f t="shared" si="236"/>
        <v>115</v>
      </c>
      <c r="FV98" s="340"/>
      <c r="FW98" s="120">
        <f t="shared" si="244"/>
        <v>94.472996515679441</v>
      </c>
      <c r="FX98" s="120"/>
      <c r="FY98" s="120">
        <f t="shared" si="237"/>
        <v>94.940769990128331</v>
      </c>
      <c r="FZ98" s="120"/>
      <c r="GA98" s="120">
        <f t="shared" si="238"/>
        <v>93.406518786781348</v>
      </c>
      <c r="GB98" s="120"/>
      <c r="GC98" s="120">
        <f t="shared" si="239"/>
        <v>94.718928999600365</v>
      </c>
      <c r="GD98" s="120"/>
      <c r="GE98" s="120">
        <f t="shared" si="240"/>
        <v>103.87272727272727</v>
      </c>
      <c r="GF98" s="120"/>
      <c r="GG98" s="120">
        <f t="shared" si="241"/>
        <v>108.6094674556213</v>
      </c>
      <c r="GH98" s="120"/>
      <c r="GI98" s="120">
        <f t="shared" si="242"/>
        <v>94.814126394052039</v>
      </c>
      <c r="GJ98" s="120"/>
      <c r="GK98" s="120">
        <f t="shared" si="243"/>
        <v>115</v>
      </c>
    </row>
    <row r="101" spans="1:193" x14ac:dyDescent="0.2">
      <c r="B101" s="76"/>
    </row>
    <row r="102" spans="1:193" ht="15" customHeight="1" thickBot="1" x14ac:dyDescent="0.25">
      <c r="A102" s="189" t="s">
        <v>240</v>
      </c>
      <c r="B102" s="190"/>
      <c r="C102" s="190"/>
      <c r="D102" s="190"/>
      <c r="E102" s="190"/>
      <c r="F102" s="190"/>
      <c r="G102" s="190"/>
      <c r="H102" s="190"/>
      <c r="I102" s="190"/>
      <c r="J102" s="190"/>
      <c r="K102" s="190"/>
      <c r="L102" s="190"/>
      <c r="M102" s="190"/>
      <c r="N102" s="190"/>
      <c r="O102" s="190"/>
      <c r="P102" s="190"/>
      <c r="Q102" s="190"/>
      <c r="R102" s="190"/>
      <c r="S102" s="190"/>
      <c r="T102" s="190"/>
      <c r="U102" s="190"/>
      <c r="V102" s="190"/>
      <c r="W102" s="190"/>
      <c r="X102" s="190"/>
      <c r="Y102" s="190"/>
      <c r="Z102" s="190"/>
      <c r="AA102" s="190"/>
      <c r="AB102" s="190"/>
      <c r="AC102" s="190"/>
      <c r="AD102" s="190"/>
      <c r="AE102" s="190"/>
      <c r="AF102" s="190"/>
      <c r="AG102" s="190"/>
      <c r="AH102" s="190"/>
      <c r="AI102" s="190"/>
      <c r="AJ102" s="190"/>
      <c r="AK102" s="190"/>
      <c r="AL102" s="190"/>
      <c r="AM102" s="190"/>
      <c r="AN102" s="190"/>
      <c r="AO102" s="190"/>
      <c r="AP102" s="190"/>
      <c r="AQ102" s="190"/>
      <c r="AR102" s="190"/>
      <c r="AS102" s="190"/>
      <c r="AT102" s="190"/>
      <c r="AU102" s="190"/>
      <c r="AV102" s="190"/>
      <c r="AW102" s="190"/>
      <c r="AX102" s="190"/>
      <c r="AY102" s="190"/>
      <c r="AZ102" s="190"/>
      <c r="BA102" s="190"/>
      <c r="BB102" s="190"/>
      <c r="BC102" s="190"/>
      <c r="BD102" s="190"/>
      <c r="BE102" s="190"/>
      <c r="BF102" s="190"/>
      <c r="BG102" s="190"/>
      <c r="BH102" s="190"/>
      <c r="BI102" s="190"/>
      <c r="BJ102" s="190"/>
      <c r="BK102" s="190"/>
      <c r="BL102" s="190"/>
      <c r="BM102" s="190"/>
      <c r="BN102" s="190"/>
      <c r="BO102" s="190"/>
      <c r="BP102" s="190"/>
      <c r="BQ102" s="190"/>
      <c r="BR102" s="190"/>
      <c r="BS102" s="190"/>
      <c r="BT102" s="190"/>
      <c r="BU102" s="190"/>
      <c r="BV102" s="190"/>
      <c r="BW102" s="190"/>
      <c r="BX102" s="190"/>
      <c r="BY102" s="190"/>
      <c r="BZ102" s="190"/>
      <c r="CA102" s="190"/>
      <c r="CB102" s="190"/>
      <c r="CC102" s="190"/>
      <c r="CD102" s="190"/>
      <c r="CE102" s="190"/>
      <c r="CF102" s="190"/>
      <c r="CG102" s="190"/>
      <c r="CH102" s="190"/>
      <c r="CI102" s="190"/>
      <c r="CJ102" s="190"/>
      <c r="CK102" s="190"/>
      <c r="CL102" s="190"/>
      <c r="CM102" s="190"/>
      <c r="CN102" s="190"/>
      <c r="CO102" s="190"/>
      <c r="CP102" s="190"/>
      <c r="CQ102" s="190"/>
      <c r="CR102" s="190"/>
      <c r="CS102" s="190"/>
      <c r="CT102" s="190"/>
      <c r="CU102" s="190"/>
      <c r="CV102" s="190"/>
      <c r="CW102" s="190"/>
      <c r="CX102" s="190"/>
      <c r="CY102" s="190"/>
      <c r="CZ102" s="190"/>
      <c r="DA102" s="190"/>
      <c r="DB102" s="190"/>
      <c r="DC102" s="190"/>
      <c r="DD102" s="190"/>
      <c r="DE102" s="190"/>
      <c r="DF102" s="190"/>
      <c r="DG102" s="190"/>
      <c r="DH102" s="190"/>
      <c r="DI102" s="190"/>
      <c r="DJ102" s="190"/>
      <c r="DK102" s="190"/>
      <c r="DL102" s="190"/>
      <c r="DM102" s="190"/>
      <c r="DN102" s="190"/>
      <c r="DO102" s="190"/>
      <c r="DP102" s="190"/>
      <c r="DQ102" s="190"/>
      <c r="DR102" s="190"/>
      <c r="DS102" s="190"/>
      <c r="DT102" s="190"/>
      <c r="DU102" s="190"/>
      <c r="DV102" s="190"/>
      <c r="DW102" s="190"/>
      <c r="DX102" s="190"/>
      <c r="DY102" s="190"/>
      <c r="DZ102" s="190"/>
      <c r="EA102" s="190"/>
      <c r="EB102" s="190"/>
      <c r="EC102" s="190"/>
      <c r="ED102" s="190"/>
      <c r="EE102" s="190"/>
      <c r="EF102" s="190"/>
      <c r="EG102" s="190"/>
      <c r="EH102" s="190"/>
      <c r="EI102" s="190"/>
      <c r="EJ102" s="190"/>
      <c r="EK102" s="190"/>
      <c r="EL102" s="190"/>
      <c r="EM102" s="190"/>
      <c r="EN102" s="190"/>
      <c r="EO102" s="190"/>
      <c r="EP102" s="190"/>
      <c r="EQ102" s="190"/>
      <c r="ER102" s="190"/>
      <c r="ES102" s="190"/>
      <c r="ET102" s="190"/>
      <c r="EU102" s="190"/>
      <c r="EV102" s="190"/>
      <c r="EW102" s="190"/>
      <c r="EX102" s="190"/>
      <c r="EY102" s="190"/>
      <c r="EZ102" s="190"/>
      <c r="FA102" s="190"/>
      <c r="FB102" s="190"/>
      <c r="FC102" s="190"/>
      <c r="FD102" s="190"/>
      <c r="FE102" s="190"/>
      <c r="FF102" s="318"/>
      <c r="FG102" s="318"/>
      <c r="FH102" s="318"/>
      <c r="FI102" s="318"/>
      <c r="FJ102" s="318"/>
      <c r="FK102" s="318"/>
      <c r="FL102" s="318"/>
      <c r="FM102" s="318"/>
      <c r="FN102" s="318"/>
      <c r="FO102" s="318"/>
      <c r="FP102" s="318"/>
      <c r="FQ102" s="318"/>
      <c r="FR102" s="318"/>
      <c r="FS102" s="318"/>
      <c r="FT102" s="318"/>
      <c r="FU102" s="318"/>
      <c r="FV102" s="296"/>
      <c r="FW102" s="296"/>
      <c r="FX102" s="296"/>
      <c r="FY102" s="296"/>
      <c r="FZ102" s="296"/>
      <c r="GA102" s="296"/>
      <c r="GB102" s="296"/>
      <c r="GC102" s="296"/>
      <c r="GD102" s="296"/>
      <c r="GE102" s="296"/>
      <c r="GF102" s="296"/>
      <c r="GG102" s="296"/>
      <c r="GH102" s="296"/>
      <c r="GI102" s="296"/>
      <c r="GJ102" s="296"/>
      <c r="GK102" s="296"/>
    </row>
    <row r="103" spans="1:193" ht="15" customHeight="1" x14ac:dyDescent="0.2">
      <c r="C103" s="469">
        <v>2008</v>
      </c>
      <c r="D103" s="470"/>
      <c r="E103" s="470"/>
      <c r="F103" s="470"/>
      <c r="G103" s="470"/>
      <c r="H103" s="470"/>
      <c r="I103" s="470"/>
      <c r="J103" s="470"/>
      <c r="K103" s="470"/>
      <c r="L103" s="470"/>
      <c r="M103" s="470"/>
      <c r="N103" s="470"/>
      <c r="O103" s="470"/>
      <c r="P103" s="470"/>
      <c r="Q103" s="471"/>
      <c r="R103" s="195"/>
      <c r="S103" s="469">
        <v>2009</v>
      </c>
      <c r="T103" s="470"/>
      <c r="U103" s="470"/>
      <c r="V103" s="470"/>
      <c r="W103" s="470"/>
      <c r="X103" s="470"/>
      <c r="Y103" s="470"/>
      <c r="Z103" s="470"/>
      <c r="AA103" s="470"/>
      <c r="AB103" s="470"/>
      <c r="AC103" s="470"/>
      <c r="AD103" s="470"/>
      <c r="AE103" s="470"/>
      <c r="AF103" s="470"/>
      <c r="AG103" s="471"/>
      <c r="AH103" s="195"/>
      <c r="AI103" s="469">
        <v>2010</v>
      </c>
      <c r="AJ103" s="470"/>
      <c r="AK103" s="470"/>
      <c r="AL103" s="470"/>
      <c r="AM103" s="470"/>
      <c r="AN103" s="470"/>
      <c r="AO103" s="470"/>
      <c r="AP103" s="470"/>
      <c r="AQ103" s="470"/>
      <c r="AR103" s="470"/>
      <c r="AS103" s="470"/>
      <c r="AT103" s="470"/>
      <c r="AU103" s="470"/>
      <c r="AV103" s="470"/>
      <c r="AW103" s="471"/>
      <c r="AX103" s="195"/>
      <c r="AY103" s="469">
        <v>2011</v>
      </c>
      <c r="AZ103" s="470"/>
      <c r="BA103" s="470"/>
      <c r="BB103" s="470"/>
      <c r="BC103" s="470"/>
      <c r="BD103" s="470"/>
      <c r="BE103" s="470"/>
      <c r="BF103" s="470"/>
      <c r="BG103" s="470"/>
      <c r="BH103" s="470"/>
      <c r="BI103" s="470"/>
      <c r="BJ103" s="470"/>
      <c r="BK103" s="470"/>
      <c r="BL103" s="470"/>
      <c r="BM103" s="471"/>
      <c r="BN103" s="195"/>
      <c r="BO103" s="469">
        <v>2012</v>
      </c>
      <c r="BP103" s="470"/>
      <c r="BQ103" s="470"/>
      <c r="BR103" s="470"/>
      <c r="BS103" s="470"/>
      <c r="BT103" s="470"/>
      <c r="BU103" s="470"/>
      <c r="BV103" s="470"/>
      <c r="BW103" s="470"/>
      <c r="BX103" s="470"/>
      <c r="BY103" s="470"/>
      <c r="BZ103" s="470"/>
      <c r="CA103" s="470"/>
      <c r="CB103" s="470"/>
      <c r="CC103" s="471"/>
      <c r="CD103" s="195"/>
      <c r="CE103" s="469">
        <v>2013</v>
      </c>
      <c r="CF103" s="470"/>
      <c r="CG103" s="470"/>
      <c r="CH103" s="470"/>
      <c r="CI103" s="470"/>
      <c r="CJ103" s="470"/>
      <c r="CK103" s="470"/>
      <c r="CL103" s="470"/>
      <c r="CM103" s="470"/>
      <c r="CN103" s="470"/>
      <c r="CO103" s="470"/>
      <c r="CP103" s="470"/>
      <c r="CQ103" s="470"/>
      <c r="CR103" s="470"/>
      <c r="CS103" s="471"/>
      <c r="CT103" s="195"/>
      <c r="CU103" s="469">
        <v>2014</v>
      </c>
      <c r="CV103" s="470"/>
      <c r="CW103" s="470"/>
      <c r="CX103" s="470"/>
      <c r="CY103" s="470"/>
      <c r="CZ103" s="470"/>
      <c r="DA103" s="470"/>
      <c r="DB103" s="470"/>
      <c r="DC103" s="470"/>
      <c r="DD103" s="470"/>
      <c r="DE103" s="470"/>
      <c r="DF103" s="470"/>
      <c r="DG103" s="470"/>
      <c r="DH103" s="470"/>
      <c r="DI103" s="471"/>
      <c r="DJ103" s="195"/>
      <c r="DK103" s="469">
        <v>2015</v>
      </c>
      <c r="DL103" s="470"/>
      <c r="DM103" s="470"/>
      <c r="DN103" s="470"/>
      <c r="DO103" s="470"/>
      <c r="DP103" s="470"/>
      <c r="DQ103" s="470"/>
      <c r="DR103" s="470"/>
      <c r="DS103" s="470"/>
      <c r="DT103" s="470"/>
      <c r="DU103" s="470"/>
      <c r="DV103" s="470"/>
      <c r="DW103" s="470"/>
      <c r="DX103" s="470"/>
      <c r="DY103" s="471"/>
      <c r="DZ103" s="195"/>
      <c r="EA103" s="469">
        <v>2016</v>
      </c>
      <c r="EB103" s="470"/>
      <c r="EC103" s="470"/>
      <c r="ED103" s="470"/>
      <c r="EE103" s="470"/>
      <c r="EF103" s="470"/>
      <c r="EG103" s="470"/>
      <c r="EH103" s="470"/>
      <c r="EI103" s="470"/>
      <c r="EJ103" s="470"/>
      <c r="EK103" s="470"/>
      <c r="EL103" s="470"/>
      <c r="EM103" s="470"/>
      <c r="EN103" s="470"/>
      <c r="EO103" s="471"/>
      <c r="EP103" s="195"/>
      <c r="EQ103" s="469">
        <v>2017</v>
      </c>
      <c r="ER103" s="470"/>
      <c r="ES103" s="470"/>
      <c r="ET103" s="470"/>
      <c r="EU103" s="470"/>
      <c r="EV103" s="470"/>
      <c r="EW103" s="470"/>
      <c r="EX103" s="470"/>
      <c r="EY103" s="470"/>
      <c r="EZ103" s="470"/>
      <c r="FA103" s="470"/>
      <c r="FB103" s="470"/>
      <c r="FC103" s="470"/>
      <c r="FD103" s="470"/>
      <c r="FE103" s="471"/>
      <c r="FF103" s="319"/>
      <c r="FG103" s="466">
        <v>2018</v>
      </c>
      <c r="FH103" s="467"/>
      <c r="FI103" s="467"/>
      <c r="FJ103" s="467"/>
      <c r="FK103" s="467"/>
      <c r="FL103" s="467"/>
      <c r="FM103" s="467"/>
      <c r="FN103" s="467"/>
      <c r="FO103" s="467"/>
      <c r="FP103" s="467"/>
      <c r="FQ103" s="467"/>
      <c r="FR103" s="467"/>
      <c r="FS103" s="467"/>
      <c r="FT103" s="467"/>
      <c r="FU103" s="468"/>
      <c r="FV103" s="298"/>
      <c r="FW103" s="466">
        <v>2019</v>
      </c>
      <c r="FX103" s="467"/>
      <c r="FY103" s="467"/>
      <c r="FZ103" s="467"/>
      <c r="GA103" s="467"/>
      <c r="GB103" s="467"/>
      <c r="GC103" s="467"/>
      <c r="GD103" s="467"/>
      <c r="GE103" s="467"/>
      <c r="GF103" s="467"/>
      <c r="GG103" s="467"/>
      <c r="GH103" s="467"/>
      <c r="GI103" s="467"/>
      <c r="GJ103" s="467"/>
      <c r="GK103" s="468"/>
    </row>
    <row r="104" spans="1:193" ht="15" customHeight="1" x14ac:dyDescent="0.2">
      <c r="C104" s="253" t="s">
        <v>28</v>
      </c>
      <c r="D104" s="253"/>
      <c r="E104" s="253"/>
      <c r="F104" s="253"/>
      <c r="G104" s="253"/>
      <c r="H104" s="253"/>
      <c r="I104" s="253"/>
      <c r="J104" s="195"/>
      <c r="K104" s="253" t="s">
        <v>29</v>
      </c>
      <c r="L104" s="253"/>
      <c r="M104" s="253"/>
      <c r="N104" s="253"/>
      <c r="O104" s="253"/>
      <c r="P104" s="253"/>
      <c r="Q104" s="253"/>
      <c r="R104" s="195"/>
      <c r="S104" s="253" t="s">
        <v>28</v>
      </c>
      <c r="T104" s="253"/>
      <c r="U104" s="253"/>
      <c r="V104" s="253"/>
      <c r="W104" s="253"/>
      <c r="X104" s="253"/>
      <c r="Y104" s="253"/>
      <c r="Z104" s="195"/>
      <c r="AA104" s="253" t="s">
        <v>29</v>
      </c>
      <c r="AB104" s="253"/>
      <c r="AC104" s="253"/>
      <c r="AD104" s="253"/>
      <c r="AE104" s="253"/>
      <c r="AF104" s="253"/>
      <c r="AG104" s="253"/>
      <c r="AH104" s="195"/>
      <c r="AI104" s="253" t="s">
        <v>28</v>
      </c>
      <c r="AJ104" s="253"/>
      <c r="AK104" s="253"/>
      <c r="AL104" s="253"/>
      <c r="AM104" s="253"/>
      <c r="AN104" s="253"/>
      <c r="AO104" s="253"/>
      <c r="AP104" s="195"/>
      <c r="AQ104" s="253" t="s">
        <v>29</v>
      </c>
      <c r="AR104" s="253"/>
      <c r="AS104" s="253"/>
      <c r="AT104" s="253"/>
      <c r="AU104" s="253"/>
      <c r="AV104" s="253"/>
      <c r="AW104" s="253"/>
      <c r="AX104" s="195"/>
      <c r="AY104" s="253" t="s">
        <v>28</v>
      </c>
      <c r="AZ104" s="253"/>
      <c r="BA104" s="253"/>
      <c r="BB104" s="253"/>
      <c r="BC104" s="253"/>
      <c r="BD104" s="253"/>
      <c r="BE104" s="253"/>
      <c r="BF104" s="195"/>
      <c r="BG104" s="253" t="s">
        <v>29</v>
      </c>
      <c r="BH104" s="253"/>
      <c r="BI104" s="253"/>
      <c r="BJ104" s="253"/>
      <c r="BK104" s="253"/>
      <c r="BL104" s="253"/>
      <c r="BM104" s="253"/>
      <c r="BN104" s="195"/>
      <c r="BO104" s="253" t="s">
        <v>28</v>
      </c>
      <c r="BP104" s="253"/>
      <c r="BQ104" s="253"/>
      <c r="BR104" s="253"/>
      <c r="BS104" s="253"/>
      <c r="BT104" s="253"/>
      <c r="BU104" s="253"/>
      <c r="BV104" s="195"/>
      <c r="BW104" s="253" t="s">
        <v>29</v>
      </c>
      <c r="BX104" s="253"/>
      <c r="BY104" s="253"/>
      <c r="BZ104" s="253"/>
      <c r="CA104" s="253"/>
      <c r="CB104" s="253"/>
      <c r="CC104" s="253"/>
      <c r="CD104" s="195"/>
      <c r="CE104" s="253" t="s">
        <v>28</v>
      </c>
      <c r="CF104" s="253"/>
      <c r="CG104" s="253"/>
      <c r="CH104" s="253"/>
      <c r="CI104" s="253"/>
      <c r="CJ104" s="253"/>
      <c r="CK104" s="253"/>
      <c r="CL104" s="195"/>
      <c r="CM104" s="253" t="s">
        <v>29</v>
      </c>
      <c r="CN104" s="253"/>
      <c r="CO104" s="253"/>
      <c r="CP104" s="253"/>
      <c r="CQ104" s="253"/>
      <c r="CR104" s="253"/>
      <c r="CS104" s="253"/>
      <c r="CT104" s="195"/>
      <c r="CU104" s="253" t="s">
        <v>28</v>
      </c>
      <c r="CV104" s="253"/>
      <c r="CW104" s="253"/>
      <c r="CX104" s="253"/>
      <c r="CY104" s="253"/>
      <c r="CZ104" s="253"/>
      <c r="DA104" s="253"/>
      <c r="DB104" s="195"/>
      <c r="DC104" s="253" t="s">
        <v>29</v>
      </c>
      <c r="DD104" s="253"/>
      <c r="DE104" s="253"/>
      <c r="DF104" s="253"/>
      <c r="DG104" s="253"/>
      <c r="DH104" s="253"/>
      <c r="DI104" s="253"/>
      <c r="DJ104" s="195"/>
      <c r="DK104" s="253" t="s">
        <v>28</v>
      </c>
      <c r="DL104" s="253"/>
      <c r="DM104" s="253"/>
      <c r="DN104" s="253"/>
      <c r="DO104" s="253"/>
      <c r="DP104" s="253"/>
      <c r="DQ104" s="253"/>
      <c r="DR104" s="195"/>
      <c r="DS104" s="253" t="s">
        <v>29</v>
      </c>
      <c r="DT104" s="253"/>
      <c r="DU104" s="253"/>
      <c r="DV104" s="253"/>
      <c r="DW104" s="253"/>
      <c r="DX104" s="253"/>
      <c r="DY104" s="253"/>
      <c r="DZ104" s="195"/>
      <c r="EA104" s="253" t="s">
        <v>28</v>
      </c>
      <c r="EB104" s="253"/>
      <c r="EC104" s="253"/>
      <c r="ED104" s="253"/>
      <c r="EE104" s="253"/>
      <c r="EF104" s="253"/>
      <c r="EG104" s="253"/>
      <c r="EH104" s="195"/>
      <c r="EI104" s="253" t="s">
        <v>29</v>
      </c>
      <c r="EJ104" s="253"/>
      <c r="EK104" s="253"/>
      <c r="EL104" s="253"/>
      <c r="EM104" s="253"/>
      <c r="EN104" s="253"/>
      <c r="EO104" s="253"/>
      <c r="EP104" s="195"/>
      <c r="EQ104" s="253" t="s">
        <v>28</v>
      </c>
      <c r="ER104" s="253"/>
      <c r="ES104" s="253"/>
      <c r="ET104" s="253"/>
      <c r="EU104" s="253"/>
      <c r="EV104" s="253"/>
      <c r="EW104" s="253"/>
      <c r="EX104" s="195"/>
      <c r="EY104" s="253" t="s">
        <v>29</v>
      </c>
      <c r="EZ104" s="253"/>
      <c r="FA104" s="253"/>
      <c r="FB104" s="253"/>
      <c r="FC104" s="253"/>
      <c r="FD104" s="253"/>
      <c r="FE104" s="253"/>
      <c r="FF104" s="319"/>
      <c r="FG104" s="253" t="s">
        <v>28</v>
      </c>
      <c r="FH104" s="253"/>
      <c r="FI104" s="253"/>
      <c r="FJ104" s="253"/>
      <c r="FK104" s="253"/>
      <c r="FL104" s="253"/>
      <c r="FM104" s="253"/>
      <c r="FN104" s="195"/>
      <c r="FO104" s="253" t="s">
        <v>29</v>
      </c>
      <c r="FP104" s="253"/>
      <c r="FQ104" s="253"/>
      <c r="FR104" s="253"/>
      <c r="FS104" s="253"/>
      <c r="FT104" s="253"/>
      <c r="FU104" s="253"/>
      <c r="FV104" s="298"/>
      <c r="FW104" s="320" t="s">
        <v>28</v>
      </c>
      <c r="FX104" s="320"/>
      <c r="FY104" s="320"/>
      <c r="FZ104" s="320"/>
      <c r="GA104" s="320"/>
      <c r="GB104" s="320"/>
      <c r="GC104" s="320"/>
      <c r="GD104" s="264"/>
      <c r="GE104" s="320" t="s">
        <v>29</v>
      </c>
      <c r="GF104" s="320"/>
      <c r="GG104" s="320"/>
      <c r="GH104" s="320"/>
      <c r="GI104" s="320"/>
      <c r="GJ104" s="320"/>
      <c r="GK104" s="320"/>
    </row>
    <row r="105" spans="1:193" ht="74.45" customHeight="1" x14ac:dyDescent="0.2">
      <c r="C105" s="254" t="s">
        <v>22</v>
      </c>
      <c r="D105" s="196"/>
      <c r="E105" s="254" t="s">
        <v>87</v>
      </c>
      <c r="F105" s="196"/>
      <c r="G105" s="254" t="s">
        <v>88</v>
      </c>
      <c r="H105" s="196"/>
      <c r="I105" s="254" t="s">
        <v>180</v>
      </c>
      <c r="J105" s="196"/>
      <c r="K105" s="254" t="s">
        <v>89</v>
      </c>
      <c r="L105" s="196"/>
      <c r="M105" s="254" t="s">
        <v>181</v>
      </c>
      <c r="N105" s="196"/>
      <c r="O105" s="254" t="s">
        <v>90</v>
      </c>
      <c r="P105" s="196"/>
      <c r="Q105" s="254" t="s">
        <v>143</v>
      </c>
      <c r="R105" s="196"/>
      <c r="S105" s="254" t="s">
        <v>22</v>
      </c>
      <c r="T105" s="196"/>
      <c r="U105" s="254" t="s">
        <v>87</v>
      </c>
      <c r="V105" s="196"/>
      <c r="W105" s="254" t="s">
        <v>88</v>
      </c>
      <c r="X105" s="196"/>
      <c r="Y105" s="254" t="s">
        <v>180</v>
      </c>
      <c r="Z105" s="196"/>
      <c r="AA105" s="254" t="s">
        <v>89</v>
      </c>
      <c r="AB105" s="196"/>
      <c r="AC105" s="254" t="s">
        <v>181</v>
      </c>
      <c r="AD105" s="196"/>
      <c r="AE105" s="254" t="s">
        <v>90</v>
      </c>
      <c r="AF105" s="196"/>
      <c r="AG105" s="254" t="s">
        <v>143</v>
      </c>
      <c r="AH105" s="196"/>
      <c r="AI105" s="254" t="s">
        <v>22</v>
      </c>
      <c r="AJ105" s="196"/>
      <c r="AK105" s="254" t="s">
        <v>87</v>
      </c>
      <c r="AL105" s="196"/>
      <c r="AM105" s="254" t="s">
        <v>88</v>
      </c>
      <c r="AN105" s="196"/>
      <c r="AO105" s="254" t="s">
        <v>180</v>
      </c>
      <c r="AP105" s="196"/>
      <c r="AQ105" s="254" t="s">
        <v>89</v>
      </c>
      <c r="AR105" s="196"/>
      <c r="AS105" s="254" t="s">
        <v>181</v>
      </c>
      <c r="AT105" s="196"/>
      <c r="AU105" s="254" t="s">
        <v>90</v>
      </c>
      <c r="AV105" s="196"/>
      <c r="AW105" s="254" t="s">
        <v>143</v>
      </c>
      <c r="AX105" s="196"/>
      <c r="AY105" s="254" t="s">
        <v>22</v>
      </c>
      <c r="AZ105" s="196"/>
      <c r="BA105" s="254" t="s">
        <v>87</v>
      </c>
      <c r="BB105" s="196"/>
      <c r="BC105" s="254" t="s">
        <v>88</v>
      </c>
      <c r="BD105" s="196"/>
      <c r="BE105" s="254" t="s">
        <v>180</v>
      </c>
      <c r="BF105" s="196"/>
      <c r="BG105" s="254" t="s">
        <v>89</v>
      </c>
      <c r="BH105" s="196"/>
      <c r="BI105" s="254" t="s">
        <v>181</v>
      </c>
      <c r="BJ105" s="196"/>
      <c r="BK105" s="254" t="s">
        <v>90</v>
      </c>
      <c r="BL105" s="196"/>
      <c r="BM105" s="254" t="s">
        <v>143</v>
      </c>
      <c r="BN105" s="196"/>
      <c r="BO105" s="254" t="s">
        <v>22</v>
      </c>
      <c r="BP105" s="196"/>
      <c r="BQ105" s="254" t="s">
        <v>87</v>
      </c>
      <c r="BR105" s="196"/>
      <c r="BS105" s="254" t="s">
        <v>88</v>
      </c>
      <c r="BT105" s="196"/>
      <c r="BU105" s="254" t="s">
        <v>180</v>
      </c>
      <c r="BV105" s="196"/>
      <c r="BW105" s="254" t="s">
        <v>89</v>
      </c>
      <c r="BX105" s="196"/>
      <c r="BY105" s="254" t="s">
        <v>181</v>
      </c>
      <c r="BZ105" s="196"/>
      <c r="CA105" s="254" t="s">
        <v>90</v>
      </c>
      <c r="CB105" s="196"/>
      <c r="CC105" s="254" t="s">
        <v>143</v>
      </c>
      <c r="CD105" s="196"/>
      <c r="CE105" s="254" t="s">
        <v>22</v>
      </c>
      <c r="CF105" s="196"/>
      <c r="CG105" s="254" t="s">
        <v>87</v>
      </c>
      <c r="CH105" s="196"/>
      <c r="CI105" s="254" t="s">
        <v>88</v>
      </c>
      <c r="CJ105" s="196"/>
      <c r="CK105" s="254" t="s">
        <v>180</v>
      </c>
      <c r="CL105" s="196"/>
      <c r="CM105" s="254" t="s">
        <v>89</v>
      </c>
      <c r="CN105" s="196"/>
      <c r="CO105" s="254" t="s">
        <v>181</v>
      </c>
      <c r="CP105" s="196"/>
      <c r="CQ105" s="254" t="s">
        <v>90</v>
      </c>
      <c r="CR105" s="196"/>
      <c r="CS105" s="254" t="s">
        <v>143</v>
      </c>
      <c r="CT105" s="196"/>
      <c r="CU105" s="254" t="s">
        <v>22</v>
      </c>
      <c r="CV105" s="196"/>
      <c r="CW105" s="254" t="s">
        <v>87</v>
      </c>
      <c r="CX105" s="196"/>
      <c r="CY105" s="254" t="s">
        <v>88</v>
      </c>
      <c r="CZ105" s="196"/>
      <c r="DA105" s="254" t="s">
        <v>180</v>
      </c>
      <c r="DB105" s="196"/>
      <c r="DC105" s="254" t="s">
        <v>89</v>
      </c>
      <c r="DD105" s="196"/>
      <c r="DE105" s="254" t="s">
        <v>181</v>
      </c>
      <c r="DF105" s="196"/>
      <c r="DG105" s="254" t="s">
        <v>90</v>
      </c>
      <c r="DH105" s="196"/>
      <c r="DI105" s="254" t="s">
        <v>143</v>
      </c>
      <c r="DJ105" s="196"/>
      <c r="DK105" s="254" t="s">
        <v>22</v>
      </c>
      <c r="DL105" s="196"/>
      <c r="DM105" s="254" t="s">
        <v>87</v>
      </c>
      <c r="DN105" s="196"/>
      <c r="DO105" s="254" t="s">
        <v>88</v>
      </c>
      <c r="DP105" s="196"/>
      <c r="DQ105" s="254" t="s">
        <v>180</v>
      </c>
      <c r="DR105" s="196"/>
      <c r="DS105" s="254" t="s">
        <v>89</v>
      </c>
      <c r="DT105" s="196"/>
      <c r="DU105" s="254" t="s">
        <v>181</v>
      </c>
      <c r="DV105" s="196"/>
      <c r="DW105" s="254" t="s">
        <v>90</v>
      </c>
      <c r="DX105" s="196"/>
      <c r="DY105" s="254" t="s">
        <v>143</v>
      </c>
      <c r="DZ105" s="196"/>
      <c r="EA105" s="254" t="s">
        <v>22</v>
      </c>
      <c r="EB105" s="196"/>
      <c r="EC105" s="254" t="s">
        <v>87</v>
      </c>
      <c r="ED105" s="196"/>
      <c r="EE105" s="254" t="s">
        <v>88</v>
      </c>
      <c r="EF105" s="196"/>
      <c r="EG105" s="254" t="s">
        <v>180</v>
      </c>
      <c r="EH105" s="196"/>
      <c r="EI105" s="254" t="s">
        <v>89</v>
      </c>
      <c r="EJ105" s="196"/>
      <c r="EK105" s="254" t="s">
        <v>181</v>
      </c>
      <c r="EL105" s="196"/>
      <c r="EM105" s="254" t="s">
        <v>90</v>
      </c>
      <c r="EN105" s="196"/>
      <c r="EO105" s="254" t="s">
        <v>143</v>
      </c>
      <c r="EP105" s="196"/>
      <c r="EQ105" s="254" t="s">
        <v>22</v>
      </c>
      <c r="ER105" s="196"/>
      <c r="ES105" s="254" t="s">
        <v>87</v>
      </c>
      <c r="ET105" s="196"/>
      <c r="EU105" s="254" t="s">
        <v>88</v>
      </c>
      <c r="EV105" s="196"/>
      <c r="EW105" s="254" t="s">
        <v>180</v>
      </c>
      <c r="EX105" s="196"/>
      <c r="EY105" s="254" t="s">
        <v>89</v>
      </c>
      <c r="EZ105" s="196"/>
      <c r="FA105" s="254" t="s">
        <v>181</v>
      </c>
      <c r="FB105" s="196"/>
      <c r="FC105" s="254" t="s">
        <v>90</v>
      </c>
      <c r="FD105" s="196"/>
      <c r="FE105" s="254" t="s">
        <v>143</v>
      </c>
      <c r="FF105" s="321"/>
      <c r="FG105" s="254" t="s">
        <v>22</v>
      </c>
      <c r="FH105" s="196"/>
      <c r="FI105" s="254" t="s">
        <v>87</v>
      </c>
      <c r="FJ105" s="196"/>
      <c r="FK105" s="254" t="s">
        <v>88</v>
      </c>
      <c r="FL105" s="196"/>
      <c r="FM105" s="254" t="s">
        <v>180</v>
      </c>
      <c r="FN105" s="196"/>
      <c r="FO105" s="254" t="s">
        <v>89</v>
      </c>
      <c r="FP105" s="196"/>
      <c r="FQ105" s="254" t="s">
        <v>181</v>
      </c>
      <c r="FR105" s="196"/>
      <c r="FS105" s="254" t="s">
        <v>90</v>
      </c>
      <c r="FT105" s="196"/>
      <c r="FU105" s="254" t="s">
        <v>143</v>
      </c>
      <c r="FV105" s="304"/>
      <c r="FW105" s="337" t="s">
        <v>22</v>
      </c>
      <c r="FX105" s="265"/>
      <c r="FY105" s="337" t="s">
        <v>87</v>
      </c>
      <c r="FZ105" s="265"/>
      <c r="GA105" s="337" t="s">
        <v>88</v>
      </c>
      <c r="GB105" s="265"/>
      <c r="GC105" s="337" t="s">
        <v>180</v>
      </c>
      <c r="GD105" s="265"/>
      <c r="GE105" s="337" t="s">
        <v>89</v>
      </c>
      <c r="GF105" s="265"/>
      <c r="GG105" s="337" t="s">
        <v>181</v>
      </c>
      <c r="GH105" s="265"/>
      <c r="GI105" s="337" t="s">
        <v>90</v>
      </c>
      <c r="GJ105" s="265"/>
      <c r="GK105" s="337" t="s">
        <v>143</v>
      </c>
    </row>
    <row r="106" spans="1:193" x14ac:dyDescent="0.2">
      <c r="A106" s="180" t="s">
        <v>237</v>
      </c>
      <c r="C106" s="122">
        <f t="shared" ref="C106:C125" si="245">C79-($C$79-100)</f>
        <v>100</v>
      </c>
      <c r="D106" s="110"/>
      <c r="E106" s="122">
        <f t="shared" ref="E106:E125" si="246">E79-($E$79-100)</f>
        <v>100</v>
      </c>
      <c r="F106" s="110"/>
      <c r="G106" s="123">
        <f t="shared" ref="G106:G125" si="247">G79-($G$79-100)</f>
        <v>100</v>
      </c>
      <c r="H106" s="111"/>
      <c r="I106" s="124">
        <f t="shared" ref="I106:I125" si="248">I79-($I$79-100)</f>
        <v>100</v>
      </c>
      <c r="J106" s="112"/>
      <c r="K106" s="124">
        <f t="shared" ref="K106:K125" si="249">K79-($K$79-100)</f>
        <v>100</v>
      </c>
      <c r="L106" s="112"/>
      <c r="M106" s="125">
        <f t="shared" ref="M106:M125" si="250">M79-($M$79-100)</f>
        <v>100</v>
      </c>
      <c r="N106" s="113"/>
      <c r="O106" s="122">
        <f t="shared" ref="O106:O125" si="251">O79-($O$79-100)</f>
        <v>100</v>
      </c>
      <c r="P106" s="110"/>
      <c r="Q106" s="123">
        <f t="shared" ref="Q106:Q125" si="252">Q79-($Q$79-100)</f>
        <v>100</v>
      </c>
      <c r="R106" s="55"/>
      <c r="S106" s="122">
        <f t="shared" ref="S106:S125" si="253">S79-($C$79-100)</f>
        <v>94.91724738675957</v>
      </c>
      <c r="T106" s="110"/>
      <c r="U106" s="122">
        <f t="shared" ref="U106:U125" si="254">U79-($E$79-100)</f>
        <v>93.474827245804548</v>
      </c>
      <c r="V106" s="110"/>
      <c r="W106" s="123">
        <f t="shared" ref="W106:W125" si="255">W79-($G$79-100)</f>
        <v>96.971480307831598</v>
      </c>
      <c r="X106" s="111"/>
      <c r="Y106" s="124">
        <f t="shared" ref="Y106:Y125" si="256">Y79-($I$79-100)</f>
        <v>96.763021180231789</v>
      </c>
      <c r="Z106" s="112"/>
      <c r="AA106" s="124">
        <f t="shared" ref="AA106:AA125" si="257">AA79-($K$79-100)</f>
        <v>99.563636363636363</v>
      </c>
      <c r="AB106" s="112"/>
      <c r="AC106" s="125">
        <f t="shared" ref="AC106:AC125" si="258">AC79-($M$79-100)</f>
        <v>101.95266272189349</v>
      </c>
      <c r="AD106" s="113"/>
      <c r="AE106" s="122">
        <f t="shared" ref="AE106:AE125" si="259">AE79-($O$79-100)</f>
        <v>104.34944237918216</v>
      </c>
      <c r="AF106" s="110"/>
      <c r="AG106" s="123">
        <f t="shared" ref="AG106:AG125" si="260">AG79-($Q$79-100)</f>
        <v>100</v>
      </c>
      <c r="AH106" s="55"/>
      <c r="AI106" s="122">
        <f t="shared" ref="AI106:AI125" si="261">AI79-($C$79-100)</f>
        <v>93.453832752613238</v>
      </c>
      <c r="AJ106" s="110"/>
      <c r="AK106" s="122">
        <f t="shared" ref="AK106:AK125" si="262">AK79-($E$79-100)</f>
        <v>91.500493583415604</v>
      </c>
      <c r="AL106" s="110"/>
      <c r="AM106" s="123">
        <f t="shared" ref="AM106:AM125" si="263">AM79-($G$79-100)</f>
        <v>92.856496152105024</v>
      </c>
      <c r="AN106" s="111"/>
      <c r="AO106" s="124">
        <f t="shared" ref="AO106:AO125" si="264">AO79-($I$79-100)</f>
        <v>94.329292660183825</v>
      </c>
      <c r="AP106" s="112"/>
      <c r="AQ106" s="124">
        <f t="shared" ref="AQ106:AQ125" si="265">AQ79-($K$79-100)</f>
        <v>101.52727272727273</v>
      </c>
      <c r="AR106" s="112"/>
      <c r="AS106" s="125">
        <f t="shared" ref="AS106:AS125" si="266">AS79-($M$79-100)</f>
        <v>102.04142011834318</v>
      </c>
      <c r="AT106" s="113"/>
      <c r="AU106" s="122">
        <f t="shared" ref="AU106:AU125" si="267">AU79-($O$79-100)</f>
        <v>104.90706319702602</v>
      </c>
      <c r="AV106" s="110"/>
      <c r="AW106" s="123">
        <f t="shared" ref="AW106:AW125" si="268">AW79-($Q$79-100)</f>
        <v>100</v>
      </c>
      <c r="AX106" s="55"/>
      <c r="AY106" s="122">
        <f t="shared" ref="AY106:AY125" si="269">AY79-($C$79-100)</f>
        <v>92.304006968641104</v>
      </c>
      <c r="AZ106" s="110"/>
      <c r="BA106" s="122">
        <f t="shared" ref="BA106:BA125" si="270">BA79-($E$79-100)</f>
        <v>89.990128331688069</v>
      </c>
      <c r="BB106" s="110"/>
      <c r="BC106" s="123">
        <f t="shared" ref="BC106:BC125" si="271">BC79-($G$79-100)</f>
        <v>90.642824807605251</v>
      </c>
      <c r="BD106" s="111"/>
      <c r="BE106" s="124">
        <f t="shared" ref="BE106:BE125" si="272">BE79-($I$79-100)</f>
        <v>92.095377647528977</v>
      </c>
      <c r="BF106" s="112"/>
      <c r="BG106" s="124">
        <f t="shared" ref="BG106:BG125" si="273">BG79-($K$79-100)</f>
        <v>98.581818181818178</v>
      </c>
      <c r="BH106" s="112"/>
      <c r="BI106" s="125">
        <f t="shared" ref="BI106:BI125" si="274">BI79-($M$79-100)</f>
        <v>102.48520710059171</v>
      </c>
      <c r="BJ106" s="113"/>
      <c r="BK106" s="122">
        <f t="shared" ref="BK106:BK125" si="275">BK79-($O$79-100)</f>
        <v>104.46096654275092</v>
      </c>
      <c r="BL106" s="110"/>
      <c r="BM106" s="123">
        <f t="shared" ref="BM106:BM125" si="276">BM79-($Q$79-100)</f>
        <v>100</v>
      </c>
      <c r="BN106" s="55"/>
      <c r="BO106" s="122">
        <f t="shared" ref="BO106:BO125" si="277">BO79-($C$79-100)</f>
        <v>89.690766550522639</v>
      </c>
      <c r="BP106" s="110"/>
      <c r="BQ106" s="122">
        <f t="shared" ref="BQ106:BQ125" si="278">BQ79-($E$79-100)</f>
        <v>86.63376110562686</v>
      </c>
      <c r="BR106" s="110"/>
      <c r="BS106" s="123">
        <f t="shared" ref="BS106:BS125" si="279">BS79-($G$79-100)</f>
        <v>87.790855590765062</v>
      </c>
      <c r="BT106" s="111"/>
      <c r="BU106" s="124">
        <f t="shared" ref="BU106:BU125" si="280">BU79-($I$79-100)</f>
        <v>90.009324630345006</v>
      </c>
      <c r="BV106" s="112"/>
      <c r="BW106" s="124">
        <f t="shared" ref="BW106:BW125" si="281">BW79-($K$79-100)</f>
        <v>100.43636363636364</v>
      </c>
      <c r="BX106" s="112"/>
      <c r="BY106" s="125">
        <f t="shared" ref="BY106:BY125" si="282">BY79-($M$79-100)</f>
        <v>104.3491124260355</v>
      </c>
      <c r="BZ106" s="113"/>
      <c r="CA106" s="122">
        <f t="shared" ref="CA106:CA125" si="283">CA79-($O$79-100)</f>
        <v>106.35687732342008</v>
      </c>
      <c r="CB106" s="110"/>
      <c r="CC106" s="123">
        <f t="shared" ref="CC106:CC125" si="284">CC79-($Q$79-100)</f>
        <v>100</v>
      </c>
      <c r="CD106" s="55"/>
      <c r="CE106" s="122">
        <f t="shared" ref="CE106:CE125" si="285">CE79-($C$79-100)</f>
        <v>88.292682926829258</v>
      </c>
      <c r="CF106" s="110"/>
      <c r="CG106" s="122">
        <f t="shared" ref="CG106:CG125" si="286">CG79-($E$79-100)</f>
        <v>85.350444225074042</v>
      </c>
      <c r="CH106" s="110"/>
      <c r="CI106" s="123">
        <f t="shared" ref="CI106:CI125" si="287">CI79-($G$79-100)</f>
        <v>85.115436849253058</v>
      </c>
      <c r="CJ106" s="111"/>
      <c r="CK106" s="124">
        <f t="shared" ref="CK106:CK125" si="288">CK79-($I$79-100)</f>
        <v>89.246037032103374</v>
      </c>
      <c r="CL106" s="112"/>
      <c r="CM106" s="124">
        <f t="shared" ref="CM106:CM125" si="289">CM79-($K$79-100)</f>
        <v>99.672727272727272</v>
      </c>
      <c r="CN106" s="112"/>
      <c r="CO106" s="125">
        <f t="shared" ref="CO106:CO125" si="290">CO79-($M$79-100)</f>
        <v>104.3491124260355</v>
      </c>
      <c r="CP106" s="113"/>
      <c r="CQ106" s="122">
        <f t="shared" ref="CQ106:CQ125" si="291">CQ79-($O$79-100)</f>
        <v>106.6914498141264</v>
      </c>
      <c r="CR106" s="110"/>
      <c r="CS106" s="123">
        <f t="shared" ref="CS106:CS125" si="292">CS79-($Q$79-100)</f>
        <v>100</v>
      </c>
      <c r="CT106" s="55"/>
      <c r="CU106" s="122">
        <f t="shared" ref="CU106:CU125" si="293">CU79-($C$79-100)</f>
        <v>89.168118466898946</v>
      </c>
      <c r="CV106" s="110"/>
      <c r="CW106" s="122">
        <f t="shared" ref="CW106:CW125" si="294">CW79-($E$79-100)</f>
        <v>86.97926949654493</v>
      </c>
      <c r="CX106" s="110"/>
      <c r="CY106" s="123">
        <f t="shared" ref="CY106:CY125" si="295">CY79-($G$79-100)</f>
        <v>85.183340878225451</v>
      </c>
      <c r="CZ106" s="111"/>
      <c r="DA106" s="124">
        <f t="shared" ref="DA106:DA125" si="296">DA79-($I$79-100)</f>
        <v>89.002264553083791</v>
      </c>
      <c r="DB106" s="112"/>
      <c r="DC106" s="124">
        <f t="shared" ref="DC106:DC125" si="297">DC79-($K$79-100)</f>
        <v>101.2</v>
      </c>
      <c r="DD106" s="112"/>
      <c r="DE106" s="125">
        <f t="shared" ref="DE106:DE125" si="298">DE79-($M$79-100)</f>
        <v>104.2603550295858</v>
      </c>
      <c r="DF106" s="113"/>
      <c r="DG106" s="122">
        <f t="shared" ref="DG106:DG125" si="299">DG79-($O$79-100)</f>
        <v>105.68773234200744</v>
      </c>
      <c r="DH106" s="110"/>
      <c r="DI106" s="123">
        <f t="shared" ref="DI106:DI125" si="300">DI79-($Q$79-100)</f>
        <v>100</v>
      </c>
      <c r="DJ106" s="55"/>
      <c r="DK106" s="122">
        <f t="shared" ref="DK106:DK125" si="301">DK79-($C$79-100)</f>
        <v>90.971254355400688</v>
      </c>
      <c r="DL106" s="110"/>
      <c r="DM106" s="122">
        <f t="shared" ref="DM106:DM125" si="302">DM79-($E$79-100)</f>
        <v>89.328726554787764</v>
      </c>
      <c r="DN106" s="110"/>
      <c r="DO106" s="123">
        <f t="shared" ref="DO106:DO125" si="303">DO79-($G$79-100)</f>
        <v>87.274784970574927</v>
      </c>
      <c r="DP106" s="111"/>
      <c r="DQ106" s="124">
        <f t="shared" ref="DQ106:DQ125" si="304">DQ79-($I$79-100)</f>
        <v>89.226055681364059</v>
      </c>
      <c r="DR106" s="112"/>
      <c r="DS106" s="124">
        <f t="shared" ref="DS106:DS125" si="305">DS79-($K$79-100)</f>
        <v>100.98181818181818</v>
      </c>
      <c r="DT106" s="112"/>
      <c r="DU106" s="125">
        <f t="shared" ref="DU106:DU125" si="306">DU79-($M$79-100)</f>
        <v>104.17159763313609</v>
      </c>
      <c r="DV106" s="113"/>
      <c r="DW106" s="122">
        <f t="shared" ref="DW106:DW125" si="307">DW79-($O$79-100)</f>
        <v>104.46096654275092</v>
      </c>
      <c r="DX106" s="110"/>
      <c r="DY106" s="123">
        <f t="shared" ref="DY106:DY125" si="308">DY79-($Q$79-100)</f>
        <v>100</v>
      </c>
      <c r="DZ106" s="55"/>
      <c r="EA106" s="122">
        <f t="shared" ref="EA106:EA125" si="309">EA79-($C$79-100)</f>
        <v>92.526132404181183</v>
      </c>
      <c r="EB106" s="110"/>
      <c r="EC106" s="122">
        <f t="shared" ref="EC106:EC125" si="310">EC79-($E$79-100)</f>
        <v>91.727541954590336</v>
      </c>
      <c r="ED106" s="110"/>
      <c r="EE106" s="123">
        <f t="shared" ref="EE106:EE125" si="311">EE79-($G$79-100)</f>
        <v>89.841557265731097</v>
      </c>
      <c r="EF106" s="111"/>
      <c r="EG106" s="124">
        <f t="shared" ref="EG106:EG125" si="312">EG79-($I$79-100)</f>
        <v>89.75356334088184</v>
      </c>
      <c r="EH106" s="112"/>
      <c r="EI106" s="124">
        <f t="shared" ref="EI106:EI125" si="313">EI79-($K$79-100)</f>
        <v>100.87272727272727</v>
      </c>
      <c r="EJ106" s="112"/>
      <c r="EK106" s="125">
        <f t="shared" ref="EK106:EK125" si="314">EK79-($M$79-100)</f>
        <v>103.81656804733727</v>
      </c>
      <c r="EL106" s="113"/>
      <c r="EM106" s="122">
        <f t="shared" ref="EM106:EM125" si="315">EM79-($O$79-100)</f>
        <v>103.3457249070632</v>
      </c>
      <c r="EN106" s="110"/>
      <c r="EO106" s="123">
        <f t="shared" ref="EO106:EO125" si="316">EO79-($Q$79-100)</f>
        <v>100</v>
      </c>
      <c r="EP106" s="55"/>
      <c r="EQ106" s="122">
        <f t="shared" ref="EQ106:EQ125" si="317">EQ79-($C$79-100)</f>
        <v>93.963414634146332</v>
      </c>
      <c r="ER106" s="110"/>
      <c r="ES106" s="122">
        <f t="shared" ref="ES106:ES125" si="318">ES79-($E$79-100)</f>
        <v>94.106614017769004</v>
      </c>
      <c r="ET106" s="110"/>
      <c r="EU106" s="123">
        <f t="shared" ref="EU106:EU125" si="319">EU79-($G$79-100)</f>
        <v>92.340425531914889</v>
      </c>
      <c r="EV106" s="111"/>
      <c r="EW106" s="124">
        <f t="shared" ref="EW106:EW125" si="320">EW79-($I$79-100)</f>
        <v>90.980418276275472</v>
      </c>
      <c r="EX106" s="112"/>
      <c r="EY106" s="124">
        <f t="shared" ref="EY106:EY125" si="321">EY79-($K$79-100)</f>
        <v>100.87272727272727</v>
      </c>
      <c r="EZ106" s="112"/>
      <c r="FA106" s="125">
        <f t="shared" ref="FA106:FA125" si="322">FA79-($M$79-100)</f>
        <v>104.52662721893491</v>
      </c>
      <c r="FB106" s="113"/>
      <c r="FC106" s="122">
        <f t="shared" ref="FC106:FC125" si="323">FC79-($O$79-100)</f>
        <v>102.67657992565056</v>
      </c>
      <c r="FD106" s="110"/>
      <c r="FE106" s="123">
        <f t="shared" ref="FE106:FE125" si="324">FE79-($Q$79-100)</f>
        <v>100</v>
      </c>
      <c r="FF106" s="236"/>
      <c r="FG106" s="122">
        <f t="shared" ref="FG106:FG125" si="325">FG79-($C$79-100)</f>
        <v>95.270034843205579</v>
      </c>
      <c r="FH106" s="110"/>
      <c r="FI106" s="122">
        <f t="shared" ref="FI106:FI125" si="326">FI79-($E$79-100)</f>
        <v>96.051332675222113</v>
      </c>
      <c r="FJ106" s="110"/>
      <c r="FK106" s="123">
        <f t="shared" ref="FK106:FK125" si="327">FK79-($G$79-100)</f>
        <v>94.105930285196933</v>
      </c>
      <c r="FL106" s="111"/>
      <c r="FM106" s="124">
        <f t="shared" ref="FM106:FM125" si="328">FM79-($I$79-100)</f>
        <v>92.562941254828829</v>
      </c>
      <c r="FN106" s="112"/>
      <c r="FO106" s="124">
        <f t="shared" ref="FO106:FO125" si="329">FO79-($K$79-100)</f>
        <v>101.52727272727273</v>
      </c>
      <c r="FP106" s="112"/>
      <c r="FQ106" s="125">
        <f t="shared" ref="FQ106:FQ125" si="330">FQ79-($M$79-100)</f>
        <v>103.37278106508874</v>
      </c>
      <c r="FR106" s="113"/>
      <c r="FS106" s="122">
        <f t="shared" ref="FS106:FS125" si="331">FS79-($O$79-100)</f>
        <v>102.56505576208178</v>
      </c>
      <c r="FT106" s="110"/>
      <c r="FU106" s="123">
        <f t="shared" ref="FU106:FU125" si="332">FU79-($Q$79-100)</f>
        <v>107.84741144414168</v>
      </c>
      <c r="FV106" s="338"/>
      <c r="FW106" s="124">
        <f t="shared" ref="FW106:FW125" si="333">FW79-($C$79-100)</f>
        <v>96.145470383275253</v>
      </c>
      <c r="FX106" s="112"/>
      <c r="FY106" s="124">
        <f t="shared" ref="FY106:FY125" si="334">FY79-($E$79-100)</f>
        <v>97.186574531095772</v>
      </c>
      <c r="FZ106" s="112"/>
      <c r="GA106" s="124">
        <f t="shared" ref="GA106:GA125" si="335">GA79-($G$79-100)</f>
        <v>95.477591670439125</v>
      </c>
      <c r="GB106" s="112"/>
      <c r="GC106" s="124">
        <f t="shared" ref="GC106:GC125" si="336">GC79-($I$79-100)</f>
        <v>93.326228853070461</v>
      </c>
      <c r="GD106" s="112"/>
      <c r="GE106" s="124">
        <f t="shared" ref="GE106:GE125" si="337">GE79-($K$79-100)</f>
        <v>102.2909090909091</v>
      </c>
      <c r="GF106" s="112"/>
      <c r="GG106" s="124">
        <f t="shared" ref="GG106:GG125" si="338">GG79-($M$79-100)</f>
        <v>104.2603550295858</v>
      </c>
      <c r="GH106" s="112"/>
      <c r="GI106" s="124">
        <f t="shared" ref="GI106:GI125" si="339">GI79-($O$79-100)</f>
        <v>103.12267657992565</v>
      </c>
      <c r="GJ106" s="112"/>
      <c r="GK106" s="124">
        <f t="shared" ref="GK106:GK125" si="340">GK79-($Q$79-100)</f>
        <v>107.84741144414168</v>
      </c>
    </row>
    <row r="107" spans="1:193" x14ac:dyDescent="0.2">
      <c r="A107" s="82" t="s">
        <v>0</v>
      </c>
      <c r="B107" s="76"/>
      <c r="C107" s="114">
        <f t="shared" si="245"/>
        <v>92.186411149825787</v>
      </c>
      <c r="D107" s="114"/>
      <c r="E107" s="114">
        <f t="shared" si="246"/>
        <v>93.603158933859831</v>
      </c>
      <c r="F107" s="114"/>
      <c r="G107" s="115">
        <f t="shared" si="247"/>
        <v>97.976459936622916</v>
      </c>
      <c r="H107" s="115"/>
      <c r="I107" s="115">
        <f t="shared" si="248"/>
        <v>93.877714133475422</v>
      </c>
      <c r="J107" s="115"/>
      <c r="K107" s="116">
        <f t="shared" si="249"/>
        <v>99.454545454545453</v>
      </c>
      <c r="L107" s="116"/>
      <c r="M107" s="117">
        <f t="shared" si="250"/>
        <v>102.2189349112426</v>
      </c>
      <c r="N107" s="117"/>
      <c r="O107" s="114">
        <f t="shared" si="251"/>
        <v>87.39776951672863</v>
      </c>
      <c r="P107" s="114"/>
      <c r="Q107" s="115">
        <f t="shared" si="252"/>
        <v>100.98092643051771</v>
      </c>
      <c r="R107" s="5"/>
      <c r="S107" s="114">
        <f t="shared" si="253"/>
        <v>87.182055749128907</v>
      </c>
      <c r="T107" s="114"/>
      <c r="U107" s="114">
        <f t="shared" si="254"/>
        <v>86.189536031589356</v>
      </c>
      <c r="V107" s="114"/>
      <c r="W107" s="115">
        <f t="shared" si="255"/>
        <v>94.214576731552739</v>
      </c>
      <c r="X107" s="115"/>
      <c r="Y107" s="115">
        <f t="shared" si="256"/>
        <v>93.214333288930334</v>
      </c>
      <c r="Z107" s="115"/>
      <c r="AA107" s="116">
        <f t="shared" si="257"/>
        <v>98.036363636363646</v>
      </c>
      <c r="AB107" s="116"/>
      <c r="AC107" s="117">
        <f t="shared" si="258"/>
        <v>104.88165680473372</v>
      </c>
      <c r="AD107" s="117"/>
      <c r="AE107" s="114">
        <f t="shared" si="259"/>
        <v>92.081784386617102</v>
      </c>
      <c r="AF107" s="114"/>
      <c r="AG107" s="115">
        <f t="shared" si="260"/>
        <v>100.98092643051771</v>
      </c>
      <c r="AH107" s="5"/>
      <c r="AI107" s="114">
        <f t="shared" si="261"/>
        <v>85.640243902439025</v>
      </c>
      <c r="AJ107" s="114"/>
      <c r="AK107" s="114">
        <f t="shared" si="262"/>
        <v>83.692003948667335</v>
      </c>
      <c r="AL107" s="114"/>
      <c r="AM107" s="115">
        <f t="shared" si="263"/>
        <v>89.529198732458127</v>
      </c>
      <c r="AN107" s="115"/>
      <c r="AO107" s="115">
        <f t="shared" si="264"/>
        <v>90.540828560010652</v>
      </c>
      <c r="AP107" s="115"/>
      <c r="AQ107" s="116">
        <f t="shared" si="265"/>
        <v>97.927272727272722</v>
      </c>
      <c r="AR107" s="116"/>
      <c r="AS107" s="117">
        <f t="shared" si="266"/>
        <v>105.50295857988165</v>
      </c>
      <c r="AT107" s="117"/>
      <c r="AU107" s="114">
        <f t="shared" si="267"/>
        <v>94.089219330855016</v>
      </c>
      <c r="AV107" s="114"/>
      <c r="AW107" s="115">
        <f t="shared" si="268"/>
        <v>100.98092643051771</v>
      </c>
      <c r="AX107" s="5"/>
      <c r="AY107" s="114">
        <f t="shared" si="269"/>
        <v>83.863240418118465</v>
      </c>
      <c r="AZ107" s="114"/>
      <c r="BA107" s="114">
        <f t="shared" si="270"/>
        <v>81.362290227048391</v>
      </c>
      <c r="BB107" s="114"/>
      <c r="BC107" s="115">
        <f t="shared" si="271"/>
        <v>86.541421457673152</v>
      </c>
      <c r="BD107" s="115"/>
      <c r="BE107" s="115">
        <f t="shared" si="272"/>
        <v>87.483681896896229</v>
      </c>
      <c r="BF107" s="115"/>
      <c r="BG107" s="116">
        <f t="shared" si="273"/>
        <v>94.763636363636365</v>
      </c>
      <c r="BH107" s="116"/>
      <c r="BI107" s="117">
        <f t="shared" si="274"/>
        <v>105.76923076923076</v>
      </c>
      <c r="BJ107" s="117"/>
      <c r="BK107" s="114">
        <f t="shared" si="275"/>
        <v>94.423791821561338</v>
      </c>
      <c r="BL107" s="114"/>
      <c r="BM107" s="115">
        <f t="shared" si="276"/>
        <v>100.98092643051771</v>
      </c>
      <c r="BN107" s="5"/>
      <c r="BO107" s="114">
        <f t="shared" si="277"/>
        <v>80.975609756097555</v>
      </c>
      <c r="BP107" s="114"/>
      <c r="BQ107" s="114">
        <f t="shared" si="278"/>
        <v>77.196446199407703</v>
      </c>
      <c r="BR107" s="114"/>
      <c r="BS107" s="115">
        <f t="shared" si="279"/>
        <v>82.535083748302398</v>
      </c>
      <c r="BT107" s="115"/>
      <c r="BU107" s="115">
        <f t="shared" si="280"/>
        <v>87.008125749300646</v>
      </c>
      <c r="BV107" s="115"/>
      <c r="BW107" s="116">
        <f t="shared" si="281"/>
        <v>97.272727272727266</v>
      </c>
      <c r="BX107" s="116"/>
      <c r="BY107" s="117">
        <f t="shared" si="282"/>
        <v>108.6094674556213</v>
      </c>
      <c r="BZ107" s="117"/>
      <c r="CA107" s="114">
        <f t="shared" si="283"/>
        <v>96.431226765799266</v>
      </c>
      <c r="CB107" s="114"/>
      <c r="CC107" s="115">
        <f t="shared" si="284"/>
        <v>100.98092643051771</v>
      </c>
      <c r="CD107" s="5"/>
      <c r="CE107" s="114">
        <f t="shared" si="285"/>
        <v>79.329268292682926</v>
      </c>
      <c r="CF107" s="114"/>
      <c r="CG107" s="114">
        <f t="shared" si="286"/>
        <v>75.350444225074057</v>
      </c>
      <c r="CH107" s="114"/>
      <c r="CI107" s="115">
        <f t="shared" si="287"/>
        <v>79.085559076505206</v>
      </c>
      <c r="CJ107" s="115"/>
      <c r="CK107" s="115">
        <f t="shared" si="288"/>
        <v>86.280804582389763</v>
      </c>
      <c r="CL107" s="115"/>
      <c r="CM107" s="116">
        <f t="shared" si="289"/>
        <v>95.963636363636368</v>
      </c>
      <c r="CN107" s="116"/>
      <c r="CO107" s="117">
        <f t="shared" si="290"/>
        <v>108.16568047337277</v>
      </c>
      <c r="CP107" s="117"/>
      <c r="CQ107" s="114">
        <f t="shared" si="291"/>
        <v>97.434944237918216</v>
      </c>
      <c r="CR107" s="114"/>
      <c r="CS107" s="115">
        <f t="shared" si="292"/>
        <v>100.98092643051771</v>
      </c>
      <c r="CT107" s="5"/>
      <c r="CU107" s="114">
        <f t="shared" si="293"/>
        <v>80.466027874564446</v>
      </c>
      <c r="CV107" s="114"/>
      <c r="CW107" s="114">
        <f t="shared" si="294"/>
        <v>76.771964461994088</v>
      </c>
      <c r="CX107" s="114"/>
      <c r="CY107" s="115">
        <f t="shared" si="295"/>
        <v>79.07197827071073</v>
      </c>
      <c r="CZ107" s="115"/>
      <c r="DA107" s="115">
        <f t="shared" si="296"/>
        <v>85.72532303183695</v>
      </c>
      <c r="DB107" s="115"/>
      <c r="DC107" s="116">
        <f t="shared" si="297"/>
        <v>96.836363636363629</v>
      </c>
      <c r="DD107" s="116"/>
      <c r="DE107" s="117">
        <f t="shared" si="298"/>
        <v>108.52071005917159</v>
      </c>
      <c r="DF107" s="117"/>
      <c r="DG107" s="114">
        <f t="shared" si="299"/>
        <v>94.200743494423804</v>
      </c>
      <c r="DH107" s="114"/>
      <c r="DI107" s="115">
        <f t="shared" si="300"/>
        <v>100.98092643051771</v>
      </c>
      <c r="DJ107" s="5"/>
      <c r="DK107" s="114">
        <f t="shared" si="301"/>
        <v>82.896341463414629</v>
      </c>
      <c r="DL107" s="114"/>
      <c r="DM107" s="114">
        <f t="shared" si="302"/>
        <v>79.97038499506418</v>
      </c>
      <c r="DN107" s="114"/>
      <c r="DO107" s="115">
        <f t="shared" si="303"/>
        <v>82.602987777274791</v>
      </c>
      <c r="DP107" s="115"/>
      <c r="DQ107" s="115">
        <f t="shared" si="304"/>
        <v>85.737311842280533</v>
      </c>
      <c r="DR107" s="115"/>
      <c r="DS107" s="116">
        <f t="shared" si="305"/>
        <v>97.38181818181819</v>
      </c>
      <c r="DT107" s="116"/>
      <c r="DU107" s="117">
        <f t="shared" si="306"/>
        <v>108.52071005917159</v>
      </c>
      <c r="DV107" s="117"/>
      <c r="DW107" s="114">
        <f t="shared" si="307"/>
        <v>93.19702602230484</v>
      </c>
      <c r="DX107" s="114"/>
      <c r="DY107" s="115">
        <f t="shared" si="308"/>
        <v>100.98092643051771</v>
      </c>
      <c r="DZ107" s="5"/>
      <c r="EA107" s="114">
        <f t="shared" si="309"/>
        <v>84.059233449477347</v>
      </c>
      <c r="EB107" s="114"/>
      <c r="EC107" s="114">
        <f t="shared" si="310"/>
        <v>82.586377097729525</v>
      </c>
      <c r="ED107" s="114"/>
      <c r="EE107" s="115">
        <f t="shared" si="311"/>
        <v>85.67224988682662</v>
      </c>
      <c r="EF107" s="115"/>
      <c r="EG107" s="115">
        <f t="shared" si="312"/>
        <v>86.576528573331558</v>
      </c>
      <c r="EH107" s="115"/>
      <c r="EI107" s="116">
        <f t="shared" si="313"/>
        <v>96.509090909090915</v>
      </c>
      <c r="EJ107" s="116"/>
      <c r="EK107" s="117">
        <f t="shared" si="314"/>
        <v>108.07692307692307</v>
      </c>
      <c r="EL107" s="117"/>
      <c r="EM107" s="114">
        <f t="shared" si="315"/>
        <v>92.750929368029745</v>
      </c>
      <c r="EN107" s="114"/>
      <c r="EO107" s="115">
        <f t="shared" si="316"/>
        <v>100.98092643051771</v>
      </c>
      <c r="EP107" s="5"/>
      <c r="EQ107" s="114">
        <f t="shared" si="317"/>
        <v>86.149825783972119</v>
      </c>
      <c r="ER107" s="114"/>
      <c r="ES107" s="114">
        <f t="shared" si="318"/>
        <v>85.923000987166844</v>
      </c>
      <c r="ET107" s="114"/>
      <c r="EU107" s="115">
        <f t="shared" si="319"/>
        <v>87.899502037120868</v>
      </c>
      <c r="EV107" s="115"/>
      <c r="EW107" s="115">
        <f t="shared" si="320"/>
        <v>87.124017583588653</v>
      </c>
      <c r="EX107" s="115"/>
      <c r="EY107" s="116">
        <f t="shared" si="321"/>
        <v>96.509090909090915</v>
      </c>
      <c r="EZ107" s="116"/>
      <c r="FA107" s="117">
        <f t="shared" si="322"/>
        <v>107.81065088757396</v>
      </c>
      <c r="FB107" s="117"/>
      <c r="FC107" s="114">
        <f t="shared" si="323"/>
        <v>92.527881040892197</v>
      </c>
      <c r="FD107" s="114"/>
      <c r="FE107" s="115">
        <f t="shared" si="324"/>
        <v>100.98092643051771</v>
      </c>
      <c r="FF107" s="237"/>
      <c r="FG107" s="114">
        <f t="shared" si="325"/>
        <v>87.574041811846683</v>
      </c>
      <c r="FH107" s="114"/>
      <c r="FI107" s="114">
        <f t="shared" si="326"/>
        <v>88.410661401776906</v>
      </c>
      <c r="FJ107" s="114"/>
      <c r="FK107" s="115">
        <f t="shared" si="327"/>
        <v>89.936622906292442</v>
      </c>
      <c r="FL107" s="115"/>
      <c r="FM107" s="115">
        <f t="shared" si="328"/>
        <v>88.926335420274398</v>
      </c>
      <c r="FN107" s="115"/>
      <c r="FO107" s="116">
        <f t="shared" si="329"/>
        <v>97.38181818181819</v>
      </c>
      <c r="FP107" s="116"/>
      <c r="FQ107" s="117">
        <f t="shared" si="330"/>
        <v>107.10059171597632</v>
      </c>
      <c r="FR107" s="117"/>
      <c r="FS107" s="114">
        <f t="shared" si="331"/>
        <v>92.527881040892197</v>
      </c>
      <c r="FT107" s="114"/>
      <c r="FU107" s="115">
        <f t="shared" si="332"/>
        <v>103.92370572207085</v>
      </c>
      <c r="FV107" s="339"/>
      <c r="FW107" s="116">
        <f t="shared" si="333"/>
        <v>88.815331010452951</v>
      </c>
      <c r="FX107" s="116"/>
      <c r="FY107" s="116">
        <f t="shared" si="334"/>
        <v>90.187561697926952</v>
      </c>
      <c r="FZ107" s="116"/>
      <c r="GA107" s="116">
        <f t="shared" si="335"/>
        <v>92.258940697148034</v>
      </c>
      <c r="GB107" s="116"/>
      <c r="GC107" s="116">
        <f t="shared" si="336"/>
        <v>88.850406287465034</v>
      </c>
      <c r="GD107" s="116"/>
      <c r="GE107" s="116">
        <f t="shared" si="337"/>
        <v>97.38181818181819</v>
      </c>
      <c r="GF107" s="116"/>
      <c r="GG107" s="116">
        <f t="shared" si="338"/>
        <v>106.83431952662721</v>
      </c>
      <c r="GH107" s="116"/>
      <c r="GI107" s="116">
        <f t="shared" si="339"/>
        <v>93.085501858736066</v>
      </c>
      <c r="GJ107" s="116"/>
      <c r="GK107" s="116">
        <f t="shared" si="340"/>
        <v>103.92370572207085</v>
      </c>
    </row>
    <row r="108" spans="1:193" x14ac:dyDescent="0.2">
      <c r="A108" s="82" t="s">
        <v>1</v>
      </c>
      <c r="B108" s="76"/>
      <c r="C108" s="114">
        <f t="shared" si="245"/>
        <v>102.93989547038326</v>
      </c>
      <c r="D108" s="114"/>
      <c r="E108" s="114">
        <f t="shared" si="246"/>
        <v>103.90918065153012</v>
      </c>
      <c r="F108" s="114"/>
      <c r="G108" s="115">
        <f t="shared" si="247"/>
        <v>101.46672702580354</v>
      </c>
      <c r="H108" s="115"/>
      <c r="I108" s="115">
        <f t="shared" si="248"/>
        <v>104.18009857466365</v>
      </c>
      <c r="J108" s="115"/>
      <c r="K108" s="116">
        <f t="shared" si="249"/>
        <v>104.03636363636363</v>
      </c>
      <c r="L108" s="116"/>
      <c r="M108" s="117">
        <f t="shared" si="250"/>
        <v>99.112426035502949</v>
      </c>
      <c r="N108" s="117"/>
      <c r="O108" s="114">
        <f t="shared" si="251"/>
        <v>103.45724907063197</v>
      </c>
      <c r="P108" s="114"/>
      <c r="Q108" s="115">
        <f t="shared" si="252"/>
        <v>102.20708446866485</v>
      </c>
      <c r="R108" s="5"/>
      <c r="S108" s="114">
        <f t="shared" si="253"/>
        <v>97.922473867595812</v>
      </c>
      <c r="T108" s="114"/>
      <c r="U108" s="114">
        <f t="shared" si="254"/>
        <v>98.223099703849954</v>
      </c>
      <c r="V108" s="114"/>
      <c r="W108" s="115">
        <f t="shared" si="255"/>
        <v>99.809868718877325</v>
      </c>
      <c r="X108" s="115"/>
      <c r="Y108" s="115">
        <f t="shared" si="256"/>
        <v>98.992939922738771</v>
      </c>
      <c r="Z108" s="115"/>
      <c r="AA108" s="116">
        <f t="shared" si="257"/>
        <v>104.03636363636363</v>
      </c>
      <c r="AB108" s="116"/>
      <c r="AC108" s="117">
        <f t="shared" si="258"/>
        <v>101.50887573964496</v>
      </c>
      <c r="AD108" s="117"/>
      <c r="AE108" s="114">
        <f t="shared" si="259"/>
        <v>107.69516728624535</v>
      </c>
      <c r="AF108" s="114"/>
      <c r="AG108" s="115">
        <f t="shared" si="260"/>
        <v>102.20708446866485</v>
      </c>
      <c r="AH108" s="5"/>
      <c r="AI108" s="114">
        <f t="shared" si="261"/>
        <v>95.675087108013926</v>
      </c>
      <c r="AJ108" s="114"/>
      <c r="AK108" s="114">
        <f t="shared" si="262"/>
        <v>96.337611056268514</v>
      </c>
      <c r="AL108" s="114"/>
      <c r="AM108" s="115">
        <f t="shared" si="263"/>
        <v>95.626980534178358</v>
      </c>
      <c r="AN108" s="115"/>
      <c r="AO108" s="115">
        <f t="shared" si="264"/>
        <v>98.181697082722792</v>
      </c>
      <c r="AP108" s="115"/>
      <c r="AQ108" s="116">
        <f t="shared" si="265"/>
        <v>105.23636363636363</v>
      </c>
      <c r="AR108" s="116"/>
      <c r="AS108" s="117">
        <f t="shared" si="266"/>
        <v>101.68639053254438</v>
      </c>
      <c r="AT108" s="117"/>
      <c r="AU108" s="114">
        <f t="shared" si="267"/>
        <v>106.35687732342008</v>
      </c>
      <c r="AV108" s="114"/>
      <c r="AW108" s="115">
        <f t="shared" si="268"/>
        <v>102.20708446866485</v>
      </c>
      <c r="AX108" s="5"/>
      <c r="AY108" s="114">
        <f t="shared" si="269"/>
        <v>94.381533101045292</v>
      </c>
      <c r="AZ108" s="114"/>
      <c r="BA108" s="114">
        <f t="shared" si="270"/>
        <v>94.254689042448177</v>
      </c>
      <c r="BB108" s="114"/>
      <c r="BC108" s="115">
        <f t="shared" si="271"/>
        <v>93.657763693979177</v>
      </c>
      <c r="BD108" s="115"/>
      <c r="BE108" s="115">
        <f t="shared" si="272"/>
        <v>93.562008791794327</v>
      </c>
      <c r="BF108" s="115"/>
      <c r="BG108" s="116">
        <f t="shared" si="273"/>
        <v>101.96363636363637</v>
      </c>
      <c r="BH108" s="116"/>
      <c r="BI108" s="117">
        <f t="shared" si="274"/>
        <v>103.63905325443787</v>
      </c>
      <c r="BJ108" s="117"/>
      <c r="BK108" s="114">
        <f t="shared" si="275"/>
        <v>105.79925650557621</v>
      </c>
      <c r="BL108" s="114"/>
      <c r="BM108" s="115">
        <f t="shared" si="276"/>
        <v>102.20708446866485</v>
      </c>
      <c r="BN108" s="5"/>
      <c r="BO108" s="114">
        <f t="shared" si="277"/>
        <v>94.224738675958179</v>
      </c>
      <c r="BP108" s="114"/>
      <c r="BQ108" s="114">
        <f t="shared" si="278"/>
        <v>92.675222112537028</v>
      </c>
      <c r="BR108" s="114"/>
      <c r="BS108" s="115">
        <f t="shared" si="279"/>
        <v>92.191036668175656</v>
      </c>
      <c r="BT108" s="115"/>
      <c r="BU108" s="115">
        <f t="shared" si="280"/>
        <v>92.626881577194609</v>
      </c>
      <c r="BV108" s="115"/>
      <c r="BW108" s="116">
        <f t="shared" si="281"/>
        <v>103.16363636363637</v>
      </c>
      <c r="BX108" s="116"/>
      <c r="BY108" s="117">
        <f t="shared" si="282"/>
        <v>105.14792899408283</v>
      </c>
      <c r="BZ108" s="117"/>
      <c r="CA108" s="114">
        <f t="shared" si="283"/>
        <v>108.36431226765799</v>
      </c>
      <c r="CB108" s="114"/>
      <c r="CC108" s="115">
        <f t="shared" si="284"/>
        <v>102.20708446866485</v>
      </c>
      <c r="CD108" s="5"/>
      <c r="CE108" s="114">
        <f t="shared" si="285"/>
        <v>90.997386759581872</v>
      </c>
      <c r="CF108" s="114"/>
      <c r="CG108" s="114">
        <f t="shared" si="286"/>
        <v>89.990128331688069</v>
      </c>
      <c r="CH108" s="114"/>
      <c r="CI108" s="115">
        <f t="shared" si="287"/>
        <v>89.37980986871888</v>
      </c>
      <c r="CJ108" s="115"/>
      <c r="CK108" s="115">
        <f t="shared" si="288"/>
        <v>91.675769282003458</v>
      </c>
      <c r="CL108" s="115"/>
      <c r="CM108" s="116">
        <f t="shared" si="289"/>
        <v>102.39999999999999</v>
      </c>
      <c r="CN108" s="116"/>
      <c r="CO108" s="117">
        <f t="shared" si="290"/>
        <v>104.52662721893491</v>
      </c>
      <c r="CP108" s="117"/>
      <c r="CQ108" s="114">
        <f t="shared" si="291"/>
        <v>108.36431226765799</v>
      </c>
      <c r="CR108" s="114"/>
      <c r="CS108" s="115">
        <f t="shared" si="292"/>
        <v>102.20708446866485</v>
      </c>
      <c r="CT108" s="5"/>
      <c r="CU108" s="114">
        <f t="shared" si="293"/>
        <v>91.781358885017411</v>
      </c>
      <c r="CV108" s="114"/>
      <c r="CW108" s="114">
        <f t="shared" si="294"/>
        <v>91.194471865745314</v>
      </c>
      <c r="CX108" s="114"/>
      <c r="CY108" s="115">
        <f t="shared" si="295"/>
        <v>89.542779538252603</v>
      </c>
      <c r="CZ108" s="115"/>
      <c r="DA108" s="115">
        <f t="shared" si="296"/>
        <v>92.399094178766489</v>
      </c>
      <c r="DB108" s="115"/>
      <c r="DC108" s="116">
        <f t="shared" si="297"/>
        <v>106.65454545454546</v>
      </c>
      <c r="DD108" s="116"/>
      <c r="DE108" s="117">
        <f t="shared" si="298"/>
        <v>103.99408284023667</v>
      </c>
      <c r="DF108" s="117"/>
      <c r="DG108" s="114">
        <f t="shared" si="299"/>
        <v>105.79925650557621</v>
      </c>
      <c r="DH108" s="114"/>
      <c r="DI108" s="115">
        <f t="shared" si="300"/>
        <v>102.20708446866485</v>
      </c>
      <c r="DJ108" s="5"/>
      <c r="DK108" s="114">
        <f t="shared" si="301"/>
        <v>94.616724738675956</v>
      </c>
      <c r="DL108" s="114"/>
      <c r="DM108" s="114">
        <f t="shared" si="302"/>
        <v>95.024679170779876</v>
      </c>
      <c r="DN108" s="114"/>
      <c r="DO108" s="115">
        <f t="shared" si="303"/>
        <v>92.530556813037578</v>
      </c>
      <c r="DP108" s="115"/>
      <c r="DQ108" s="115">
        <f t="shared" si="304"/>
        <v>92.962568269615019</v>
      </c>
      <c r="DR108" s="115"/>
      <c r="DS108" s="116">
        <f t="shared" si="305"/>
        <v>102.83636363636364</v>
      </c>
      <c r="DT108" s="116"/>
      <c r="DU108" s="117">
        <f t="shared" si="306"/>
        <v>102.84023668639053</v>
      </c>
      <c r="DV108" s="117"/>
      <c r="DW108" s="114">
        <f t="shared" si="307"/>
        <v>107.02602230483272</v>
      </c>
      <c r="DX108" s="114"/>
      <c r="DY108" s="115">
        <f t="shared" si="308"/>
        <v>102.20708446866485</v>
      </c>
      <c r="DZ108" s="5"/>
      <c r="EA108" s="114">
        <f t="shared" si="309"/>
        <v>96.432926829268297</v>
      </c>
      <c r="EB108" s="114"/>
      <c r="EC108" s="114">
        <f t="shared" si="310"/>
        <v>96.554787759131301</v>
      </c>
      <c r="ED108" s="114"/>
      <c r="EE108" s="115">
        <f t="shared" si="311"/>
        <v>93.603440470801274</v>
      </c>
      <c r="EF108" s="115"/>
      <c r="EG108" s="115">
        <f t="shared" si="312"/>
        <v>93.486079658984949</v>
      </c>
      <c r="EH108" s="115"/>
      <c r="EI108" s="116">
        <f t="shared" si="313"/>
        <v>103.92727272727272</v>
      </c>
      <c r="EJ108" s="116"/>
      <c r="EK108" s="117">
        <f t="shared" si="314"/>
        <v>103.28402366863905</v>
      </c>
      <c r="EL108" s="117"/>
      <c r="EM108" s="114">
        <f t="shared" si="315"/>
        <v>106.24535315985131</v>
      </c>
      <c r="EN108" s="114"/>
      <c r="EO108" s="115">
        <f t="shared" si="316"/>
        <v>102.20708446866485</v>
      </c>
      <c r="EP108" s="5"/>
      <c r="EQ108" s="114">
        <f t="shared" si="317"/>
        <v>97.948606271776995</v>
      </c>
      <c r="ER108" s="114"/>
      <c r="ES108" s="114">
        <f t="shared" si="318"/>
        <v>99.60513326752222</v>
      </c>
      <c r="ET108" s="114"/>
      <c r="EU108" s="115">
        <f t="shared" si="319"/>
        <v>96.224535989135362</v>
      </c>
      <c r="EV108" s="115"/>
      <c r="EW108" s="115">
        <f t="shared" si="320"/>
        <v>95.408285600106566</v>
      </c>
      <c r="EX108" s="115"/>
      <c r="EY108" s="116">
        <f t="shared" si="321"/>
        <v>103.92727272727272</v>
      </c>
      <c r="EZ108" s="116"/>
      <c r="FA108" s="117">
        <f t="shared" si="322"/>
        <v>102.92899408284023</v>
      </c>
      <c r="FB108" s="117"/>
      <c r="FC108" s="114">
        <f t="shared" si="323"/>
        <v>104.34944237918216</v>
      </c>
      <c r="FD108" s="114"/>
      <c r="FE108" s="115">
        <f t="shared" si="324"/>
        <v>102.20708446866485</v>
      </c>
      <c r="FF108" s="237"/>
      <c r="FG108" s="114">
        <f t="shared" si="325"/>
        <v>98.837108013937282</v>
      </c>
      <c r="FH108" s="114"/>
      <c r="FI108" s="114">
        <f t="shared" si="326"/>
        <v>100.61204343534058</v>
      </c>
      <c r="FJ108" s="114"/>
      <c r="FK108" s="115">
        <f t="shared" si="327"/>
        <v>97.338162064282486</v>
      </c>
      <c r="FL108" s="115"/>
      <c r="FM108" s="115">
        <f t="shared" si="328"/>
        <v>95.963767150659379</v>
      </c>
      <c r="FN108" s="115"/>
      <c r="FO108" s="116">
        <f t="shared" si="329"/>
        <v>105.56363636363636</v>
      </c>
      <c r="FP108" s="116"/>
      <c r="FQ108" s="117">
        <f t="shared" si="330"/>
        <v>103.19526627218934</v>
      </c>
      <c r="FR108" s="117"/>
      <c r="FS108" s="114">
        <f t="shared" si="331"/>
        <v>103.90334572490707</v>
      </c>
      <c r="FT108" s="114"/>
      <c r="FU108" s="115">
        <f t="shared" si="332"/>
        <v>113.73297002724796</v>
      </c>
      <c r="FV108" s="339"/>
      <c r="FW108" s="116">
        <f t="shared" si="333"/>
        <v>99.934668989547035</v>
      </c>
      <c r="FX108" s="116"/>
      <c r="FY108" s="116">
        <f t="shared" si="334"/>
        <v>101.20434353405726</v>
      </c>
      <c r="FZ108" s="116"/>
      <c r="GA108" s="116">
        <f t="shared" si="335"/>
        <v>97.799909461294703</v>
      </c>
      <c r="GB108" s="116"/>
      <c r="GC108" s="116">
        <f t="shared" si="336"/>
        <v>95.020647395763945</v>
      </c>
      <c r="GD108" s="116"/>
      <c r="GE108" s="116">
        <f t="shared" si="337"/>
        <v>106.10909090909091</v>
      </c>
      <c r="GF108" s="116"/>
      <c r="GG108" s="116">
        <f t="shared" si="338"/>
        <v>104.17159763313609</v>
      </c>
      <c r="GH108" s="116"/>
      <c r="GI108" s="116">
        <f t="shared" si="339"/>
        <v>107.47211895910782</v>
      </c>
      <c r="GJ108" s="116"/>
      <c r="GK108" s="116">
        <f t="shared" si="340"/>
        <v>113.73297002724796</v>
      </c>
    </row>
    <row r="109" spans="1:193" x14ac:dyDescent="0.2">
      <c r="A109" s="82" t="s">
        <v>2</v>
      </c>
      <c r="B109" s="76"/>
      <c r="C109" s="114">
        <f t="shared" si="245"/>
        <v>93.297038327526124</v>
      </c>
      <c r="D109" s="114"/>
      <c r="E109" s="114">
        <f t="shared" si="246"/>
        <v>102.71470878578481</v>
      </c>
      <c r="F109" s="114"/>
      <c r="G109" s="115">
        <f t="shared" si="247"/>
        <v>99.606156631960161</v>
      </c>
      <c r="H109" s="115"/>
      <c r="I109" s="115">
        <f t="shared" si="248"/>
        <v>99.56041028373518</v>
      </c>
      <c r="J109" s="115"/>
      <c r="K109" s="116">
        <f t="shared" si="249"/>
        <v>102.50909090909092</v>
      </c>
      <c r="L109" s="116"/>
      <c r="M109" s="117">
        <f t="shared" si="250"/>
        <v>101.50887573964496</v>
      </c>
      <c r="N109" s="117"/>
      <c r="O109" s="114">
        <f t="shared" si="251"/>
        <v>101.78438661710038</v>
      </c>
      <c r="P109" s="114"/>
      <c r="Q109" s="115">
        <f t="shared" si="252"/>
        <v>101.79836512261581</v>
      </c>
      <c r="R109" s="5"/>
      <c r="S109" s="114">
        <f t="shared" si="253"/>
        <v>89.115853658536579</v>
      </c>
      <c r="T109" s="114"/>
      <c r="U109" s="114">
        <f t="shared" si="254"/>
        <v>97.857847976307994</v>
      </c>
      <c r="V109" s="114"/>
      <c r="W109" s="115">
        <f t="shared" si="255"/>
        <v>97.31100045269352</v>
      </c>
      <c r="X109" s="115"/>
      <c r="Y109" s="115">
        <f t="shared" si="256"/>
        <v>94.381244172106022</v>
      </c>
      <c r="Z109" s="115"/>
      <c r="AA109" s="116">
        <f t="shared" si="257"/>
        <v>101.52727272727273</v>
      </c>
      <c r="AB109" s="116"/>
      <c r="AC109" s="117">
        <f t="shared" si="258"/>
        <v>101.68639053254438</v>
      </c>
      <c r="AD109" s="117"/>
      <c r="AE109" s="114">
        <f t="shared" si="259"/>
        <v>106.02230483271376</v>
      </c>
      <c r="AF109" s="114"/>
      <c r="AG109" s="115">
        <f t="shared" si="260"/>
        <v>101.79836512261581</v>
      </c>
      <c r="AH109" s="5"/>
      <c r="AI109" s="114">
        <f t="shared" si="261"/>
        <v>87.286585365853654</v>
      </c>
      <c r="AJ109" s="114"/>
      <c r="AK109" s="114">
        <f t="shared" si="262"/>
        <v>95.389930898321822</v>
      </c>
      <c r="AL109" s="114"/>
      <c r="AM109" s="115">
        <f t="shared" si="263"/>
        <v>94.676324128564971</v>
      </c>
      <c r="AN109" s="115"/>
      <c r="AO109" s="115">
        <f t="shared" si="264"/>
        <v>95.564140135873174</v>
      </c>
      <c r="AP109" s="115"/>
      <c r="AQ109" s="116">
        <f t="shared" si="265"/>
        <v>101.63636363636364</v>
      </c>
      <c r="AR109" s="116"/>
      <c r="AS109" s="117">
        <f t="shared" si="266"/>
        <v>102.66272189349112</v>
      </c>
      <c r="AT109" s="117"/>
      <c r="AU109" s="114">
        <f t="shared" si="267"/>
        <v>106.24535315985131</v>
      </c>
      <c r="AV109" s="114"/>
      <c r="AW109" s="115">
        <f t="shared" si="268"/>
        <v>101.79836512261581</v>
      </c>
      <c r="AX109" s="5"/>
      <c r="AY109" s="114">
        <f t="shared" si="269"/>
        <v>86.006097560975604</v>
      </c>
      <c r="AZ109" s="114"/>
      <c r="BA109" s="114">
        <f t="shared" si="270"/>
        <v>93.494570582428437</v>
      </c>
      <c r="BB109" s="114"/>
      <c r="BC109" s="115">
        <f t="shared" si="271"/>
        <v>92.910819375282941</v>
      </c>
      <c r="BD109" s="115"/>
      <c r="BE109" s="115">
        <f t="shared" si="272"/>
        <v>92.538963633941648</v>
      </c>
      <c r="BF109" s="115"/>
      <c r="BG109" s="116">
        <f t="shared" si="273"/>
        <v>99.890909090909091</v>
      </c>
      <c r="BH109" s="116"/>
      <c r="BI109" s="117">
        <f t="shared" si="274"/>
        <v>105.41420118343194</v>
      </c>
      <c r="BJ109" s="117"/>
      <c r="BK109" s="114">
        <f t="shared" si="275"/>
        <v>105.68773234200744</v>
      </c>
      <c r="BL109" s="114"/>
      <c r="BM109" s="115">
        <f t="shared" si="276"/>
        <v>101.79836512261581</v>
      </c>
      <c r="BN109" s="5"/>
      <c r="BO109" s="114">
        <f t="shared" si="277"/>
        <v>83.745644599303134</v>
      </c>
      <c r="BP109" s="114"/>
      <c r="BQ109" s="114">
        <f t="shared" si="278"/>
        <v>89.555774925962496</v>
      </c>
      <c r="BR109" s="114"/>
      <c r="BS109" s="115">
        <f t="shared" si="279"/>
        <v>89.746491625169767</v>
      </c>
      <c r="BT109" s="115"/>
      <c r="BU109" s="115">
        <f t="shared" si="280"/>
        <v>89.553749833488737</v>
      </c>
      <c r="BV109" s="115"/>
      <c r="BW109" s="116">
        <f t="shared" si="281"/>
        <v>100.76363636363637</v>
      </c>
      <c r="BX109" s="116"/>
      <c r="BY109" s="117">
        <f t="shared" si="282"/>
        <v>109.76331360946745</v>
      </c>
      <c r="BZ109" s="117"/>
      <c r="CA109" s="114">
        <f t="shared" si="283"/>
        <v>106.91449814126395</v>
      </c>
      <c r="CB109" s="114"/>
      <c r="CC109" s="115">
        <f t="shared" si="284"/>
        <v>101.79836512261581</v>
      </c>
      <c r="CD109" s="5"/>
      <c r="CE109" s="114">
        <f t="shared" si="285"/>
        <v>82.308362369337971</v>
      </c>
      <c r="CF109" s="114"/>
      <c r="CG109" s="114">
        <f t="shared" si="286"/>
        <v>87.285291214215221</v>
      </c>
      <c r="CH109" s="114"/>
      <c r="CI109" s="115">
        <f t="shared" si="287"/>
        <v>84.993209597102762</v>
      </c>
      <c r="CJ109" s="115"/>
      <c r="CK109" s="115">
        <f t="shared" si="288"/>
        <v>87.1919541761023</v>
      </c>
      <c r="CL109" s="115"/>
      <c r="CM109" s="116">
        <f t="shared" si="289"/>
        <v>99.672727272727272</v>
      </c>
      <c r="CN109" s="116"/>
      <c r="CO109" s="117">
        <f t="shared" si="290"/>
        <v>107.98816568047337</v>
      </c>
      <c r="CP109" s="117"/>
      <c r="CQ109" s="114">
        <f t="shared" si="291"/>
        <v>106.80297397769517</v>
      </c>
      <c r="CR109" s="114"/>
      <c r="CS109" s="115">
        <f t="shared" si="292"/>
        <v>101.79836512261581</v>
      </c>
      <c r="CT109" s="5"/>
      <c r="CU109" s="114">
        <f t="shared" si="293"/>
        <v>83.745644599303134</v>
      </c>
      <c r="CV109" s="114"/>
      <c r="CW109" s="114">
        <f t="shared" si="294"/>
        <v>90.246791707798621</v>
      </c>
      <c r="CX109" s="114"/>
      <c r="CY109" s="115">
        <f t="shared" si="295"/>
        <v>86.690810321412414</v>
      </c>
      <c r="CZ109" s="115"/>
      <c r="DA109" s="115">
        <f t="shared" si="296"/>
        <v>87.807379778873042</v>
      </c>
      <c r="DB109" s="115"/>
      <c r="DC109" s="116">
        <f t="shared" si="297"/>
        <v>101.52727272727273</v>
      </c>
      <c r="DD109" s="116"/>
      <c r="DE109" s="117">
        <f t="shared" si="298"/>
        <v>107.18934911242603</v>
      </c>
      <c r="DF109" s="117"/>
      <c r="DG109" s="114">
        <f t="shared" si="299"/>
        <v>104.01486988847584</v>
      </c>
      <c r="DH109" s="114"/>
      <c r="DI109" s="115">
        <f t="shared" si="300"/>
        <v>101.79836512261581</v>
      </c>
      <c r="DJ109" s="5"/>
      <c r="DK109" s="114">
        <f t="shared" si="301"/>
        <v>84.202961672473862</v>
      </c>
      <c r="DL109" s="114"/>
      <c r="DM109" s="114">
        <f t="shared" si="302"/>
        <v>92.240868706811455</v>
      </c>
      <c r="DN109" s="114"/>
      <c r="DO109" s="115">
        <f t="shared" si="303"/>
        <v>88.524219103666823</v>
      </c>
      <c r="DP109" s="115"/>
      <c r="DQ109" s="115">
        <f t="shared" si="304"/>
        <v>86.576528573331558</v>
      </c>
      <c r="DR109" s="115"/>
      <c r="DS109" s="116">
        <f t="shared" si="305"/>
        <v>99.672727272727272</v>
      </c>
      <c r="DT109" s="116"/>
      <c r="DU109" s="117">
        <f t="shared" si="306"/>
        <v>110.56213017751477</v>
      </c>
      <c r="DV109" s="117"/>
      <c r="DW109" s="114">
        <f t="shared" si="307"/>
        <v>104.23791821561339</v>
      </c>
      <c r="DX109" s="114"/>
      <c r="DY109" s="115">
        <f t="shared" si="308"/>
        <v>101.79836512261581</v>
      </c>
      <c r="DZ109" s="5"/>
      <c r="EA109" s="114">
        <f t="shared" si="309"/>
        <v>85.966898954703822</v>
      </c>
      <c r="EB109" s="114"/>
      <c r="EC109" s="114">
        <f t="shared" si="310"/>
        <v>93.711747285291224</v>
      </c>
      <c r="ED109" s="114"/>
      <c r="EE109" s="115">
        <f t="shared" si="311"/>
        <v>89.216840199185157</v>
      </c>
      <c r="EF109" s="115"/>
      <c r="EG109" s="115">
        <f t="shared" si="312"/>
        <v>89.409884108165713</v>
      </c>
      <c r="EH109" s="115"/>
      <c r="EI109" s="116">
        <f t="shared" si="313"/>
        <v>100.10909090909091</v>
      </c>
      <c r="EJ109" s="116"/>
      <c r="EK109" s="117">
        <f t="shared" si="314"/>
        <v>108.52071005917159</v>
      </c>
      <c r="EL109" s="117"/>
      <c r="EM109" s="114">
        <f t="shared" si="315"/>
        <v>103.56877323420075</v>
      </c>
      <c r="EN109" s="114"/>
      <c r="EO109" s="115">
        <f t="shared" si="316"/>
        <v>101.79836512261581</v>
      </c>
      <c r="EP109" s="5"/>
      <c r="EQ109" s="114">
        <f t="shared" si="317"/>
        <v>87.678571428571431</v>
      </c>
      <c r="ER109" s="114"/>
      <c r="ES109" s="114">
        <f t="shared" si="318"/>
        <v>97.571569595261607</v>
      </c>
      <c r="ET109" s="114"/>
      <c r="EU109" s="115">
        <f t="shared" si="319"/>
        <v>93.386147578089634</v>
      </c>
      <c r="EV109" s="115"/>
      <c r="EW109" s="115">
        <f t="shared" si="320"/>
        <v>91.803649926735048</v>
      </c>
      <c r="EX109" s="115"/>
      <c r="EY109" s="116">
        <f t="shared" si="321"/>
        <v>100.10909090909091</v>
      </c>
      <c r="EZ109" s="116"/>
      <c r="FA109" s="117">
        <f t="shared" si="322"/>
        <v>109.85207100591715</v>
      </c>
      <c r="FB109" s="117"/>
      <c r="FC109" s="114">
        <f t="shared" si="323"/>
        <v>104.12639405204462</v>
      </c>
      <c r="FD109" s="114"/>
      <c r="FE109" s="115">
        <f t="shared" si="324"/>
        <v>101.79836512261581</v>
      </c>
      <c r="FF109" s="237"/>
      <c r="FG109" s="114">
        <f t="shared" si="325"/>
        <v>87.639372822299649</v>
      </c>
      <c r="FH109" s="114"/>
      <c r="FI109" s="114">
        <f t="shared" si="326"/>
        <v>97.670286278381056</v>
      </c>
      <c r="FJ109" s="114"/>
      <c r="FK109" s="115">
        <f t="shared" si="327"/>
        <v>94.268899954730642</v>
      </c>
      <c r="FL109" s="115"/>
      <c r="FM109" s="115">
        <f t="shared" si="328"/>
        <v>92.790728653256963</v>
      </c>
      <c r="FN109" s="115"/>
      <c r="FO109" s="116">
        <f t="shared" si="329"/>
        <v>100.43636363636364</v>
      </c>
      <c r="FP109" s="116"/>
      <c r="FQ109" s="117">
        <f t="shared" si="330"/>
        <v>108.43195266272188</v>
      </c>
      <c r="FR109" s="117"/>
      <c r="FS109" s="114">
        <f t="shared" si="331"/>
        <v>104.68401486988849</v>
      </c>
      <c r="FT109" s="114"/>
      <c r="FU109" s="115">
        <f t="shared" si="332"/>
        <v>108.99182561307902</v>
      </c>
      <c r="FV109" s="339"/>
      <c r="FW109" s="116">
        <f t="shared" si="333"/>
        <v>87.168989547038322</v>
      </c>
      <c r="FX109" s="116"/>
      <c r="FY109" s="116">
        <f t="shared" si="334"/>
        <v>97.097729516288268</v>
      </c>
      <c r="FZ109" s="116"/>
      <c r="GA109" s="116">
        <f t="shared" si="335"/>
        <v>93.263920325939338</v>
      </c>
      <c r="GB109" s="116"/>
      <c r="GC109" s="116">
        <f t="shared" si="336"/>
        <v>94.089516451312107</v>
      </c>
      <c r="GD109" s="116"/>
      <c r="GE109" s="116">
        <f t="shared" si="337"/>
        <v>102.61818181818182</v>
      </c>
      <c r="GF109" s="116"/>
      <c r="GG109" s="116">
        <f t="shared" si="338"/>
        <v>109.85207100591715</v>
      </c>
      <c r="GH109" s="116"/>
      <c r="GI109" s="116">
        <f t="shared" si="339"/>
        <v>104.01486988847584</v>
      </c>
      <c r="GJ109" s="116"/>
      <c r="GK109" s="116">
        <f t="shared" si="340"/>
        <v>108.99182561307902</v>
      </c>
    </row>
    <row r="110" spans="1:193" x14ac:dyDescent="0.2">
      <c r="A110" s="82" t="s">
        <v>3</v>
      </c>
      <c r="B110" s="76"/>
      <c r="C110" s="114">
        <f t="shared" si="245"/>
        <v>106.62456445993031</v>
      </c>
      <c r="D110" s="114"/>
      <c r="E110" s="114">
        <f t="shared" si="246"/>
        <v>101.07601184600199</v>
      </c>
      <c r="F110" s="114"/>
      <c r="G110" s="115">
        <f t="shared" si="247"/>
        <v>101.41240380262562</v>
      </c>
      <c r="H110" s="115"/>
      <c r="I110" s="115">
        <f t="shared" si="248"/>
        <v>99.732249900093237</v>
      </c>
      <c r="J110" s="115"/>
      <c r="K110" s="116">
        <f t="shared" si="249"/>
        <v>103.7090909090909</v>
      </c>
      <c r="L110" s="116"/>
      <c r="M110" s="117">
        <f t="shared" si="250"/>
        <v>93.520710059171591</v>
      </c>
      <c r="N110" s="117"/>
      <c r="O110" s="114">
        <f t="shared" si="251"/>
        <v>100.4460966542751</v>
      </c>
      <c r="P110" s="114"/>
      <c r="Q110" s="115">
        <f t="shared" si="252"/>
        <v>106.94822888283379</v>
      </c>
      <c r="R110" s="5"/>
      <c r="S110" s="114">
        <f t="shared" si="253"/>
        <v>100.97996515679442</v>
      </c>
      <c r="T110" s="114"/>
      <c r="U110" s="114">
        <f t="shared" si="254"/>
        <v>93.415597235932879</v>
      </c>
      <c r="V110" s="114"/>
      <c r="W110" s="115">
        <f t="shared" si="255"/>
        <v>98.397464916251707</v>
      </c>
      <c r="X110" s="115"/>
      <c r="Y110" s="115">
        <f t="shared" si="256"/>
        <v>94.217397096043698</v>
      </c>
      <c r="Z110" s="115"/>
      <c r="AA110" s="116">
        <f t="shared" si="257"/>
        <v>103.92727272727272</v>
      </c>
      <c r="AB110" s="116"/>
      <c r="AC110" s="117">
        <f t="shared" si="258"/>
        <v>96.89349112426035</v>
      </c>
      <c r="AD110" s="117"/>
      <c r="AE110" s="114">
        <f t="shared" si="259"/>
        <v>104.46096654275092</v>
      </c>
      <c r="AF110" s="114"/>
      <c r="AG110" s="115">
        <f t="shared" si="260"/>
        <v>106.94822888283379</v>
      </c>
      <c r="AH110" s="5"/>
      <c r="AI110" s="114">
        <f t="shared" si="261"/>
        <v>99.555749128919857</v>
      </c>
      <c r="AJ110" s="114"/>
      <c r="AK110" s="114">
        <f t="shared" si="262"/>
        <v>91.243830207305038</v>
      </c>
      <c r="AL110" s="114"/>
      <c r="AM110" s="115">
        <f t="shared" si="263"/>
        <v>94.703485740153923</v>
      </c>
      <c r="AN110" s="115"/>
      <c r="AO110" s="115">
        <f t="shared" si="264"/>
        <v>97.002797389103506</v>
      </c>
      <c r="AP110" s="115"/>
      <c r="AQ110" s="116">
        <f t="shared" si="265"/>
        <v>105.01818181818182</v>
      </c>
      <c r="AR110" s="116"/>
      <c r="AS110" s="117">
        <f t="shared" si="266"/>
        <v>98.84615384615384</v>
      </c>
      <c r="AT110" s="117"/>
      <c r="AU110" s="114">
        <f t="shared" si="267"/>
        <v>103.45724907063197</v>
      </c>
      <c r="AV110" s="114"/>
      <c r="AW110" s="115">
        <f t="shared" si="268"/>
        <v>106.94822888283379</v>
      </c>
      <c r="AX110" s="5"/>
      <c r="AY110" s="114">
        <f t="shared" si="269"/>
        <v>97.177700348432055</v>
      </c>
      <c r="AZ110" s="114"/>
      <c r="BA110" s="114">
        <f t="shared" si="270"/>
        <v>89.526159921026661</v>
      </c>
      <c r="BB110" s="114"/>
      <c r="BC110" s="115">
        <f t="shared" si="271"/>
        <v>93.046627433227712</v>
      </c>
      <c r="BD110" s="115"/>
      <c r="BE110" s="115">
        <f t="shared" si="272"/>
        <v>91.463966964166772</v>
      </c>
      <c r="BF110" s="115"/>
      <c r="BG110" s="116">
        <f t="shared" si="273"/>
        <v>101.30909090909091</v>
      </c>
      <c r="BH110" s="116"/>
      <c r="BI110" s="117">
        <f t="shared" si="274"/>
        <v>99.644970414201168</v>
      </c>
      <c r="BJ110" s="117"/>
      <c r="BK110" s="114">
        <f t="shared" si="275"/>
        <v>102.45353159851301</v>
      </c>
      <c r="BL110" s="114"/>
      <c r="BM110" s="115">
        <f t="shared" si="276"/>
        <v>106.94822888283379</v>
      </c>
      <c r="BN110" s="5"/>
      <c r="BO110" s="114">
        <f t="shared" si="277"/>
        <v>97.595818815331</v>
      </c>
      <c r="BP110" s="114"/>
      <c r="BQ110" s="114">
        <f t="shared" si="278"/>
        <v>88.232971372161899</v>
      </c>
      <c r="BR110" s="114"/>
      <c r="BS110" s="115">
        <f t="shared" si="279"/>
        <v>90.330466274332281</v>
      </c>
      <c r="BT110" s="115"/>
      <c r="BU110" s="115">
        <f t="shared" si="280"/>
        <v>90.772612228586652</v>
      </c>
      <c r="BV110" s="115"/>
      <c r="BW110" s="116">
        <f t="shared" si="281"/>
        <v>105.34545454545454</v>
      </c>
      <c r="BX110" s="116"/>
      <c r="BY110" s="117">
        <f t="shared" si="282"/>
        <v>101.95266272189349</v>
      </c>
      <c r="BZ110" s="117"/>
      <c r="CA110" s="114">
        <f t="shared" si="283"/>
        <v>105.57620817843866</v>
      </c>
      <c r="CB110" s="114"/>
      <c r="CC110" s="115">
        <f t="shared" si="284"/>
        <v>106.94822888283379</v>
      </c>
      <c r="CD110" s="5"/>
      <c r="CE110" s="114">
        <f t="shared" si="285"/>
        <v>97.608885017421599</v>
      </c>
      <c r="CF110" s="114"/>
      <c r="CG110" s="114">
        <f t="shared" si="286"/>
        <v>89.131293188548881</v>
      </c>
      <c r="CH110" s="114"/>
      <c r="CI110" s="115">
        <f t="shared" si="287"/>
        <v>90.099592575826165</v>
      </c>
      <c r="CJ110" s="115"/>
      <c r="CK110" s="115">
        <f t="shared" si="288"/>
        <v>88.574663647262554</v>
      </c>
      <c r="CL110" s="115"/>
      <c r="CM110" s="116">
        <f t="shared" si="289"/>
        <v>103.92727272727272</v>
      </c>
      <c r="CN110" s="116"/>
      <c r="CO110" s="117">
        <f t="shared" si="290"/>
        <v>100.08875739644969</v>
      </c>
      <c r="CP110" s="117"/>
      <c r="CQ110" s="114">
        <f t="shared" si="291"/>
        <v>104.46096654275092</v>
      </c>
      <c r="CR110" s="114"/>
      <c r="CS110" s="115">
        <f t="shared" si="292"/>
        <v>106.94822888283379</v>
      </c>
      <c r="CT110" s="5"/>
      <c r="CU110" s="114">
        <f t="shared" si="293"/>
        <v>98.157665505226475</v>
      </c>
      <c r="CV110" s="114"/>
      <c r="CW110" s="114">
        <f t="shared" si="294"/>
        <v>91.362290227048376</v>
      </c>
      <c r="CX110" s="114"/>
      <c r="CY110" s="115">
        <f t="shared" si="295"/>
        <v>91.308284291534633</v>
      </c>
      <c r="CZ110" s="115"/>
      <c r="DA110" s="115">
        <f t="shared" si="296"/>
        <v>89.178100439589713</v>
      </c>
      <c r="DB110" s="115"/>
      <c r="DC110" s="116">
        <f t="shared" si="297"/>
        <v>103.60000000000001</v>
      </c>
      <c r="DD110" s="116"/>
      <c r="DE110" s="117">
        <f t="shared" si="298"/>
        <v>99.378698224852059</v>
      </c>
      <c r="DF110" s="117"/>
      <c r="DG110" s="114">
        <f t="shared" si="299"/>
        <v>103.56877323420075</v>
      </c>
      <c r="DH110" s="114"/>
      <c r="DI110" s="115">
        <f t="shared" si="300"/>
        <v>106.94822888283379</v>
      </c>
      <c r="DJ110" s="5"/>
      <c r="DK110" s="114">
        <f t="shared" si="301"/>
        <v>101.39808362369338</v>
      </c>
      <c r="DL110" s="114"/>
      <c r="DM110" s="114">
        <f t="shared" si="302"/>
        <v>94.017769002961515</v>
      </c>
      <c r="DN110" s="114"/>
      <c r="DO110" s="115">
        <f t="shared" si="303"/>
        <v>93.684925305568129</v>
      </c>
      <c r="DP110" s="115"/>
      <c r="DQ110" s="115">
        <f t="shared" si="304"/>
        <v>91.715731983482073</v>
      </c>
      <c r="DR110" s="115"/>
      <c r="DS110" s="116">
        <f t="shared" si="305"/>
        <v>104.58181818181818</v>
      </c>
      <c r="DT110" s="116"/>
      <c r="DU110" s="117">
        <f t="shared" si="306"/>
        <v>100</v>
      </c>
      <c r="DV110" s="117"/>
      <c r="DW110" s="114">
        <f t="shared" si="307"/>
        <v>102.8996282527881</v>
      </c>
      <c r="DX110" s="114"/>
      <c r="DY110" s="115">
        <f t="shared" si="308"/>
        <v>106.94822888283379</v>
      </c>
      <c r="DZ110" s="5"/>
      <c r="EA110" s="114">
        <f t="shared" si="309"/>
        <v>103.69773519163762</v>
      </c>
      <c r="EB110" s="114"/>
      <c r="EC110" s="114">
        <f t="shared" si="310"/>
        <v>97.3938795656466</v>
      </c>
      <c r="ED110" s="114"/>
      <c r="EE110" s="115">
        <f t="shared" si="311"/>
        <v>96.08872793119059</v>
      </c>
      <c r="EF110" s="115"/>
      <c r="EG110" s="115">
        <f t="shared" si="312"/>
        <v>92.343146396696412</v>
      </c>
      <c r="EH110" s="115"/>
      <c r="EI110" s="116">
        <f t="shared" si="313"/>
        <v>104.36363636363636</v>
      </c>
      <c r="EJ110" s="116"/>
      <c r="EK110" s="117">
        <f t="shared" si="314"/>
        <v>100.3550295857988</v>
      </c>
      <c r="EL110" s="117"/>
      <c r="EM110" s="114">
        <f t="shared" si="315"/>
        <v>101.11524163568774</v>
      </c>
      <c r="EN110" s="114"/>
      <c r="EO110" s="115">
        <f t="shared" si="316"/>
        <v>106.94822888283379</v>
      </c>
      <c r="EP110" s="5"/>
      <c r="EQ110" s="114">
        <f t="shared" si="317"/>
        <v>103.65853658536584</v>
      </c>
      <c r="ER110" s="114"/>
      <c r="ES110" s="114">
        <f t="shared" si="318"/>
        <v>98.835143139190535</v>
      </c>
      <c r="ET110" s="114"/>
      <c r="EU110" s="115">
        <f t="shared" si="319"/>
        <v>98.003621548211868</v>
      </c>
      <c r="EV110" s="115"/>
      <c r="EW110" s="115">
        <f t="shared" si="320"/>
        <v>94.237378446782998</v>
      </c>
      <c r="EX110" s="115"/>
      <c r="EY110" s="116">
        <f t="shared" si="321"/>
        <v>104.36363636363636</v>
      </c>
      <c r="EZ110" s="116"/>
      <c r="FA110" s="117">
        <f t="shared" si="322"/>
        <v>100.62130177514793</v>
      </c>
      <c r="FB110" s="117"/>
      <c r="FC110" s="114">
        <f t="shared" si="323"/>
        <v>99.776951672862452</v>
      </c>
      <c r="FD110" s="114"/>
      <c r="FE110" s="115">
        <f t="shared" si="324"/>
        <v>106.94822888283379</v>
      </c>
      <c r="FF110" s="237"/>
      <c r="FG110" s="114">
        <f t="shared" si="325"/>
        <v>104.80836236933798</v>
      </c>
      <c r="FH110" s="114"/>
      <c r="FI110" s="114">
        <f t="shared" si="326"/>
        <v>99.733464955577503</v>
      </c>
      <c r="FJ110" s="114"/>
      <c r="FK110" s="115">
        <f t="shared" si="327"/>
        <v>98.967858759619745</v>
      </c>
      <c r="FL110" s="115"/>
      <c r="FM110" s="115">
        <f t="shared" si="328"/>
        <v>95.90382309844145</v>
      </c>
      <c r="FN110" s="115"/>
      <c r="FO110" s="116">
        <f t="shared" si="329"/>
        <v>107.52727272727273</v>
      </c>
      <c r="FP110" s="116"/>
      <c r="FQ110" s="117">
        <f t="shared" si="330"/>
        <v>98.491124260355022</v>
      </c>
      <c r="FR110" s="117"/>
      <c r="FS110" s="114">
        <f t="shared" si="331"/>
        <v>100.78066914498142</v>
      </c>
      <c r="FT110" s="114"/>
      <c r="FU110" s="115">
        <f t="shared" si="332"/>
        <v>111.77111716621253</v>
      </c>
      <c r="FV110" s="339"/>
      <c r="FW110" s="116">
        <f t="shared" si="333"/>
        <v>104.5993031358885</v>
      </c>
      <c r="FX110" s="116"/>
      <c r="FY110" s="116">
        <f t="shared" si="334"/>
        <v>99.516288252714716</v>
      </c>
      <c r="FZ110" s="116"/>
      <c r="GA110" s="116">
        <f t="shared" si="335"/>
        <v>99.008601177003172</v>
      </c>
      <c r="GB110" s="116"/>
      <c r="GC110" s="116">
        <f t="shared" si="336"/>
        <v>96.223524710270411</v>
      </c>
      <c r="GD110" s="116"/>
      <c r="GE110" s="116">
        <f t="shared" si="337"/>
        <v>105.12727272727274</v>
      </c>
      <c r="GF110" s="116"/>
      <c r="GG110" s="116">
        <f t="shared" si="338"/>
        <v>99.378698224852059</v>
      </c>
      <c r="GH110" s="116"/>
      <c r="GI110" s="116">
        <f t="shared" si="339"/>
        <v>102.34200743494424</v>
      </c>
      <c r="GJ110" s="116"/>
      <c r="GK110" s="116">
        <f t="shared" si="340"/>
        <v>111.77111716621253</v>
      </c>
    </row>
    <row r="111" spans="1:193" x14ac:dyDescent="0.2">
      <c r="A111" s="84" t="s">
        <v>4</v>
      </c>
      <c r="B111" s="76"/>
      <c r="C111" s="118">
        <f t="shared" si="245"/>
        <v>96.054006968641104</v>
      </c>
      <c r="D111" s="114"/>
      <c r="E111" s="118">
        <f t="shared" si="246"/>
        <v>94.07699901283317</v>
      </c>
      <c r="F111" s="114"/>
      <c r="G111" s="119">
        <f t="shared" si="247"/>
        <v>97.949298325033965</v>
      </c>
      <c r="H111" s="115"/>
      <c r="I111" s="119">
        <f t="shared" si="248"/>
        <v>96.511256160916474</v>
      </c>
      <c r="J111" s="115"/>
      <c r="K111" s="120">
        <f t="shared" si="249"/>
        <v>88.763636363636365</v>
      </c>
      <c r="L111" s="116"/>
      <c r="M111" s="121">
        <f t="shared" si="250"/>
        <v>95.562130177514788</v>
      </c>
      <c r="N111" s="117"/>
      <c r="O111" s="118">
        <f t="shared" si="251"/>
        <v>94.981412639405207</v>
      </c>
      <c r="P111" s="114"/>
      <c r="Q111" s="119">
        <f t="shared" si="252"/>
        <v>103.26975476839236</v>
      </c>
      <c r="R111" s="5"/>
      <c r="S111" s="118">
        <f t="shared" si="253"/>
        <v>90.135017421602782</v>
      </c>
      <c r="T111" s="114"/>
      <c r="U111" s="118">
        <f t="shared" si="254"/>
        <v>85.429417571569601</v>
      </c>
      <c r="V111" s="114"/>
      <c r="W111" s="119">
        <f t="shared" si="255"/>
        <v>92.747849705749218</v>
      </c>
      <c r="X111" s="115"/>
      <c r="Y111" s="119">
        <f t="shared" si="256"/>
        <v>88.246969495137876</v>
      </c>
      <c r="Z111" s="115"/>
      <c r="AA111" s="120">
        <f t="shared" si="257"/>
        <v>87.890909090909091</v>
      </c>
      <c r="AB111" s="116"/>
      <c r="AC111" s="121">
        <f t="shared" si="258"/>
        <v>97.248520710059168</v>
      </c>
      <c r="AD111" s="117"/>
      <c r="AE111" s="118">
        <f t="shared" si="259"/>
        <v>98.661710037174728</v>
      </c>
      <c r="AF111" s="114"/>
      <c r="AG111" s="119">
        <f t="shared" si="260"/>
        <v>103.26975476839236</v>
      </c>
      <c r="AH111" s="5"/>
      <c r="AI111" s="118">
        <f t="shared" si="261"/>
        <v>88.109756097560975</v>
      </c>
      <c r="AJ111" s="114"/>
      <c r="AK111" s="118">
        <f t="shared" si="262"/>
        <v>82.872655478775926</v>
      </c>
      <c r="AL111" s="114"/>
      <c r="AM111" s="119">
        <f t="shared" si="263"/>
        <v>86.09325486645541</v>
      </c>
      <c r="AN111" s="115"/>
      <c r="AO111" s="119">
        <f t="shared" si="264"/>
        <v>87.455708005861197</v>
      </c>
      <c r="AP111" s="115"/>
      <c r="AQ111" s="120">
        <f t="shared" si="265"/>
        <v>83.418181818181822</v>
      </c>
      <c r="AR111" s="116"/>
      <c r="AS111" s="121">
        <f t="shared" si="266"/>
        <v>98.757396449704132</v>
      </c>
      <c r="AT111" s="117"/>
      <c r="AU111" s="118">
        <f t="shared" si="267"/>
        <v>99.776951672862452</v>
      </c>
      <c r="AV111" s="114"/>
      <c r="AW111" s="119">
        <f t="shared" si="268"/>
        <v>103.26975476839236</v>
      </c>
      <c r="AX111" s="5"/>
      <c r="AY111" s="118">
        <f t="shared" si="269"/>
        <v>88.344947735191639</v>
      </c>
      <c r="AZ111" s="114"/>
      <c r="BA111" s="118">
        <f t="shared" si="270"/>
        <v>82.201382033563675</v>
      </c>
      <c r="BB111" s="114"/>
      <c r="BC111" s="119">
        <f t="shared" si="271"/>
        <v>84.572204617473972</v>
      </c>
      <c r="BD111" s="115"/>
      <c r="BE111" s="119">
        <f t="shared" si="272"/>
        <v>87.395763953643268</v>
      </c>
      <c r="BF111" s="115"/>
      <c r="BG111" s="120">
        <f t="shared" si="273"/>
        <v>85.381818181818176</v>
      </c>
      <c r="BH111" s="116"/>
      <c r="BI111" s="121">
        <f t="shared" si="274"/>
        <v>99.112426035502949</v>
      </c>
      <c r="BJ111" s="117"/>
      <c r="BK111" s="118">
        <f t="shared" si="275"/>
        <v>98.438661710037181</v>
      </c>
      <c r="BL111" s="114"/>
      <c r="BM111" s="119">
        <f t="shared" si="276"/>
        <v>103.26975476839236</v>
      </c>
      <c r="BN111" s="5"/>
      <c r="BO111" s="118">
        <f t="shared" si="277"/>
        <v>85.810104529616723</v>
      </c>
      <c r="BP111" s="114"/>
      <c r="BQ111" s="118">
        <f t="shared" si="278"/>
        <v>78.943731490621929</v>
      </c>
      <c r="BR111" s="114"/>
      <c r="BS111" s="119">
        <f t="shared" si="279"/>
        <v>82.209144409234952</v>
      </c>
      <c r="BT111" s="115"/>
      <c r="BU111" s="119">
        <f t="shared" si="280"/>
        <v>82.652191288131078</v>
      </c>
      <c r="BV111" s="115"/>
      <c r="BW111" s="120">
        <f t="shared" si="281"/>
        <v>89.090909090909093</v>
      </c>
      <c r="BX111" s="116"/>
      <c r="BY111" s="121">
        <f t="shared" si="282"/>
        <v>99.467455621301767</v>
      </c>
      <c r="BZ111" s="117"/>
      <c r="CA111" s="118">
        <f t="shared" si="283"/>
        <v>101.56133828996283</v>
      </c>
      <c r="CB111" s="114"/>
      <c r="CC111" s="119">
        <f t="shared" si="284"/>
        <v>103.26975476839236</v>
      </c>
      <c r="CD111" s="5"/>
      <c r="CE111" s="118">
        <f t="shared" si="285"/>
        <v>84.229094076655045</v>
      </c>
      <c r="CF111" s="114"/>
      <c r="CG111" s="118">
        <f t="shared" si="286"/>
        <v>77.808489634748284</v>
      </c>
      <c r="CH111" s="114"/>
      <c r="CI111" s="119">
        <f t="shared" si="287"/>
        <v>77.320054323223175</v>
      </c>
      <c r="CJ111" s="115"/>
      <c r="CK111" s="119">
        <f t="shared" si="288"/>
        <v>85.909151458638604</v>
      </c>
      <c r="CL111" s="115"/>
      <c r="CM111" s="120">
        <f t="shared" si="289"/>
        <v>88.981818181818184</v>
      </c>
      <c r="CN111" s="116"/>
      <c r="CO111" s="121">
        <f t="shared" si="290"/>
        <v>99.644970414201168</v>
      </c>
      <c r="CP111" s="117"/>
      <c r="CQ111" s="118">
        <f t="shared" si="291"/>
        <v>100.22304832713755</v>
      </c>
      <c r="CR111" s="114"/>
      <c r="CS111" s="119">
        <f t="shared" si="292"/>
        <v>103.26975476839236</v>
      </c>
      <c r="CT111" s="5"/>
      <c r="CU111" s="118">
        <f t="shared" si="293"/>
        <v>84.477351916376293</v>
      </c>
      <c r="CV111" s="114"/>
      <c r="CW111" s="118">
        <f t="shared" si="294"/>
        <v>79.111549851924991</v>
      </c>
      <c r="CX111" s="114"/>
      <c r="CY111" s="119">
        <f t="shared" si="295"/>
        <v>76.369397917609774</v>
      </c>
      <c r="CZ111" s="115"/>
      <c r="DA111" s="119">
        <f t="shared" si="296"/>
        <v>84.246703077128018</v>
      </c>
      <c r="DB111" s="115"/>
      <c r="DC111" s="120">
        <f t="shared" si="297"/>
        <v>87.236363636363635</v>
      </c>
      <c r="DD111" s="116"/>
      <c r="DE111" s="121">
        <f t="shared" si="298"/>
        <v>99.911242603550278</v>
      </c>
      <c r="DF111" s="117"/>
      <c r="DG111" s="118">
        <f t="shared" si="299"/>
        <v>98.104089219330859</v>
      </c>
      <c r="DH111" s="114"/>
      <c r="DI111" s="119">
        <f t="shared" si="300"/>
        <v>103.26975476839236</v>
      </c>
      <c r="DJ111" s="5"/>
      <c r="DK111" s="118">
        <f t="shared" si="301"/>
        <v>87.691637630662015</v>
      </c>
      <c r="DL111" s="114"/>
      <c r="DM111" s="118">
        <f t="shared" si="302"/>
        <v>82.369200394866738</v>
      </c>
      <c r="DN111" s="114"/>
      <c r="DO111" s="119">
        <f t="shared" si="303"/>
        <v>79.085559076505206</v>
      </c>
      <c r="DP111" s="115"/>
      <c r="DQ111" s="119">
        <f t="shared" si="304"/>
        <v>86.820301052351141</v>
      </c>
      <c r="DR111" s="115"/>
      <c r="DS111" s="120">
        <f t="shared" si="305"/>
        <v>89.309090909090912</v>
      </c>
      <c r="DT111" s="116"/>
      <c r="DU111" s="121">
        <f t="shared" si="306"/>
        <v>100.3550295857988</v>
      </c>
      <c r="DV111" s="117"/>
      <c r="DW111" s="118">
        <f t="shared" si="307"/>
        <v>98.327137546468407</v>
      </c>
      <c r="DX111" s="114"/>
      <c r="DY111" s="119">
        <f t="shared" si="308"/>
        <v>103.26975476839236</v>
      </c>
      <c r="DZ111" s="5"/>
      <c r="EA111" s="118">
        <f t="shared" si="309"/>
        <v>89.377177700348426</v>
      </c>
      <c r="EB111" s="114"/>
      <c r="EC111" s="118">
        <f t="shared" si="310"/>
        <v>85.380059230009877</v>
      </c>
      <c r="ED111" s="114"/>
      <c r="EE111" s="119">
        <f t="shared" si="311"/>
        <v>83.444997736532372</v>
      </c>
      <c r="EF111" s="115"/>
      <c r="EG111" s="119">
        <f t="shared" si="312"/>
        <v>86.860263753829756</v>
      </c>
      <c r="EH111" s="115"/>
      <c r="EI111" s="120">
        <f t="shared" si="313"/>
        <v>90.290909090909096</v>
      </c>
      <c r="EJ111" s="116"/>
      <c r="EK111" s="121">
        <f t="shared" si="314"/>
        <v>101.06508875739644</v>
      </c>
      <c r="EL111" s="117"/>
      <c r="EM111" s="118">
        <f t="shared" si="315"/>
        <v>96.431226765799266</v>
      </c>
      <c r="EN111" s="114"/>
      <c r="EO111" s="119">
        <f t="shared" si="316"/>
        <v>103.26975476839236</v>
      </c>
      <c r="EP111" s="5"/>
      <c r="EQ111" s="118">
        <f t="shared" si="317"/>
        <v>90.670731707317074</v>
      </c>
      <c r="ER111" s="114"/>
      <c r="ES111" s="118">
        <f t="shared" si="318"/>
        <v>87.946692991115512</v>
      </c>
      <c r="ET111" s="114"/>
      <c r="EU111" s="119">
        <f t="shared" si="319"/>
        <v>87.627885921231325</v>
      </c>
      <c r="EV111" s="115"/>
      <c r="EW111" s="119">
        <f t="shared" si="320"/>
        <v>87.435726655121883</v>
      </c>
      <c r="EX111" s="115"/>
      <c r="EY111" s="120">
        <f t="shared" si="321"/>
        <v>90.290909090909096</v>
      </c>
      <c r="EZ111" s="116"/>
      <c r="FA111" s="121">
        <f t="shared" si="322"/>
        <v>100.62130177514793</v>
      </c>
      <c r="FB111" s="117"/>
      <c r="FC111" s="118">
        <f t="shared" si="323"/>
        <v>97.100371747211909</v>
      </c>
      <c r="FD111" s="114"/>
      <c r="FE111" s="119">
        <f t="shared" si="324"/>
        <v>103.26975476839236</v>
      </c>
      <c r="FF111" s="237"/>
      <c r="FG111" s="118">
        <f t="shared" si="325"/>
        <v>93.414634146341456</v>
      </c>
      <c r="FH111" s="114"/>
      <c r="FI111" s="118">
        <f t="shared" si="326"/>
        <v>91.293188548864762</v>
      </c>
      <c r="FJ111" s="114"/>
      <c r="FK111" s="119">
        <f t="shared" si="327"/>
        <v>89.732910819375292</v>
      </c>
      <c r="FL111" s="115"/>
      <c r="FM111" s="119">
        <f t="shared" si="328"/>
        <v>87.727454375915812</v>
      </c>
      <c r="FN111" s="115"/>
      <c r="FO111" s="120">
        <f t="shared" si="329"/>
        <v>90.072727272727278</v>
      </c>
      <c r="FP111" s="116"/>
      <c r="FQ111" s="121">
        <f t="shared" si="330"/>
        <v>100.08875739644969</v>
      </c>
      <c r="FR111" s="117"/>
      <c r="FS111" s="118">
        <f t="shared" si="331"/>
        <v>97.211895910780669</v>
      </c>
      <c r="FT111" s="114"/>
      <c r="FU111" s="119">
        <f t="shared" si="332"/>
        <v>115.858310626703</v>
      </c>
      <c r="FV111" s="339"/>
      <c r="FW111" s="120">
        <f t="shared" si="333"/>
        <v>92.761324041811847</v>
      </c>
      <c r="FX111" s="116"/>
      <c r="FY111" s="120">
        <f t="shared" si="334"/>
        <v>90.878578479763092</v>
      </c>
      <c r="FZ111" s="116"/>
      <c r="GA111" s="120">
        <f t="shared" si="335"/>
        <v>90.941602535083746</v>
      </c>
      <c r="GB111" s="116"/>
      <c r="GC111" s="120">
        <f t="shared" si="336"/>
        <v>88.127081390702017</v>
      </c>
      <c r="GD111" s="116"/>
      <c r="GE111" s="120">
        <f t="shared" si="337"/>
        <v>90.836363636363643</v>
      </c>
      <c r="GF111" s="116"/>
      <c r="GG111" s="120">
        <f t="shared" si="338"/>
        <v>100.53254437869822</v>
      </c>
      <c r="GH111" s="116"/>
      <c r="GI111" s="120">
        <f t="shared" si="339"/>
        <v>97.881040892193312</v>
      </c>
      <c r="GJ111" s="116"/>
      <c r="GK111" s="120">
        <f t="shared" si="340"/>
        <v>115.858310626703</v>
      </c>
    </row>
    <row r="112" spans="1:193" x14ac:dyDescent="0.2">
      <c r="A112" s="82" t="s">
        <v>5</v>
      </c>
      <c r="B112" s="76"/>
      <c r="C112" s="114">
        <f t="shared" si="245"/>
        <v>99.777874564459921</v>
      </c>
      <c r="D112" s="114"/>
      <c r="E112" s="114">
        <f t="shared" si="246"/>
        <v>104.03751233958539</v>
      </c>
      <c r="F112" s="114"/>
      <c r="G112" s="115">
        <f t="shared" si="247"/>
        <v>101.30375735626981</v>
      </c>
      <c r="H112" s="115"/>
      <c r="I112" s="115">
        <f t="shared" si="248"/>
        <v>102.11802317836685</v>
      </c>
      <c r="J112" s="115"/>
      <c r="K112" s="116">
        <f t="shared" si="249"/>
        <v>99.018181818181816</v>
      </c>
      <c r="L112" s="116"/>
      <c r="M112" s="117">
        <f t="shared" si="250"/>
        <v>101.95266272189349</v>
      </c>
      <c r="N112" s="117"/>
      <c r="O112" s="114">
        <f t="shared" si="251"/>
        <v>102.34200743494424</v>
      </c>
      <c r="P112" s="114"/>
      <c r="Q112" s="115">
        <f t="shared" si="252"/>
        <v>100.49046321525886</v>
      </c>
      <c r="R112" s="5"/>
      <c r="S112" s="114">
        <f t="shared" si="253"/>
        <v>95.871080139372808</v>
      </c>
      <c r="T112" s="114"/>
      <c r="U112" s="114">
        <f t="shared" si="254"/>
        <v>99.25962487660415</v>
      </c>
      <c r="V112" s="114"/>
      <c r="W112" s="115">
        <f t="shared" si="255"/>
        <v>99.511090991398831</v>
      </c>
      <c r="X112" s="115"/>
      <c r="Y112" s="115">
        <f t="shared" si="256"/>
        <v>98.269615025975753</v>
      </c>
      <c r="Z112" s="115"/>
      <c r="AA112" s="116">
        <f t="shared" si="257"/>
        <v>95.854545454545459</v>
      </c>
      <c r="AB112" s="116"/>
      <c r="AC112" s="117">
        <f t="shared" si="258"/>
        <v>103.28402366863904</v>
      </c>
      <c r="AD112" s="117"/>
      <c r="AE112" s="114">
        <f t="shared" si="259"/>
        <v>106.57992565055763</v>
      </c>
      <c r="AF112" s="114"/>
      <c r="AG112" s="115">
        <f t="shared" si="260"/>
        <v>100.49046321525886</v>
      </c>
      <c r="AH112" s="5"/>
      <c r="AI112" s="114">
        <f t="shared" si="261"/>
        <v>93.623693379790936</v>
      </c>
      <c r="AJ112" s="114"/>
      <c r="AK112" s="114">
        <f t="shared" si="262"/>
        <v>97.581441263573552</v>
      </c>
      <c r="AL112" s="114"/>
      <c r="AM112" s="115">
        <f t="shared" si="263"/>
        <v>95.762788592123144</v>
      </c>
      <c r="AN112" s="115"/>
      <c r="AO112" s="115">
        <f t="shared" si="264"/>
        <v>97.897961902224594</v>
      </c>
      <c r="AP112" s="115"/>
      <c r="AQ112" s="116">
        <f t="shared" si="265"/>
        <v>99.236363636363635</v>
      </c>
      <c r="AR112" s="116"/>
      <c r="AS112" s="117">
        <f t="shared" si="266"/>
        <v>105.76923076923076</v>
      </c>
      <c r="AT112" s="117"/>
      <c r="AU112" s="114">
        <f t="shared" si="267"/>
        <v>108.14126394052045</v>
      </c>
      <c r="AV112" s="114"/>
      <c r="AW112" s="115">
        <f t="shared" si="268"/>
        <v>100.49046321525886</v>
      </c>
      <c r="AX112" s="5"/>
      <c r="AY112" s="114">
        <f t="shared" si="269"/>
        <v>92.800522648083628</v>
      </c>
      <c r="AZ112" s="114"/>
      <c r="BA112" s="114">
        <f t="shared" si="270"/>
        <v>96.011846001974348</v>
      </c>
      <c r="BB112" s="114"/>
      <c r="BC112" s="115">
        <f t="shared" si="271"/>
        <v>94.391127206880952</v>
      </c>
      <c r="BD112" s="115"/>
      <c r="BE112" s="115">
        <f t="shared" si="272"/>
        <v>90.812574930065267</v>
      </c>
      <c r="BF112" s="115"/>
      <c r="BG112" s="116">
        <f t="shared" si="273"/>
        <v>96.181818181818187</v>
      </c>
      <c r="BH112" s="116"/>
      <c r="BI112" s="117">
        <f t="shared" si="274"/>
        <v>107.98816568047337</v>
      </c>
      <c r="BJ112" s="117"/>
      <c r="BK112" s="114">
        <f t="shared" si="275"/>
        <v>109.36802973977696</v>
      </c>
      <c r="BL112" s="114"/>
      <c r="BM112" s="115">
        <f t="shared" si="276"/>
        <v>100.49046321525886</v>
      </c>
      <c r="BN112" s="5"/>
      <c r="BO112" s="114">
        <f t="shared" si="277"/>
        <v>91.428571428571416</v>
      </c>
      <c r="BP112" s="114"/>
      <c r="BQ112" s="114">
        <f t="shared" si="278"/>
        <v>93.534057255676217</v>
      </c>
      <c r="BR112" s="114"/>
      <c r="BS112" s="115">
        <f t="shared" si="279"/>
        <v>91.987324581258491</v>
      </c>
      <c r="BT112" s="115"/>
      <c r="BU112" s="115">
        <f t="shared" si="280"/>
        <v>93.474090848541351</v>
      </c>
      <c r="BV112" s="115"/>
      <c r="BW112" s="116">
        <f t="shared" si="281"/>
        <v>97.709090909090904</v>
      </c>
      <c r="BX112" s="116"/>
      <c r="BY112" s="117">
        <f t="shared" si="282"/>
        <v>109.23076923076923</v>
      </c>
      <c r="BZ112" s="117"/>
      <c r="CA112" s="114">
        <f t="shared" si="283"/>
        <v>110.59479553903346</v>
      </c>
      <c r="CB112" s="114"/>
      <c r="CC112" s="115">
        <f t="shared" si="284"/>
        <v>100.49046321525886</v>
      </c>
      <c r="CD112" s="5"/>
      <c r="CE112" s="114">
        <f t="shared" si="285"/>
        <v>88.697735191637634</v>
      </c>
      <c r="CF112" s="114"/>
      <c r="CG112" s="114">
        <f t="shared" si="286"/>
        <v>90.927936821322817</v>
      </c>
      <c r="CH112" s="114"/>
      <c r="CI112" s="115">
        <f t="shared" si="287"/>
        <v>88.972385694884565</v>
      </c>
      <c r="CJ112" s="115"/>
      <c r="CK112" s="115">
        <f t="shared" si="288"/>
        <v>88.530704675636073</v>
      </c>
      <c r="CL112" s="115"/>
      <c r="CM112" s="116">
        <f t="shared" si="289"/>
        <v>97.927272727272722</v>
      </c>
      <c r="CN112" s="116"/>
      <c r="CO112" s="117">
        <f t="shared" si="290"/>
        <v>108.34319526627218</v>
      </c>
      <c r="CP112" s="117"/>
      <c r="CQ112" s="114">
        <f t="shared" si="291"/>
        <v>109.70260223048328</v>
      </c>
      <c r="CR112" s="114"/>
      <c r="CS112" s="115">
        <f t="shared" si="292"/>
        <v>100.49046321525886</v>
      </c>
      <c r="CT112" s="5"/>
      <c r="CU112" s="114">
        <f t="shared" si="293"/>
        <v>89.808362369337985</v>
      </c>
      <c r="CV112" s="114"/>
      <c r="CW112" s="114">
        <f t="shared" si="294"/>
        <v>91.934846989141164</v>
      </c>
      <c r="CX112" s="114"/>
      <c r="CY112" s="115">
        <f t="shared" si="295"/>
        <v>88.130375735626984</v>
      </c>
      <c r="CZ112" s="115"/>
      <c r="DA112" s="115">
        <f t="shared" si="296"/>
        <v>87.955241774343946</v>
      </c>
      <c r="DB112" s="115"/>
      <c r="DC112" s="116">
        <f t="shared" si="297"/>
        <v>97.927272727272722</v>
      </c>
      <c r="DD112" s="116"/>
      <c r="DE112" s="117">
        <f t="shared" si="298"/>
        <v>107.72189349112425</v>
      </c>
      <c r="DF112" s="117"/>
      <c r="DG112" s="114">
        <f t="shared" si="299"/>
        <v>108.02973977695169</v>
      </c>
      <c r="DH112" s="114"/>
      <c r="DI112" s="115">
        <f t="shared" si="300"/>
        <v>100.49046321525886</v>
      </c>
      <c r="DJ112" s="5"/>
      <c r="DK112" s="114">
        <f t="shared" si="301"/>
        <v>90.683797909407659</v>
      </c>
      <c r="DL112" s="114"/>
      <c r="DM112" s="114">
        <f t="shared" si="302"/>
        <v>93.68213228035539</v>
      </c>
      <c r="DN112" s="114"/>
      <c r="DO112" s="115">
        <f t="shared" si="303"/>
        <v>90.384789497510184</v>
      </c>
      <c r="DP112" s="115"/>
      <c r="DQ112" s="115">
        <f t="shared" si="304"/>
        <v>90.10923138404155</v>
      </c>
      <c r="DR112" s="115"/>
      <c r="DS112" s="116">
        <f t="shared" si="305"/>
        <v>100.32727272727273</v>
      </c>
      <c r="DT112" s="116"/>
      <c r="DU112" s="117">
        <f t="shared" si="306"/>
        <v>109.58579881656804</v>
      </c>
      <c r="DV112" s="117"/>
      <c r="DW112" s="114">
        <f t="shared" si="307"/>
        <v>106.57992565055763</v>
      </c>
      <c r="DX112" s="114"/>
      <c r="DY112" s="115">
        <f t="shared" si="308"/>
        <v>100.49046321525886</v>
      </c>
      <c r="DZ112" s="5"/>
      <c r="EA112" s="114">
        <f t="shared" si="309"/>
        <v>92.735191637630649</v>
      </c>
      <c r="EB112" s="114"/>
      <c r="EC112" s="114">
        <f t="shared" si="310"/>
        <v>96.406712734452128</v>
      </c>
      <c r="ED112" s="114"/>
      <c r="EE112" s="115">
        <f t="shared" si="311"/>
        <v>93.168854685378008</v>
      </c>
      <c r="EF112" s="115"/>
      <c r="EG112" s="115">
        <f t="shared" si="312"/>
        <v>89.533768482749423</v>
      </c>
      <c r="EH112" s="115"/>
      <c r="EI112" s="116">
        <f t="shared" si="313"/>
        <v>98.909090909090907</v>
      </c>
      <c r="EJ112" s="116"/>
      <c r="EK112" s="117">
        <f t="shared" si="314"/>
        <v>106.39053254437869</v>
      </c>
      <c r="EL112" s="117"/>
      <c r="EM112" s="114">
        <f t="shared" si="315"/>
        <v>106.6914498141264</v>
      </c>
      <c r="EN112" s="114"/>
      <c r="EO112" s="115">
        <f t="shared" si="316"/>
        <v>100.49046321525886</v>
      </c>
      <c r="EP112" s="5"/>
      <c r="EQ112" s="114">
        <f t="shared" si="317"/>
        <v>93.336236933797906</v>
      </c>
      <c r="ER112" s="114"/>
      <c r="ES112" s="114">
        <f t="shared" si="318"/>
        <v>97.71964461994078</v>
      </c>
      <c r="ET112" s="114"/>
      <c r="EU112" s="115">
        <f t="shared" si="319"/>
        <v>93.997283838841099</v>
      </c>
      <c r="EV112" s="115"/>
      <c r="EW112" s="115">
        <f t="shared" si="320"/>
        <v>90.828560010656716</v>
      </c>
      <c r="EX112" s="115"/>
      <c r="EY112" s="116">
        <f t="shared" si="321"/>
        <v>98.909090909090907</v>
      </c>
      <c r="EZ112" s="116"/>
      <c r="FA112" s="117">
        <f t="shared" si="322"/>
        <v>106.92307692307692</v>
      </c>
      <c r="FB112" s="117"/>
      <c r="FC112" s="114">
        <f t="shared" si="323"/>
        <v>105.13011152416357</v>
      </c>
      <c r="FD112" s="114"/>
      <c r="FE112" s="115">
        <f t="shared" si="324"/>
        <v>100.49046321525886</v>
      </c>
      <c r="FF112" s="237"/>
      <c r="FG112" s="114">
        <f t="shared" si="325"/>
        <v>94.303135888501743</v>
      </c>
      <c r="FH112" s="114"/>
      <c r="FI112" s="114">
        <f t="shared" si="326"/>
        <v>100.5725567620928</v>
      </c>
      <c r="FJ112" s="114"/>
      <c r="FK112" s="115">
        <f t="shared" si="327"/>
        <v>96.210955183340886</v>
      </c>
      <c r="FL112" s="115"/>
      <c r="FM112" s="115">
        <f t="shared" si="328"/>
        <v>92.878646596509924</v>
      </c>
      <c r="FN112" s="115"/>
      <c r="FO112" s="116">
        <f t="shared" si="329"/>
        <v>99.454545454545453</v>
      </c>
      <c r="FP112" s="116"/>
      <c r="FQ112" s="117">
        <f t="shared" si="330"/>
        <v>108.6094674556213</v>
      </c>
      <c r="FR112" s="117"/>
      <c r="FS112" s="114">
        <f t="shared" si="331"/>
        <v>104.23791821561339</v>
      </c>
      <c r="FT112" s="114"/>
      <c r="FU112" s="115">
        <f t="shared" si="332"/>
        <v>109.23705722070845</v>
      </c>
      <c r="FV112" s="339"/>
      <c r="FW112" s="116">
        <f t="shared" si="333"/>
        <v>94.878048780487802</v>
      </c>
      <c r="FX112" s="116"/>
      <c r="FY112" s="116">
        <f t="shared" si="334"/>
        <v>100.95755182625865</v>
      </c>
      <c r="FZ112" s="116"/>
      <c r="GA112" s="116">
        <f t="shared" si="335"/>
        <v>97.990040742417392</v>
      </c>
      <c r="GB112" s="116"/>
      <c r="GC112" s="116">
        <f t="shared" si="336"/>
        <v>93.889702943919005</v>
      </c>
      <c r="GD112" s="116"/>
      <c r="GE112" s="116">
        <f t="shared" si="337"/>
        <v>102.39999999999999</v>
      </c>
      <c r="GF112" s="116"/>
      <c r="GG112" s="116">
        <f t="shared" si="338"/>
        <v>110.20710059171597</v>
      </c>
      <c r="GH112" s="116"/>
      <c r="GI112" s="116">
        <f t="shared" si="339"/>
        <v>104.90706319702602</v>
      </c>
      <c r="GJ112" s="116"/>
      <c r="GK112" s="116">
        <f t="shared" si="340"/>
        <v>109.23705722070845</v>
      </c>
    </row>
    <row r="113" spans="1:193" x14ac:dyDescent="0.2">
      <c r="A113" s="82" t="s">
        <v>6</v>
      </c>
      <c r="B113" s="76"/>
      <c r="C113" s="114">
        <f t="shared" si="245"/>
        <v>94.799651567944252</v>
      </c>
      <c r="D113" s="114"/>
      <c r="E113" s="114">
        <f t="shared" si="246"/>
        <v>101.609081934847</v>
      </c>
      <c r="F113" s="114"/>
      <c r="G113" s="115">
        <f t="shared" si="247"/>
        <v>100.06790402897239</v>
      </c>
      <c r="H113" s="115"/>
      <c r="I113" s="115">
        <f t="shared" si="248"/>
        <v>99.884108165712007</v>
      </c>
      <c r="J113" s="115"/>
      <c r="K113" s="116">
        <f t="shared" si="249"/>
        <v>96.727272727272734</v>
      </c>
      <c r="L113" s="116"/>
      <c r="M113" s="117">
        <f t="shared" si="250"/>
        <v>103.19526627218934</v>
      </c>
      <c r="N113" s="117"/>
      <c r="O113" s="114">
        <f t="shared" si="251"/>
        <v>103.56877323420075</v>
      </c>
      <c r="P113" s="114"/>
      <c r="Q113" s="115">
        <f t="shared" si="252"/>
        <v>92.643051771117172</v>
      </c>
      <c r="R113" s="5"/>
      <c r="S113" s="114">
        <f t="shared" si="253"/>
        <v>91.598432055749129</v>
      </c>
      <c r="T113" s="114"/>
      <c r="U113" s="114">
        <f t="shared" si="254"/>
        <v>97.305034550839096</v>
      </c>
      <c r="V113" s="114"/>
      <c r="W113" s="115">
        <f t="shared" si="255"/>
        <v>97.908555907650523</v>
      </c>
      <c r="X113" s="115"/>
      <c r="Y113" s="115">
        <f t="shared" si="256"/>
        <v>98.757159984014919</v>
      </c>
      <c r="Z113" s="115"/>
      <c r="AA113" s="116">
        <f t="shared" si="257"/>
        <v>95.854545454545459</v>
      </c>
      <c r="AB113" s="116"/>
      <c r="AC113" s="117">
        <f t="shared" si="258"/>
        <v>104.2603550295858</v>
      </c>
      <c r="AD113" s="117"/>
      <c r="AE113" s="114">
        <f t="shared" si="259"/>
        <v>108.02973977695169</v>
      </c>
      <c r="AF113" s="114"/>
      <c r="AG113" s="115">
        <f t="shared" si="260"/>
        <v>92.643051771117172</v>
      </c>
      <c r="AH113" s="5"/>
      <c r="AI113" s="114">
        <f t="shared" si="261"/>
        <v>90.997386759581872</v>
      </c>
      <c r="AJ113" s="114"/>
      <c r="AK113" s="114">
        <f t="shared" si="262"/>
        <v>95.50839091806516</v>
      </c>
      <c r="AL113" s="114"/>
      <c r="AM113" s="115">
        <f t="shared" si="263"/>
        <v>95.6677229515618</v>
      </c>
      <c r="AN113" s="115"/>
      <c r="AO113" s="115">
        <f t="shared" si="264"/>
        <v>96.950845877181294</v>
      </c>
      <c r="AP113" s="115"/>
      <c r="AQ113" s="116">
        <f t="shared" si="265"/>
        <v>99.672727272727272</v>
      </c>
      <c r="AR113" s="116"/>
      <c r="AS113" s="117">
        <f t="shared" si="266"/>
        <v>104.52662721893491</v>
      </c>
      <c r="AT113" s="117"/>
      <c r="AU113" s="114">
        <f t="shared" si="267"/>
        <v>108.14126394052045</v>
      </c>
      <c r="AV113" s="114"/>
      <c r="AW113" s="115">
        <f t="shared" si="268"/>
        <v>92.643051771117172</v>
      </c>
      <c r="AX113" s="5"/>
      <c r="AY113" s="114">
        <f t="shared" si="269"/>
        <v>90.396341463414629</v>
      </c>
      <c r="AZ113" s="114"/>
      <c r="BA113" s="114">
        <f t="shared" si="270"/>
        <v>94.461994076999019</v>
      </c>
      <c r="BB113" s="114"/>
      <c r="BC113" s="115">
        <f t="shared" si="271"/>
        <v>93.358985966500683</v>
      </c>
      <c r="BD113" s="115"/>
      <c r="BE113" s="115">
        <f t="shared" si="272"/>
        <v>93.713867057413083</v>
      </c>
      <c r="BF113" s="115"/>
      <c r="BG113" s="116">
        <f t="shared" si="273"/>
        <v>97.600000000000009</v>
      </c>
      <c r="BH113" s="116"/>
      <c r="BI113" s="117">
        <f t="shared" si="274"/>
        <v>104.2603550295858</v>
      </c>
      <c r="BJ113" s="117"/>
      <c r="BK113" s="114">
        <f t="shared" si="275"/>
        <v>108.36431226765799</v>
      </c>
      <c r="BL113" s="114"/>
      <c r="BM113" s="115">
        <f t="shared" si="276"/>
        <v>92.643051771117172</v>
      </c>
      <c r="BN113" s="5"/>
      <c r="BO113" s="114">
        <f t="shared" si="277"/>
        <v>88.423344947735188</v>
      </c>
      <c r="BP113" s="114"/>
      <c r="BQ113" s="114">
        <f t="shared" si="278"/>
        <v>91.559723593287274</v>
      </c>
      <c r="BR113" s="114"/>
      <c r="BS113" s="115">
        <f t="shared" si="279"/>
        <v>91.349026708918075</v>
      </c>
      <c r="BT113" s="115"/>
      <c r="BU113" s="115">
        <f t="shared" si="280"/>
        <v>92.271213534034899</v>
      </c>
      <c r="BV113" s="115"/>
      <c r="BW113" s="116">
        <f t="shared" si="281"/>
        <v>99.454545454545453</v>
      </c>
      <c r="BX113" s="116"/>
      <c r="BY113" s="117">
        <f t="shared" si="282"/>
        <v>106.03550295857987</v>
      </c>
      <c r="BZ113" s="117"/>
      <c r="CA113" s="114">
        <f t="shared" si="283"/>
        <v>109.81412639405205</v>
      </c>
      <c r="CB113" s="114"/>
      <c r="CC113" s="115">
        <f t="shared" si="284"/>
        <v>92.643051771117172</v>
      </c>
      <c r="CD113" s="5"/>
      <c r="CE113" s="114">
        <f t="shared" si="285"/>
        <v>86.554878048780481</v>
      </c>
      <c r="CF113" s="114"/>
      <c r="CG113" s="114">
        <f t="shared" si="286"/>
        <v>89.634748272458054</v>
      </c>
      <c r="CH113" s="114"/>
      <c r="CI113" s="115">
        <f t="shared" si="287"/>
        <v>88.442734268899954</v>
      </c>
      <c r="CJ113" s="115"/>
      <c r="CK113" s="115">
        <f t="shared" si="288"/>
        <v>91.204209404555741</v>
      </c>
      <c r="CL113" s="115"/>
      <c r="CM113" s="116">
        <f t="shared" si="289"/>
        <v>99.345454545454544</v>
      </c>
      <c r="CN113" s="116"/>
      <c r="CO113" s="117">
        <f t="shared" si="290"/>
        <v>107.27810650887574</v>
      </c>
      <c r="CP113" s="117"/>
      <c r="CQ113" s="114">
        <f t="shared" si="291"/>
        <v>109.25650557620818</v>
      </c>
      <c r="CR113" s="114"/>
      <c r="CS113" s="115">
        <f t="shared" si="292"/>
        <v>92.643051771117172</v>
      </c>
      <c r="CT113" s="5"/>
      <c r="CU113" s="114">
        <f t="shared" si="293"/>
        <v>87.286585365853654</v>
      </c>
      <c r="CV113" s="114"/>
      <c r="CW113" s="114">
        <f t="shared" si="294"/>
        <v>90.602171767028636</v>
      </c>
      <c r="CX113" s="114"/>
      <c r="CY113" s="115">
        <f t="shared" si="295"/>
        <v>87.763693979176097</v>
      </c>
      <c r="CZ113" s="115"/>
      <c r="DA113" s="115">
        <f t="shared" si="296"/>
        <v>89.717596909551077</v>
      </c>
      <c r="DB113" s="115"/>
      <c r="DC113" s="116">
        <f t="shared" si="297"/>
        <v>99.127272727272739</v>
      </c>
      <c r="DD113" s="116"/>
      <c r="DE113" s="117">
        <f t="shared" si="298"/>
        <v>106.92307692307692</v>
      </c>
      <c r="DF113" s="117"/>
      <c r="DG113" s="114">
        <f t="shared" si="299"/>
        <v>108.25278810408922</v>
      </c>
      <c r="DH113" s="114"/>
      <c r="DI113" s="115">
        <f t="shared" si="300"/>
        <v>92.643051771117172</v>
      </c>
      <c r="DJ113" s="5"/>
      <c r="DK113" s="114">
        <f t="shared" si="301"/>
        <v>88.867595818815317</v>
      </c>
      <c r="DL113" s="114"/>
      <c r="DM113" s="114">
        <f t="shared" si="302"/>
        <v>93.079960513326768</v>
      </c>
      <c r="DN113" s="114"/>
      <c r="DO113" s="115">
        <f t="shared" si="303"/>
        <v>90.248981439565412</v>
      </c>
      <c r="DP113" s="115"/>
      <c r="DQ113" s="115">
        <f t="shared" si="304"/>
        <v>89.833488743839084</v>
      </c>
      <c r="DR113" s="115"/>
      <c r="DS113" s="116">
        <f t="shared" si="305"/>
        <v>99.890909090909091</v>
      </c>
      <c r="DT113" s="116"/>
      <c r="DU113" s="117">
        <f t="shared" si="306"/>
        <v>106.5680473372781</v>
      </c>
      <c r="DV113" s="117"/>
      <c r="DW113" s="114">
        <f t="shared" si="307"/>
        <v>106.35687732342008</v>
      </c>
      <c r="DX113" s="114"/>
      <c r="DY113" s="115">
        <f t="shared" si="308"/>
        <v>92.643051771117172</v>
      </c>
      <c r="DZ113" s="5"/>
      <c r="EA113" s="114">
        <f t="shared" si="309"/>
        <v>90.932055749128921</v>
      </c>
      <c r="EB113" s="114"/>
      <c r="EC113" s="114">
        <f t="shared" si="310"/>
        <v>95.488647581441271</v>
      </c>
      <c r="ED113" s="114"/>
      <c r="EE113" s="115">
        <f t="shared" si="311"/>
        <v>92.435491172476233</v>
      </c>
      <c r="EF113" s="115"/>
      <c r="EG113" s="115">
        <f t="shared" si="312"/>
        <v>90.496869588384172</v>
      </c>
      <c r="EH113" s="115"/>
      <c r="EI113" s="116">
        <f t="shared" si="313"/>
        <v>100.54545454545455</v>
      </c>
      <c r="EJ113" s="116"/>
      <c r="EK113" s="117">
        <f t="shared" si="314"/>
        <v>105.85798816568047</v>
      </c>
      <c r="EL113" s="117"/>
      <c r="EM113" s="114">
        <f t="shared" si="315"/>
        <v>104.34944237918216</v>
      </c>
      <c r="EN113" s="114"/>
      <c r="EO113" s="115">
        <f t="shared" si="316"/>
        <v>92.643051771117172</v>
      </c>
      <c r="EP113" s="5"/>
      <c r="EQ113" s="114">
        <f t="shared" si="317"/>
        <v>91.820557491289193</v>
      </c>
      <c r="ER113" s="114"/>
      <c r="ES113" s="114">
        <f t="shared" si="318"/>
        <v>97.206317867719662</v>
      </c>
      <c r="ET113" s="114"/>
      <c r="EU113" s="115">
        <f t="shared" si="319"/>
        <v>94.513354459031234</v>
      </c>
      <c r="EV113" s="115"/>
      <c r="EW113" s="115">
        <f t="shared" si="320"/>
        <v>91.855601438657246</v>
      </c>
      <c r="EX113" s="115"/>
      <c r="EY113" s="116">
        <f t="shared" si="321"/>
        <v>100.54545454545455</v>
      </c>
      <c r="EZ113" s="116"/>
      <c r="FA113" s="117">
        <f t="shared" si="322"/>
        <v>106.5680473372781</v>
      </c>
      <c r="FB113" s="117"/>
      <c r="FC113" s="114">
        <f t="shared" si="323"/>
        <v>104.23791821561339</v>
      </c>
      <c r="FD113" s="114"/>
      <c r="FE113" s="115">
        <f t="shared" si="324"/>
        <v>92.643051771117172</v>
      </c>
      <c r="FF113" s="237"/>
      <c r="FG113" s="114">
        <f t="shared" si="325"/>
        <v>92.970383275261312</v>
      </c>
      <c r="FH113" s="114"/>
      <c r="FI113" s="114">
        <f t="shared" si="326"/>
        <v>99.160908193484715</v>
      </c>
      <c r="FJ113" s="114"/>
      <c r="FK113" s="115">
        <f t="shared" si="327"/>
        <v>96.061566319601638</v>
      </c>
      <c r="FL113" s="115"/>
      <c r="FM113" s="115">
        <f t="shared" si="328"/>
        <v>93.570001332090044</v>
      </c>
      <c r="FN113" s="115"/>
      <c r="FO113" s="116">
        <f t="shared" si="329"/>
        <v>101.41818181818182</v>
      </c>
      <c r="FP113" s="116"/>
      <c r="FQ113" s="117">
        <f t="shared" si="330"/>
        <v>106.12426035502958</v>
      </c>
      <c r="FR113" s="117"/>
      <c r="FS113" s="114">
        <f t="shared" si="331"/>
        <v>104.34944237918216</v>
      </c>
      <c r="FT113" s="114"/>
      <c r="FU113" s="115">
        <f t="shared" si="332"/>
        <v>107.68392370572208</v>
      </c>
      <c r="FV113" s="339"/>
      <c r="FW113" s="116">
        <f t="shared" si="333"/>
        <v>93.636759581881535</v>
      </c>
      <c r="FX113" s="116"/>
      <c r="FY113" s="116">
        <f t="shared" si="334"/>
        <v>99.62487660414611</v>
      </c>
      <c r="FZ113" s="116"/>
      <c r="GA113" s="116">
        <f t="shared" si="335"/>
        <v>96.564056133997283</v>
      </c>
      <c r="GB113" s="116"/>
      <c r="GC113" s="116">
        <f t="shared" si="336"/>
        <v>94.537098707872644</v>
      </c>
      <c r="GD113" s="116"/>
      <c r="GE113" s="116">
        <f t="shared" si="337"/>
        <v>102.83636363636364</v>
      </c>
      <c r="GF113" s="116"/>
      <c r="GG113" s="116">
        <f t="shared" si="338"/>
        <v>106.47928994082839</v>
      </c>
      <c r="GH113" s="116"/>
      <c r="GI113" s="116">
        <f t="shared" si="339"/>
        <v>104.46096654275092</v>
      </c>
      <c r="GJ113" s="116"/>
      <c r="GK113" s="116">
        <f t="shared" si="340"/>
        <v>107.68392370572208</v>
      </c>
    </row>
    <row r="114" spans="1:193" x14ac:dyDescent="0.2">
      <c r="A114" s="82" t="s">
        <v>7</v>
      </c>
      <c r="B114" s="76"/>
      <c r="C114" s="114">
        <f t="shared" si="245"/>
        <v>96.877177700348426</v>
      </c>
      <c r="D114" s="114"/>
      <c r="E114" s="114">
        <f t="shared" si="246"/>
        <v>99.58538993089833</v>
      </c>
      <c r="F114" s="114"/>
      <c r="G114" s="115">
        <f t="shared" si="247"/>
        <v>100.14938886373926</v>
      </c>
      <c r="H114" s="115"/>
      <c r="I114" s="115">
        <f t="shared" si="248"/>
        <v>100.49953376848275</v>
      </c>
      <c r="J114" s="115"/>
      <c r="K114" s="116">
        <f t="shared" si="249"/>
        <v>96.945454545454552</v>
      </c>
      <c r="L114" s="116"/>
      <c r="M114" s="117">
        <f t="shared" si="250"/>
        <v>101.33136094674556</v>
      </c>
      <c r="N114" s="117"/>
      <c r="O114" s="114">
        <f t="shared" si="251"/>
        <v>96.988847583643121</v>
      </c>
      <c r="P114" s="114"/>
      <c r="Q114" s="115">
        <f t="shared" si="252"/>
        <v>103.67847411444141</v>
      </c>
      <c r="R114" s="5"/>
      <c r="S114" s="114">
        <f t="shared" si="253"/>
        <v>91.938153310104525</v>
      </c>
      <c r="T114" s="114"/>
      <c r="U114" s="114">
        <f t="shared" si="254"/>
        <v>92.467917077986186</v>
      </c>
      <c r="V114" s="114"/>
      <c r="W114" s="115">
        <f t="shared" si="255"/>
        <v>96.917157084653695</v>
      </c>
      <c r="X114" s="115"/>
      <c r="Y114" s="115">
        <f t="shared" si="256"/>
        <v>95.208472092713464</v>
      </c>
      <c r="Z114" s="115"/>
      <c r="AA114" s="116">
        <f t="shared" si="257"/>
        <v>96.945454545454552</v>
      </c>
      <c r="AB114" s="116"/>
      <c r="AC114" s="117">
        <f t="shared" si="258"/>
        <v>102.84023668639053</v>
      </c>
      <c r="AD114" s="117"/>
      <c r="AE114" s="114">
        <f t="shared" si="259"/>
        <v>102.00743494423793</v>
      </c>
      <c r="AF114" s="114"/>
      <c r="AG114" s="115">
        <f t="shared" si="260"/>
        <v>103.67847411444141</v>
      </c>
      <c r="AH114" s="5"/>
      <c r="AI114" s="114">
        <f t="shared" si="261"/>
        <v>90.331010452961678</v>
      </c>
      <c r="AJ114" s="114"/>
      <c r="AK114" s="114">
        <f t="shared" si="262"/>
        <v>90.157946692991118</v>
      </c>
      <c r="AL114" s="114"/>
      <c r="AM114" s="115">
        <f t="shared" si="263"/>
        <v>93.060208239022188</v>
      </c>
      <c r="AN114" s="115"/>
      <c r="AO114" s="115">
        <f t="shared" si="264"/>
        <v>93.210337018782468</v>
      </c>
      <c r="AP114" s="115"/>
      <c r="AQ114" s="116">
        <f t="shared" si="265"/>
        <v>97.927272727272722</v>
      </c>
      <c r="AR114" s="116"/>
      <c r="AS114" s="117">
        <f t="shared" si="266"/>
        <v>101.06508875739644</v>
      </c>
      <c r="AT114" s="117"/>
      <c r="AU114" s="114">
        <f t="shared" si="267"/>
        <v>102.45353159851301</v>
      </c>
      <c r="AV114" s="114"/>
      <c r="AW114" s="115">
        <f t="shared" si="268"/>
        <v>103.67847411444141</v>
      </c>
      <c r="AX114" s="5"/>
      <c r="AY114" s="114">
        <f t="shared" si="269"/>
        <v>89.769163763066203</v>
      </c>
      <c r="AZ114" s="114"/>
      <c r="BA114" s="114">
        <f t="shared" si="270"/>
        <v>88.321816386969402</v>
      </c>
      <c r="BB114" s="114"/>
      <c r="BC114" s="115">
        <f t="shared" si="271"/>
        <v>90.153915799004082</v>
      </c>
      <c r="BD114" s="115"/>
      <c r="BE114" s="115">
        <f t="shared" si="272"/>
        <v>95.504196083655245</v>
      </c>
      <c r="BF114" s="115"/>
      <c r="BG114" s="116">
        <f t="shared" si="273"/>
        <v>97.163636363636371</v>
      </c>
      <c r="BH114" s="116"/>
      <c r="BI114" s="117">
        <f t="shared" si="274"/>
        <v>101.77514792899407</v>
      </c>
      <c r="BJ114" s="117"/>
      <c r="BK114" s="114">
        <f t="shared" si="275"/>
        <v>102.8996282527881</v>
      </c>
      <c r="BL114" s="114"/>
      <c r="BM114" s="115">
        <f t="shared" si="276"/>
        <v>103.67847411444141</v>
      </c>
      <c r="BN114" s="5"/>
      <c r="BO114" s="114">
        <f t="shared" si="277"/>
        <v>85.561846689895475</v>
      </c>
      <c r="BP114" s="114"/>
      <c r="BQ114" s="114">
        <f t="shared" si="278"/>
        <v>82.892398815399815</v>
      </c>
      <c r="BR114" s="114"/>
      <c r="BS114" s="115">
        <f t="shared" si="279"/>
        <v>85.862381167949309</v>
      </c>
      <c r="BT114" s="115"/>
      <c r="BU114" s="115">
        <f t="shared" si="280"/>
        <v>90.245104569068872</v>
      </c>
      <c r="BV114" s="115"/>
      <c r="BW114" s="116">
        <f t="shared" si="281"/>
        <v>96.290909090909096</v>
      </c>
      <c r="BX114" s="116"/>
      <c r="BY114" s="117">
        <f t="shared" si="282"/>
        <v>104.08284023668638</v>
      </c>
      <c r="BZ114" s="117"/>
      <c r="CA114" s="114">
        <f t="shared" si="283"/>
        <v>106.6914498141264</v>
      </c>
      <c r="CB114" s="114"/>
      <c r="CC114" s="115">
        <f t="shared" si="284"/>
        <v>103.67847411444141</v>
      </c>
      <c r="CD114" s="5"/>
      <c r="CE114" s="114">
        <f t="shared" si="285"/>
        <v>84.804006968641104</v>
      </c>
      <c r="CF114" s="114"/>
      <c r="CG114" s="114">
        <f t="shared" si="286"/>
        <v>81.520236920039494</v>
      </c>
      <c r="CH114" s="114"/>
      <c r="CI114" s="115">
        <f t="shared" si="287"/>
        <v>80.62019013128112</v>
      </c>
      <c r="CJ114" s="115"/>
      <c r="CK114" s="115">
        <f t="shared" si="288"/>
        <v>89.77754096176902</v>
      </c>
      <c r="CL114" s="115"/>
      <c r="CM114" s="116">
        <f t="shared" si="289"/>
        <v>98.8</v>
      </c>
      <c r="CN114" s="116"/>
      <c r="CO114" s="117">
        <f t="shared" si="290"/>
        <v>104.52662721893491</v>
      </c>
      <c r="CP114" s="117"/>
      <c r="CQ114" s="114">
        <f t="shared" si="291"/>
        <v>106.57992565055763</v>
      </c>
      <c r="CR114" s="114"/>
      <c r="CS114" s="115">
        <f t="shared" si="292"/>
        <v>103.67847411444141</v>
      </c>
      <c r="CT114" s="5"/>
      <c r="CU114" s="114">
        <f t="shared" si="293"/>
        <v>85.20905923344948</v>
      </c>
      <c r="CV114" s="114"/>
      <c r="CW114" s="114">
        <f t="shared" si="294"/>
        <v>82.477788746298131</v>
      </c>
      <c r="CX114" s="114"/>
      <c r="CY114" s="115">
        <f t="shared" si="295"/>
        <v>81.163422363060221</v>
      </c>
      <c r="CZ114" s="115"/>
      <c r="DA114" s="115">
        <f t="shared" si="296"/>
        <v>90.009324630345006</v>
      </c>
      <c r="DB114" s="115"/>
      <c r="DC114" s="116">
        <f t="shared" si="297"/>
        <v>101.74545454545455</v>
      </c>
      <c r="DD114" s="116"/>
      <c r="DE114" s="117">
        <f t="shared" si="298"/>
        <v>103.46153846153845</v>
      </c>
      <c r="DF114" s="117"/>
      <c r="DG114" s="114">
        <f t="shared" si="299"/>
        <v>105.24163568773236</v>
      </c>
      <c r="DH114" s="114"/>
      <c r="DI114" s="115">
        <f t="shared" si="300"/>
        <v>103.67847411444141</v>
      </c>
      <c r="DJ114" s="5"/>
      <c r="DK114" s="114">
        <f t="shared" si="301"/>
        <v>86.724738675958179</v>
      </c>
      <c r="DL114" s="114"/>
      <c r="DM114" s="114">
        <f t="shared" si="302"/>
        <v>85.09378084896349</v>
      </c>
      <c r="DN114" s="114"/>
      <c r="DO114" s="115">
        <f t="shared" si="303"/>
        <v>83.838841104572211</v>
      </c>
      <c r="DP114" s="115"/>
      <c r="DQ114" s="115">
        <f t="shared" si="304"/>
        <v>88.254962035433593</v>
      </c>
      <c r="DR114" s="115"/>
      <c r="DS114" s="116">
        <f t="shared" si="305"/>
        <v>98.472727272727269</v>
      </c>
      <c r="DT114" s="116"/>
      <c r="DU114" s="117">
        <f t="shared" si="306"/>
        <v>102.39644970414201</v>
      </c>
      <c r="DV114" s="117"/>
      <c r="DW114" s="114">
        <f t="shared" si="307"/>
        <v>101.89591078066915</v>
      </c>
      <c r="DX114" s="114"/>
      <c r="DY114" s="115">
        <f t="shared" si="308"/>
        <v>103.67847411444141</v>
      </c>
      <c r="DZ114" s="5"/>
      <c r="EA114" s="114">
        <f t="shared" si="309"/>
        <v>88.763066202090585</v>
      </c>
      <c r="EB114" s="114"/>
      <c r="EC114" s="114">
        <f t="shared" si="310"/>
        <v>87.857847976308008</v>
      </c>
      <c r="ED114" s="114"/>
      <c r="EE114" s="115">
        <f t="shared" si="311"/>
        <v>86.758714350384793</v>
      </c>
      <c r="EF114" s="115"/>
      <c r="EG114" s="115">
        <f t="shared" si="312"/>
        <v>88.766484614359925</v>
      </c>
      <c r="EH114" s="115"/>
      <c r="EI114" s="116">
        <f t="shared" si="313"/>
        <v>97.600000000000009</v>
      </c>
      <c r="EJ114" s="116"/>
      <c r="EK114" s="117">
        <f t="shared" si="314"/>
        <v>102.13017751479289</v>
      </c>
      <c r="EL114" s="117"/>
      <c r="EM114" s="114">
        <f t="shared" si="315"/>
        <v>100.78066914498142</v>
      </c>
      <c r="EN114" s="114"/>
      <c r="EO114" s="115">
        <f t="shared" si="316"/>
        <v>103.67847411444141</v>
      </c>
      <c r="EP114" s="5"/>
      <c r="EQ114" s="114">
        <f t="shared" si="317"/>
        <v>91.2979094076655</v>
      </c>
      <c r="ER114" s="114"/>
      <c r="ES114" s="114">
        <f t="shared" si="318"/>
        <v>90.602171767028636</v>
      </c>
      <c r="ET114" s="114"/>
      <c r="EU114" s="115">
        <f t="shared" si="319"/>
        <v>89.732910819375292</v>
      </c>
      <c r="EV114" s="115"/>
      <c r="EW114" s="115">
        <f t="shared" si="320"/>
        <v>92.007459704276002</v>
      </c>
      <c r="EX114" s="115"/>
      <c r="EY114" s="116">
        <f t="shared" si="321"/>
        <v>97.600000000000009</v>
      </c>
      <c r="EZ114" s="116"/>
      <c r="FA114" s="117">
        <f t="shared" si="322"/>
        <v>103.19526627218934</v>
      </c>
      <c r="FB114" s="117"/>
      <c r="FC114" s="114">
        <f t="shared" si="323"/>
        <v>101.22676579925651</v>
      </c>
      <c r="FD114" s="114"/>
      <c r="FE114" s="115">
        <f t="shared" si="324"/>
        <v>103.67847411444141</v>
      </c>
      <c r="FF114" s="237"/>
      <c r="FG114" s="114">
        <f t="shared" si="325"/>
        <v>93.166376306620208</v>
      </c>
      <c r="FH114" s="114"/>
      <c r="FI114" s="114">
        <f t="shared" si="326"/>
        <v>93.178677196446216</v>
      </c>
      <c r="FJ114" s="114"/>
      <c r="FK114" s="115">
        <f t="shared" si="327"/>
        <v>92.109551833408787</v>
      </c>
      <c r="FL114" s="115"/>
      <c r="FM114" s="115">
        <f t="shared" si="328"/>
        <v>92.858665245770624</v>
      </c>
      <c r="FN114" s="115"/>
      <c r="FO114" s="116">
        <f t="shared" si="329"/>
        <v>97.818181818181813</v>
      </c>
      <c r="FP114" s="116"/>
      <c r="FQ114" s="117">
        <f t="shared" si="330"/>
        <v>102.5739644970414</v>
      </c>
      <c r="FR114" s="117"/>
      <c r="FS114" s="114">
        <f t="shared" si="331"/>
        <v>100.66914498141264</v>
      </c>
      <c r="FT114" s="114"/>
      <c r="FU114" s="115">
        <f t="shared" si="332"/>
        <v>106.86648501362397</v>
      </c>
      <c r="FV114" s="339"/>
      <c r="FW114" s="116">
        <f t="shared" si="333"/>
        <v>94.355400696864109</v>
      </c>
      <c r="FX114" s="116"/>
      <c r="FY114" s="116">
        <f t="shared" si="334"/>
        <v>95.103652517275435</v>
      </c>
      <c r="FZ114" s="116"/>
      <c r="GA114" s="116">
        <f t="shared" si="335"/>
        <v>93.888637392485293</v>
      </c>
      <c r="GB114" s="116"/>
      <c r="GC114" s="116">
        <f t="shared" si="336"/>
        <v>92.942586918875719</v>
      </c>
      <c r="GD114" s="116"/>
      <c r="GE114" s="116">
        <f t="shared" si="337"/>
        <v>100.10909090909091</v>
      </c>
      <c r="GF114" s="116"/>
      <c r="GG114" s="116">
        <f t="shared" si="338"/>
        <v>102.75147928994083</v>
      </c>
      <c r="GH114" s="116"/>
      <c r="GI114" s="116">
        <f t="shared" si="339"/>
        <v>101.56133828996283</v>
      </c>
      <c r="GJ114" s="116"/>
      <c r="GK114" s="116">
        <f t="shared" si="340"/>
        <v>106.86648501362397</v>
      </c>
    </row>
    <row r="115" spans="1:193" x14ac:dyDescent="0.2">
      <c r="A115" s="82" t="s">
        <v>8</v>
      </c>
      <c r="B115" s="76"/>
      <c r="C115" s="114">
        <f t="shared" si="245"/>
        <v>106.52003484320558</v>
      </c>
      <c r="D115" s="114"/>
      <c r="E115" s="114">
        <f t="shared" si="246"/>
        <v>102.32971372161896</v>
      </c>
      <c r="F115" s="114"/>
      <c r="G115" s="115">
        <f t="shared" si="247"/>
        <v>100.73336351290178</v>
      </c>
      <c r="H115" s="115"/>
      <c r="I115" s="115">
        <f t="shared" si="248"/>
        <v>103.22898627947248</v>
      </c>
      <c r="J115" s="115"/>
      <c r="K115" s="116">
        <f t="shared" si="249"/>
        <v>102.39999999999999</v>
      </c>
      <c r="L115" s="116"/>
      <c r="M115" s="117">
        <f t="shared" si="250"/>
        <v>93.875739644970423</v>
      </c>
      <c r="N115" s="117"/>
      <c r="O115" s="114">
        <f t="shared" si="251"/>
        <v>108.69888475836431</v>
      </c>
      <c r="P115" s="114"/>
      <c r="Q115" s="115">
        <f t="shared" si="252"/>
        <v>101.30790190735695</v>
      </c>
      <c r="R115" s="5"/>
      <c r="S115" s="114">
        <f t="shared" si="253"/>
        <v>99.895470383275253</v>
      </c>
      <c r="T115" s="114"/>
      <c r="U115" s="114">
        <f t="shared" si="254"/>
        <v>95.09378084896349</v>
      </c>
      <c r="V115" s="114"/>
      <c r="W115" s="115">
        <f t="shared" si="255"/>
        <v>97.501131733816209</v>
      </c>
      <c r="X115" s="115"/>
      <c r="Y115" s="115">
        <f t="shared" si="256"/>
        <v>99.864126814972693</v>
      </c>
      <c r="Z115" s="115"/>
      <c r="AA115" s="116">
        <f t="shared" si="257"/>
        <v>102.50909090909092</v>
      </c>
      <c r="AB115" s="116"/>
      <c r="AC115" s="117">
        <f t="shared" si="258"/>
        <v>95.917159763313606</v>
      </c>
      <c r="AD115" s="117"/>
      <c r="AE115" s="114">
        <f t="shared" si="259"/>
        <v>112.15613382899629</v>
      </c>
      <c r="AF115" s="114"/>
      <c r="AG115" s="115">
        <f t="shared" si="260"/>
        <v>101.30790190735695</v>
      </c>
      <c r="AH115" s="5"/>
      <c r="AI115" s="114">
        <f t="shared" si="261"/>
        <v>98.954703832752614</v>
      </c>
      <c r="AJ115" s="114"/>
      <c r="AK115" s="114">
        <f t="shared" si="262"/>
        <v>93.672260612043445</v>
      </c>
      <c r="AL115" s="114"/>
      <c r="AM115" s="115">
        <f t="shared" si="263"/>
        <v>92.652784065187873</v>
      </c>
      <c r="AN115" s="115"/>
      <c r="AO115" s="115">
        <f t="shared" si="264"/>
        <v>96.938857066737711</v>
      </c>
      <c r="AP115" s="115"/>
      <c r="AQ115" s="116">
        <f t="shared" si="265"/>
        <v>106.43636363636364</v>
      </c>
      <c r="AR115" s="116"/>
      <c r="AS115" s="117">
        <f t="shared" si="266"/>
        <v>96.272189349112423</v>
      </c>
      <c r="AT115" s="117"/>
      <c r="AU115" s="114">
        <f t="shared" si="267"/>
        <v>112.15613382899629</v>
      </c>
      <c r="AV115" s="114"/>
      <c r="AW115" s="115">
        <f t="shared" si="268"/>
        <v>101.30790190735695</v>
      </c>
      <c r="AX115" s="5"/>
      <c r="AY115" s="114">
        <f t="shared" si="269"/>
        <v>98.027003484320559</v>
      </c>
      <c r="AZ115" s="114"/>
      <c r="BA115" s="114">
        <f t="shared" si="270"/>
        <v>92.19151036525173</v>
      </c>
      <c r="BB115" s="114"/>
      <c r="BC115" s="115">
        <f t="shared" si="271"/>
        <v>90.629244001810775</v>
      </c>
      <c r="BD115" s="115"/>
      <c r="BE115" s="115">
        <f t="shared" si="272"/>
        <v>95.016651125616093</v>
      </c>
      <c r="BF115" s="115"/>
      <c r="BG115" s="116">
        <f t="shared" si="273"/>
        <v>102.39999999999999</v>
      </c>
      <c r="BH115" s="116"/>
      <c r="BI115" s="117">
        <f t="shared" si="274"/>
        <v>97.514792899408278</v>
      </c>
      <c r="BJ115" s="117"/>
      <c r="BK115" s="114">
        <f t="shared" si="275"/>
        <v>109.92565055762083</v>
      </c>
      <c r="BL115" s="114"/>
      <c r="BM115" s="115">
        <f t="shared" si="276"/>
        <v>101.30790190735695</v>
      </c>
      <c r="BN115" s="5"/>
      <c r="BO115" s="114">
        <f t="shared" si="277"/>
        <v>94.55139372822299</v>
      </c>
      <c r="BP115" s="114"/>
      <c r="BQ115" s="114">
        <f t="shared" si="278"/>
        <v>88.884501480750259</v>
      </c>
      <c r="BR115" s="114"/>
      <c r="BS115" s="115">
        <f t="shared" si="279"/>
        <v>87.845178813942965</v>
      </c>
      <c r="BT115" s="115"/>
      <c r="BU115" s="115">
        <f t="shared" si="280"/>
        <v>90.868522712135331</v>
      </c>
      <c r="BV115" s="115"/>
      <c r="BW115" s="116">
        <f t="shared" si="281"/>
        <v>104.14545454545454</v>
      </c>
      <c r="BX115" s="116"/>
      <c r="BY115" s="117">
        <f t="shared" si="282"/>
        <v>99.55621301775146</v>
      </c>
      <c r="BZ115" s="117"/>
      <c r="CA115" s="114">
        <f t="shared" si="283"/>
        <v>111.93308550185874</v>
      </c>
      <c r="CB115" s="114"/>
      <c r="CC115" s="115">
        <f t="shared" si="284"/>
        <v>101.30790190735695</v>
      </c>
      <c r="CD115" s="5"/>
      <c r="CE115" s="114">
        <f t="shared" si="285"/>
        <v>93.767421602787451</v>
      </c>
      <c r="CF115" s="114"/>
      <c r="CG115" s="114">
        <f t="shared" si="286"/>
        <v>88.282329713721623</v>
      </c>
      <c r="CH115" s="114"/>
      <c r="CI115" s="115">
        <f t="shared" si="287"/>
        <v>86.242643730194658</v>
      </c>
      <c r="CJ115" s="115"/>
      <c r="CK115" s="115">
        <f t="shared" si="288"/>
        <v>91.252164646330087</v>
      </c>
      <c r="CL115" s="115"/>
      <c r="CM115" s="116">
        <f t="shared" si="289"/>
        <v>102.72727272727273</v>
      </c>
      <c r="CN115" s="116"/>
      <c r="CO115" s="117">
        <f t="shared" si="290"/>
        <v>100.08875739644969</v>
      </c>
      <c r="CP115" s="117"/>
      <c r="CQ115" s="114">
        <f t="shared" si="291"/>
        <v>111.71003717472119</v>
      </c>
      <c r="CR115" s="114"/>
      <c r="CS115" s="115">
        <f t="shared" si="292"/>
        <v>101.30790190735695</v>
      </c>
      <c r="CT115" s="5"/>
      <c r="CU115" s="114">
        <f t="shared" si="293"/>
        <v>95.518292682926827</v>
      </c>
      <c r="CV115" s="114"/>
      <c r="CW115" s="114">
        <f t="shared" si="294"/>
        <v>91.03652517275421</v>
      </c>
      <c r="CX115" s="114"/>
      <c r="CY115" s="115">
        <f t="shared" si="295"/>
        <v>87.193300135808059</v>
      </c>
      <c r="CZ115" s="115"/>
      <c r="DA115" s="115">
        <f t="shared" si="296"/>
        <v>92.375116557879309</v>
      </c>
      <c r="DB115" s="115"/>
      <c r="DC115" s="116">
        <f t="shared" si="297"/>
        <v>105.12727272727274</v>
      </c>
      <c r="DD115" s="116"/>
      <c r="DE115" s="117">
        <f t="shared" si="298"/>
        <v>99.378698224852059</v>
      </c>
      <c r="DF115" s="117"/>
      <c r="DG115" s="114">
        <f t="shared" si="299"/>
        <v>112.04460966542752</v>
      </c>
      <c r="DH115" s="114"/>
      <c r="DI115" s="115">
        <f t="shared" si="300"/>
        <v>101.30790190735695</v>
      </c>
      <c r="DJ115" s="5"/>
      <c r="DK115" s="114">
        <f t="shared" si="301"/>
        <v>96.589721254355396</v>
      </c>
      <c r="DL115" s="114"/>
      <c r="DM115" s="114">
        <f t="shared" si="302"/>
        <v>92.744323790720642</v>
      </c>
      <c r="DN115" s="114"/>
      <c r="DO115" s="115">
        <f t="shared" si="303"/>
        <v>88.578542326844726</v>
      </c>
      <c r="DP115" s="115"/>
      <c r="DQ115" s="115">
        <f t="shared" si="304"/>
        <v>91.543892367124016</v>
      </c>
      <c r="DR115" s="115"/>
      <c r="DS115" s="116">
        <f t="shared" si="305"/>
        <v>104.8</v>
      </c>
      <c r="DT115" s="116"/>
      <c r="DU115" s="117">
        <f t="shared" si="306"/>
        <v>98.57988165680473</v>
      </c>
      <c r="DV115" s="117"/>
      <c r="DW115" s="114">
        <f t="shared" si="307"/>
        <v>110.59479553903346</v>
      </c>
      <c r="DX115" s="114"/>
      <c r="DY115" s="115">
        <f t="shared" si="308"/>
        <v>101.30790190735695</v>
      </c>
      <c r="DZ115" s="5"/>
      <c r="EA115" s="114">
        <f t="shared" si="309"/>
        <v>98.614982578397203</v>
      </c>
      <c r="EB115" s="114"/>
      <c r="EC115" s="114">
        <f t="shared" si="310"/>
        <v>95.587364264560719</v>
      </c>
      <c r="ED115" s="114"/>
      <c r="EE115" s="115">
        <f t="shared" si="311"/>
        <v>91.294703485740158</v>
      </c>
      <c r="EF115" s="115"/>
      <c r="EG115" s="115">
        <f t="shared" si="312"/>
        <v>91.112295191154914</v>
      </c>
      <c r="EH115" s="115"/>
      <c r="EI115" s="116">
        <f t="shared" si="313"/>
        <v>105.01818181818182</v>
      </c>
      <c r="EJ115" s="116"/>
      <c r="EK115" s="117">
        <f t="shared" si="314"/>
        <v>98.757396449704146</v>
      </c>
      <c r="EL115" s="117"/>
      <c r="EM115" s="114">
        <f t="shared" si="315"/>
        <v>108.81040892193309</v>
      </c>
      <c r="EN115" s="114"/>
      <c r="EO115" s="115">
        <f t="shared" si="316"/>
        <v>101.30790190735695</v>
      </c>
      <c r="EP115" s="5"/>
      <c r="EQ115" s="114">
        <f t="shared" si="317"/>
        <v>100.1698606271777</v>
      </c>
      <c r="ER115" s="114"/>
      <c r="ES115" s="114">
        <f t="shared" si="318"/>
        <v>97.867719644619953</v>
      </c>
      <c r="ET115" s="114"/>
      <c r="EU115" s="115">
        <f t="shared" si="319"/>
        <v>94.241738343141691</v>
      </c>
      <c r="EV115" s="115"/>
      <c r="EW115" s="115">
        <f t="shared" si="320"/>
        <v>92.455041960836553</v>
      </c>
      <c r="EX115" s="115"/>
      <c r="EY115" s="116">
        <f t="shared" si="321"/>
        <v>105.01818181818182</v>
      </c>
      <c r="EZ115" s="116"/>
      <c r="FA115" s="117">
        <f t="shared" si="322"/>
        <v>100.79881656804733</v>
      </c>
      <c r="FB115" s="117"/>
      <c r="FC115" s="114">
        <f t="shared" si="323"/>
        <v>108.36431226765799</v>
      </c>
      <c r="FD115" s="114"/>
      <c r="FE115" s="115">
        <f t="shared" si="324"/>
        <v>101.30790190735695</v>
      </c>
      <c r="FF115" s="237"/>
      <c r="FG115" s="114">
        <f t="shared" si="325"/>
        <v>101.20209059233449</v>
      </c>
      <c r="FH115" s="114"/>
      <c r="FI115" s="114">
        <f t="shared" si="326"/>
        <v>99.763079960513338</v>
      </c>
      <c r="FJ115" s="114"/>
      <c r="FK115" s="115">
        <f t="shared" si="327"/>
        <v>96.346763241285657</v>
      </c>
      <c r="FL115" s="115"/>
      <c r="FM115" s="115">
        <f t="shared" si="328"/>
        <v>94.824830158518708</v>
      </c>
      <c r="FN115" s="115"/>
      <c r="FO115" s="116">
        <f t="shared" si="329"/>
        <v>105.89090909090909</v>
      </c>
      <c r="FP115" s="116"/>
      <c r="FQ115" s="117">
        <f t="shared" si="330"/>
        <v>99.023668639053241</v>
      </c>
      <c r="FR115" s="117"/>
      <c r="FS115" s="114">
        <f t="shared" si="331"/>
        <v>108.02973977695169</v>
      </c>
      <c r="FT115" s="114"/>
      <c r="FU115" s="115">
        <f t="shared" si="332"/>
        <v>109.48228882833787</v>
      </c>
      <c r="FV115" s="339"/>
      <c r="FW115" s="116">
        <f t="shared" si="333"/>
        <v>101.89459930313589</v>
      </c>
      <c r="FX115" s="116"/>
      <c r="FY115" s="116">
        <f t="shared" si="334"/>
        <v>100.21717670286279</v>
      </c>
      <c r="FZ115" s="116"/>
      <c r="GA115" s="116">
        <f t="shared" si="335"/>
        <v>97.175192394748763</v>
      </c>
      <c r="GB115" s="116"/>
      <c r="GC115" s="116">
        <f t="shared" si="336"/>
        <v>97.43839083522046</v>
      </c>
      <c r="GD115" s="116"/>
      <c r="GE115" s="116">
        <f t="shared" si="337"/>
        <v>107.2</v>
      </c>
      <c r="GF115" s="116"/>
      <c r="GG115" s="116">
        <f t="shared" si="338"/>
        <v>101.42011834319527</v>
      </c>
      <c r="GH115" s="116"/>
      <c r="GI115" s="116">
        <f t="shared" si="339"/>
        <v>108.36431226765799</v>
      </c>
      <c r="GJ115" s="116"/>
      <c r="GK115" s="116">
        <f t="shared" si="340"/>
        <v>109.48228882833787</v>
      </c>
    </row>
    <row r="116" spans="1:193" x14ac:dyDescent="0.2">
      <c r="A116" s="84" t="s">
        <v>9</v>
      </c>
      <c r="B116" s="76"/>
      <c r="C116" s="118">
        <f t="shared" si="245"/>
        <v>100.28745644599303</v>
      </c>
      <c r="D116" s="114"/>
      <c r="E116" s="118">
        <f t="shared" si="246"/>
        <v>99.269496544916109</v>
      </c>
      <c r="F116" s="114"/>
      <c r="G116" s="119">
        <f t="shared" si="247"/>
        <v>100.39384336803984</v>
      </c>
      <c r="H116" s="115"/>
      <c r="I116" s="119">
        <f t="shared" si="248"/>
        <v>101.1988810443586</v>
      </c>
      <c r="J116" s="115"/>
      <c r="K116" s="120">
        <f t="shared" si="249"/>
        <v>96.290909090909096</v>
      </c>
      <c r="L116" s="116"/>
      <c r="M116" s="121">
        <f t="shared" si="250"/>
        <v>98.934911242603533</v>
      </c>
      <c r="N116" s="117"/>
      <c r="O116" s="118">
        <f t="shared" si="251"/>
        <v>97.100371747211909</v>
      </c>
      <c r="P116" s="114"/>
      <c r="Q116" s="119">
        <f t="shared" si="252"/>
        <v>103.26975476839236</v>
      </c>
      <c r="R116" s="5"/>
      <c r="S116" s="118">
        <f t="shared" si="253"/>
        <v>93.323170731707322</v>
      </c>
      <c r="T116" s="114"/>
      <c r="U116" s="118">
        <f t="shared" si="254"/>
        <v>90.612043435340581</v>
      </c>
      <c r="V116" s="114"/>
      <c r="W116" s="119">
        <f t="shared" si="255"/>
        <v>96.672702580353103</v>
      </c>
      <c r="X116" s="115"/>
      <c r="Y116" s="119">
        <f t="shared" si="256"/>
        <v>94.868789130145188</v>
      </c>
      <c r="Z116" s="115"/>
      <c r="AA116" s="120">
        <f t="shared" si="257"/>
        <v>95.527272727272731</v>
      </c>
      <c r="AB116" s="116"/>
      <c r="AC116" s="121">
        <f t="shared" si="258"/>
        <v>103.01775147928993</v>
      </c>
      <c r="AD116" s="117"/>
      <c r="AE116" s="118">
        <f t="shared" si="259"/>
        <v>101.67286245353161</v>
      </c>
      <c r="AF116" s="114"/>
      <c r="AG116" s="119">
        <f t="shared" si="260"/>
        <v>103.26975476839236</v>
      </c>
      <c r="AH116" s="5"/>
      <c r="AI116" s="118">
        <f t="shared" si="261"/>
        <v>90.932055749128921</v>
      </c>
      <c r="AJ116" s="114"/>
      <c r="AK116" s="118">
        <f t="shared" si="262"/>
        <v>88.538993089832189</v>
      </c>
      <c r="AL116" s="114"/>
      <c r="AM116" s="119">
        <f t="shared" si="263"/>
        <v>91.023087369850614</v>
      </c>
      <c r="AN116" s="115"/>
      <c r="AO116" s="119">
        <f t="shared" si="264"/>
        <v>93.725855867856666</v>
      </c>
      <c r="AP116" s="115"/>
      <c r="AQ116" s="120">
        <f t="shared" si="265"/>
        <v>97.490909090909099</v>
      </c>
      <c r="AR116" s="116"/>
      <c r="AS116" s="121">
        <f t="shared" si="266"/>
        <v>103.55029585798816</v>
      </c>
      <c r="AT116" s="117"/>
      <c r="AU116" s="118">
        <f t="shared" si="267"/>
        <v>101.44981412639406</v>
      </c>
      <c r="AV116" s="114"/>
      <c r="AW116" s="119">
        <f t="shared" si="268"/>
        <v>103.26975476839236</v>
      </c>
      <c r="AX116" s="5"/>
      <c r="AY116" s="118">
        <f t="shared" si="269"/>
        <v>89.664634146341456</v>
      </c>
      <c r="AZ116" s="114"/>
      <c r="BA116" s="118">
        <f t="shared" si="270"/>
        <v>87.423494570582434</v>
      </c>
      <c r="BB116" s="114"/>
      <c r="BC116" s="119">
        <f t="shared" si="271"/>
        <v>88.700769578995022</v>
      </c>
      <c r="BD116" s="115"/>
      <c r="BE116" s="119">
        <f t="shared" si="272"/>
        <v>90.073264952710801</v>
      </c>
      <c r="BF116" s="115"/>
      <c r="BG116" s="120">
        <f t="shared" si="273"/>
        <v>96.290909090909096</v>
      </c>
      <c r="BH116" s="116"/>
      <c r="BI116" s="121">
        <f t="shared" si="274"/>
        <v>103.55029585798816</v>
      </c>
      <c r="BJ116" s="117"/>
      <c r="BK116" s="118">
        <f t="shared" si="275"/>
        <v>102.56505576208178</v>
      </c>
      <c r="BL116" s="114"/>
      <c r="BM116" s="119">
        <f t="shared" si="276"/>
        <v>103.26975476839236</v>
      </c>
      <c r="BN116" s="5"/>
      <c r="BO116" s="118">
        <f t="shared" si="277"/>
        <v>87.05139372822299</v>
      </c>
      <c r="BP116" s="114"/>
      <c r="BQ116" s="118">
        <f t="shared" si="278"/>
        <v>84.264560710760122</v>
      </c>
      <c r="BR116" s="114"/>
      <c r="BS116" s="119">
        <f t="shared" si="279"/>
        <v>85.971027614305115</v>
      </c>
      <c r="BT116" s="115"/>
      <c r="BU116" s="119">
        <f t="shared" si="280"/>
        <v>88.990275742640193</v>
      </c>
      <c r="BV116" s="115"/>
      <c r="BW116" s="120">
        <f t="shared" si="281"/>
        <v>97.927272727272722</v>
      </c>
      <c r="BX116" s="116"/>
      <c r="BY116" s="121">
        <f t="shared" si="282"/>
        <v>105.59171597633136</v>
      </c>
      <c r="BZ116" s="117"/>
      <c r="CA116" s="118">
        <f t="shared" si="283"/>
        <v>102.8996282527881</v>
      </c>
      <c r="CB116" s="114"/>
      <c r="CC116" s="119">
        <f t="shared" si="284"/>
        <v>103.26975476839236</v>
      </c>
      <c r="CD116" s="5"/>
      <c r="CE116" s="118">
        <f t="shared" si="285"/>
        <v>86.411149825783966</v>
      </c>
      <c r="CF116" s="114"/>
      <c r="CG116" s="118">
        <f t="shared" si="286"/>
        <v>83.415597235932879</v>
      </c>
      <c r="CH116" s="114"/>
      <c r="CI116" s="119">
        <f t="shared" si="287"/>
        <v>83.947487550928031</v>
      </c>
      <c r="CJ116" s="115"/>
      <c r="CK116" s="119">
        <f t="shared" si="288"/>
        <v>88.602637538297586</v>
      </c>
      <c r="CL116" s="115"/>
      <c r="CM116" s="120">
        <f t="shared" si="289"/>
        <v>96.618181818181824</v>
      </c>
      <c r="CN116" s="116"/>
      <c r="CO116" s="121">
        <f t="shared" si="290"/>
        <v>104.61538461538461</v>
      </c>
      <c r="CP116" s="117"/>
      <c r="CQ116" s="118">
        <f t="shared" si="291"/>
        <v>102.56505576208178</v>
      </c>
      <c r="CR116" s="114"/>
      <c r="CS116" s="119">
        <f t="shared" si="292"/>
        <v>103.26975476839236</v>
      </c>
      <c r="CT116" s="5"/>
      <c r="CU116" s="118">
        <f t="shared" si="293"/>
        <v>87.495644599303134</v>
      </c>
      <c r="CV116" s="114"/>
      <c r="CW116" s="118">
        <f t="shared" si="294"/>
        <v>85.616979269496554</v>
      </c>
      <c r="CX116" s="114"/>
      <c r="CY116" s="119">
        <f t="shared" si="295"/>
        <v>84.191942055228608</v>
      </c>
      <c r="CZ116" s="115"/>
      <c r="DA116" s="119">
        <f t="shared" si="296"/>
        <v>88.434794192087381</v>
      </c>
      <c r="DB116" s="115"/>
      <c r="DC116" s="120">
        <f t="shared" si="297"/>
        <v>97.927272727272722</v>
      </c>
      <c r="DD116" s="116"/>
      <c r="DE116" s="121">
        <f t="shared" si="298"/>
        <v>105.59171597633136</v>
      </c>
      <c r="DF116" s="117"/>
      <c r="DG116" s="118">
        <f t="shared" si="299"/>
        <v>102.56505576208178</v>
      </c>
      <c r="DH116" s="114"/>
      <c r="DI116" s="119">
        <f t="shared" si="300"/>
        <v>103.26975476839236</v>
      </c>
      <c r="DJ116" s="5"/>
      <c r="DK116" s="118">
        <f t="shared" si="301"/>
        <v>89.965156794425084</v>
      </c>
      <c r="DL116" s="114"/>
      <c r="DM116" s="118">
        <f t="shared" si="302"/>
        <v>88.617966436327748</v>
      </c>
      <c r="DN116" s="114"/>
      <c r="DO116" s="119">
        <f t="shared" si="303"/>
        <v>86.921684019918516</v>
      </c>
      <c r="DP116" s="115"/>
      <c r="DQ116" s="119">
        <f t="shared" si="304"/>
        <v>89.717596909551077</v>
      </c>
      <c r="DR116" s="115"/>
      <c r="DS116" s="120">
        <f t="shared" si="305"/>
        <v>98.145454545454541</v>
      </c>
      <c r="DT116" s="116"/>
      <c r="DU116" s="121">
        <f t="shared" si="306"/>
        <v>103.99408284023669</v>
      </c>
      <c r="DV116" s="117"/>
      <c r="DW116" s="118">
        <f t="shared" si="307"/>
        <v>101.78438661710038</v>
      </c>
      <c r="DX116" s="114"/>
      <c r="DY116" s="119">
        <f t="shared" si="308"/>
        <v>103.26975476839236</v>
      </c>
      <c r="DZ116" s="5"/>
      <c r="EA116" s="118">
        <f t="shared" si="309"/>
        <v>91.912020905923342</v>
      </c>
      <c r="EB116" s="114"/>
      <c r="EC116" s="118">
        <f t="shared" si="310"/>
        <v>90.760118460019754</v>
      </c>
      <c r="ED116" s="114"/>
      <c r="EE116" s="119">
        <f t="shared" si="311"/>
        <v>89.298325033952011</v>
      </c>
      <c r="EF116" s="115"/>
      <c r="EG116" s="119">
        <f t="shared" si="312"/>
        <v>90.772612228586652</v>
      </c>
      <c r="EH116" s="115"/>
      <c r="EI116" s="120">
        <f t="shared" si="313"/>
        <v>98.25454545454545</v>
      </c>
      <c r="EJ116" s="116"/>
      <c r="EK116" s="121">
        <f t="shared" si="314"/>
        <v>103.99408284023669</v>
      </c>
      <c r="EL116" s="117"/>
      <c r="EM116" s="118">
        <f t="shared" si="315"/>
        <v>101.89591078066915</v>
      </c>
      <c r="EN116" s="114"/>
      <c r="EO116" s="119">
        <f t="shared" si="316"/>
        <v>103.26975476839236</v>
      </c>
      <c r="EP116" s="5"/>
      <c r="EQ116" s="118">
        <f t="shared" si="317"/>
        <v>93.519163763066203</v>
      </c>
      <c r="ER116" s="114"/>
      <c r="ES116" s="118">
        <f t="shared" si="318"/>
        <v>93.168805528134271</v>
      </c>
      <c r="ET116" s="114"/>
      <c r="EU116" s="119">
        <f t="shared" si="319"/>
        <v>92.408329560887282</v>
      </c>
      <c r="EV116" s="115"/>
      <c r="EW116" s="119">
        <f t="shared" si="320"/>
        <v>91.471959504462504</v>
      </c>
      <c r="EX116" s="115"/>
      <c r="EY116" s="120">
        <f t="shared" si="321"/>
        <v>98.25454545454545</v>
      </c>
      <c r="EZ116" s="116"/>
      <c r="FA116" s="121">
        <f t="shared" si="322"/>
        <v>104.3491124260355</v>
      </c>
      <c r="FB116" s="117"/>
      <c r="FC116" s="118">
        <f t="shared" si="323"/>
        <v>99.442379182156145</v>
      </c>
      <c r="FD116" s="114"/>
      <c r="FE116" s="119">
        <f t="shared" si="324"/>
        <v>103.26975476839236</v>
      </c>
      <c r="FF116" s="237"/>
      <c r="FG116" s="118">
        <f t="shared" si="325"/>
        <v>94.904181184668985</v>
      </c>
      <c r="FH116" s="114"/>
      <c r="FI116" s="118">
        <f t="shared" si="326"/>
        <v>95.715695952616002</v>
      </c>
      <c r="FJ116" s="114"/>
      <c r="FK116" s="119">
        <f t="shared" si="327"/>
        <v>94.133091896785885</v>
      </c>
      <c r="FL116" s="115"/>
      <c r="FM116" s="119">
        <f t="shared" si="328"/>
        <v>93.494072199280666</v>
      </c>
      <c r="FN116" s="115"/>
      <c r="FO116" s="120">
        <f t="shared" si="329"/>
        <v>97.600000000000009</v>
      </c>
      <c r="FP116" s="116"/>
      <c r="FQ116" s="121">
        <f t="shared" si="330"/>
        <v>101.59763313609467</v>
      </c>
      <c r="FR116" s="117"/>
      <c r="FS116" s="118">
        <f t="shared" si="331"/>
        <v>100.33457249070632</v>
      </c>
      <c r="FT116" s="114"/>
      <c r="FU116" s="119">
        <f t="shared" si="332"/>
        <v>110.21798365122616</v>
      </c>
      <c r="FV116" s="339"/>
      <c r="FW116" s="120">
        <f t="shared" si="333"/>
        <v>95.662020905923342</v>
      </c>
      <c r="FX116" s="116"/>
      <c r="FY116" s="120">
        <f t="shared" si="334"/>
        <v>97.176702862783827</v>
      </c>
      <c r="FZ116" s="116"/>
      <c r="GA116" s="120">
        <f t="shared" si="335"/>
        <v>95.613399728383882</v>
      </c>
      <c r="GB116" s="116"/>
      <c r="GC116" s="120">
        <f t="shared" si="336"/>
        <v>93.957639536432652</v>
      </c>
      <c r="GD116" s="116"/>
      <c r="GE116" s="120">
        <f t="shared" si="337"/>
        <v>99.890909090909091</v>
      </c>
      <c r="GF116" s="116"/>
      <c r="GG116" s="120">
        <f t="shared" si="338"/>
        <v>102.66272189349112</v>
      </c>
      <c r="GH116" s="116"/>
      <c r="GI116" s="120">
        <f t="shared" si="339"/>
        <v>101.33828996282529</v>
      </c>
      <c r="GJ116" s="116"/>
      <c r="GK116" s="120">
        <f t="shared" si="340"/>
        <v>110.21798365122616</v>
      </c>
    </row>
    <row r="117" spans="1:193" x14ac:dyDescent="0.2">
      <c r="A117" s="82" t="s">
        <v>10</v>
      </c>
      <c r="B117" s="76"/>
      <c r="C117" s="114">
        <f t="shared" si="245"/>
        <v>89.403310104529609</v>
      </c>
      <c r="D117" s="114"/>
      <c r="E117" s="114">
        <f t="shared" si="246"/>
        <v>95.952615992102679</v>
      </c>
      <c r="F117" s="114"/>
      <c r="G117" s="115">
        <f t="shared" si="247"/>
        <v>97.949298325033965</v>
      </c>
      <c r="H117" s="115"/>
      <c r="I117" s="115">
        <f t="shared" si="248"/>
        <v>97.218595977088057</v>
      </c>
      <c r="J117" s="115"/>
      <c r="K117" s="116">
        <f t="shared" si="249"/>
        <v>93.018181818181816</v>
      </c>
      <c r="L117" s="116"/>
      <c r="M117" s="117">
        <f t="shared" si="250"/>
        <v>103.37278106508874</v>
      </c>
      <c r="N117" s="117"/>
      <c r="O117" s="114">
        <f t="shared" si="251"/>
        <v>89.962825278810413</v>
      </c>
      <c r="P117" s="114"/>
      <c r="Q117" s="115">
        <f t="shared" si="252"/>
        <v>97.465940054495917</v>
      </c>
      <c r="R117" s="5"/>
      <c r="S117" s="114">
        <f t="shared" si="253"/>
        <v>86.019163763066189</v>
      </c>
      <c r="T117" s="114"/>
      <c r="U117" s="114">
        <f t="shared" si="254"/>
        <v>90.740375123395864</v>
      </c>
      <c r="V117" s="114"/>
      <c r="W117" s="115">
        <f t="shared" si="255"/>
        <v>95.762788592123144</v>
      </c>
      <c r="X117" s="115"/>
      <c r="Y117" s="115">
        <f t="shared" si="256"/>
        <v>93.853736512588256</v>
      </c>
      <c r="Z117" s="115"/>
      <c r="AA117" s="116">
        <f t="shared" si="257"/>
        <v>91.163636363636371</v>
      </c>
      <c r="AB117" s="116"/>
      <c r="AC117" s="117">
        <f t="shared" si="258"/>
        <v>105.68047337278107</v>
      </c>
      <c r="AD117" s="117"/>
      <c r="AE117" s="114">
        <f t="shared" si="259"/>
        <v>92.862453531598518</v>
      </c>
      <c r="AF117" s="114"/>
      <c r="AG117" s="115">
        <f t="shared" si="260"/>
        <v>97.465940054495917</v>
      </c>
      <c r="AH117" s="5"/>
      <c r="AI117" s="114">
        <f t="shared" si="261"/>
        <v>85.130662020905916</v>
      </c>
      <c r="AJ117" s="114"/>
      <c r="AK117" s="114">
        <f t="shared" si="262"/>
        <v>88.430404738400796</v>
      </c>
      <c r="AL117" s="114"/>
      <c r="AM117" s="115">
        <f t="shared" si="263"/>
        <v>92.191036668175656</v>
      </c>
      <c r="AN117" s="115"/>
      <c r="AO117" s="115">
        <f t="shared" si="264"/>
        <v>92.906620487544956</v>
      </c>
      <c r="AP117" s="115"/>
      <c r="AQ117" s="116">
        <f t="shared" si="265"/>
        <v>89.963636363636368</v>
      </c>
      <c r="AR117" s="116"/>
      <c r="AS117" s="117">
        <f t="shared" si="266"/>
        <v>106.03550295857987</v>
      </c>
      <c r="AT117" s="117"/>
      <c r="AU117" s="114">
        <f t="shared" si="267"/>
        <v>94.423791821561338</v>
      </c>
      <c r="AV117" s="114"/>
      <c r="AW117" s="115">
        <f t="shared" si="268"/>
        <v>97.465940054495917</v>
      </c>
      <c r="AX117" s="5"/>
      <c r="AY117" s="114">
        <f t="shared" si="269"/>
        <v>83.432055749128921</v>
      </c>
      <c r="AZ117" s="114"/>
      <c r="BA117" s="114">
        <f t="shared" si="270"/>
        <v>86.347482724580459</v>
      </c>
      <c r="BB117" s="114"/>
      <c r="BC117" s="115">
        <f t="shared" si="271"/>
        <v>89.827976459936622</v>
      </c>
      <c r="BD117" s="115"/>
      <c r="BE117" s="115">
        <f t="shared" si="272"/>
        <v>88.354868789130137</v>
      </c>
      <c r="BF117" s="115"/>
      <c r="BG117" s="116">
        <f t="shared" si="273"/>
        <v>90.181818181818187</v>
      </c>
      <c r="BH117" s="116"/>
      <c r="BI117" s="117">
        <f t="shared" si="274"/>
        <v>106.92307692307692</v>
      </c>
      <c r="BJ117" s="117"/>
      <c r="BK117" s="114">
        <f t="shared" si="275"/>
        <v>91.524163568773233</v>
      </c>
      <c r="BL117" s="114"/>
      <c r="BM117" s="115">
        <f t="shared" si="276"/>
        <v>97.465940054495917</v>
      </c>
      <c r="BN117" s="5"/>
      <c r="BO117" s="114">
        <f t="shared" si="277"/>
        <v>78.571428571428569</v>
      </c>
      <c r="BP117" s="114"/>
      <c r="BQ117" s="114">
        <f t="shared" si="278"/>
        <v>78.450148075024686</v>
      </c>
      <c r="BR117" s="114"/>
      <c r="BS117" s="115">
        <f t="shared" si="279"/>
        <v>84.12403802625623</v>
      </c>
      <c r="BT117" s="115"/>
      <c r="BU117" s="115">
        <f t="shared" si="280"/>
        <v>86.616491274810173</v>
      </c>
      <c r="BV117" s="115"/>
      <c r="BW117" s="116">
        <f t="shared" si="281"/>
        <v>92.036363636363646</v>
      </c>
      <c r="BX117" s="116"/>
      <c r="BY117" s="117">
        <f t="shared" si="282"/>
        <v>109.85207100591715</v>
      </c>
      <c r="BZ117" s="117"/>
      <c r="CA117" s="114">
        <f t="shared" si="283"/>
        <v>93.866171003717483</v>
      </c>
      <c r="CB117" s="114"/>
      <c r="CC117" s="115">
        <f t="shared" si="284"/>
        <v>97.465940054495917</v>
      </c>
      <c r="CD117" s="5"/>
      <c r="CE117" s="114">
        <f t="shared" si="285"/>
        <v>78.7020905923345</v>
      </c>
      <c r="CF117" s="114"/>
      <c r="CG117" s="114">
        <f t="shared" si="286"/>
        <v>77.670286278381056</v>
      </c>
      <c r="CH117" s="114"/>
      <c r="CI117" s="115">
        <f t="shared" si="287"/>
        <v>82.046174739701229</v>
      </c>
      <c r="CJ117" s="115"/>
      <c r="CK117" s="115">
        <f t="shared" si="288"/>
        <v>84.114826162248562</v>
      </c>
      <c r="CL117" s="115"/>
      <c r="CM117" s="116">
        <f t="shared" si="289"/>
        <v>92.145454545454541</v>
      </c>
      <c r="CN117" s="116"/>
      <c r="CO117" s="117">
        <f t="shared" si="290"/>
        <v>110.73964497041419</v>
      </c>
      <c r="CP117" s="117"/>
      <c r="CQ117" s="114">
        <f t="shared" si="291"/>
        <v>95.873605947955397</v>
      </c>
      <c r="CR117" s="114"/>
      <c r="CS117" s="115">
        <f t="shared" si="292"/>
        <v>97.465940054495917</v>
      </c>
      <c r="CT117" s="5"/>
      <c r="CU117" s="114">
        <f t="shared" si="293"/>
        <v>80.884146341463406</v>
      </c>
      <c r="CV117" s="114"/>
      <c r="CW117" s="114">
        <f t="shared" si="294"/>
        <v>81.697926949654502</v>
      </c>
      <c r="CX117" s="114"/>
      <c r="CY117" s="115">
        <f t="shared" si="295"/>
        <v>83.933906745133555</v>
      </c>
      <c r="CZ117" s="115"/>
      <c r="DA117" s="115">
        <f t="shared" si="296"/>
        <v>86.996136938857063</v>
      </c>
      <c r="DB117" s="115"/>
      <c r="DC117" s="116">
        <f t="shared" si="297"/>
        <v>88.545454545454547</v>
      </c>
      <c r="DD117" s="116"/>
      <c r="DE117" s="117">
        <f t="shared" si="298"/>
        <v>108.34319526627218</v>
      </c>
      <c r="DF117" s="117"/>
      <c r="DG117" s="114">
        <f t="shared" si="299"/>
        <v>95.204460966542754</v>
      </c>
      <c r="DH117" s="114"/>
      <c r="DI117" s="115">
        <f t="shared" si="300"/>
        <v>97.465940054495917</v>
      </c>
      <c r="DJ117" s="5"/>
      <c r="DK117" s="114">
        <f t="shared" si="301"/>
        <v>81.472125435540065</v>
      </c>
      <c r="DL117" s="114"/>
      <c r="DM117" s="114">
        <f t="shared" si="302"/>
        <v>82.388943731490627</v>
      </c>
      <c r="DN117" s="114"/>
      <c r="DO117" s="115">
        <f t="shared" si="303"/>
        <v>84.667270258035316</v>
      </c>
      <c r="DP117" s="115"/>
      <c r="DQ117" s="115">
        <f t="shared" si="304"/>
        <v>87.163980285067268</v>
      </c>
      <c r="DR117" s="115"/>
      <c r="DS117" s="116">
        <f t="shared" si="305"/>
        <v>88.763636363636365</v>
      </c>
      <c r="DT117" s="116"/>
      <c r="DU117" s="117">
        <f t="shared" si="306"/>
        <v>108.52071005917159</v>
      </c>
      <c r="DV117" s="117"/>
      <c r="DW117" s="114">
        <f t="shared" si="307"/>
        <v>94.312267657992564</v>
      </c>
      <c r="DX117" s="114"/>
      <c r="DY117" s="115">
        <f t="shared" si="308"/>
        <v>97.465940054495917</v>
      </c>
      <c r="DZ117" s="5"/>
      <c r="EA117" s="114">
        <f t="shared" si="309"/>
        <v>82.543554006968634</v>
      </c>
      <c r="EB117" s="114"/>
      <c r="EC117" s="114">
        <f t="shared" si="310"/>
        <v>83.938795656465956</v>
      </c>
      <c r="ED117" s="114"/>
      <c r="EE117" s="115">
        <f t="shared" si="311"/>
        <v>86.229062924400182</v>
      </c>
      <c r="EF117" s="115"/>
      <c r="EG117" s="115">
        <f t="shared" si="312"/>
        <v>87.511655787931261</v>
      </c>
      <c r="EH117" s="115"/>
      <c r="EI117" s="116">
        <f t="shared" si="313"/>
        <v>90.290909090909096</v>
      </c>
      <c r="EJ117" s="116"/>
      <c r="EK117" s="117">
        <f t="shared" si="314"/>
        <v>110.02958579881656</v>
      </c>
      <c r="EL117" s="117"/>
      <c r="EM117" s="114">
        <f t="shared" si="315"/>
        <v>95.539033457249076</v>
      </c>
      <c r="EN117" s="114"/>
      <c r="EO117" s="115">
        <f t="shared" si="316"/>
        <v>97.465940054495917</v>
      </c>
      <c r="EP117" s="5"/>
      <c r="EQ117" s="114">
        <f t="shared" si="317"/>
        <v>83.131533101045292</v>
      </c>
      <c r="ER117" s="114"/>
      <c r="ES117" s="114">
        <f t="shared" si="318"/>
        <v>85.222112537018774</v>
      </c>
      <c r="ET117" s="114"/>
      <c r="EU117" s="115">
        <f t="shared" si="319"/>
        <v>86.419194205522871</v>
      </c>
      <c r="EV117" s="115"/>
      <c r="EW117" s="115">
        <f t="shared" si="320"/>
        <v>89.421872918609296</v>
      </c>
      <c r="EX117" s="115"/>
      <c r="EY117" s="116">
        <f t="shared" si="321"/>
        <v>90.290909090909096</v>
      </c>
      <c r="EZ117" s="116"/>
      <c r="FA117" s="117">
        <f t="shared" si="322"/>
        <v>108.43195266272188</v>
      </c>
      <c r="FB117" s="117"/>
      <c r="FC117" s="114">
        <f t="shared" si="323"/>
        <v>92.862453531598518</v>
      </c>
      <c r="FD117" s="114"/>
      <c r="FE117" s="115">
        <f t="shared" si="324"/>
        <v>97.465940054495917</v>
      </c>
      <c r="FF117" s="237"/>
      <c r="FG117" s="114">
        <f t="shared" si="325"/>
        <v>85.509581881533094</v>
      </c>
      <c r="FH117" s="114"/>
      <c r="FI117" s="114">
        <f t="shared" si="326"/>
        <v>87.769002961500505</v>
      </c>
      <c r="FJ117" s="114"/>
      <c r="FK117" s="115">
        <f t="shared" si="327"/>
        <v>89.597102761430506</v>
      </c>
      <c r="FL117" s="115"/>
      <c r="FM117" s="115">
        <f t="shared" si="328"/>
        <v>87.879312641534568</v>
      </c>
      <c r="FN117" s="115"/>
      <c r="FO117" s="116">
        <f t="shared" si="329"/>
        <v>90.509090909090915</v>
      </c>
      <c r="FP117" s="116"/>
      <c r="FQ117" s="117">
        <f t="shared" si="330"/>
        <v>108.87573964497041</v>
      </c>
      <c r="FR117" s="117"/>
      <c r="FS117" s="114">
        <f t="shared" si="331"/>
        <v>92.862453531598518</v>
      </c>
      <c r="FT117" s="114"/>
      <c r="FU117" s="115">
        <f t="shared" si="332"/>
        <v>110.70844686648502</v>
      </c>
      <c r="FV117" s="339"/>
      <c r="FW117" s="116">
        <f t="shared" si="333"/>
        <v>87.378048780487788</v>
      </c>
      <c r="FX117" s="116"/>
      <c r="FY117" s="116">
        <f t="shared" si="334"/>
        <v>89.851924975320827</v>
      </c>
      <c r="FZ117" s="116"/>
      <c r="GA117" s="116">
        <f t="shared" si="335"/>
        <v>90.221819827976461</v>
      </c>
      <c r="GB117" s="116"/>
      <c r="GC117" s="116">
        <f t="shared" si="336"/>
        <v>88.039163447449042</v>
      </c>
      <c r="GD117" s="116"/>
      <c r="GE117" s="116">
        <f t="shared" si="337"/>
        <v>92.8</v>
      </c>
      <c r="GF117" s="116"/>
      <c r="GG117" s="116">
        <f t="shared" si="338"/>
        <v>108.34319526627218</v>
      </c>
      <c r="GH117" s="116"/>
      <c r="GI117" s="116">
        <f t="shared" si="339"/>
        <v>94.423791821561338</v>
      </c>
      <c r="GJ117" s="116"/>
      <c r="GK117" s="116">
        <f t="shared" si="340"/>
        <v>110.70844686648502</v>
      </c>
    </row>
    <row r="118" spans="1:193" x14ac:dyDescent="0.2">
      <c r="A118" s="82" t="s">
        <v>11</v>
      </c>
      <c r="B118" s="76"/>
      <c r="C118" s="114">
        <f t="shared" si="245"/>
        <v>95.701219512195124</v>
      </c>
      <c r="D118" s="114"/>
      <c r="E118" s="114">
        <f t="shared" si="246"/>
        <v>102.57650542941758</v>
      </c>
      <c r="F118" s="114"/>
      <c r="G118" s="115">
        <f t="shared" si="247"/>
        <v>100.06790402897239</v>
      </c>
      <c r="H118" s="115"/>
      <c r="I118" s="115">
        <f t="shared" si="248"/>
        <v>100.9670973757826</v>
      </c>
      <c r="J118" s="115"/>
      <c r="K118" s="116">
        <f t="shared" si="249"/>
        <v>94.654545454545456</v>
      </c>
      <c r="L118" s="116"/>
      <c r="M118" s="117">
        <f t="shared" si="250"/>
        <v>101.33136094674556</v>
      </c>
      <c r="N118" s="117"/>
      <c r="O118" s="114">
        <f t="shared" si="251"/>
        <v>98.550185873605955</v>
      </c>
      <c r="P118" s="114"/>
      <c r="Q118" s="115">
        <f t="shared" si="252"/>
        <v>90.517711171662128</v>
      </c>
      <c r="R118" s="5"/>
      <c r="S118" s="114">
        <f t="shared" si="253"/>
        <v>93.048780487804876</v>
      </c>
      <c r="T118" s="114"/>
      <c r="U118" s="114">
        <f t="shared" si="254"/>
        <v>98.82527147087859</v>
      </c>
      <c r="V118" s="114"/>
      <c r="W118" s="115">
        <f t="shared" si="255"/>
        <v>98.315980081484838</v>
      </c>
      <c r="X118" s="115"/>
      <c r="Y118" s="115">
        <f t="shared" si="256"/>
        <v>98.121753030504863</v>
      </c>
      <c r="Z118" s="115"/>
      <c r="AA118" s="116">
        <f t="shared" si="257"/>
        <v>94</v>
      </c>
      <c r="AB118" s="116"/>
      <c r="AC118" s="117">
        <f t="shared" si="258"/>
        <v>100.53254437869822</v>
      </c>
      <c r="AD118" s="117"/>
      <c r="AE118" s="114">
        <f t="shared" si="259"/>
        <v>102.8996282527881</v>
      </c>
      <c r="AF118" s="114"/>
      <c r="AG118" s="115">
        <f t="shared" si="260"/>
        <v>90.517711171662128</v>
      </c>
      <c r="AH118" s="5"/>
      <c r="AI118" s="114">
        <f t="shared" si="261"/>
        <v>90.291811846689896</v>
      </c>
      <c r="AJ118" s="114"/>
      <c r="AK118" s="114">
        <f t="shared" si="262"/>
        <v>95.982230997038513</v>
      </c>
      <c r="AL118" s="114"/>
      <c r="AM118" s="115">
        <f t="shared" si="263"/>
        <v>95.287460389316436</v>
      </c>
      <c r="AN118" s="115"/>
      <c r="AO118" s="115">
        <f t="shared" si="264"/>
        <v>94.361262821366722</v>
      </c>
      <c r="AP118" s="115"/>
      <c r="AQ118" s="116">
        <f t="shared" si="265"/>
        <v>95.63636363636364</v>
      </c>
      <c r="AR118" s="116"/>
      <c r="AS118" s="117">
        <f t="shared" si="266"/>
        <v>99.201183431952657</v>
      </c>
      <c r="AT118" s="117"/>
      <c r="AU118" s="114">
        <f t="shared" si="267"/>
        <v>104.57249070631971</v>
      </c>
      <c r="AV118" s="114"/>
      <c r="AW118" s="115">
        <f t="shared" si="268"/>
        <v>90.517711171662128</v>
      </c>
      <c r="AX118" s="5"/>
      <c r="AY118" s="114">
        <f t="shared" si="269"/>
        <v>89.547038327526124</v>
      </c>
      <c r="AZ118" s="114"/>
      <c r="BA118" s="114">
        <f t="shared" si="270"/>
        <v>94.067127344521225</v>
      </c>
      <c r="BB118" s="114"/>
      <c r="BC118" s="115">
        <f t="shared" si="271"/>
        <v>93.155273879583518</v>
      </c>
      <c r="BD118" s="115"/>
      <c r="BE118" s="115">
        <f t="shared" si="272"/>
        <v>91.807646196882899</v>
      </c>
      <c r="BF118" s="115"/>
      <c r="BG118" s="116">
        <f t="shared" si="273"/>
        <v>92.36363636363636</v>
      </c>
      <c r="BH118" s="116"/>
      <c r="BI118" s="117">
        <f t="shared" si="274"/>
        <v>101.42011834319526</v>
      </c>
      <c r="BJ118" s="117"/>
      <c r="BK118" s="114">
        <f t="shared" si="275"/>
        <v>105.13011152416357</v>
      </c>
      <c r="BL118" s="114"/>
      <c r="BM118" s="115">
        <f t="shared" si="276"/>
        <v>90.517711171662128</v>
      </c>
      <c r="BN118" s="5"/>
      <c r="BO118" s="114">
        <f t="shared" si="277"/>
        <v>87.456445993031352</v>
      </c>
      <c r="BP118" s="114"/>
      <c r="BQ118" s="114">
        <f t="shared" si="278"/>
        <v>90.839091806515313</v>
      </c>
      <c r="BR118" s="114"/>
      <c r="BS118" s="115">
        <f t="shared" si="279"/>
        <v>90.221819827976461</v>
      </c>
      <c r="BT118" s="115"/>
      <c r="BU118" s="115">
        <f t="shared" si="280"/>
        <v>89.529772212601571</v>
      </c>
      <c r="BV118" s="115"/>
      <c r="BW118" s="116">
        <f t="shared" si="281"/>
        <v>94.981818181818184</v>
      </c>
      <c r="BX118" s="116"/>
      <c r="BY118" s="117">
        <f t="shared" si="282"/>
        <v>103.99408284023669</v>
      </c>
      <c r="BZ118" s="117"/>
      <c r="CA118" s="114">
        <f t="shared" si="283"/>
        <v>106.91449814126395</v>
      </c>
      <c r="CB118" s="114"/>
      <c r="CC118" s="115">
        <f t="shared" si="284"/>
        <v>90.517711171662128</v>
      </c>
      <c r="CD118" s="5"/>
      <c r="CE118" s="114">
        <f t="shared" si="285"/>
        <v>85.522648083623693</v>
      </c>
      <c r="CF118" s="114"/>
      <c r="CG118" s="114">
        <f t="shared" si="286"/>
        <v>89.348469891411654</v>
      </c>
      <c r="CH118" s="114"/>
      <c r="CI118" s="115">
        <f t="shared" si="287"/>
        <v>87.641466727025801</v>
      </c>
      <c r="CJ118" s="115"/>
      <c r="CK118" s="115">
        <f t="shared" si="288"/>
        <v>87.77940588783801</v>
      </c>
      <c r="CL118" s="115"/>
      <c r="CM118" s="116">
        <f t="shared" si="289"/>
        <v>95.63636363636364</v>
      </c>
      <c r="CN118" s="116"/>
      <c r="CO118" s="117">
        <f t="shared" si="290"/>
        <v>105.05917159763314</v>
      </c>
      <c r="CP118" s="117"/>
      <c r="CQ118" s="114">
        <f t="shared" si="291"/>
        <v>107.02602230483272</v>
      </c>
      <c r="CR118" s="114"/>
      <c r="CS118" s="115">
        <f t="shared" si="292"/>
        <v>90.517711171662128</v>
      </c>
      <c r="CT118" s="5"/>
      <c r="CU118" s="114">
        <f t="shared" si="293"/>
        <v>85.391986062717763</v>
      </c>
      <c r="CV118" s="114"/>
      <c r="CW118" s="114">
        <f t="shared" si="294"/>
        <v>89.733464955577503</v>
      </c>
      <c r="CX118" s="114"/>
      <c r="CY118" s="115">
        <f t="shared" si="295"/>
        <v>87.057492077863287</v>
      </c>
      <c r="CZ118" s="115"/>
      <c r="DA118" s="115">
        <f t="shared" si="296"/>
        <v>87.715465565472229</v>
      </c>
      <c r="DB118" s="115"/>
      <c r="DC118" s="116">
        <f t="shared" si="297"/>
        <v>94.981818181818184</v>
      </c>
      <c r="DD118" s="116"/>
      <c r="DE118" s="117">
        <f t="shared" si="298"/>
        <v>104.79289940828401</v>
      </c>
      <c r="DF118" s="117"/>
      <c r="DG118" s="114">
        <f t="shared" si="299"/>
        <v>106.24535315985131</v>
      </c>
      <c r="DH118" s="114"/>
      <c r="DI118" s="115">
        <f t="shared" si="300"/>
        <v>90.517711171662128</v>
      </c>
      <c r="DJ118" s="5"/>
      <c r="DK118" s="114">
        <f t="shared" si="301"/>
        <v>86.698606271776995</v>
      </c>
      <c r="DL118" s="114"/>
      <c r="DM118" s="114">
        <f t="shared" si="302"/>
        <v>92.043435340572572</v>
      </c>
      <c r="DN118" s="114"/>
      <c r="DO118" s="115">
        <f t="shared" si="303"/>
        <v>88.401991851516527</v>
      </c>
      <c r="DP118" s="115"/>
      <c r="DQ118" s="115">
        <f t="shared" si="304"/>
        <v>87.004129479152795</v>
      </c>
      <c r="DR118" s="115"/>
      <c r="DS118" s="116">
        <f t="shared" si="305"/>
        <v>98.25454545454545</v>
      </c>
      <c r="DT118" s="116"/>
      <c r="DU118" s="117">
        <f t="shared" si="306"/>
        <v>105.14792899408283</v>
      </c>
      <c r="DV118" s="117"/>
      <c r="DW118" s="114">
        <f t="shared" si="307"/>
        <v>104.12639405204462</v>
      </c>
      <c r="DX118" s="114"/>
      <c r="DY118" s="115">
        <f t="shared" si="308"/>
        <v>90.517711171662128</v>
      </c>
      <c r="DZ118" s="5"/>
      <c r="EA118" s="114">
        <f t="shared" si="309"/>
        <v>88.201219512195124</v>
      </c>
      <c r="EB118" s="114"/>
      <c r="EC118" s="114">
        <f t="shared" si="310"/>
        <v>94.175715695952618</v>
      </c>
      <c r="ED118" s="114"/>
      <c r="EE118" s="115">
        <f t="shared" si="311"/>
        <v>90.683567224988678</v>
      </c>
      <c r="EF118" s="115"/>
      <c r="EG118" s="115">
        <f t="shared" si="312"/>
        <v>89.126148927667501</v>
      </c>
      <c r="EH118" s="115"/>
      <c r="EI118" s="116">
        <f t="shared" si="313"/>
        <v>98.25454545454545</v>
      </c>
      <c r="EJ118" s="116"/>
      <c r="EK118" s="117">
        <f t="shared" si="314"/>
        <v>105.05917159763312</v>
      </c>
      <c r="EL118" s="117"/>
      <c r="EM118" s="114">
        <f t="shared" si="315"/>
        <v>103.23420074349443</v>
      </c>
      <c r="EN118" s="114"/>
      <c r="EO118" s="115">
        <f t="shared" si="316"/>
        <v>90.517711171662128</v>
      </c>
      <c r="EP118" s="5"/>
      <c r="EQ118" s="114">
        <f t="shared" si="317"/>
        <v>89.063588850174213</v>
      </c>
      <c r="ER118" s="114"/>
      <c r="ES118" s="114">
        <f t="shared" si="318"/>
        <v>95.636722606120443</v>
      </c>
      <c r="ET118" s="114"/>
      <c r="EU118" s="115">
        <f t="shared" si="319"/>
        <v>92.082390221819821</v>
      </c>
      <c r="EV118" s="115"/>
      <c r="EW118" s="115">
        <f t="shared" si="320"/>
        <v>89.933395497535628</v>
      </c>
      <c r="EX118" s="115"/>
      <c r="EY118" s="116">
        <f t="shared" si="321"/>
        <v>98.25454545454545</v>
      </c>
      <c r="EZ118" s="116"/>
      <c r="FA118" s="117">
        <f t="shared" si="322"/>
        <v>105.59171597633136</v>
      </c>
      <c r="FB118" s="117"/>
      <c r="FC118" s="114">
        <f t="shared" si="323"/>
        <v>102.34200743494424</v>
      </c>
      <c r="FD118" s="114"/>
      <c r="FE118" s="115">
        <f t="shared" si="324"/>
        <v>90.517711171662128</v>
      </c>
      <c r="FF118" s="237"/>
      <c r="FG118" s="114">
        <f t="shared" si="325"/>
        <v>90.657665505226475</v>
      </c>
      <c r="FH118" s="114"/>
      <c r="FI118" s="114">
        <f t="shared" si="326"/>
        <v>97.936821322803567</v>
      </c>
      <c r="FJ118" s="114"/>
      <c r="FK118" s="115">
        <f t="shared" si="327"/>
        <v>94.784970574920777</v>
      </c>
      <c r="FL118" s="115"/>
      <c r="FM118" s="115">
        <f t="shared" si="328"/>
        <v>91.607832689489811</v>
      </c>
      <c r="FN118" s="115"/>
      <c r="FO118" s="116">
        <f t="shared" si="329"/>
        <v>99.127272727272739</v>
      </c>
      <c r="FP118" s="116"/>
      <c r="FQ118" s="117">
        <f t="shared" si="330"/>
        <v>106.21301775147928</v>
      </c>
      <c r="FR118" s="117"/>
      <c r="FS118" s="114">
        <f t="shared" si="331"/>
        <v>102.78810408921933</v>
      </c>
      <c r="FT118" s="114"/>
      <c r="FU118" s="115">
        <f t="shared" si="332"/>
        <v>108.41961852861036</v>
      </c>
      <c r="FV118" s="339"/>
      <c r="FW118" s="116">
        <f t="shared" si="333"/>
        <v>91.611498257839713</v>
      </c>
      <c r="FX118" s="116"/>
      <c r="FY118" s="116">
        <f t="shared" si="334"/>
        <v>99.496544916090826</v>
      </c>
      <c r="FZ118" s="116"/>
      <c r="GA118" s="116">
        <f t="shared" si="335"/>
        <v>96.50973291081938</v>
      </c>
      <c r="GB118" s="116"/>
      <c r="GC118" s="116">
        <f t="shared" si="336"/>
        <v>92.54695617423738</v>
      </c>
      <c r="GD118" s="116"/>
      <c r="GE118" s="116">
        <f t="shared" si="337"/>
        <v>99.781818181818181</v>
      </c>
      <c r="GF118" s="116"/>
      <c r="GG118" s="116">
        <f t="shared" si="338"/>
        <v>106.65680473372781</v>
      </c>
      <c r="GH118" s="116"/>
      <c r="GI118" s="116">
        <f t="shared" si="339"/>
        <v>102.8996282527881</v>
      </c>
      <c r="GJ118" s="116"/>
      <c r="GK118" s="116">
        <f t="shared" si="340"/>
        <v>108.41961852861036</v>
      </c>
    </row>
    <row r="119" spans="1:193" x14ac:dyDescent="0.2">
      <c r="A119" s="82" t="s">
        <v>12</v>
      </c>
      <c r="B119" s="76"/>
      <c r="C119" s="114">
        <f t="shared" si="245"/>
        <v>108.57142857142857</v>
      </c>
      <c r="D119" s="114"/>
      <c r="E119" s="114">
        <f t="shared" si="246"/>
        <v>102.60612043435341</v>
      </c>
      <c r="F119" s="114"/>
      <c r="G119" s="115">
        <f t="shared" si="247"/>
        <v>101.04572204617475</v>
      </c>
      <c r="H119" s="115"/>
      <c r="I119" s="115">
        <f t="shared" si="248"/>
        <v>101.13494072199281</v>
      </c>
      <c r="J119" s="115"/>
      <c r="K119" s="116">
        <f t="shared" si="249"/>
        <v>102.18181818181819</v>
      </c>
      <c r="L119" s="116"/>
      <c r="M119" s="117">
        <f t="shared" si="250"/>
        <v>102.92899408284023</v>
      </c>
      <c r="N119" s="117"/>
      <c r="O119" s="114">
        <f t="shared" si="251"/>
        <v>106.6914498141264</v>
      </c>
      <c r="P119" s="114"/>
      <c r="Q119" s="115">
        <f t="shared" si="252"/>
        <v>95.912806539509546</v>
      </c>
      <c r="R119" s="5"/>
      <c r="S119" s="114">
        <f t="shared" si="253"/>
        <v>104.36411149825783</v>
      </c>
      <c r="T119" s="114"/>
      <c r="U119" s="114">
        <f t="shared" si="254"/>
        <v>97.423494570582434</v>
      </c>
      <c r="V119" s="114"/>
      <c r="W119" s="115">
        <f t="shared" si="255"/>
        <v>98.34314169307379</v>
      </c>
      <c r="X119" s="115"/>
      <c r="Y119" s="115">
        <f t="shared" si="256"/>
        <v>99.808179032902629</v>
      </c>
      <c r="Z119" s="115"/>
      <c r="AA119" s="116">
        <f t="shared" si="257"/>
        <v>102.2909090909091</v>
      </c>
      <c r="AB119" s="116"/>
      <c r="AC119" s="117">
        <f t="shared" si="258"/>
        <v>103.55029585798816</v>
      </c>
      <c r="AD119" s="117"/>
      <c r="AE119" s="114">
        <f t="shared" si="259"/>
        <v>110.92936802973978</v>
      </c>
      <c r="AF119" s="114"/>
      <c r="AG119" s="115">
        <f t="shared" si="260"/>
        <v>95.912806539509546</v>
      </c>
      <c r="AH119" s="5"/>
      <c r="AI119" s="114">
        <f t="shared" si="261"/>
        <v>102.99216027874563</v>
      </c>
      <c r="AJ119" s="114"/>
      <c r="AK119" s="114">
        <f t="shared" si="262"/>
        <v>95.468904244817381</v>
      </c>
      <c r="AL119" s="114"/>
      <c r="AM119" s="115">
        <f t="shared" si="263"/>
        <v>95.192394748755092</v>
      </c>
      <c r="AN119" s="115"/>
      <c r="AO119" s="115">
        <f t="shared" si="264"/>
        <v>95.56813640602104</v>
      </c>
      <c r="AP119" s="115"/>
      <c r="AQ119" s="116">
        <f t="shared" si="265"/>
        <v>105.12727272727274</v>
      </c>
      <c r="AR119" s="116"/>
      <c r="AS119" s="117">
        <f t="shared" si="266"/>
        <v>102.04142011834318</v>
      </c>
      <c r="AT119" s="117"/>
      <c r="AU119" s="114">
        <f t="shared" si="267"/>
        <v>111.48698884758365</v>
      </c>
      <c r="AV119" s="114"/>
      <c r="AW119" s="115">
        <f t="shared" si="268"/>
        <v>95.912806539509546</v>
      </c>
      <c r="AX119" s="5"/>
      <c r="AY119" s="114">
        <f t="shared" si="269"/>
        <v>101.64634146341463</v>
      </c>
      <c r="AZ119" s="114"/>
      <c r="BA119" s="114">
        <f t="shared" si="270"/>
        <v>94.985192497532097</v>
      </c>
      <c r="BB119" s="114"/>
      <c r="BC119" s="115">
        <f t="shared" si="271"/>
        <v>93.793571751923949</v>
      </c>
      <c r="BD119" s="115"/>
      <c r="BE119" s="115">
        <f t="shared" si="272"/>
        <v>94.201412015452235</v>
      </c>
      <c r="BF119" s="115"/>
      <c r="BG119" s="116">
        <f t="shared" si="273"/>
        <v>100.76363636363637</v>
      </c>
      <c r="BH119" s="116"/>
      <c r="BI119" s="117">
        <f t="shared" si="274"/>
        <v>100.88757396449704</v>
      </c>
      <c r="BJ119" s="117"/>
      <c r="BK119" s="114">
        <f t="shared" si="275"/>
        <v>111.04089219330855</v>
      </c>
      <c r="BL119" s="114"/>
      <c r="BM119" s="115">
        <f t="shared" si="276"/>
        <v>95.912806539509546</v>
      </c>
      <c r="BN119" s="5"/>
      <c r="BO119" s="114">
        <f t="shared" si="277"/>
        <v>99.86933797909407</v>
      </c>
      <c r="BP119" s="114"/>
      <c r="BQ119" s="114">
        <f t="shared" si="278"/>
        <v>92.813425468904256</v>
      </c>
      <c r="BR119" s="114"/>
      <c r="BS119" s="115">
        <f t="shared" si="279"/>
        <v>91.756450882752375</v>
      </c>
      <c r="BT119" s="115"/>
      <c r="BU119" s="115">
        <f t="shared" si="280"/>
        <v>92.031437325163182</v>
      </c>
      <c r="BV119" s="115"/>
      <c r="BW119" s="116">
        <f t="shared" si="281"/>
        <v>102.83636363636364</v>
      </c>
      <c r="BX119" s="116"/>
      <c r="BY119" s="117">
        <f t="shared" si="282"/>
        <v>101.77514792899407</v>
      </c>
      <c r="BZ119" s="117"/>
      <c r="CA119" s="114">
        <f t="shared" si="283"/>
        <v>113.04832713754647</v>
      </c>
      <c r="CB119" s="114"/>
      <c r="CC119" s="115">
        <f t="shared" si="284"/>
        <v>95.912806539509546</v>
      </c>
      <c r="CD119" s="5"/>
      <c r="CE119" s="114">
        <f t="shared" si="285"/>
        <v>97.909407665505213</v>
      </c>
      <c r="CF119" s="114"/>
      <c r="CG119" s="114">
        <f t="shared" si="286"/>
        <v>91.599210266535053</v>
      </c>
      <c r="CH119" s="114"/>
      <c r="CI119" s="115">
        <f t="shared" si="287"/>
        <v>89.27116342236306</v>
      </c>
      <c r="CJ119" s="115"/>
      <c r="CK119" s="115">
        <f t="shared" si="288"/>
        <v>90.197149327294525</v>
      </c>
      <c r="CL119" s="115"/>
      <c r="CM119" s="116">
        <f t="shared" si="289"/>
        <v>102.50909090909092</v>
      </c>
      <c r="CN119" s="116"/>
      <c r="CO119" s="117">
        <f t="shared" si="290"/>
        <v>101.77514792899407</v>
      </c>
      <c r="CP119" s="117"/>
      <c r="CQ119" s="114">
        <f t="shared" si="291"/>
        <v>114.1635687732342</v>
      </c>
      <c r="CR119" s="114"/>
      <c r="CS119" s="115">
        <f t="shared" si="292"/>
        <v>95.912806539509546</v>
      </c>
      <c r="CT119" s="5"/>
      <c r="CU119" s="114">
        <f t="shared" si="293"/>
        <v>98.131533101045292</v>
      </c>
      <c r="CV119" s="114"/>
      <c r="CW119" s="114">
        <f t="shared" si="294"/>
        <v>92.606120434353414</v>
      </c>
      <c r="CX119" s="114"/>
      <c r="CY119" s="115">
        <f t="shared" si="295"/>
        <v>89.135355364418288</v>
      </c>
      <c r="CZ119" s="115"/>
      <c r="DA119" s="115">
        <f t="shared" si="296"/>
        <v>90.093246303450115</v>
      </c>
      <c r="DB119" s="115"/>
      <c r="DC119" s="116">
        <f t="shared" si="297"/>
        <v>104.69090909090909</v>
      </c>
      <c r="DD119" s="116"/>
      <c r="DE119" s="117">
        <f t="shared" si="298"/>
        <v>102.92899408284023</v>
      </c>
      <c r="DF119" s="117"/>
      <c r="DG119" s="114">
        <f t="shared" si="299"/>
        <v>114.6096654275093</v>
      </c>
      <c r="DH119" s="114"/>
      <c r="DI119" s="115">
        <f t="shared" si="300"/>
        <v>95.912806539509546</v>
      </c>
      <c r="DJ119" s="5"/>
      <c r="DK119" s="114">
        <f t="shared" si="301"/>
        <v>100.31358885017421</v>
      </c>
      <c r="DL119" s="114"/>
      <c r="DM119" s="114">
        <f t="shared" si="302"/>
        <v>94.264560710760122</v>
      </c>
      <c r="DN119" s="114"/>
      <c r="DO119" s="115">
        <f t="shared" si="303"/>
        <v>89.841557265731097</v>
      </c>
      <c r="DP119" s="115"/>
      <c r="DQ119" s="115">
        <f t="shared" si="304"/>
        <v>90.644731583855062</v>
      </c>
      <c r="DR119" s="115"/>
      <c r="DS119" s="116">
        <f t="shared" si="305"/>
        <v>102.94545454545455</v>
      </c>
      <c r="DT119" s="116"/>
      <c r="DU119" s="117">
        <f t="shared" si="306"/>
        <v>103.10650887573964</v>
      </c>
      <c r="DV119" s="117"/>
      <c r="DW119" s="114">
        <f t="shared" si="307"/>
        <v>113.49442379182156</v>
      </c>
      <c r="DX119" s="114"/>
      <c r="DY119" s="115">
        <f t="shared" si="308"/>
        <v>95.912806539509546</v>
      </c>
      <c r="DZ119" s="5"/>
      <c r="EA119" s="114">
        <f t="shared" si="309"/>
        <v>100.43118466898953</v>
      </c>
      <c r="EB119" s="114"/>
      <c r="EC119" s="114">
        <f t="shared" si="310"/>
        <v>95.587364264560719</v>
      </c>
      <c r="ED119" s="114"/>
      <c r="EE119" s="115">
        <f t="shared" si="311"/>
        <v>92.041647804436394</v>
      </c>
      <c r="EF119" s="115"/>
      <c r="EG119" s="115">
        <f t="shared" si="312"/>
        <v>89.937391767683494</v>
      </c>
      <c r="EH119" s="115"/>
      <c r="EI119" s="116">
        <f t="shared" si="313"/>
        <v>103.16363636363637</v>
      </c>
      <c r="EJ119" s="116"/>
      <c r="EK119" s="117">
        <f t="shared" si="314"/>
        <v>101.50887573964496</v>
      </c>
      <c r="EL119" s="117"/>
      <c r="EM119" s="114">
        <f t="shared" si="315"/>
        <v>112.04460966542752</v>
      </c>
      <c r="EN119" s="114"/>
      <c r="EO119" s="115">
        <f t="shared" si="316"/>
        <v>95.912806539509546</v>
      </c>
      <c r="EP119" s="5"/>
      <c r="EQ119" s="114">
        <f t="shared" si="317"/>
        <v>101.5156794425087</v>
      </c>
      <c r="ER119" s="114"/>
      <c r="ES119" s="114">
        <f t="shared" si="318"/>
        <v>97.936821322803567</v>
      </c>
      <c r="ET119" s="114"/>
      <c r="EU119" s="115">
        <f t="shared" si="319"/>
        <v>94.472612041647807</v>
      </c>
      <c r="EV119" s="115"/>
      <c r="EW119" s="115">
        <f t="shared" si="320"/>
        <v>91.439989343279606</v>
      </c>
      <c r="EX119" s="115"/>
      <c r="EY119" s="116">
        <f t="shared" si="321"/>
        <v>103.16363636363637</v>
      </c>
      <c r="EZ119" s="116"/>
      <c r="FA119" s="117">
        <f t="shared" si="322"/>
        <v>103.55029585798816</v>
      </c>
      <c r="FB119" s="117"/>
      <c r="FC119" s="114">
        <f t="shared" si="323"/>
        <v>111.37546468401487</v>
      </c>
      <c r="FD119" s="114"/>
      <c r="FE119" s="115">
        <f t="shared" si="324"/>
        <v>95.912806539509546</v>
      </c>
      <c r="FF119" s="237"/>
      <c r="FG119" s="114">
        <f t="shared" si="325"/>
        <v>102.46951219512194</v>
      </c>
      <c r="FH119" s="114"/>
      <c r="FI119" s="114">
        <f t="shared" si="326"/>
        <v>99.042448173741377</v>
      </c>
      <c r="FJ119" s="114"/>
      <c r="FK119" s="115">
        <f t="shared" si="327"/>
        <v>95.531914893617028</v>
      </c>
      <c r="FL119" s="115"/>
      <c r="FM119" s="115">
        <f t="shared" si="328"/>
        <v>92.846676435327026</v>
      </c>
      <c r="FN119" s="115"/>
      <c r="FO119" s="116">
        <f t="shared" si="329"/>
        <v>103.05454545454545</v>
      </c>
      <c r="FP119" s="116"/>
      <c r="FQ119" s="117">
        <f t="shared" si="330"/>
        <v>101.95266272189349</v>
      </c>
      <c r="FR119" s="117"/>
      <c r="FS119" s="114">
        <f t="shared" si="331"/>
        <v>110.37174721189592</v>
      </c>
      <c r="FT119" s="114"/>
      <c r="FU119" s="115">
        <f t="shared" si="332"/>
        <v>106.13079019073569</v>
      </c>
      <c r="FV119" s="339"/>
      <c r="FW119" s="116">
        <f t="shared" si="333"/>
        <v>103.7108013937282</v>
      </c>
      <c r="FX119" s="116"/>
      <c r="FY119" s="116">
        <f t="shared" si="334"/>
        <v>100.62191510365253</v>
      </c>
      <c r="FZ119" s="116"/>
      <c r="GA119" s="116">
        <f t="shared" si="335"/>
        <v>97.120869171570845</v>
      </c>
      <c r="GB119" s="116"/>
      <c r="GC119" s="116">
        <f t="shared" si="336"/>
        <v>93.550019981350744</v>
      </c>
      <c r="GD119" s="116"/>
      <c r="GE119" s="116">
        <f t="shared" si="337"/>
        <v>103.27272727272727</v>
      </c>
      <c r="GF119" s="116"/>
      <c r="GG119" s="116">
        <f t="shared" si="338"/>
        <v>102.396449704142</v>
      </c>
      <c r="GH119" s="116"/>
      <c r="GI119" s="116">
        <f t="shared" si="339"/>
        <v>110.70631970260223</v>
      </c>
      <c r="GJ119" s="116"/>
      <c r="GK119" s="116">
        <f t="shared" si="340"/>
        <v>106.13079019073569</v>
      </c>
    </row>
    <row r="120" spans="1:193" x14ac:dyDescent="0.2">
      <c r="A120" s="82" t="s">
        <v>13</v>
      </c>
      <c r="B120" s="76"/>
      <c r="C120" s="114">
        <f t="shared" si="245"/>
        <v>100.90156794425086</v>
      </c>
      <c r="D120" s="114"/>
      <c r="E120" s="114">
        <f t="shared" si="246"/>
        <v>98.82527147087859</v>
      </c>
      <c r="F120" s="114"/>
      <c r="G120" s="115">
        <f t="shared" si="247"/>
        <v>100.38026256224536</v>
      </c>
      <c r="H120" s="115"/>
      <c r="I120" s="115">
        <f t="shared" si="248"/>
        <v>100.66737711469295</v>
      </c>
      <c r="J120" s="115"/>
      <c r="K120" s="116">
        <f t="shared" si="249"/>
        <v>95.309090909090912</v>
      </c>
      <c r="L120" s="116"/>
      <c r="M120" s="117">
        <f t="shared" si="250"/>
        <v>98.402366863905314</v>
      </c>
      <c r="N120" s="117"/>
      <c r="O120" s="114">
        <f t="shared" si="251"/>
        <v>91.74721189591078</v>
      </c>
      <c r="P120" s="114"/>
      <c r="Q120" s="115">
        <f t="shared" si="252"/>
        <v>103.67847411444141</v>
      </c>
      <c r="R120" s="5"/>
      <c r="S120" s="114">
        <f t="shared" si="253"/>
        <v>94.159407665505228</v>
      </c>
      <c r="T120" s="114"/>
      <c r="U120" s="114">
        <f t="shared" si="254"/>
        <v>91.046396841066155</v>
      </c>
      <c r="V120" s="114"/>
      <c r="W120" s="115">
        <f t="shared" si="255"/>
        <v>97.052965142598467</v>
      </c>
      <c r="X120" s="115"/>
      <c r="Y120" s="115">
        <f t="shared" si="256"/>
        <v>97.250566138270941</v>
      </c>
      <c r="Z120" s="115"/>
      <c r="AA120" s="116">
        <f t="shared" si="257"/>
        <v>95.2</v>
      </c>
      <c r="AB120" s="116"/>
      <c r="AC120" s="117">
        <f t="shared" si="258"/>
        <v>101.15384615384615</v>
      </c>
      <c r="AD120" s="117"/>
      <c r="AE120" s="114">
        <f t="shared" si="259"/>
        <v>96.542750929368026</v>
      </c>
      <c r="AF120" s="114"/>
      <c r="AG120" s="115">
        <f t="shared" si="260"/>
        <v>103.67847411444141</v>
      </c>
      <c r="AH120" s="5"/>
      <c r="AI120" s="114">
        <f t="shared" si="261"/>
        <v>92.748257839721262</v>
      </c>
      <c r="AJ120" s="114"/>
      <c r="AK120" s="114">
        <f t="shared" si="262"/>
        <v>88.529121421520244</v>
      </c>
      <c r="AL120" s="114"/>
      <c r="AM120" s="115">
        <f t="shared" si="263"/>
        <v>91.620642824807618</v>
      </c>
      <c r="AN120" s="115"/>
      <c r="AO120" s="115">
        <f t="shared" si="264"/>
        <v>90.760623418143069</v>
      </c>
      <c r="AP120" s="115"/>
      <c r="AQ120" s="116">
        <f t="shared" si="265"/>
        <v>95.309090909090912</v>
      </c>
      <c r="AR120" s="116"/>
      <c r="AS120" s="117">
        <f t="shared" si="266"/>
        <v>101.86390532544378</v>
      </c>
      <c r="AT120" s="117"/>
      <c r="AU120" s="114">
        <f t="shared" si="267"/>
        <v>95.539033457249076</v>
      </c>
      <c r="AV120" s="114"/>
      <c r="AW120" s="115">
        <f t="shared" si="268"/>
        <v>103.67847411444141</v>
      </c>
      <c r="AX120" s="5"/>
      <c r="AY120" s="114">
        <f t="shared" si="269"/>
        <v>90.605400696864109</v>
      </c>
      <c r="AZ120" s="114"/>
      <c r="BA120" s="114">
        <f t="shared" si="270"/>
        <v>86.436327739387963</v>
      </c>
      <c r="BB120" s="114"/>
      <c r="BC120" s="115">
        <f t="shared" si="271"/>
        <v>88.67360796740607</v>
      </c>
      <c r="BD120" s="115"/>
      <c r="BE120" s="115">
        <f t="shared" si="272"/>
        <v>96.123617956573867</v>
      </c>
      <c r="BF120" s="115"/>
      <c r="BG120" s="116">
        <f t="shared" si="273"/>
        <v>92.8</v>
      </c>
      <c r="BH120" s="116"/>
      <c r="BI120" s="117">
        <f t="shared" si="274"/>
        <v>103.46153846153845</v>
      </c>
      <c r="BJ120" s="117"/>
      <c r="BK120" s="114">
        <f t="shared" si="275"/>
        <v>95.65055762081785</v>
      </c>
      <c r="BL120" s="114"/>
      <c r="BM120" s="115">
        <f t="shared" si="276"/>
        <v>103.67847411444141</v>
      </c>
      <c r="BN120" s="5"/>
      <c r="BO120" s="114">
        <f t="shared" si="277"/>
        <v>88.763066202090585</v>
      </c>
      <c r="BP120" s="114"/>
      <c r="BQ120" s="114">
        <f t="shared" si="278"/>
        <v>83.849950641658452</v>
      </c>
      <c r="BR120" s="114"/>
      <c r="BS120" s="115">
        <f t="shared" si="279"/>
        <v>86.840199185151647</v>
      </c>
      <c r="BT120" s="115"/>
      <c r="BU120" s="115">
        <f t="shared" si="280"/>
        <v>88.842413747169303</v>
      </c>
      <c r="BV120" s="115"/>
      <c r="BW120" s="116">
        <f t="shared" si="281"/>
        <v>93.781818181818181</v>
      </c>
      <c r="BX120" s="116"/>
      <c r="BY120" s="117">
        <f t="shared" si="282"/>
        <v>104.61538461538461</v>
      </c>
      <c r="BZ120" s="117"/>
      <c r="CA120" s="114">
        <f t="shared" si="283"/>
        <v>96.765799256505574</v>
      </c>
      <c r="CB120" s="114"/>
      <c r="CC120" s="115">
        <f t="shared" si="284"/>
        <v>103.67847411444141</v>
      </c>
      <c r="CD120" s="5"/>
      <c r="CE120" s="114">
        <f t="shared" si="285"/>
        <v>87.312717770034837</v>
      </c>
      <c r="CF120" s="114"/>
      <c r="CG120" s="114">
        <f t="shared" si="286"/>
        <v>82.497532082922021</v>
      </c>
      <c r="CH120" s="114"/>
      <c r="CI120" s="115">
        <f t="shared" si="287"/>
        <v>84.775916704391136</v>
      </c>
      <c r="CJ120" s="115"/>
      <c r="CK120" s="115">
        <f t="shared" si="288"/>
        <v>88.962301851605162</v>
      </c>
      <c r="CL120" s="115"/>
      <c r="CM120" s="116">
        <f t="shared" si="289"/>
        <v>91.381818181818176</v>
      </c>
      <c r="CN120" s="116"/>
      <c r="CO120" s="117">
        <f t="shared" si="290"/>
        <v>104.52662721893491</v>
      </c>
      <c r="CP120" s="117"/>
      <c r="CQ120" s="114">
        <f t="shared" si="291"/>
        <v>97.54646840148699</v>
      </c>
      <c r="CR120" s="114"/>
      <c r="CS120" s="115">
        <f t="shared" si="292"/>
        <v>103.67847411444141</v>
      </c>
      <c r="CT120" s="5"/>
      <c r="CU120" s="114">
        <f t="shared" si="293"/>
        <v>88.932926829268283</v>
      </c>
      <c r="CV120" s="114"/>
      <c r="CW120" s="114">
        <f t="shared" si="294"/>
        <v>84.856860809476814</v>
      </c>
      <c r="CX120" s="114"/>
      <c r="CY120" s="115">
        <f t="shared" si="295"/>
        <v>84.463558171118152</v>
      </c>
      <c r="CZ120" s="115"/>
      <c r="DA120" s="115">
        <f t="shared" si="296"/>
        <v>88.690555481550547</v>
      </c>
      <c r="DB120" s="115"/>
      <c r="DC120" s="116">
        <f t="shared" si="297"/>
        <v>92.690909090909088</v>
      </c>
      <c r="DD120" s="116"/>
      <c r="DE120" s="117">
        <f t="shared" si="298"/>
        <v>103.28402366863904</v>
      </c>
      <c r="DF120" s="117"/>
      <c r="DG120" s="114">
        <f t="shared" si="299"/>
        <v>95.65055762081785</v>
      </c>
      <c r="DH120" s="114"/>
      <c r="DI120" s="115">
        <f t="shared" si="300"/>
        <v>103.67847411444141</v>
      </c>
      <c r="DJ120" s="5"/>
      <c r="DK120" s="114">
        <f t="shared" si="301"/>
        <v>88.880662020905916</v>
      </c>
      <c r="DL120" s="114"/>
      <c r="DM120" s="114">
        <f t="shared" si="302"/>
        <v>86.801579466929923</v>
      </c>
      <c r="DN120" s="114"/>
      <c r="DO120" s="115">
        <f t="shared" si="303"/>
        <v>86.392032593933905</v>
      </c>
      <c r="DP120" s="115"/>
      <c r="DQ120" s="115">
        <f t="shared" si="304"/>
        <v>87.663514053550017</v>
      </c>
      <c r="DR120" s="115"/>
      <c r="DS120" s="116">
        <f t="shared" si="305"/>
        <v>91.381818181818176</v>
      </c>
      <c r="DT120" s="116"/>
      <c r="DU120" s="117">
        <f t="shared" si="306"/>
        <v>103.28402366863904</v>
      </c>
      <c r="DV120" s="117"/>
      <c r="DW120" s="114">
        <f t="shared" si="307"/>
        <v>94.646840148698885</v>
      </c>
      <c r="DX120" s="114"/>
      <c r="DY120" s="115">
        <f t="shared" si="308"/>
        <v>103.67847411444141</v>
      </c>
      <c r="DZ120" s="5"/>
      <c r="EA120" s="114">
        <f t="shared" si="309"/>
        <v>92.317073170731703</v>
      </c>
      <c r="EB120" s="114"/>
      <c r="EC120" s="114">
        <f t="shared" si="310"/>
        <v>91.579466929911163</v>
      </c>
      <c r="ED120" s="114"/>
      <c r="EE120" s="115">
        <f t="shared" si="311"/>
        <v>90.289723856948854</v>
      </c>
      <c r="EF120" s="115"/>
      <c r="EG120" s="115">
        <f t="shared" si="312"/>
        <v>89.134141467963232</v>
      </c>
      <c r="EH120" s="115"/>
      <c r="EI120" s="116">
        <f t="shared" si="313"/>
        <v>90.727272727272734</v>
      </c>
      <c r="EJ120" s="116"/>
      <c r="EK120" s="117">
        <f t="shared" si="314"/>
        <v>101.42011834319526</v>
      </c>
      <c r="EL120" s="117"/>
      <c r="EM120" s="114">
        <f t="shared" si="315"/>
        <v>94.423791821561338</v>
      </c>
      <c r="EN120" s="114"/>
      <c r="EO120" s="115">
        <f t="shared" si="316"/>
        <v>103.67847411444141</v>
      </c>
      <c r="EP120" s="5"/>
      <c r="EQ120" s="114">
        <f t="shared" si="317"/>
        <v>94.081010452961664</v>
      </c>
      <c r="ER120" s="114"/>
      <c r="ES120" s="114">
        <f t="shared" si="318"/>
        <v>93.307008884501485</v>
      </c>
      <c r="ET120" s="114"/>
      <c r="EU120" s="115">
        <f t="shared" si="319"/>
        <v>92.544137618832053</v>
      </c>
      <c r="EV120" s="115"/>
      <c r="EW120" s="115">
        <f t="shared" si="320"/>
        <v>91.104302650859196</v>
      </c>
      <c r="EX120" s="115"/>
      <c r="EY120" s="116">
        <f t="shared" si="321"/>
        <v>90.727272727272734</v>
      </c>
      <c r="EZ120" s="116"/>
      <c r="FA120" s="117">
        <f t="shared" si="322"/>
        <v>101.42011834319526</v>
      </c>
      <c r="FB120" s="117"/>
      <c r="FC120" s="114">
        <f t="shared" si="323"/>
        <v>93.531598513011161</v>
      </c>
      <c r="FD120" s="114"/>
      <c r="FE120" s="115">
        <f t="shared" si="324"/>
        <v>103.67847411444141</v>
      </c>
      <c r="FF120" s="237"/>
      <c r="FG120" s="114">
        <f t="shared" si="325"/>
        <v>94.851916376306619</v>
      </c>
      <c r="FH120" s="114"/>
      <c r="FI120" s="114">
        <f t="shared" si="326"/>
        <v>94.560710760118468</v>
      </c>
      <c r="FJ120" s="114"/>
      <c r="FK120" s="115">
        <f t="shared" si="327"/>
        <v>94.64916251697602</v>
      </c>
      <c r="FL120" s="115"/>
      <c r="FM120" s="115">
        <f t="shared" si="328"/>
        <v>91.959504462501656</v>
      </c>
      <c r="FN120" s="115"/>
      <c r="FO120" s="116">
        <f t="shared" si="329"/>
        <v>94.545454545454547</v>
      </c>
      <c r="FP120" s="116"/>
      <c r="FQ120" s="117">
        <f t="shared" si="330"/>
        <v>101.42011834319527</v>
      </c>
      <c r="FR120" s="117"/>
      <c r="FS120" s="114">
        <f t="shared" si="331"/>
        <v>95.539033457249076</v>
      </c>
      <c r="FT120" s="114"/>
      <c r="FU120" s="115">
        <f t="shared" si="332"/>
        <v>100.57220708446867</v>
      </c>
      <c r="FV120" s="339"/>
      <c r="FW120" s="116">
        <f t="shared" si="333"/>
        <v>96.236933797909401</v>
      </c>
      <c r="FX120" s="116"/>
      <c r="FY120" s="116">
        <f t="shared" si="334"/>
        <v>96.61401776900297</v>
      </c>
      <c r="FZ120" s="116"/>
      <c r="GA120" s="116">
        <f t="shared" si="335"/>
        <v>96.102308736985066</v>
      </c>
      <c r="GB120" s="116"/>
      <c r="GC120" s="116">
        <f t="shared" si="336"/>
        <v>94.257359797522312</v>
      </c>
      <c r="GD120" s="116"/>
      <c r="GE120" s="116">
        <f t="shared" si="337"/>
        <v>94.109090909090909</v>
      </c>
      <c r="GF120" s="116"/>
      <c r="GG120" s="116">
        <f t="shared" si="338"/>
        <v>102.57396449704142</v>
      </c>
      <c r="GH120" s="116"/>
      <c r="GI120" s="116">
        <f t="shared" si="339"/>
        <v>95.762081784386623</v>
      </c>
      <c r="GJ120" s="116"/>
      <c r="GK120" s="116">
        <f t="shared" si="340"/>
        <v>100.57220708446867</v>
      </c>
    </row>
    <row r="121" spans="1:193" x14ac:dyDescent="0.2">
      <c r="A121" s="84" t="s">
        <v>14</v>
      </c>
      <c r="B121" s="76"/>
      <c r="C121" s="118">
        <f t="shared" si="245"/>
        <v>105.25261324041811</v>
      </c>
      <c r="D121" s="114"/>
      <c r="E121" s="118">
        <f t="shared" si="246"/>
        <v>104.36327739387957</v>
      </c>
      <c r="F121" s="114"/>
      <c r="G121" s="119">
        <f t="shared" si="247"/>
        <v>101.61611588954278</v>
      </c>
      <c r="H121" s="115"/>
      <c r="I121" s="119">
        <f t="shared" si="248"/>
        <v>101.63847076062342</v>
      </c>
      <c r="J121" s="115"/>
      <c r="K121" s="120">
        <f t="shared" si="249"/>
        <v>109.7090909090909</v>
      </c>
      <c r="L121" s="116"/>
      <c r="M121" s="121">
        <f t="shared" si="250"/>
        <v>102.2189349112426</v>
      </c>
      <c r="N121" s="117"/>
      <c r="O121" s="118">
        <f t="shared" si="251"/>
        <v>103.12267657992565</v>
      </c>
      <c r="P121" s="114"/>
      <c r="Q121" s="119">
        <f t="shared" si="252"/>
        <v>103.51498637602181</v>
      </c>
      <c r="R121" s="5"/>
      <c r="S121" s="118">
        <f t="shared" si="253"/>
        <v>101.41114982578397</v>
      </c>
      <c r="T121" s="114"/>
      <c r="U121" s="118">
        <f t="shared" si="254"/>
        <v>100.40473840078974</v>
      </c>
      <c r="V121" s="114"/>
      <c r="W121" s="119">
        <f t="shared" si="255"/>
        <v>100.43458578542328</v>
      </c>
      <c r="X121" s="115"/>
      <c r="Y121" s="119">
        <f t="shared" si="256"/>
        <v>94.752897295857196</v>
      </c>
      <c r="Z121" s="115"/>
      <c r="AA121" s="120">
        <f t="shared" si="257"/>
        <v>108.50909090909092</v>
      </c>
      <c r="AB121" s="116"/>
      <c r="AC121" s="121">
        <f t="shared" si="258"/>
        <v>105.05917159763312</v>
      </c>
      <c r="AD121" s="117"/>
      <c r="AE121" s="118">
        <f t="shared" si="259"/>
        <v>106.46840148698885</v>
      </c>
      <c r="AF121" s="114"/>
      <c r="AG121" s="119">
        <f t="shared" si="260"/>
        <v>103.51498637602181</v>
      </c>
      <c r="AH121" s="5"/>
      <c r="AI121" s="118">
        <f t="shared" si="261"/>
        <v>100.23519163763065</v>
      </c>
      <c r="AJ121" s="114"/>
      <c r="AK121" s="118">
        <f t="shared" si="262"/>
        <v>99.358341559723613</v>
      </c>
      <c r="AL121" s="114"/>
      <c r="AM121" s="119">
        <f t="shared" si="263"/>
        <v>98.65550022634676</v>
      </c>
      <c r="AN121" s="115"/>
      <c r="AO121" s="119">
        <f t="shared" si="264"/>
        <v>99.528440122552283</v>
      </c>
      <c r="AP121" s="115"/>
      <c r="AQ121" s="120">
        <f t="shared" si="265"/>
        <v>110.58181818181818</v>
      </c>
      <c r="AR121" s="116"/>
      <c r="AS121" s="121">
        <f t="shared" si="266"/>
        <v>104.61538461538461</v>
      </c>
      <c r="AT121" s="117"/>
      <c r="AU121" s="118">
        <f t="shared" si="267"/>
        <v>105.01858736059479</v>
      </c>
      <c r="AV121" s="114"/>
      <c r="AW121" s="119">
        <f t="shared" si="268"/>
        <v>103.51498637602181</v>
      </c>
      <c r="AX121" s="5"/>
      <c r="AY121" s="118">
        <f t="shared" si="269"/>
        <v>99.66027874564459</v>
      </c>
      <c r="AZ121" s="114"/>
      <c r="BA121" s="118">
        <f t="shared" si="270"/>
        <v>98.282329713721623</v>
      </c>
      <c r="BB121" s="114"/>
      <c r="BC121" s="119">
        <f t="shared" si="271"/>
        <v>96.889995473064744</v>
      </c>
      <c r="BD121" s="115"/>
      <c r="BE121" s="119">
        <f t="shared" si="272"/>
        <v>96.519248701212206</v>
      </c>
      <c r="BF121" s="115"/>
      <c r="BG121" s="120">
        <f t="shared" si="273"/>
        <v>107.30909090909091</v>
      </c>
      <c r="BH121" s="116"/>
      <c r="BI121" s="121">
        <f t="shared" si="274"/>
        <v>104.4378698224852</v>
      </c>
      <c r="BJ121" s="117"/>
      <c r="BK121" s="118">
        <f t="shared" si="275"/>
        <v>103.68029739776952</v>
      </c>
      <c r="BL121" s="114"/>
      <c r="BM121" s="119">
        <f t="shared" si="276"/>
        <v>103.51498637602181</v>
      </c>
      <c r="BN121" s="5"/>
      <c r="BO121" s="118">
        <f t="shared" si="277"/>
        <v>96.837979094076644</v>
      </c>
      <c r="BP121" s="114"/>
      <c r="BQ121" s="118">
        <f t="shared" si="278"/>
        <v>95.15301085883516</v>
      </c>
      <c r="BR121" s="114"/>
      <c r="BS121" s="119">
        <f t="shared" si="279"/>
        <v>94.64916251697602</v>
      </c>
      <c r="BT121" s="115"/>
      <c r="BU121" s="119">
        <f t="shared" si="280"/>
        <v>92.862661515918475</v>
      </c>
      <c r="BV121" s="115"/>
      <c r="BW121" s="120">
        <f t="shared" si="281"/>
        <v>107.41818181818182</v>
      </c>
      <c r="BX121" s="116"/>
      <c r="BY121" s="121">
        <f t="shared" si="282"/>
        <v>105.23668639053254</v>
      </c>
      <c r="BZ121" s="117"/>
      <c r="CA121" s="118">
        <f t="shared" si="283"/>
        <v>108.14126394052045</v>
      </c>
      <c r="CB121" s="114"/>
      <c r="CC121" s="119">
        <f t="shared" si="284"/>
        <v>103.51498637602181</v>
      </c>
      <c r="CD121" s="5"/>
      <c r="CE121" s="118">
        <f t="shared" si="285"/>
        <v>94.851916376306619</v>
      </c>
      <c r="CF121" s="114"/>
      <c r="CG121" s="118">
        <f t="shared" si="286"/>
        <v>93.405725567620948</v>
      </c>
      <c r="CH121" s="114"/>
      <c r="CI121" s="119">
        <f t="shared" si="287"/>
        <v>93.250339520144863</v>
      </c>
      <c r="CJ121" s="115"/>
      <c r="CK121" s="119">
        <f t="shared" si="288"/>
        <v>95.372319168775803</v>
      </c>
      <c r="CL121" s="115"/>
      <c r="CM121" s="120">
        <f t="shared" si="289"/>
        <v>107.2</v>
      </c>
      <c r="CN121" s="116"/>
      <c r="CO121" s="121">
        <f t="shared" si="290"/>
        <v>105.85798816568047</v>
      </c>
      <c r="CP121" s="117"/>
      <c r="CQ121" s="118">
        <f t="shared" si="291"/>
        <v>109.92565055762083</v>
      </c>
      <c r="CR121" s="114"/>
      <c r="CS121" s="119">
        <f t="shared" si="292"/>
        <v>103.51498637602181</v>
      </c>
      <c r="CT121" s="5"/>
      <c r="CU121" s="118">
        <f t="shared" si="293"/>
        <v>96.132404181184668</v>
      </c>
      <c r="CV121" s="114"/>
      <c r="CW121" s="118">
        <f t="shared" si="294"/>
        <v>95.597235932872664</v>
      </c>
      <c r="CX121" s="114"/>
      <c r="CY121" s="119">
        <f t="shared" si="295"/>
        <v>92.394748755092806</v>
      </c>
      <c r="CZ121" s="115"/>
      <c r="DA121" s="119">
        <f t="shared" si="296"/>
        <v>90.249100839216723</v>
      </c>
      <c r="DB121" s="115"/>
      <c r="DC121" s="120">
        <f t="shared" si="297"/>
        <v>111.7818181818182</v>
      </c>
      <c r="DD121" s="116"/>
      <c r="DE121" s="121">
        <f t="shared" si="298"/>
        <v>106.92307692307692</v>
      </c>
      <c r="DF121" s="117"/>
      <c r="DG121" s="118">
        <f t="shared" si="299"/>
        <v>107.36059479553904</v>
      </c>
      <c r="DH121" s="114"/>
      <c r="DI121" s="119">
        <f t="shared" si="300"/>
        <v>103.51498637602181</v>
      </c>
      <c r="DJ121" s="5"/>
      <c r="DK121" s="118">
        <f t="shared" si="301"/>
        <v>96.53745644599303</v>
      </c>
      <c r="DL121" s="114"/>
      <c r="DM121" s="118">
        <f t="shared" si="302"/>
        <v>97.453109575518269</v>
      </c>
      <c r="DN121" s="114"/>
      <c r="DO121" s="119">
        <f t="shared" si="303"/>
        <v>94.228157537347215</v>
      </c>
      <c r="DP121" s="115"/>
      <c r="DQ121" s="119">
        <f t="shared" si="304"/>
        <v>90.157186625815896</v>
      </c>
      <c r="DR121" s="115"/>
      <c r="DS121" s="120">
        <f t="shared" si="305"/>
        <v>111.89090909090909</v>
      </c>
      <c r="DT121" s="116"/>
      <c r="DU121" s="121">
        <f t="shared" si="306"/>
        <v>107.63313609467455</v>
      </c>
      <c r="DV121" s="117"/>
      <c r="DW121" s="118">
        <f t="shared" si="307"/>
        <v>103.45724907063197</v>
      </c>
      <c r="DX121" s="114"/>
      <c r="DY121" s="119">
        <f t="shared" si="308"/>
        <v>103.51498637602181</v>
      </c>
      <c r="DZ121" s="5"/>
      <c r="EA121" s="118">
        <f t="shared" si="309"/>
        <v>97.282229965156787</v>
      </c>
      <c r="EB121" s="114"/>
      <c r="EC121" s="118">
        <f t="shared" si="310"/>
        <v>98.785784797630811</v>
      </c>
      <c r="ED121" s="114"/>
      <c r="EE121" s="119">
        <f t="shared" si="311"/>
        <v>94.63558171118153</v>
      </c>
      <c r="EF121" s="115"/>
      <c r="EG121" s="119">
        <f t="shared" si="312"/>
        <v>92.051418675902482</v>
      </c>
      <c r="EH121" s="115"/>
      <c r="EI121" s="120">
        <f t="shared" si="313"/>
        <v>111.34545454545454</v>
      </c>
      <c r="EJ121" s="116"/>
      <c r="EK121" s="121">
        <f t="shared" si="314"/>
        <v>108.7869822485207</v>
      </c>
      <c r="EL121" s="117"/>
      <c r="EM121" s="118">
        <f t="shared" si="315"/>
        <v>104.46096654275092</v>
      </c>
      <c r="EN121" s="114"/>
      <c r="EO121" s="119">
        <f t="shared" si="316"/>
        <v>103.51498637602181</v>
      </c>
      <c r="EP121" s="5"/>
      <c r="EQ121" s="118">
        <f t="shared" si="317"/>
        <v>99.673344947735188</v>
      </c>
      <c r="ER121" s="114"/>
      <c r="ES121" s="118">
        <f t="shared" si="318"/>
        <v>100.99703849950643</v>
      </c>
      <c r="ET121" s="114"/>
      <c r="EU121" s="119">
        <f t="shared" si="319"/>
        <v>97.609778180172029</v>
      </c>
      <c r="EV121" s="115"/>
      <c r="EW121" s="119">
        <f t="shared" si="320"/>
        <v>95.172505661382701</v>
      </c>
      <c r="EX121" s="115"/>
      <c r="EY121" s="120">
        <f t="shared" si="321"/>
        <v>111.34545454545454</v>
      </c>
      <c r="EZ121" s="116"/>
      <c r="FA121" s="121">
        <f t="shared" si="322"/>
        <v>107.81065088757396</v>
      </c>
      <c r="FB121" s="117"/>
      <c r="FC121" s="118">
        <f t="shared" si="323"/>
        <v>106.80297397769517</v>
      </c>
      <c r="FD121" s="114"/>
      <c r="FE121" s="119">
        <f t="shared" si="324"/>
        <v>103.51498637602181</v>
      </c>
      <c r="FF121" s="237"/>
      <c r="FG121" s="118">
        <f t="shared" si="325"/>
        <v>99.804006968641104</v>
      </c>
      <c r="FH121" s="114"/>
      <c r="FI121" s="118">
        <f t="shared" si="326"/>
        <v>101.21421520236922</v>
      </c>
      <c r="FJ121" s="114"/>
      <c r="FK121" s="119">
        <f t="shared" si="327"/>
        <v>97.419646899049354</v>
      </c>
      <c r="FL121" s="115"/>
      <c r="FM121" s="119">
        <f t="shared" si="328"/>
        <v>96.131610496869584</v>
      </c>
      <c r="FN121" s="115"/>
      <c r="FO121" s="120">
        <f t="shared" si="329"/>
        <v>113.30909090909091</v>
      </c>
      <c r="FP121" s="116"/>
      <c r="FQ121" s="121">
        <f t="shared" si="330"/>
        <v>105.85798816568047</v>
      </c>
      <c r="FR121" s="117"/>
      <c r="FS121" s="118">
        <f t="shared" si="331"/>
        <v>105.68773234200744</v>
      </c>
      <c r="FT121" s="114"/>
      <c r="FU121" s="119">
        <f t="shared" si="332"/>
        <v>105.149863760218</v>
      </c>
      <c r="FV121" s="339"/>
      <c r="FW121" s="120">
        <f t="shared" si="333"/>
        <v>100.62717770034843</v>
      </c>
      <c r="FX121" s="116"/>
      <c r="FY121" s="120">
        <f t="shared" si="334"/>
        <v>102.97137216189537</v>
      </c>
      <c r="FZ121" s="116"/>
      <c r="GA121" s="120">
        <f t="shared" si="335"/>
        <v>99.809868718877325</v>
      </c>
      <c r="GB121" s="116"/>
      <c r="GC121" s="120">
        <f t="shared" si="336"/>
        <v>93.909684294658319</v>
      </c>
      <c r="GD121" s="116"/>
      <c r="GE121" s="120">
        <f t="shared" si="337"/>
        <v>113.41818181818182</v>
      </c>
      <c r="GF121" s="116"/>
      <c r="GG121" s="120">
        <f t="shared" si="338"/>
        <v>109.58579881656804</v>
      </c>
      <c r="GH121" s="116"/>
      <c r="GI121" s="120">
        <f t="shared" si="339"/>
        <v>103.7918215613383</v>
      </c>
      <c r="GJ121" s="116"/>
      <c r="GK121" s="120">
        <f t="shared" si="340"/>
        <v>105.149863760218</v>
      </c>
    </row>
    <row r="122" spans="1:193" x14ac:dyDescent="0.2">
      <c r="A122" s="82" t="s">
        <v>15</v>
      </c>
      <c r="B122" s="76"/>
      <c r="C122" s="114">
        <f t="shared" si="245"/>
        <v>101.698606271777</v>
      </c>
      <c r="D122" s="114"/>
      <c r="E122" s="114">
        <f t="shared" si="246"/>
        <v>104.56071076011847</v>
      </c>
      <c r="F122" s="114"/>
      <c r="G122" s="115">
        <f t="shared" si="247"/>
        <v>100.59755545495699</v>
      </c>
      <c r="H122" s="115"/>
      <c r="I122" s="115">
        <f t="shared" si="248"/>
        <v>100.43559344611695</v>
      </c>
      <c r="J122" s="115"/>
      <c r="K122" s="116">
        <f t="shared" si="249"/>
        <v>108.39999999999999</v>
      </c>
      <c r="L122" s="116"/>
      <c r="M122" s="117">
        <f t="shared" si="250"/>
        <v>106.92307692307692</v>
      </c>
      <c r="N122" s="117"/>
      <c r="O122" s="114">
        <f t="shared" si="251"/>
        <v>101.33828996282529</v>
      </c>
      <c r="P122" s="114"/>
      <c r="Q122" s="115">
        <f t="shared" si="252"/>
        <v>101.38964577656675</v>
      </c>
      <c r="R122" s="5"/>
      <c r="S122" s="114">
        <f t="shared" si="253"/>
        <v>97.439024390243901</v>
      </c>
      <c r="T122" s="114"/>
      <c r="U122" s="114">
        <f t="shared" si="254"/>
        <v>99.911154985192496</v>
      </c>
      <c r="V122" s="114"/>
      <c r="W122" s="115">
        <f t="shared" si="255"/>
        <v>99.035762788592123</v>
      </c>
      <c r="X122" s="115"/>
      <c r="Y122" s="115">
        <f t="shared" si="256"/>
        <v>98.125749300652728</v>
      </c>
      <c r="Z122" s="115"/>
      <c r="AA122" s="116">
        <f t="shared" si="257"/>
        <v>108.94545454545455</v>
      </c>
      <c r="AB122" s="116"/>
      <c r="AC122" s="117">
        <f t="shared" si="258"/>
        <v>109.05325443786981</v>
      </c>
      <c r="AD122" s="117"/>
      <c r="AE122" s="114">
        <f t="shared" si="259"/>
        <v>107.1375464684015</v>
      </c>
      <c r="AF122" s="114"/>
      <c r="AG122" s="115">
        <f t="shared" si="260"/>
        <v>101.38964577656675</v>
      </c>
      <c r="AH122" s="5"/>
      <c r="AI122" s="114">
        <f t="shared" si="261"/>
        <v>98.249128919860624</v>
      </c>
      <c r="AJ122" s="114"/>
      <c r="AK122" s="114">
        <f t="shared" si="262"/>
        <v>100.55281342546891</v>
      </c>
      <c r="AL122" s="114"/>
      <c r="AM122" s="115">
        <f t="shared" si="263"/>
        <v>98.017202354006344</v>
      </c>
      <c r="AN122" s="115"/>
      <c r="AO122" s="115">
        <f t="shared" si="264"/>
        <v>95.835886505927789</v>
      </c>
      <c r="AP122" s="115"/>
      <c r="AQ122" s="116">
        <f t="shared" si="265"/>
        <v>113.2</v>
      </c>
      <c r="AR122" s="116"/>
      <c r="AS122" s="117">
        <f t="shared" si="266"/>
        <v>109.58579881656804</v>
      </c>
      <c r="AT122" s="117"/>
      <c r="AU122" s="114">
        <f t="shared" si="267"/>
        <v>107.47211895910782</v>
      </c>
      <c r="AV122" s="114"/>
      <c r="AW122" s="115">
        <f t="shared" si="268"/>
        <v>101.38964577656675</v>
      </c>
      <c r="AX122" s="5"/>
      <c r="AY122" s="114">
        <f t="shared" si="269"/>
        <v>97.974738675958193</v>
      </c>
      <c r="AZ122" s="114"/>
      <c r="BA122" s="114">
        <f t="shared" si="270"/>
        <v>98.914116485686094</v>
      </c>
      <c r="BB122" s="114"/>
      <c r="BC122" s="115">
        <f t="shared" si="271"/>
        <v>95.504753282028076</v>
      </c>
      <c r="BD122" s="115"/>
      <c r="BE122" s="115">
        <f t="shared" si="272"/>
        <v>93.414146796323422</v>
      </c>
      <c r="BF122" s="115"/>
      <c r="BG122" s="116">
        <f t="shared" si="273"/>
        <v>110.03636363636365</v>
      </c>
      <c r="BH122" s="116"/>
      <c r="BI122" s="117">
        <f t="shared" si="274"/>
        <v>109.67455621301775</v>
      </c>
      <c r="BJ122" s="117"/>
      <c r="BK122" s="114">
        <f t="shared" si="275"/>
        <v>106.57992565055763</v>
      </c>
      <c r="BL122" s="114"/>
      <c r="BM122" s="115">
        <f t="shared" si="276"/>
        <v>101.38964577656675</v>
      </c>
      <c r="BN122" s="5"/>
      <c r="BO122" s="114">
        <f t="shared" si="277"/>
        <v>94.486062717770025</v>
      </c>
      <c r="BP122" s="114"/>
      <c r="BQ122" s="114">
        <f t="shared" si="278"/>
        <v>95.705824284304057</v>
      </c>
      <c r="BR122" s="114"/>
      <c r="BS122" s="115">
        <f t="shared" si="279"/>
        <v>93.521955636034406</v>
      </c>
      <c r="BT122" s="115"/>
      <c r="BU122" s="115">
        <f t="shared" si="280"/>
        <v>94.445184494471818</v>
      </c>
      <c r="BV122" s="115"/>
      <c r="BW122" s="116">
        <f t="shared" si="281"/>
        <v>109.81818181818183</v>
      </c>
      <c r="BX122" s="116"/>
      <c r="BY122" s="117">
        <f t="shared" si="282"/>
        <v>110.73964497041419</v>
      </c>
      <c r="BZ122" s="117"/>
      <c r="CA122" s="114">
        <f t="shared" si="283"/>
        <v>108.36431226765799</v>
      </c>
      <c r="CB122" s="114"/>
      <c r="CC122" s="115">
        <f t="shared" si="284"/>
        <v>101.38964577656675</v>
      </c>
      <c r="CD122" s="5"/>
      <c r="CE122" s="114">
        <f t="shared" si="285"/>
        <v>92.957317073170728</v>
      </c>
      <c r="CF122" s="114"/>
      <c r="CG122" s="114">
        <f t="shared" si="286"/>
        <v>94.738400789733475</v>
      </c>
      <c r="CH122" s="114"/>
      <c r="CI122" s="115">
        <f t="shared" si="287"/>
        <v>91.661385242191045</v>
      </c>
      <c r="CJ122" s="115"/>
      <c r="CK122" s="115">
        <f t="shared" si="288"/>
        <v>92.367124017583592</v>
      </c>
      <c r="CL122" s="115"/>
      <c r="CM122" s="116">
        <f t="shared" si="289"/>
        <v>109.60000000000001</v>
      </c>
      <c r="CN122" s="116"/>
      <c r="CO122" s="117">
        <f t="shared" si="290"/>
        <v>110.73964497041419</v>
      </c>
      <c r="CP122" s="117"/>
      <c r="CQ122" s="114">
        <f t="shared" si="291"/>
        <v>109.25650557620818</v>
      </c>
      <c r="CR122" s="114"/>
      <c r="CS122" s="115">
        <f t="shared" si="292"/>
        <v>101.38964577656675</v>
      </c>
      <c r="CT122" s="5"/>
      <c r="CU122" s="114">
        <f t="shared" si="293"/>
        <v>92.656794425087114</v>
      </c>
      <c r="CV122" s="114"/>
      <c r="CW122" s="114">
        <f t="shared" si="294"/>
        <v>94.985192497532097</v>
      </c>
      <c r="CX122" s="114"/>
      <c r="CY122" s="115">
        <f t="shared" si="295"/>
        <v>90.316885468537805</v>
      </c>
      <c r="CZ122" s="115"/>
      <c r="DA122" s="115">
        <f t="shared" si="296"/>
        <v>90.321033701878235</v>
      </c>
      <c r="DB122" s="115"/>
      <c r="DC122" s="116">
        <f t="shared" si="297"/>
        <v>111.89090909090909</v>
      </c>
      <c r="DD122" s="116"/>
      <c r="DE122" s="117">
        <f t="shared" si="298"/>
        <v>110.38461538461539</v>
      </c>
      <c r="DF122" s="117"/>
      <c r="DG122" s="114">
        <f t="shared" si="299"/>
        <v>108.36431226765799</v>
      </c>
      <c r="DH122" s="114"/>
      <c r="DI122" s="115">
        <f t="shared" si="300"/>
        <v>101.38964577656675</v>
      </c>
      <c r="DJ122" s="5"/>
      <c r="DK122" s="114">
        <f t="shared" si="301"/>
        <v>93.506097560975604</v>
      </c>
      <c r="DL122" s="114"/>
      <c r="DM122" s="114">
        <f t="shared" si="302"/>
        <v>96.515301085883522</v>
      </c>
      <c r="DN122" s="114"/>
      <c r="DO122" s="115">
        <f t="shared" si="303"/>
        <v>91.946582163875064</v>
      </c>
      <c r="DP122" s="115"/>
      <c r="DQ122" s="115">
        <f t="shared" si="304"/>
        <v>92.331157586252829</v>
      </c>
      <c r="DR122" s="115"/>
      <c r="DS122" s="116">
        <f t="shared" si="305"/>
        <v>112.32727272727273</v>
      </c>
      <c r="DT122" s="116"/>
      <c r="DU122" s="117">
        <f t="shared" si="306"/>
        <v>110.82840236686391</v>
      </c>
      <c r="DV122" s="117"/>
      <c r="DW122" s="114">
        <f t="shared" si="307"/>
        <v>106.35687732342008</v>
      </c>
      <c r="DX122" s="114"/>
      <c r="DY122" s="115">
        <f t="shared" si="308"/>
        <v>101.38964577656675</v>
      </c>
      <c r="DZ122" s="5"/>
      <c r="EA122" s="114">
        <f t="shared" si="309"/>
        <v>95.361498257839713</v>
      </c>
      <c r="EB122" s="114"/>
      <c r="EC122" s="114">
        <f t="shared" si="310"/>
        <v>98.677196446199417</v>
      </c>
      <c r="ED122" s="114"/>
      <c r="EE122" s="115">
        <f t="shared" si="311"/>
        <v>93.92937980986872</v>
      </c>
      <c r="EF122" s="115"/>
      <c r="EG122" s="115">
        <f t="shared" si="312"/>
        <v>92.638870387638207</v>
      </c>
      <c r="EH122" s="115"/>
      <c r="EI122" s="116">
        <f t="shared" si="313"/>
        <v>110.8</v>
      </c>
      <c r="EJ122" s="116"/>
      <c r="EK122" s="117">
        <f t="shared" si="314"/>
        <v>110.47337278106508</v>
      </c>
      <c r="EL122" s="117"/>
      <c r="EM122" s="114">
        <f t="shared" si="315"/>
        <v>105.57620817843866</v>
      </c>
      <c r="EN122" s="114"/>
      <c r="EO122" s="115">
        <f t="shared" si="316"/>
        <v>101.38964577656675</v>
      </c>
      <c r="EP122" s="5"/>
      <c r="EQ122" s="114">
        <f t="shared" si="317"/>
        <v>95.400696864111481</v>
      </c>
      <c r="ER122" s="114"/>
      <c r="ES122" s="114">
        <f t="shared" si="318"/>
        <v>99.940769990128331</v>
      </c>
      <c r="ET122" s="114"/>
      <c r="EU122" s="115">
        <f t="shared" si="319"/>
        <v>95.341783612494339</v>
      </c>
      <c r="EV122" s="115"/>
      <c r="EW122" s="115">
        <f t="shared" si="320"/>
        <v>93.370187824696941</v>
      </c>
      <c r="EX122" s="115"/>
      <c r="EY122" s="116">
        <f t="shared" si="321"/>
        <v>110.8</v>
      </c>
      <c r="EZ122" s="116"/>
      <c r="FA122" s="117">
        <f t="shared" si="322"/>
        <v>111.80473372781064</v>
      </c>
      <c r="FB122" s="117"/>
      <c r="FC122" s="114">
        <f t="shared" si="323"/>
        <v>105.13011152416357</v>
      </c>
      <c r="FD122" s="114"/>
      <c r="FE122" s="115">
        <f t="shared" si="324"/>
        <v>101.38964577656675</v>
      </c>
      <c r="FF122" s="237"/>
      <c r="FG122" s="114">
        <f t="shared" si="325"/>
        <v>96.524390243902431</v>
      </c>
      <c r="FH122" s="114"/>
      <c r="FI122" s="114">
        <f t="shared" si="326"/>
        <v>101.26357354392893</v>
      </c>
      <c r="FJ122" s="114"/>
      <c r="FK122" s="115">
        <f t="shared" si="327"/>
        <v>96.319601629696706</v>
      </c>
      <c r="FL122" s="115"/>
      <c r="FM122" s="115">
        <f t="shared" si="328"/>
        <v>95.100572798721188</v>
      </c>
      <c r="FN122" s="115"/>
      <c r="FO122" s="116">
        <f t="shared" si="329"/>
        <v>112.54545454545455</v>
      </c>
      <c r="FP122" s="116"/>
      <c r="FQ122" s="117">
        <f t="shared" si="330"/>
        <v>110.47337278106508</v>
      </c>
      <c r="FR122" s="117"/>
      <c r="FS122" s="114">
        <f t="shared" si="331"/>
        <v>103.68029739776952</v>
      </c>
      <c r="FT122" s="114"/>
      <c r="FU122" s="115">
        <f t="shared" si="332"/>
        <v>105.06811989100818</v>
      </c>
      <c r="FV122" s="339"/>
      <c r="FW122" s="116">
        <f t="shared" si="333"/>
        <v>97.020905923344941</v>
      </c>
      <c r="FX122" s="116"/>
      <c r="FY122" s="116">
        <f t="shared" si="334"/>
        <v>102.07305034550839</v>
      </c>
      <c r="FZ122" s="116"/>
      <c r="GA122" s="116">
        <f t="shared" si="335"/>
        <v>97.7455862381168</v>
      </c>
      <c r="GB122" s="116"/>
      <c r="GC122" s="116">
        <f t="shared" si="336"/>
        <v>94.345277740775273</v>
      </c>
      <c r="GD122" s="116"/>
      <c r="GE122" s="116">
        <f t="shared" si="337"/>
        <v>112.21818181818182</v>
      </c>
      <c r="GF122" s="116"/>
      <c r="GG122" s="116">
        <f t="shared" si="338"/>
        <v>112.15976331360946</v>
      </c>
      <c r="GH122" s="116"/>
      <c r="GI122" s="116">
        <f t="shared" si="339"/>
        <v>105.35315985130111</v>
      </c>
      <c r="GJ122" s="116"/>
      <c r="GK122" s="116">
        <f t="shared" si="340"/>
        <v>105.06811989100818</v>
      </c>
    </row>
    <row r="123" spans="1:193" x14ac:dyDescent="0.2">
      <c r="A123" s="82" t="s">
        <v>16</v>
      </c>
      <c r="B123" s="76"/>
      <c r="C123" s="114">
        <f t="shared" si="245"/>
        <v>103.08362369337978</v>
      </c>
      <c r="D123" s="114"/>
      <c r="E123" s="114">
        <f t="shared" si="246"/>
        <v>103.3070088845015</v>
      </c>
      <c r="F123" s="114"/>
      <c r="G123" s="115">
        <f t="shared" si="247"/>
        <v>101.08646446355817</v>
      </c>
      <c r="H123" s="115"/>
      <c r="I123" s="115">
        <f t="shared" si="248"/>
        <v>102.92526974823498</v>
      </c>
      <c r="J123" s="115"/>
      <c r="K123" s="116">
        <f t="shared" si="249"/>
        <v>103.7090909090909</v>
      </c>
      <c r="L123" s="116"/>
      <c r="M123" s="117">
        <f t="shared" si="250"/>
        <v>101.59763313609467</v>
      </c>
      <c r="N123" s="117"/>
      <c r="O123" s="114">
        <f t="shared" si="251"/>
        <v>107.58364312267659</v>
      </c>
      <c r="P123" s="114"/>
      <c r="Q123" s="115">
        <f t="shared" si="252"/>
        <v>102.12534059945504</v>
      </c>
      <c r="R123" s="5"/>
      <c r="S123" s="114">
        <f t="shared" si="253"/>
        <v>99.398954703832743</v>
      </c>
      <c r="T123" s="114"/>
      <c r="U123" s="114">
        <f t="shared" si="254"/>
        <v>98.627838104639693</v>
      </c>
      <c r="V123" s="114"/>
      <c r="W123" s="115">
        <f t="shared" si="255"/>
        <v>99.171570846536895</v>
      </c>
      <c r="X123" s="115"/>
      <c r="Y123" s="115">
        <f t="shared" si="256"/>
        <v>101.33475422938591</v>
      </c>
      <c r="Z123" s="115"/>
      <c r="AA123" s="116">
        <f t="shared" si="257"/>
        <v>102.2909090909091</v>
      </c>
      <c r="AB123" s="116"/>
      <c r="AC123" s="117">
        <f t="shared" si="258"/>
        <v>103.99408284023667</v>
      </c>
      <c r="AD123" s="117"/>
      <c r="AE123" s="114">
        <f t="shared" si="259"/>
        <v>110.03717472118959</v>
      </c>
      <c r="AF123" s="114"/>
      <c r="AG123" s="115">
        <f t="shared" si="260"/>
        <v>102.12534059945504</v>
      </c>
      <c r="AH123" s="5"/>
      <c r="AI123" s="114">
        <f t="shared" si="261"/>
        <v>97.530487804878035</v>
      </c>
      <c r="AJ123" s="114"/>
      <c r="AK123" s="114">
        <f t="shared" si="262"/>
        <v>97.137216189536048</v>
      </c>
      <c r="AL123" s="114"/>
      <c r="AM123" s="115">
        <f t="shared" si="263"/>
        <v>96.075147125396114</v>
      </c>
      <c r="AN123" s="115"/>
      <c r="AO123" s="115">
        <f t="shared" si="264"/>
        <v>99.420540828560007</v>
      </c>
      <c r="AP123" s="115"/>
      <c r="AQ123" s="116">
        <f t="shared" si="265"/>
        <v>103.60000000000001</v>
      </c>
      <c r="AR123" s="116"/>
      <c r="AS123" s="117">
        <f t="shared" si="266"/>
        <v>101.50887573964496</v>
      </c>
      <c r="AT123" s="117"/>
      <c r="AU123" s="114">
        <f t="shared" si="267"/>
        <v>110.70631970260223</v>
      </c>
      <c r="AV123" s="114"/>
      <c r="AW123" s="115">
        <f t="shared" si="268"/>
        <v>102.12534059945504</v>
      </c>
      <c r="AX123" s="5"/>
      <c r="AY123" s="114">
        <f t="shared" si="269"/>
        <v>95.884146341463406</v>
      </c>
      <c r="AZ123" s="114"/>
      <c r="BA123" s="114">
        <f t="shared" si="270"/>
        <v>94.116485686080949</v>
      </c>
      <c r="BB123" s="114"/>
      <c r="BC123" s="115">
        <f t="shared" si="271"/>
        <v>93.386147578089634</v>
      </c>
      <c r="BD123" s="115"/>
      <c r="BE123" s="115">
        <f t="shared" si="272"/>
        <v>95.620087917943252</v>
      </c>
      <c r="BF123" s="115"/>
      <c r="BG123" s="116">
        <f t="shared" si="273"/>
        <v>99.345454545454544</v>
      </c>
      <c r="BH123" s="116"/>
      <c r="BI123" s="117">
        <f t="shared" si="274"/>
        <v>101.77514792899407</v>
      </c>
      <c r="BJ123" s="117"/>
      <c r="BK123" s="114">
        <f t="shared" si="275"/>
        <v>110.26022304832715</v>
      </c>
      <c r="BL123" s="114"/>
      <c r="BM123" s="115">
        <f t="shared" si="276"/>
        <v>102.12534059945504</v>
      </c>
      <c r="BN123" s="5"/>
      <c r="BO123" s="114">
        <f t="shared" si="277"/>
        <v>92.434668989547035</v>
      </c>
      <c r="BP123" s="114"/>
      <c r="BQ123" s="114">
        <f t="shared" si="278"/>
        <v>90.789733464955589</v>
      </c>
      <c r="BR123" s="114"/>
      <c r="BS123" s="115">
        <f t="shared" si="279"/>
        <v>91.715708465368948</v>
      </c>
      <c r="BT123" s="115"/>
      <c r="BU123" s="115">
        <f t="shared" si="280"/>
        <v>95.544158785133874</v>
      </c>
      <c r="BV123" s="115"/>
      <c r="BW123" s="116">
        <f t="shared" si="281"/>
        <v>98.909090909090907</v>
      </c>
      <c r="BX123" s="116"/>
      <c r="BY123" s="117">
        <f t="shared" si="282"/>
        <v>104.4378698224852</v>
      </c>
      <c r="BZ123" s="117"/>
      <c r="CA123" s="114">
        <f t="shared" si="283"/>
        <v>109.25650557620818</v>
      </c>
      <c r="CB123" s="114"/>
      <c r="CC123" s="115">
        <f t="shared" si="284"/>
        <v>102.12534059945504</v>
      </c>
      <c r="CD123" s="5"/>
      <c r="CE123" s="114">
        <f t="shared" si="285"/>
        <v>92.29094076655052</v>
      </c>
      <c r="CF123" s="114"/>
      <c r="CG123" s="114">
        <f t="shared" si="286"/>
        <v>91.322803553800597</v>
      </c>
      <c r="CH123" s="114"/>
      <c r="CI123" s="115">
        <f t="shared" si="287"/>
        <v>91.05024898143958</v>
      </c>
      <c r="CJ123" s="115"/>
      <c r="CK123" s="115">
        <f t="shared" si="288"/>
        <v>90.980418276275472</v>
      </c>
      <c r="CL123" s="115"/>
      <c r="CM123" s="116">
        <f t="shared" si="289"/>
        <v>98.25454545454545</v>
      </c>
      <c r="CN123" s="116"/>
      <c r="CO123" s="117">
        <f t="shared" si="290"/>
        <v>105.32544378698225</v>
      </c>
      <c r="CP123" s="117"/>
      <c r="CQ123" s="114">
        <f t="shared" si="291"/>
        <v>109.59107806691451</v>
      </c>
      <c r="CR123" s="114"/>
      <c r="CS123" s="115">
        <f t="shared" si="292"/>
        <v>102.12534059945504</v>
      </c>
      <c r="CT123" s="5"/>
      <c r="CU123" s="114">
        <f t="shared" si="293"/>
        <v>94.786585365853654</v>
      </c>
      <c r="CV123" s="114"/>
      <c r="CW123" s="114">
        <f t="shared" si="294"/>
        <v>93.178677196446216</v>
      </c>
      <c r="CX123" s="114"/>
      <c r="CY123" s="115">
        <f t="shared" si="295"/>
        <v>90.683567224988678</v>
      </c>
      <c r="CZ123" s="115"/>
      <c r="DA123" s="115">
        <f t="shared" si="296"/>
        <v>91.487944585053953</v>
      </c>
      <c r="DB123" s="115"/>
      <c r="DC123" s="116">
        <f t="shared" si="297"/>
        <v>101.30909090909091</v>
      </c>
      <c r="DD123" s="116"/>
      <c r="DE123" s="117">
        <f t="shared" si="298"/>
        <v>104.3491124260355</v>
      </c>
      <c r="DF123" s="117"/>
      <c r="DG123" s="114">
        <f t="shared" si="299"/>
        <v>108.36431226765799</v>
      </c>
      <c r="DH123" s="114"/>
      <c r="DI123" s="115">
        <f t="shared" si="300"/>
        <v>102.12534059945504</v>
      </c>
      <c r="DJ123" s="5"/>
      <c r="DK123" s="114">
        <f t="shared" si="301"/>
        <v>95.975609756097555</v>
      </c>
      <c r="DL123" s="114"/>
      <c r="DM123" s="114">
        <f t="shared" si="302"/>
        <v>95.913129318854885</v>
      </c>
      <c r="DN123" s="114"/>
      <c r="DO123" s="115">
        <f t="shared" si="303"/>
        <v>92.666364870982349</v>
      </c>
      <c r="DP123" s="115"/>
      <c r="DQ123" s="115">
        <f t="shared" si="304"/>
        <v>91.651791661116292</v>
      </c>
      <c r="DR123" s="115"/>
      <c r="DS123" s="116">
        <f t="shared" si="305"/>
        <v>101.52727272727273</v>
      </c>
      <c r="DT123" s="116"/>
      <c r="DU123" s="117">
        <f t="shared" si="306"/>
        <v>105.05917159763312</v>
      </c>
      <c r="DV123" s="117"/>
      <c r="DW123" s="114">
        <f t="shared" si="307"/>
        <v>107.9182156133829</v>
      </c>
      <c r="DX123" s="114"/>
      <c r="DY123" s="115">
        <f t="shared" si="308"/>
        <v>102.12534059945504</v>
      </c>
      <c r="DZ123" s="5"/>
      <c r="EA123" s="114">
        <f t="shared" si="309"/>
        <v>97.243031358885005</v>
      </c>
      <c r="EB123" s="114"/>
      <c r="EC123" s="114">
        <f t="shared" si="310"/>
        <v>97.729516288252725</v>
      </c>
      <c r="ED123" s="114"/>
      <c r="EE123" s="115">
        <f t="shared" si="311"/>
        <v>95.070167496604796</v>
      </c>
      <c r="EF123" s="115"/>
      <c r="EG123" s="115">
        <f t="shared" si="312"/>
        <v>93.422139336619153</v>
      </c>
      <c r="EH123" s="115"/>
      <c r="EI123" s="116">
        <f t="shared" si="313"/>
        <v>101.09090909090909</v>
      </c>
      <c r="EJ123" s="116"/>
      <c r="EK123" s="117">
        <f t="shared" si="314"/>
        <v>103.10650887573964</v>
      </c>
      <c r="EL123" s="117"/>
      <c r="EM123" s="114">
        <f t="shared" si="315"/>
        <v>107.80669144981414</v>
      </c>
      <c r="EN123" s="114"/>
      <c r="EO123" s="115">
        <f t="shared" si="316"/>
        <v>102.12534059945504</v>
      </c>
      <c r="EP123" s="5"/>
      <c r="EQ123" s="114">
        <f t="shared" si="317"/>
        <v>98.131533101045292</v>
      </c>
      <c r="ER123" s="114"/>
      <c r="ES123" s="114">
        <f t="shared" si="318"/>
        <v>99.25962487660415</v>
      </c>
      <c r="ET123" s="114"/>
      <c r="EU123" s="115">
        <f t="shared" si="319"/>
        <v>96.102308736985066</v>
      </c>
      <c r="EV123" s="115"/>
      <c r="EW123" s="115">
        <f t="shared" si="320"/>
        <v>93.597975223125076</v>
      </c>
      <c r="EX123" s="115"/>
      <c r="EY123" s="116">
        <f t="shared" si="321"/>
        <v>101.09090909090909</v>
      </c>
      <c r="EZ123" s="116"/>
      <c r="FA123" s="117">
        <f t="shared" si="322"/>
        <v>103.28402366863904</v>
      </c>
      <c r="FB123" s="117"/>
      <c r="FC123" s="114">
        <f t="shared" si="323"/>
        <v>105.01858736059479</v>
      </c>
      <c r="FD123" s="114"/>
      <c r="FE123" s="115">
        <f t="shared" si="324"/>
        <v>102.12534059945504</v>
      </c>
      <c r="FF123" s="237"/>
      <c r="FG123" s="114">
        <f t="shared" si="325"/>
        <v>99.58188153310104</v>
      </c>
      <c r="FH123" s="114"/>
      <c r="FI123" s="114">
        <f t="shared" si="326"/>
        <v>100.83909180651531</v>
      </c>
      <c r="FJ123" s="114"/>
      <c r="FK123" s="115">
        <f t="shared" si="327"/>
        <v>98.044363965595295</v>
      </c>
      <c r="FL123" s="115"/>
      <c r="FM123" s="115">
        <f t="shared" si="328"/>
        <v>96.559211402690821</v>
      </c>
      <c r="FN123" s="115"/>
      <c r="FO123" s="116">
        <f t="shared" si="329"/>
        <v>101.74545454545455</v>
      </c>
      <c r="FP123" s="116"/>
      <c r="FQ123" s="117">
        <f t="shared" si="330"/>
        <v>102.57396449704142</v>
      </c>
      <c r="FR123" s="117"/>
      <c r="FS123" s="114">
        <f t="shared" si="331"/>
        <v>104.57249070631971</v>
      </c>
      <c r="FT123" s="114"/>
      <c r="FU123" s="115">
        <f t="shared" si="332"/>
        <v>110.87193460490464</v>
      </c>
      <c r="FV123" s="339"/>
      <c r="FW123" s="116">
        <f t="shared" si="333"/>
        <v>100.3397212543554</v>
      </c>
      <c r="FX123" s="116"/>
      <c r="FY123" s="116">
        <f t="shared" si="334"/>
        <v>101.27344521224089</v>
      </c>
      <c r="FZ123" s="116"/>
      <c r="GA123" s="116">
        <f t="shared" si="335"/>
        <v>98.750565866908104</v>
      </c>
      <c r="GB123" s="116"/>
      <c r="GC123" s="116">
        <f t="shared" si="336"/>
        <v>97.190622086053011</v>
      </c>
      <c r="GD123" s="116"/>
      <c r="GE123" s="116">
        <f t="shared" si="337"/>
        <v>101.85454545454546</v>
      </c>
      <c r="GF123" s="116"/>
      <c r="GG123" s="116">
        <f t="shared" si="338"/>
        <v>103.37278106508874</v>
      </c>
      <c r="GH123" s="116"/>
      <c r="GI123" s="116">
        <f t="shared" si="339"/>
        <v>104.68401486988849</v>
      </c>
      <c r="GJ123" s="116"/>
      <c r="GK123" s="116">
        <f t="shared" si="340"/>
        <v>110.87193460490464</v>
      </c>
    </row>
    <row r="124" spans="1:193" x14ac:dyDescent="0.2">
      <c r="A124" s="82" t="s">
        <v>17</v>
      </c>
      <c r="B124" s="76"/>
      <c r="C124" s="114">
        <f t="shared" si="245"/>
        <v>91.232578397212535</v>
      </c>
      <c r="D124" s="114"/>
      <c r="E124" s="114">
        <f t="shared" si="246"/>
        <v>93.899308983218177</v>
      </c>
      <c r="F124" s="114"/>
      <c r="G124" s="115">
        <f t="shared" si="247"/>
        <v>93.100950656405615</v>
      </c>
      <c r="H124" s="115"/>
      <c r="I124" s="115">
        <f t="shared" si="248"/>
        <v>89.182096709737579</v>
      </c>
      <c r="J124" s="115"/>
      <c r="K124" s="116">
        <f t="shared" si="249"/>
        <v>100</v>
      </c>
      <c r="L124" s="116"/>
      <c r="M124" s="117">
        <f t="shared" si="250"/>
        <v>107.72189349112425</v>
      </c>
      <c r="N124" s="117"/>
      <c r="O124" s="114">
        <f t="shared" si="251"/>
        <v>93.19702602230484</v>
      </c>
      <c r="P124" s="114"/>
      <c r="Q124" s="115">
        <f t="shared" si="252"/>
        <v>110.79019073569482</v>
      </c>
      <c r="R124" s="5"/>
      <c r="S124" s="114">
        <f t="shared" si="253"/>
        <v>91.689895470383277</v>
      </c>
      <c r="T124" s="114"/>
      <c r="U124" s="114">
        <f t="shared" si="254"/>
        <v>92.793682132280367</v>
      </c>
      <c r="V124" s="114"/>
      <c r="W124" s="115">
        <f t="shared" si="255"/>
        <v>92.014486192847443</v>
      </c>
      <c r="X124" s="115"/>
      <c r="Y124" s="115">
        <f t="shared" si="256"/>
        <v>102.74144132143333</v>
      </c>
      <c r="Z124" s="115"/>
      <c r="AA124" s="116">
        <f t="shared" si="257"/>
        <v>99.563636363636363</v>
      </c>
      <c r="AB124" s="116"/>
      <c r="AC124" s="117">
        <f t="shared" si="258"/>
        <v>113.93491124260355</v>
      </c>
      <c r="AD124" s="117"/>
      <c r="AE124" s="114">
        <f t="shared" si="259"/>
        <v>94.200743494423804</v>
      </c>
      <c r="AF124" s="114"/>
      <c r="AG124" s="115">
        <f t="shared" si="260"/>
        <v>110.79019073569482</v>
      </c>
      <c r="AH124" s="5"/>
      <c r="AI124" s="114">
        <f t="shared" si="261"/>
        <v>86.607142857142847</v>
      </c>
      <c r="AJ124" s="114"/>
      <c r="AK124" s="114">
        <f t="shared" si="262"/>
        <v>87.492596248766048</v>
      </c>
      <c r="AL124" s="114"/>
      <c r="AM124" s="115">
        <f t="shared" si="263"/>
        <v>86.174739701222279</v>
      </c>
      <c r="AN124" s="115"/>
      <c r="AO124" s="115">
        <f t="shared" si="264"/>
        <v>93.917676834954037</v>
      </c>
      <c r="AP124" s="115"/>
      <c r="AQ124" s="116">
        <f t="shared" si="265"/>
        <v>101.52727272727273</v>
      </c>
      <c r="AR124" s="116"/>
      <c r="AS124" s="117">
        <f t="shared" si="266"/>
        <v>114.55621301775147</v>
      </c>
      <c r="AT124" s="117"/>
      <c r="AU124" s="114">
        <f t="shared" si="267"/>
        <v>101.22676579925651</v>
      </c>
      <c r="AV124" s="114"/>
      <c r="AW124" s="115">
        <f t="shared" si="268"/>
        <v>110.79019073569482</v>
      </c>
      <c r="AX124" s="5"/>
      <c r="AY124" s="114">
        <f t="shared" si="269"/>
        <v>84.673344947735188</v>
      </c>
      <c r="AZ124" s="114"/>
      <c r="BA124" s="114">
        <f t="shared" si="270"/>
        <v>83.751233958539004</v>
      </c>
      <c r="BB124" s="114"/>
      <c r="BC124" s="115">
        <f t="shared" si="271"/>
        <v>84.463558171118152</v>
      </c>
      <c r="BD124" s="115"/>
      <c r="BE124" s="115">
        <f t="shared" si="272"/>
        <v>83.499400559477806</v>
      </c>
      <c r="BF124" s="115"/>
      <c r="BG124" s="116">
        <f t="shared" si="273"/>
        <v>98.581818181818178</v>
      </c>
      <c r="BH124" s="116"/>
      <c r="BI124" s="117">
        <f t="shared" si="274"/>
        <v>117.92899408284023</v>
      </c>
      <c r="BJ124" s="117"/>
      <c r="BK124" s="114">
        <f t="shared" si="275"/>
        <v>97.211895910780669</v>
      </c>
      <c r="BL124" s="114"/>
      <c r="BM124" s="115">
        <f t="shared" si="276"/>
        <v>110.79019073569482</v>
      </c>
      <c r="BN124" s="5"/>
      <c r="BO124" s="114">
        <f t="shared" si="277"/>
        <v>79.290069686411144</v>
      </c>
      <c r="BP124" s="114"/>
      <c r="BQ124" s="114">
        <f t="shared" si="278"/>
        <v>74.560710760118468</v>
      </c>
      <c r="BR124" s="114"/>
      <c r="BS124" s="115">
        <f t="shared" si="279"/>
        <v>77.822544137618834</v>
      </c>
      <c r="BT124" s="115"/>
      <c r="BU124" s="115">
        <f t="shared" si="280"/>
        <v>81.305448248301587</v>
      </c>
      <c r="BV124" s="115"/>
      <c r="BW124" s="116">
        <f t="shared" si="281"/>
        <v>100.43636363636364</v>
      </c>
      <c r="BX124" s="116"/>
      <c r="BY124" s="117">
        <f t="shared" si="282"/>
        <v>116.24260355029585</v>
      </c>
      <c r="BZ124" s="117"/>
      <c r="CA124" s="114">
        <f t="shared" si="283"/>
        <v>110.48327137546468</v>
      </c>
      <c r="CB124" s="114"/>
      <c r="CC124" s="115">
        <f t="shared" si="284"/>
        <v>110.79019073569482</v>
      </c>
      <c r="CD124" s="5"/>
      <c r="CE124" s="114">
        <f t="shared" si="285"/>
        <v>81.694250871080143</v>
      </c>
      <c r="CF124" s="114"/>
      <c r="CG124" s="114">
        <f t="shared" si="286"/>
        <v>76.712734452122419</v>
      </c>
      <c r="CH124" s="114"/>
      <c r="CI124" s="115">
        <f t="shared" si="287"/>
        <v>71.928474422815754</v>
      </c>
      <c r="CJ124" s="115"/>
      <c r="CK124" s="115">
        <f t="shared" si="288"/>
        <v>94.03756493938991</v>
      </c>
      <c r="CL124" s="115"/>
      <c r="CM124" s="116">
        <f t="shared" si="289"/>
        <v>99.672727272727272</v>
      </c>
      <c r="CN124" s="116"/>
      <c r="CO124" s="117">
        <f t="shared" si="290"/>
        <v>109.85207100591715</v>
      </c>
      <c r="CP124" s="117"/>
      <c r="CQ124" s="114">
        <f t="shared" si="291"/>
        <v>116.50557620817844</v>
      </c>
      <c r="CR124" s="114"/>
      <c r="CS124" s="115">
        <f t="shared" si="292"/>
        <v>110.79019073569482</v>
      </c>
      <c r="CT124" s="5"/>
      <c r="CU124" s="114">
        <f t="shared" si="293"/>
        <v>82.791811846689896</v>
      </c>
      <c r="CV124" s="114"/>
      <c r="CW124" s="114">
        <f t="shared" si="294"/>
        <v>79.664363277393889</v>
      </c>
      <c r="CX124" s="114"/>
      <c r="CY124" s="115">
        <f t="shared" si="295"/>
        <v>71.616115889542783</v>
      </c>
      <c r="CZ124" s="115"/>
      <c r="DA124" s="115">
        <f t="shared" si="296"/>
        <v>86.384707606234173</v>
      </c>
      <c r="DB124" s="115"/>
      <c r="DC124" s="116">
        <f t="shared" si="297"/>
        <v>101.2</v>
      </c>
      <c r="DD124" s="116"/>
      <c r="DE124" s="117">
        <f t="shared" si="298"/>
        <v>111.18343195266272</v>
      </c>
      <c r="DF124" s="117"/>
      <c r="DG124" s="114">
        <f t="shared" si="299"/>
        <v>117.39776951672863</v>
      </c>
      <c r="DH124" s="114"/>
      <c r="DI124" s="115">
        <f t="shared" si="300"/>
        <v>110.79019073569482</v>
      </c>
      <c r="DJ124" s="5"/>
      <c r="DK124" s="114">
        <f t="shared" si="301"/>
        <v>84.542682926829272</v>
      </c>
      <c r="DL124" s="114"/>
      <c r="DM124" s="114">
        <f t="shared" si="302"/>
        <v>83.830207305034563</v>
      </c>
      <c r="DN124" s="114"/>
      <c r="DO124" s="115">
        <f t="shared" si="303"/>
        <v>77.659574468085111</v>
      </c>
      <c r="DP124" s="115"/>
      <c r="DQ124" s="115">
        <f t="shared" si="304"/>
        <v>85.721326761689085</v>
      </c>
      <c r="DR124" s="115"/>
      <c r="DS124" s="116">
        <f t="shared" si="305"/>
        <v>100.98181818181818</v>
      </c>
      <c r="DT124" s="116"/>
      <c r="DU124" s="117">
        <f t="shared" si="306"/>
        <v>110.73964497041419</v>
      </c>
      <c r="DV124" s="117"/>
      <c r="DW124" s="114">
        <f t="shared" si="307"/>
        <v>114.38661710037175</v>
      </c>
      <c r="DX124" s="114"/>
      <c r="DY124" s="115">
        <f t="shared" si="308"/>
        <v>110.79019073569482</v>
      </c>
      <c r="DZ124" s="5"/>
      <c r="EA124" s="114">
        <f t="shared" si="309"/>
        <v>86.672473867595812</v>
      </c>
      <c r="EB124" s="114"/>
      <c r="EC124" s="114">
        <f t="shared" si="310"/>
        <v>86.505429417571577</v>
      </c>
      <c r="ED124" s="114"/>
      <c r="EE124" s="115">
        <f t="shared" si="311"/>
        <v>82.059755545495705</v>
      </c>
      <c r="EF124" s="115"/>
      <c r="EG124" s="115">
        <f t="shared" si="312"/>
        <v>86.876248834421204</v>
      </c>
      <c r="EH124" s="115"/>
      <c r="EI124" s="116">
        <f t="shared" si="313"/>
        <v>100.87272727272727</v>
      </c>
      <c r="EJ124" s="116"/>
      <c r="EK124" s="117">
        <f t="shared" si="314"/>
        <v>115.62130177514791</v>
      </c>
      <c r="EL124" s="117"/>
      <c r="EM124" s="114">
        <f t="shared" si="315"/>
        <v>111.15241635687732</v>
      </c>
      <c r="EN124" s="114"/>
      <c r="EO124" s="115">
        <f t="shared" si="316"/>
        <v>110.79019073569482</v>
      </c>
      <c r="EP124" s="5"/>
      <c r="EQ124" s="114">
        <f t="shared" si="317"/>
        <v>86.855400696864109</v>
      </c>
      <c r="ER124" s="114"/>
      <c r="ES124" s="114">
        <f t="shared" si="318"/>
        <v>88.943731490621929</v>
      </c>
      <c r="ET124" s="114"/>
      <c r="EU124" s="115">
        <f t="shared" si="319"/>
        <v>85.210502489814402</v>
      </c>
      <c r="EV124" s="115"/>
      <c r="EW124" s="115">
        <f t="shared" si="320"/>
        <v>89.745570800586123</v>
      </c>
      <c r="EX124" s="115"/>
      <c r="EY124" s="116">
        <f t="shared" si="321"/>
        <v>100.87272727272727</v>
      </c>
      <c r="EZ124" s="116"/>
      <c r="FA124" s="117">
        <f t="shared" si="322"/>
        <v>118.63905325443785</v>
      </c>
      <c r="FB124" s="117"/>
      <c r="FC124" s="114">
        <f t="shared" si="323"/>
        <v>110.81784386617102</v>
      </c>
      <c r="FD124" s="114"/>
      <c r="FE124" s="115">
        <f t="shared" si="324"/>
        <v>110.79019073569482</v>
      </c>
      <c r="FF124" s="237"/>
      <c r="FG124" s="114">
        <f t="shared" si="325"/>
        <v>84.86933797909407</v>
      </c>
      <c r="FH124" s="114"/>
      <c r="FI124" s="114">
        <f t="shared" si="326"/>
        <v>82.467917077986186</v>
      </c>
      <c r="FJ124" s="114"/>
      <c r="FK124" s="115">
        <f t="shared" si="327"/>
        <v>77.089180624717073</v>
      </c>
      <c r="FL124" s="115"/>
      <c r="FM124" s="115">
        <f t="shared" si="328"/>
        <v>87.555614759557741</v>
      </c>
      <c r="FN124" s="115"/>
      <c r="FO124" s="116">
        <f t="shared" si="329"/>
        <v>101.52727272727273</v>
      </c>
      <c r="FP124" s="116"/>
      <c r="FQ124" s="117">
        <f t="shared" si="330"/>
        <v>115.88757396449704</v>
      </c>
      <c r="FR124" s="117"/>
      <c r="FS124" s="114">
        <f t="shared" si="331"/>
        <v>109.25650557620818</v>
      </c>
      <c r="FT124" s="114"/>
      <c r="FU124" s="115">
        <f t="shared" si="332"/>
        <v>106.45776566757493</v>
      </c>
      <c r="FV124" s="339"/>
      <c r="FW124" s="116">
        <f t="shared" si="333"/>
        <v>86.607142857142847</v>
      </c>
      <c r="FX124" s="116"/>
      <c r="FY124" s="116">
        <f t="shared" si="334"/>
        <v>85.597235932872664</v>
      </c>
      <c r="FZ124" s="116"/>
      <c r="GA124" s="116">
        <f t="shared" si="335"/>
        <v>82.67089180624717</v>
      </c>
      <c r="GB124" s="116"/>
      <c r="GC124" s="116">
        <f t="shared" si="336"/>
        <v>83.891035033968294</v>
      </c>
      <c r="GD124" s="116"/>
      <c r="GE124" s="116">
        <f t="shared" si="337"/>
        <v>102.2909090909091</v>
      </c>
      <c r="GF124" s="116"/>
      <c r="GG124" s="116">
        <f t="shared" si="338"/>
        <v>114.55621301775147</v>
      </c>
      <c r="GH124" s="116"/>
      <c r="GI124" s="116">
        <f t="shared" si="339"/>
        <v>107.36059479553904</v>
      </c>
      <c r="GJ124" s="116"/>
      <c r="GK124" s="116">
        <f t="shared" si="340"/>
        <v>106.45776566757493</v>
      </c>
    </row>
    <row r="125" spans="1:193" x14ac:dyDescent="0.2">
      <c r="A125" s="84" t="s">
        <v>18</v>
      </c>
      <c r="B125" s="84"/>
      <c r="C125" s="118">
        <f t="shared" si="245"/>
        <v>87.939895470383277</v>
      </c>
      <c r="D125" s="118"/>
      <c r="E125" s="118">
        <f t="shared" si="246"/>
        <v>91.372161895360335</v>
      </c>
      <c r="F125" s="118"/>
      <c r="G125" s="119">
        <f t="shared" si="247"/>
        <v>90.574920778632872</v>
      </c>
      <c r="H125" s="119"/>
      <c r="I125" s="119">
        <f t="shared" si="248"/>
        <v>100.46756360729985</v>
      </c>
      <c r="J125" s="119"/>
      <c r="K125" s="120">
        <f t="shared" si="249"/>
        <v>100</v>
      </c>
      <c r="L125" s="120"/>
      <c r="M125" s="121">
        <f t="shared" si="250"/>
        <v>113.84615384615384</v>
      </c>
      <c r="N125" s="121"/>
      <c r="O125" s="118">
        <f t="shared" si="251"/>
        <v>95.204460966542754</v>
      </c>
      <c r="P125" s="118"/>
      <c r="Q125" s="119">
        <f t="shared" si="252"/>
        <v>116.43051771117166</v>
      </c>
      <c r="R125" s="126"/>
      <c r="S125" s="118">
        <f t="shared" si="253"/>
        <v>84.490418118466906</v>
      </c>
      <c r="T125" s="118"/>
      <c r="U125" s="118">
        <f t="shared" si="254"/>
        <v>87.917077986179677</v>
      </c>
      <c r="V125" s="118"/>
      <c r="W125" s="119">
        <f t="shared" si="255"/>
        <v>86.935264825712991</v>
      </c>
      <c r="X125" s="119"/>
      <c r="Y125" s="119">
        <f t="shared" si="256"/>
        <v>99.028906354069534</v>
      </c>
      <c r="Z125" s="119"/>
      <c r="AA125" s="120">
        <f t="shared" si="257"/>
        <v>99.563636363636363</v>
      </c>
      <c r="AB125" s="120"/>
      <c r="AC125" s="121">
        <f t="shared" si="258"/>
        <v>113.93491124260355</v>
      </c>
      <c r="AD125" s="121"/>
      <c r="AE125" s="118">
        <f t="shared" si="259"/>
        <v>95.427509293680302</v>
      </c>
      <c r="AF125" s="118"/>
      <c r="AG125" s="119">
        <f t="shared" si="260"/>
        <v>116.43051771117166</v>
      </c>
      <c r="AH125" s="126"/>
      <c r="AI125" s="118">
        <f t="shared" si="261"/>
        <v>84.934668989547035</v>
      </c>
      <c r="AJ125" s="118"/>
      <c r="AK125" s="118">
        <f t="shared" si="262"/>
        <v>88.617966436327748</v>
      </c>
      <c r="AL125" s="118"/>
      <c r="AM125" s="119">
        <f t="shared" si="263"/>
        <v>86.731552738795841</v>
      </c>
      <c r="AN125" s="119"/>
      <c r="AO125" s="119">
        <f t="shared" si="264"/>
        <v>74.180098574663646</v>
      </c>
      <c r="AP125" s="119"/>
      <c r="AQ125" s="120">
        <f t="shared" si="265"/>
        <v>101.52727272727273</v>
      </c>
      <c r="AR125" s="120"/>
      <c r="AS125" s="121">
        <f t="shared" si="266"/>
        <v>112.07100591715975</v>
      </c>
      <c r="AT125" s="121"/>
      <c r="AU125" s="118">
        <f t="shared" si="267"/>
        <v>100.55762081784387</v>
      </c>
      <c r="AV125" s="118"/>
      <c r="AW125" s="119">
        <f t="shared" si="268"/>
        <v>116.43051771117166</v>
      </c>
      <c r="AX125" s="126"/>
      <c r="AY125" s="118">
        <f t="shared" si="269"/>
        <v>87.717770034843198</v>
      </c>
      <c r="AZ125" s="118"/>
      <c r="BA125" s="118">
        <f t="shared" si="270"/>
        <v>89.002961500493598</v>
      </c>
      <c r="BB125" s="118"/>
      <c r="BC125" s="119">
        <f t="shared" si="271"/>
        <v>85.006790402897238</v>
      </c>
      <c r="BD125" s="119"/>
      <c r="BE125" s="119">
        <f t="shared" si="272"/>
        <v>93.957639536432652</v>
      </c>
      <c r="BF125" s="119"/>
      <c r="BG125" s="120">
        <f t="shared" si="273"/>
        <v>98.581818181818178</v>
      </c>
      <c r="BH125" s="120"/>
      <c r="BI125" s="121">
        <f t="shared" si="274"/>
        <v>117.13017751479289</v>
      </c>
      <c r="BJ125" s="121"/>
      <c r="BK125" s="118">
        <f t="shared" si="275"/>
        <v>105.24163568773236</v>
      </c>
      <c r="BL125" s="118"/>
      <c r="BM125" s="119">
        <f t="shared" si="276"/>
        <v>116.43051771117166</v>
      </c>
      <c r="BN125" s="126"/>
      <c r="BO125" s="118">
        <f t="shared" si="277"/>
        <v>84.634146341463421</v>
      </c>
      <c r="BP125" s="118"/>
      <c r="BQ125" s="118">
        <f t="shared" si="278"/>
        <v>84.531095755182633</v>
      </c>
      <c r="BR125" s="118"/>
      <c r="BS125" s="119">
        <f t="shared" si="279"/>
        <v>80.742417383431416</v>
      </c>
      <c r="BT125" s="119"/>
      <c r="BU125" s="119">
        <f t="shared" si="280"/>
        <v>87.923271613161049</v>
      </c>
      <c r="BV125" s="119"/>
      <c r="BW125" s="120">
        <f t="shared" si="281"/>
        <v>100.43636363636364</v>
      </c>
      <c r="BX125" s="120"/>
      <c r="BY125" s="121">
        <f t="shared" si="282"/>
        <v>115.53254437869822</v>
      </c>
      <c r="BZ125" s="121"/>
      <c r="CA125" s="118">
        <f t="shared" si="283"/>
        <v>96.431226765799266</v>
      </c>
      <c r="CB125" s="118"/>
      <c r="CC125" s="119">
        <f t="shared" si="284"/>
        <v>116.43051771117166</v>
      </c>
      <c r="CD125" s="126"/>
      <c r="CE125" s="118">
        <f t="shared" si="285"/>
        <v>82.478222996515669</v>
      </c>
      <c r="CF125" s="118"/>
      <c r="CG125" s="118">
        <f t="shared" si="286"/>
        <v>79.002961500493598</v>
      </c>
      <c r="CH125" s="118"/>
      <c r="CI125" s="119">
        <f t="shared" si="287"/>
        <v>78.012675418741523</v>
      </c>
      <c r="CJ125" s="119"/>
      <c r="CK125" s="119">
        <f t="shared" si="288"/>
        <v>88.670574130811232</v>
      </c>
      <c r="CL125" s="119"/>
      <c r="CM125" s="120">
        <f t="shared" si="289"/>
        <v>99.672727272727272</v>
      </c>
      <c r="CN125" s="120"/>
      <c r="CO125" s="121">
        <f t="shared" si="290"/>
        <v>121.6568047337278</v>
      </c>
      <c r="CP125" s="121"/>
      <c r="CQ125" s="118">
        <f t="shared" si="291"/>
        <v>102.67657992565056</v>
      </c>
      <c r="CR125" s="118"/>
      <c r="CS125" s="119">
        <f t="shared" si="292"/>
        <v>116.43051771117166</v>
      </c>
      <c r="CT125" s="126"/>
      <c r="CU125" s="118">
        <f t="shared" si="293"/>
        <v>82.03397212543554</v>
      </c>
      <c r="CV125" s="118"/>
      <c r="CW125" s="118">
        <f t="shared" si="294"/>
        <v>83.079960513326768</v>
      </c>
      <c r="CX125" s="118"/>
      <c r="CY125" s="119">
        <f t="shared" si="295"/>
        <v>77.048438207333646</v>
      </c>
      <c r="CZ125" s="119"/>
      <c r="DA125" s="119">
        <f t="shared" si="296"/>
        <v>83.531370720660718</v>
      </c>
      <c r="DB125" s="119"/>
      <c r="DC125" s="120">
        <f t="shared" si="297"/>
        <v>101.2</v>
      </c>
      <c r="DD125" s="120"/>
      <c r="DE125" s="121">
        <f t="shared" si="298"/>
        <v>123.52071005917159</v>
      </c>
      <c r="DF125" s="121"/>
      <c r="DG125" s="118">
        <f t="shared" si="299"/>
        <v>109.92565055762083</v>
      </c>
      <c r="DH125" s="118"/>
      <c r="DI125" s="119">
        <f t="shared" si="300"/>
        <v>116.43051771117166</v>
      </c>
      <c r="DJ125" s="126"/>
      <c r="DK125" s="118">
        <f t="shared" si="301"/>
        <v>79.734320557491287</v>
      </c>
      <c r="DL125" s="118"/>
      <c r="DM125" s="118">
        <f t="shared" si="302"/>
        <v>77.581441263573552</v>
      </c>
      <c r="DN125" s="118"/>
      <c r="DO125" s="119">
        <f t="shared" si="303"/>
        <v>73.897691263014934</v>
      </c>
      <c r="DP125" s="119"/>
      <c r="DQ125" s="119">
        <f t="shared" si="304"/>
        <v>84.04289329958705</v>
      </c>
      <c r="DR125" s="119"/>
      <c r="DS125" s="120">
        <f t="shared" si="305"/>
        <v>100.98181818181818</v>
      </c>
      <c r="DT125" s="120"/>
      <c r="DU125" s="121">
        <f t="shared" si="306"/>
        <v>120.94674556213016</v>
      </c>
      <c r="DV125" s="121"/>
      <c r="DW125" s="118">
        <f t="shared" si="307"/>
        <v>105.57620817843866</v>
      </c>
      <c r="DX125" s="118"/>
      <c r="DY125" s="119">
        <f t="shared" si="308"/>
        <v>116.43051771117166</v>
      </c>
      <c r="DZ125" s="126"/>
      <c r="EA125" s="118">
        <f t="shared" si="309"/>
        <v>83.30139372822299</v>
      </c>
      <c r="EB125" s="118"/>
      <c r="EC125" s="118">
        <f t="shared" si="310"/>
        <v>80.750246791707809</v>
      </c>
      <c r="ED125" s="118"/>
      <c r="EE125" s="119">
        <f t="shared" si="311"/>
        <v>76.084200995925755</v>
      </c>
      <c r="EF125" s="119"/>
      <c r="EG125" s="119">
        <f t="shared" si="312"/>
        <v>85.981084321300116</v>
      </c>
      <c r="EH125" s="119"/>
      <c r="EI125" s="120">
        <f t="shared" si="313"/>
        <v>100.87272727272727</v>
      </c>
      <c r="EJ125" s="120"/>
      <c r="EK125" s="121">
        <f t="shared" si="314"/>
        <v>118.01775147928993</v>
      </c>
      <c r="EL125" s="121"/>
      <c r="EM125" s="118">
        <f t="shared" si="315"/>
        <v>100.78066914498142</v>
      </c>
      <c r="EN125" s="118"/>
      <c r="EO125" s="119">
        <f t="shared" si="316"/>
        <v>116.43051771117166</v>
      </c>
      <c r="EP125" s="126"/>
      <c r="EQ125" s="118">
        <f t="shared" si="317"/>
        <v>86.84233449477351</v>
      </c>
      <c r="ER125" s="118"/>
      <c r="ES125" s="118">
        <f t="shared" si="318"/>
        <v>83.869693978282342</v>
      </c>
      <c r="ET125" s="118"/>
      <c r="EU125" s="119">
        <f t="shared" si="319"/>
        <v>78.813942960615677</v>
      </c>
      <c r="EV125" s="119"/>
      <c r="EW125" s="119">
        <f t="shared" si="320"/>
        <v>89.289996003729854</v>
      </c>
      <c r="EX125" s="119"/>
      <c r="EY125" s="120">
        <f t="shared" si="321"/>
        <v>100.87272727272727</v>
      </c>
      <c r="EZ125" s="120"/>
      <c r="FA125" s="121">
        <f t="shared" si="322"/>
        <v>116.06508875739644</v>
      </c>
      <c r="FB125" s="121"/>
      <c r="FC125" s="118">
        <f t="shared" si="323"/>
        <v>102.00743494423793</v>
      </c>
      <c r="FD125" s="118"/>
      <c r="FE125" s="119">
        <f t="shared" si="324"/>
        <v>116.43051771117166</v>
      </c>
      <c r="FF125" s="238"/>
      <c r="FG125" s="118">
        <f t="shared" si="325"/>
        <v>91.271777003484317</v>
      </c>
      <c r="FH125" s="118"/>
      <c r="FI125" s="118">
        <f t="shared" si="326"/>
        <v>85.676209279368223</v>
      </c>
      <c r="FJ125" s="118"/>
      <c r="FK125" s="119">
        <f t="shared" si="327"/>
        <v>81.054775916704386</v>
      </c>
      <c r="FL125" s="119"/>
      <c r="FM125" s="119">
        <f t="shared" si="328"/>
        <v>86.980151858265614</v>
      </c>
      <c r="FN125" s="119"/>
      <c r="FO125" s="120">
        <f t="shared" si="329"/>
        <v>101.52727272727273</v>
      </c>
      <c r="FP125" s="120"/>
      <c r="FQ125" s="121">
        <f t="shared" si="330"/>
        <v>114.64497041420117</v>
      </c>
      <c r="FR125" s="121"/>
      <c r="FS125" s="118">
        <f t="shared" si="331"/>
        <v>105.01858736059479</v>
      </c>
      <c r="FT125" s="118"/>
      <c r="FU125" s="119">
        <f t="shared" si="332"/>
        <v>120.51771117166213</v>
      </c>
      <c r="FV125" s="340"/>
      <c r="FW125" s="120">
        <f t="shared" si="333"/>
        <v>88.04442508710801</v>
      </c>
      <c r="FX125" s="120"/>
      <c r="FY125" s="120">
        <f t="shared" si="334"/>
        <v>84.501480750246799</v>
      </c>
      <c r="FZ125" s="120"/>
      <c r="GA125" s="120">
        <f t="shared" si="335"/>
        <v>80.022634676324131</v>
      </c>
      <c r="GB125" s="120"/>
      <c r="GC125" s="120">
        <f t="shared" si="336"/>
        <v>83.899027574264011</v>
      </c>
      <c r="GD125" s="120"/>
      <c r="GE125" s="120">
        <f t="shared" si="337"/>
        <v>102.2909090909091</v>
      </c>
      <c r="GF125" s="120"/>
      <c r="GG125" s="120">
        <f t="shared" si="338"/>
        <v>117.13017751479289</v>
      </c>
      <c r="GH125" s="120"/>
      <c r="GI125" s="120">
        <f t="shared" si="339"/>
        <v>97.211895910780669</v>
      </c>
      <c r="GJ125" s="120"/>
      <c r="GK125" s="120">
        <f t="shared" si="340"/>
        <v>120.51771117166213</v>
      </c>
    </row>
    <row r="129" spans="1:193" ht="15" customHeight="1" thickBot="1" x14ac:dyDescent="0.25">
      <c r="A129" s="189" t="s">
        <v>241</v>
      </c>
      <c r="B129" s="190"/>
      <c r="C129" s="190"/>
      <c r="D129" s="190"/>
      <c r="E129" s="190"/>
      <c r="F129" s="190"/>
      <c r="G129" s="190"/>
      <c r="H129" s="190"/>
      <c r="I129" s="190"/>
      <c r="J129" s="190"/>
      <c r="K129" s="190"/>
      <c r="L129" s="190"/>
      <c r="M129" s="190"/>
      <c r="N129" s="190"/>
      <c r="O129" s="190"/>
      <c r="P129" s="190"/>
      <c r="Q129" s="190"/>
      <c r="R129" s="190"/>
      <c r="S129" s="190"/>
      <c r="T129" s="190"/>
      <c r="U129" s="190"/>
      <c r="V129" s="190"/>
      <c r="W129" s="190"/>
      <c r="X129" s="190"/>
      <c r="Y129" s="190"/>
      <c r="Z129" s="190"/>
      <c r="AA129" s="190"/>
      <c r="AB129" s="190"/>
      <c r="AC129" s="190"/>
      <c r="AD129" s="190"/>
      <c r="AE129" s="190"/>
      <c r="AF129" s="190"/>
      <c r="AG129" s="190"/>
      <c r="AH129" s="190"/>
      <c r="AI129" s="190"/>
      <c r="AJ129" s="190"/>
      <c r="AK129" s="190"/>
      <c r="AL129" s="190"/>
      <c r="AM129" s="190"/>
      <c r="AN129" s="190"/>
      <c r="AO129" s="190"/>
      <c r="AP129" s="190"/>
      <c r="AQ129" s="190"/>
      <c r="AR129" s="190"/>
      <c r="AS129" s="190"/>
      <c r="AT129" s="190"/>
      <c r="AU129" s="190"/>
      <c r="AV129" s="190"/>
      <c r="AW129" s="190"/>
      <c r="AX129" s="190"/>
      <c r="AY129" s="190"/>
      <c r="AZ129" s="190"/>
      <c r="BA129" s="190"/>
      <c r="BB129" s="190"/>
      <c r="BC129" s="190"/>
      <c r="BD129" s="190"/>
      <c r="BE129" s="190"/>
      <c r="BF129" s="190"/>
      <c r="BG129" s="190"/>
      <c r="BH129" s="190"/>
      <c r="BI129" s="190"/>
      <c r="BJ129" s="190"/>
      <c r="BK129" s="190"/>
      <c r="BL129" s="190"/>
      <c r="BM129" s="190"/>
      <c r="BN129" s="190"/>
      <c r="BO129" s="190"/>
      <c r="BP129" s="190"/>
      <c r="BQ129" s="190"/>
      <c r="BR129" s="190"/>
      <c r="BS129" s="190"/>
      <c r="BT129" s="190"/>
      <c r="BU129" s="190"/>
      <c r="BV129" s="190"/>
      <c r="BW129" s="190"/>
      <c r="BX129" s="190"/>
      <c r="BY129" s="190"/>
      <c r="BZ129" s="190"/>
      <c r="CA129" s="190"/>
      <c r="CB129" s="190"/>
      <c r="CC129" s="190"/>
      <c r="CD129" s="190"/>
      <c r="CE129" s="190"/>
      <c r="CF129" s="190"/>
      <c r="CG129" s="190"/>
      <c r="CH129" s="190"/>
      <c r="CI129" s="190"/>
      <c r="CJ129" s="190"/>
      <c r="CK129" s="190"/>
      <c r="CL129" s="190"/>
      <c r="CM129" s="190"/>
      <c r="CN129" s="190"/>
      <c r="CO129" s="190"/>
      <c r="CP129" s="190"/>
      <c r="CQ129" s="190"/>
      <c r="CR129" s="190"/>
      <c r="CS129" s="190"/>
      <c r="CT129" s="190"/>
      <c r="CU129" s="190"/>
      <c r="CV129" s="190"/>
      <c r="CW129" s="190"/>
      <c r="CX129" s="190"/>
      <c r="CY129" s="190"/>
      <c r="CZ129" s="190"/>
      <c r="DA129" s="190"/>
      <c r="DB129" s="190"/>
      <c r="DC129" s="190"/>
      <c r="DD129" s="190"/>
      <c r="DE129" s="190"/>
      <c r="DF129" s="190"/>
      <c r="DG129" s="190"/>
      <c r="DH129" s="190"/>
      <c r="DI129" s="190"/>
      <c r="DJ129" s="190"/>
      <c r="DK129" s="190"/>
      <c r="DL129" s="190"/>
      <c r="DM129" s="190"/>
      <c r="DN129" s="190"/>
      <c r="DO129" s="190"/>
      <c r="DP129" s="190"/>
      <c r="DQ129" s="190"/>
      <c r="DR129" s="190"/>
      <c r="DS129" s="190"/>
      <c r="DT129" s="190"/>
      <c r="DU129" s="190"/>
      <c r="DV129" s="190"/>
      <c r="DW129" s="190"/>
      <c r="DX129" s="190"/>
      <c r="DY129" s="190"/>
      <c r="DZ129" s="190"/>
      <c r="EA129" s="190"/>
      <c r="EB129" s="190"/>
      <c r="EC129" s="190"/>
      <c r="ED129" s="190"/>
      <c r="EE129" s="190"/>
      <c r="EF129" s="190"/>
      <c r="EG129" s="190"/>
      <c r="EH129" s="190"/>
      <c r="EI129" s="190"/>
      <c r="EJ129" s="190"/>
      <c r="EK129" s="190"/>
      <c r="EL129" s="190"/>
      <c r="EM129" s="190"/>
      <c r="EN129" s="190"/>
      <c r="EO129" s="190"/>
      <c r="EP129" s="190"/>
      <c r="EQ129" s="190"/>
      <c r="ER129" s="190"/>
      <c r="ES129" s="190"/>
      <c r="ET129" s="190"/>
      <c r="EU129" s="190"/>
      <c r="EV129" s="190"/>
      <c r="EW129" s="190"/>
      <c r="EX129" s="190"/>
      <c r="EY129" s="190"/>
      <c r="EZ129" s="190"/>
      <c r="FA129" s="190"/>
      <c r="FB129" s="190"/>
      <c r="FC129" s="190"/>
      <c r="FD129" s="190"/>
      <c r="FE129" s="190"/>
      <c r="FF129" s="318"/>
      <c r="FG129" s="318"/>
      <c r="FH129" s="318"/>
      <c r="FI129" s="318"/>
      <c r="FJ129" s="318"/>
      <c r="FK129" s="318"/>
      <c r="FL129" s="318"/>
      <c r="FM129" s="318"/>
      <c r="FN129" s="318"/>
      <c r="FO129" s="318"/>
      <c r="FP129" s="318"/>
      <c r="FQ129" s="318"/>
      <c r="FR129" s="318"/>
      <c r="FS129" s="318"/>
      <c r="FT129" s="318"/>
      <c r="FU129" s="318"/>
      <c r="FV129" s="296"/>
      <c r="FW129" s="296"/>
      <c r="FX129" s="296"/>
      <c r="FY129" s="296"/>
      <c r="FZ129" s="296"/>
      <c r="GA129" s="296"/>
      <c r="GB129" s="296"/>
      <c r="GC129" s="296"/>
      <c r="GD129" s="296"/>
      <c r="GE129" s="296"/>
      <c r="GF129" s="296"/>
      <c r="GG129" s="296"/>
      <c r="GH129" s="296"/>
      <c r="GI129" s="296"/>
      <c r="GJ129" s="296"/>
      <c r="GK129" s="296"/>
    </row>
    <row r="130" spans="1:193" ht="15" customHeight="1" x14ac:dyDescent="0.2">
      <c r="C130" s="192">
        <v>2008</v>
      </c>
      <c r="D130" s="192"/>
      <c r="E130" s="192"/>
      <c r="F130" s="192"/>
      <c r="G130" s="192"/>
      <c r="H130" s="192"/>
      <c r="I130" s="192"/>
      <c r="J130" s="192"/>
      <c r="K130" s="192"/>
      <c r="L130" s="192"/>
      <c r="M130" s="192"/>
      <c r="N130" s="192"/>
      <c r="O130" s="192"/>
      <c r="P130" s="192"/>
      <c r="Q130" s="192"/>
      <c r="R130" s="94"/>
      <c r="S130" s="469">
        <v>2009</v>
      </c>
      <c r="T130" s="470"/>
      <c r="U130" s="470"/>
      <c r="V130" s="470"/>
      <c r="W130" s="470"/>
      <c r="X130" s="470"/>
      <c r="Y130" s="470"/>
      <c r="Z130" s="470"/>
      <c r="AA130" s="470"/>
      <c r="AB130" s="470"/>
      <c r="AC130" s="470"/>
      <c r="AD130" s="470"/>
      <c r="AE130" s="470"/>
      <c r="AF130" s="470"/>
      <c r="AG130" s="471"/>
      <c r="AH130" s="90"/>
      <c r="AI130" s="469">
        <v>2010</v>
      </c>
      <c r="AJ130" s="470"/>
      <c r="AK130" s="470"/>
      <c r="AL130" s="470"/>
      <c r="AM130" s="470"/>
      <c r="AN130" s="470"/>
      <c r="AO130" s="470"/>
      <c r="AP130" s="470"/>
      <c r="AQ130" s="470"/>
      <c r="AR130" s="470"/>
      <c r="AS130" s="470"/>
      <c r="AT130" s="470"/>
      <c r="AU130" s="470"/>
      <c r="AV130" s="470"/>
      <c r="AW130" s="471"/>
      <c r="AX130" s="90"/>
      <c r="AY130" s="469">
        <v>2011</v>
      </c>
      <c r="AZ130" s="470"/>
      <c r="BA130" s="470"/>
      <c r="BB130" s="470"/>
      <c r="BC130" s="470"/>
      <c r="BD130" s="470"/>
      <c r="BE130" s="470"/>
      <c r="BF130" s="470"/>
      <c r="BG130" s="470"/>
      <c r="BH130" s="470"/>
      <c r="BI130" s="470"/>
      <c r="BJ130" s="470"/>
      <c r="BK130" s="470"/>
      <c r="BL130" s="470"/>
      <c r="BM130" s="471"/>
      <c r="BN130" s="90"/>
      <c r="BO130" s="469">
        <v>2012</v>
      </c>
      <c r="BP130" s="470"/>
      <c r="BQ130" s="470"/>
      <c r="BR130" s="470"/>
      <c r="BS130" s="470"/>
      <c r="BT130" s="470"/>
      <c r="BU130" s="470"/>
      <c r="BV130" s="470"/>
      <c r="BW130" s="470"/>
      <c r="BX130" s="470"/>
      <c r="BY130" s="470"/>
      <c r="BZ130" s="470"/>
      <c r="CA130" s="470"/>
      <c r="CB130" s="470"/>
      <c r="CC130" s="471"/>
      <c r="CD130" s="90"/>
      <c r="CE130" s="469">
        <v>2013</v>
      </c>
      <c r="CF130" s="470"/>
      <c r="CG130" s="470"/>
      <c r="CH130" s="470"/>
      <c r="CI130" s="470"/>
      <c r="CJ130" s="470"/>
      <c r="CK130" s="470"/>
      <c r="CL130" s="470"/>
      <c r="CM130" s="470"/>
      <c r="CN130" s="470"/>
      <c r="CO130" s="470"/>
      <c r="CP130" s="470"/>
      <c r="CQ130" s="470"/>
      <c r="CR130" s="470"/>
      <c r="CS130" s="471"/>
      <c r="CT130" s="90"/>
      <c r="CU130" s="469">
        <v>2014</v>
      </c>
      <c r="CV130" s="470"/>
      <c r="CW130" s="470"/>
      <c r="CX130" s="470"/>
      <c r="CY130" s="470"/>
      <c r="CZ130" s="470"/>
      <c r="DA130" s="470"/>
      <c r="DB130" s="470"/>
      <c r="DC130" s="470"/>
      <c r="DD130" s="470"/>
      <c r="DE130" s="470"/>
      <c r="DF130" s="470"/>
      <c r="DG130" s="470"/>
      <c r="DH130" s="470"/>
      <c r="DI130" s="471"/>
      <c r="DJ130" s="90"/>
      <c r="DK130" s="469">
        <v>2015</v>
      </c>
      <c r="DL130" s="470"/>
      <c r="DM130" s="470"/>
      <c r="DN130" s="470"/>
      <c r="DO130" s="470"/>
      <c r="DP130" s="470"/>
      <c r="DQ130" s="470"/>
      <c r="DR130" s="470"/>
      <c r="DS130" s="470"/>
      <c r="DT130" s="470"/>
      <c r="DU130" s="470"/>
      <c r="DV130" s="470"/>
      <c r="DW130" s="470"/>
      <c r="DX130" s="470"/>
      <c r="DY130" s="471"/>
      <c r="DZ130" s="90"/>
      <c r="EA130" s="469">
        <v>2016</v>
      </c>
      <c r="EB130" s="470"/>
      <c r="EC130" s="470"/>
      <c r="ED130" s="470"/>
      <c r="EE130" s="470"/>
      <c r="EF130" s="470"/>
      <c r="EG130" s="470"/>
      <c r="EH130" s="470"/>
      <c r="EI130" s="470"/>
      <c r="EJ130" s="470"/>
      <c r="EK130" s="470"/>
      <c r="EL130" s="470"/>
      <c r="EM130" s="470"/>
      <c r="EN130" s="470"/>
      <c r="EO130" s="471"/>
      <c r="EP130" s="90"/>
      <c r="EQ130" s="469">
        <v>2017</v>
      </c>
      <c r="ER130" s="470"/>
      <c r="ES130" s="470"/>
      <c r="ET130" s="470"/>
      <c r="EU130" s="470"/>
      <c r="EV130" s="470"/>
      <c r="EW130" s="470"/>
      <c r="EX130" s="470"/>
      <c r="EY130" s="470"/>
      <c r="EZ130" s="470"/>
      <c r="FA130" s="470"/>
      <c r="FB130" s="470"/>
      <c r="FC130" s="470"/>
      <c r="FD130" s="470"/>
      <c r="FE130" s="471"/>
      <c r="FF130" s="230"/>
      <c r="FG130" s="469">
        <v>2018</v>
      </c>
      <c r="FH130" s="470"/>
      <c r="FI130" s="470"/>
      <c r="FJ130" s="470"/>
      <c r="FK130" s="470"/>
      <c r="FL130" s="470"/>
      <c r="FM130" s="470"/>
      <c r="FN130" s="470"/>
      <c r="FO130" s="470"/>
      <c r="FP130" s="470"/>
      <c r="FQ130" s="470"/>
      <c r="FR130" s="470"/>
      <c r="FS130" s="470"/>
      <c r="FT130" s="470"/>
      <c r="FU130" s="471"/>
      <c r="FV130" s="294"/>
      <c r="FW130" s="466">
        <v>2019</v>
      </c>
      <c r="FX130" s="467"/>
      <c r="FY130" s="467"/>
      <c r="FZ130" s="467"/>
      <c r="GA130" s="467"/>
      <c r="GB130" s="467"/>
      <c r="GC130" s="467"/>
      <c r="GD130" s="467"/>
      <c r="GE130" s="467"/>
      <c r="GF130" s="467"/>
      <c r="GG130" s="467"/>
      <c r="GH130" s="467"/>
      <c r="GI130" s="467"/>
      <c r="GJ130" s="467"/>
      <c r="GK130" s="468"/>
    </row>
    <row r="131" spans="1:193" ht="15" customHeight="1" x14ac:dyDescent="0.2">
      <c r="C131" s="186" t="s">
        <v>160</v>
      </c>
      <c r="D131" s="94"/>
      <c r="E131" s="211"/>
      <c r="F131" s="94"/>
      <c r="G131" s="186" t="s">
        <v>161</v>
      </c>
      <c r="H131" s="94"/>
      <c r="I131" s="211"/>
      <c r="J131" s="94"/>
      <c r="K131" s="211"/>
      <c r="L131" s="94"/>
      <c r="M131" s="211"/>
      <c r="N131" s="94"/>
      <c r="Q131" s="186" t="s">
        <v>198</v>
      </c>
      <c r="S131" s="186" t="s">
        <v>160</v>
      </c>
      <c r="T131" s="94"/>
      <c r="U131" s="211"/>
      <c r="V131" s="94"/>
      <c r="W131" s="186" t="s">
        <v>161</v>
      </c>
      <c r="X131" s="94"/>
      <c r="Y131" s="211"/>
      <c r="Z131" s="94"/>
      <c r="AA131" s="211"/>
      <c r="AB131" s="94"/>
      <c r="AC131" s="211"/>
      <c r="AD131" s="94"/>
      <c r="AG131" s="186" t="s">
        <v>199</v>
      </c>
      <c r="AI131" s="186" t="s">
        <v>160</v>
      </c>
      <c r="AJ131" s="94"/>
      <c r="AK131" s="211"/>
      <c r="AL131" s="94"/>
      <c r="AM131" s="186" t="s">
        <v>161</v>
      </c>
      <c r="AN131" s="94"/>
      <c r="AO131" s="211"/>
      <c r="AP131" s="94"/>
      <c r="AQ131" s="211"/>
      <c r="AR131" s="94"/>
      <c r="AS131" s="211"/>
      <c r="AT131" s="94"/>
      <c r="AW131" s="186" t="s">
        <v>200</v>
      </c>
      <c r="AY131" s="186" t="s">
        <v>160</v>
      </c>
      <c r="AZ131" s="94"/>
      <c r="BA131" s="211"/>
      <c r="BB131" s="94"/>
      <c r="BC131" s="186" t="s">
        <v>161</v>
      </c>
      <c r="BD131" s="94"/>
      <c r="BE131" s="211"/>
      <c r="BF131" s="94"/>
      <c r="BG131" s="211"/>
      <c r="BH131" s="94"/>
      <c r="BI131" s="211"/>
      <c r="BJ131" s="94"/>
      <c r="BM131" s="186" t="s">
        <v>201</v>
      </c>
      <c r="BO131" s="186" t="s">
        <v>160</v>
      </c>
      <c r="BP131" s="94"/>
      <c r="BQ131" s="211"/>
      <c r="BR131" s="94"/>
      <c r="BS131" s="186" t="s">
        <v>161</v>
      </c>
      <c r="BT131" s="94"/>
      <c r="BU131" s="211"/>
      <c r="BV131" s="94"/>
      <c r="BW131" s="211"/>
      <c r="BX131" s="94"/>
      <c r="BY131" s="211"/>
      <c r="BZ131" s="94"/>
      <c r="CC131" s="186" t="s">
        <v>202</v>
      </c>
      <c r="CE131" s="186" t="s">
        <v>160</v>
      </c>
      <c r="CF131" s="94"/>
      <c r="CG131" s="211"/>
      <c r="CH131" s="94"/>
      <c r="CI131" s="186" t="s">
        <v>161</v>
      </c>
      <c r="CJ131" s="94"/>
      <c r="CK131" s="211"/>
      <c r="CL131" s="94"/>
      <c r="CM131" s="211"/>
      <c r="CN131" s="94"/>
      <c r="CO131" s="211"/>
      <c r="CP131" s="94"/>
      <c r="CS131" s="186" t="s">
        <v>203</v>
      </c>
      <c r="CU131" s="186" t="s">
        <v>160</v>
      </c>
      <c r="CV131" s="94"/>
      <c r="CW131" s="211"/>
      <c r="CX131" s="94"/>
      <c r="CY131" s="186" t="s">
        <v>161</v>
      </c>
      <c r="CZ131" s="94"/>
      <c r="DA131" s="211"/>
      <c r="DB131" s="94"/>
      <c r="DC131" s="211"/>
      <c r="DD131" s="94"/>
      <c r="DE131" s="211"/>
      <c r="DF131" s="94"/>
      <c r="DI131" s="186" t="s">
        <v>204</v>
      </c>
      <c r="DK131" s="186" t="s">
        <v>160</v>
      </c>
      <c r="DL131" s="94"/>
      <c r="DM131" s="211"/>
      <c r="DN131" s="94"/>
      <c r="DO131" s="186" t="s">
        <v>161</v>
      </c>
      <c r="DP131" s="94"/>
      <c r="DQ131" s="211"/>
      <c r="DR131" s="94"/>
      <c r="DS131" s="211"/>
      <c r="DT131" s="94"/>
      <c r="DU131" s="211"/>
      <c r="DV131" s="94"/>
      <c r="DY131" s="186" t="s">
        <v>205</v>
      </c>
      <c r="EA131" s="186" t="s">
        <v>160</v>
      </c>
      <c r="EB131" s="94"/>
      <c r="EC131" s="211"/>
      <c r="ED131" s="94"/>
      <c r="EE131" s="186" t="s">
        <v>161</v>
      </c>
      <c r="EF131" s="94"/>
      <c r="EG131" s="211"/>
      <c r="EH131" s="94"/>
      <c r="EI131" s="211"/>
      <c r="EJ131" s="94"/>
      <c r="EK131" s="211"/>
      <c r="EL131" s="94"/>
      <c r="EO131" s="186" t="s">
        <v>206</v>
      </c>
      <c r="EQ131" s="186" t="s">
        <v>160</v>
      </c>
      <c r="ER131" s="94"/>
      <c r="ES131" s="211"/>
      <c r="ET131" s="94"/>
      <c r="EU131" s="186" t="s">
        <v>161</v>
      </c>
      <c r="EV131" s="94"/>
      <c r="EW131" s="211"/>
      <c r="EX131" s="94"/>
      <c r="EY131" s="211"/>
      <c r="EZ131" s="94"/>
      <c r="FA131" s="211"/>
      <c r="FB131" s="94"/>
      <c r="FE131" s="186" t="s">
        <v>207</v>
      </c>
      <c r="FG131" s="186" t="s">
        <v>160</v>
      </c>
      <c r="FH131" s="94"/>
      <c r="FI131" s="211"/>
      <c r="FJ131" s="94"/>
      <c r="FK131" s="186" t="s">
        <v>161</v>
      </c>
      <c r="FL131" s="94"/>
      <c r="FM131" s="211"/>
      <c r="FN131" s="94"/>
      <c r="FO131" s="211"/>
      <c r="FP131" s="94"/>
      <c r="FQ131" s="211"/>
      <c r="FR131" s="94"/>
      <c r="FS131" s="90"/>
      <c r="FT131" s="91"/>
      <c r="FU131" s="186" t="s">
        <v>323</v>
      </c>
      <c r="FW131" s="312" t="s">
        <v>160</v>
      </c>
      <c r="FX131" s="295"/>
      <c r="FY131" s="288"/>
      <c r="FZ131" s="295"/>
      <c r="GA131" s="312" t="s">
        <v>161</v>
      </c>
      <c r="GB131" s="295"/>
      <c r="GC131" s="288"/>
      <c r="GD131" s="295"/>
      <c r="GE131" s="288"/>
      <c r="GF131" s="295"/>
      <c r="GG131" s="288"/>
      <c r="GH131" s="295"/>
      <c r="GK131" s="312" t="s">
        <v>322</v>
      </c>
    </row>
    <row r="132" spans="1:193" s="211" customFormat="1" x14ac:dyDescent="0.2">
      <c r="A132" s="180" t="s">
        <v>237</v>
      </c>
      <c r="B132" s="94"/>
      <c r="C132" s="95">
        <f t="shared" ref="C132:C151" si="341">AVERAGE(C106:Q106)</f>
        <v>100</v>
      </c>
      <c r="D132" s="127"/>
      <c r="F132" s="94"/>
      <c r="G132" s="186">
        <f t="shared" ref="G132:G151" si="342">_xlfn.VAR.P(C106:Q106)</f>
        <v>0</v>
      </c>
      <c r="H132" s="94"/>
      <c r="J132" s="94"/>
      <c r="L132" s="94"/>
      <c r="N132" s="94"/>
      <c r="P132" s="94"/>
      <c r="Q132" s="186">
        <f>C132-(G132/C132)</f>
        <v>100</v>
      </c>
      <c r="R132" s="94"/>
      <c r="S132" s="95">
        <f t="shared" ref="S132:S151" si="343">AVERAGE(S106:AG106)</f>
        <v>98.499039698167451</v>
      </c>
      <c r="T132" s="127"/>
      <c r="V132" s="94"/>
      <c r="W132" s="186">
        <f t="shared" ref="W132:W151" si="344">_xlfn.VAR.P(S106:AG106)</f>
        <v>11.620014540249668</v>
      </c>
      <c r="X132" s="94"/>
      <c r="Z132" s="94"/>
      <c r="AB132" s="94"/>
      <c r="AD132" s="94"/>
      <c r="AF132" s="94"/>
      <c r="AG132" s="186">
        <f>S132-(W132/S132)</f>
        <v>98.381068857275423</v>
      </c>
      <c r="AH132" s="94"/>
      <c r="AI132" s="95">
        <f t="shared" ref="AI132:AI151" si="345">AVERAGE(AI106:AW106)</f>
        <v>97.576983898869941</v>
      </c>
      <c r="AJ132" s="127"/>
      <c r="AL132" s="94"/>
      <c r="AM132" s="186">
        <f t="shared" ref="AM132:AM151" si="346">_xlfn.VAR.P(AI106:AW106)</f>
        <v>22.736456875878105</v>
      </c>
      <c r="AN132" s="94"/>
      <c r="AP132" s="94"/>
      <c r="AR132" s="94"/>
      <c r="AT132" s="94"/>
      <c r="AV132" s="94"/>
      <c r="AW132" s="186">
        <f>AI132-(AM132/AI132)</f>
        <v>97.343973449403265</v>
      </c>
      <c r="AX132" s="94"/>
      <c r="AY132" s="95">
        <f t="shared" ref="AY132:AY151" si="347">AVERAGE(AY106:BM106)</f>
        <v>96.320041197578021</v>
      </c>
      <c r="AZ132" s="127"/>
      <c r="BB132" s="94"/>
      <c r="BC132" s="186">
        <f t="shared" ref="BC132:BC151" si="348">_xlfn.VAR.P(AY106:BM106)</f>
        <v>28.652070483595395</v>
      </c>
      <c r="BD132" s="94"/>
      <c r="BF132" s="94"/>
      <c r="BH132" s="94"/>
      <c r="BJ132" s="94"/>
      <c r="BL132" s="94"/>
      <c r="BM132" s="186">
        <f>AY132-(BC132/AY132)</f>
        <v>96.022573815635951</v>
      </c>
      <c r="BN132" s="94"/>
      <c r="BO132" s="95">
        <f t="shared" ref="BO132:BO151" si="349">AVERAGE(BO106:CC106)</f>
        <v>95.658382657884857</v>
      </c>
      <c r="BP132" s="127"/>
      <c r="BR132" s="94"/>
      <c r="BS132" s="186">
        <f t="shared" ref="BS132:BS151" si="350">_xlfn.VAR.P(BO106:CC106)</f>
        <v>55.316423788033624</v>
      </c>
      <c r="BT132" s="94"/>
      <c r="BV132" s="94"/>
      <c r="BX132" s="94"/>
      <c r="BZ132" s="94"/>
      <c r="CB132" s="94"/>
      <c r="CC132" s="186">
        <f>BO132-(BS132/BO132)</f>
        <v>95.080112126321836</v>
      </c>
      <c r="CD132" s="94"/>
      <c r="CE132" s="95">
        <f t="shared" ref="CE132:CE151" si="351">AVERAGE(CE106:CS106)</f>
        <v>94.839736318268621</v>
      </c>
      <c r="CF132" s="127"/>
      <c r="CH132" s="94"/>
      <c r="CI132" s="186">
        <f t="shared" ref="CI132:CI151" si="352">_xlfn.VAR.P(CE106:CS106)</f>
        <v>67.454939248150595</v>
      </c>
      <c r="CJ132" s="94"/>
      <c r="CL132" s="94"/>
      <c r="CN132" s="94"/>
      <c r="CP132" s="94"/>
      <c r="CR132" s="94"/>
      <c r="CS132" s="186">
        <f>CE132-(CI132/CE132)</f>
        <v>94.128484454157771</v>
      </c>
      <c r="CT132" s="94"/>
      <c r="CU132" s="95">
        <f t="shared" ref="CU132:CU151" si="353">AVERAGE(CU106:DI106)</f>
        <v>95.185135095793285</v>
      </c>
      <c r="CV132" s="127"/>
      <c r="CX132" s="94"/>
      <c r="CY132" s="186">
        <f t="shared" ref="CY132:CY151" si="354">_xlfn.VAR.P(CU106:DI106)</f>
        <v>61.728773086038238</v>
      </c>
      <c r="CZ132" s="94"/>
      <c r="DB132" s="94"/>
      <c r="DD132" s="94"/>
      <c r="DF132" s="94"/>
      <c r="DH132" s="94"/>
      <c r="DI132" s="186">
        <f>CU132-(CY132/CU132)</f>
        <v>94.536622352454586</v>
      </c>
      <c r="DJ132" s="94"/>
      <c r="DK132" s="95">
        <f t="shared" ref="DK132:DK151" si="355">AVERAGE(DK106:DY106)</f>
        <v>95.80190048997909</v>
      </c>
      <c r="DL132" s="127"/>
      <c r="DN132" s="94"/>
      <c r="DO132" s="186">
        <f t="shared" ref="DO132:DO151" si="356">_xlfn.VAR.P(DK106:DY106)</f>
        <v>46.334674858213958</v>
      </c>
      <c r="DP132" s="94"/>
      <c r="DR132" s="94"/>
      <c r="DT132" s="94"/>
      <c r="DV132" s="94"/>
      <c r="DX132" s="94"/>
      <c r="DY132" s="186">
        <f>DK132-(DO132/DK132)</f>
        <v>95.318249595568489</v>
      </c>
      <c r="DZ132" s="94"/>
      <c r="EA132" s="95">
        <f t="shared" ref="EA132:EA151" si="357">AVERAGE(EA106:EO106)</f>
        <v>96.485476899064025</v>
      </c>
      <c r="EB132" s="127"/>
      <c r="ED132" s="94"/>
      <c r="EE132" s="186">
        <f t="shared" ref="EE132:EE151" si="358">_xlfn.VAR.P(EA106:EO106)</f>
        <v>32.522802579724335</v>
      </c>
      <c r="EF132" s="94"/>
      <c r="EH132" s="94"/>
      <c r="EJ132" s="94"/>
      <c r="EL132" s="94"/>
      <c r="EN132" s="94"/>
      <c r="EO132" s="186">
        <f>EA132-(EE132/EA132)</f>
        <v>96.148402308929107</v>
      </c>
      <c r="EP132" s="94"/>
      <c r="EQ132" s="95">
        <f t="shared" ref="EQ132:EQ151" si="359">AVERAGE(EQ106:FE106)</f>
        <v>97.433350859677304</v>
      </c>
      <c r="ER132" s="127"/>
      <c r="ET132" s="94"/>
      <c r="EU132" s="186">
        <f t="shared" ref="EU132:EU151" si="360">_xlfn.VAR.P(EQ106:FE106)</f>
        <v>23.363610151486039</v>
      </c>
      <c r="EV132" s="94"/>
      <c r="EX132" s="94"/>
      <c r="EZ132" s="94"/>
      <c r="FB132" s="94"/>
      <c r="FD132" s="94"/>
      <c r="FE132" s="186">
        <f>EQ132-(EU132/EQ132)</f>
        <v>97.193560172552793</v>
      </c>
      <c r="FF132" s="341"/>
      <c r="FG132" s="95">
        <f t="shared" ref="FG132:FG151" si="361">AVERAGE(FG106:FU106)</f>
        <v>99.162845007129789</v>
      </c>
      <c r="FH132" s="127"/>
      <c r="FJ132" s="94"/>
      <c r="FK132" s="186">
        <f t="shared" ref="FK132:FK151" si="362">_xlfn.VAR.P(FG106:FU106)</f>
        <v>25.534676035546326</v>
      </c>
      <c r="FL132" s="94"/>
      <c r="FN132" s="94"/>
      <c r="FP132" s="94"/>
      <c r="FR132" s="94"/>
      <c r="FT132" s="94"/>
      <c r="FU132" s="186">
        <f>FG132-(FK132/FG132)</f>
        <v>98.905342552115414</v>
      </c>
      <c r="FV132" s="295"/>
      <c r="FW132" s="95">
        <f t="shared" ref="FW132:FW151" si="363">AVERAGE(FW106:GK106)</f>
        <v>99.957152197805357</v>
      </c>
      <c r="FX132" s="274"/>
      <c r="FY132" s="288"/>
      <c r="FZ132" s="295"/>
      <c r="GA132" s="312">
        <f>_xlfn.VAR.P(FW106:GK106)</f>
        <v>22.810167152540462</v>
      </c>
      <c r="GB132" s="295"/>
      <c r="GC132" s="288"/>
      <c r="GD132" s="295"/>
      <c r="GE132" s="288"/>
      <c r="GF132" s="295"/>
      <c r="GG132" s="288"/>
      <c r="GH132" s="295"/>
      <c r="GI132" s="288"/>
      <c r="GJ132" s="295"/>
      <c r="GK132" s="312">
        <f>FW132-(GA132/FW132)</f>
        <v>99.728952747831016</v>
      </c>
    </row>
    <row r="133" spans="1:193" x14ac:dyDescent="0.2">
      <c r="A133" s="82" t="s">
        <v>0</v>
      </c>
      <c r="B133" s="76"/>
      <c r="C133" s="92">
        <f t="shared" si="341"/>
        <v>95.961990058352299</v>
      </c>
      <c r="D133" s="92"/>
      <c r="G133" s="90">
        <f t="shared" si="342"/>
        <v>22.263034158858467</v>
      </c>
      <c r="Q133" s="90">
        <f t="shared" ref="Q133:Q151" si="364">C133-(G133/C133)</f>
        <v>95.729991595780604</v>
      </c>
      <c r="S133" s="92">
        <f t="shared" si="343"/>
        <v>94.597654132429184</v>
      </c>
      <c r="T133" s="92"/>
      <c r="W133" s="90">
        <f t="shared" si="344"/>
        <v>36.551134257131217</v>
      </c>
      <c r="AG133" s="90">
        <f t="shared" ref="AG133:AG151" si="365">S133-(W133/S133)</f>
        <v>94.211268924546943</v>
      </c>
      <c r="AI133" s="92">
        <f t="shared" si="345"/>
        <v>93.487831526512778</v>
      </c>
      <c r="AJ133" s="92"/>
      <c r="AM133" s="90">
        <f t="shared" si="346"/>
        <v>50.309815543795985</v>
      </c>
      <c r="AW133" s="90">
        <f t="shared" ref="AW133:AW151" si="366">AI133-(AM133/AI133)</f>
        <v>92.949688596868199</v>
      </c>
      <c r="AY133" s="92">
        <f t="shared" si="347"/>
        <v>91.898527423085284</v>
      </c>
      <c r="AZ133" s="92"/>
      <c r="BC133" s="90">
        <f t="shared" si="348"/>
        <v>64.154971177315375</v>
      </c>
      <c r="BM133" s="90">
        <f t="shared" ref="BM133:BM151" si="367">AY133-(BC133/AY133)</f>
        <v>91.200420794216726</v>
      </c>
      <c r="BO133" s="92">
        <f t="shared" si="349"/>
        <v>91.376201672221711</v>
      </c>
      <c r="BP133" s="92"/>
      <c r="BS133" s="90">
        <f t="shared" si="350"/>
        <v>107.00521387320623</v>
      </c>
      <c r="CC133" s="90">
        <f t="shared" ref="CC133:CC151" si="368">BO133-(BS133/BO133)</f>
        <v>90.205161380384595</v>
      </c>
      <c r="CE133" s="92">
        <f t="shared" si="351"/>
        <v>90.323907960262119</v>
      </c>
      <c r="CF133" s="92"/>
      <c r="CI133" s="90">
        <f t="shared" si="352"/>
        <v>125.25101883712978</v>
      </c>
      <c r="CS133" s="90">
        <f t="shared" ref="CS133:CS151" si="369">CE133-(CI133/CE133)</f>
        <v>88.93722062945892</v>
      </c>
      <c r="CU133" s="92">
        <f t="shared" si="353"/>
        <v>90.321754657447869</v>
      </c>
      <c r="CV133" s="92"/>
      <c r="CY133" s="90">
        <f t="shared" si="354"/>
        <v>116.34042779343235</v>
      </c>
      <c r="DI133" s="90">
        <f t="shared" ref="DI133:DI151" si="370">CU133-(CY133/CU133)</f>
        <v>89.033688141970373</v>
      </c>
      <c r="DK133" s="92">
        <f t="shared" si="355"/>
        <v>91.410938346480805</v>
      </c>
      <c r="DL133" s="92"/>
      <c r="DO133" s="90">
        <f t="shared" si="356"/>
        <v>92.04064089865642</v>
      </c>
      <c r="DY133" s="90">
        <f t="shared" ref="DY133:DY151" si="371">DK133-(DO133/DK133)</f>
        <v>90.404049646249007</v>
      </c>
      <c r="EA133" s="92">
        <f t="shared" si="357"/>
        <v>92.151532348990798</v>
      </c>
      <c r="EB133" s="92"/>
      <c r="EE133" s="90">
        <f t="shared" si="358"/>
        <v>72.62039098228361</v>
      </c>
      <c r="EO133" s="90">
        <f t="shared" ref="EO133:EO151" si="372">EA133-(EE133/EA133)</f>
        <v>91.363478269680868</v>
      </c>
      <c r="EQ133" s="92">
        <f t="shared" si="359"/>
        <v>93.115611957490401</v>
      </c>
      <c r="ER133" s="92"/>
      <c r="EU133" s="90">
        <f t="shared" si="360"/>
        <v>56.628912921238879</v>
      </c>
      <c r="FE133" s="90">
        <f t="shared" ref="FE133:FE151" si="373">EQ133-(EU133/EQ133)</f>
        <v>92.507454939233455</v>
      </c>
      <c r="FG133" s="92">
        <f t="shared" si="361"/>
        <v>94.472707275118495</v>
      </c>
      <c r="FH133" s="92"/>
      <c r="FI133" s="90"/>
      <c r="FJ133" s="91"/>
      <c r="FK133" s="90">
        <f t="shared" si="362"/>
        <v>49.5885499928401</v>
      </c>
      <c r="FL133" s="91"/>
      <c r="FM133" s="90"/>
      <c r="FN133" s="91"/>
      <c r="FO133" s="90"/>
      <c r="FP133" s="91"/>
      <c r="FQ133" s="90"/>
      <c r="FR133" s="91"/>
      <c r="FS133" s="90"/>
      <c r="FT133" s="91"/>
      <c r="FU133" s="90">
        <f t="shared" ref="FU133:FU151" si="374">FG133-(FK133/FG133)</f>
        <v>93.947809117511653</v>
      </c>
      <c r="FW133" s="92">
        <f t="shared" si="363"/>
        <v>95.167198122780647</v>
      </c>
      <c r="FX133" s="244"/>
      <c r="GA133" s="289">
        <f t="shared" ref="GA133:GA151" si="375">_xlfn.VAR.P(FW107:GK107)</f>
        <v>41.942370451375922</v>
      </c>
      <c r="GK133" s="289">
        <f t="shared" ref="GK133:GK151" si="376">FW133-(GA133/FW133)</f>
        <v>94.726475150173385</v>
      </c>
    </row>
    <row r="134" spans="1:193" x14ac:dyDescent="0.2">
      <c r="A134" s="82" t="s">
        <v>1</v>
      </c>
      <c r="B134" s="76"/>
      <c r="C134" s="92">
        <f t="shared" si="341"/>
        <v>102.66362811669299</v>
      </c>
      <c r="D134" s="92"/>
      <c r="G134" s="90">
        <f t="shared" si="342"/>
        <v>2.5867106235655126</v>
      </c>
      <c r="Q134" s="90">
        <f t="shared" si="364"/>
        <v>102.63843213763967</v>
      </c>
      <c r="S134" s="92">
        <f t="shared" si="343"/>
        <v>101.29948416799758</v>
      </c>
      <c r="T134" s="92"/>
      <c r="W134" s="90">
        <f t="shared" si="344"/>
        <v>9.7087869239142783</v>
      </c>
      <c r="AG134" s="90">
        <f t="shared" si="365"/>
        <v>101.20364175573205</v>
      </c>
      <c r="AI134" s="92">
        <f t="shared" si="345"/>
        <v>100.16351146777208</v>
      </c>
      <c r="AJ134" s="92"/>
      <c r="AM134" s="90">
        <f t="shared" si="346"/>
        <v>16.234766170305587</v>
      </c>
      <c r="AW134" s="90">
        <f t="shared" si="366"/>
        <v>100.00142882976942</v>
      </c>
      <c r="AY134" s="92">
        <f t="shared" si="347"/>
        <v>98.683128152697776</v>
      </c>
      <c r="AZ134" s="92"/>
      <c r="BC134" s="90">
        <f t="shared" si="348"/>
        <v>23.496927872592401</v>
      </c>
      <c r="BM134" s="90">
        <f t="shared" si="367"/>
        <v>98.445023338709362</v>
      </c>
      <c r="BO134" s="92">
        <f t="shared" si="349"/>
        <v>98.825105140988427</v>
      </c>
      <c r="BP134" s="92"/>
      <c r="BS134" s="90">
        <f t="shared" si="350"/>
        <v>37.83106051880393</v>
      </c>
      <c r="CC134" s="90">
        <f t="shared" si="368"/>
        <v>98.442296941950005</v>
      </c>
      <c r="CE134" s="92">
        <f t="shared" si="351"/>
        <v>97.442639774656243</v>
      </c>
      <c r="CF134" s="92"/>
      <c r="CI134" s="90">
        <f t="shared" si="352"/>
        <v>51.511049551022495</v>
      </c>
      <c r="CS134" s="90">
        <f t="shared" si="369"/>
        <v>96.914010319726188</v>
      </c>
      <c r="CU134" s="92">
        <f t="shared" si="353"/>
        <v>97.946584217100622</v>
      </c>
      <c r="CV134" s="92"/>
      <c r="CY134" s="90">
        <f t="shared" si="354"/>
        <v>47.152094547471904</v>
      </c>
      <c r="DI134" s="90">
        <f t="shared" si="370"/>
        <v>97.465178000392157</v>
      </c>
      <c r="DK134" s="92">
        <f t="shared" si="355"/>
        <v>98.755529511045012</v>
      </c>
      <c r="DL134" s="92"/>
      <c r="DO134" s="90">
        <f t="shared" si="356"/>
        <v>27.126244598142268</v>
      </c>
      <c r="DY134" s="90">
        <f t="shared" si="371"/>
        <v>98.480848743978612</v>
      </c>
      <c r="EA134" s="92">
        <f t="shared" si="357"/>
        <v>99.467621092826732</v>
      </c>
      <c r="EB134" s="92"/>
      <c r="EE134" s="90">
        <f t="shared" si="358"/>
        <v>21.969644059610236</v>
      </c>
      <c r="EO134" s="90">
        <f t="shared" si="372"/>
        <v>99.246748774596583</v>
      </c>
      <c r="EQ134" s="92">
        <f t="shared" si="359"/>
        <v>100.32491934831265</v>
      </c>
      <c r="ER134" s="92"/>
      <c r="EU134" s="90">
        <f t="shared" si="360"/>
        <v>10.831109150276314</v>
      </c>
      <c r="FE134" s="90">
        <f t="shared" si="373"/>
        <v>100.21695904073769</v>
      </c>
      <c r="FG134" s="92">
        <f t="shared" si="361"/>
        <v>102.39328738152504</v>
      </c>
      <c r="FH134" s="92"/>
      <c r="FI134" s="90"/>
      <c r="FJ134" s="91"/>
      <c r="FK134" s="90">
        <f t="shared" si="362"/>
        <v>28.034403197248221</v>
      </c>
      <c r="FL134" s="91"/>
      <c r="FM134" s="90"/>
      <c r="FN134" s="91"/>
      <c r="FO134" s="90"/>
      <c r="FP134" s="91"/>
      <c r="FQ134" s="90"/>
      <c r="FR134" s="91"/>
      <c r="FS134" s="90"/>
      <c r="FT134" s="91"/>
      <c r="FU134" s="90">
        <f t="shared" si="374"/>
        <v>102.11949596497651</v>
      </c>
      <c r="FW134" s="92">
        <f t="shared" si="363"/>
        <v>103.18066836365571</v>
      </c>
      <c r="FX134" s="244"/>
      <c r="GA134" s="289">
        <f t="shared" si="375"/>
        <v>31.163262295619475</v>
      </c>
      <c r="GK134" s="289">
        <f t="shared" si="376"/>
        <v>102.87864219160393</v>
      </c>
    </row>
    <row r="135" spans="1:193" x14ac:dyDescent="0.2">
      <c r="A135" s="82" t="s">
        <v>2</v>
      </c>
      <c r="B135" s="76"/>
      <c r="C135" s="92">
        <f t="shared" si="341"/>
        <v>100.34737905218229</v>
      </c>
      <c r="D135" s="92"/>
      <c r="G135" s="90">
        <f t="shared" si="342"/>
        <v>8.3340886182006155</v>
      </c>
      <c r="Q135" s="90">
        <f t="shared" si="364"/>
        <v>100.2643266725694</v>
      </c>
      <c r="S135" s="92">
        <f t="shared" si="343"/>
        <v>98.712534934348838</v>
      </c>
      <c r="T135" s="92"/>
      <c r="W135" s="90">
        <f t="shared" si="344"/>
        <v>24.159101219478018</v>
      </c>
      <c r="AG135" s="90">
        <f t="shared" si="365"/>
        <v>98.467792954664645</v>
      </c>
      <c r="AI135" s="92">
        <f t="shared" si="345"/>
        <v>98.157473042616928</v>
      </c>
      <c r="AJ135" s="92"/>
      <c r="AM135" s="90">
        <f t="shared" si="346"/>
        <v>31.968638578596828</v>
      </c>
      <c r="AW135" s="90">
        <f t="shared" si="366"/>
        <v>97.831785781243383</v>
      </c>
      <c r="AY135" s="92">
        <f t="shared" si="347"/>
        <v>97.217707361449101</v>
      </c>
      <c r="AZ135" s="92"/>
      <c r="BC135" s="90">
        <f t="shared" si="348"/>
        <v>43.381766992856534</v>
      </c>
      <c r="BM135" s="90">
        <f t="shared" si="367"/>
        <v>96.77147417852116</v>
      </c>
      <c r="BO135" s="92">
        <f t="shared" si="349"/>
        <v>96.480184277613461</v>
      </c>
      <c r="BP135" s="92"/>
      <c r="BS135" s="90">
        <f t="shared" si="350"/>
        <v>79.422687057419409</v>
      </c>
      <c r="CC135" s="90">
        <f t="shared" si="368"/>
        <v>95.656982211281502</v>
      </c>
      <c r="CE135" s="92">
        <f t="shared" si="351"/>
        <v>94.755131176283726</v>
      </c>
      <c r="CF135" s="92"/>
      <c r="CI135" s="90">
        <f t="shared" si="352"/>
        <v>94.658867024219944</v>
      </c>
      <c r="CS135" s="90">
        <f t="shared" si="369"/>
        <v>93.756147101763105</v>
      </c>
      <c r="CU135" s="92">
        <f t="shared" si="353"/>
        <v>95.377560407272199</v>
      </c>
      <c r="CV135" s="92"/>
      <c r="CY135" s="90">
        <f t="shared" si="354"/>
        <v>73.445084614073522</v>
      </c>
      <c r="DI135" s="90">
        <f t="shared" si="370"/>
        <v>94.607514661706304</v>
      </c>
      <c r="DK135" s="92">
        <f t="shared" si="355"/>
        <v>95.976964855594375</v>
      </c>
      <c r="DL135" s="92"/>
      <c r="DO135" s="90">
        <f t="shared" si="356"/>
        <v>78.126868215720989</v>
      </c>
      <c r="DY135" s="90">
        <f t="shared" si="371"/>
        <v>95.162947988804831</v>
      </c>
      <c r="EA135" s="92">
        <f t="shared" si="357"/>
        <v>96.537788734053123</v>
      </c>
      <c r="EB135" s="92"/>
      <c r="EE135" s="90">
        <f t="shared" si="358"/>
        <v>57.198317811729027</v>
      </c>
      <c r="EO135" s="90">
        <f t="shared" si="372"/>
        <v>95.94529206967124</v>
      </c>
      <c r="EQ135" s="92">
        <f t="shared" si="359"/>
        <v>98.290732452290769</v>
      </c>
      <c r="ER135" s="92"/>
      <c r="EU135" s="90">
        <f t="shared" si="360"/>
        <v>45.325219896956092</v>
      </c>
      <c r="FE135" s="90">
        <f t="shared" si="373"/>
        <v>97.829598235807481</v>
      </c>
      <c r="FG135" s="92">
        <f t="shared" si="361"/>
        <v>99.364180561340163</v>
      </c>
      <c r="FH135" s="92"/>
      <c r="FI135" s="90"/>
      <c r="FJ135" s="91"/>
      <c r="FK135" s="90">
        <f t="shared" si="362"/>
        <v>51.734850318615315</v>
      </c>
      <c r="FL135" s="91"/>
      <c r="FM135" s="90"/>
      <c r="FN135" s="91"/>
      <c r="FO135" s="90"/>
      <c r="FP135" s="91"/>
      <c r="FQ135" s="90"/>
      <c r="FR135" s="91"/>
      <c r="FS135" s="90"/>
      <c r="FT135" s="91"/>
      <c r="FU135" s="90">
        <f t="shared" si="374"/>
        <v>98.843521607315196</v>
      </c>
      <c r="FW135" s="92">
        <f t="shared" si="363"/>
        <v>99.637138020778991</v>
      </c>
      <c r="FX135" s="244"/>
      <c r="GA135" s="289">
        <f t="shared" si="375"/>
        <v>56.650440630953895</v>
      </c>
      <c r="GK135" s="289">
        <f t="shared" si="376"/>
        <v>99.068570499107111</v>
      </c>
    </row>
    <row r="136" spans="1:193" x14ac:dyDescent="0.2">
      <c r="A136" s="82" t="s">
        <v>3</v>
      </c>
      <c r="B136" s="76"/>
      <c r="C136" s="92">
        <f t="shared" si="341"/>
        <v>101.68366956425282</v>
      </c>
      <c r="D136" s="92"/>
      <c r="G136" s="90">
        <f t="shared" si="342"/>
        <v>16.080840640483967</v>
      </c>
      <c r="Q136" s="90">
        <f t="shared" si="364"/>
        <v>101.52552380978315</v>
      </c>
      <c r="S136" s="92">
        <f t="shared" si="343"/>
        <v>99.905047960267567</v>
      </c>
      <c r="T136" s="92"/>
      <c r="W136" s="90">
        <f t="shared" si="344"/>
        <v>21.687644370237152</v>
      </c>
      <c r="AG136" s="90">
        <f t="shared" si="365"/>
        <v>99.687965392238951</v>
      </c>
      <c r="AI136" s="92">
        <f t="shared" si="345"/>
        <v>99.596959510410457</v>
      </c>
      <c r="AJ136" s="92"/>
      <c r="AM136" s="90">
        <f t="shared" si="346"/>
        <v>24.918573429024466</v>
      </c>
      <c r="AW136" s="90">
        <f t="shared" si="366"/>
        <v>99.346765392522556</v>
      </c>
      <c r="AY136" s="92">
        <f t="shared" si="347"/>
        <v>97.696284558936512</v>
      </c>
      <c r="AZ136" s="92"/>
      <c r="BC136" s="90">
        <f t="shared" si="348"/>
        <v>31.57007245317201</v>
      </c>
      <c r="BM136" s="90">
        <f t="shared" si="367"/>
        <v>97.373139491591331</v>
      </c>
      <c r="BO136" s="92">
        <f t="shared" si="349"/>
        <v>98.344302877379022</v>
      </c>
      <c r="BP136" s="92"/>
      <c r="BS136" s="90">
        <f t="shared" si="350"/>
        <v>51.589464002326778</v>
      </c>
      <c r="CC136" s="90">
        <f t="shared" si="368"/>
        <v>97.819722779773869</v>
      </c>
      <c r="CE136" s="92">
        <f t="shared" si="351"/>
        <v>97.6049574972958</v>
      </c>
      <c r="CF136" s="92"/>
      <c r="CI136" s="90">
        <f t="shared" si="352"/>
        <v>48.765277985816418</v>
      </c>
      <c r="CS136" s="90">
        <f t="shared" si="369"/>
        <v>97.105338633293243</v>
      </c>
      <c r="CU136" s="92">
        <f t="shared" si="353"/>
        <v>97.937755100660723</v>
      </c>
      <c r="CV136" s="92"/>
      <c r="CY136" s="90">
        <f t="shared" si="354"/>
        <v>38.875108658394616</v>
      </c>
      <c r="DI136" s="90">
        <f t="shared" si="370"/>
        <v>97.540818203154359</v>
      </c>
      <c r="DK136" s="92">
        <f t="shared" si="355"/>
        <v>99.405773154143148</v>
      </c>
      <c r="DL136" s="92"/>
      <c r="DO136" s="90">
        <f t="shared" si="356"/>
        <v>27.638116574459975</v>
      </c>
      <c r="DY136" s="90">
        <f t="shared" si="371"/>
        <v>99.12773983980432</v>
      </c>
      <c r="EA136" s="92">
        <f t="shared" si="357"/>
        <v>100.28820319414099</v>
      </c>
      <c r="EB136" s="92"/>
      <c r="EE136" s="90">
        <f t="shared" si="358"/>
        <v>20.301886718832005</v>
      </c>
      <c r="EO136" s="90">
        <f t="shared" si="372"/>
        <v>100.08576775236195</v>
      </c>
      <c r="EQ136" s="92">
        <f t="shared" si="359"/>
        <v>100.80559980175397</v>
      </c>
      <c r="ER136" s="92"/>
      <c r="EU136" s="90">
        <f t="shared" si="360"/>
        <v>14.312270073831009</v>
      </c>
      <c r="FE136" s="90">
        <f t="shared" si="373"/>
        <v>100.66362088290444</v>
      </c>
      <c r="FG136" s="92">
        <f t="shared" si="361"/>
        <v>102.24796156022479</v>
      </c>
      <c r="FH136" s="92"/>
      <c r="FI136" s="90"/>
      <c r="FJ136" s="91"/>
      <c r="FK136" s="90">
        <f t="shared" si="362"/>
        <v>24.839238163350295</v>
      </c>
      <c r="FL136" s="91"/>
      <c r="FM136" s="90"/>
      <c r="FN136" s="91"/>
      <c r="FO136" s="90"/>
      <c r="FP136" s="91"/>
      <c r="FQ136" s="90"/>
      <c r="FR136" s="91"/>
      <c r="FS136" s="90"/>
      <c r="FT136" s="91"/>
      <c r="FU136" s="90">
        <f t="shared" si="374"/>
        <v>102.00503018257851</v>
      </c>
      <c r="FW136" s="92">
        <f t="shared" si="363"/>
        <v>102.24585160364479</v>
      </c>
      <c r="FX136" s="244"/>
      <c r="GA136" s="289">
        <f t="shared" si="375"/>
        <v>20.875068488419544</v>
      </c>
      <c r="GK136" s="289">
        <f t="shared" si="376"/>
        <v>102.04168617139487</v>
      </c>
    </row>
    <row r="137" spans="1:193" x14ac:dyDescent="0.2">
      <c r="A137" s="84" t="s">
        <v>4</v>
      </c>
      <c r="B137" s="76"/>
      <c r="C137" s="93">
        <f t="shared" si="341"/>
        <v>95.896061802046674</v>
      </c>
      <c r="D137" s="92"/>
      <c r="G137" s="188">
        <f t="shared" si="342"/>
        <v>14.264889305283436</v>
      </c>
      <c r="Q137" s="188">
        <f t="shared" si="364"/>
        <v>95.747308151091431</v>
      </c>
      <c r="S137" s="93">
        <f t="shared" si="343"/>
        <v>92.953768600074355</v>
      </c>
      <c r="T137" s="92"/>
      <c r="W137" s="188">
        <f t="shared" si="344"/>
        <v>33.7293981477033</v>
      </c>
      <c r="AG137" s="188">
        <f t="shared" si="365"/>
        <v>92.590906516528065</v>
      </c>
      <c r="AI137" s="93">
        <f t="shared" si="345"/>
        <v>91.219207394724279</v>
      </c>
      <c r="AJ137" s="92"/>
      <c r="AM137" s="188">
        <f t="shared" si="346"/>
        <v>56.98798832957543</v>
      </c>
      <c r="AW137" s="188">
        <f t="shared" si="366"/>
        <v>90.59447067581182</v>
      </c>
      <c r="AY137" s="93">
        <f t="shared" si="347"/>
        <v>91.089619879452897</v>
      </c>
      <c r="AZ137" s="92"/>
      <c r="BC137" s="188">
        <f t="shared" si="348"/>
        <v>55.24547388247629</v>
      </c>
      <c r="BM137" s="188">
        <f t="shared" si="367"/>
        <v>90.48312405747464</v>
      </c>
      <c r="BO137" s="93">
        <f t="shared" si="349"/>
        <v>90.375578686021328</v>
      </c>
      <c r="BP137" s="92"/>
      <c r="BS137" s="188">
        <f t="shared" si="350"/>
        <v>81.695705400246226</v>
      </c>
      <c r="CC137" s="188">
        <f t="shared" si="368"/>
        <v>89.471620928980897</v>
      </c>
      <c r="CE137" s="93">
        <f t="shared" si="351"/>
        <v>89.673297648101808</v>
      </c>
      <c r="CF137" s="92"/>
      <c r="CI137" s="188">
        <f t="shared" si="352"/>
        <v>91.65721576506985</v>
      </c>
      <c r="CS137" s="188">
        <f t="shared" si="369"/>
        <v>88.651173803334174</v>
      </c>
      <c r="CU137" s="93">
        <f t="shared" si="353"/>
        <v>89.090806623834524</v>
      </c>
      <c r="CV137" s="92"/>
      <c r="CY137" s="188">
        <f t="shared" si="354"/>
        <v>88.621466989592591</v>
      </c>
      <c r="DI137" s="188">
        <f t="shared" si="370"/>
        <v>88.096074727828949</v>
      </c>
      <c r="DK137" s="93">
        <f t="shared" si="355"/>
        <v>90.903463870516944</v>
      </c>
      <c r="DL137" s="92"/>
      <c r="DO137" s="188">
        <f t="shared" si="356"/>
        <v>67.424346776890502</v>
      </c>
      <c r="DY137" s="188">
        <f t="shared" si="371"/>
        <v>90.161750145802017</v>
      </c>
      <c r="EA137" s="93">
        <f t="shared" si="357"/>
        <v>92.014934725402199</v>
      </c>
      <c r="EB137" s="92"/>
      <c r="EE137" s="188">
        <f t="shared" si="358"/>
        <v>47.755743719790921</v>
      </c>
      <c r="EO137" s="188">
        <f t="shared" si="372"/>
        <v>91.495934805853196</v>
      </c>
      <c r="EQ137" s="93">
        <f t="shared" si="359"/>
        <v>93.120421832055868</v>
      </c>
      <c r="ER137" s="92"/>
      <c r="EU137" s="188">
        <f t="shared" si="360"/>
        <v>34.796308058240314</v>
      </c>
      <c r="FE137" s="188">
        <f t="shared" si="373"/>
        <v>92.746751831709474</v>
      </c>
      <c r="FG137" s="93">
        <f t="shared" si="361"/>
        <v>95.674984887144745</v>
      </c>
      <c r="FH137" s="92"/>
      <c r="FI137" s="90"/>
      <c r="FJ137" s="91"/>
      <c r="FK137" s="188">
        <f t="shared" si="362"/>
        <v>72.922027702658738</v>
      </c>
      <c r="FL137" s="91"/>
      <c r="FM137" s="90"/>
      <c r="FN137" s="91"/>
      <c r="FO137" s="90"/>
      <c r="FP137" s="91"/>
      <c r="FQ137" s="90"/>
      <c r="FR137" s="91"/>
      <c r="FS137" s="90"/>
      <c r="FT137" s="91"/>
      <c r="FU137" s="188">
        <f t="shared" si="374"/>
        <v>94.912799998496212</v>
      </c>
      <c r="FW137" s="93">
        <f t="shared" si="363"/>
        <v>95.977105747664851</v>
      </c>
      <c r="FX137" s="244"/>
      <c r="GA137" s="313">
        <f t="shared" si="375"/>
        <v>71.172741792867342</v>
      </c>
      <c r="GK137" s="313">
        <f t="shared" si="376"/>
        <v>95.235546172197047</v>
      </c>
    </row>
    <row r="138" spans="1:193" x14ac:dyDescent="0.2">
      <c r="A138" s="82" t="s">
        <v>5</v>
      </c>
      <c r="B138" s="76"/>
      <c r="C138" s="92">
        <f t="shared" si="341"/>
        <v>101.38006032862003</v>
      </c>
      <c r="D138" s="92"/>
      <c r="G138" s="90">
        <f t="shared" si="342"/>
        <v>2.2253163228719322</v>
      </c>
      <c r="Q138" s="90">
        <f t="shared" si="364"/>
        <v>101.35811009190031</v>
      </c>
      <c r="S138" s="92">
        <f t="shared" si="343"/>
        <v>99.890046127794065</v>
      </c>
      <c r="T138" s="92"/>
      <c r="W138" s="90">
        <f t="shared" si="344"/>
        <v>11.529782557592513</v>
      </c>
      <c r="AG138" s="90">
        <f t="shared" si="365"/>
        <v>99.774621388247525</v>
      </c>
      <c r="AI138" s="92">
        <f t="shared" si="345"/>
        <v>99.81290083738574</v>
      </c>
      <c r="AJ138" s="92"/>
      <c r="AM138" s="90">
        <f t="shared" si="346"/>
        <v>21.123385657755907</v>
      </c>
      <c r="AW138" s="90">
        <f t="shared" si="366"/>
        <v>99.601271023197995</v>
      </c>
      <c r="AY138" s="92">
        <f t="shared" si="347"/>
        <v>98.505568450541446</v>
      </c>
      <c r="AZ138" s="92"/>
      <c r="BC138" s="90">
        <f t="shared" si="348"/>
        <v>41.516164166987338</v>
      </c>
      <c r="BM138" s="90">
        <f t="shared" si="367"/>
        <v>98.08410837655758</v>
      </c>
      <c r="BO138" s="92">
        <f t="shared" si="349"/>
        <v>98.556145376024986</v>
      </c>
      <c r="BP138" s="92"/>
      <c r="BS138" s="90">
        <f t="shared" si="350"/>
        <v>51.042017909968841</v>
      </c>
      <c r="CC138" s="90">
        <f t="shared" si="368"/>
        <v>98.038247504560687</v>
      </c>
      <c r="CE138" s="92">
        <f t="shared" si="351"/>
        <v>96.699036977846021</v>
      </c>
      <c r="CF138" s="92"/>
      <c r="CI138" s="90">
        <f t="shared" si="352"/>
        <v>68.038978429231364</v>
      </c>
      <c r="CS138" s="90">
        <f t="shared" si="369"/>
        <v>95.995421093389808</v>
      </c>
      <c r="CU138" s="92">
        <f t="shared" si="353"/>
        <v>96.499774509882201</v>
      </c>
      <c r="CV138" s="92"/>
      <c r="CY138" s="90">
        <f t="shared" si="354"/>
        <v>60.688604526035839</v>
      </c>
      <c r="DI138" s="90">
        <f t="shared" si="370"/>
        <v>95.870875584115069</v>
      </c>
      <c r="DK138" s="92">
        <f t="shared" si="355"/>
        <v>97.730426435121487</v>
      </c>
      <c r="DL138" s="92"/>
      <c r="DO138" s="90">
        <f t="shared" si="356"/>
        <v>51.413694941032929</v>
      </c>
      <c r="DY138" s="90">
        <f t="shared" si="371"/>
        <v>97.204349789224892</v>
      </c>
      <c r="EA138" s="92">
        <f t="shared" si="357"/>
        <v>98.040758002883109</v>
      </c>
      <c r="EB138" s="92"/>
      <c r="EE138" s="90">
        <f t="shared" si="358"/>
        <v>34.778964049578136</v>
      </c>
      <c r="EO138" s="90">
        <f t="shared" si="372"/>
        <v>97.686018150213314</v>
      </c>
      <c r="EQ138" s="92">
        <f t="shared" si="359"/>
        <v>98.416808496853335</v>
      </c>
      <c r="ER138" s="92"/>
      <c r="EU138" s="90">
        <f t="shared" si="360"/>
        <v>28.172423013708446</v>
      </c>
      <c r="FE138" s="90">
        <f t="shared" si="373"/>
        <v>98.130552282655842</v>
      </c>
      <c r="FG138" s="92">
        <f t="shared" si="361"/>
        <v>100.68803534711675</v>
      </c>
      <c r="FH138" s="92"/>
      <c r="FI138" s="90"/>
      <c r="FJ138" s="91"/>
      <c r="FK138" s="90">
        <f t="shared" si="362"/>
        <v>33.97113789888985</v>
      </c>
      <c r="FL138" s="91"/>
      <c r="FM138" s="90"/>
      <c r="FN138" s="91"/>
      <c r="FO138" s="90"/>
      <c r="FP138" s="91"/>
      <c r="FQ138" s="90"/>
      <c r="FR138" s="91"/>
      <c r="FS138" s="90"/>
      <c r="FT138" s="91"/>
      <c r="FU138" s="90">
        <f t="shared" si="374"/>
        <v>100.35064533069846</v>
      </c>
      <c r="FW138" s="92">
        <f t="shared" si="363"/>
        <v>101.80832066281667</v>
      </c>
      <c r="FX138" s="244"/>
      <c r="GA138" s="289">
        <f t="shared" si="375"/>
        <v>32.71427062210352</v>
      </c>
      <c r="GK138" s="289">
        <f t="shared" si="376"/>
        <v>101.48698866942831</v>
      </c>
    </row>
    <row r="139" spans="1:193" x14ac:dyDescent="0.2">
      <c r="A139" s="82" t="s">
        <v>6</v>
      </c>
      <c r="B139" s="76"/>
      <c r="C139" s="92">
        <f t="shared" si="341"/>
        <v>99.061888712781951</v>
      </c>
      <c r="D139" s="92"/>
      <c r="G139" s="90">
        <f t="shared" si="342"/>
        <v>13.798961007005907</v>
      </c>
      <c r="Q139" s="90">
        <f t="shared" si="364"/>
        <v>98.922592347789205</v>
      </c>
      <c r="S139" s="92">
        <f t="shared" si="343"/>
        <v>98.294609316306719</v>
      </c>
      <c r="T139" s="92"/>
      <c r="W139" s="90">
        <f t="shared" si="344"/>
        <v>26.804742476642318</v>
      </c>
      <c r="AG139" s="90">
        <f t="shared" si="365"/>
        <v>98.021911325408908</v>
      </c>
      <c r="AI139" s="92">
        <f t="shared" si="345"/>
        <v>98.013502088711249</v>
      </c>
      <c r="AJ139" s="92"/>
      <c r="AM139" s="90">
        <f t="shared" si="346"/>
        <v>29.840062273382593</v>
      </c>
      <c r="AW139" s="90">
        <f t="shared" si="366"/>
        <v>97.709053603171213</v>
      </c>
      <c r="AY139" s="92">
        <f t="shared" si="347"/>
        <v>96.849863454086048</v>
      </c>
      <c r="AZ139" s="92"/>
      <c r="BC139" s="90">
        <f t="shared" si="348"/>
        <v>34.39105644047325</v>
      </c>
      <c r="BM139" s="90">
        <f t="shared" si="367"/>
        <v>96.494766862165946</v>
      </c>
      <c r="BO139" s="92">
        <f t="shared" si="349"/>
        <v>96.443816920283751</v>
      </c>
      <c r="BP139" s="92"/>
      <c r="BS139" s="90">
        <f t="shared" si="350"/>
        <v>53.228220389216425</v>
      </c>
      <c r="CC139" s="90">
        <f t="shared" si="368"/>
        <v>95.891907818291116</v>
      </c>
      <c r="CE139" s="92">
        <f t="shared" si="351"/>
        <v>95.54496104954373</v>
      </c>
      <c r="CF139" s="92"/>
      <c r="CI139" s="90">
        <f t="shared" si="352"/>
        <v>66.696742683427814</v>
      </c>
      <c r="CS139" s="90">
        <f t="shared" si="369"/>
        <v>94.846894485375657</v>
      </c>
      <c r="CU139" s="92">
        <f t="shared" si="353"/>
        <v>95.289529693395679</v>
      </c>
      <c r="CV139" s="92"/>
      <c r="CY139" s="90">
        <f t="shared" si="354"/>
        <v>62.352585892442328</v>
      </c>
      <c r="DI139" s="90">
        <f t="shared" si="370"/>
        <v>94.635180930283212</v>
      </c>
      <c r="DK139" s="92">
        <f t="shared" si="355"/>
        <v>95.936114004783875</v>
      </c>
      <c r="DL139" s="92"/>
      <c r="DO139" s="90">
        <f t="shared" si="356"/>
        <v>46.977756447462298</v>
      </c>
      <c r="DY139" s="90">
        <f t="shared" si="371"/>
        <v>95.446436504972695</v>
      </c>
      <c r="EA139" s="92">
        <f t="shared" si="357"/>
        <v>96.593625119108111</v>
      </c>
      <c r="EB139" s="92"/>
      <c r="EE139" s="90">
        <f t="shared" si="358"/>
        <v>33.117494829066516</v>
      </c>
      <c r="EO139" s="90">
        <f t="shared" si="372"/>
        <v>96.250771283896626</v>
      </c>
      <c r="EQ139" s="92">
        <f t="shared" si="359"/>
        <v>97.423787890770058</v>
      </c>
      <c r="ER139" s="92"/>
      <c r="EU139" s="90">
        <f t="shared" si="360"/>
        <v>29.196112588048951</v>
      </c>
      <c r="FE139" s="90">
        <f t="shared" si="373"/>
        <v>97.124106332290893</v>
      </c>
      <c r="FG139" s="92">
        <f t="shared" si="361"/>
        <v>100.16733342231917</v>
      </c>
      <c r="FH139" s="92"/>
      <c r="FI139" s="90"/>
      <c r="FJ139" s="91"/>
      <c r="FK139" s="90">
        <f t="shared" si="362"/>
        <v>28.028732797212331</v>
      </c>
      <c r="FL139" s="91"/>
      <c r="FM139" s="90"/>
      <c r="FN139" s="91"/>
      <c r="FO139" s="90"/>
      <c r="FP139" s="91"/>
      <c r="FQ139" s="90"/>
      <c r="FR139" s="91"/>
      <c r="FS139" s="90"/>
      <c r="FT139" s="91"/>
      <c r="FU139" s="90">
        <f t="shared" si="374"/>
        <v>99.887514325218532</v>
      </c>
      <c r="FW139" s="92">
        <f t="shared" si="363"/>
        <v>100.72791685669533</v>
      </c>
      <c r="FX139" s="244"/>
      <c r="GA139" s="289">
        <f t="shared" si="375"/>
        <v>25.876338272819886</v>
      </c>
      <c r="GK139" s="289">
        <f t="shared" si="376"/>
        <v>100.47102344441883</v>
      </c>
    </row>
    <row r="140" spans="1:193" x14ac:dyDescent="0.2">
      <c r="A140" s="82" t="s">
        <v>7</v>
      </c>
      <c r="B140" s="76"/>
      <c r="C140" s="92">
        <f t="shared" si="341"/>
        <v>99.506953431719168</v>
      </c>
      <c r="D140" s="92"/>
      <c r="G140" s="90">
        <f t="shared" si="342"/>
        <v>5.2439991105835571</v>
      </c>
      <c r="Q140" s="90">
        <f t="shared" si="364"/>
        <v>99.454253605930788</v>
      </c>
      <c r="S140" s="92">
        <f t="shared" si="343"/>
        <v>97.750412481997785</v>
      </c>
      <c r="T140" s="92"/>
      <c r="W140" s="90">
        <f t="shared" si="344"/>
        <v>18.582664068479058</v>
      </c>
      <c r="AG140" s="90">
        <f t="shared" si="365"/>
        <v>97.560309303948273</v>
      </c>
      <c r="AI140" s="92">
        <f t="shared" si="345"/>
        <v>96.485483700172637</v>
      </c>
      <c r="AJ140" s="92"/>
      <c r="AM140" s="90">
        <f t="shared" si="346"/>
        <v>26.347826024091372</v>
      </c>
      <c r="AW140" s="90">
        <f t="shared" si="366"/>
        <v>96.212408155399842</v>
      </c>
      <c r="AY140" s="92">
        <f t="shared" si="347"/>
        <v>96.158247336569374</v>
      </c>
      <c r="AZ140" s="92"/>
      <c r="BC140" s="90">
        <f t="shared" si="348"/>
        <v>34.158778250075692</v>
      </c>
      <c r="BM140" s="90">
        <f t="shared" si="367"/>
        <v>95.803012302693247</v>
      </c>
      <c r="BO140" s="92">
        <f t="shared" si="349"/>
        <v>94.413175562309604</v>
      </c>
      <c r="BP140" s="92"/>
      <c r="BS140" s="90">
        <f t="shared" si="350"/>
        <v>79.399161777670926</v>
      </c>
      <c r="CC140" s="90">
        <f t="shared" si="368"/>
        <v>93.572200123184899</v>
      </c>
      <c r="CE140" s="92">
        <f t="shared" si="351"/>
        <v>93.788375245708082</v>
      </c>
      <c r="CF140" s="92"/>
      <c r="CI140" s="90">
        <f t="shared" si="352"/>
        <v>102.82227971102657</v>
      </c>
      <c r="CS140" s="90">
        <f t="shared" si="369"/>
        <v>92.692053026225636</v>
      </c>
      <c r="CU140" s="92">
        <f t="shared" si="353"/>
        <v>94.123337222789957</v>
      </c>
      <c r="CV140" s="92"/>
      <c r="CY140" s="90">
        <f t="shared" si="354"/>
        <v>95.022940100170672</v>
      </c>
      <c r="DI140" s="90">
        <f t="shared" si="370"/>
        <v>93.113779520057307</v>
      </c>
      <c r="DK140" s="92">
        <f t="shared" si="355"/>
        <v>93.794485567113426</v>
      </c>
      <c r="DL140" s="92"/>
      <c r="DO140" s="90">
        <f t="shared" si="356"/>
        <v>64.336351735676999</v>
      </c>
      <c r="DY140" s="90">
        <f t="shared" si="371"/>
        <v>93.108556630602095</v>
      </c>
      <c r="EA140" s="92">
        <f t="shared" si="357"/>
        <v>94.541929239669884</v>
      </c>
      <c r="EB140" s="92"/>
      <c r="EE140" s="90">
        <f t="shared" si="358"/>
        <v>45.167253936258781</v>
      </c>
      <c r="EO140" s="90">
        <f t="shared" si="372"/>
        <v>94.064180855439673</v>
      </c>
      <c r="EQ140" s="92">
        <f t="shared" si="359"/>
        <v>96.167619735529101</v>
      </c>
      <c r="ER140" s="92"/>
      <c r="EU140" s="90">
        <f t="shared" si="360"/>
        <v>30.856015193785719</v>
      </c>
      <c r="FE140" s="90">
        <f t="shared" si="373"/>
        <v>95.846763138697</v>
      </c>
      <c r="FG140" s="92">
        <f t="shared" si="361"/>
        <v>97.405130861563208</v>
      </c>
      <c r="FH140" s="92"/>
      <c r="FI140" s="90"/>
      <c r="FJ140" s="91"/>
      <c r="FK140" s="90">
        <f t="shared" si="362"/>
        <v>26.450240051094035</v>
      </c>
      <c r="FL140" s="91"/>
      <c r="FM140" s="90"/>
      <c r="FN140" s="91"/>
      <c r="FO140" s="90"/>
      <c r="FP140" s="91"/>
      <c r="FQ140" s="90"/>
      <c r="FR140" s="91"/>
      <c r="FS140" s="90"/>
      <c r="FT140" s="91"/>
      <c r="FU140" s="90">
        <f t="shared" si="374"/>
        <v>97.133582126736428</v>
      </c>
      <c r="FW140" s="92">
        <f t="shared" si="363"/>
        <v>98.447333878514883</v>
      </c>
      <c r="FX140" s="244"/>
      <c r="GA140" s="289">
        <f t="shared" si="375"/>
        <v>22.609288551460466</v>
      </c>
      <c r="GK140" s="289">
        <f t="shared" si="376"/>
        <v>98.217675159881011</v>
      </c>
    </row>
    <row r="141" spans="1:193" x14ac:dyDescent="0.2">
      <c r="A141" s="82" t="s">
        <v>8</v>
      </c>
      <c r="B141" s="76"/>
      <c r="C141" s="92">
        <f t="shared" si="341"/>
        <v>102.38682808348631</v>
      </c>
      <c r="D141" s="92"/>
      <c r="G141" s="90">
        <f t="shared" si="342"/>
        <v>16.746847093774761</v>
      </c>
      <c r="Q141" s="90">
        <f t="shared" si="364"/>
        <v>102.22326361521193</v>
      </c>
      <c r="S141" s="92">
        <f t="shared" si="343"/>
        <v>100.53059952372318</v>
      </c>
      <c r="T141" s="92"/>
      <c r="W141" s="90">
        <f t="shared" si="344"/>
        <v>25.067468594055224</v>
      </c>
      <c r="AG141" s="90">
        <f t="shared" si="365"/>
        <v>100.28124789632997</v>
      </c>
      <c r="AI141" s="92">
        <f t="shared" si="345"/>
        <v>99.798899287318875</v>
      </c>
      <c r="AJ141" s="92"/>
      <c r="AM141" s="90">
        <f t="shared" si="346"/>
        <v>38.620890261595228</v>
      </c>
      <c r="AW141" s="90">
        <f t="shared" si="366"/>
        <v>99.411912150813421</v>
      </c>
      <c r="AY141" s="92">
        <f t="shared" si="347"/>
        <v>98.376594292673147</v>
      </c>
      <c r="AZ141" s="92"/>
      <c r="BC141" s="90">
        <f t="shared" si="348"/>
        <v>33.573986450965499</v>
      </c>
      <c r="BM141" s="90">
        <f t="shared" si="367"/>
        <v>98.035314065477209</v>
      </c>
      <c r="BO141" s="92">
        <f t="shared" si="349"/>
        <v>97.386531463434153</v>
      </c>
      <c r="BP141" s="92"/>
      <c r="BS141" s="90">
        <f t="shared" si="350"/>
        <v>61.401788511890679</v>
      </c>
      <c r="CC141" s="90">
        <f t="shared" si="368"/>
        <v>96.756035771789712</v>
      </c>
      <c r="CE141" s="92">
        <f t="shared" si="351"/>
        <v>96.922316112354295</v>
      </c>
      <c r="CF141" s="92"/>
      <c r="CI141" s="90">
        <f t="shared" si="352"/>
        <v>64.055334107922505</v>
      </c>
      <c r="CS141" s="90">
        <f t="shared" si="369"/>
        <v>96.261422556801321</v>
      </c>
      <c r="CU141" s="92">
        <f t="shared" si="353"/>
        <v>97.997714634284705</v>
      </c>
      <c r="CV141" s="92"/>
      <c r="CY141" s="90">
        <f t="shared" si="354"/>
        <v>57.99562347416876</v>
      </c>
      <c r="DI141" s="90">
        <f t="shared" si="370"/>
        <v>97.405908757070108</v>
      </c>
      <c r="DK141" s="92">
        <f t="shared" si="355"/>
        <v>98.092382355279994</v>
      </c>
      <c r="DL141" s="92"/>
      <c r="DO141" s="90">
        <f t="shared" si="356"/>
        <v>47.016910681206575</v>
      </c>
      <c r="DY141" s="90">
        <f t="shared" si="371"/>
        <v>97.613069797543176</v>
      </c>
      <c r="EA141" s="92">
        <f t="shared" si="357"/>
        <v>98.812904327128635</v>
      </c>
      <c r="EB141" s="92"/>
      <c r="EE141" s="90">
        <f t="shared" si="358"/>
        <v>33.868708448032081</v>
      </c>
      <c r="EO141" s="90">
        <f t="shared" si="372"/>
        <v>98.470148401891308</v>
      </c>
      <c r="EQ141" s="92">
        <f t="shared" si="359"/>
        <v>100.02794664212749</v>
      </c>
      <c r="ER141" s="92"/>
      <c r="EU141" s="90">
        <f t="shared" si="360"/>
        <v>24.01822211620205</v>
      </c>
      <c r="FE141" s="90">
        <f t="shared" si="373"/>
        <v>99.78783152507792</v>
      </c>
      <c r="FG141" s="92">
        <f t="shared" si="361"/>
        <v>101.82042128598802</v>
      </c>
      <c r="FH141" s="92"/>
      <c r="FI141" s="90"/>
      <c r="FJ141" s="91"/>
      <c r="FK141" s="90">
        <f t="shared" si="362"/>
        <v>25.645595060770944</v>
      </c>
      <c r="FL141" s="91"/>
      <c r="FM141" s="90"/>
      <c r="FN141" s="91"/>
      <c r="FO141" s="90"/>
      <c r="FP141" s="91"/>
      <c r="FQ141" s="90"/>
      <c r="FR141" s="91"/>
      <c r="FS141" s="90"/>
      <c r="FT141" s="91"/>
      <c r="FU141" s="90">
        <f t="shared" si="374"/>
        <v>101.56855044576885</v>
      </c>
      <c r="FW141" s="92">
        <f t="shared" si="363"/>
        <v>102.89900983439487</v>
      </c>
      <c r="FX141" s="244"/>
      <c r="GA141" s="289">
        <f t="shared" si="375"/>
        <v>20.58453060546578</v>
      </c>
      <c r="GK141" s="289">
        <f t="shared" si="376"/>
        <v>102.69896388022491</v>
      </c>
    </row>
    <row r="142" spans="1:193" x14ac:dyDescent="0.2">
      <c r="A142" s="84" t="s">
        <v>9</v>
      </c>
      <c r="B142" s="76"/>
      <c r="C142" s="93">
        <f t="shared" si="341"/>
        <v>99.593203031553045</v>
      </c>
      <c r="D142" s="92"/>
      <c r="G142" s="188">
        <f t="shared" si="342"/>
        <v>4.35946679472843</v>
      </c>
      <c r="Q142" s="188">
        <f t="shared" si="364"/>
        <v>99.549430297450428</v>
      </c>
      <c r="S142" s="93">
        <f t="shared" si="343"/>
        <v>97.370543413254083</v>
      </c>
      <c r="T142" s="92"/>
      <c r="W142" s="188">
        <f t="shared" si="344"/>
        <v>19.675444174466353</v>
      </c>
      <c r="AG142" s="188">
        <f t="shared" si="365"/>
        <v>97.16847568840879</v>
      </c>
      <c r="AI142" s="93">
        <f t="shared" si="345"/>
        <v>96.247595740044005</v>
      </c>
      <c r="AJ142" s="92"/>
      <c r="AM142" s="188">
        <f t="shared" si="346"/>
        <v>31.572653820853031</v>
      </c>
      <c r="AW142" s="188">
        <f t="shared" si="366"/>
        <v>95.919559973767534</v>
      </c>
      <c r="AY142" s="93">
        <f t="shared" si="347"/>
        <v>95.192272341000134</v>
      </c>
      <c r="AZ142" s="92"/>
      <c r="BC142" s="188">
        <f t="shared" si="348"/>
        <v>43.739969295681064</v>
      </c>
      <c r="BM142" s="188">
        <f t="shared" si="367"/>
        <v>94.732781583819815</v>
      </c>
      <c r="BO142" s="93">
        <f t="shared" si="349"/>
        <v>94.49570369008913</v>
      </c>
      <c r="BP142" s="92"/>
      <c r="BS142" s="188">
        <f t="shared" si="350"/>
        <v>68.197618955876706</v>
      </c>
      <c r="CC142" s="188">
        <f t="shared" si="368"/>
        <v>93.774002953518718</v>
      </c>
      <c r="CE142" s="93">
        <f t="shared" si="351"/>
        <v>93.680656139372871</v>
      </c>
      <c r="CF142" s="92"/>
      <c r="CI142" s="188">
        <f t="shared" si="352"/>
        <v>72.227339143646915</v>
      </c>
      <c r="CS142" s="188">
        <f t="shared" si="369"/>
        <v>92.909660908124806</v>
      </c>
      <c r="CU142" s="93">
        <f t="shared" si="353"/>
        <v>94.386644918774238</v>
      </c>
      <c r="CV142" s="92"/>
      <c r="CY142" s="188">
        <f t="shared" si="354"/>
        <v>68.454390219668767</v>
      </c>
      <c r="DI142" s="188">
        <f t="shared" si="370"/>
        <v>93.661389875769174</v>
      </c>
      <c r="DK142" s="93">
        <f t="shared" si="355"/>
        <v>95.302010366425804</v>
      </c>
      <c r="DL142" s="92"/>
      <c r="DO142" s="188">
        <f t="shared" si="356"/>
        <v>45.464680504919706</v>
      </c>
      <c r="DY142" s="188">
        <f t="shared" si="371"/>
        <v>94.824951379630946</v>
      </c>
      <c r="EA142" s="93">
        <f t="shared" si="357"/>
        <v>96.269671309040675</v>
      </c>
      <c r="EB142" s="92"/>
      <c r="EE142" s="188">
        <f t="shared" si="358"/>
        <v>34.05295186998805</v>
      </c>
      <c r="EO142" s="188">
        <f t="shared" si="372"/>
        <v>95.915946699753576</v>
      </c>
      <c r="EQ142" s="93">
        <f t="shared" si="359"/>
        <v>96.985506273459961</v>
      </c>
      <c r="ER142" s="92"/>
      <c r="EU142" s="188">
        <f t="shared" si="360"/>
        <v>22.411704907462049</v>
      </c>
      <c r="FE142" s="188">
        <f t="shared" si="373"/>
        <v>96.754423240864654</v>
      </c>
      <c r="FG142" s="93">
        <f t="shared" si="361"/>
        <v>98.49965381392235</v>
      </c>
      <c r="FH142" s="92"/>
      <c r="FI142" s="90"/>
      <c r="FJ142" s="91"/>
      <c r="FK142" s="188">
        <f t="shared" si="362"/>
        <v>26.986698583754073</v>
      </c>
      <c r="FL142" s="91"/>
      <c r="FM142" s="90"/>
      <c r="FN142" s="91"/>
      <c r="FO142" s="90"/>
      <c r="FP142" s="91"/>
      <c r="FQ142" s="90"/>
      <c r="FR142" s="91"/>
      <c r="FS142" s="90"/>
      <c r="FT142" s="91"/>
      <c r="FU142" s="188">
        <f t="shared" si="374"/>
        <v>98.225676215638245</v>
      </c>
      <c r="FW142" s="93">
        <f t="shared" si="363"/>
        <v>99.564958453996923</v>
      </c>
      <c r="FX142" s="244"/>
      <c r="GA142" s="313">
        <f t="shared" si="375"/>
        <v>24.290945089517614</v>
      </c>
      <c r="GK142" s="313">
        <f t="shared" si="376"/>
        <v>99.320987628651366</v>
      </c>
    </row>
    <row r="143" spans="1:193" x14ac:dyDescent="0.2">
      <c r="A143" s="82" t="s">
        <v>10</v>
      </c>
      <c r="B143" s="76"/>
      <c r="C143" s="92">
        <f t="shared" si="341"/>
        <v>95.5429435769164</v>
      </c>
      <c r="D143" s="92"/>
      <c r="G143" s="90">
        <f t="shared" si="342"/>
        <v>18.622212188275483</v>
      </c>
      <c r="Q143" s="90">
        <f t="shared" si="364"/>
        <v>95.348034235722778</v>
      </c>
      <c r="S143" s="92">
        <f t="shared" si="343"/>
        <v>94.193570914210667</v>
      </c>
      <c r="T143" s="92"/>
      <c r="W143" s="90">
        <f t="shared" si="344"/>
        <v>29.366641216705016</v>
      </c>
      <c r="AG143" s="90">
        <f t="shared" si="365"/>
        <v>93.881801852567904</v>
      </c>
      <c r="AI143" s="92">
        <f t="shared" si="345"/>
        <v>93.318449389162609</v>
      </c>
      <c r="AJ143" s="92"/>
      <c r="AM143" s="90">
        <f t="shared" si="346"/>
        <v>35.47189845235409</v>
      </c>
      <c r="AW143" s="90">
        <f t="shared" si="366"/>
        <v>92.938332716794562</v>
      </c>
      <c r="AY143" s="92">
        <f t="shared" si="347"/>
        <v>91.757172806367564</v>
      </c>
      <c r="AZ143" s="92"/>
      <c r="BC143" s="90">
        <f t="shared" si="348"/>
        <v>47.375062329365271</v>
      </c>
      <c r="BM143" s="90">
        <f t="shared" si="367"/>
        <v>91.240863717057024</v>
      </c>
      <c r="BO143" s="92">
        <f t="shared" si="349"/>
        <v>90.122831456001734</v>
      </c>
      <c r="BP143" s="92"/>
      <c r="BS143" s="90">
        <f t="shared" si="350"/>
        <v>97.350590434406513</v>
      </c>
      <c r="CC143" s="90">
        <f t="shared" si="368"/>
        <v>89.042632477988789</v>
      </c>
      <c r="CE143" s="92">
        <f t="shared" si="351"/>
        <v>89.844752911373178</v>
      </c>
      <c r="CF143" s="92"/>
      <c r="CI143" s="90">
        <f t="shared" si="352"/>
        <v>112.79321849740336</v>
      </c>
      <c r="CS143" s="90">
        <f t="shared" si="369"/>
        <v>88.589329363059036</v>
      </c>
      <c r="CU143" s="92">
        <f t="shared" si="353"/>
        <v>90.383895975984245</v>
      </c>
      <c r="CV143" s="92"/>
      <c r="CY143" s="90">
        <f t="shared" si="354"/>
        <v>77.260008308308812</v>
      </c>
      <c r="DI143" s="90">
        <f t="shared" si="370"/>
        <v>89.52909759100605</v>
      </c>
      <c r="DK143" s="92">
        <f t="shared" si="355"/>
        <v>90.59435923067872</v>
      </c>
      <c r="DL143" s="92"/>
      <c r="DO143" s="90">
        <f t="shared" si="356"/>
        <v>72.898617832734203</v>
      </c>
      <c r="DY143" s="90">
        <f t="shared" si="371"/>
        <v>89.789688625888488</v>
      </c>
      <c r="EA143" s="92">
        <f t="shared" si="357"/>
        <v>91.693567097154585</v>
      </c>
      <c r="EB143" s="92"/>
      <c r="EE143" s="90">
        <f t="shared" si="358"/>
        <v>72.186667511950048</v>
      </c>
      <c r="EO143" s="90">
        <f t="shared" si="372"/>
        <v>90.90630720753262</v>
      </c>
      <c r="EQ143" s="92">
        <f t="shared" si="359"/>
        <v>91.655746012740209</v>
      </c>
      <c r="ER143" s="92"/>
      <c r="EU143" s="90">
        <f t="shared" si="360"/>
        <v>58.122987064898567</v>
      </c>
      <c r="FE143" s="90">
        <f t="shared" si="373"/>
        <v>91.021601514512909</v>
      </c>
      <c r="FG143" s="92">
        <f t="shared" si="361"/>
        <v>94.213841399767944</v>
      </c>
      <c r="FH143" s="92"/>
      <c r="FI143" s="90"/>
      <c r="FJ143" s="91"/>
      <c r="FK143" s="90">
        <f t="shared" si="362"/>
        <v>85.166912690435765</v>
      </c>
      <c r="FL143" s="91"/>
      <c r="FM143" s="90"/>
      <c r="FN143" s="91"/>
      <c r="FO143" s="90"/>
      <c r="FP143" s="91"/>
      <c r="FQ143" s="90"/>
      <c r="FR143" s="91"/>
      <c r="FS143" s="90"/>
      <c r="FT143" s="91"/>
      <c r="FU143" s="90">
        <f t="shared" si="374"/>
        <v>93.3098668730415</v>
      </c>
      <c r="FW143" s="92">
        <f t="shared" si="363"/>
        <v>95.22079887319407</v>
      </c>
      <c r="FX143" s="244"/>
      <c r="GA143" s="289">
        <f t="shared" si="375"/>
        <v>73.182403714589768</v>
      </c>
      <c r="GK143" s="289">
        <f t="shared" si="376"/>
        <v>94.452244055542863</v>
      </c>
    </row>
    <row r="144" spans="1:193" x14ac:dyDescent="0.2">
      <c r="A144" s="82" t="s">
        <v>11</v>
      </c>
      <c r="B144" s="76"/>
      <c r="C144" s="92">
        <f t="shared" si="341"/>
        <v>98.045816224115853</v>
      </c>
      <c r="D144" s="92"/>
      <c r="G144" s="90">
        <f t="shared" si="342"/>
        <v>14.733659631908576</v>
      </c>
      <c r="Q144" s="90">
        <f t="shared" si="364"/>
        <v>97.895543013087348</v>
      </c>
      <c r="S144" s="92">
        <f t="shared" si="343"/>
        <v>97.032708609227697</v>
      </c>
      <c r="T144" s="92"/>
      <c r="W144" s="90">
        <f t="shared" si="344"/>
        <v>15.028734743735944</v>
      </c>
      <c r="AG144" s="90">
        <f t="shared" si="365"/>
        <v>96.877825426441774</v>
      </c>
      <c r="AI144" s="92">
        <f t="shared" si="345"/>
        <v>95.731314375088715</v>
      </c>
      <c r="AJ144" s="92"/>
      <c r="AM144" s="90">
        <f t="shared" si="346"/>
        <v>18.640282340679409</v>
      </c>
      <c r="AW144" s="90">
        <f t="shared" si="366"/>
        <v>95.536599798543321</v>
      </c>
      <c r="AY144" s="92">
        <f t="shared" si="347"/>
        <v>94.751082893896381</v>
      </c>
      <c r="AZ144" s="92"/>
      <c r="BC144" s="90">
        <f t="shared" si="348"/>
        <v>26.822738405893858</v>
      </c>
      <c r="BM144" s="90">
        <f t="shared" si="367"/>
        <v>94.46799654188149</v>
      </c>
      <c r="BO144" s="92">
        <f t="shared" si="349"/>
        <v>94.306905021888198</v>
      </c>
      <c r="BP144" s="92"/>
      <c r="BS144" s="90">
        <f t="shared" si="350"/>
        <v>45.758719059739029</v>
      </c>
      <c r="CC144" s="90">
        <f t="shared" si="368"/>
        <v>93.821694325501554</v>
      </c>
      <c r="CE144" s="92">
        <f t="shared" si="351"/>
        <v>93.566407412548855</v>
      </c>
      <c r="CF144" s="92"/>
      <c r="CI144" s="90">
        <f t="shared" si="352"/>
        <v>59.738937381013976</v>
      </c>
      <c r="CS144" s="90">
        <f t="shared" si="369"/>
        <v>92.927941759832109</v>
      </c>
      <c r="CU144" s="92">
        <f t="shared" si="353"/>
        <v>93.304523822905807</v>
      </c>
      <c r="CV144" s="92"/>
      <c r="CY144" s="90">
        <f t="shared" si="354"/>
        <v>56.956396463389453</v>
      </c>
      <c r="DI144" s="90">
        <f t="shared" si="370"/>
        <v>92.694088292775518</v>
      </c>
      <c r="DK144" s="92">
        <f t="shared" si="355"/>
        <v>94.024342826919224</v>
      </c>
      <c r="DL144" s="92"/>
      <c r="DO144" s="90">
        <f t="shared" si="356"/>
        <v>49.307665561672358</v>
      </c>
      <c r="DY144" s="90">
        <f t="shared" si="371"/>
        <v>93.499928998763693</v>
      </c>
      <c r="EA144" s="92">
        <f t="shared" si="357"/>
        <v>94.906535041017378</v>
      </c>
      <c r="EB144" s="92"/>
      <c r="EE144" s="90">
        <f t="shared" si="358"/>
        <v>37.454833479883227</v>
      </c>
      <c r="EO144" s="90">
        <f t="shared" si="372"/>
        <v>94.511885363166471</v>
      </c>
      <c r="EQ144" s="92">
        <f t="shared" si="359"/>
        <v>95.427759651641651</v>
      </c>
      <c r="ER144" s="92"/>
      <c r="EU144" s="90">
        <f t="shared" si="360"/>
        <v>33.142249277107389</v>
      </c>
      <c r="FE144" s="90">
        <f t="shared" si="373"/>
        <v>95.080457677896348</v>
      </c>
      <c r="FG144" s="92">
        <f t="shared" si="361"/>
        <v>98.941912898627791</v>
      </c>
      <c r="FH144" s="92"/>
      <c r="FI144" s="90"/>
      <c r="FJ144" s="91"/>
      <c r="FK144" s="90">
        <f t="shared" si="362"/>
        <v>37.278910084748553</v>
      </c>
      <c r="FL144" s="91"/>
      <c r="FM144" s="90"/>
      <c r="FN144" s="91"/>
      <c r="FO144" s="90"/>
      <c r="FP144" s="91"/>
      <c r="FQ144" s="90"/>
      <c r="FR144" s="91"/>
      <c r="FS144" s="90"/>
      <c r="FT144" s="91"/>
      <c r="FU144" s="90">
        <f t="shared" si="374"/>
        <v>98.565137182527138</v>
      </c>
      <c r="FW144" s="92">
        <f t="shared" si="363"/>
        <v>99.740325244491473</v>
      </c>
      <c r="FX144" s="244"/>
      <c r="GA144" s="289">
        <f t="shared" si="375"/>
        <v>32.683660004195055</v>
      </c>
      <c r="GK144" s="289">
        <f t="shared" si="376"/>
        <v>99.412637722678426</v>
      </c>
    </row>
    <row r="145" spans="1:240" x14ac:dyDescent="0.2">
      <c r="A145" s="82" t="s">
        <v>12</v>
      </c>
      <c r="B145" s="76"/>
      <c r="C145" s="92">
        <f t="shared" si="341"/>
        <v>102.6341600490305</v>
      </c>
      <c r="D145" s="92"/>
      <c r="G145" s="90">
        <f t="shared" si="342"/>
        <v>12.744058889594644</v>
      </c>
      <c r="Q145" s="90">
        <f t="shared" si="364"/>
        <v>102.50999029031171</v>
      </c>
      <c r="S145" s="92">
        <f t="shared" si="343"/>
        <v>101.57778828912041</v>
      </c>
      <c r="T145" s="92"/>
      <c r="W145" s="90">
        <f t="shared" si="344"/>
        <v>20.319949762805074</v>
      </c>
      <c r="AG145" s="90">
        <f t="shared" si="365"/>
        <v>101.37774505028783</v>
      </c>
      <c r="AI145" s="92">
        <f t="shared" si="345"/>
        <v>100.47376048888104</v>
      </c>
      <c r="AJ145" s="92"/>
      <c r="AM145" s="90">
        <f t="shared" si="346"/>
        <v>31.194390990571321</v>
      </c>
      <c r="AW145" s="90">
        <f t="shared" si="366"/>
        <v>100.16328747743221</v>
      </c>
      <c r="AY145" s="92">
        <f t="shared" si="347"/>
        <v>99.153928348659306</v>
      </c>
      <c r="AZ145" s="92"/>
      <c r="BC145" s="90">
        <f t="shared" si="348"/>
        <v>29.281598705808008</v>
      </c>
      <c r="BM145" s="90">
        <f t="shared" si="367"/>
        <v>98.858613788828208</v>
      </c>
      <c r="BO145" s="92">
        <f t="shared" si="349"/>
        <v>98.755412112290969</v>
      </c>
      <c r="BP145" s="92"/>
      <c r="BS145" s="90">
        <f t="shared" si="350"/>
        <v>46.110765930440827</v>
      </c>
      <c r="CC145" s="90">
        <f t="shared" si="368"/>
        <v>98.288493237222028</v>
      </c>
      <c r="CE145" s="92">
        <f t="shared" si="351"/>
        <v>97.917193104065831</v>
      </c>
      <c r="CF145" s="92"/>
      <c r="CI145" s="90">
        <f t="shared" si="352"/>
        <v>59.775187710929856</v>
      </c>
      <c r="CS145" s="90">
        <f t="shared" si="369"/>
        <v>97.306726384013913</v>
      </c>
      <c r="CU145" s="92">
        <f t="shared" si="353"/>
        <v>98.513578793004413</v>
      </c>
      <c r="CV145" s="92"/>
      <c r="CY145" s="90">
        <f t="shared" si="354"/>
        <v>64.675052516528496</v>
      </c>
      <c r="DI145" s="90">
        <f t="shared" si="370"/>
        <v>97.85706977862354</v>
      </c>
      <c r="DK145" s="92">
        <f t="shared" si="355"/>
        <v>98.815454020380727</v>
      </c>
      <c r="DL145" s="92"/>
      <c r="DO145" s="90">
        <f t="shared" si="356"/>
        <v>53.701767254941991</v>
      </c>
      <c r="DY145" s="90">
        <f t="shared" si="371"/>
        <v>98.271998871716775</v>
      </c>
      <c r="EA145" s="92">
        <f t="shared" si="357"/>
        <v>98.828439601736079</v>
      </c>
      <c r="EB145" s="92"/>
      <c r="EE145" s="90">
        <f t="shared" si="358"/>
        <v>43.416421467364742</v>
      </c>
      <c r="EO145" s="90">
        <f t="shared" si="372"/>
        <v>98.38912859326193</v>
      </c>
      <c r="EQ145" s="92">
        <f t="shared" si="359"/>
        <v>99.920913199423595</v>
      </c>
      <c r="ER145" s="92"/>
      <c r="EU145" s="90">
        <f t="shared" si="360"/>
        <v>34.88116195211218</v>
      </c>
      <c r="FE145" s="90">
        <f t="shared" si="373"/>
        <v>99.571825497607904</v>
      </c>
      <c r="FG145" s="92">
        <f t="shared" si="361"/>
        <v>101.42503715960973</v>
      </c>
      <c r="FH145" s="92"/>
      <c r="FI145" s="90"/>
      <c r="FJ145" s="91"/>
      <c r="FK145" s="90">
        <f t="shared" si="362"/>
        <v>27.525779937514251</v>
      </c>
      <c r="FL145" s="91"/>
      <c r="FM145" s="90"/>
      <c r="FN145" s="91"/>
      <c r="FO145" s="90"/>
      <c r="FP145" s="91"/>
      <c r="FQ145" s="90"/>
      <c r="FR145" s="91"/>
      <c r="FS145" s="90"/>
      <c r="FT145" s="91"/>
      <c r="FU145" s="90">
        <f t="shared" si="374"/>
        <v>101.15364677407605</v>
      </c>
      <c r="FW145" s="92">
        <f t="shared" si="363"/>
        <v>102.18873656506369</v>
      </c>
      <c r="FX145" s="244"/>
      <c r="GA145" s="289">
        <f t="shared" si="375"/>
        <v>24.298688107667825</v>
      </c>
      <c r="GK145" s="289">
        <f t="shared" si="376"/>
        <v>101.95095411540794</v>
      </c>
    </row>
    <row r="146" spans="1:240" x14ac:dyDescent="0.2">
      <c r="A146" s="82" t="s">
        <v>13</v>
      </c>
      <c r="B146" s="76"/>
      <c r="C146" s="92">
        <f t="shared" si="341"/>
        <v>98.73895285942703</v>
      </c>
      <c r="D146" s="92"/>
      <c r="G146" s="90">
        <f t="shared" si="342"/>
        <v>12.032203452131109</v>
      </c>
      <c r="Q146" s="90">
        <f t="shared" si="364"/>
        <v>98.617094128868473</v>
      </c>
      <c r="S146" s="92">
        <f t="shared" si="343"/>
        <v>97.010550873137049</v>
      </c>
      <c r="T146" s="92"/>
      <c r="W146" s="90">
        <f t="shared" si="344"/>
        <v>13.610573074140577</v>
      </c>
      <c r="AG146" s="90">
        <f t="shared" si="365"/>
        <v>96.870250947493503</v>
      </c>
      <c r="AI146" s="92">
        <f t="shared" si="345"/>
        <v>95.006143663802163</v>
      </c>
      <c r="AJ146" s="92"/>
      <c r="AM146" s="90">
        <f t="shared" si="346"/>
        <v>24.893735328386068</v>
      </c>
      <c r="AW146" s="90">
        <f t="shared" si="366"/>
        <v>94.744121289581003</v>
      </c>
      <c r="AY146" s="92">
        <f t="shared" si="347"/>
        <v>94.678690569628728</v>
      </c>
      <c r="AZ146" s="92"/>
      <c r="BC146" s="90">
        <f t="shared" si="348"/>
        <v>35.660699049183251</v>
      </c>
      <c r="BM146" s="90">
        <f t="shared" si="367"/>
        <v>94.302040883890228</v>
      </c>
      <c r="BO146" s="92">
        <f t="shared" si="349"/>
        <v>93.392138243027475</v>
      </c>
      <c r="BP146" s="92"/>
      <c r="BS146" s="90">
        <f t="shared" si="350"/>
        <v>52.426619308619735</v>
      </c>
      <c r="CC146" s="90">
        <f t="shared" si="368"/>
        <v>92.830778151108461</v>
      </c>
      <c r="CE146" s="92">
        <f t="shared" si="351"/>
        <v>92.585232040704341</v>
      </c>
      <c r="CF146" s="92"/>
      <c r="CI146" s="90">
        <f t="shared" si="352"/>
        <v>61.923892000278443</v>
      </c>
      <c r="CS146" s="90">
        <f t="shared" si="369"/>
        <v>91.916400839060287</v>
      </c>
      <c r="CU146" s="92">
        <f t="shared" si="353"/>
        <v>92.780983223277644</v>
      </c>
      <c r="CV146" s="92"/>
      <c r="CY146" s="90">
        <f t="shared" si="354"/>
        <v>50.102768692649093</v>
      </c>
      <c r="DI146" s="90">
        <f t="shared" si="370"/>
        <v>92.240972038312336</v>
      </c>
      <c r="DK146" s="92">
        <f t="shared" si="355"/>
        <v>92.841118031114661</v>
      </c>
      <c r="DL146" s="92"/>
      <c r="DO146" s="90">
        <f t="shared" si="356"/>
        <v>44.056534656096339</v>
      </c>
      <c r="DY146" s="90">
        <f t="shared" si="371"/>
        <v>92.366581149284656</v>
      </c>
      <c r="EA146" s="92">
        <f t="shared" si="357"/>
        <v>94.196257804003224</v>
      </c>
      <c r="EB146" s="92"/>
      <c r="EE146" s="90">
        <f t="shared" si="358"/>
        <v>25.68089688538841</v>
      </c>
      <c r="EO146" s="90">
        <f t="shared" si="372"/>
        <v>93.923625987367544</v>
      </c>
      <c r="EQ146" s="92">
        <f t="shared" si="359"/>
        <v>95.049240413134385</v>
      </c>
      <c r="ER146" s="92"/>
      <c r="EU146" s="90">
        <f t="shared" si="360"/>
        <v>20.230664424942045</v>
      </c>
      <c r="FE146" s="90">
        <f t="shared" si="373"/>
        <v>94.836396372119339</v>
      </c>
      <c r="FG146" s="92">
        <f t="shared" si="361"/>
        <v>96.012263443283786</v>
      </c>
      <c r="FH146" s="92"/>
      <c r="FI146" s="90"/>
      <c r="FJ146" s="91"/>
      <c r="FK146" s="90">
        <f t="shared" si="362"/>
        <v>9.2687206988963524</v>
      </c>
      <c r="FL146" s="91"/>
      <c r="FM146" s="90"/>
      <c r="FN146" s="91"/>
      <c r="FO146" s="90"/>
      <c r="FP146" s="91"/>
      <c r="FQ146" s="90"/>
      <c r="FR146" s="91"/>
      <c r="FS146" s="90"/>
      <c r="FT146" s="91"/>
      <c r="FU146" s="90">
        <f t="shared" si="374"/>
        <v>95.915726601358671</v>
      </c>
      <c r="FW146" s="92">
        <f t="shared" si="363"/>
        <v>97.028495547050923</v>
      </c>
      <c r="FX146" s="244"/>
      <c r="GA146" s="289">
        <f t="shared" si="375"/>
        <v>7.8465277218499168</v>
      </c>
      <c r="GK146" s="289">
        <f t="shared" si="376"/>
        <v>96.947627265237315</v>
      </c>
    </row>
    <row r="147" spans="1:240" x14ac:dyDescent="0.2">
      <c r="A147" s="84" t="s">
        <v>14</v>
      </c>
      <c r="B147" s="76"/>
      <c r="C147" s="93">
        <f t="shared" si="341"/>
        <v>103.92952075759311</v>
      </c>
      <c r="D147" s="92"/>
      <c r="G147" s="188">
        <f t="shared" si="342"/>
        <v>6.2114802580154809</v>
      </c>
      <c r="Q147" s="188">
        <f t="shared" si="364"/>
        <v>103.86975448317236</v>
      </c>
      <c r="S147" s="93">
        <f t="shared" si="343"/>
        <v>102.56937770969861</v>
      </c>
      <c r="T147" s="92"/>
      <c r="W147" s="188">
        <f t="shared" si="344"/>
        <v>16.157210806224995</v>
      </c>
      <c r="AG147" s="188">
        <f t="shared" si="365"/>
        <v>102.41185300625393</v>
      </c>
      <c r="AI147" s="93">
        <f t="shared" si="345"/>
        <v>102.68853126000909</v>
      </c>
      <c r="AJ147" s="92"/>
      <c r="AM147" s="188">
        <f t="shared" si="346"/>
        <v>14.436185728990067</v>
      </c>
      <c r="AW147" s="188">
        <f t="shared" si="366"/>
        <v>102.54794900070657</v>
      </c>
      <c r="AY147" s="93">
        <f t="shared" si="347"/>
        <v>101.28676214237633</v>
      </c>
      <c r="AZ147" s="92"/>
      <c r="BC147" s="188">
        <f t="shared" si="348"/>
        <v>13.828090206812517</v>
      </c>
      <c r="BM147" s="188">
        <f t="shared" si="367"/>
        <v>101.15023798152524</v>
      </c>
      <c r="BO147" s="93">
        <f t="shared" si="349"/>
        <v>100.47674156388288</v>
      </c>
      <c r="BP147" s="92"/>
      <c r="BS147" s="188">
        <f t="shared" si="350"/>
        <v>34.041761976689187</v>
      </c>
      <c r="CC147" s="188">
        <f t="shared" si="368"/>
        <v>100.13793915601374</v>
      </c>
      <c r="CE147" s="93">
        <f t="shared" si="351"/>
        <v>100.42236571652143</v>
      </c>
      <c r="CF147" s="92"/>
      <c r="CI147" s="188">
        <f t="shared" si="352"/>
        <v>41.570389741499383</v>
      </c>
      <c r="CS147" s="188">
        <f t="shared" si="369"/>
        <v>100.0084102251835</v>
      </c>
      <c r="CU147" s="93">
        <f t="shared" si="353"/>
        <v>100.49424574810286</v>
      </c>
      <c r="CV147" s="92"/>
      <c r="CY147" s="188">
        <f t="shared" si="354"/>
        <v>54.822749704285911</v>
      </c>
      <c r="DI147" s="188">
        <f t="shared" si="370"/>
        <v>99.948714515979333</v>
      </c>
      <c r="DK147" s="93">
        <f t="shared" si="355"/>
        <v>100.60902385211398</v>
      </c>
      <c r="DL147" s="92"/>
      <c r="DO147" s="188">
        <f t="shared" si="356"/>
        <v>46.208738102369217</v>
      </c>
      <c r="DY147" s="188">
        <f t="shared" si="371"/>
        <v>100.14973365792332</v>
      </c>
      <c r="EA147" s="93">
        <f t="shared" si="357"/>
        <v>101.35792560782745</v>
      </c>
      <c r="EB147" s="92"/>
      <c r="EE147" s="188">
        <f t="shared" si="358"/>
        <v>40.531446638745606</v>
      </c>
      <c r="EO147" s="188">
        <f t="shared" si="372"/>
        <v>100.95804127322131</v>
      </c>
      <c r="EQ147" s="93">
        <f t="shared" si="359"/>
        <v>102.86584163444273</v>
      </c>
      <c r="ER147" s="92"/>
      <c r="EU147" s="188">
        <f t="shared" si="360"/>
        <v>26.596931916967584</v>
      </c>
      <c r="FE147" s="188">
        <f t="shared" si="373"/>
        <v>102.60728221866032</v>
      </c>
      <c r="FG147" s="93">
        <f t="shared" si="361"/>
        <v>103.07176934299075</v>
      </c>
      <c r="FH147" s="92"/>
      <c r="FI147" s="90"/>
      <c r="FJ147" s="91"/>
      <c r="FK147" s="188">
        <f t="shared" si="362"/>
        <v>27.246072280755097</v>
      </c>
      <c r="FL147" s="91"/>
      <c r="FM147" s="90"/>
      <c r="FN147" s="91"/>
      <c r="FO147" s="90"/>
      <c r="FP147" s="91"/>
      <c r="FQ147" s="90"/>
      <c r="FR147" s="91"/>
      <c r="FS147" s="90"/>
      <c r="FT147" s="91"/>
      <c r="FU147" s="188">
        <f t="shared" si="374"/>
        <v>102.80742855933651</v>
      </c>
      <c r="FW147" s="93">
        <f t="shared" si="363"/>
        <v>103.6579711040107</v>
      </c>
      <c r="FX147" s="244"/>
      <c r="GA147" s="313">
        <f t="shared" si="375"/>
        <v>31.517328583026885</v>
      </c>
      <c r="GK147" s="313">
        <f t="shared" si="376"/>
        <v>103.35391992254003</v>
      </c>
    </row>
    <row r="148" spans="1:240" x14ac:dyDescent="0.2">
      <c r="A148" s="82" t="s">
        <v>15</v>
      </c>
      <c r="B148" s="76"/>
      <c r="C148" s="92">
        <f t="shared" si="341"/>
        <v>103.16793482442981</v>
      </c>
      <c r="D148" s="92"/>
      <c r="G148" s="90">
        <f t="shared" si="342"/>
        <v>8.2696001441397406</v>
      </c>
      <c r="Q148" s="90">
        <f t="shared" si="364"/>
        <v>103.08777813467719</v>
      </c>
      <c r="S148" s="92">
        <f t="shared" si="343"/>
        <v>102.62969908662174</v>
      </c>
      <c r="T148" s="92"/>
      <c r="W148" s="90">
        <f t="shared" si="344"/>
        <v>21.318097277422396</v>
      </c>
      <c r="AG148" s="90">
        <f t="shared" si="365"/>
        <v>102.42198048793981</v>
      </c>
      <c r="AI148" s="92">
        <f t="shared" si="345"/>
        <v>103.03782434468827</v>
      </c>
      <c r="AJ148" s="92"/>
      <c r="AM148" s="90">
        <f t="shared" si="346"/>
        <v>34.338335250097323</v>
      </c>
      <c r="AW148" s="90">
        <f t="shared" si="366"/>
        <v>102.70456483083026</v>
      </c>
      <c r="AY148" s="92">
        <f t="shared" si="347"/>
        <v>101.6860308145627</v>
      </c>
      <c r="AZ148" s="92"/>
      <c r="BC148" s="90">
        <f t="shared" si="348"/>
        <v>35.709012820406507</v>
      </c>
      <c r="BM148" s="90">
        <f t="shared" si="367"/>
        <v>101.33486150906069</v>
      </c>
      <c r="BO148" s="92">
        <f t="shared" si="349"/>
        <v>101.05885149567513</v>
      </c>
      <c r="BP148" s="92"/>
      <c r="BS148" s="90">
        <f t="shared" si="350"/>
        <v>49.54058187413704</v>
      </c>
      <c r="CC148" s="90">
        <f t="shared" si="368"/>
        <v>100.56863632757323</v>
      </c>
      <c r="CE148" s="92">
        <f t="shared" si="351"/>
        <v>100.33875293073351</v>
      </c>
      <c r="CF148" s="92"/>
      <c r="CI148" s="90">
        <f t="shared" si="352"/>
        <v>62.409132184003752</v>
      </c>
      <c r="CS148" s="90">
        <f t="shared" si="369"/>
        <v>99.716768599045764</v>
      </c>
      <c r="CU148" s="92">
        <f t="shared" si="353"/>
        <v>100.03867357659806</v>
      </c>
      <c r="CV148" s="92"/>
      <c r="CY148" s="90">
        <f t="shared" si="354"/>
        <v>73.453860457186877</v>
      </c>
      <c r="DI148" s="90">
        <f t="shared" si="370"/>
        <v>99.304418934557603</v>
      </c>
      <c r="DK148" s="92">
        <f t="shared" si="355"/>
        <v>100.65016707388882</v>
      </c>
      <c r="DL148" s="92"/>
      <c r="DO148" s="90">
        <f t="shared" si="356"/>
        <v>60.769724478571185</v>
      </c>
      <c r="DY148" s="90">
        <f t="shared" si="371"/>
        <v>100.04639535402711</v>
      </c>
      <c r="EA148" s="92">
        <f t="shared" si="357"/>
        <v>101.10577145470208</v>
      </c>
      <c r="EB148" s="92"/>
      <c r="EE148" s="90">
        <f t="shared" si="358"/>
        <v>45.484884085161269</v>
      </c>
      <c r="EO148" s="90">
        <f t="shared" si="372"/>
        <v>100.65589719499634</v>
      </c>
      <c r="EQ148" s="92">
        <f t="shared" si="359"/>
        <v>101.64724116499652</v>
      </c>
      <c r="ER148" s="92"/>
      <c r="EU148" s="90">
        <f t="shared" si="360"/>
        <v>43.668019662051215</v>
      </c>
      <c r="FE148" s="90">
        <f t="shared" si="373"/>
        <v>101.21763757554771</v>
      </c>
      <c r="FG148" s="92">
        <f t="shared" si="361"/>
        <v>102.62192285394333</v>
      </c>
      <c r="FH148" s="92"/>
      <c r="FI148" s="90"/>
      <c r="FJ148" s="91"/>
      <c r="FK148" s="90">
        <f t="shared" si="362"/>
        <v>37.817595006875017</v>
      </c>
      <c r="FL148" s="91"/>
      <c r="FM148" s="90"/>
      <c r="FN148" s="91"/>
      <c r="FO148" s="90"/>
      <c r="FP148" s="91"/>
      <c r="FQ148" s="90"/>
      <c r="FR148" s="91"/>
      <c r="FS148" s="90"/>
      <c r="FT148" s="91"/>
      <c r="FU148" s="90">
        <f t="shared" si="374"/>
        <v>102.25340905148127</v>
      </c>
      <c r="FW148" s="92">
        <f t="shared" si="363"/>
        <v>103.24800564023076</v>
      </c>
      <c r="FX148" s="244"/>
      <c r="GA148" s="289">
        <f t="shared" si="375"/>
        <v>39.665056223489245</v>
      </c>
      <c r="GK148" s="289">
        <f t="shared" si="376"/>
        <v>102.86383302616882</v>
      </c>
    </row>
    <row r="149" spans="1:240" x14ac:dyDescent="0.2">
      <c r="A149" s="82" t="s">
        <v>16</v>
      </c>
      <c r="B149" s="76"/>
      <c r="C149" s="92">
        <f t="shared" si="341"/>
        <v>103.17725931962396</v>
      </c>
      <c r="D149" s="92"/>
      <c r="G149" s="90">
        <f t="shared" si="342"/>
        <v>3.4701674234025788</v>
      </c>
      <c r="Q149" s="90">
        <f t="shared" si="364"/>
        <v>103.14362625506801</v>
      </c>
      <c r="S149" s="92">
        <f t="shared" si="343"/>
        <v>102.1225781420232</v>
      </c>
      <c r="T149" s="92"/>
      <c r="W149" s="90">
        <f t="shared" si="344"/>
        <v>11.891519365399933</v>
      </c>
      <c r="AG149" s="90">
        <f t="shared" si="365"/>
        <v>102.00613455450564</v>
      </c>
      <c r="AI149" s="92">
        <f t="shared" si="345"/>
        <v>101.01299099875905</v>
      </c>
      <c r="AJ149" s="92"/>
      <c r="AM149" s="90">
        <f t="shared" si="346"/>
        <v>19.525514846642221</v>
      </c>
      <c r="AW149" s="90">
        <f t="shared" si="366"/>
        <v>100.81969393217796</v>
      </c>
      <c r="AY149" s="92">
        <f t="shared" si="347"/>
        <v>99.064129205726005</v>
      </c>
      <c r="AZ149" s="92"/>
      <c r="BC149" s="90">
        <f t="shared" si="348"/>
        <v>27.605582770541133</v>
      </c>
      <c r="BM149" s="90">
        <f t="shared" si="367"/>
        <v>98.78546544527228</v>
      </c>
      <c r="BO149" s="92">
        <f t="shared" si="349"/>
        <v>98.151634576530597</v>
      </c>
      <c r="BP149" s="92"/>
      <c r="BS149" s="90">
        <f t="shared" si="350"/>
        <v>39.28754394371748</v>
      </c>
      <c r="CC149" s="90">
        <f t="shared" si="368"/>
        <v>97.751360611525115</v>
      </c>
      <c r="CE149" s="92">
        <f t="shared" si="351"/>
        <v>97.617602435745439</v>
      </c>
      <c r="CF149" s="92"/>
      <c r="CI149" s="90">
        <f t="shared" si="352"/>
        <v>47.335062401313031</v>
      </c>
      <c r="CS149" s="90">
        <f t="shared" si="369"/>
        <v>97.132699495904546</v>
      </c>
      <c r="CU149" s="92">
        <f t="shared" si="353"/>
        <v>98.285578821822739</v>
      </c>
      <c r="CV149" s="92"/>
      <c r="CY149" s="90">
        <f t="shared" si="354"/>
        <v>38.069314305489613</v>
      </c>
      <c r="DI149" s="90">
        <f t="shared" si="370"/>
        <v>97.898245148237692</v>
      </c>
      <c r="DK149" s="92">
        <f t="shared" si="355"/>
        <v>99.104612018099374</v>
      </c>
      <c r="DL149" s="92"/>
      <c r="DO149" s="90">
        <f t="shared" si="356"/>
        <v>30.63778109637682</v>
      </c>
      <c r="DY149" s="90">
        <f t="shared" si="371"/>
        <v>98.795466152205847</v>
      </c>
      <c r="EA149" s="92">
        <f t="shared" si="357"/>
        <v>99.699288062034952</v>
      </c>
      <c r="EB149" s="92"/>
      <c r="EE149" s="90">
        <f t="shared" si="358"/>
        <v>19.488254316334856</v>
      </c>
      <c r="EO149" s="90">
        <f t="shared" si="372"/>
        <v>99.503817716206513</v>
      </c>
      <c r="EQ149" s="92">
        <f t="shared" si="359"/>
        <v>99.826287832169697</v>
      </c>
      <c r="ER149" s="92"/>
      <c r="EU149" s="90">
        <f t="shared" si="360"/>
        <v>12.706752602967629</v>
      </c>
      <c r="FE149" s="90">
        <f t="shared" si="373"/>
        <v>99.698999190280787</v>
      </c>
      <c r="FG149" s="92">
        <f t="shared" si="361"/>
        <v>101.84854913270284</v>
      </c>
      <c r="FH149" s="92"/>
      <c r="FI149" s="90"/>
      <c r="FJ149" s="91"/>
      <c r="FK149" s="90">
        <f t="shared" si="362"/>
        <v>17.2479879411759</v>
      </c>
      <c r="FL149" s="91"/>
      <c r="FM149" s="90"/>
      <c r="FN149" s="91"/>
      <c r="FO149" s="90"/>
      <c r="FP149" s="91"/>
      <c r="FQ149" s="90"/>
      <c r="FR149" s="91"/>
      <c r="FS149" s="90"/>
      <c r="FT149" s="91"/>
      <c r="FU149" s="90">
        <f t="shared" si="374"/>
        <v>101.67919975965775</v>
      </c>
      <c r="FW149" s="92">
        <f t="shared" si="363"/>
        <v>102.29220380174809</v>
      </c>
      <c r="FX149" s="244"/>
      <c r="GA149" s="289">
        <f t="shared" si="375"/>
        <v>15.513890664527111</v>
      </c>
      <c r="GK149" s="289">
        <f t="shared" si="376"/>
        <v>102.140541308538</v>
      </c>
    </row>
    <row r="150" spans="1:240" x14ac:dyDescent="0.2">
      <c r="A150" s="82" t="s">
        <v>17</v>
      </c>
      <c r="B150" s="76"/>
      <c r="C150" s="92">
        <f t="shared" si="341"/>
        <v>97.390505624462236</v>
      </c>
      <c r="D150" s="92"/>
      <c r="G150" s="90">
        <f t="shared" si="342"/>
        <v>55.821331107565015</v>
      </c>
      <c r="Q150" s="90">
        <f t="shared" si="364"/>
        <v>96.817335470455518</v>
      </c>
      <c r="S150" s="92">
        <f t="shared" si="343"/>
        <v>99.716123369162872</v>
      </c>
      <c r="T150" s="92"/>
      <c r="W150" s="90">
        <f t="shared" si="344"/>
        <v>67.007481868386961</v>
      </c>
      <c r="AG150" s="90">
        <f t="shared" si="365"/>
        <v>99.044140949426037</v>
      </c>
      <c r="AI150" s="92">
        <f t="shared" si="345"/>
        <v>97.786574740257606</v>
      </c>
      <c r="AJ150" s="92"/>
      <c r="AM150" s="90">
        <f t="shared" si="346"/>
        <v>107.11141340689574</v>
      </c>
      <c r="AW150" s="90">
        <f t="shared" si="366"/>
        <v>96.691215651431691</v>
      </c>
      <c r="AY150" s="92">
        <f t="shared" si="347"/>
        <v>95.112554568500499</v>
      </c>
      <c r="AZ150" s="92"/>
      <c r="BC150" s="90">
        <f t="shared" si="348"/>
        <v>158.64304822623853</v>
      </c>
      <c r="BM150" s="90">
        <f t="shared" si="367"/>
        <v>93.444603907875745</v>
      </c>
      <c r="BO150" s="92">
        <f t="shared" si="349"/>
        <v>93.866400266283634</v>
      </c>
      <c r="BP150" s="92"/>
      <c r="BS150" s="90">
        <f t="shared" si="350"/>
        <v>263.34448462010187</v>
      </c>
      <c r="CC150" s="90">
        <f t="shared" si="368"/>
        <v>91.060875777509835</v>
      </c>
      <c r="CE150" s="92">
        <f t="shared" si="351"/>
        <v>95.149198738490753</v>
      </c>
      <c r="CF150" s="92"/>
      <c r="CI150" s="90">
        <f t="shared" si="352"/>
        <v>249.84360719272809</v>
      </c>
      <c r="CS150" s="90">
        <f t="shared" si="369"/>
        <v>92.523389898214532</v>
      </c>
      <c r="CU150" s="92">
        <f t="shared" si="353"/>
        <v>95.128548853118374</v>
      </c>
      <c r="CV150" s="92"/>
      <c r="CY150" s="90">
        <f t="shared" si="354"/>
        <v>257.05654811190107</v>
      </c>
      <c r="DI150" s="90">
        <f t="shared" si="370"/>
        <v>92.426346925190245</v>
      </c>
      <c r="DK150" s="92">
        <f t="shared" si="355"/>
        <v>96.081507806242129</v>
      </c>
      <c r="DL150" s="92"/>
      <c r="DO150" s="90">
        <f t="shared" si="356"/>
        <v>190.02952868123975</v>
      </c>
      <c r="DY150" s="90">
        <f t="shared" si="371"/>
        <v>94.103712775543272</v>
      </c>
      <c r="EA150" s="92">
        <f t="shared" si="357"/>
        <v>97.568817975691459</v>
      </c>
      <c r="EB150" s="92"/>
      <c r="EE150" s="90">
        <f t="shared" si="358"/>
        <v>161.51472052843746</v>
      </c>
      <c r="EO150" s="90">
        <f t="shared" si="372"/>
        <v>95.913425157786477</v>
      </c>
      <c r="EQ150" s="92">
        <f t="shared" si="359"/>
        <v>98.984377575864684</v>
      </c>
      <c r="ER150" s="92"/>
      <c r="EU150" s="90">
        <f t="shared" si="360"/>
        <v>149.03526610920562</v>
      </c>
      <c r="FE150" s="90">
        <f t="shared" si="373"/>
        <v>97.47873325340602</v>
      </c>
      <c r="FG150" s="92">
        <f t="shared" si="361"/>
        <v>95.638896047113491</v>
      </c>
      <c r="FH150" s="92"/>
      <c r="FI150" s="90"/>
      <c r="FJ150" s="91"/>
      <c r="FK150" s="90">
        <f t="shared" si="362"/>
        <v>180.7573266365107</v>
      </c>
      <c r="FL150" s="91"/>
      <c r="FM150" s="90"/>
      <c r="FN150" s="91"/>
      <c r="FO150" s="90"/>
      <c r="FP150" s="91"/>
      <c r="FQ150" s="90"/>
      <c r="FR150" s="91"/>
      <c r="FS150" s="90"/>
      <c r="FT150" s="91"/>
      <c r="FU150" s="90">
        <f t="shared" si="374"/>
        <v>93.748898001261239</v>
      </c>
      <c r="FW150" s="92">
        <f t="shared" si="363"/>
        <v>96.178973525250683</v>
      </c>
      <c r="FX150" s="244"/>
      <c r="GA150" s="289">
        <f t="shared" si="375"/>
        <v>142.85196584580808</v>
      </c>
      <c r="GK150" s="289">
        <f t="shared" si="376"/>
        <v>94.693701218738653</v>
      </c>
    </row>
    <row r="151" spans="1:240" x14ac:dyDescent="0.2">
      <c r="A151" s="84" t="s">
        <v>18</v>
      </c>
      <c r="B151" s="84"/>
      <c r="C151" s="93">
        <f t="shared" si="341"/>
        <v>99.479459284443081</v>
      </c>
      <c r="D151" s="93"/>
      <c r="E151" s="188"/>
      <c r="F151" s="188"/>
      <c r="G151" s="188">
        <f t="shared" si="342"/>
        <v>98.930478474818727</v>
      </c>
      <c r="H151" s="188"/>
      <c r="I151" s="188"/>
      <c r="J151" s="188"/>
      <c r="K151" s="188"/>
      <c r="L151" s="188"/>
      <c r="M151" s="188"/>
      <c r="N151" s="188"/>
      <c r="O151" s="188"/>
      <c r="P151" s="188"/>
      <c r="Q151" s="188">
        <f t="shared" si="364"/>
        <v>98.484977818757329</v>
      </c>
      <c r="R151" s="188"/>
      <c r="S151" s="93">
        <f t="shared" si="343"/>
        <v>97.966030236940114</v>
      </c>
      <c r="T151" s="93"/>
      <c r="U151" s="188"/>
      <c r="V151" s="188"/>
      <c r="W151" s="188">
        <f t="shared" si="344"/>
        <v>126.2899933347544</v>
      </c>
      <c r="X151" s="188"/>
      <c r="Y151" s="188"/>
      <c r="Z151" s="188"/>
      <c r="AA151" s="188"/>
      <c r="AB151" s="188"/>
      <c r="AC151" s="188"/>
      <c r="AD151" s="188"/>
      <c r="AE151" s="188"/>
      <c r="AF151" s="188"/>
      <c r="AG151" s="188">
        <f t="shared" si="365"/>
        <v>96.676909987509674</v>
      </c>
      <c r="AH151" s="188"/>
      <c r="AI151" s="93">
        <f t="shared" si="345"/>
        <v>95.631337989097773</v>
      </c>
      <c r="AJ151" s="93"/>
      <c r="AK151" s="188"/>
      <c r="AL151" s="188"/>
      <c r="AM151" s="188">
        <f t="shared" si="346"/>
        <v>183.10835322271669</v>
      </c>
      <c r="AN151" s="188"/>
      <c r="AO151" s="188"/>
      <c r="AP151" s="188"/>
      <c r="AQ151" s="188"/>
      <c r="AR151" s="188"/>
      <c r="AS151" s="188"/>
      <c r="AT151" s="188"/>
      <c r="AU151" s="188"/>
      <c r="AV151" s="188"/>
      <c r="AW151" s="188">
        <f t="shared" si="366"/>
        <v>93.716606301002059</v>
      </c>
      <c r="AX151" s="188"/>
      <c r="AY151" s="93">
        <f t="shared" si="347"/>
        <v>99.133663821272719</v>
      </c>
      <c r="AZ151" s="93"/>
      <c r="BA151" s="188"/>
      <c r="BB151" s="188"/>
      <c r="BC151" s="188">
        <f t="shared" si="348"/>
        <v>139.99763174651889</v>
      </c>
      <c r="BD151" s="188"/>
      <c r="BE151" s="188"/>
      <c r="BF151" s="188"/>
      <c r="BG151" s="188"/>
      <c r="BH151" s="188"/>
      <c r="BI151" s="188"/>
      <c r="BJ151" s="188"/>
      <c r="BK151" s="188"/>
      <c r="BL151" s="188"/>
      <c r="BM151" s="188">
        <f t="shared" si="367"/>
        <v>97.721453010635074</v>
      </c>
      <c r="BN151" s="188"/>
      <c r="BO151" s="93">
        <f t="shared" si="349"/>
        <v>95.832697948158909</v>
      </c>
      <c r="BP151" s="93"/>
      <c r="BQ151" s="188"/>
      <c r="BR151" s="188"/>
      <c r="BS151" s="188">
        <f t="shared" si="350"/>
        <v>172.16443319722021</v>
      </c>
      <c r="BT151" s="188"/>
      <c r="BU151" s="188"/>
      <c r="BV151" s="188"/>
      <c r="BW151" s="188"/>
      <c r="BX151" s="188"/>
      <c r="BY151" s="188"/>
      <c r="BZ151" s="188"/>
      <c r="CA151" s="188"/>
      <c r="CB151" s="188"/>
      <c r="CC151" s="188">
        <f t="shared" si="368"/>
        <v>94.036187603742292</v>
      </c>
      <c r="CD151" s="188"/>
      <c r="CE151" s="93">
        <f t="shared" si="351"/>
        <v>96.075132961229926</v>
      </c>
      <c r="CF151" s="93"/>
      <c r="CG151" s="188"/>
      <c r="CH151" s="188"/>
      <c r="CI151" s="188">
        <f t="shared" si="352"/>
        <v>247.83753359609909</v>
      </c>
      <c r="CJ151" s="188"/>
      <c r="CK151" s="188"/>
      <c r="CL151" s="188"/>
      <c r="CM151" s="188"/>
      <c r="CN151" s="188"/>
      <c r="CO151" s="188"/>
      <c r="CP151" s="188"/>
      <c r="CQ151" s="188"/>
      <c r="CR151" s="188"/>
      <c r="CS151" s="188">
        <f t="shared" si="369"/>
        <v>93.495510888824242</v>
      </c>
      <c r="CT151" s="188"/>
      <c r="CU151" s="93">
        <f t="shared" si="353"/>
        <v>97.096327486840096</v>
      </c>
      <c r="CV151" s="93"/>
      <c r="CW151" s="188"/>
      <c r="CX151" s="188"/>
      <c r="CY151" s="188">
        <f t="shared" si="354"/>
        <v>282.84369666380007</v>
      </c>
      <c r="CZ151" s="188"/>
      <c r="DA151" s="188"/>
      <c r="DB151" s="188"/>
      <c r="DC151" s="188"/>
      <c r="DD151" s="188"/>
      <c r="DE151" s="188"/>
      <c r="DF151" s="188"/>
      <c r="DG151" s="188"/>
      <c r="DH151" s="188"/>
      <c r="DI151" s="188">
        <f t="shared" si="370"/>
        <v>94.183305913473845</v>
      </c>
      <c r="DJ151" s="188"/>
      <c r="DK151" s="93">
        <f t="shared" si="355"/>
        <v>94.898954502153202</v>
      </c>
      <c r="DL151" s="93"/>
      <c r="DM151" s="188"/>
      <c r="DN151" s="188"/>
      <c r="DO151" s="188">
        <f t="shared" si="356"/>
        <v>297.73376498233847</v>
      </c>
      <c r="DP151" s="188"/>
      <c r="DQ151" s="188"/>
      <c r="DR151" s="188"/>
      <c r="DS151" s="188"/>
      <c r="DT151" s="188"/>
      <c r="DU151" s="188"/>
      <c r="DV151" s="188"/>
      <c r="DW151" s="188"/>
      <c r="DX151" s="188"/>
      <c r="DY151" s="188">
        <f t="shared" si="371"/>
        <v>91.761577841427368</v>
      </c>
      <c r="DZ151" s="188"/>
      <c r="EA151" s="93">
        <f t="shared" si="357"/>
        <v>95.277323930665858</v>
      </c>
      <c r="EB151" s="93"/>
      <c r="EC151" s="188"/>
      <c r="ED151" s="188"/>
      <c r="EE151" s="188">
        <f t="shared" si="358"/>
        <v>229.42936407449452</v>
      </c>
      <c r="EF151" s="188"/>
      <c r="EG151" s="188"/>
      <c r="EH151" s="188"/>
      <c r="EI151" s="188"/>
      <c r="EJ151" s="188"/>
      <c r="EK151" s="188"/>
      <c r="EL151" s="188"/>
      <c r="EM151" s="188"/>
      <c r="EN151" s="188"/>
      <c r="EO151" s="188">
        <f t="shared" si="372"/>
        <v>92.869307472925584</v>
      </c>
      <c r="EP151" s="188"/>
      <c r="EQ151" s="93">
        <f t="shared" si="359"/>
        <v>96.77396701536685</v>
      </c>
      <c r="ER151" s="93"/>
      <c r="ES151" s="188"/>
      <c r="ET151" s="188"/>
      <c r="EU151" s="188">
        <f t="shared" si="360"/>
        <v>180.80578235279609</v>
      </c>
      <c r="EV151" s="188"/>
      <c r="EW151" s="188"/>
      <c r="EX151" s="188"/>
      <c r="EY151" s="188"/>
      <c r="EZ151" s="188"/>
      <c r="FA151" s="188"/>
      <c r="FB151" s="188"/>
      <c r="FC151" s="188"/>
      <c r="FD151" s="188"/>
      <c r="FE151" s="188">
        <f t="shared" si="373"/>
        <v>94.905636224255588</v>
      </c>
      <c r="FF151" s="342"/>
      <c r="FG151" s="93">
        <f t="shared" si="361"/>
        <v>98.336431966444152</v>
      </c>
      <c r="FH151" s="93"/>
      <c r="FI151" s="188"/>
      <c r="FJ151" s="188"/>
      <c r="FK151" s="188">
        <f t="shared" si="362"/>
        <v>181.32769511291553</v>
      </c>
      <c r="FL151" s="188"/>
      <c r="FM151" s="188"/>
      <c r="FN151" s="188"/>
      <c r="FO151" s="188"/>
      <c r="FP151" s="188"/>
      <c r="FQ151" s="188"/>
      <c r="FR151" s="188"/>
      <c r="FS151" s="188"/>
      <c r="FT151" s="188"/>
      <c r="FU151" s="188">
        <f t="shared" si="374"/>
        <v>96.492479613416023</v>
      </c>
      <c r="FV151" s="314"/>
      <c r="FW151" s="93">
        <f t="shared" si="363"/>
        <v>96.702282722010963</v>
      </c>
      <c r="FX151" s="324"/>
      <c r="FY151" s="314"/>
      <c r="FZ151" s="314"/>
      <c r="GA151" s="313">
        <f t="shared" si="375"/>
        <v>210.23975463568604</v>
      </c>
      <c r="GB151" s="314"/>
      <c r="GC151" s="314"/>
      <c r="GD151" s="314"/>
      <c r="GE151" s="314"/>
      <c r="GF151" s="314"/>
      <c r="GG151" s="314"/>
      <c r="GH151" s="314"/>
      <c r="GI151" s="314"/>
      <c r="GJ151" s="314"/>
      <c r="GK151" s="313">
        <f t="shared" si="376"/>
        <v>94.528189735601742</v>
      </c>
    </row>
    <row r="155" spans="1:240" ht="15" customHeight="1" thickBot="1" x14ac:dyDescent="0.25">
      <c r="A155" s="189" t="s">
        <v>164</v>
      </c>
      <c r="B155" s="315"/>
      <c r="C155" s="315"/>
      <c r="D155" s="315"/>
      <c r="E155" s="190"/>
      <c r="F155" s="190"/>
      <c r="G155" s="190"/>
      <c r="H155" s="190"/>
      <c r="I155" s="190"/>
      <c r="J155" s="190"/>
      <c r="K155" s="190"/>
      <c r="L155" s="190"/>
      <c r="M155" s="190"/>
      <c r="N155" s="190"/>
      <c r="O155" s="190"/>
      <c r="P155" s="190"/>
      <c r="Q155" s="190"/>
      <c r="R155" s="190"/>
      <c r="S155" s="190"/>
      <c r="T155" s="190"/>
      <c r="U155" s="190"/>
      <c r="V155" s="190"/>
      <c r="W155" s="190"/>
      <c r="X155" s="190"/>
      <c r="Y155" s="190"/>
      <c r="GL155" s="91"/>
      <c r="GN155" s="91"/>
      <c r="GP155" s="91"/>
      <c r="GR155" s="91"/>
      <c r="GT155" s="91"/>
      <c r="GV155" s="91"/>
      <c r="GX155" s="91"/>
      <c r="GZ155" s="91"/>
      <c r="HB155" s="91"/>
      <c r="HD155" s="91"/>
      <c r="HF155" s="91"/>
      <c r="HH155" s="91"/>
      <c r="HJ155" s="91"/>
      <c r="HL155" s="91"/>
      <c r="HN155" s="91"/>
      <c r="HP155" s="91"/>
      <c r="HR155" s="91"/>
      <c r="HT155" s="91"/>
      <c r="HV155" s="91"/>
      <c r="HX155" s="91"/>
      <c r="HZ155" s="91"/>
      <c r="IB155" s="91"/>
      <c r="ID155" s="91"/>
      <c r="IF155" s="91"/>
    </row>
    <row r="156" spans="1:240" s="101" customFormat="1" ht="15" customHeight="1" x14ac:dyDescent="0.2">
      <c r="A156" s="285"/>
      <c r="B156" s="100"/>
      <c r="C156" s="102">
        <v>2008</v>
      </c>
      <c r="D156" s="102"/>
      <c r="E156" s="102">
        <v>2009</v>
      </c>
      <c r="F156" s="102"/>
      <c r="G156" s="102">
        <v>2010</v>
      </c>
      <c r="H156" s="102"/>
      <c r="I156" s="102">
        <v>2011</v>
      </c>
      <c r="J156" s="102"/>
      <c r="K156" s="102">
        <v>2012</v>
      </c>
      <c r="L156" s="102"/>
      <c r="M156" s="102">
        <v>2013</v>
      </c>
      <c r="N156" s="102"/>
      <c r="O156" s="102">
        <v>2014</v>
      </c>
      <c r="P156" s="102"/>
      <c r="Q156" s="102">
        <v>2015</v>
      </c>
      <c r="R156" s="102"/>
      <c r="S156" s="102">
        <v>2016</v>
      </c>
      <c r="T156" s="102"/>
      <c r="U156" s="102">
        <v>2017</v>
      </c>
      <c r="V156" s="102"/>
      <c r="W156" s="102">
        <v>2018</v>
      </c>
      <c r="X156" s="102"/>
      <c r="Y156" s="102">
        <v>2019</v>
      </c>
      <c r="Z156" s="191"/>
      <c r="AB156" s="191"/>
      <c r="AD156" s="191"/>
      <c r="AF156" s="191"/>
      <c r="AH156" s="191"/>
      <c r="AJ156" s="191"/>
      <c r="AL156" s="191"/>
      <c r="AN156" s="191"/>
      <c r="AP156" s="191"/>
      <c r="AR156" s="191"/>
      <c r="AT156" s="191"/>
      <c r="AV156" s="191"/>
      <c r="AX156" s="191"/>
      <c r="AZ156" s="191"/>
      <c r="BB156" s="191"/>
      <c r="BD156" s="191"/>
      <c r="BF156" s="191"/>
      <c r="BH156" s="191"/>
      <c r="BJ156" s="191"/>
      <c r="BL156" s="191"/>
      <c r="BN156" s="191"/>
      <c r="BP156" s="191"/>
      <c r="BR156" s="191"/>
      <c r="BT156" s="191"/>
      <c r="BV156" s="191"/>
      <c r="BX156" s="191"/>
      <c r="BZ156" s="191"/>
      <c r="CB156" s="191"/>
      <c r="CD156" s="191"/>
      <c r="CF156" s="191"/>
      <c r="CH156" s="191"/>
      <c r="CJ156" s="191"/>
      <c r="CL156" s="191"/>
      <c r="CN156" s="191"/>
      <c r="CP156" s="191"/>
      <c r="CR156" s="191"/>
      <c r="CT156" s="191"/>
      <c r="CV156" s="191"/>
      <c r="CX156" s="191"/>
      <c r="CZ156" s="191"/>
      <c r="DB156" s="191"/>
      <c r="DD156" s="191"/>
      <c r="DF156" s="191"/>
      <c r="DH156" s="191"/>
      <c r="DJ156" s="191"/>
      <c r="DL156" s="191"/>
      <c r="DN156" s="191"/>
      <c r="DP156" s="191"/>
      <c r="DR156" s="191"/>
      <c r="DT156" s="191"/>
      <c r="DV156" s="191"/>
      <c r="DX156" s="191"/>
      <c r="DZ156" s="191"/>
      <c r="EB156" s="191"/>
      <c r="ED156" s="191"/>
      <c r="EF156" s="191"/>
      <c r="EH156" s="191"/>
      <c r="EJ156" s="191"/>
      <c r="EL156" s="191"/>
      <c r="EN156" s="191"/>
      <c r="EP156" s="191"/>
      <c r="ER156" s="191"/>
      <c r="ET156" s="191"/>
      <c r="EV156" s="191"/>
      <c r="EX156" s="191"/>
      <c r="EZ156" s="191"/>
      <c r="FB156" s="191"/>
      <c r="FD156" s="191"/>
      <c r="FF156" s="343"/>
      <c r="FG156" s="344"/>
      <c r="FH156" s="343"/>
      <c r="FI156" s="344"/>
      <c r="FJ156" s="343"/>
      <c r="FK156" s="344"/>
      <c r="FL156" s="343"/>
      <c r="FM156" s="344"/>
      <c r="FN156" s="343"/>
      <c r="FO156" s="344"/>
      <c r="FP156" s="343"/>
      <c r="FQ156" s="344"/>
      <c r="FR156" s="343"/>
      <c r="FS156" s="344"/>
      <c r="FT156" s="343"/>
      <c r="FU156" s="344"/>
      <c r="FV156" s="316"/>
      <c r="FW156" s="345"/>
      <c r="FX156" s="316"/>
      <c r="FY156" s="345"/>
      <c r="FZ156" s="316"/>
      <c r="GA156" s="345"/>
      <c r="GB156" s="316"/>
      <c r="GC156" s="345"/>
      <c r="GD156" s="316"/>
      <c r="GE156" s="345"/>
      <c r="GF156" s="316"/>
      <c r="GG156" s="345"/>
      <c r="GH156" s="316"/>
      <c r="GI156" s="345"/>
      <c r="GJ156" s="316"/>
      <c r="GK156" s="345"/>
      <c r="GL156" s="191"/>
      <c r="GN156" s="191"/>
      <c r="GP156" s="191"/>
      <c r="GR156" s="191"/>
      <c r="GT156" s="191"/>
      <c r="GV156" s="191"/>
      <c r="GX156" s="191"/>
      <c r="GZ156" s="191"/>
      <c r="HB156" s="191"/>
      <c r="HD156" s="191"/>
      <c r="HF156" s="191"/>
      <c r="HH156" s="191"/>
      <c r="HJ156" s="191"/>
      <c r="HL156" s="191"/>
      <c r="HN156" s="191"/>
      <c r="HP156" s="191"/>
      <c r="HR156" s="191"/>
      <c r="HT156" s="191"/>
      <c r="HV156" s="191"/>
      <c r="HX156" s="191"/>
      <c r="HZ156" s="191"/>
      <c r="IB156" s="191"/>
      <c r="ID156" s="191"/>
      <c r="IF156" s="191"/>
    </row>
    <row r="157" spans="1:240" x14ac:dyDescent="0.2">
      <c r="A157" s="77" t="s">
        <v>237</v>
      </c>
      <c r="B157" s="96"/>
      <c r="C157" s="105">
        <f>Q132</f>
        <v>100</v>
      </c>
      <c r="D157" s="97"/>
      <c r="E157" s="105">
        <f>AG132</f>
        <v>98.381068857275423</v>
      </c>
      <c r="F157" s="97"/>
      <c r="G157" s="105">
        <f>AW132</f>
        <v>97.343973449403265</v>
      </c>
      <c r="H157" s="97"/>
      <c r="I157" s="105">
        <f>BM132</f>
        <v>96.022573815635951</v>
      </c>
      <c r="J157" s="97"/>
      <c r="K157" s="105">
        <f>CC132</f>
        <v>95.080112126321836</v>
      </c>
      <c r="L157" s="97"/>
      <c r="M157" s="105">
        <f>CS132</f>
        <v>94.128484454157771</v>
      </c>
      <c r="N157" s="97"/>
      <c r="O157" s="105">
        <f>DI132</f>
        <v>94.536622352454586</v>
      </c>
      <c r="P157" s="97"/>
      <c r="Q157" s="105">
        <f>DY132</f>
        <v>95.318249595568489</v>
      </c>
      <c r="R157" s="97"/>
      <c r="S157" s="105">
        <f>EO132</f>
        <v>96.148402308929107</v>
      </c>
      <c r="T157" s="97"/>
      <c r="U157" s="105">
        <f>FE132</f>
        <v>97.193560172552793</v>
      </c>
      <c r="V157" s="97"/>
      <c r="W157" s="105">
        <f>FU132</f>
        <v>98.905342552115414</v>
      </c>
      <c r="X157" s="97"/>
      <c r="Y157" s="105">
        <f>GK132</f>
        <v>99.728952747831016</v>
      </c>
      <c r="GL157" s="91"/>
      <c r="GN157" s="91"/>
      <c r="GP157" s="91"/>
      <c r="GR157" s="91"/>
      <c r="GT157" s="91"/>
      <c r="GV157" s="91"/>
      <c r="GX157" s="91"/>
      <c r="GZ157" s="91"/>
      <c r="HB157" s="91"/>
      <c r="HD157" s="91"/>
      <c r="HF157" s="91"/>
      <c r="HH157" s="91"/>
      <c r="HJ157" s="91"/>
      <c r="HL157" s="91"/>
      <c r="HN157" s="91"/>
      <c r="HP157" s="91"/>
      <c r="HR157" s="91"/>
      <c r="HT157" s="91"/>
      <c r="HV157" s="91"/>
      <c r="HX157" s="91"/>
      <c r="HZ157" s="91"/>
      <c r="IB157" s="91"/>
      <c r="ID157" s="91"/>
      <c r="IF157" s="91"/>
    </row>
    <row r="158" spans="1:240" x14ac:dyDescent="0.2">
      <c r="A158" s="82" t="s">
        <v>0</v>
      </c>
      <c r="B158" s="98"/>
      <c r="C158" s="99">
        <f t="shared" ref="C158:C176" si="377">Q133</f>
        <v>95.729991595780604</v>
      </c>
      <c r="D158" s="99"/>
      <c r="E158" s="99">
        <f t="shared" ref="E158:E176" si="378">AG133</f>
        <v>94.211268924546943</v>
      </c>
      <c r="F158" s="99"/>
      <c r="G158" s="99">
        <f t="shared" ref="G158:G176" si="379">AW133</f>
        <v>92.949688596868199</v>
      </c>
      <c r="H158" s="99"/>
      <c r="I158" s="99">
        <f t="shared" ref="I158:I176" si="380">BM133</f>
        <v>91.200420794216726</v>
      </c>
      <c r="J158" s="99"/>
      <c r="K158" s="99">
        <f t="shared" ref="K158:K176" si="381">CC133</f>
        <v>90.205161380384595</v>
      </c>
      <c r="L158" s="99"/>
      <c r="M158" s="99">
        <f t="shared" ref="M158:M176" si="382">CS133</f>
        <v>88.93722062945892</v>
      </c>
      <c r="N158" s="99"/>
      <c r="O158" s="99">
        <f t="shared" ref="O158:O176" si="383">DI133</f>
        <v>89.033688141970373</v>
      </c>
      <c r="P158" s="99"/>
      <c r="Q158" s="99">
        <f t="shared" ref="Q158:Q176" si="384">DY133</f>
        <v>90.404049646249007</v>
      </c>
      <c r="R158" s="99"/>
      <c r="S158" s="99">
        <f t="shared" ref="S158:S176" si="385">EO133</f>
        <v>91.363478269680868</v>
      </c>
      <c r="T158" s="99"/>
      <c r="U158" s="99">
        <f t="shared" ref="U158:U176" si="386">FE133</f>
        <v>92.507454939233455</v>
      </c>
      <c r="V158" s="99"/>
      <c r="W158" s="99">
        <f t="shared" ref="W158:W176" si="387">FU133</f>
        <v>93.947809117511653</v>
      </c>
      <c r="X158" s="99"/>
      <c r="Y158" s="99">
        <f t="shared" ref="Y158:Y176" si="388">GK133</f>
        <v>94.726475150173385</v>
      </c>
      <c r="GL158" s="91"/>
      <c r="GN158" s="91"/>
      <c r="GP158" s="91"/>
      <c r="GR158" s="91"/>
      <c r="GT158" s="91"/>
      <c r="GV158" s="91"/>
      <c r="GX158" s="91"/>
      <c r="GZ158" s="91"/>
      <c r="HB158" s="91"/>
      <c r="HD158" s="91"/>
      <c r="HF158" s="91"/>
      <c r="HH158" s="91"/>
      <c r="HJ158" s="91"/>
      <c r="HL158" s="91"/>
      <c r="HN158" s="91"/>
      <c r="HP158" s="91"/>
      <c r="HR158" s="91"/>
      <c r="HT158" s="91"/>
      <c r="HV158" s="91"/>
      <c r="HX158" s="91"/>
      <c r="HZ158" s="91"/>
      <c r="IB158" s="91"/>
      <c r="ID158" s="91"/>
      <c r="IF158" s="91"/>
    </row>
    <row r="159" spans="1:240" x14ac:dyDescent="0.2">
      <c r="A159" s="82" t="s">
        <v>1</v>
      </c>
      <c r="B159" s="98"/>
      <c r="C159" s="99">
        <f t="shared" si="377"/>
        <v>102.63843213763967</v>
      </c>
      <c r="D159" s="99"/>
      <c r="E159" s="99">
        <f t="shared" si="378"/>
        <v>101.20364175573205</v>
      </c>
      <c r="F159" s="99"/>
      <c r="G159" s="99">
        <f t="shared" si="379"/>
        <v>100.00142882976942</v>
      </c>
      <c r="H159" s="99"/>
      <c r="I159" s="99">
        <f t="shared" si="380"/>
        <v>98.445023338709362</v>
      </c>
      <c r="J159" s="99"/>
      <c r="K159" s="99">
        <f t="shared" si="381"/>
        <v>98.442296941950005</v>
      </c>
      <c r="L159" s="99"/>
      <c r="M159" s="99">
        <f t="shared" si="382"/>
        <v>96.914010319726188</v>
      </c>
      <c r="N159" s="99"/>
      <c r="O159" s="99">
        <f t="shared" si="383"/>
        <v>97.465178000392157</v>
      </c>
      <c r="P159" s="99"/>
      <c r="Q159" s="99">
        <f t="shared" si="384"/>
        <v>98.480848743978612</v>
      </c>
      <c r="R159" s="99"/>
      <c r="S159" s="99">
        <f t="shared" si="385"/>
        <v>99.246748774596583</v>
      </c>
      <c r="T159" s="99"/>
      <c r="U159" s="99">
        <f t="shared" si="386"/>
        <v>100.21695904073769</v>
      </c>
      <c r="V159" s="99"/>
      <c r="W159" s="99">
        <f t="shared" si="387"/>
        <v>102.11949596497651</v>
      </c>
      <c r="X159" s="99"/>
      <c r="Y159" s="99">
        <f t="shared" si="388"/>
        <v>102.87864219160393</v>
      </c>
      <c r="GL159" s="91"/>
      <c r="GN159" s="91"/>
      <c r="GP159" s="91"/>
      <c r="GR159" s="91"/>
      <c r="GT159" s="91"/>
      <c r="GV159" s="91"/>
      <c r="GX159" s="91"/>
      <c r="GZ159" s="91"/>
      <c r="HB159" s="91"/>
      <c r="HD159" s="91"/>
      <c r="HF159" s="91"/>
      <c r="HH159" s="91"/>
      <c r="HJ159" s="91"/>
      <c r="HL159" s="91"/>
      <c r="HN159" s="91"/>
      <c r="HP159" s="91"/>
      <c r="HR159" s="91"/>
      <c r="HT159" s="91"/>
      <c r="HV159" s="91"/>
      <c r="HX159" s="91"/>
      <c r="HZ159" s="91"/>
      <c r="IB159" s="91"/>
      <c r="ID159" s="91"/>
      <c r="IF159" s="91"/>
    </row>
    <row r="160" spans="1:240" x14ac:dyDescent="0.2">
      <c r="A160" s="82" t="s">
        <v>2</v>
      </c>
      <c r="B160" s="98"/>
      <c r="C160" s="99">
        <f t="shared" si="377"/>
        <v>100.2643266725694</v>
      </c>
      <c r="D160" s="99"/>
      <c r="E160" s="99">
        <f t="shared" si="378"/>
        <v>98.467792954664645</v>
      </c>
      <c r="F160" s="99"/>
      <c r="G160" s="99">
        <f t="shared" si="379"/>
        <v>97.831785781243383</v>
      </c>
      <c r="H160" s="99"/>
      <c r="I160" s="99">
        <f t="shared" si="380"/>
        <v>96.77147417852116</v>
      </c>
      <c r="J160" s="99"/>
      <c r="K160" s="99">
        <f t="shared" si="381"/>
        <v>95.656982211281502</v>
      </c>
      <c r="L160" s="99"/>
      <c r="M160" s="99">
        <f t="shared" si="382"/>
        <v>93.756147101763105</v>
      </c>
      <c r="N160" s="99"/>
      <c r="O160" s="99">
        <f t="shared" si="383"/>
        <v>94.607514661706304</v>
      </c>
      <c r="P160" s="99"/>
      <c r="Q160" s="99">
        <f t="shared" si="384"/>
        <v>95.162947988804831</v>
      </c>
      <c r="R160" s="99"/>
      <c r="S160" s="99">
        <f t="shared" si="385"/>
        <v>95.94529206967124</v>
      </c>
      <c r="T160" s="99"/>
      <c r="U160" s="99">
        <f t="shared" si="386"/>
        <v>97.829598235807481</v>
      </c>
      <c r="V160" s="99"/>
      <c r="W160" s="99">
        <f t="shared" si="387"/>
        <v>98.843521607315196</v>
      </c>
      <c r="X160" s="99"/>
      <c r="Y160" s="99">
        <f t="shared" si="388"/>
        <v>99.068570499107111</v>
      </c>
      <c r="GL160" s="91"/>
      <c r="GN160" s="91"/>
      <c r="GP160" s="91"/>
      <c r="GR160" s="91"/>
      <c r="GT160" s="91"/>
      <c r="GV160" s="91"/>
      <c r="GX160" s="91"/>
      <c r="GZ160" s="91"/>
      <c r="HB160" s="91"/>
      <c r="HD160" s="91"/>
      <c r="HF160" s="91"/>
      <c r="HH160" s="91"/>
      <c r="HJ160" s="91"/>
      <c r="HL160" s="91"/>
      <c r="HN160" s="91"/>
      <c r="HP160" s="91"/>
      <c r="HR160" s="91"/>
      <c r="HT160" s="91"/>
      <c r="HV160" s="91"/>
      <c r="HX160" s="91"/>
      <c r="HZ160" s="91"/>
      <c r="IB160" s="91"/>
      <c r="ID160" s="91"/>
      <c r="IF160" s="91"/>
    </row>
    <row r="161" spans="1:240" x14ac:dyDescent="0.2">
      <c r="A161" s="82" t="s">
        <v>3</v>
      </c>
      <c r="B161" s="98"/>
      <c r="C161" s="99">
        <f t="shared" si="377"/>
        <v>101.52552380978315</v>
      </c>
      <c r="D161" s="99"/>
      <c r="E161" s="99">
        <f t="shared" si="378"/>
        <v>99.687965392238951</v>
      </c>
      <c r="F161" s="99"/>
      <c r="G161" s="99">
        <f t="shared" si="379"/>
        <v>99.346765392522556</v>
      </c>
      <c r="H161" s="99"/>
      <c r="I161" s="99">
        <f t="shared" si="380"/>
        <v>97.373139491591331</v>
      </c>
      <c r="J161" s="99"/>
      <c r="K161" s="99">
        <f t="shared" si="381"/>
        <v>97.819722779773869</v>
      </c>
      <c r="L161" s="99"/>
      <c r="M161" s="99">
        <f t="shared" si="382"/>
        <v>97.105338633293243</v>
      </c>
      <c r="N161" s="99"/>
      <c r="O161" s="99">
        <f t="shared" si="383"/>
        <v>97.540818203154359</v>
      </c>
      <c r="P161" s="99"/>
      <c r="Q161" s="99">
        <f t="shared" si="384"/>
        <v>99.12773983980432</v>
      </c>
      <c r="R161" s="99"/>
      <c r="S161" s="99">
        <f t="shared" si="385"/>
        <v>100.08576775236195</v>
      </c>
      <c r="T161" s="99"/>
      <c r="U161" s="99">
        <f t="shared" si="386"/>
        <v>100.66362088290444</v>
      </c>
      <c r="V161" s="99"/>
      <c r="W161" s="99">
        <f t="shared" si="387"/>
        <v>102.00503018257851</v>
      </c>
      <c r="X161" s="99"/>
      <c r="Y161" s="99">
        <f t="shared" si="388"/>
        <v>102.04168617139487</v>
      </c>
      <c r="GL161" s="91"/>
      <c r="GN161" s="91"/>
      <c r="GP161" s="91"/>
      <c r="GR161" s="91"/>
      <c r="GT161" s="91"/>
      <c r="GV161" s="91"/>
      <c r="GX161" s="91"/>
      <c r="GZ161" s="91"/>
      <c r="HB161" s="91"/>
      <c r="HD161" s="91"/>
      <c r="HF161" s="91"/>
      <c r="HH161" s="91"/>
      <c r="HJ161" s="91"/>
      <c r="HL161" s="91"/>
      <c r="HN161" s="91"/>
      <c r="HP161" s="91"/>
      <c r="HR161" s="91"/>
      <c r="HT161" s="91"/>
      <c r="HV161" s="91"/>
      <c r="HX161" s="91"/>
      <c r="HZ161" s="91"/>
      <c r="IB161" s="91"/>
      <c r="ID161" s="91"/>
      <c r="IF161" s="91"/>
    </row>
    <row r="162" spans="1:240" x14ac:dyDescent="0.2">
      <c r="A162" s="84" t="s">
        <v>4</v>
      </c>
      <c r="B162" s="98"/>
      <c r="C162" s="104">
        <f t="shared" si="377"/>
        <v>95.747308151091431</v>
      </c>
      <c r="D162" s="99"/>
      <c r="E162" s="104">
        <f t="shared" si="378"/>
        <v>92.590906516528065</v>
      </c>
      <c r="F162" s="99"/>
      <c r="G162" s="104">
        <f t="shared" si="379"/>
        <v>90.59447067581182</v>
      </c>
      <c r="H162" s="99"/>
      <c r="I162" s="104">
        <f t="shared" si="380"/>
        <v>90.48312405747464</v>
      </c>
      <c r="J162" s="99"/>
      <c r="K162" s="104">
        <f t="shared" si="381"/>
        <v>89.471620928980897</v>
      </c>
      <c r="L162" s="99"/>
      <c r="M162" s="104">
        <f t="shared" si="382"/>
        <v>88.651173803334174</v>
      </c>
      <c r="N162" s="99"/>
      <c r="O162" s="104">
        <f t="shared" si="383"/>
        <v>88.096074727828949</v>
      </c>
      <c r="P162" s="99"/>
      <c r="Q162" s="104">
        <f t="shared" si="384"/>
        <v>90.161750145802017</v>
      </c>
      <c r="R162" s="99"/>
      <c r="S162" s="104">
        <f t="shared" si="385"/>
        <v>91.495934805853196</v>
      </c>
      <c r="T162" s="99"/>
      <c r="U162" s="104">
        <f t="shared" si="386"/>
        <v>92.746751831709474</v>
      </c>
      <c r="V162" s="99"/>
      <c r="W162" s="104">
        <f t="shared" si="387"/>
        <v>94.912799998496212</v>
      </c>
      <c r="X162" s="99"/>
      <c r="Y162" s="104">
        <f t="shared" si="388"/>
        <v>95.235546172197047</v>
      </c>
      <c r="GL162" s="91"/>
      <c r="GN162" s="91"/>
      <c r="GP162" s="91"/>
      <c r="GR162" s="91"/>
      <c r="GT162" s="91"/>
      <c r="GV162" s="91"/>
      <c r="GX162" s="91"/>
      <c r="GZ162" s="91"/>
      <c r="HB162" s="91"/>
      <c r="HD162" s="91"/>
      <c r="HF162" s="91"/>
      <c r="HH162" s="91"/>
      <c r="HJ162" s="91"/>
      <c r="HL162" s="91"/>
      <c r="HN162" s="91"/>
      <c r="HP162" s="91"/>
      <c r="HR162" s="91"/>
      <c r="HT162" s="91"/>
      <c r="HV162" s="91"/>
      <c r="HX162" s="91"/>
      <c r="HZ162" s="91"/>
      <c r="IB162" s="91"/>
      <c r="ID162" s="91"/>
      <c r="IF162" s="91"/>
    </row>
    <row r="163" spans="1:240" x14ac:dyDescent="0.2">
      <c r="A163" s="82" t="s">
        <v>5</v>
      </c>
      <c r="B163" s="98"/>
      <c r="C163" s="99">
        <f t="shared" si="377"/>
        <v>101.35811009190031</v>
      </c>
      <c r="D163" s="99"/>
      <c r="E163" s="99">
        <f t="shared" si="378"/>
        <v>99.774621388247525</v>
      </c>
      <c r="F163" s="99"/>
      <c r="G163" s="99">
        <f t="shared" si="379"/>
        <v>99.601271023197995</v>
      </c>
      <c r="H163" s="99"/>
      <c r="I163" s="99">
        <f t="shared" si="380"/>
        <v>98.08410837655758</v>
      </c>
      <c r="J163" s="99"/>
      <c r="K163" s="99">
        <f t="shared" si="381"/>
        <v>98.038247504560687</v>
      </c>
      <c r="L163" s="99"/>
      <c r="M163" s="99">
        <f t="shared" si="382"/>
        <v>95.995421093389808</v>
      </c>
      <c r="N163" s="99"/>
      <c r="O163" s="99">
        <f t="shared" si="383"/>
        <v>95.870875584115069</v>
      </c>
      <c r="P163" s="99"/>
      <c r="Q163" s="99">
        <f t="shared" si="384"/>
        <v>97.204349789224892</v>
      </c>
      <c r="R163" s="99"/>
      <c r="S163" s="99">
        <f t="shared" si="385"/>
        <v>97.686018150213314</v>
      </c>
      <c r="T163" s="99"/>
      <c r="U163" s="99">
        <f t="shared" si="386"/>
        <v>98.130552282655842</v>
      </c>
      <c r="V163" s="99"/>
      <c r="W163" s="99">
        <f t="shared" si="387"/>
        <v>100.35064533069846</v>
      </c>
      <c r="X163" s="99"/>
      <c r="Y163" s="99">
        <f t="shared" si="388"/>
        <v>101.48698866942831</v>
      </c>
      <c r="GL163" s="91"/>
      <c r="GN163" s="91"/>
      <c r="GP163" s="91"/>
      <c r="GR163" s="91"/>
      <c r="GT163" s="91"/>
      <c r="GV163" s="91"/>
      <c r="GX163" s="91"/>
      <c r="GZ163" s="91"/>
      <c r="HB163" s="91"/>
      <c r="HD163" s="91"/>
      <c r="HF163" s="91"/>
      <c r="HH163" s="91"/>
      <c r="HJ163" s="91"/>
      <c r="HL163" s="91"/>
      <c r="HN163" s="91"/>
      <c r="HP163" s="91"/>
      <c r="HR163" s="91"/>
      <c r="HT163" s="91"/>
      <c r="HV163" s="91"/>
      <c r="HX163" s="91"/>
      <c r="HZ163" s="91"/>
      <c r="IB163" s="91"/>
      <c r="ID163" s="91"/>
      <c r="IF163" s="91"/>
    </row>
    <row r="164" spans="1:240" x14ac:dyDescent="0.2">
      <c r="A164" s="82" t="s">
        <v>6</v>
      </c>
      <c r="B164" s="98"/>
      <c r="C164" s="99">
        <f t="shared" si="377"/>
        <v>98.922592347789205</v>
      </c>
      <c r="D164" s="99"/>
      <c r="E164" s="99">
        <f t="shared" si="378"/>
        <v>98.021911325408908</v>
      </c>
      <c r="F164" s="99"/>
      <c r="G164" s="99">
        <f t="shared" si="379"/>
        <v>97.709053603171213</v>
      </c>
      <c r="H164" s="99"/>
      <c r="I164" s="99">
        <f t="shared" si="380"/>
        <v>96.494766862165946</v>
      </c>
      <c r="J164" s="99"/>
      <c r="K164" s="99">
        <f t="shared" si="381"/>
        <v>95.891907818291116</v>
      </c>
      <c r="L164" s="99"/>
      <c r="M164" s="99">
        <f t="shared" si="382"/>
        <v>94.846894485375657</v>
      </c>
      <c r="N164" s="99"/>
      <c r="O164" s="99">
        <f t="shared" si="383"/>
        <v>94.635180930283212</v>
      </c>
      <c r="P164" s="99"/>
      <c r="Q164" s="99">
        <f t="shared" si="384"/>
        <v>95.446436504972695</v>
      </c>
      <c r="R164" s="99"/>
      <c r="S164" s="99">
        <f t="shared" si="385"/>
        <v>96.250771283896626</v>
      </c>
      <c r="T164" s="99"/>
      <c r="U164" s="99">
        <f t="shared" si="386"/>
        <v>97.124106332290893</v>
      </c>
      <c r="V164" s="99"/>
      <c r="W164" s="99">
        <f t="shared" si="387"/>
        <v>99.887514325218532</v>
      </c>
      <c r="X164" s="99"/>
      <c r="Y164" s="99">
        <f t="shared" si="388"/>
        <v>100.47102344441883</v>
      </c>
      <c r="GL164" s="91"/>
      <c r="GN164" s="91"/>
      <c r="GP164" s="91"/>
      <c r="GR164" s="91"/>
      <c r="GT164" s="91"/>
      <c r="GV164" s="91"/>
      <c r="GX164" s="91"/>
      <c r="GZ164" s="91"/>
      <c r="HB164" s="91"/>
      <c r="HD164" s="91"/>
      <c r="HF164" s="91"/>
      <c r="HH164" s="91"/>
      <c r="HJ164" s="91"/>
      <c r="HL164" s="91"/>
      <c r="HN164" s="91"/>
      <c r="HP164" s="91"/>
      <c r="HR164" s="91"/>
      <c r="HT164" s="91"/>
      <c r="HV164" s="91"/>
      <c r="HX164" s="91"/>
      <c r="HZ164" s="91"/>
      <c r="IB164" s="91"/>
      <c r="ID164" s="91"/>
      <c r="IF164" s="91"/>
    </row>
    <row r="165" spans="1:240" x14ac:dyDescent="0.2">
      <c r="A165" s="82" t="s">
        <v>7</v>
      </c>
      <c r="B165" s="98"/>
      <c r="C165" s="99">
        <f t="shared" si="377"/>
        <v>99.454253605930788</v>
      </c>
      <c r="D165" s="99"/>
      <c r="E165" s="99">
        <f t="shared" si="378"/>
        <v>97.560309303948273</v>
      </c>
      <c r="F165" s="99"/>
      <c r="G165" s="99">
        <f t="shared" si="379"/>
        <v>96.212408155399842</v>
      </c>
      <c r="H165" s="99"/>
      <c r="I165" s="99">
        <f t="shared" si="380"/>
        <v>95.803012302693247</v>
      </c>
      <c r="J165" s="99"/>
      <c r="K165" s="99">
        <f t="shared" si="381"/>
        <v>93.572200123184899</v>
      </c>
      <c r="L165" s="99"/>
      <c r="M165" s="99">
        <f t="shared" si="382"/>
        <v>92.692053026225636</v>
      </c>
      <c r="N165" s="99"/>
      <c r="O165" s="99">
        <f t="shared" si="383"/>
        <v>93.113779520057307</v>
      </c>
      <c r="P165" s="99"/>
      <c r="Q165" s="99">
        <f t="shared" si="384"/>
        <v>93.108556630602095</v>
      </c>
      <c r="R165" s="99"/>
      <c r="S165" s="99">
        <f t="shared" si="385"/>
        <v>94.064180855439673</v>
      </c>
      <c r="T165" s="99"/>
      <c r="U165" s="99">
        <f t="shared" si="386"/>
        <v>95.846763138697</v>
      </c>
      <c r="V165" s="99"/>
      <c r="W165" s="99">
        <f t="shared" si="387"/>
        <v>97.133582126736428</v>
      </c>
      <c r="X165" s="99"/>
      <c r="Y165" s="99">
        <f t="shared" si="388"/>
        <v>98.217675159881011</v>
      </c>
      <c r="GL165" s="91"/>
      <c r="GN165" s="91"/>
      <c r="GP165" s="91"/>
      <c r="GR165" s="91"/>
      <c r="GT165" s="91"/>
      <c r="GV165" s="91"/>
      <c r="GX165" s="91"/>
      <c r="GZ165" s="91"/>
      <c r="HB165" s="91"/>
      <c r="HD165" s="91"/>
      <c r="HF165" s="91"/>
      <c r="HH165" s="91"/>
      <c r="HJ165" s="91"/>
      <c r="HL165" s="91"/>
      <c r="HN165" s="91"/>
      <c r="HP165" s="91"/>
      <c r="HR165" s="91"/>
      <c r="HT165" s="91"/>
      <c r="HV165" s="91"/>
      <c r="HX165" s="91"/>
      <c r="HZ165" s="91"/>
      <c r="IB165" s="91"/>
      <c r="ID165" s="91"/>
      <c r="IF165" s="91"/>
    </row>
    <row r="166" spans="1:240" x14ac:dyDescent="0.2">
      <c r="A166" s="82" t="s">
        <v>8</v>
      </c>
      <c r="B166" s="98"/>
      <c r="C166" s="99">
        <f t="shared" si="377"/>
        <v>102.22326361521193</v>
      </c>
      <c r="D166" s="99"/>
      <c r="E166" s="99">
        <f t="shared" si="378"/>
        <v>100.28124789632997</v>
      </c>
      <c r="F166" s="99"/>
      <c r="G166" s="99">
        <f t="shared" si="379"/>
        <v>99.411912150813421</v>
      </c>
      <c r="H166" s="99"/>
      <c r="I166" s="99">
        <f t="shared" si="380"/>
        <v>98.035314065477209</v>
      </c>
      <c r="J166" s="99"/>
      <c r="K166" s="99">
        <f t="shared" si="381"/>
        <v>96.756035771789712</v>
      </c>
      <c r="L166" s="99"/>
      <c r="M166" s="99">
        <f t="shared" si="382"/>
        <v>96.261422556801321</v>
      </c>
      <c r="N166" s="99"/>
      <c r="O166" s="99">
        <f t="shared" si="383"/>
        <v>97.405908757070108</v>
      </c>
      <c r="P166" s="99"/>
      <c r="Q166" s="99">
        <f t="shared" si="384"/>
        <v>97.613069797543176</v>
      </c>
      <c r="R166" s="99"/>
      <c r="S166" s="99">
        <f t="shared" si="385"/>
        <v>98.470148401891308</v>
      </c>
      <c r="T166" s="99"/>
      <c r="U166" s="99">
        <f t="shared" si="386"/>
        <v>99.78783152507792</v>
      </c>
      <c r="V166" s="99"/>
      <c r="W166" s="99">
        <f t="shared" si="387"/>
        <v>101.56855044576885</v>
      </c>
      <c r="X166" s="99"/>
      <c r="Y166" s="99">
        <f t="shared" si="388"/>
        <v>102.69896388022491</v>
      </c>
      <c r="GL166" s="91"/>
      <c r="GN166" s="91"/>
      <c r="GP166" s="91"/>
      <c r="GR166" s="91"/>
      <c r="GT166" s="91"/>
      <c r="GV166" s="91"/>
      <c r="GX166" s="91"/>
      <c r="GZ166" s="91"/>
      <c r="HB166" s="91"/>
      <c r="HD166" s="91"/>
      <c r="HF166" s="91"/>
      <c r="HH166" s="91"/>
      <c r="HJ166" s="91"/>
      <c r="HL166" s="91"/>
      <c r="HN166" s="91"/>
      <c r="HP166" s="91"/>
      <c r="HR166" s="91"/>
      <c r="HT166" s="91"/>
      <c r="HV166" s="91"/>
      <c r="HX166" s="91"/>
      <c r="HZ166" s="91"/>
      <c r="IB166" s="91"/>
      <c r="ID166" s="91"/>
      <c r="IF166" s="91"/>
    </row>
    <row r="167" spans="1:240" x14ac:dyDescent="0.2">
      <c r="A167" s="84" t="s">
        <v>9</v>
      </c>
      <c r="B167" s="98"/>
      <c r="C167" s="104">
        <f t="shared" si="377"/>
        <v>99.549430297450428</v>
      </c>
      <c r="D167" s="99"/>
      <c r="E167" s="104">
        <f t="shared" si="378"/>
        <v>97.16847568840879</v>
      </c>
      <c r="F167" s="99"/>
      <c r="G167" s="104">
        <f t="shared" si="379"/>
        <v>95.919559973767534</v>
      </c>
      <c r="H167" s="99"/>
      <c r="I167" s="104">
        <f t="shared" si="380"/>
        <v>94.732781583819815</v>
      </c>
      <c r="J167" s="99"/>
      <c r="K167" s="104">
        <f t="shared" si="381"/>
        <v>93.774002953518718</v>
      </c>
      <c r="L167" s="99"/>
      <c r="M167" s="104">
        <f t="shared" si="382"/>
        <v>92.909660908124806</v>
      </c>
      <c r="N167" s="99"/>
      <c r="O167" s="104">
        <f t="shared" si="383"/>
        <v>93.661389875769174</v>
      </c>
      <c r="P167" s="99"/>
      <c r="Q167" s="104">
        <f t="shared" si="384"/>
        <v>94.824951379630946</v>
      </c>
      <c r="R167" s="99"/>
      <c r="S167" s="104">
        <f t="shared" si="385"/>
        <v>95.915946699753576</v>
      </c>
      <c r="T167" s="99"/>
      <c r="U167" s="104">
        <f t="shared" si="386"/>
        <v>96.754423240864654</v>
      </c>
      <c r="V167" s="99"/>
      <c r="W167" s="104">
        <f t="shared" si="387"/>
        <v>98.225676215638245</v>
      </c>
      <c r="X167" s="99"/>
      <c r="Y167" s="104">
        <f t="shared" si="388"/>
        <v>99.320987628651366</v>
      </c>
      <c r="GL167" s="91"/>
      <c r="GN167" s="91"/>
      <c r="GP167" s="91"/>
      <c r="GR167" s="91"/>
      <c r="GT167" s="91"/>
      <c r="GV167" s="91"/>
      <c r="GX167" s="91"/>
      <c r="GZ167" s="91"/>
      <c r="HB167" s="91"/>
      <c r="HD167" s="91"/>
      <c r="HF167" s="91"/>
      <c r="HH167" s="91"/>
      <c r="HJ167" s="91"/>
      <c r="HL167" s="91"/>
      <c r="HN167" s="91"/>
      <c r="HP167" s="91"/>
      <c r="HR167" s="91"/>
      <c r="HT167" s="91"/>
      <c r="HV167" s="91"/>
      <c r="HX167" s="91"/>
      <c r="HZ167" s="91"/>
      <c r="IB167" s="91"/>
      <c r="ID167" s="91"/>
      <c r="IF167" s="91"/>
    </row>
    <row r="168" spans="1:240" x14ac:dyDescent="0.2">
      <c r="A168" s="82" t="s">
        <v>10</v>
      </c>
      <c r="B168" s="98"/>
      <c r="C168" s="99">
        <f t="shared" si="377"/>
        <v>95.348034235722778</v>
      </c>
      <c r="D168" s="99"/>
      <c r="E168" s="99">
        <f t="shared" si="378"/>
        <v>93.881801852567904</v>
      </c>
      <c r="F168" s="99"/>
      <c r="G168" s="99">
        <f t="shared" si="379"/>
        <v>92.938332716794562</v>
      </c>
      <c r="H168" s="99"/>
      <c r="I168" s="99">
        <f t="shared" si="380"/>
        <v>91.240863717057024</v>
      </c>
      <c r="J168" s="99"/>
      <c r="K168" s="99">
        <f t="shared" si="381"/>
        <v>89.042632477988789</v>
      </c>
      <c r="L168" s="99"/>
      <c r="M168" s="99">
        <f t="shared" si="382"/>
        <v>88.589329363059036</v>
      </c>
      <c r="N168" s="99"/>
      <c r="O168" s="99">
        <f t="shared" si="383"/>
        <v>89.52909759100605</v>
      </c>
      <c r="P168" s="99"/>
      <c r="Q168" s="99">
        <f t="shared" si="384"/>
        <v>89.789688625888488</v>
      </c>
      <c r="R168" s="99"/>
      <c r="S168" s="99">
        <f t="shared" si="385"/>
        <v>90.90630720753262</v>
      </c>
      <c r="T168" s="99"/>
      <c r="U168" s="99">
        <f t="shared" si="386"/>
        <v>91.021601514512909</v>
      </c>
      <c r="V168" s="99"/>
      <c r="W168" s="99">
        <f t="shared" si="387"/>
        <v>93.3098668730415</v>
      </c>
      <c r="X168" s="99"/>
      <c r="Y168" s="99">
        <f t="shared" si="388"/>
        <v>94.452244055542863</v>
      </c>
      <c r="GL168" s="91"/>
      <c r="GN168" s="91"/>
      <c r="GP168" s="91"/>
      <c r="GR168" s="91"/>
      <c r="GT168" s="91"/>
      <c r="GV168" s="91"/>
      <c r="GX168" s="91"/>
      <c r="GZ168" s="91"/>
      <c r="HB168" s="91"/>
      <c r="HD168" s="91"/>
      <c r="HF168" s="91"/>
      <c r="HH168" s="91"/>
      <c r="HJ168" s="91"/>
      <c r="HL168" s="91"/>
      <c r="HN168" s="91"/>
      <c r="HP168" s="91"/>
      <c r="HR168" s="91"/>
      <c r="HT168" s="91"/>
      <c r="HV168" s="91"/>
      <c r="HX168" s="91"/>
      <c r="HZ168" s="91"/>
      <c r="IB168" s="91"/>
      <c r="ID168" s="91"/>
      <c r="IF168" s="91"/>
    </row>
    <row r="169" spans="1:240" x14ac:dyDescent="0.2">
      <c r="A169" s="82" t="s">
        <v>11</v>
      </c>
      <c r="B169" s="98"/>
      <c r="C169" s="99">
        <f t="shared" si="377"/>
        <v>97.895543013087348</v>
      </c>
      <c r="D169" s="99"/>
      <c r="E169" s="99">
        <f t="shared" si="378"/>
        <v>96.877825426441774</v>
      </c>
      <c r="F169" s="99"/>
      <c r="G169" s="99">
        <f t="shared" si="379"/>
        <v>95.536599798543321</v>
      </c>
      <c r="H169" s="99"/>
      <c r="I169" s="99">
        <f t="shared" si="380"/>
        <v>94.46799654188149</v>
      </c>
      <c r="J169" s="99"/>
      <c r="K169" s="99">
        <f t="shared" si="381"/>
        <v>93.821694325501554</v>
      </c>
      <c r="L169" s="99"/>
      <c r="M169" s="99">
        <f t="shared" si="382"/>
        <v>92.927941759832109</v>
      </c>
      <c r="N169" s="99"/>
      <c r="O169" s="99">
        <f t="shared" si="383"/>
        <v>92.694088292775518</v>
      </c>
      <c r="P169" s="99"/>
      <c r="Q169" s="99">
        <f t="shared" si="384"/>
        <v>93.499928998763693</v>
      </c>
      <c r="R169" s="99"/>
      <c r="S169" s="99">
        <f t="shared" si="385"/>
        <v>94.511885363166471</v>
      </c>
      <c r="T169" s="99"/>
      <c r="U169" s="99">
        <f t="shared" si="386"/>
        <v>95.080457677896348</v>
      </c>
      <c r="V169" s="99"/>
      <c r="W169" s="99">
        <f t="shared" si="387"/>
        <v>98.565137182527138</v>
      </c>
      <c r="X169" s="99"/>
      <c r="Y169" s="99">
        <f t="shared" si="388"/>
        <v>99.412637722678426</v>
      </c>
      <c r="GL169" s="91"/>
      <c r="GN169" s="91"/>
      <c r="GP169" s="91"/>
      <c r="GR169" s="91"/>
      <c r="GT169" s="91"/>
      <c r="GV169" s="91"/>
      <c r="GX169" s="91"/>
      <c r="GZ169" s="91"/>
      <c r="HB169" s="91"/>
      <c r="HD169" s="91"/>
      <c r="HF169" s="91"/>
      <c r="HH169" s="91"/>
      <c r="HJ169" s="91"/>
      <c r="HL169" s="91"/>
      <c r="HN169" s="91"/>
      <c r="HP169" s="91"/>
      <c r="HR169" s="91"/>
      <c r="HT169" s="91"/>
      <c r="HV169" s="91"/>
      <c r="HX169" s="91"/>
      <c r="HZ169" s="91"/>
      <c r="IB169" s="91"/>
      <c r="ID169" s="91"/>
      <c r="IF169" s="91"/>
    </row>
    <row r="170" spans="1:240" x14ac:dyDescent="0.2">
      <c r="A170" s="82" t="s">
        <v>12</v>
      </c>
      <c r="B170" s="98"/>
      <c r="C170" s="99">
        <f t="shared" si="377"/>
        <v>102.50999029031171</v>
      </c>
      <c r="D170" s="99"/>
      <c r="E170" s="99">
        <f t="shared" si="378"/>
        <v>101.37774505028783</v>
      </c>
      <c r="F170" s="99"/>
      <c r="G170" s="99">
        <f t="shared" si="379"/>
        <v>100.16328747743221</v>
      </c>
      <c r="H170" s="99"/>
      <c r="I170" s="99">
        <f t="shared" si="380"/>
        <v>98.858613788828208</v>
      </c>
      <c r="J170" s="99"/>
      <c r="K170" s="99">
        <f t="shared" si="381"/>
        <v>98.288493237222028</v>
      </c>
      <c r="L170" s="99"/>
      <c r="M170" s="99">
        <f t="shared" si="382"/>
        <v>97.306726384013913</v>
      </c>
      <c r="N170" s="99"/>
      <c r="O170" s="99">
        <f t="shared" si="383"/>
        <v>97.85706977862354</v>
      </c>
      <c r="P170" s="99"/>
      <c r="Q170" s="99">
        <f t="shared" si="384"/>
        <v>98.271998871716775</v>
      </c>
      <c r="R170" s="99"/>
      <c r="S170" s="99">
        <f t="shared" si="385"/>
        <v>98.38912859326193</v>
      </c>
      <c r="T170" s="99"/>
      <c r="U170" s="99">
        <f t="shared" si="386"/>
        <v>99.571825497607904</v>
      </c>
      <c r="V170" s="99"/>
      <c r="W170" s="99">
        <f t="shared" si="387"/>
        <v>101.15364677407605</v>
      </c>
      <c r="X170" s="99"/>
      <c r="Y170" s="99">
        <f t="shared" si="388"/>
        <v>101.95095411540794</v>
      </c>
      <c r="GL170" s="91"/>
      <c r="GN170" s="91"/>
      <c r="GP170" s="91"/>
      <c r="GR170" s="91"/>
      <c r="GT170" s="91"/>
      <c r="GV170" s="91"/>
      <c r="GX170" s="91"/>
      <c r="GZ170" s="91"/>
      <c r="HB170" s="91"/>
      <c r="HD170" s="91"/>
      <c r="HF170" s="91"/>
      <c r="HH170" s="91"/>
      <c r="HJ170" s="91"/>
      <c r="HL170" s="91"/>
      <c r="HN170" s="91"/>
      <c r="HP170" s="91"/>
      <c r="HR170" s="91"/>
      <c r="HT170" s="91"/>
      <c r="HV170" s="91"/>
      <c r="HX170" s="91"/>
      <c r="HZ170" s="91"/>
      <c r="IB170" s="91"/>
      <c r="ID170" s="91"/>
      <c r="IF170" s="91"/>
    </row>
    <row r="171" spans="1:240" x14ac:dyDescent="0.2">
      <c r="A171" s="82" t="s">
        <v>13</v>
      </c>
      <c r="B171" s="98"/>
      <c r="C171" s="99">
        <f t="shared" si="377"/>
        <v>98.617094128868473</v>
      </c>
      <c r="D171" s="99"/>
      <c r="E171" s="99">
        <f t="shared" si="378"/>
        <v>96.870250947493503</v>
      </c>
      <c r="F171" s="99"/>
      <c r="G171" s="99">
        <f t="shared" si="379"/>
        <v>94.744121289581003</v>
      </c>
      <c r="H171" s="99"/>
      <c r="I171" s="99">
        <f t="shared" si="380"/>
        <v>94.302040883890228</v>
      </c>
      <c r="J171" s="99"/>
      <c r="K171" s="99">
        <f t="shared" si="381"/>
        <v>92.830778151108461</v>
      </c>
      <c r="L171" s="99"/>
      <c r="M171" s="99">
        <f t="shared" si="382"/>
        <v>91.916400839060287</v>
      </c>
      <c r="N171" s="99"/>
      <c r="O171" s="99">
        <f t="shared" si="383"/>
        <v>92.240972038312336</v>
      </c>
      <c r="P171" s="99"/>
      <c r="Q171" s="99">
        <f t="shared" si="384"/>
        <v>92.366581149284656</v>
      </c>
      <c r="R171" s="99"/>
      <c r="S171" s="99">
        <f t="shared" si="385"/>
        <v>93.923625987367544</v>
      </c>
      <c r="T171" s="99"/>
      <c r="U171" s="99">
        <f t="shared" si="386"/>
        <v>94.836396372119339</v>
      </c>
      <c r="V171" s="99"/>
      <c r="W171" s="99">
        <f t="shared" si="387"/>
        <v>95.915726601358671</v>
      </c>
      <c r="X171" s="99"/>
      <c r="Y171" s="99">
        <f t="shared" si="388"/>
        <v>96.947627265237315</v>
      </c>
      <c r="GL171" s="91"/>
      <c r="GN171" s="91"/>
      <c r="GP171" s="91"/>
      <c r="GR171" s="91"/>
      <c r="GT171" s="91"/>
      <c r="GV171" s="91"/>
      <c r="GX171" s="91"/>
      <c r="GZ171" s="91"/>
      <c r="HB171" s="91"/>
      <c r="HD171" s="91"/>
      <c r="HF171" s="91"/>
      <c r="HH171" s="91"/>
      <c r="HJ171" s="91"/>
      <c r="HL171" s="91"/>
      <c r="HN171" s="91"/>
      <c r="HP171" s="91"/>
      <c r="HR171" s="91"/>
      <c r="HT171" s="91"/>
      <c r="HV171" s="91"/>
      <c r="HX171" s="91"/>
      <c r="HZ171" s="91"/>
      <c r="IB171" s="91"/>
      <c r="ID171" s="91"/>
      <c r="IF171" s="91"/>
    </row>
    <row r="172" spans="1:240" x14ac:dyDescent="0.2">
      <c r="A172" s="84" t="s">
        <v>14</v>
      </c>
      <c r="B172" s="98"/>
      <c r="C172" s="104">
        <f t="shared" si="377"/>
        <v>103.86975448317236</v>
      </c>
      <c r="D172" s="99"/>
      <c r="E172" s="104">
        <f t="shared" si="378"/>
        <v>102.41185300625393</v>
      </c>
      <c r="F172" s="99"/>
      <c r="G172" s="104">
        <f t="shared" si="379"/>
        <v>102.54794900070657</v>
      </c>
      <c r="H172" s="99"/>
      <c r="I172" s="104">
        <f t="shared" si="380"/>
        <v>101.15023798152524</v>
      </c>
      <c r="J172" s="99"/>
      <c r="K172" s="104">
        <f t="shared" si="381"/>
        <v>100.13793915601374</v>
      </c>
      <c r="L172" s="99"/>
      <c r="M172" s="104">
        <f t="shared" si="382"/>
        <v>100.0084102251835</v>
      </c>
      <c r="N172" s="99"/>
      <c r="O172" s="104">
        <f t="shared" si="383"/>
        <v>99.948714515979333</v>
      </c>
      <c r="P172" s="99"/>
      <c r="Q172" s="104">
        <f t="shared" si="384"/>
        <v>100.14973365792332</v>
      </c>
      <c r="R172" s="99"/>
      <c r="S172" s="104">
        <f t="shared" si="385"/>
        <v>100.95804127322131</v>
      </c>
      <c r="T172" s="99"/>
      <c r="U172" s="104">
        <f t="shared" si="386"/>
        <v>102.60728221866032</v>
      </c>
      <c r="V172" s="99"/>
      <c r="W172" s="104">
        <f t="shared" si="387"/>
        <v>102.80742855933651</v>
      </c>
      <c r="X172" s="99"/>
      <c r="Y172" s="104">
        <f t="shared" si="388"/>
        <v>103.35391992254003</v>
      </c>
      <c r="GL172" s="91"/>
      <c r="GN172" s="91"/>
      <c r="GP172" s="91"/>
      <c r="GR172" s="91"/>
      <c r="GT172" s="91"/>
      <c r="GV172" s="91"/>
      <c r="GX172" s="91"/>
      <c r="GZ172" s="91"/>
      <c r="HB172" s="91"/>
      <c r="HD172" s="91"/>
      <c r="HF172" s="91"/>
      <c r="HH172" s="91"/>
      <c r="HJ172" s="91"/>
      <c r="HL172" s="91"/>
      <c r="HN172" s="91"/>
      <c r="HP172" s="91"/>
      <c r="HR172" s="91"/>
      <c r="HT172" s="91"/>
      <c r="HV172" s="91"/>
      <c r="HX172" s="91"/>
      <c r="HZ172" s="91"/>
      <c r="IB172" s="91"/>
      <c r="ID172" s="91"/>
      <c r="IF172" s="91"/>
    </row>
    <row r="173" spans="1:240" x14ac:dyDescent="0.2">
      <c r="A173" s="82" t="s">
        <v>15</v>
      </c>
      <c r="B173" s="98"/>
      <c r="C173" s="99">
        <f t="shared" si="377"/>
        <v>103.08777813467719</v>
      </c>
      <c r="D173" s="99"/>
      <c r="E173" s="99">
        <f t="shared" si="378"/>
        <v>102.42198048793981</v>
      </c>
      <c r="F173" s="99"/>
      <c r="G173" s="99">
        <f t="shared" si="379"/>
        <v>102.70456483083026</v>
      </c>
      <c r="H173" s="99"/>
      <c r="I173" s="99">
        <f t="shared" si="380"/>
        <v>101.33486150906069</v>
      </c>
      <c r="J173" s="99"/>
      <c r="K173" s="99">
        <f t="shared" si="381"/>
        <v>100.56863632757323</v>
      </c>
      <c r="L173" s="99"/>
      <c r="M173" s="99">
        <f t="shared" si="382"/>
        <v>99.716768599045764</v>
      </c>
      <c r="N173" s="99"/>
      <c r="O173" s="99">
        <f t="shared" si="383"/>
        <v>99.304418934557603</v>
      </c>
      <c r="P173" s="99"/>
      <c r="Q173" s="99">
        <f t="shared" si="384"/>
        <v>100.04639535402711</v>
      </c>
      <c r="R173" s="99"/>
      <c r="S173" s="99">
        <f t="shared" si="385"/>
        <v>100.65589719499634</v>
      </c>
      <c r="T173" s="99"/>
      <c r="U173" s="99">
        <f t="shared" si="386"/>
        <v>101.21763757554771</v>
      </c>
      <c r="V173" s="99"/>
      <c r="W173" s="99">
        <f t="shared" si="387"/>
        <v>102.25340905148127</v>
      </c>
      <c r="X173" s="99"/>
      <c r="Y173" s="99">
        <f t="shared" si="388"/>
        <v>102.86383302616882</v>
      </c>
      <c r="GL173" s="91"/>
      <c r="GN173" s="91"/>
      <c r="GP173" s="91"/>
      <c r="GR173" s="91"/>
      <c r="GT173" s="91"/>
      <c r="GV173" s="91"/>
      <c r="GX173" s="91"/>
      <c r="GZ173" s="91"/>
      <c r="HB173" s="91"/>
      <c r="HD173" s="91"/>
      <c r="HF173" s="91"/>
      <c r="HH173" s="91"/>
      <c r="HJ173" s="91"/>
      <c r="HL173" s="91"/>
      <c r="HN173" s="91"/>
      <c r="HP173" s="91"/>
      <c r="HR173" s="91"/>
      <c r="HT173" s="91"/>
      <c r="HV173" s="91"/>
      <c r="HX173" s="91"/>
      <c r="HZ173" s="91"/>
      <c r="IB173" s="91"/>
      <c r="ID173" s="91"/>
      <c r="IF173" s="91"/>
    </row>
    <row r="174" spans="1:240" x14ac:dyDescent="0.2">
      <c r="A174" s="82" t="s">
        <v>16</v>
      </c>
      <c r="B174" s="98"/>
      <c r="C174" s="99">
        <f t="shared" si="377"/>
        <v>103.14362625506801</v>
      </c>
      <c r="D174" s="99"/>
      <c r="E174" s="99">
        <f t="shared" si="378"/>
        <v>102.00613455450564</v>
      </c>
      <c r="F174" s="99"/>
      <c r="G174" s="99">
        <f t="shared" si="379"/>
        <v>100.81969393217796</v>
      </c>
      <c r="H174" s="99"/>
      <c r="I174" s="99">
        <f t="shared" si="380"/>
        <v>98.78546544527228</v>
      </c>
      <c r="J174" s="99"/>
      <c r="K174" s="99">
        <f t="shared" si="381"/>
        <v>97.751360611525115</v>
      </c>
      <c r="L174" s="99"/>
      <c r="M174" s="99">
        <f t="shared" si="382"/>
        <v>97.132699495904546</v>
      </c>
      <c r="N174" s="99"/>
      <c r="O174" s="99">
        <f t="shared" si="383"/>
        <v>97.898245148237692</v>
      </c>
      <c r="P174" s="99"/>
      <c r="Q174" s="99">
        <f t="shared" si="384"/>
        <v>98.795466152205847</v>
      </c>
      <c r="R174" s="99"/>
      <c r="S174" s="99">
        <f t="shared" si="385"/>
        <v>99.503817716206513</v>
      </c>
      <c r="T174" s="99"/>
      <c r="U174" s="99">
        <f t="shared" si="386"/>
        <v>99.698999190280787</v>
      </c>
      <c r="V174" s="99"/>
      <c r="W174" s="99">
        <f t="shared" si="387"/>
        <v>101.67919975965775</v>
      </c>
      <c r="X174" s="99"/>
      <c r="Y174" s="99">
        <f t="shared" si="388"/>
        <v>102.140541308538</v>
      </c>
      <c r="GL174" s="91"/>
      <c r="GN174" s="91"/>
      <c r="GP174" s="91"/>
      <c r="GR174" s="91"/>
      <c r="GT174" s="91"/>
      <c r="GV174" s="91"/>
      <c r="GX174" s="91"/>
      <c r="GZ174" s="91"/>
      <c r="HB174" s="91"/>
      <c r="HD174" s="91"/>
      <c r="HF174" s="91"/>
      <c r="HH174" s="91"/>
      <c r="HJ174" s="91"/>
      <c r="HL174" s="91"/>
      <c r="HN174" s="91"/>
      <c r="HP174" s="91"/>
      <c r="HR174" s="91"/>
      <c r="HT174" s="91"/>
      <c r="HV174" s="91"/>
      <c r="HX174" s="91"/>
      <c r="HZ174" s="91"/>
      <c r="IB174" s="91"/>
      <c r="ID174" s="91"/>
      <c r="IF174" s="91"/>
    </row>
    <row r="175" spans="1:240" x14ac:dyDescent="0.2">
      <c r="A175" s="82" t="s">
        <v>17</v>
      </c>
      <c r="B175" s="98"/>
      <c r="C175" s="99">
        <f t="shared" si="377"/>
        <v>96.817335470455518</v>
      </c>
      <c r="D175" s="99"/>
      <c r="E175" s="99">
        <f t="shared" si="378"/>
        <v>99.044140949426037</v>
      </c>
      <c r="F175" s="99"/>
      <c r="G175" s="99">
        <f t="shared" si="379"/>
        <v>96.691215651431691</v>
      </c>
      <c r="H175" s="99"/>
      <c r="I175" s="99">
        <f t="shared" si="380"/>
        <v>93.444603907875745</v>
      </c>
      <c r="J175" s="99"/>
      <c r="K175" s="99">
        <f t="shared" si="381"/>
        <v>91.060875777509835</v>
      </c>
      <c r="L175" s="99"/>
      <c r="M175" s="99">
        <f t="shared" si="382"/>
        <v>92.523389898214532</v>
      </c>
      <c r="N175" s="99"/>
      <c r="O175" s="99">
        <f t="shared" si="383"/>
        <v>92.426346925190245</v>
      </c>
      <c r="P175" s="99"/>
      <c r="Q175" s="99">
        <f t="shared" si="384"/>
        <v>94.103712775543272</v>
      </c>
      <c r="R175" s="99"/>
      <c r="S175" s="99">
        <f t="shared" si="385"/>
        <v>95.913425157786477</v>
      </c>
      <c r="T175" s="99"/>
      <c r="U175" s="99">
        <f t="shared" si="386"/>
        <v>97.47873325340602</v>
      </c>
      <c r="V175" s="99"/>
      <c r="W175" s="99">
        <f t="shared" si="387"/>
        <v>93.748898001261239</v>
      </c>
      <c r="X175" s="99"/>
      <c r="Y175" s="99">
        <f t="shared" si="388"/>
        <v>94.693701218738653</v>
      </c>
      <c r="GL175" s="91"/>
      <c r="GN175" s="91"/>
      <c r="GP175" s="91"/>
      <c r="GR175" s="91"/>
      <c r="GT175" s="91"/>
      <c r="GV175" s="91"/>
      <c r="GX175" s="91"/>
      <c r="GZ175" s="91"/>
      <c r="HB175" s="91"/>
      <c r="HD175" s="91"/>
      <c r="HF175" s="91"/>
      <c r="HH175" s="91"/>
      <c r="HJ175" s="91"/>
      <c r="HL175" s="91"/>
      <c r="HN175" s="91"/>
      <c r="HP175" s="91"/>
      <c r="HR175" s="91"/>
      <c r="HT175" s="91"/>
      <c r="HV175" s="91"/>
      <c r="HX175" s="91"/>
      <c r="HZ175" s="91"/>
      <c r="IB175" s="91"/>
      <c r="ID175" s="91"/>
      <c r="IF175" s="91"/>
    </row>
    <row r="176" spans="1:240" x14ac:dyDescent="0.2">
      <c r="A176" s="84" t="s">
        <v>18</v>
      </c>
      <c r="B176" s="103"/>
      <c r="C176" s="104">
        <f t="shared" si="377"/>
        <v>98.484977818757329</v>
      </c>
      <c r="D176" s="104"/>
      <c r="E176" s="104">
        <f t="shared" si="378"/>
        <v>96.676909987509674</v>
      </c>
      <c r="F176" s="104"/>
      <c r="G176" s="104">
        <f t="shared" si="379"/>
        <v>93.716606301002059</v>
      </c>
      <c r="H176" s="104"/>
      <c r="I176" s="104">
        <f t="shared" si="380"/>
        <v>97.721453010635074</v>
      </c>
      <c r="J176" s="104"/>
      <c r="K176" s="104">
        <f t="shared" si="381"/>
        <v>94.036187603742292</v>
      </c>
      <c r="L176" s="104"/>
      <c r="M176" s="104">
        <f t="shared" si="382"/>
        <v>93.495510888824242</v>
      </c>
      <c r="N176" s="104"/>
      <c r="O176" s="104">
        <f t="shared" si="383"/>
        <v>94.183305913473845</v>
      </c>
      <c r="P176" s="104"/>
      <c r="Q176" s="104">
        <f t="shared" si="384"/>
        <v>91.761577841427368</v>
      </c>
      <c r="R176" s="104"/>
      <c r="S176" s="104">
        <f t="shared" si="385"/>
        <v>92.869307472925584</v>
      </c>
      <c r="T176" s="104"/>
      <c r="U176" s="104">
        <f t="shared" si="386"/>
        <v>94.905636224255588</v>
      </c>
      <c r="V176" s="104"/>
      <c r="W176" s="104">
        <f t="shared" si="387"/>
        <v>96.492479613416023</v>
      </c>
      <c r="X176" s="104"/>
      <c r="Y176" s="104">
        <f t="shared" si="388"/>
        <v>94.528189735601742</v>
      </c>
      <c r="GL176" s="91"/>
      <c r="GN176" s="91"/>
      <c r="GP176" s="91"/>
      <c r="GR176" s="91"/>
      <c r="GT176" s="91"/>
      <c r="GV176" s="91"/>
      <c r="GX176" s="91"/>
      <c r="GZ176" s="91"/>
      <c r="HB176" s="91"/>
      <c r="HD176" s="91"/>
      <c r="HF176" s="91"/>
      <c r="HH176" s="91"/>
      <c r="HJ176" s="91"/>
      <c r="HL176" s="91"/>
      <c r="HN176" s="91"/>
      <c r="HP176" s="91"/>
      <c r="HR176" s="91"/>
      <c r="HT176" s="91"/>
      <c r="HV176" s="91"/>
      <c r="HX176" s="91"/>
      <c r="HZ176" s="91"/>
      <c r="IB176" s="91"/>
      <c r="ID176" s="91"/>
      <c r="IF176" s="91"/>
    </row>
    <row r="182" customFormat="1" ht="15" x14ac:dyDescent="0.25"/>
    <row r="183" customFormat="1" ht="15" x14ac:dyDescent="0.25"/>
    <row r="184" customFormat="1" ht="15" x14ac:dyDescent="0.25"/>
    <row r="185" customFormat="1" ht="15" x14ac:dyDescent="0.25"/>
    <row r="186" customFormat="1" ht="15" x14ac:dyDescent="0.25"/>
    <row r="187" customFormat="1" ht="15" x14ac:dyDescent="0.25"/>
    <row r="188" customFormat="1" ht="15" x14ac:dyDescent="0.25"/>
    <row r="189" customFormat="1" ht="15" x14ac:dyDescent="0.25"/>
    <row r="190" customFormat="1" ht="15" x14ac:dyDescent="0.25"/>
    <row r="191" customFormat="1" ht="15" x14ac:dyDescent="0.25"/>
    <row r="192" customFormat="1" ht="15" x14ac:dyDescent="0.25"/>
    <row r="193" spans="3:3" customFormat="1" ht="15" x14ac:dyDescent="0.25"/>
    <row r="194" spans="3:3" customFormat="1" ht="15" x14ac:dyDescent="0.25"/>
    <row r="195" spans="3:3" customFormat="1" ht="15" x14ac:dyDescent="0.25"/>
    <row r="196" spans="3:3" customFormat="1" ht="15" x14ac:dyDescent="0.25"/>
    <row r="197" spans="3:3" customFormat="1" ht="15" x14ac:dyDescent="0.25"/>
    <row r="198" spans="3:3" customFormat="1" ht="15" x14ac:dyDescent="0.25"/>
    <row r="199" spans="3:3" customFormat="1" ht="15" x14ac:dyDescent="0.25"/>
    <row r="200" spans="3:3" customFormat="1" ht="15" x14ac:dyDescent="0.25"/>
    <row r="201" spans="3:3" customFormat="1" ht="15" x14ac:dyDescent="0.25"/>
    <row r="202" spans="3:3" customFormat="1" ht="15" x14ac:dyDescent="0.25"/>
    <row r="203" spans="3:3" customFormat="1" ht="15" x14ac:dyDescent="0.25"/>
    <row r="204" spans="3:3" x14ac:dyDescent="0.2">
      <c r="C204" s="287"/>
    </row>
  </sheetData>
  <mergeCells count="59">
    <mergeCell ref="FW16:GK16"/>
    <mergeCell ref="FW49:GK49"/>
    <mergeCell ref="FW76:GK76"/>
    <mergeCell ref="FW103:GK103"/>
    <mergeCell ref="FW130:GK130"/>
    <mergeCell ref="CE103:CS103"/>
    <mergeCell ref="CU103:DI103"/>
    <mergeCell ref="DK103:DY103"/>
    <mergeCell ref="EA103:EO103"/>
    <mergeCell ref="C103:Q103"/>
    <mergeCell ref="S103:AG103"/>
    <mergeCell ref="AI103:AW103"/>
    <mergeCell ref="AY103:BM103"/>
    <mergeCell ref="BO103:CC103"/>
    <mergeCell ref="C76:Q76"/>
    <mergeCell ref="S76:AG76"/>
    <mergeCell ref="AI76:AW76"/>
    <mergeCell ref="AY76:BM76"/>
    <mergeCell ref="BO76:CC76"/>
    <mergeCell ref="S16:AG16"/>
    <mergeCell ref="C16:Q16"/>
    <mergeCell ref="AI16:AW16"/>
    <mergeCell ref="CE49:CS49"/>
    <mergeCell ref="CU49:DI49"/>
    <mergeCell ref="C49:Q49"/>
    <mergeCell ref="S49:AG49"/>
    <mergeCell ref="AI49:AW49"/>
    <mergeCell ref="AY49:BM49"/>
    <mergeCell ref="BO49:CC49"/>
    <mergeCell ref="EQ103:FE103"/>
    <mergeCell ref="EQ16:FE16"/>
    <mergeCell ref="EQ49:FE49"/>
    <mergeCell ref="EQ76:FE76"/>
    <mergeCell ref="AY16:BM16"/>
    <mergeCell ref="BO16:CC16"/>
    <mergeCell ref="CE16:CS16"/>
    <mergeCell ref="CU16:DI16"/>
    <mergeCell ref="EA16:EO16"/>
    <mergeCell ref="DK16:DY16"/>
    <mergeCell ref="DK49:DY49"/>
    <mergeCell ref="EA49:EO49"/>
    <mergeCell ref="CE76:CS76"/>
    <mergeCell ref="CU76:DI76"/>
    <mergeCell ref="DK76:DY76"/>
    <mergeCell ref="EA76:EO76"/>
    <mergeCell ref="EQ130:FE130"/>
    <mergeCell ref="S130:AG130"/>
    <mergeCell ref="AI130:AW130"/>
    <mergeCell ref="AY130:BM130"/>
    <mergeCell ref="BO130:CC130"/>
    <mergeCell ref="CE130:CS130"/>
    <mergeCell ref="CU130:DI130"/>
    <mergeCell ref="DK130:DY130"/>
    <mergeCell ref="EA130:EO130"/>
    <mergeCell ref="FG16:FU16"/>
    <mergeCell ref="FG49:FU49"/>
    <mergeCell ref="FG76:FU76"/>
    <mergeCell ref="FG103:FU103"/>
    <mergeCell ref="FG130:FU130"/>
  </mergeCells>
  <pageMargins left="0.7" right="0.7" top="0.75" bottom="0.75" header="0.3" footer="0.3"/>
  <pageSetup paperSize="9" orientation="portrait" verticalDpi="0" r:id="rId1"/>
  <ignoredErrors>
    <ignoredError sqref="C41:FE42 S43:FE43 S44:FE44" formulaRange="1"/>
  </ignoredError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5:H17"/>
  <sheetViews>
    <sheetView showGridLines="0" zoomScaleNormal="100" workbookViewId="0"/>
  </sheetViews>
  <sheetFormatPr baseColWidth="10" defaultRowHeight="15" x14ac:dyDescent="0.25"/>
  <cols>
    <col min="1" max="1" width="23.7109375" style="7" customWidth="1"/>
    <col min="2" max="2" width="0.85546875" style="7" customWidth="1"/>
    <col min="3" max="3" width="6.7109375" style="7" customWidth="1"/>
    <col min="4" max="4" width="0.85546875" style="7" customWidth="1"/>
    <col min="5" max="5" width="6.7109375" style="7" customWidth="1"/>
    <col min="6" max="6" width="0.85546875" style="7" customWidth="1"/>
    <col min="7" max="7" width="6.7109375" style="7" customWidth="1"/>
    <col min="8" max="86" width="7.7109375" style="7" customWidth="1"/>
    <col min="87" max="16384" width="11.42578125" style="7"/>
  </cols>
  <sheetData>
    <row r="5" spans="1:8" ht="24.95" customHeight="1" thickBot="1" x14ac:dyDescent="0.3">
      <c r="A5" s="475" t="s">
        <v>320</v>
      </c>
      <c r="B5" s="475"/>
      <c r="C5" s="475"/>
      <c r="D5" s="475"/>
      <c r="E5" s="475"/>
      <c r="F5" s="475"/>
      <c r="G5" s="475"/>
    </row>
    <row r="6" spans="1:8" ht="20.100000000000001" customHeight="1" x14ac:dyDescent="0.25">
      <c r="A6" s="24" t="s">
        <v>218</v>
      </c>
      <c r="B6" s="15"/>
      <c r="C6" s="26">
        <v>2008</v>
      </c>
      <c r="D6" s="27"/>
      <c r="E6" s="26">
        <v>2013</v>
      </c>
      <c r="F6" s="27"/>
      <c r="G6" s="26">
        <v>2019</v>
      </c>
      <c r="H6" s="10"/>
    </row>
    <row r="7" spans="1:8" ht="18" customHeight="1" x14ac:dyDescent="0.25">
      <c r="A7" s="32" t="s">
        <v>209</v>
      </c>
      <c r="B7" s="27"/>
      <c r="C7" s="28">
        <f>'AMPI global'!C21</f>
        <v>101.92086148621171</v>
      </c>
      <c r="D7" s="28"/>
      <c r="E7" s="28">
        <f>'AMPI global'!CO21</f>
        <v>99.764122039850193</v>
      </c>
      <c r="F7" s="28"/>
      <c r="G7" s="419">
        <f>'AMPI global'!GS21</f>
        <v>105.71244767777841</v>
      </c>
    </row>
    <row r="8" spans="1:8" ht="18" customHeight="1" x14ac:dyDescent="0.25">
      <c r="A8" s="27" t="s">
        <v>196</v>
      </c>
      <c r="B8" s="27"/>
      <c r="C8" s="28">
        <f>'AMPI global'!E21</f>
        <v>103.14362625506801</v>
      </c>
      <c r="D8" s="28"/>
      <c r="E8" s="28">
        <f>'AMPI global'!CQ21</f>
        <v>97.132699495904546</v>
      </c>
      <c r="F8" s="28"/>
      <c r="G8" s="419">
        <f>'AMPI global'!GU21</f>
        <v>102.140541308538</v>
      </c>
    </row>
    <row r="9" spans="1:8" ht="18" customHeight="1" x14ac:dyDescent="0.25">
      <c r="A9" s="27" t="s">
        <v>210</v>
      </c>
      <c r="B9" s="27"/>
      <c r="C9" s="28">
        <f>'AMPI global'!G21</f>
        <v>98.706161181227557</v>
      </c>
      <c r="D9" s="28"/>
      <c r="E9" s="28">
        <f>'AMPI global'!CS21</f>
        <v>102.41176417382881</v>
      </c>
      <c r="F9" s="28"/>
      <c r="G9" s="419">
        <f>'AMPI global'!GW21</f>
        <v>104.87093998355061</v>
      </c>
    </row>
    <row r="10" spans="1:8" ht="18" customHeight="1" x14ac:dyDescent="0.25">
      <c r="A10" s="27" t="s">
        <v>197</v>
      </c>
      <c r="B10" s="27"/>
      <c r="C10" s="28">
        <f>'AMPI global'!I21</f>
        <v>99.342991874141077</v>
      </c>
      <c r="D10" s="29"/>
      <c r="E10" s="28">
        <f>'AMPI global'!CU21</f>
        <v>105.42879397187781</v>
      </c>
      <c r="F10" s="29"/>
      <c r="G10" s="419">
        <f>'AMPI global'!GY21</f>
        <v>107.03312720123168</v>
      </c>
    </row>
    <row r="11" spans="1:8" ht="18" customHeight="1" x14ac:dyDescent="0.25">
      <c r="A11" s="27" t="s">
        <v>211</v>
      </c>
      <c r="B11" s="27"/>
      <c r="C11" s="28">
        <f>'AMPI global'!K21</f>
        <v>105.12062612905157</v>
      </c>
      <c r="D11" s="28"/>
      <c r="E11" s="28">
        <f>'AMPI global'!CW21</f>
        <v>102.93057562185557</v>
      </c>
      <c r="F11" s="28"/>
      <c r="G11" s="419">
        <f>'AMPI global'!HA21</f>
        <v>102.40883876913509</v>
      </c>
    </row>
    <row r="12" spans="1:8" ht="18" customHeight="1" x14ac:dyDescent="0.25">
      <c r="A12" s="27" t="s">
        <v>212</v>
      </c>
      <c r="B12" s="27"/>
      <c r="C12" s="28">
        <f>'AMPI global'!M21</f>
        <v>107.46037913855871</v>
      </c>
      <c r="D12" s="28"/>
      <c r="E12" s="28">
        <f>'AMPI global'!CY21</f>
        <v>107.05710257774417</v>
      </c>
      <c r="F12" s="28"/>
      <c r="G12" s="419">
        <f>'AMPI global'!GK21</f>
        <v>108.20252319380434</v>
      </c>
    </row>
    <row r="13" spans="1:8" ht="18" customHeight="1" x14ac:dyDescent="0.25">
      <c r="A13" s="27" t="s">
        <v>219</v>
      </c>
      <c r="B13" s="27"/>
      <c r="C13" s="29">
        <f>'AMPI global'!Q21</f>
        <v>106.86963848637193</v>
      </c>
      <c r="D13" s="29"/>
      <c r="E13" s="29">
        <f>'AMPI global'!DC21</f>
        <v>107.80913141551666</v>
      </c>
      <c r="F13" s="29"/>
      <c r="G13" s="421">
        <f>'AMPI global'!HG21</f>
        <v>105.42816363604882</v>
      </c>
    </row>
    <row r="14" spans="1:8" x14ac:dyDescent="0.25">
      <c r="A14" s="188" t="s">
        <v>294</v>
      </c>
      <c r="B14" s="276"/>
      <c r="C14" s="30">
        <f>'AMPI global'!S21</f>
        <v>103.52879901649116</v>
      </c>
      <c r="D14" s="276"/>
      <c r="E14" s="30">
        <f>'AMPI global'!DE21</f>
        <v>103.52879901649116</v>
      </c>
      <c r="F14" s="276"/>
      <c r="G14" s="411">
        <f>'AMPI global'!HI21</f>
        <v>106.64146831227298</v>
      </c>
    </row>
    <row r="15" spans="1:8" x14ac:dyDescent="0.25">
      <c r="A15" s="9"/>
      <c r="B15" s="9"/>
      <c r="C15" s="9"/>
      <c r="D15" s="9"/>
      <c r="E15" s="8"/>
      <c r="F15" s="8"/>
      <c r="G15" s="8"/>
    </row>
    <row r="16" spans="1:8" x14ac:dyDescent="0.25">
      <c r="A16" s="9"/>
      <c r="B16" s="9"/>
      <c r="C16" s="9"/>
      <c r="D16" s="9"/>
      <c r="E16" s="9"/>
      <c r="F16" s="9"/>
      <c r="G16" s="9"/>
    </row>
    <row r="17" spans="1:7" x14ac:dyDescent="0.25">
      <c r="A17" s="9"/>
      <c r="B17" s="9"/>
      <c r="C17" s="9"/>
      <c r="D17" s="9"/>
      <c r="E17" s="9"/>
      <c r="F17" s="9"/>
      <c r="G17" s="9"/>
    </row>
  </sheetData>
  <mergeCells count="1">
    <mergeCell ref="A5:G5"/>
  </mergeCells>
  <pageMargins left="0.7" right="0.7" top="0.75" bottom="0.75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5:H17"/>
  <sheetViews>
    <sheetView showGridLines="0" zoomScaleNormal="100" workbookViewId="0"/>
  </sheetViews>
  <sheetFormatPr baseColWidth="10" defaultRowHeight="15" x14ac:dyDescent="0.25"/>
  <cols>
    <col min="1" max="1" width="23.7109375" style="7" customWidth="1"/>
    <col min="2" max="2" width="0.85546875" style="7" customWidth="1"/>
    <col min="3" max="3" width="6.7109375" style="7" customWidth="1"/>
    <col min="4" max="4" width="0.85546875" style="7" customWidth="1"/>
    <col min="5" max="5" width="6.7109375" style="7" customWidth="1"/>
    <col min="6" max="6" width="0.85546875" style="7" customWidth="1"/>
    <col min="7" max="7" width="6.7109375" style="7" customWidth="1"/>
    <col min="8" max="86" width="7.7109375" style="7" customWidth="1"/>
    <col min="87" max="16384" width="11.42578125" style="7"/>
  </cols>
  <sheetData>
    <row r="5" spans="1:8" ht="24.95" customHeight="1" thickBot="1" x14ac:dyDescent="0.3">
      <c r="A5" s="475" t="s">
        <v>320</v>
      </c>
      <c r="B5" s="475"/>
      <c r="C5" s="475"/>
      <c r="D5" s="475"/>
      <c r="E5" s="475"/>
      <c r="F5" s="475"/>
      <c r="G5" s="475"/>
    </row>
    <row r="6" spans="1:8" ht="20.100000000000001" customHeight="1" x14ac:dyDescent="0.25">
      <c r="A6" s="24" t="s">
        <v>17</v>
      </c>
      <c r="B6" s="15"/>
      <c r="C6" s="26">
        <v>2008</v>
      </c>
      <c r="D6" s="27"/>
      <c r="E6" s="26">
        <v>2013</v>
      </c>
      <c r="F6" s="27"/>
      <c r="G6" s="26">
        <v>2019</v>
      </c>
      <c r="H6" s="10"/>
    </row>
    <row r="7" spans="1:8" ht="18" customHeight="1" x14ac:dyDescent="0.25">
      <c r="A7" s="32" t="s">
        <v>209</v>
      </c>
      <c r="B7" s="27"/>
      <c r="C7" s="28">
        <f>'AMPI global'!C22</f>
        <v>92.188287076931474</v>
      </c>
      <c r="D7" s="28"/>
      <c r="E7" s="28">
        <f>'AMPI global'!CO22</f>
        <v>86.546689469623033</v>
      </c>
      <c r="F7" s="28"/>
      <c r="G7" s="419">
        <f>'AMPI global'!GS22</f>
        <v>93.448983768566464</v>
      </c>
    </row>
    <row r="8" spans="1:8" ht="18" customHeight="1" x14ac:dyDescent="0.25">
      <c r="A8" s="27" t="s">
        <v>196</v>
      </c>
      <c r="B8" s="27"/>
      <c r="C8" s="28">
        <f>'AMPI global'!E22</f>
        <v>96.817335470455518</v>
      </c>
      <c r="D8" s="28"/>
      <c r="E8" s="28">
        <f>'AMPI global'!CQ22</f>
        <v>92.523389898214532</v>
      </c>
      <c r="F8" s="28"/>
      <c r="G8" s="419">
        <f>'AMPI global'!GU22</f>
        <v>94.693701218738653</v>
      </c>
    </row>
    <row r="9" spans="1:8" ht="18" customHeight="1" x14ac:dyDescent="0.25">
      <c r="A9" s="27" t="s">
        <v>210</v>
      </c>
      <c r="B9" s="27"/>
      <c r="C9" s="28">
        <f>'AMPI global'!G22</f>
        <v>98.350020787377261</v>
      </c>
      <c r="D9" s="28"/>
      <c r="E9" s="28">
        <f>'AMPI global'!CS22</f>
        <v>99.129213619624593</v>
      </c>
      <c r="F9" s="28"/>
      <c r="G9" s="419">
        <f>'AMPI global'!GW22</f>
        <v>98.418358161643638</v>
      </c>
    </row>
    <row r="10" spans="1:8" ht="18" customHeight="1" x14ac:dyDescent="0.25">
      <c r="A10" s="27" t="s">
        <v>197</v>
      </c>
      <c r="B10" s="27"/>
      <c r="C10" s="28">
        <f>'AMPI global'!I22</f>
        <v>94.253172782181935</v>
      </c>
      <c r="D10" s="29"/>
      <c r="E10" s="28">
        <f>'AMPI global'!CU22</f>
        <v>96.903677816053388</v>
      </c>
      <c r="F10" s="29"/>
      <c r="G10" s="419">
        <f>'AMPI global'!GY22</f>
        <v>99.068139657648061</v>
      </c>
    </row>
    <row r="11" spans="1:8" ht="18" customHeight="1" x14ac:dyDescent="0.25">
      <c r="A11" s="27" t="s">
        <v>211</v>
      </c>
      <c r="B11" s="27"/>
      <c r="C11" s="28">
        <f>'AMPI global'!K22</f>
        <v>96.397910752553059</v>
      </c>
      <c r="D11" s="28"/>
      <c r="E11" s="28">
        <f>'AMPI global'!CW22</f>
        <v>96.742736077738101</v>
      </c>
      <c r="F11" s="28"/>
      <c r="G11" s="419">
        <f>'AMPI global'!HA22</f>
        <v>97.688588898202795</v>
      </c>
    </row>
    <row r="12" spans="1:8" ht="18" customHeight="1" x14ac:dyDescent="0.25">
      <c r="A12" s="27" t="s">
        <v>212</v>
      </c>
      <c r="B12" s="27"/>
      <c r="C12" s="28">
        <f>'AMPI global'!M22</f>
        <v>93.751505741272922</v>
      </c>
      <c r="D12" s="28"/>
      <c r="E12" s="28">
        <f>'AMPI global'!CY22</f>
        <v>90.697987336648794</v>
      </c>
      <c r="F12" s="28"/>
      <c r="G12" s="419">
        <f>'AMPI global'!GK22</f>
        <v>96.787659002670608</v>
      </c>
    </row>
    <row r="13" spans="1:8" ht="18" customHeight="1" x14ac:dyDescent="0.25">
      <c r="A13" s="27" t="s">
        <v>219</v>
      </c>
      <c r="B13" s="27"/>
      <c r="C13" s="29">
        <f>'AMPI global'!Q22</f>
        <v>90.366785127070145</v>
      </c>
      <c r="D13" s="29"/>
      <c r="E13" s="29">
        <f>'AMPI global'!DC22</f>
        <v>89.472736595442854</v>
      </c>
      <c r="F13" s="29"/>
      <c r="G13" s="421">
        <f>'AMPI global'!HG22</f>
        <v>97.138395384464388</v>
      </c>
    </row>
    <row r="14" spans="1:8" x14ac:dyDescent="0.25">
      <c r="A14" s="188" t="s">
        <v>294</v>
      </c>
      <c r="B14" s="276"/>
      <c r="C14" s="30">
        <f>'AMPI global'!S22</f>
        <v>106.67401389183883</v>
      </c>
      <c r="D14" s="276"/>
      <c r="E14" s="30">
        <f>'AMPI global'!DE22</f>
        <v>106.67401389183883</v>
      </c>
      <c r="F14" s="276"/>
      <c r="G14" s="411">
        <f>'AMPI global'!HI22</f>
        <v>107.90972168036316</v>
      </c>
    </row>
    <row r="15" spans="1:8" x14ac:dyDescent="0.25">
      <c r="A15" s="9"/>
      <c r="B15" s="9"/>
      <c r="C15" s="9"/>
      <c r="D15" s="9"/>
      <c r="E15" s="8"/>
      <c r="F15" s="8"/>
      <c r="G15" s="8"/>
    </row>
    <row r="16" spans="1:8" x14ac:dyDescent="0.25">
      <c r="A16" s="9"/>
      <c r="B16" s="9"/>
      <c r="C16" s="9"/>
      <c r="D16" s="9"/>
      <c r="E16" s="9"/>
      <c r="F16" s="9"/>
      <c r="G16" s="9"/>
    </row>
    <row r="17" spans="1:7" x14ac:dyDescent="0.25">
      <c r="A17" s="9"/>
      <c r="B17" s="9"/>
      <c r="C17" s="9"/>
      <c r="D17" s="9"/>
      <c r="E17" s="9"/>
      <c r="F17" s="9"/>
      <c r="G17" s="9"/>
    </row>
  </sheetData>
  <mergeCells count="1">
    <mergeCell ref="A5:G5"/>
  </mergeCells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5:H17"/>
  <sheetViews>
    <sheetView showGridLines="0" zoomScaleNormal="100" workbookViewId="0"/>
  </sheetViews>
  <sheetFormatPr baseColWidth="10" defaultRowHeight="15" x14ac:dyDescent="0.25"/>
  <cols>
    <col min="1" max="1" width="23.7109375" style="7" customWidth="1"/>
    <col min="2" max="2" width="0.85546875" style="7" customWidth="1"/>
    <col min="3" max="3" width="6.7109375" style="7" customWidth="1"/>
    <col min="4" max="4" width="0.85546875" style="7" customWidth="1"/>
    <col min="5" max="5" width="6.7109375" style="7" customWidth="1"/>
    <col min="6" max="6" width="0.85546875" style="7" customWidth="1"/>
    <col min="7" max="7" width="6.7109375" style="7" customWidth="1"/>
    <col min="8" max="86" width="7.7109375" style="7" customWidth="1"/>
    <col min="87" max="16384" width="11.42578125" style="7"/>
  </cols>
  <sheetData>
    <row r="5" spans="1:8" ht="24.95" customHeight="1" thickBot="1" x14ac:dyDescent="0.3">
      <c r="A5" s="475" t="s">
        <v>320</v>
      </c>
      <c r="B5" s="475"/>
      <c r="C5" s="475"/>
      <c r="D5" s="475"/>
      <c r="E5" s="475"/>
      <c r="F5" s="475"/>
      <c r="G5" s="475"/>
    </row>
    <row r="6" spans="1:8" ht="20.100000000000001" customHeight="1" x14ac:dyDescent="0.25">
      <c r="A6" s="24" t="s">
        <v>18</v>
      </c>
      <c r="B6" s="15"/>
      <c r="C6" s="26">
        <v>2008</v>
      </c>
      <c r="D6" s="27"/>
      <c r="E6" s="26">
        <v>2013</v>
      </c>
      <c r="F6" s="27"/>
      <c r="G6" s="26">
        <v>2019</v>
      </c>
      <c r="H6" s="10"/>
    </row>
    <row r="7" spans="1:8" ht="18" customHeight="1" x14ac:dyDescent="0.25">
      <c r="A7" s="32" t="s">
        <v>209</v>
      </c>
      <c r="B7" s="27"/>
      <c r="C7" s="28">
        <f>'AMPI global'!C23</f>
        <v>99.88182523583319</v>
      </c>
      <c r="D7" s="28"/>
      <c r="E7" s="28">
        <f>'AMPI global'!CO23</f>
        <v>95.225302049785199</v>
      </c>
      <c r="F7" s="28"/>
      <c r="G7" s="419">
        <f>'AMPI global'!GS23</f>
        <v>94.135761030741065</v>
      </c>
    </row>
    <row r="8" spans="1:8" ht="18" customHeight="1" x14ac:dyDescent="0.25">
      <c r="A8" s="27" t="s">
        <v>196</v>
      </c>
      <c r="B8" s="27"/>
      <c r="C8" s="28">
        <f>'AMPI global'!E23</f>
        <v>98.484977818757329</v>
      </c>
      <c r="D8" s="28"/>
      <c r="E8" s="28">
        <f>'AMPI global'!CQ23</f>
        <v>93.495510888824242</v>
      </c>
      <c r="F8" s="28"/>
      <c r="G8" s="419">
        <f>'AMPI global'!GU23</f>
        <v>94.528189735601742</v>
      </c>
    </row>
    <row r="9" spans="1:8" ht="18" customHeight="1" x14ac:dyDescent="0.25">
      <c r="A9" s="27" t="s">
        <v>210</v>
      </c>
      <c r="B9" s="27"/>
      <c r="C9" s="28">
        <f>'AMPI global'!G23</f>
        <v>98.409375564552761</v>
      </c>
      <c r="D9" s="28"/>
      <c r="E9" s="28">
        <f>'AMPI global'!CS23</f>
        <v>101.29171809798322</v>
      </c>
      <c r="F9" s="28"/>
      <c r="G9" s="419">
        <f>'AMPI global'!GW23</f>
        <v>108.45519068402933</v>
      </c>
    </row>
    <row r="10" spans="1:8" ht="18" customHeight="1" x14ac:dyDescent="0.25">
      <c r="A10" s="27" t="s">
        <v>197</v>
      </c>
      <c r="B10" s="27"/>
      <c r="C10" s="28">
        <f>'AMPI global'!I23</f>
        <v>94.784500011234684</v>
      </c>
      <c r="D10" s="29"/>
      <c r="E10" s="28">
        <f>'AMPI global'!CU23</f>
        <v>96.531776591758486</v>
      </c>
      <c r="F10" s="29"/>
      <c r="G10" s="419">
        <f>'AMPI global'!GY23</f>
        <v>102.32485076490244</v>
      </c>
    </row>
    <row r="11" spans="1:8" ht="18" customHeight="1" x14ac:dyDescent="0.25">
      <c r="A11" s="27" t="s">
        <v>211</v>
      </c>
      <c r="B11" s="27"/>
      <c r="C11" s="28">
        <f>'AMPI global'!K23</f>
        <v>98.386449536365689</v>
      </c>
      <c r="D11" s="28"/>
      <c r="E11" s="28">
        <f>'AMPI global'!CW23</f>
        <v>98.745349271749774</v>
      </c>
      <c r="F11" s="28"/>
      <c r="G11" s="419">
        <f>'AMPI global'!HA23</f>
        <v>107.28400301161211</v>
      </c>
    </row>
    <row r="12" spans="1:8" ht="18" customHeight="1" x14ac:dyDescent="0.25">
      <c r="A12" s="27" t="s">
        <v>212</v>
      </c>
      <c r="B12" s="27"/>
      <c r="C12" s="28">
        <f>'AMPI global'!M23</f>
        <v>98.946464779588354</v>
      </c>
      <c r="D12" s="28"/>
      <c r="E12" s="28">
        <f>'AMPI global'!CY23</f>
        <v>97.55049477651599</v>
      </c>
      <c r="F12" s="28"/>
      <c r="G12" s="419">
        <f>'AMPI global'!GK23</f>
        <v>99.771690979473362</v>
      </c>
    </row>
    <row r="13" spans="1:8" ht="18" customHeight="1" x14ac:dyDescent="0.25">
      <c r="A13" s="27" t="s">
        <v>219</v>
      </c>
      <c r="B13" s="27"/>
      <c r="C13" s="29">
        <f>'AMPI global'!Q23</f>
        <v>95.725598686059399</v>
      </c>
      <c r="D13" s="29"/>
      <c r="E13" s="29">
        <f>'AMPI global'!DC23</f>
        <v>98.221750420173692</v>
      </c>
      <c r="F13" s="29"/>
      <c r="G13" s="421">
        <f>'AMPI global'!HG23</f>
        <v>96.280655277175782</v>
      </c>
    </row>
    <row r="14" spans="1:8" x14ac:dyDescent="0.25">
      <c r="A14" s="188" t="s">
        <v>294</v>
      </c>
      <c r="B14" s="276"/>
      <c r="C14" s="30">
        <f>'AMPI global'!S23</f>
        <v>103.63355382692843</v>
      </c>
      <c r="D14" s="276"/>
      <c r="E14" s="30">
        <f>'AMPI global'!DE23</f>
        <v>103.63355382692843</v>
      </c>
      <c r="F14" s="276"/>
      <c r="G14" s="411">
        <f>'AMPI global'!HI23</f>
        <v>109.30633416873589</v>
      </c>
    </row>
    <row r="15" spans="1:8" x14ac:dyDescent="0.25">
      <c r="A15" s="9"/>
      <c r="B15" s="9"/>
      <c r="C15" s="9"/>
      <c r="D15" s="9"/>
      <c r="E15" s="8"/>
      <c r="F15" s="8"/>
      <c r="G15" s="8"/>
    </row>
    <row r="16" spans="1:8" x14ac:dyDescent="0.25">
      <c r="A16" s="9"/>
      <c r="B16" s="9"/>
      <c r="C16" s="9"/>
      <c r="D16" s="9"/>
      <c r="E16" s="9"/>
      <c r="F16" s="9"/>
      <c r="G16" s="9"/>
    </row>
    <row r="17" spans="1:7" x14ac:dyDescent="0.25">
      <c r="A17" s="9"/>
      <c r="B17" s="9"/>
      <c r="C17" s="9"/>
      <c r="D17" s="9"/>
      <c r="E17" s="9"/>
      <c r="F17" s="9"/>
      <c r="G17" s="9"/>
    </row>
  </sheetData>
  <mergeCells count="1">
    <mergeCell ref="A5:G5"/>
  </mergeCells>
  <pageMargins left="0.7" right="0.7" top="0.75" bottom="0.75" header="0.3" footer="0.3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2:S25"/>
  <sheetViews>
    <sheetView showGridLines="0" zoomScaleNormal="100" workbookViewId="0"/>
  </sheetViews>
  <sheetFormatPr baseColWidth="10" defaultRowHeight="15" x14ac:dyDescent="0.25"/>
  <cols>
    <col min="1" max="1" width="30" style="409" bestFit="1" customWidth="1"/>
    <col min="2" max="2" width="0.85546875" style="409" customWidth="1"/>
    <col min="3" max="3" width="7.7109375" style="409" customWidth="1"/>
    <col min="4" max="4" width="11.42578125" style="409" customWidth="1"/>
    <col min="5" max="8" width="11.42578125" style="7"/>
    <col min="9" max="9" width="11.42578125" style="7" customWidth="1"/>
    <col min="10" max="10" width="4.28515625" style="7" customWidth="1"/>
    <col min="11" max="11" width="30" style="7" bestFit="1" customWidth="1"/>
    <col min="12" max="12" width="0.85546875" style="7" customWidth="1"/>
    <col min="13" max="13" width="7.7109375" style="7" customWidth="1"/>
    <col min="14" max="16384" width="11.42578125" style="7"/>
  </cols>
  <sheetData>
    <row r="2" spans="1:19" ht="20.100000000000001" customHeight="1" thickBot="1" x14ac:dyDescent="0.3">
      <c r="A2" s="429" t="s">
        <v>326</v>
      </c>
      <c r="B2" s="429"/>
      <c r="C2" s="430"/>
      <c r="J2" s="101"/>
      <c r="K2" s="429" t="s">
        <v>327</v>
      </c>
      <c r="L2" s="429"/>
      <c r="M2" s="430"/>
      <c r="N2" s="101"/>
      <c r="O2" s="101"/>
      <c r="P2" s="101"/>
      <c r="Q2" s="101"/>
      <c r="R2" s="101"/>
      <c r="S2" s="101"/>
    </row>
    <row r="3" spans="1:19" x14ac:dyDescent="0.25">
      <c r="A3" s="431"/>
      <c r="B3" s="20"/>
      <c r="C3" s="432">
        <v>2008</v>
      </c>
      <c r="D3" s="7"/>
      <c r="J3" s="101"/>
      <c r="K3" s="431"/>
      <c r="L3" s="20"/>
      <c r="M3" s="432">
        <v>2019</v>
      </c>
      <c r="N3" s="101"/>
      <c r="O3" s="101"/>
      <c r="P3" s="101"/>
      <c r="Q3" s="101"/>
      <c r="R3" s="101"/>
      <c r="S3" s="101"/>
    </row>
    <row r="4" spans="1:19" ht="15.95" customHeight="1" x14ac:dyDescent="0.25">
      <c r="A4" s="20" t="str">
        <f>'AMPI global'!A48</f>
        <v>Ceuta</v>
      </c>
      <c r="B4" s="20"/>
      <c r="C4" s="28">
        <f>'AMPI global'!C48</f>
        <v>96.616036723913368</v>
      </c>
      <c r="D4" s="7"/>
      <c r="J4" s="101"/>
      <c r="K4" s="424" t="str">
        <f>'AMPI global'!A48</f>
        <v>Ceuta</v>
      </c>
      <c r="L4" s="424"/>
      <c r="M4" s="419">
        <f>'AMPI global'!Y48</f>
        <v>98.444537777492144</v>
      </c>
      <c r="N4" s="101"/>
      <c r="O4" s="101"/>
      <c r="P4" s="101"/>
      <c r="Q4" s="101"/>
      <c r="R4" s="101"/>
      <c r="S4" s="101"/>
    </row>
    <row r="5" spans="1:19" ht="15.95" customHeight="1" x14ac:dyDescent="0.25">
      <c r="A5" s="20" t="str">
        <f>'AMPI global'!A42</f>
        <v>Galicia</v>
      </c>
      <c r="B5" s="20"/>
      <c r="C5" s="28">
        <f>'AMPI global'!C42</f>
        <v>97.117695652356431</v>
      </c>
      <c r="D5" s="7"/>
      <c r="J5" s="101"/>
      <c r="K5" s="424" t="str">
        <f>'AMPI global'!A31</f>
        <v>Andalucía</v>
      </c>
      <c r="L5" s="424"/>
      <c r="M5" s="419">
        <f>'AMPI global'!Y31</f>
        <v>99.0394941539451</v>
      </c>
      <c r="N5" s="101"/>
      <c r="O5" s="101"/>
      <c r="P5" s="101"/>
      <c r="Q5" s="101"/>
      <c r="R5" s="101"/>
      <c r="S5" s="101"/>
    </row>
    <row r="6" spans="1:19" ht="15.95" customHeight="1" x14ac:dyDescent="0.25">
      <c r="A6" s="20" t="str">
        <f>'AMPI global'!A35</f>
        <v>Canarias</v>
      </c>
      <c r="B6" s="20"/>
      <c r="C6" s="28">
        <f>'AMPI global'!C35</f>
        <v>97.639690227479107</v>
      </c>
      <c r="D6" s="7"/>
      <c r="J6" s="101"/>
      <c r="K6" s="427" t="str">
        <f>'AMPI global'!A44</f>
        <v>Murcia, Región de</v>
      </c>
      <c r="L6" s="424"/>
      <c r="M6" s="421">
        <f>'AMPI global'!Y44</f>
        <v>100.39335328146913</v>
      </c>
      <c r="N6" s="101"/>
      <c r="O6" s="101"/>
      <c r="P6" s="101"/>
      <c r="Q6" s="101"/>
      <c r="R6" s="101"/>
      <c r="S6" s="101"/>
    </row>
    <row r="7" spans="1:19" ht="15.95" customHeight="1" x14ac:dyDescent="0.25">
      <c r="A7" s="20" t="str">
        <f>'AMPI global'!A31</f>
        <v>Andalucía</v>
      </c>
      <c r="B7" s="20"/>
      <c r="C7" s="28">
        <f>'AMPI global'!C31</f>
        <v>97.702971534984215</v>
      </c>
      <c r="D7" s="7"/>
      <c r="J7" s="101"/>
      <c r="K7" s="427" t="str">
        <f>'AMPI global'!A35</f>
        <v>Canarias</v>
      </c>
      <c r="L7" s="427"/>
      <c r="M7" s="421">
        <f>'AMPI global'!Y35</f>
        <v>100.63231195405157</v>
      </c>
      <c r="N7" s="101"/>
      <c r="O7" s="101"/>
      <c r="P7" s="101"/>
      <c r="Q7" s="101"/>
      <c r="R7" s="101"/>
      <c r="S7" s="101"/>
    </row>
    <row r="8" spans="1:19" ht="15.95" customHeight="1" x14ac:dyDescent="0.25">
      <c r="A8" s="23" t="str">
        <f>'AMPI global'!A49</f>
        <v>Melilla</v>
      </c>
      <c r="B8" s="21"/>
      <c r="C8" s="30">
        <f>'AMPI global'!C49</f>
        <v>98.680796209432529</v>
      </c>
      <c r="D8" s="7"/>
      <c r="J8" s="101"/>
      <c r="K8" s="428" t="str">
        <f>'AMPI global'!A42</f>
        <v>Galicia</v>
      </c>
      <c r="L8" s="424"/>
      <c r="M8" s="411">
        <f>'AMPI global'!Y42</f>
        <v>100.4634120687569</v>
      </c>
      <c r="N8" s="101"/>
      <c r="O8" s="101"/>
      <c r="P8" s="101"/>
      <c r="Q8" s="101"/>
      <c r="R8" s="101"/>
      <c r="S8" s="101"/>
    </row>
    <row r="9" spans="1:19" ht="15.95" customHeight="1" x14ac:dyDescent="0.25">
      <c r="A9" s="21" t="str">
        <f>'AMPI global'!A41</f>
        <v>Extremadura</v>
      </c>
      <c r="B9" s="20"/>
      <c r="C9" s="29">
        <f>'AMPI global'!C41</f>
        <v>98.893051297862954</v>
      </c>
      <c r="D9" s="7"/>
      <c r="J9" s="101"/>
      <c r="K9" s="427" t="str">
        <f>'AMPI global'!A49</f>
        <v>Melilla</v>
      </c>
      <c r="L9" s="427"/>
      <c r="M9" s="421">
        <f>'AMPI global'!Y49</f>
        <v>101.57964328259224</v>
      </c>
      <c r="N9" s="101"/>
      <c r="O9" s="101"/>
      <c r="P9" s="101"/>
      <c r="Q9" s="101"/>
      <c r="R9" s="101"/>
      <c r="S9" s="101"/>
    </row>
    <row r="10" spans="1:19" ht="15.95" customHeight="1" x14ac:dyDescent="0.25">
      <c r="A10" s="20" t="str">
        <f>'AMPI global'!A37</f>
        <v>Castilla y León</v>
      </c>
      <c r="B10" s="20"/>
      <c r="C10" s="28">
        <f>'AMPI global'!C37</f>
        <v>98.992810749089131</v>
      </c>
      <c r="D10" s="7"/>
      <c r="J10" s="101"/>
      <c r="K10" s="424" t="str">
        <f>'AMPI global'!A41</f>
        <v>Extremadura</v>
      </c>
      <c r="L10" s="424"/>
      <c r="M10" s="419">
        <f>'AMPI global'!Y41</f>
        <v>101.8646419857965</v>
      </c>
      <c r="N10" s="101"/>
      <c r="O10" s="101"/>
      <c r="P10" s="101"/>
      <c r="Q10" s="101"/>
      <c r="R10" s="101"/>
      <c r="S10" s="101"/>
    </row>
    <row r="11" spans="1:19" ht="15.95" customHeight="1" x14ac:dyDescent="0.25">
      <c r="A11" s="20" t="str">
        <f>'AMPI global'!A38</f>
        <v>Castilla - La Mancha</v>
      </c>
      <c r="B11" s="433"/>
      <c r="C11" s="28">
        <f>'AMPI global'!C38</f>
        <v>99.928082717613592</v>
      </c>
      <c r="D11" s="7"/>
      <c r="J11" s="101"/>
      <c r="K11" s="424" t="str">
        <f>'AMPI global'!A38</f>
        <v>Castilla - La Mancha</v>
      </c>
      <c r="L11" s="424"/>
      <c r="M11" s="419">
        <f>'AMPI global'!Y38</f>
        <v>101.68741700620677</v>
      </c>
      <c r="N11" s="101"/>
      <c r="O11" s="101"/>
      <c r="P11" s="101"/>
      <c r="Q11" s="101"/>
      <c r="R11" s="101"/>
      <c r="S11" s="101"/>
    </row>
    <row r="12" spans="1:19" ht="15.95" customHeight="1" x14ac:dyDescent="0.25">
      <c r="A12" s="433" t="str">
        <f>'AMPI global'!A30</f>
        <v>Total Nacional</v>
      </c>
      <c r="B12" s="20"/>
      <c r="C12" s="434">
        <f>'AMPI global'!C30</f>
        <v>100</v>
      </c>
      <c r="D12" s="7"/>
      <c r="J12" s="101"/>
      <c r="K12" s="435" t="str">
        <f>'AMPI global'!A30</f>
        <v>Total Nacional</v>
      </c>
      <c r="L12" s="435"/>
      <c r="M12" s="436">
        <f>'AMPI global'!Y30</f>
        <v>102.18689618887554</v>
      </c>
      <c r="N12" s="101"/>
      <c r="O12" s="101"/>
      <c r="P12" s="101"/>
      <c r="Q12" s="101"/>
      <c r="R12" s="101"/>
      <c r="S12" s="101"/>
    </row>
    <row r="13" spans="1:19" ht="15.95" customHeight="1" x14ac:dyDescent="0.25">
      <c r="A13" s="23" t="str">
        <f>'AMPI global'!A44</f>
        <v>Murcia, Región de</v>
      </c>
      <c r="B13" s="20"/>
      <c r="C13" s="30">
        <f>'AMPI global'!C44</f>
        <v>100.20352329904544</v>
      </c>
      <c r="D13" s="7"/>
      <c r="J13" s="101"/>
      <c r="K13" s="428" t="str">
        <f>'AMPI global'!A37</f>
        <v>Castilla y León</v>
      </c>
      <c r="L13" s="424"/>
      <c r="M13" s="411">
        <f>'AMPI global'!Y37</f>
        <v>102.47985378757743</v>
      </c>
      <c r="N13" s="101"/>
      <c r="O13" s="101"/>
      <c r="P13" s="101"/>
      <c r="Q13" s="101"/>
      <c r="R13" s="101"/>
      <c r="S13" s="101"/>
    </row>
    <row r="14" spans="1:19" ht="15.95" customHeight="1" x14ac:dyDescent="0.25">
      <c r="A14" s="20" t="str">
        <f>'AMPI global'!A40</f>
        <v>Comunitat Valenciana</v>
      </c>
      <c r="B14" s="20"/>
      <c r="C14" s="28">
        <f>'AMPI global'!C40</f>
        <v>100.50239189715928</v>
      </c>
      <c r="D14" s="7"/>
      <c r="J14" s="101"/>
      <c r="K14" s="427" t="str">
        <f>'AMPI global'!A39</f>
        <v>Cataluña</v>
      </c>
      <c r="L14" s="424"/>
      <c r="M14" s="421">
        <f>'AMPI global'!Y39</f>
        <v>102.60293978209091</v>
      </c>
      <c r="N14" s="101"/>
      <c r="O14" s="101"/>
      <c r="P14" s="101"/>
      <c r="Q14" s="101"/>
      <c r="R14" s="101"/>
      <c r="S14" s="101"/>
    </row>
    <row r="15" spans="1:19" ht="15.95" customHeight="1" x14ac:dyDescent="0.25">
      <c r="A15" s="21" t="str">
        <f>'AMPI global'!A39</f>
        <v>Cataluña</v>
      </c>
      <c r="B15" s="20"/>
      <c r="C15" s="29">
        <f>'AMPI global'!C39</f>
        <v>100.48166003509927</v>
      </c>
      <c r="D15" s="7"/>
      <c r="J15" s="101"/>
      <c r="K15" s="427" t="str">
        <f>'AMPI global'!A46</f>
        <v>País Vasco</v>
      </c>
      <c r="L15" s="427"/>
      <c r="M15" s="421">
        <f>'AMPI global'!Y46</f>
        <v>102.92816165854202</v>
      </c>
      <c r="N15" s="101"/>
      <c r="O15" s="101"/>
      <c r="P15" s="101"/>
      <c r="Q15" s="101"/>
      <c r="R15" s="101"/>
      <c r="S15" s="101"/>
    </row>
    <row r="16" spans="1:19" ht="15.95" customHeight="1" x14ac:dyDescent="0.25">
      <c r="A16" s="21" t="str">
        <f>'AMPI global'!A43</f>
        <v>Madrid, Comunidad de</v>
      </c>
      <c r="B16" s="20"/>
      <c r="C16" s="29">
        <f>'AMPI global'!C43</f>
        <v>101.02333161827721</v>
      </c>
      <c r="D16" s="7"/>
      <c r="J16" s="101"/>
      <c r="K16" s="424" t="str">
        <f>'AMPI global'!A33</f>
        <v>Asturias, Principado de</v>
      </c>
      <c r="L16" s="424"/>
      <c r="M16" s="419">
        <f>'AMPI global'!Y33</f>
        <v>103.17390889773861</v>
      </c>
      <c r="N16" s="101"/>
      <c r="O16" s="101"/>
      <c r="P16" s="101"/>
      <c r="Q16" s="101"/>
      <c r="R16" s="101"/>
      <c r="S16" s="101"/>
    </row>
    <row r="17" spans="1:19" ht="15.95" customHeight="1" x14ac:dyDescent="0.25">
      <c r="A17" s="21" t="str">
        <f>'AMPI global'!A34</f>
        <v>Balears, Illes</v>
      </c>
      <c r="B17" s="21"/>
      <c r="C17" s="29">
        <f>'AMPI global'!C34</f>
        <v>101.20013195357582</v>
      </c>
      <c r="D17" s="7"/>
      <c r="J17" s="101"/>
      <c r="K17" s="424" t="str">
        <f>'AMPI global'!A43</f>
        <v>Madrid, Comunidad de</v>
      </c>
      <c r="L17" s="424"/>
      <c r="M17" s="419">
        <f>'AMPI global'!Y43</f>
        <v>103.1976701419035</v>
      </c>
      <c r="N17" s="101"/>
      <c r="O17" s="101"/>
      <c r="P17" s="101"/>
      <c r="Q17" s="101"/>
      <c r="R17" s="101"/>
      <c r="S17" s="101"/>
    </row>
    <row r="18" spans="1:19" ht="15.95" customHeight="1" x14ac:dyDescent="0.25">
      <c r="A18" s="23" t="str">
        <f>'AMPI global'!A46</f>
        <v>País Vasco</v>
      </c>
      <c r="B18" s="20"/>
      <c r="C18" s="30">
        <f>'AMPI global'!C46</f>
        <v>101.88909248083013</v>
      </c>
      <c r="D18" s="7"/>
      <c r="J18" s="101"/>
      <c r="K18" s="428" t="str">
        <f>'AMPI global'!A40</f>
        <v>Comunitat Valenciana</v>
      </c>
      <c r="L18" s="424"/>
      <c r="M18" s="411">
        <f>'AMPI global'!Y40</f>
        <v>103.66943358951026</v>
      </c>
      <c r="N18" s="101"/>
      <c r="O18" s="101"/>
      <c r="P18" s="101"/>
      <c r="Q18" s="101"/>
      <c r="R18" s="101"/>
      <c r="S18" s="101"/>
    </row>
    <row r="19" spans="1:19" ht="15.95" customHeight="1" x14ac:dyDescent="0.25">
      <c r="A19" s="20" t="str">
        <f>'AMPI global'!A32</f>
        <v>Aragón</v>
      </c>
      <c r="B19" s="20"/>
      <c r="C19" s="28">
        <f>'AMPI global'!C32</f>
        <v>102.03338674232113</v>
      </c>
      <c r="D19" s="7"/>
      <c r="J19" s="101"/>
      <c r="K19" s="427" t="str">
        <f>'AMPI global'!A34</f>
        <v>Balears, Illes</v>
      </c>
      <c r="L19" s="424"/>
      <c r="M19" s="421">
        <f>'AMPI global'!Y34</f>
        <v>104.29305336000684</v>
      </c>
      <c r="N19" s="101"/>
      <c r="O19" s="101"/>
      <c r="P19" s="101"/>
      <c r="Q19" s="101"/>
      <c r="R19" s="101"/>
      <c r="S19" s="101"/>
    </row>
    <row r="20" spans="1:19" ht="15.95" customHeight="1" x14ac:dyDescent="0.25">
      <c r="A20" s="20" t="str">
        <f>'AMPI global'!A36</f>
        <v>Cantabria</v>
      </c>
      <c r="B20" s="20"/>
      <c r="C20" s="28">
        <f>'AMPI global'!C36</f>
        <v>102.17237026645886</v>
      </c>
      <c r="D20" s="7"/>
      <c r="J20" s="101"/>
      <c r="K20" s="424" t="str">
        <f>'AMPI global'!A36</f>
        <v>Cantabria</v>
      </c>
      <c r="L20" s="424"/>
      <c r="M20" s="419">
        <f>'AMPI global'!Y36</f>
        <v>104.98535908495843</v>
      </c>
      <c r="N20" s="101"/>
      <c r="O20" s="101"/>
      <c r="P20" s="101"/>
      <c r="Q20" s="101"/>
      <c r="R20" s="101"/>
      <c r="S20" s="101"/>
    </row>
    <row r="21" spans="1:19" ht="15.95" customHeight="1" x14ac:dyDescent="0.25">
      <c r="A21" s="20" t="str">
        <f>'AMPI global'!A33</f>
        <v>Asturias, Principado de</v>
      </c>
      <c r="B21" s="20"/>
      <c r="C21" s="28">
        <f>'AMPI global'!C33</f>
        <v>102.52830700319925</v>
      </c>
      <c r="D21" s="7"/>
      <c r="J21" s="101"/>
      <c r="K21" s="427" t="str">
        <f>'AMPI global'!A32</f>
        <v>Aragón</v>
      </c>
      <c r="L21" s="424"/>
      <c r="M21" s="421">
        <f>'AMPI global'!Y32</f>
        <v>105.1141741626877</v>
      </c>
      <c r="N21" s="101"/>
      <c r="O21" s="101"/>
      <c r="P21" s="101"/>
      <c r="Q21" s="101"/>
      <c r="R21" s="101"/>
      <c r="S21" s="101"/>
    </row>
    <row r="22" spans="1:19" ht="15.95" customHeight="1" x14ac:dyDescent="0.25">
      <c r="A22" s="20" t="str">
        <f>'AMPI global'!A47</f>
        <v>Rioja, La</v>
      </c>
      <c r="B22" s="20"/>
      <c r="C22" s="28">
        <f>'AMPI global'!C47</f>
        <v>103.47152014363925</v>
      </c>
      <c r="D22" s="7"/>
      <c r="J22" s="101"/>
      <c r="K22" s="424" t="str">
        <f>'AMPI global'!A47</f>
        <v>Rioja, La</v>
      </c>
      <c r="L22" s="424"/>
      <c r="M22" s="419">
        <f>'AMPI global'!Y47</f>
        <v>105.29495935570029</v>
      </c>
      <c r="N22" s="101"/>
      <c r="O22" s="101"/>
      <c r="P22" s="101"/>
      <c r="Q22" s="101"/>
      <c r="R22" s="101"/>
      <c r="S22" s="101"/>
    </row>
    <row r="23" spans="1:19" ht="15.95" customHeight="1" x14ac:dyDescent="0.25">
      <c r="A23" s="23" t="str">
        <f>'AMPI global'!A45</f>
        <v>Navarra, Comunidad Foral de</v>
      </c>
      <c r="B23" s="23"/>
      <c r="C23" s="30">
        <f>'AMPI global'!C45</f>
        <v>105.33167204415413</v>
      </c>
      <c r="D23" s="7"/>
      <c r="J23" s="101"/>
      <c r="K23" s="428" t="str">
        <f>'AMPI global'!A45</f>
        <v>Navarra, Comunidad Foral de</v>
      </c>
      <c r="L23" s="428"/>
      <c r="M23" s="411">
        <f>'AMPI global'!Y45</f>
        <v>105.77791874596478</v>
      </c>
      <c r="N23" s="101"/>
      <c r="O23" s="101"/>
      <c r="P23" s="101"/>
      <c r="Q23" s="101"/>
      <c r="R23" s="101"/>
      <c r="S23" s="101"/>
    </row>
    <row r="24" spans="1:19" x14ac:dyDescent="0.25">
      <c r="A24" s="7"/>
      <c r="B24" s="7"/>
      <c r="C24"/>
      <c r="D24" s="7"/>
    </row>
    <row r="25" spans="1:19" x14ac:dyDescent="0.25">
      <c r="A25" s="7"/>
      <c r="B25" s="7"/>
      <c r="C25"/>
      <c r="D25" s="7"/>
    </row>
  </sheetData>
  <sortState xmlns:xlrd2="http://schemas.microsoft.com/office/spreadsheetml/2017/richdata2" ref="A28:C47">
    <sortCondition ref="C28:C47"/>
  </sortState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A207"/>
  <sheetViews>
    <sheetView showGridLines="0" topLeftCell="A151" zoomScaleNormal="100" workbookViewId="0">
      <selection activeCell="Y160" sqref="Y160:Y178"/>
    </sheetView>
  </sheetViews>
  <sheetFormatPr baseColWidth="10" defaultColWidth="11.42578125" defaultRowHeight="11.25" x14ac:dyDescent="0.2"/>
  <cols>
    <col min="1" max="1" width="23.7109375" style="90" customWidth="1"/>
    <col min="2" max="2" width="0.85546875" style="91" customWidth="1"/>
    <col min="3" max="3" width="11.42578125" style="90"/>
    <col min="4" max="4" width="0.85546875" style="91" customWidth="1"/>
    <col min="5" max="5" width="11.42578125" style="90"/>
    <col min="6" max="6" width="0.85546875" style="91" customWidth="1"/>
    <col min="7" max="7" width="11.42578125" style="90"/>
    <col min="8" max="8" width="0.85546875" style="91" customWidth="1"/>
    <col min="9" max="9" width="12.7109375" style="90" customWidth="1"/>
    <col min="10" max="10" width="0.85546875" style="91" customWidth="1"/>
    <col min="11" max="11" width="14.28515625" style="90" customWidth="1"/>
    <col min="12" max="12" width="0.85546875" style="91" customWidth="1"/>
    <col min="13" max="13" width="11.42578125" style="90"/>
    <col min="14" max="14" width="0.85546875" style="91" customWidth="1"/>
    <col min="15" max="15" width="11.42578125" style="90"/>
    <col min="16" max="16" width="0.85546875" style="91" customWidth="1"/>
    <col min="17" max="17" width="11.42578125" style="90"/>
    <col min="18" max="18" width="0.85546875" style="91" customWidth="1"/>
    <col min="19" max="19" width="11.42578125" style="90"/>
    <col min="20" max="20" width="0.85546875" style="91" customWidth="1"/>
    <col min="21" max="21" width="11.42578125" style="90"/>
    <col min="22" max="22" width="0.85546875" style="91" customWidth="1"/>
    <col min="23" max="23" width="11.42578125" style="90"/>
    <col min="24" max="24" width="0.85546875" style="91" customWidth="1"/>
    <col min="25" max="25" width="11.42578125" style="90"/>
    <col min="26" max="26" width="0.85546875" style="91" customWidth="1"/>
    <col min="27" max="27" width="11.42578125" style="90"/>
    <col min="28" max="28" width="0.85546875" style="91" customWidth="1"/>
    <col min="29" max="29" width="11.42578125" style="90"/>
    <col min="30" max="30" width="0.85546875" style="91" customWidth="1"/>
    <col min="31" max="31" width="11.42578125" style="90"/>
    <col min="32" max="32" width="0.85546875" style="91" customWidth="1"/>
    <col min="33" max="33" width="11.42578125" style="90"/>
    <col min="34" max="34" width="0.85546875" style="91" customWidth="1"/>
    <col min="35" max="35" width="11.42578125" style="90"/>
    <col min="36" max="36" width="0.85546875" style="91" customWidth="1"/>
    <col min="37" max="37" width="11.42578125" style="90"/>
    <col min="38" max="38" width="0.85546875" style="91" customWidth="1"/>
    <col min="39" max="39" width="11.42578125" style="90"/>
    <col min="40" max="40" width="0.85546875" style="91" customWidth="1"/>
    <col min="41" max="41" width="11.42578125" style="90"/>
    <col min="42" max="42" width="0.85546875" style="91" customWidth="1"/>
    <col min="43" max="43" width="11.42578125" style="90"/>
    <col min="44" max="44" width="0.85546875" style="91" customWidth="1"/>
    <col min="45" max="45" width="11.42578125" style="90"/>
    <col min="46" max="46" width="0.85546875" style="91" customWidth="1"/>
    <col min="47" max="47" width="11.42578125" style="90"/>
    <col min="48" max="48" width="0.85546875" style="91" customWidth="1"/>
    <col min="49" max="49" width="11.42578125" style="90"/>
    <col min="50" max="50" width="0.85546875" style="91" customWidth="1"/>
    <col min="51" max="51" width="11.42578125" style="90"/>
    <col min="52" max="52" width="0.85546875" style="91" customWidth="1"/>
    <col min="53" max="53" width="11.42578125" style="90"/>
    <col min="54" max="54" width="0.85546875" style="91" customWidth="1"/>
    <col min="55" max="55" width="11.42578125" style="90"/>
    <col min="56" max="56" width="0.85546875" style="91" customWidth="1"/>
    <col min="57" max="57" width="11.42578125" style="90"/>
    <col min="58" max="58" width="0.85546875" style="91" customWidth="1"/>
    <col min="59" max="59" width="11.42578125" style="90"/>
    <col min="60" max="60" width="0.85546875" style="91" customWidth="1"/>
    <col min="61" max="61" width="11.42578125" style="90"/>
    <col min="62" max="62" width="0.85546875" style="91" customWidth="1"/>
    <col min="63" max="63" width="11.42578125" style="90"/>
    <col min="64" max="64" width="0.85546875" style="91" customWidth="1"/>
    <col min="65" max="65" width="11.42578125" style="90"/>
    <col min="66" max="66" width="0.85546875" style="91" customWidth="1"/>
    <col min="67" max="67" width="11.42578125" style="90"/>
    <col min="68" max="68" width="0.85546875" style="91" customWidth="1"/>
    <col min="69" max="69" width="11.42578125" style="90"/>
    <col min="70" max="70" width="0.85546875" style="91" customWidth="1"/>
    <col min="71" max="71" width="11.42578125" style="90"/>
    <col min="72" max="72" width="0.85546875" style="91" customWidth="1"/>
    <col min="73" max="73" width="11.42578125" style="90"/>
    <col min="74" max="74" width="0.85546875" style="91" customWidth="1"/>
    <col min="75" max="75" width="11.42578125" style="90"/>
    <col min="76" max="76" width="0.85546875" style="91" customWidth="1"/>
    <col min="77" max="77" width="11.42578125" style="90"/>
    <col min="78" max="78" width="0.85546875" style="91" customWidth="1"/>
    <col min="79" max="79" width="11.42578125" style="90"/>
    <col min="80" max="80" width="0.85546875" style="91" customWidth="1"/>
    <col min="81" max="81" width="11.42578125" style="90"/>
    <col min="82" max="82" width="0.85546875" style="91" customWidth="1"/>
    <col min="83" max="83" width="11.42578125" style="90"/>
    <col min="84" max="84" width="0.85546875" style="91" customWidth="1"/>
    <col min="85" max="85" width="11.42578125" style="90"/>
    <col min="86" max="86" width="0.85546875" style="91" customWidth="1"/>
    <col min="87" max="87" width="11.42578125" style="90"/>
    <col min="88" max="88" width="0.85546875" style="91" customWidth="1"/>
    <col min="89" max="89" width="11.42578125" style="90"/>
    <col min="90" max="90" width="0.85546875" style="91" customWidth="1"/>
    <col min="91" max="91" width="11.42578125" style="90"/>
    <col min="92" max="92" width="0.85546875" style="91" customWidth="1"/>
    <col min="93" max="93" width="11.42578125" style="90"/>
    <col min="94" max="94" width="0.85546875" style="91" customWidth="1"/>
    <col min="95" max="95" width="11.42578125" style="90"/>
    <col min="96" max="96" width="0.85546875" style="91" customWidth="1"/>
    <col min="97" max="97" width="11.42578125" style="90"/>
    <col min="98" max="98" width="0.85546875" style="91" customWidth="1"/>
    <col min="99" max="99" width="11.42578125" style="90"/>
    <col min="100" max="100" width="0.85546875" style="91" customWidth="1"/>
    <col min="101" max="101" width="11.42578125" style="90"/>
    <col min="102" max="102" width="0.85546875" style="91" customWidth="1"/>
    <col min="103" max="103" width="11.42578125" style="90"/>
    <col min="104" max="104" width="0.85546875" style="91" customWidth="1"/>
    <col min="105" max="105" width="11.42578125" style="90"/>
    <col min="106" max="106" width="0.85546875" style="91" customWidth="1"/>
    <col min="107" max="107" width="11.42578125" style="90"/>
    <col min="108" max="108" width="0.85546875" style="91" customWidth="1"/>
    <col min="109" max="109" width="11.42578125" style="90"/>
    <col min="110" max="110" width="0.85546875" style="91" customWidth="1"/>
    <col min="111" max="111" width="11.42578125" style="90"/>
    <col min="112" max="112" width="0.85546875" style="91" customWidth="1"/>
    <col min="113" max="113" width="11.42578125" style="90"/>
    <col min="114" max="114" width="0.85546875" style="91" customWidth="1"/>
    <col min="115" max="115" width="11.42578125" style="90"/>
    <col min="116" max="116" width="0.85546875" style="91" customWidth="1"/>
    <col min="117" max="117" width="11.42578125" style="90"/>
    <col min="118" max="118" width="0.85546875" style="91" customWidth="1"/>
    <col min="119" max="119" width="11.42578125" style="90"/>
    <col min="120" max="120" width="0.85546875" style="91" customWidth="1"/>
    <col min="121" max="121" width="11.42578125" style="90"/>
    <col min="122" max="122" width="0.85546875" style="91" customWidth="1"/>
    <col min="123" max="123" width="11.42578125" style="90"/>
    <col min="124" max="124" width="0.85546875" style="91" customWidth="1"/>
    <col min="125" max="125" width="11.42578125" style="90"/>
    <col min="126" max="126" width="0.85546875" style="91" customWidth="1"/>
    <col min="127" max="127" width="11.42578125" style="90"/>
    <col min="128" max="128" width="0.85546875" style="91" customWidth="1"/>
    <col min="129" max="129" width="11.42578125" style="90"/>
    <col min="130" max="130" width="0.85546875" style="91" customWidth="1"/>
    <col min="131" max="131" width="11.42578125" style="90"/>
    <col min="132" max="132" width="0.85546875" style="91" customWidth="1"/>
    <col min="133" max="133" width="11.42578125" style="90"/>
    <col min="134" max="134" width="0.85546875" style="91" customWidth="1"/>
    <col min="135" max="135" width="11.42578125" style="90"/>
    <col min="136" max="136" width="0.85546875" style="91" customWidth="1"/>
    <col min="137" max="137" width="11.42578125" style="90"/>
    <col min="138" max="138" width="0.85546875" style="91" customWidth="1"/>
    <col min="139" max="139" width="11.42578125" style="90"/>
    <col min="140" max="140" width="0.85546875" style="91" customWidth="1"/>
    <col min="141" max="141" width="11.42578125" style="90"/>
    <col min="142" max="142" width="0.85546875" style="91" customWidth="1"/>
    <col min="143" max="143" width="11.42578125" style="90"/>
    <col min="144" max="144" width="0.85546875" style="91" customWidth="1"/>
    <col min="145" max="145" width="11.42578125" style="90"/>
    <col min="146" max="146" width="0.85546875" style="91" customWidth="1"/>
    <col min="147" max="147" width="11.42578125" style="90"/>
    <col min="148" max="148" width="0.85546875" style="91" customWidth="1"/>
    <col min="149" max="149" width="11.42578125" style="90"/>
    <col min="150" max="150" width="0.85546875" style="91" customWidth="1"/>
    <col min="151" max="151" width="11.42578125" style="90"/>
    <col min="152" max="152" width="0.85546875" style="91" customWidth="1"/>
    <col min="153" max="153" width="11.42578125" style="90"/>
    <col min="154" max="154" width="0.85546875" style="91" customWidth="1"/>
    <col min="155" max="155" width="11.42578125" style="90"/>
    <col min="156" max="156" width="0.85546875" style="91" customWidth="1"/>
    <col min="157" max="157" width="11.42578125" style="90"/>
    <col min="158" max="158" width="0.85546875" style="91" customWidth="1"/>
    <col min="159" max="159" width="11.42578125" style="90"/>
    <col min="160" max="160" width="0.85546875" style="91" customWidth="1"/>
    <col min="161" max="161" width="11.42578125" style="90"/>
    <col min="162" max="162" width="0.85546875" style="91" customWidth="1"/>
    <col min="163" max="163" width="11.42578125" style="90"/>
    <col min="164" max="164" width="0.85546875" style="91" customWidth="1"/>
    <col min="165" max="165" width="11.42578125" style="90"/>
    <col min="166" max="166" width="0.85546875" style="91" customWidth="1"/>
    <col min="167" max="167" width="11.42578125" style="90"/>
    <col min="168" max="168" width="0.85546875" style="91" customWidth="1"/>
    <col min="169" max="169" width="11.42578125" style="90"/>
    <col min="170" max="170" width="0.85546875" style="91" customWidth="1"/>
    <col min="171" max="171" width="11.42578125" style="90"/>
    <col min="172" max="172" width="0.85546875" style="91" customWidth="1"/>
    <col min="173" max="173" width="11.42578125" style="90"/>
    <col min="174" max="174" width="0.85546875" style="91" customWidth="1"/>
    <col min="175" max="175" width="11.42578125" style="90"/>
    <col min="176" max="176" width="0.85546875" style="91" customWidth="1"/>
    <col min="177" max="177" width="11.42578125" style="90"/>
    <col min="178" max="178" width="0.85546875" style="243" customWidth="1"/>
    <col min="179" max="179" width="11.42578125" style="294"/>
    <col min="180" max="180" width="0.85546875" style="243" customWidth="1"/>
    <col min="181" max="181" width="11.42578125" style="294"/>
    <col min="182" max="182" width="0.85546875" style="243" customWidth="1"/>
    <col min="183" max="183" width="11.42578125" style="294"/>
    <col min="184" max="184" width="0.85546875" style="243" customWidth="1"/>
    <col min="185" max="185" width="11.42578125" style="294"/>
    <col min="186" max="186" width="0.85546875" style="243" customWidth="1"/>
    <col min="187" max="187" width="11.42578125" style="294"/>
    <col min="188" max="188" width="0.85546875" style="243" customWidth="1"/>
    <col min="189" max="189" width="11.42578125" style="294"/>
    <col min="190" max="190" width="0.85546875" style="243" customWidth="1"/>
    <col min="191" max="191" width="11.42578125" style="294"/>
    <col min="192" max="192" width="0.85546875" style="243" customWidth="1"/>
    <col min="193" max="193" width="11.42578125" style="294"/>
    <col min="194" max="16384" width="11.42578125" style="90"/>
  </cols>
  <sheetData>
    <row r="1" spans="1:209" ht="15" customHeight="1" x14ac:dyDescent="0.2">
      <c r="A1" s="346" t="s">
        <v>55</v>
      </c>
      <c r="B1" s="188"/>
      <c r="C1" s="188"/>
      <c r="D1" s="188"/>
      <c r="E1" s="188"/>
      <c r="F1" s="188"/>
      <c r="G1" s="188"/>
      <c r="H1" s="188"/>
      <c r="I1" s="188"/>
    </row>
    <row r="2" spans="1:209" x14ac:dyDescent="0.2">
      <c r="A2" s="186" t="s">
        <v>253</v>
      </c>
      <c r="B2" s="186"/>
      <c r="C2" s="187"/>
      <c r="D2" s="90"/>
      <c r="F2" s="90"/>
      <c r="H2" s="90"/>
      <c r="J2" s="90"/>
    </row>
    <row r="3" spans="1:209" x14ac:dyDescent="0.2">
      <c r="A3" s="90" t="s">
        <v>254</v>
      </c>
    </row>
    <row r="4" spans="1:209" x14ac:dyDescent="0.2">
      <c r="A4" s="90" t="s">
        <v>255</v>
      </c>
    </row>
    <row r="5" spans="1:209" x14ac:dyDescent="0.2">
      <c r="A5" s="90" t="s">
        <v>256</v>
      </c>
    </row>
    <row r="6" spans="1:209" x14ac:dyDescent="0.2">
      <c r="A6" s="90" t="s">
        <v>257</v>
      </c>
    </row>
    <row r="7" spans="1:209" x14ac:dyDescent="0.2">
      <c r="A7" s="188" t="s">
        <v>59</v>
      </c>
      <c r="B7" s="188"/>
      <c r="C7" s="188"/>
      <c r="D7" s="188"/>
      <c r="E7" s="188"/>
      <c r="F7" s="188"/>
      <c r="G7" s="188"/>
      <c r="H7" s="188"/>
      <c r="I7" s="188"/>
    </row>
    <row r="8" spans="1:209" x14ac:dyDescent="0.2">
      <c r="A8" s="186" t="s">
        <v>258</v>
      </c>
      <c r="B8" s="186"/>
      <c r="C8" s="187"/>
      <c r="D8" s="215"/>
      <c r="E8" s="215"/>
      <c r="F8" s="215"/>
      <c r="G8" s="215"/>
      <c r="H8" s="215"/>
      <c r="I8" s="215"/>
      <c r="J8" s="90"/>
    </row>
    <row r="9" spans="1:209" x14ac:dyDescent="0.2">
      <c r="A9" s="187" t="s">
        <v>56</v>
      </c>
      <c r="B9" s="187"/>
      <c r="C9" s="187"/>
      <c r="D9" s="188"/>
      <c r="E9" s="188"/>
      <c r="F9" s="188"/>
      <c r="G9" s="188"/>
      <c r="H9" s="188"/>
      <c r="I9" s="188"/>
    </row>
    <row r="10" spans="1:209" x14ac:dyDescent="0.2">
      <c r="A10" s="186" t="s">
        <v>259</v>
      </c>
      <c r="B10" s="186"/>
      <c r="C10" s="187"/>
      <c r="D10" s="90"/>
      <c r="F10" s="90"/>
      <c r="H10" s="90"/>
      <c r="J10" s="90"/>
    </row>
    <row r="11" spans="1:209" x14ac:dyDescent="0.2">
      <c r="A11" s="90" t="s">
        <v>260</v>
      </c>
    </row>
    <row r="12" spans="1:209" x14ac:dyDescent="0.2">
      <c r="A12" s="90" t="s">
        <v>58</v>
      </c>
    </row>
    <row r="13" spans="1:209" x14ac:dyDescent="0.2">
      <c r="A13" s="188" t="s">
        <v>261</v>
      </c>
      <c r="B13" s="188"/>
      <c r="C13" s="188"/>
      <c r="D13" s="188"/>
      <c r="E13" s="188"/>
      <c r="F13" s="188"/>
      <c r="G13" s="188"/>
      <c r="H13" s="188"/>
      <c r="I13" s="188"/>
    </row>
    <row r="15" spans="1:209" ht="15" x14ac:dyDescent="0.25"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</row>
    <row r="16" spans="1:209" ht="15" x14ac:dyDescent="0.25"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</row>
    <row r="17" spans="1:209" ht="15" customHeight="1" thickBot="1" x14ac:dyDescent="0.3">
      <c r="A17" s="189" t="s">
        <v>23</v>
      </c>
      <c r="B17" s="190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</row>
    <row r="18" spans="1:209" s="101" customFormat="1" ht="15" customHeight="1" x14ac:dyDescent="0.2">
      <c r="B18" s="191"/>
      <c r="C18" s="192">
        <v>2008</v>
      </c>
      <c r="D18" s="192"/>
      <c r="E18" s="192"/>
      <c r="F18" s="192"/>
      <c r="G18" s="192"/>
      <c r="H18" s="192"/>
      <c r="I18" s="192"/>
      <c r="J18" s="192"/>
      <c r="K18" s="192"/>
      <c r="L18" s="192"/>
      <c r="M18" s="192"/>
      <c r="N18" s="192"/>
      <c r="O18" s="192"/>
      <c r="P18" s="192"/>
      <c r="Q18" s="192"/>
      <c r="R18" s="309"/>
      <c r="S18" s="192">
        <v>2009</v>
      </c>
      <c r="T18" s="192"/>
      <c r="U18" s="192"/>
      <c r="V18" s="192"/>
      <c r="W18" s="192"/>
      <c r="X18" s="192"/>
      <c r="Y18" s="192"/>
      <c r="Z18" s="192"/>
      <c r="AA18" s="192"/>
      <c r="AB18" s="192"/>
      <c r="AC18" s="192"/>
      <c r="AD18" s="192"/>
      <c r="AE18" s="192"/>
      <c r="AF18" s="192"/>
      <c r="AG18" s="192"/>
      <c r="AH18" s="309"/>
      <c r="AI18" s="192">
        <v>2010</v>
      </c>
      <c r="AJ18" s="192"/>
      <c r="AK18" s="192"/>
      <c r="AL18" s="192"/>
      <c r="AM18" s="192"/>
      <c r="AN18" s="192"/>
      <c r="AO18" s="192"/>
      <c r="AP18" s="192"/>
      <c r="AQ18" s="192"/>
      <c r="AR18" s="192"/>
      <c r="AS18" s="192"/>
      <c r="AT18" s="192"/>
      <c r="AU18" s="192"/>
      <c r="AV18" s="192"/>
      <c r="AW18" s="192"/>
      <c r="AX18" s="309"/>
      <c r="AY18" s="192">
        <v>2011</v>
      </c>
      <c r="AZ18" s="192"/>
      <c r="BA18" s="192"/>
      <c r="BB18" s="192"/>
      <c r="BC18" s="192"/>
      <c r="BD18" s="192"/>
      <c r="BE18" s="192"/>
      <c r="BF18" s="192"/>
      <c r="BG18" s="192"/>
      <c r="BH18" s="192"/>
      <c r="BI18" s="192"/>
      <c r="BJ18" s="192"/>
      <c r="BK18" s="192"/>
      <c r="BL18" s="192"/>
      <c r="BM18" s="192"/>
      <c r="BN18" s="309"/>
      <c r="BO18" s="192">
        <v>2012</v>
      </c>
      <c r="BP18" s="192"/>
      <c r="BQ18" s="192"/>
      <c r="BR18" s="192"/>
      <c r="BS18" s="192"/>
      <c r="BT18" s="192"/>
      <c r="BU18" s="192"/>
      <c r="BV18" s="192"/>
      <c r="BW18" s="192"/>
      <c r="BX18" s="192"/>
      <c r="BY18" s="192"/>
      <c r="BZ18" s="192"/>
      <c r="CA18" s="192"/>
      <c r="CB18" s="192"/>
      <c r="CC18" s="192"/>
      <c r="CD18" s="309"/>
      <c r="CE18" s="192">
        <v>2013</v>
      </c>
      <c r="CF18" s="192"/>
      <c r="CG18" s="192"/>
      <c r="CH18" s="192"/>
      <c r="CI18" s="192"/>
      <c r="CJ18" s="192"/>
      <c r="CK18" s="192"/>
      <c r="CL18" s="192"/>
      <c r="CM18" s="192"/>
      <c r="CN18" s="192"/>
      <c r="CO18" s="192"/>
      <c r="CP18" s="192"/>
      <c r="CQ18" s="192"/>
      <c r="CR18" s="192"/>
      <c r="CS18" s="192"/>
      <c r="CT18" s="309"/>
      <c r="CU18" s="192">
        <v>2014</v>
      </c>
      <c r="CV18" s="192"/>
      <c r="CW18" s="192"/>
      <c r="CX18" s="192"/>
      <c r="CY18" s="192"/>
      <c r="CZ18" s="192"/>
      <c r="DA18" s="192"/>
      <c r="DB18" s="192"/>
      <c r="DC18" s="192"/>
      <c r="DD18" s="192"/>
      <c r="DE18" s="192"/>
      <c r="DF18" s="192"/>
      <c r="DG18" s="192"/>
      <c r="DH18" s="192"/>
      <c r="DI18" s="192"/>
      <c r="DJ18" s="309"/>
      <c r="DK18" s="192">
        <v>2015</v>
      </c>
      <c r="DL18" s="192"/>
      <c r="DM18" s="192"/>
      <c r="DN18" s="192"/>
      <c r="DO18" s="192"/>
      <c r="DP18" s="192"/>
      <c r="DQ18" s="192"/>
      <c r="DR18" s="192"/>
      <c r="DS18" s="192"/>
      <c r="DT18" s="192"/>
      <c r="DU18" s="192"/>
      <c r="DV18" s="192"/>
      <c r="DW18" s="192"/>
      <c r="DX18" s="192"/>
      <c r="DY18" s="192"/>
      <c r="DZ18" s="309"/>
      <c r="EA18" s="192">
        <v>2016</v>
      </c>
      <c r="EB18" s="192"/>
      <c r="EC18" s="192"/>
      <c r="ED18" s="192"/>
      <c r="EE18" s="192"/>
      <c r="EF18" s="192"/>
      <c r="EG18" s="192"/>
      <c r="EH18" s="192"/>
      <c r="EI18" s="192"/>
      <c r="EJ18" s="192"/>
      <c r="EK18" s="192"/>
      <c r="EL18" s="192"/>
      <c r="EM18" s="192"/>
      <c r="EN18" s="192"/>
      <c r="EO18" s="192"/>
      <c r="EP18" s="309"/>
      <c r="EQ18" s="261">
        <v>2017</v>
      </c>
      <c r="ER18" s="261"/>
      <c r="ES18" s="261"/>
      <c r="ET18" s="261"/>
      <c r="EU18" s="261"/>
      <c r="EV18" s="261"/>
      <c r="EW18" s="261"/>
      <c r="EX18" s="261"/>
      <c r="EY18" s="261"/>
      <c r="EZ18" s="261"/>
      <c r="FA18" s="261"/>
      <c r="FB18" s="261"/>
      <c r="FC18" s="261"/>
      <c r="FD18" s="261"/>
      <c r="FE18" s="261"/>
      <c r="FF18" s="347"/>
      <c r="FG18" s="261">
        <v>2018</v>
      </c>
      <c r="FH18" s="261"/>
      <c r="FI18" s="261"/>
      <c r="FJ18" s="261"/>
      <c r="FK18" s="261"/>
      <c r="FL18" s="261"/>
      <c r="FM18" s="261"/>
      <c r="FN18" s="261"/>
      <c r="FO18" s="261"/>
      <c r="FP18" s="261"/>
      <c r="FQ18" s="261"/>
      <c r="FR18" s="261"/>
      <c r="FS18" s="261"/>
      <c r="FT18" s="261"/>
      <c r="FU18" s="261"/>
      <c r="FV18" s="310"/>
      <c r="FW18" s="261">
        <v>2019</v>
      </c>
      <c r="FX18" s="261"/>
      <c r="FY18" s="261"/>
      <c r="FZ18" s="261"/>
      <c r="GA18" s="261"/>
      <c r="GB18" s="261"/>
      <c r="GC18" s="261"/>
      <c r="GD18" s="261"/>
      <c r="GE18" s="261"/>
      <c r="GF18" s="261"/>
      <c r="GG18" s="261"/>
      <c r="GH18" s="261"/>
      <c r="GI18" s="261"/>
      <c r="GJ18" s="261"/>
      <c r="GK18" s="261"/>
    </row>
    <row r="19" spans="1:209" ht="34.5" customHeight="1" x14ac:dyDescent="0.2">
      <c r="C19" s="257" t="s">
        <v>62</v>
      </c>
      <c r="D19" s="257"/>
      <c r="E19" s="257"/>
      <c r="F19" s="257"/>
      <c r="G19" s="257"/>
      <c r="H19" s="257"/>
      <c r="I19" s="257"/>
      <c r="J19" s="258"/>
      <c r="K19" s="259" t="s">
        <v>61</v>
      </c>
      <c r="L19" s="258"/>
      <c r="M19" s="257" t="s">
        <v>57</v>
      </c>
      <c r="N19" s="257"/>
      <c r="O19" s="257"/>
      <c r="P19" s="257"/>
      <c r="Q19" s="257"/>
      <c r="R19" s="258"/>
      <c r="S19" s="257" t="s">
        <v>62</v>
      </c>
      <c r="T19" s="257"/>
      <c r="U19" s="257"/>
      <c r="V19" s="257"/>
      <c r="W19" s="257"/>
      <c r="X19" s="257"/>
      <c r="Y19" s="257"/>
      <c r="Z19" s="258"/>
      <c r="AA19" s="259" t="s">
        <v>61</v>
      </c>
      <c r="AB19" s="258"/>
      <c r="AC19" s="257" t="s">
        <v>57</v>
      </c>
      <c r="AD19" s="257"/>
      <c r="AE19" s="257"/>
      <c r="AF19" s="257"/>
      <c r="AG19" s="257"/>
      <c r="AH19" s="258"/>
      <c r="AI19" s="257" t="s">
        <v>62</v>
      </c>
      <c r="AJ19" s="257"/>
      <c r="AK19" s="257"/>
      <c r="AL19" s="257"/>
      <c r="AM19" s="257"/>
      <c r="AN19" s="257"/>
      <c r="AO19" s="257"/>
      <c r="AP19" s="258"/>
      <c r="AQ19" s="259" t="s">
        <v>61</v>
      </c>
      <c r="AR19" s="258"/>
      <c r="AS19" s="257" t="s">
        <v>57</v>
      </c>
      <c r="AT19" s="257"/>
      <c r="AU19" s="257"/>
      <c r="AV19" s="257"/>
      <c r="AW19" s="257"/>
      <c r="AX19" s="258"/>
      <c r="AY19" s="257" t="s">
        <v>62</v>
      </c>
      <c r="AZ19" s="257"/>
      <c r="BA19" s="257"/>
      <c r="BB19" s="257"/>
      <c r="BC19" s="257"/>
      <c r="BD19" s="257"/>
      <c r="BE19" s="257"/>
      <c r="BF19" s="258"/>
      <c r="BG19" s="259" t="s">
        <v>61</v>
      </c>
      <c r="BH19" s="258"/>
      <c r="BI19" s="257" t="s">
        <v>57</v>
      </c>
      <c r="BJ19" s="257"/>
      <c r="BK19" s="257"/>
      <c r="BL19" s="257"/>
      <c r="BM19" s="257"/>
      <c r="BN19" s="258"/>
      <c r="BO19" s="257" t="s">
        <v>62</v>
      </c>
      <c r="BP19" s="257"/>
      <c r="BQ19" s="257"/>
      <c r="BR19" s="257"/>
      <c r="BS19" s="257"/>
      <c r="BT19" s="257"/>
      <c r="BU19" s="257"/>
      <c r="BV19" s="258"/>
      <c r="BW19" s="259" t="s">
        <v>61</v>
      </c>
      <c r="BX19" s="258"/>
      <c r="BY19" s="257" t="s">
        <v>57</v>
      </c>
      <c r="BZ19" s="257"/>
      <c r="CA19" s="257"/>
      <c r="CB19" s="257"/>
      <c r="CC19" s="257"/>
      <c r="CD19" s="258"/>
      <c r="CE19" s="257" t="s">
        <v>62</v>
      </c>
      <c r="CF19" s="257"/>
      <c r="CG19" s="257"/>
      <c r="CH19" s="257"/>
      <c r="CI19" s="257"/>
      <c r="CJ19" s="257"/>
      <c r="CK19" s="257"/>
      <c r="CL19" s="258"/>
      <c r="CM19" s="259" t="s">
        <v>61</v>
      </c>
      <c r="CN19" s="258"/>
      <c r="CO19" s="257" t="s">
        <v>57</v>
      </c>
      <c r="CP19" s="257"/>
      <c r="CQ19" s="257"/>
      <c r="CR19" s="257"/>
      <c r="CS19" s="257"/>
      <c r="CT19" s="258"/>
      <c r="CU19" s="257" t="s">
        <v>62</v>
      </c>
      <c r="CV19" s="257"/>
      <c r="CW19" s="257"/>
      <c r="CX19" s="257"/>
      <c r="CY19" s="257"/>
      <c r="CZ19" s="257"/>
      <c r="DA19" s="257"/>
      <c r="DB19" s="258"/>
      <c r="DC19" s="259" t="s">
        <v>61</v>
      </c>
      <c r="DD19" s="258"/>
      <c r="DE19" s="257" t="s">
        <v>57</v>
      </c>
      <c r="DF19" s="257"/>
      <c r="DG19" s="257"/>
      <c r="DH19" s="257"/>
      <c r="DI19" s="257"/>
      <c r="DJ19" s="258"/>
      <c r="DK19" s="257" t="s">
        <v>62</v>
      </c>
      <c r="DL19" s="257"/>
      <c r="DM19" s="257"/>
      <c r="DN19" s="257"/>
      <c r="DO19" s="257"/>
      <c r="DP19" s="257"/>
      <c r="DQ19" s="257"/>
      <c r="DR19" s="258"/>
      <c r="DS19" s="259" t="s">
        <v>61</v>
      </c>
      <c r="DT19" s="258"/>
      <c r="DU19" s="257" t="s">
        <v>57</v>
      </c>
      <c r="DV19" s="257"/>
      <c r="DW19" s="257"/>
      <c r="DX19" s="257"/>
      <c r="DY19" s="257"/>
      <c r="DZ19" s="258"/>
      <c r="EA19" s="257" t="s">
        <v>62</v>
      </c>
      <c r="EB19" s="257"/>
      <c r="EC19" s="257"/>
      <c r="ED19" s="257"/>
      <c r="EE19" s="257"/>
      <c r="EF19" s="257"/>
      <c r="EG19" s="257"/>
      <c r="EH19" s="258"/>
      <c r="EI19" s="259" t="s">
        <v>61</v>
      </c>
      <c r="EJ19" s="258"/>
      <c r="EK19" s="257" t="s">
        <v>57</v>
      </c>
      <c r="EL19" s="257"/>
      <c r="EM19" s="257"/>
      <c r="EN19" s="257"/>
      <c r="EO19" s="257"/>
      <c r="EP19" s="258"/>
      <c r="EQ19" s="348" t="s">
        <v>62</v>
      </c>
      <c r="ER19" s="348"/>
      <c r="ES19" s="348"/>
      <c r="ET19" s="348"/>
      <c r="EU19" s="348"/>
      <c r="EV19" s="348"/>
      <c r="EW19" s="348"/>
      <c r="EX19" s="349"/>
      <c r="EY19" s="350" t="s">
        <v>61</v>
      </c>
      <c r="EZ19" s="349"/>
      <c r="FA19" s="348" t="s">
        <v>57</v>
      </c>
      <c r="FB19" s="348"/>
      <c r="FC19" s="348"/>
      <c r="FD19" s="348"/>
      <c r="FE19" s="348"/>
      <c r="FF19" s="349"/>
      <c r="FG19" s="348" t="s">
        <v>62</v>
      </c>
      <c r="FH19" s="348"/>
      <c r="FI19" s="348"/>
      <c r="FJ19" s="348"/>
      <c r="FK19" s="348"/>
      <c r="FL19" s="348"/>
      <c r="FM19" s="348"/>
      <c r="FN19" s="349"/>
      <c r="FO19" s="350" t="s">
        <v>61</v>
      </c>
      <c r="FP19" s="349"/>
      <c r="FQ19" s="348" t="s">
        <v>57</v>
      </c>
      <c r="FR19" s="348"/>
      <c r="FS19" s="348"/>
      <c r="FT19" s="348"/>
      <c r="FU19" s="348"/>
      <c r="FV19" s="351"/>
      <c r="FW19" s="348" t="s">
        <v>62</v>
      </c>
      <c r="FX19" s="348"/>
      <c r="FY19" s="348"/>
      <c r="FZ19" s="348"/>
      <c r="GA19" s="348"/>
      <c r="GB19" s="348"/>
      <c r="GC19" s="348"/>
      <c r="GD19" s="349"/>
      <c r="GE19" s="350" t="s">
        <v>61</v>
      </c>
      <c r="GF19" s="349"/>
      <c r="GG19" s="348" t="s">
        <v>57</v>
      </c>
      <c r="GH19" s="348"/>
      <c r="GI19" s="348"/>
      <c r="GJ19" s="348"/>
      <c r="GK19" s="348"/>
    </row>
    <row r="20" spans="1:209" ht="84.95" customHeight="1" x14ac:dyDescent="0.2">
      <c r="C20" s="196" t="s">
        <v>91</v>
      </c>
      <c r="D20" s="196"/>
      <c r="E20" s="196" t="s">
        <v>93</v>
      </c>
      <c r="F20" s="196"/>
      <c r="G20" s="196" t="s">
        <v>97</v>
      </c>
      <c r="H20" s="196"/>
      <c r="I20" s="196" t="s">
        <v>95</v>
      </c>
      <c r="J20" s="196"/>
      <c r="K20" s="196" t="s">
        <v>96</v>
      </c>
      <c r="L20" s="196"/>
      <c r="M20" s="196" t="s">
        <v>99</v>
      </c>
      <c r="N20" s="196"/>
      <c r="O20" s="196" t="s">
        <v>98</v>
      </c>
      <c r="P20" s="196"/>
      <c r="Q20" s="196" t="s">
        <v>102</v>
      </c>
      <c r="R20" s="196"/>
      <c r="S20" s="196" t="s">
        <v>92</v>
      </c>
      <c r="T20" s="196"/>
      <c r="U20" s="196" t="s">
        <v>94</v>
      </c>
      <c r="V20" s="196"/>
      <c r="W20" s="196" t="s">
        <v>60</v>
      </c>
      <c r="X20" s="196"/>
      <c r="Y20" s="196" t="s">
        <v>59</v>
      </c>
      <c r="Z20" s="196"/>
      <c r="AA20" s="196" t="s">
        <v>56</v>
      </c>
      <c r="AB20" s="196"/>
      <c r="AC20" s="196" t="s">
        <v>100</v>
      </c>
      <c r="AD20" s="196"/>
      <c r="AE20" s="196" t="s">
        <v>71</v>
      </c>
      <c r="AF20" s="196"/>
      <c r="AG20" s="196" t="s">
        <v>101</v>
      </c>
      <c r="AH20" s="196"/>
      <c r="AI20" s="196" t="s">
        <v>92</v>
      </c>
      <c r="AJ20" s="196"/>
      <c r="AK20" s="196" t="s">
        <v>94</v>
      </c>
      <c r="AL20" s="196"/>
      <c r="AM20" s="196" t="s">
        <v>60</v>
      </c>
      <c r="AN20" s="196"/>
      <c r="AO20" s="196" t="s">
        <v>59</v>
      </c>
      <c r="AP20" s="196"/>
      <c r="AQ20" s="196" t="s">
        <v>56</v>
      </c>
      <c r="AR20" s="196"/>
      <c r="AS20" s="196" t="s">
        <v>100</v>
      </c>
      <c r="AT20" s="196"/>
      <c r="AU20" s="196" t="s">
        <v>58</v>
      </c>
      <c r="AV20" s="196"/>
      <c r="AW20" s="196" t="s">
        <v>101</v>
      </c>
      <c r="AX20" s="196"/>
      <c r="AY20" s="196" t="s">
        <v>92</v>
      </c>
      <c r="AZ20" s="196"/>
      <c r="BA20" s="196" t="s">
        <v>94</v>
      </c>
      <c r="BB20" s="196"/>
      <c r="BC20" s="196" t="s">
        <v>60</v>
      </c>
      <c r="BD20" s="196"/>
      <c r="BE20" s="196" t="s">
        <v>59</v>
      </c>
      <c r="BF20" s="196"/>
      <c r="BG20" s="196" t="s">
        <v>56</v>
      </c>
      <c r="BH20" s="196"/>
      <c r="BI20" s="196" t="s">
        <v>100</v>
      </c>
      <c r="BJ20" s="196"/>
      <c r="BK20" s="196" t="s">
        <v>58</v>
      </c>
      <c r="BL20" s="196"/>
      <c r="BM20" s="196" t="s">
        <v>101</v>
      </c>
      <c r="BN20" s="196"/>
      <c r="BO20" s="196" t="s">
        <v>92</v>
      </c>
      <c r="BP20" s="196"/>
      <c r="BQ20" s="196" t="s">
        <v>94</v>
      </c>
      <c r="BR20" s="196"/>
      <c r="BS20" s="196" t="s">
        <v>60</v>
      </c>
      <c r="BT20" s="196"/>
      <c r="BU20" s="196" t="s">
        <v>59</v>
      </c>
      <c r="BV20" s="196"/>
      <c r="BW20" s="196" t="s">
        <v>56</v>
      </c>
      <c r="BX20" s="196"/>
      <c r="BY20" s="196" t="s">
        <v>100</v>
      </c>
      <c r="BZ20" s="196"/>
      <c r="CA20" s="196" t="s">
        <v>58</v>
      </c>
      <c r="CB20" s="196"/>
      <c r="CC20" s="196" t="s">
        <v>101</v>
      </c>
      <c r="CD20" s="196"/>
      <c r="CE20" s="196" t="s">
        <v>92</v>
      </c>
      <c r="CF20" s="196"/>
      <c r="CG20" s="196" t="s">
        <v>94</v>
      </c>
      <c r="CH20" s="196"/>
      <c r="CI20" s="196" t="s">
        <v>60</v>
      </c>
      <c r="CJ20" s="196"/>
      <c r="CK20" s="196" t="s">
        <v>59</v>
      </c>
      <c r="CL20" s="196"/>
      <c r="CM20" s="196" t="s">
        <v>56</v>
      </c>
      <c r="CN20" s="196"/>
      <c r="CO20" s="196" t="s">
        <v>100</v>
      </c>
      <c r="CP20" s="196"/>
      <c r="CQ20" s="196" t="s">
        <v>58</v>
      </c>
      <c r="CR20" s="196"/>
      <c r="CS20" s="196" t="s">
        <v>101</v>
      </c>
      <c r="CT20" s="196"/>
      <c r="CU20" s="196" t="s">
        <v>92</v>
      </c>
      <c r="CV20" s="196"/>
      <c r="CW20" s="196" t="s">
        <v>94</v>
      </c>
      <c r="CX20" s="196"/>
      <c r="CY20" s="196" t="s">
        <v>60</v>
      </c>
      <c r="CZ20" s="196"/>
      <c r="DA20" s="196" t="s">
        <v>59</v>
      </c>
      <c r="DB20" s="196"/>
      <c r="DC20" s="196" t="s">
        <v>56</v>
      </c>
      <c r="DD20" s="196"/>
      <c r="DE20" s="196" t="s">
        <v>100</v>
      </c>
      <c r="DF20" s="196"/>
      <c r="DG20" s="196" t="s">
        <v>58</v>
      </c>
      <c r="DH20" s="196"/>
      <c r="DI20" s="196" t="s">
        <v>101</v>
      </c>
      <c r="DJ20" s="196"/>
      <c r="DK20" s="196" t="s">
        <v>92</v>
      </c>
      <c r="DL20" s="196"/>
      <c r="DM20" s="196" t="s">
        <v>94</v>
      </c>
      <c r="DN20" s="196"/>
      <c r="DO20" s="196" t="s">
        <v>60</v>
      </c>
      <c r="DP20" s="196"/>
      <c r="DQ20" s="196" t="s">
        <v>59</v>
      </c>
      <c r="DR20" s="196"/>
      <c r="DS20" s="196" t="s">
        <v>56</v>
      </c>
      <c r="DT20" s="196"/>
      <c r="DU20" s="196" t="s">
        <v>100</v>
      </c>
      <c r="DV20" s="196"/>
      <c r="DW20" s="196" t="s">
        <v>58</v>
      </c>
      <c r="DX20" s="196"/>
      <c r="DY20" s="196" t="s">
        <v>101</v>
      </c>
      <c r="DZ20" s="196"/>
      <c r="EA20" s="196" t="s">
        <v>92</v>
      </c>
      <c r="EB20" s="196"/>
      <c r="EC20" s="196" t="s">
        <v>94</v>
      </c>
      <c r="ED20" s="196"/>
      <c r="EE20" s="196" t="s">
        <v>60</v>
      </c>
      <c r="EF20" s="196"/>
      <c r="EG20" s="196" t="s">
        <v>59</v>
      </c>
      <c r="EH20" s="196"/>
      <c r="EI20" s="196" t="s">
        <v>56</v>
      </c>
      <c r="EJ20" s="196"/>
      <c r="EK20" s="196" t="s">
        <v>100</v>
      </c>
      <c r="EL20" s="196"/>
      <c r="EM20" s="196" t="s">
        <v>58</v>
      </c>
      <c r="EN20" s="196"/>
      <c r="EO20" s="196" t="s">
        <v>101</v>
      </c>
      <c r="EP20" s="196"/>
      <c r="EQ20" s="265" t="s">
        <v>92</v>
      </c>
      <c r="ER20" s="265"/>
      <c r="ES20" s="265" t="s">
        <v>94</v>
      </c>
      <c r="ET20" s="265"/>
      <c r="EU20" s="265" t="s">
        <v>60</v>
      </c>
      <c r="EV20" s="265"/>
      <c r="EW20" s="265" t="s">
        <v>59</v>
      </c>
      <c r="EX20" s="265"/>
      <c r="EY20" s="265" t="s">
        <v>56</v>
      </c>
      <c r="EZ20" s="265"/>
      <c r="FA20" s="265" t="s">
        <v>100</v>
      </c>
      <c r="FB20" s="265"/>
      <c r="FC20" s="265" t="s">
        <v>58</v>
      </c>
      <c r="FD20" s="265"/>
      <c r="FE20" s="265" t="s">
        <v>101</v>
      </c>
      <c r="FF20" s="265"/>
      <c r="FG20" s="265" t="s">
        <v>92</v>
      </c>
      <c r="FH20" s="265"/>
      <c r="FI20" s="265" t="s">
        <v>94</v>
      </c>
      <c r="FJ20" s="265"/>
      <c r="FK20" s="265" t="s">
        <v>60</v>
      </c>
      <c r="FL20" s="265"/>
      <c r="FM20" s="265" t="s">
        <v>59</v>
      </c>
      <c r="FN20" s="265"/>
      <c r="FO20" s="265" t="s">
        <v>56</v>
      </c>
      <c r="FP20" s="265"/>
      <c r="FQ20" s="265" t="s">
        <v>100</v>
      </c>
      <c r="FR20" s="265"/>
      <c r="FS20" s="265" t="s">
        <v>58</v>
      </c>
      <c r="FT20" s="265"/>
      <c r="FU20" s="265" t="s">
        <v>101</v>
      </c>
      <c r="FV20" s="304"/>
      <c r="FW20" s="265" t="s">
        <v>92</v>
      </c>
      <c r="FX20" s="265"/>
      <c r="FY20" s="265" t="s">
        <v>94</v>
      </c>
      <c r="FZ20" s="265"/>
      <c r="GA20" s="265" t="s">
        <v>60</v>
      </c>
      <c r="GB20" s="265"/>
      <c r="GC20" s="265" t="s">
        <v>59</v>
      </c>
      <c r="GD20" s="265"/>
      <c r="GE20" s="265" t="s">
        <v>56</v>
      </c>
      <c r="GF20" s="265"/>
      <c r="GG20" s="265" t="s">
        <v>100</v>
      </c>
      <c r="GH20" s="265"/>
      <c r="GI20" s="265" t="s">
        <v>58</v>
      </c>
      <c r="GJ20" s="265"/>
      <c r="GK20" s="265" t="s">
        <v>101</v>
      </c>
    </row>
    <row r="21" spans="1:209" s="83" customFormat="1" x14ac:dyDescent="0.2">
      <c r="A21" s="180" t="s">
        <v>237</v>
      </c>
      <c r="B21" s="75"/>
      <c r="C21" s="146">
        <v>81.297719999999998</v>
      </c>
      <c r="D21" s="147"/>
      <c r="E21" s="146">
        <v>72.599999999999994</v>
      </c>
      <c r="F21" s="147"/>
      <c r="G21" s="148">
        <v>29.7</v>
      </c>
      <c r="H21" s="149"/>
      <c r="I21" s="95">
        <v>22.700000000000003</v>
      </c>
      <c r="J21" s="127"/>
      <c r="K21" s="150">
        <v>6</v>
      </c>
      <c r="L21" s="151"/>
      <c r="M21" s="152">
        <v>53.65</v>
      </c>
      <c r="N21" s="153"/>
      <c r="O21" s="146">
        <v>26.16</v>
      </c>
      <c r="P21" s="147"/>
      <c r="Q21" s="148">
        <v>22.4</v>
      </c>
      <c r="R21" s="149"/>
      <c r="S21" s="146">
        <v>81.663335000000004</v>
      </c>
      <c r="T21" s="147"/>
      <c r="U21" s="146">
        <v>70.8</v>
      </c>
      <c r="V21" s="147"/>
      <c r="W21" s="148">
        <v>30.2</v>
      </c>
      <c r="X21" s="149"/>
      <c r="Y21" s="95">
        <v>24.4</v>
      </c>
      <c r="Z21" s="127"/>
      <c r="AA21" s="150">
        <v>8.6999999999999993</v>
      </c>
      <c r="AB21" s="151"/>
      <c r="AC21" s="152">
        <v>53.65</v>
      </c>
      <c r="AD21" s="153"/>
      <c r="AE21" s="146">
        <v>26.16</v>
      </c>
      <c r="AF21" s="147"/>
      <c r="AG21" s="148">
        <v>22.4</v>
      </c>
      <c r="AH21" s="149"/>
      <c r="AI21" s="146">
        <v>82.067938999999996</v>
      </c>
      <c r="AJ21" s="147"/>
      <c r="AK21" s="146">
        <v>72</v>
      </c>
      <c r="AL21" s="147"/>
      <c r="AM21" s="148">
        <v>29.4</v>
      </c>
      <c r="AN21" s="149"/>
      <c r="AO21" s="95">
        <v>22.7</v>
      </c>
      <c r="AP21" s="127"/>
      <c r="AQ21" s="150">
        <v>6.6</v>
      </c>
      <c r="AR21" s="151"/>
      <c r="AS21" s="152">
        <v>53.65</v>
      </c>
      <c r="AT21" s="153"/>
      <c r="AU21" s="146">
        <v>26.16</v>
      </c>
      <c r="AV21" s="147"/>
      <c r="AW21" s="148">
        <v>22.4</v>
      </c>
      <c r="AX21" s="149"/>
      <c r="AY21" s="146">
        <v>82.250433000000001</v>
      </c>
      <c r="AZ21" s="147"/>
      <c r="BA21" s="146">
        <v>75.5</v>
      </c>
      <c r="BB21" s="147"/>
      <c r="BC21" s="148">
        <v>22.9</v>
      </c>
      <c r="BD21" s="149"/>
      <c r="BE21" s="95">
        <v>21.2</v>
      </c>
      <c r="BF21" s="127"/>
      <c r="BG21" s="150">
        <v>5.3</v>
      </c>
      <c r="BH21" s="151"/>
      <c r="BI21" s="152">
        <v>53.65</v>
      </c>
      <c r="BJ21" s="153"/>
      <c r="BK21" s="146">
        <v>26.16</v>
      </c>
      <c r="BL21" s="147"/>
      <c r="BM21" s="148">
        <v>22.4</v>
      </c>
      <c r="BN21" s="149"/>
      <c r="BO21" s="146">
        <v>82.266523000000007</v>
      </c>
      <c r="BP21" s="147"/>
      <c r="BQ21" s="146">
        <v>74.400000000000006</v>
      </c>
      <c r="BR21" s="147"/>
      <c r="BS21" s="148">
        <v>26.1</v>
      </c>
      <c r="BT21" s="149"/>
      <c r="BU21" s="95">
        <v>21.700000000000003</v>
      </c>
      <c r="BV21" s="127"/>
      <c r="BW21" s="150">
        <v>5.7</v>
      </c>
      <c r="BX21" s="151"/>
      <c r="BY21" s="152">
        <v>53.68</v>
      </c>
      <c r="BZ21" s="153"/>
      <c r="CA21" s="146">
        <v>23.95</v>
      </c>
      <c r="CB21" s="147"/>
      <c r="CC21" s="148">
        <v>22.4</v>
      </c>
      <c r="CD21" s="149"/>
      <c r="CE21" s="146">
        <v>82.781830999999997</v>
      </c>
      <c r="CF21" s="147"/>
      <c r="CG21" s="146">
        <v>71.7</v>
      </c>
      <c r="CH21" s="147"/>
      <c r="CI21" s="148">
        <v>31.5</v>
      </c>
      <c r="CJ21" s="149"/>
      <c r="CK21" s="95">
        <v>24.200000000000003</v>
      </c>
      <c r="CL21" s="127"/>
      <c r="CM21" s="150">
        <v>6.7</v>
      </c>
      <c r="CN21" s="151"/>
      <c r="CO21" s="152">
        <v>53.68</v>
      </c>
      <c r="CP21" s="153"/>
      <c r="CQ21" s="146">
        <v>23.95</v>
      </c>
      <c r="CR21" s="147"/>
      <c r="CS21" s="148">
        <v>22.4</v>
      </c>
      <c r="CT21" s="149"/>
      <c r="CU21" s="146">
        <v>82.923434</v>
      </c>
      <c r="CV21" s="147"/>
      <c r="CW21" s="146">
        <v>72.900000000000006</v>
      </c>
      <c r="CX21" s="147"/>
      <c r="CY21" s="148">
        <v>29.6</v>
      </c>
      <c r="CZ21" s="149"/>
      <c r="DA21" s="95">
        <v>23.6</v>
      </c>
      <c r="DB21" s="127"/>
      <c r="DC21" s="150">
        <v>5.3999999999999995</v>
      </c>
      <c r="DD21" s="151"/>
      <c r="DE21" s="152">
        <v>52.650000000000006</v>
      </c>
      <c r="DF21" s="153"/>
      <c r="DG21" s="146">
        <v>22.98</v>
      </c>
      <c r="DH21" s="147"/>
      <c r="DI21" s="148">
        <v>25.1</v>
      </c>
      <c r="DJ21" s="149"/>
      <c r="DK21" s="146">
        <v>82.696450999999996</v>
      </c>
      <c r="DL21" s="147"/>
      <c r="DM21" s="146">
        <v>72.600000000000009</v>
      </c>
      <c r="DN21" s="147"/>
      <c r="DO21" s="148">
        <v>32.700000000000003</v>
      </c>
      <c r="DP21" s="149"/>
      <c r="DQ21" s="95">
        <v>24.700000000000003</v>
      </c>
      <c r="DR21" s="127"/>
      <c r="DS21" s="150">
        <v>1.2999999999999998</v>
      </c>
      <c r="DT21" s="151"/>
      <c r="DU21" s="152">
        <v>52.650000000000006</v>
      </c>
      <c r="DV21" s="153"/>
      <c r="DW21" s="146">
        <v>22.98</v>
      </c>
      <c r="DX21" s="147"/>
      <c r="DY21" s="148">
        <v>25.1</v>
      </c>
      <c r="DZ21" s="149"/>
      <c r="EA21" s="146">
        <v>83.108407999999997</v>
      </c>
      <c r="EB21" s="147"/>
      <c r="EC21" s="146">
        <v>72.5</v>
      </c>
      <c r="ED21" s="147"/>
      <c r="EE21" s="148">
        <v>30.8</v>
      </c>
      <c r="EF21" s="149"/>
      <c r="EG21" s="95">
        <v>22.5</v>
      </c>
      <c r="EH21" s="127"/>
      <c r="EI21" s="150">
        <v>1.3</v>
      </c>
      <c r="EJ21" s="151"/>
      <c r="EK21" s="152">
        <v>52.650000000000006</v>
      </c>
      <c r="EL21" s="153"/>
      <c r="EM21" s="146">
        <v>22.98</v>
      </c>
      <c r="EN21" s="147"/>
      <c r="EO21" s="148">
        <v>25.1</v>
      </c>
      <c r="EP21" s="149"/>
      <c r="EQ21" s="95">
        <v>83.09</v>
      </c>
      <c r="ER21" s="127"/>
      <c r="ES21" s="95">
        <v>74.2</v>
      </c>
      <c r="ET21" s="127"/>
      <c r="EU21" s="95">
        <v>28.6</v>
      </c>
      <c r="EV21" s="127"/>
      <c r="EW21" s="95">
        <v>18.600000000000001</v>
      </c>
      <c r="EX21" s="127"/>
      <c r="EY21" s="150">
        <v>0.2</v>
      </c>
      <c r="EZ21" s="151"/>
      <c r="FA21" s="95">
        <v>54.5</v>
      </c>
      <c r="FB21" s="127"/>
      <c r="FC21" s="95">
        <v>22.08</v>
      </c>
      <c r="FD21" s="127"/>
      <c r="FE21" s="95">
        <v>25.9</v>
      </c>
      <c r="FF21" s="127"/>
      <c r="FG21" s="95">
        <v>83.19</v>
      </c>
      <c r="FH21" s="127"/>
      <c r="FI21" s="95">
        <v>73.7</v>
      </c>
      <c r="FJ21" s="127"/>
      <c r="FK21" s="95">
        <v>32.9</v>
      </c>
      <c r="FL21" s="127"/>
      <c r="FM21" s="95">
        <v>20.6</v>
      </c>
      <c r="FN21" s="127"/>
      <c r="FO21" s="150">
        <v>0.5</v>
      </c>
      <c r="FP21" s="151"/>
      <c r="FQ21" s="95">
        <v>54.5</v>
      </c>
      <c r="FR21" s="127"/>
      <c r="FS21" s="95">
        <v>22.08</v>
      </c>
      <c r="FT21" s="127"/>
      <c r="FU21" s="95">
        <v>25.9</v>
      </c>
      <c r="FV21" s="274"/>
      <c r="FW21" s="95">
        <v>83.59</v>
      </c>
      <c r="FX21" s="274"/>
      <c r="FY21" s="95">
        <v>75.3</v>
      </c>
      <c r="FZ21" s="274"/>
      <c r="GA21" s="95">
        <v>29.2</v>
      </c>
      <c r="GB21" s="274"/>
      <c r="GC21" s="95">
        <v>18.5</v>
      </c>
      <c r="GD21" s="274"/>
      <c r="GE21" s="150">
        <v>0.30000000000000004</v>
      </c>
      <c r="GF21" s="322"/>
      <c r="GG21" s="95">
        <v>54.5</v>
      </c>
      <c r="GH21" s="127"/>
      <c r="GI21" s="95">
        <v>22.08</v>
      </c>
      <c r="GJ21" s="127"/>
      <c r="GK21" s="95">
        <v>25.9</v>
      </c>
    </row>
    <row r="22" spans="1:209" s="83" customFormat="1" x14ac:dyDescent="0.2">
      <c r="A22" s="82" t="s">
        <v>0</v>
      </c>
      <c r="B22" s="75"/>
      <c r="C22" s="154">
        <v>79.932070999999993</v>
      </c>
      <c r="D22" s="154"/>
      <c r="E22" s="154">
        <v>71.599999999999994</v>
      </c>
      <c r="F22" s="154"/>
      <c r="G22" s="155">
        <v>30.7</v>
      </c>
      <c r="H22" s="155"/>
      <c r="I22" s="155">
        <v>25</v>
      </c>
      <c r="J22" s="155"/>
      <c r="K22" s="156">
        <v>5.2</v>
      </c>
      <c r="L22" s="156"/>
      <c r="M22" s="157">
        <v>59.54</v>
      </c>
      <c r="N22" s="157"/>
      <c r="O22" s="154">
        <v>26.65</v>
      </c>
      <c r="P22" s="154"/>
      <c r="Q22" s="155">
        <v>21.4</v>
      </c>
      <c r="R22" s="155"/>
      <c r="S22" s="154">
        <v>80.304033000000004</v>
      </c>
      <c r="T22" s="154"/>
      <c r="U22" s="154">
        <v>69.8</v>
      </c>
      <c r="V22" s="154"/>
      <c r="W22" s="155">
        <v>31.7</v>
      </c>
      <c r="X22" s="155"/>
      <c r="Y22" s="155">
        <v>25.5</v>
      </c>
      <c r="Z22" s="155"/>
      <c r="AA22" s="156">
        <v>8.2999999999999989</v>
      </c>
      <c r="AB22" s="156"/>
      <c r="AC22" s="157">
        <v>59.54</v>
      </c>
      <c r="AD22" s="157"/>
      <c r="AE22" s="154">
        <v>26.65</v>
      </c>
      <c r="AF22" s="154"/>
      <c r="AG22" s="155">
        <v>21.4</v>
      </c>
      <c r="AH22" s="155"/>
      <c r="AI22" s="154">
        <v>80.757489000000007</v>
      </c>
      <c r="AJ22" s="154"/>
      <c r="AK22" s="154">
        <v>72.2</v>
      </c>
      <c r="AL22" s="154"/>
      <c r="AM22" s="155">
        <v>27.6</v>
      </c>
      <c r="AN22" s="155"/>
      <c r="AO22" s="155">
        <v>23.599999999999998</v>
      </c>
      <c r="AP22" s="155"/>
      <c r="AQ22" s="156">
        <v>6.8</v>
      </c>
      <c r="AR22" s="156"/>
      <c r="AS22" s="157">
        <v>59.54</v>
      </c>
      <c r="AT22" s="157"/>
      <c r="AU22" s="154">
        <v>26.65</v>
      </c>
      <c r="AV22" s="154"/>
      <c r="AW22" s="155">
        <v>21.4</v>
      </c>
      <c r="AX22" s="155"/>
      <c r="AY22" s="154">
        <v>80.879209000000003</v>
      </c>
      <c r="AZ22" s="154"/>
      <c r="BA22" s="154">
        <v>73.400000000000006</v>
      </c>
      <c r="BB22" s="154"/>
      <c r="BC22" s="155">
        <v>23.9</v>
      </c>
      <c r="BD22" s="155"/>
      <c r="BE22" s="155">
        <v>23</v>
      </c>
      <c r="BF22" s="155"/>
      <c r="BG22" s="156">
        <v>7.6</v>
      </c>
      <c r="BH22" s="156"/>
      <c r="BI22" s="157">
        <v>59.54</v>
      </c>
      <c r="BJ22" s="157"/>
      <c r="BK22" s="154">
        <v>26.65</v>
      </c>
      <c r="BL22" s="154"/>
      <c r="BM22" s="155">
        <v>21.4</v>
      </c>
      <c r="BN22" s="155"/>
      <c r="BO22" s="154">
        <v>80.907904000000002</v>
      </c>
      <c r="BP22" s="154"/>
      <c r="BQ22" s="154">
        <v>74.400000000000006</v>
      </c>
      <c r="BR22" s="154"/>
      <c r="BS22" s="155">
        <v>23.1</v>
      </c>
      <c r="BT22" s="155"/>
      <c r="BU22" s="155">
        <v>22.9</v>
      </c>
      <c r="BV22" s="155"/>
      <c r="BW22" s="156">
        <v>4.0999999999999996</v>
      </c>
      <c r="BX22" s="156"/>
      <c r="BY22" s="157">
        <v>57.36</v>
      </c>
      <c r="BZ22" s="157"/>
      <c r="CA22" s="154">
        <v>27.09</v>
      </c>
      <c r="CB22" s="154"/>
      <c r="CC22" s="155">
        <v>21.4</v>
      </c>
      <c r="CD22" s="155"/>
      <c r="CE22" s="154">
        <v>81.494556000000003</v>
      </c>
      <c r="CF22" s="154"/>
      <c r="CG22" s="154">
        <v>72.599999999999994</v>
      </c>
      <c r="CH22" s="154"/>
      <c r="CI22" s="155">
        <v>28</v>
      </c>
      <c r="CJ22" s="155"/>
      <c r="CK22" s="155">
        <v>25.5</v>
      </c>
      <c r="CL22" s="155"/>
      <c r="CM22" s="156">
        <v>4.2</v>
      </c>
      <c r="CN22" s="156"/>
      <c r="CO22" s="157">
        <v>57.36</v>
      </c>
      <c r="CP22" s="157"/>
      <c r="CQ22" s="154">
        <v>27.09</v>
      </c>
      <c r="CR22" s="154"/>
      <c r="CS22" s="155">
        <v>21.4</v>
      </c>
      <c r="CT22" s="155"/>
      <c r="CU22" s="154">
        <v>81.715840999999998</v>
      </c>
      <c r="CV22" s="154"/>
      <c r="CW22" s="154">
        <v>73.5</v>
      </c>
      <c r="CX22" s="154"/>
      <c r="CY22" s="155">
        <v>29.6</v>
      </c>
      <c r="CZ22" s="155"/>
      <c r="DA22" s="155">
        <v>24.7</v>
      </c>
      <c r="DB22" s="155"/>
      <c r="DC22" s="156">
        <v>5.6</v>
      </c>
      <c r="DD22" s="156"/>
      <c r="DE22" s="157">
        <v>57.03</v>
      </c>
      <c r="DF22" s="157"/>
      <c r="DG22" s="154">
        <v>24.37</v>
      </c>
      <c r="DH22" s="154"/>
      <c r="DI22" s="155">
        <v>23.62</v>
      </c>
      <c r="DJ22" s="155"/>
      <c r="DK22" s="154">
        <v>81.371116999999998</v>
      </c>
      <c r="DL22" s="154"/>
      <c r="DM22" s="154">
        <v>74.2</v>
      </c>
      <c r="DN22" s="154"/>
      <c r="DO22" s="155">
        <v>33.5</v>
      </c>
      <c r="DP22" s="155"/>
      <c r="DQ22" s="155">
        <v>27.4</v>
      </c>
      <c r="DR22" s="155"/>
      <c r="DS22" s="156">
        <v>0.2</v>
      </c>
      <c r="DT22" s="156"/>
      <c r="DU22" s="157">
        <v>57.03</v>
      </c>
      <c r="DV22" s="157"/>
      <c r="DW22" s="154">
        <v>24.37</v>
      </c>
      <c r="DX22" s="154"/>
      <c r="DY22" s="155">
        <v>23.62</v>
      </c>
      <c r="DZ22" s="155"/>
      <c r="EA22" s="154">
        <v>81.853679</v>
      </c>
      <c r="EB22" s="154"/>
      <c r="EC22" s="154">
        <v>74.600000000000009</v>
      </c>
      <c r="ED22" s="154"/>
      <c r="EE22" s="155">
        <v>30.8</v>
      </c>
      <c r="EF22" s="155"/>
      <c r="EG22" s="155">
        <v>22.8</v>
      </c>
      <c r="EH22" s="155"/>
      <c r="EI22" s="156">
        <v>0.5</v>
      </c>
      <c r="EJ22" s="156"/>
      <c r="EK22" s="157">
        <v>57.03</v>
      </c>
      <c r="EL22" s="157"/>
      <c r="EM22" s="154">
        <v>24.37</v>
      </c>
      <c r="EN22" s="154"/>
      <c r="EO22" s="155">
        <v>23.62</v>
      </c>
      <c r="EP22" s="155"/>
      <c r="EQ22" s="92">
        <v>81.83</v>
      </c>
      <c r="ER22" s="92"/>
      <c r="ES22" s="92">
        <v>76.800000000000011</v>
      </c>
      <c r="ET22" s="92"/>
      <c r="EU22" s="92">
        <v>24.9</v>
      </c>
      <c r="EV22" s="92"/>
      <c r="EW22" s="92">
        <v>18</v>
      </c>
      <c r="EX22" s="92"/>
      <c r="EY22" s="156">
        <v>0.1</v>
      </c>
      <c r="EZ22" s="156"/>
      <c r="FA22" s="92">
        <v>58.53</v>
      </c>
      <c r="FB22" s="92"/>
      <c r="FC22" s="92">
        <v>22.67</v>
      </c>
      <c r="FD22" s="92"/>
      <c r="FE22" s="92">
        <v>26.3</v>
      </c>
      <c r="FF22" s="92"/>
      <c r="FG22" s="92">
        <v>81.760000000000005</v>
      </c>
      <c r="FH22" s="92"/>
      <c r="FI22" s="92">
        <v>73.7</v>
      </c>
      <c r="FJ22" s="92"/>
      <c r="FK22" s="92">
        <v>34.299999999999997</v>
      </c>
      <c r="FL22" s="92"/>
      <c r="FM22" s="92">
        <v>22.4</v>
      </c>
      <c r="FN22" s="92"/>
      <c r="FO22" s="156">
        <v>0.1</v>
      </c>
      <c r="FP22" s="156"/>
      <c r="FQ22" s="92">
        <v>58.53</v>
      </c>
      <c r="FR22" s="92"/>
      <c r="FS22" s="92">
        <v>22.67</v>
      </c>
      <c r="FT22" s="92"/>
      <c r="FU22" s="92">
        <v>26.3</v>
      </c>
      <c r="FV22" s="244"/>
      <c r="FW22" s="92">
        <v>82.24</v>
      </c>
      <c r="FX22" s="244"/>
      <c r="FY22" s="92">
        <v>73.5</v>
      </c>
      <c r="FZ22" s="244"/>
      <c r="GA22" s="92">
        <v>30.1</v>
      </c>
      <c r="GB22" s="244"/>
      <c r="GC22" s="92">
        <v>20.100000000000001</v>
      </c>
      <c r="GD22" s="244"/>
      <c r="GE22" s="156">
        <v>0.1</v>
      </c>
      <c r="GF22" s="323"/>
      <c r="GG22" s="92">
        <v>58.53</v>
      </c>
      <c r="GH22" s="92"/>
      <c r="GI22" s="92">
        <v>22.67</v>
      </c>
      <c r="GJ22" s="92"/>
      <c r="GK22" s="92">
        <v>26.3</v>
      </c>
    </row>
    <row r="23" spans="1:209" s="83" customFormat="1" x14ac:dyDescent="0.2">
      <c r="A23" s="82" t="s">
        <v>1</v>
      </c>
      <c r="B23" s="75"/>
      <c r="C23" s="154">
        <v>81.838171000000003</v>
      </c>
      <c r="D23" s="154"/>
      <c r="E23" s="154">
        <v>73.7</v>
      </c>
      <c r="F23" s="154"/>
      <c r="G23" s="155">
        <v>32.5</v>
      </c>
      <c r="H23" s="155"/>
      <c r="I23" s="155">
        <v>22.200000000000003</v>
      </c>
      <c r="J23" s="155"/>
      <c r="K23" s="156">
        <v>6.2</v>
      </c>
      <c r="L23" s="156"/>
      <c r="M23" s="157">
        <v>53.54</v>
      </c>
      <c r="N23" s="157"/>
      <c r="O23" s="154">
        <v>24.77</v>
      </c>
      <c r="P23" s="154"/>
      <c r="Q23" s="155">
        <v>19.3</v>
      </c>
      <c r="R23" s="155"/>
      <c r="S23" s="154">
        <v>81.962221999999997</v>
      </c>
      <c r="T23" s="154"/>
      <c r="U23" s="154">
        <v>73.900000000000006</v>
      </c>
      <c r="V23" s="154"/>
      <c r="W23" s="155">
        <v>27.9</v>
      </c>
      <c r="X23" s="155"/>
      <c r="Y23" s="155">
        <v>17.899999999999999</v>
      </c>
      <c r="Z23" s="155"/>
      <c r="AA23" s="156">
        <v>1.7000000000000002</v>
      </c>
      <c r="AB23" s="156"/>
      <c r="AC23" s="157">
        <v>53.54</v>
      </c>
      <c r="AD23" s="157"/>
      <c r="AE23" s="154">
        <v>24.77</v>
      </c>
      <c r="AF23" s="154"/>
      <c r="AG23" s="155">
        <v>19.3</v>
      </c>
      <c r="AH23" s="155"/>
      <c r="AI23" s="154">
        <v>82.181668999999999</v>
      </c>
      <c r="AJ23" s="154"/>
      <c r="AK23" s="154">
        <v>71.699999999999989</v>
      </c>
      <c r="AL23" s="154"/>
      <c r="AM23" s="155">
        <v>28</v>
      </c>
      <c r="AN23" s="155"/>
      <c r="AO23" s="155">
        <v>20.7</v>
      </c>
      <c r="AP23" s="155"/>
      <c r="AQ23" s="156">
        <v>5.6999999999999993</v>
      </c>
      <c r="AR23" s="156"/>
      <c r="AS23" s="157">
        <v>53.54</v>
      </c>
      <c r="AT23" s="157"/>
      <c r="AU23" s="154">
        <v>24.77</v>
      </c>
      <c r="AV23" s="154"/>
      <c r="AW23" s="155">
        <v>19.3</v>
      </c>
      <c r="AX23" s="155"/>
      <c r="AY23" s="154">
        <v>82.329025999999999</v>
      </c>
      <c r="AZ23" s="154"/>
      <c r="BA23" s="154">
        <v>73.400000000000006</v>
      </c>
      <c r="BB23" s="154"/>
      <c r="BC23" s="155">
        <v>25.8</v>
      </c>
      <c r="BD23" s="155"/>
      <c r="BE23" s="155">
        <v>24.400000000000002</v>
      </c>
      <c r="BF23" s="155"/>
      <c r="BG23" s="156">
        <v>4</v>
      </c>
      <c r="BH23" s="156"/>
      <c r="BI23" s="157">
        <v>53.54</v>
      </c>
      <c r="BJ23" s="157"/>
      <c r="BK23" s="154">
        <v>24.77</v>
      </c>
      <c r="BL23" s="154"/>
      <c r="BM23" s="155">
        <v>19.3</v>
      </c>
      <c r="BN23" s="155"/>
      <c r="BO23" s="154">
        <v>82.655561000000006</v>
      </c>
      <c r="BP23" s="154"/>
      <c r="BQ23" s="154">
        <v>75.599999999999994</v>
      </c>
      <c r="BR23" s="154"/>
      <c r="BS23" s="155">
        <v>24.1</v>
      </c>
      <c r="BT23" s="155"/>
      <c r="BU23" s="155">
        <v>20.200000000000003</v>
      </c>
      <c r="BV23" s="155"/>
      <c r="BW23" s="156">
        <v>1.2000000000000002</v>
      </c>
      <c r="BX23" s="156"/>
      <c r="BY23" s="157">
        <v>51.4</v>
      </c>
      <c r="BZ23" s="157"/>
      <c r="CA23" s="154">
        <v>25.87</v>
      </c>
      <c r="CB23" s="154"/>
      <c r="CC23" s="155">
        <v>19.3</v>
      </c>
      <c r="CD23" s="155"/>
      <c r="CE23" s="154">
        <v>83.075839000000002</v>
      </c>
      <c r="CF23" s="154"/>
      <c r="CG23" s="154">
        <v>71.800000000000011</v>
      </c>
      <c r="CH23" s="154"/>
      <c r="CI23" s="155">
        <v>34.5</v>
      </c>
      <c r="CJ23" s="155"/>
      <c r="CK23" s="155">
        <v>25.799999999999997</v>
      </c>
      <c r="CL23" s="155"/>
      <c r="CM23" s="156">
        <v>4.5</v>
      </c>
      <c r="CN23" s="156"/>
      <c r="CO23" s="157">
        <v>51.4</v>
      </c>
      <c r="CP23" s="157"/>
      <c r="CQ23" s="154">
        <v>25.87</v>
      </c>
      <c r="CR23" s="154"/>
      <c r="CS23" s="155">
        <v>19.3</v>
      </c>
      <c r="CT23" s="155"/>
      <c r="CU23" s="154">
        <v>82.862826999999996</v>
      </c>
      <c r="CV23" s="154"/>
      <c r="CW23" s="154">
        <v>76.599999999999994</v>
      </c>
      <c r="CX23" s="154"/>
      <c r="CY23" s="155">
        <v>25.1</v>
      </c>
      <c r="CZ23" s="155"/>
      <c r="DA23" s="155">
        <v>17.5</v>
      </c>
      <c r="DB23" s="155"/>
      <c r="DC23" s="156">
        <v>2.1</v>
      </c>
      <c r="DD23" s="156"/>
      <c r="DE23" s="157">
        <v>54.769999999999996</v>
      </c>
      <c r="DF23" s="157"/>
      <c r="DG23" s="154">
        <v>23.93</v>
      </c>
      <c r="DH23" s="154"/>
      <c r="DI23" s="155">
        <v>26.3</v>
      </c>
      <c r="DJ23" s="155"/>
      <c r="DK23" s="154">
        <v>82.753083000000004</v>
      </c>
      <c r="DL23" s="154"/>
      <c r="DM23" s="154">
        <v>72.599999999999994</v>
      </c>
      <c r="DN23" s="154"/>
      <c r="DO23" s="155">
        <v>29.7</v>
      </c>
      <c r="DP23" s="155"/>
      <c r="DQ23" s="155">
        <v>23</v>
      </c>
      <c r="DR23" s="155"/>
      <c r="DS23" s="156">
        <v>0.5</v>
      </c>
      <c r="DT23" s="156"/>
      <c r="DU23" s="157">
        <v>54.769999999999996</v>
      </c>
      <c r="DV23" s="157"/>
      <c r="DW23" s="154">
        <v>23.93</v>
      </c>
      <c r="DX23" s="154"/>
      <c r="DY23" s="155">
        <v>26.3</v>
      </c>
      <c r="DZ23" s="155"/>
      <c r="EA23" s="154">
        <v>83.345855</v>
      </c>
      <c r="EB23" s="154"/>
      <c r="EC23" s="154">
        <v>74.5</v>
      </c>
      <c r="ED23" s="154"/>
      <c r="EE23" s="155">
        <v>26.5</v>
      </c>
      <c r="EF23" s="155"/>
      <c r="EG23" s="155">
        <v>22</v>
      </c>
      <c r="EH23" s="155"/>
      <c r="EI23" s="156">
        <v>0</v>
      </c>
      <c r="EJ23" s="156"/>
      <c r="EK23" s="157">
        <v>54.769999999999996</v>
      </c>
      <c r="EL23" s="157"/>
      <c r="EM23" s="154">
        <v>23.93</v>
      </c>
      <c r="EN23" s="154"/>
      <c r="EO23" s="155">
        <v>26.3</v>
      </c>
      <c r="EP23" s="155"/>
      <c r="EQ23" s="92">
        <v>83.23</v>
      </c>
      <c r="ER23" s="92"/>
      <c r="ES23" s="92">
        <v>76.3</v>
      </c>
      <c r="ET23" s="92"/>
      <c r="EU23" s="92">
        <v>22.6</v>
      </c>
      <c r="EV23" s="92"/>
      <c r="EW23" s="92">
        <v>17.899999999999999</v>
      </c>
      <c r="EX23" s="92"/>
      <c r="EY23" s="156">
        <v>0.2</v>
      </c>
      <c r="EZ23" s="156"/>
      <c r="FA23" s="92">
        <v>52.53</v>
      </c>
      <c r="FB23" s="92"/>
      <c r="FC23" s="92">
        <v>24.13</v>
      </c>
      <c r="FD23" s="92"/>
      <c r="FE23" s="92">
        <v>21.2</v>
      </c>
      <c r="FF23" s="92"/>
      <c r="FG23" s="92">
        <v>83.45</v>
      </c>
      <c r="FH23" s="92"/>
      <c r="FI23" s="92">
        <v>73</v>
      </c>
      <c r="FJ23" s="92"/>
      <c r="FK23" s="92">
        <v>36.799999999999997</v>
      </c>
      <c r="FL23" s="92"/>
      <c r="FM23" s="92">
        <v>20.7</v>
      </c>
      <c r="FN23" s="92"/>
      <c r="FO23" s="156">
        <v>0</v>
      </c>
      <c r="FP23" s="156"/>
      <c r="FQ23" s="92">
        <v>52.53</v>
      </c>
      <c r="FR23" s="92"/>
      <c r="FS23" s="92">
        <v>24.13</v>
      </c>
      <c r="FT23" s="92"/>
      <c r="FU23" s="92">
        <v>21.2</v>
      </c>
      <c r="FV23" s="244"/>
      <c r="FW23" s="92">
        <v>83.92</v>
      </c>
      <c r="FX23" s="244"/>
      <c r="FY23" s="92">
        <v>76.5</v>
      </c>
      <c r="FZ23" s="244"/>
      <c r="GA23" s="92">
        <v>30.5</v>
      </c>
      <c r="GB23" s="244"/>
      <c r="GC23" s="92">
        <v>18.399999999999999</v>
      </c>
      <c r="GD23" s="244"/>
      <c r="GE23" s="156">
        <v>0.3</v>
      </c>
      <c r="GF23" s="323"/>
      <c r="GG23" s="92">
        <v>52.53</v>
      </c>
      <c r="GH23" s="92"/>
      <c r="GI23" s="92">
        <v>24.13</v>
      </c>
      <c r="GJ23" s="92"/>
      <c r="GK23" s="92">
        <v>21.2</v>
      </c>
    </row>
    <row r="24" spans="1:209" s="83" customFormat="1" x14ac:dyDescent="0.2">
      <c r="A24" s="82" t="s">
        <v>2</v>
      </c>
      <c r="B24" s="75"/>
      <c r="C24" s="154">
        <v>80.703582999999995</v>
      </c>
      <c r="D24" s="154"/>
      <c r="E24" s="154">
        <v>71.2</v>
      </c>
      <c r="F24" s="154"/>
      <c r="G24" s="155">
        <v>34.9</v>
      </c>
      <c r="H24" s="155"/>
      <c r="I24" s="155">
        <v>22.9</v>
      </c>
      <c r="J24" s="155"/>
      <c r="K24" s="156">
        <v>9.2000000000000011</v>
      </c>
      <c r="L24" s="156"/>
      <c r="M24" s="157">
        <v>59.19</v>
      </c>
      <c r="N24" s="157"/>
      <c r="O24" s="154">
        <v>27.18</v>
      </c>
      <c r="P24" s="154"/>
      <c r="Q24" s="155">
        <v>17.600000000000001</v>
      </c>
      <c r="R24" s="155"/>
      <c r="S24" s="154">
        <v>81.087879000000001</v>
      </c>
      <c r="T24" s="154"/>
      <c r="U24" s="154">
        <v>66.3</v>
      </c>
      <c r="V24" s="154"/>
      <c r="W24" s="155">
        <v>35.6</v>
      </c>
      <c r="X24" s="155"/>
      <c r="Y24" s="155">
        <v>25.6</v>
      </c>
      <c r="Z24" s="155"/>
      <c r="AA24" s="156">
        <v>11.3</v>
      </c>
      <c r="AB24" s="156"/>
      <c r="AC24" s="157">
        <v>59.19</v>
      </c>
      <c r="AD24" s="157"/>
      <c r="AE24" s="154">
        <v>27.18</v>
      </c>
      <c r="AF24" s="154"/>
      <c r="AG24" s="155">
        <v>17.600000000000001</v>
      </c>
      <c r="AH24" s="155"/>
      <c r="AI24" s="154">
        <v>81.178466</v>
      </c>
      <c r="AJ24" s="154"/>
      <c r="AK24" s="154">
        <v>67.5</v>
      </c>
      <c r="AL24" s="154"/>
      <c r="AM24" s="155">
        <v>36</v>
      </c>
      <c r="AN24" s="155"/>
      <c r="AO24" s="155">
        <v>24.099999999999998</v>
      </c>
      <c r="AP24" s="155"/>
      <c r="AQ24" s="156">
        <v>6.8</v>
      </c>
      <c r="AR24" s="156"/>
      <c r="AS24" s="157">
        <v>59.19</v>
      </c>
      <c r="AT24" s="157"/>
      <c r="AU24" s="154">
        <v>27.18</v>
      </c>
      <c r="AV24" s="154"/>
      <c r="AW24" s="155">
        <v>17.600000000000001</v>
      </c>
      <c r="AX24" s="155"/>
      <c r="AY24" s="154">
        <v>81.301727</v>
      </c>
      <c r="AZ24" s="154"/>
      <c r="BA24" s="154">
        <v>72.599999999999994</v>
      </c>
      <c r="BB24" s="154"/>
      <c r="BC24" s="155">
        <v>27</v>
      </c>
      <c r="BD24" s="155"/>
      <c r="BE24" s="155">
        <v>22</v>
      </c>
      <c r="BF24" s="155"/>
      <c r="BG24" s="156">
        <v>4.9000000000000004</v>
      </c>
      <c r="BH24" s="156"/>
      <c r="BI24" s="157">
        <v>59.19</v>
      </c>
      <c r="BJ24" s="157"/>
      <c r="BK24" s="154">
        <v>27.18</v>
      </c>
      <c r="BL24" s="154"/>
      <c r="BM24" s="155">
        <v>17.600000000000001</v>
      </c>
      <c r="BN24" s="155"/>
      <c r="BO24" s="154">
        <v>81.517303999999996</v>
      </c>
      <c r="BP24" s="154"/>
      <c r="BQ24" s="154">
        <v>77.3</v>
      </c>
      <c r="BR24" s="154"/>
      <c r="BS24" s="155">
        <v>25.2</v>
      </c>
      <c r="BT24" s="155"/>
      <c r="BU24" s="155">
        <v>20.200000000000003</v>
      </c>
      <c r="BV24" s="155"/>
      <c r="BW24" s="156">
        <v>1.2</v>
      </c>
      <c r="BX24" s="156"/>
      <c r="BY24" s="157">
        <v>57.17</v>
      </c>
      <c r="BZ24" s="157"/>
      <c r="CA24" s="154">
        <v>21.76</v>
      </c>
      <c r="CB24" s="154"/>
      <c r="CC24" s="155">
        <v>17.600000000000001</v>
      </c>
      <c r="CD24" s="155"/>
      <c r="CE24" s="154">
        <v>82.192239000000001</v>
      </c>
      <c r="CF24" s="154"/>
      <c r="CG24" s="154">
        <v>68.2</v>
      </c>
      <c r="CH24" s="154"/>
      <c r="CI24" s="155">
        <v>33.299999999999997</v>
      </c>
      <c r="CJ24" s="155"/>
      <c r="CK24" s="155">
        <v>30.5</v>
      </c>
      <c r="CL24" s="155"/>
      <c r="CM24" s="156">
        <v>9.3000000000000007</v>
      </c>
      <c r="CN24" s="156"/>
      <c r="CO24" s="157">
        <v>57.17</v>
      </c>
      <c r="CP24" s="157"/>
      <c r="CQ24" s="154">
        <v>21.76</v>
      </c>
      <c r="CR24" s="154"/>
      <c r="CS24" s="155">
        <v>17.600000000000001</v>
      </c>
      <c r="CT24" s="155"/>
      <c r="CU24" s="154">
        <v>82.105148</v>
      </c>
      <c r="CV24" s="154"/>
      <c r="CW24" s="154">
        <v>69.699999999999989</v>
      </c>
      <c r="CX24" s="154"/>
      <c r="CY24" s="155">
        <v>29</v>
      </c>
      <c r="CZ24" s="155"/>
      <c r="DA24" s="155">
        <v>24</v>
      </c>
      <c r="DB24" s="155"/>
      <c r="DC24" s="156">
        <v>1.8</v>
      </c>
      <c r="DD24" s="156"/>
      <c r="DE24" s="157">
        <v>56.5</v>
      </c>
      <c r="DF24" s="157"/>
      <c r="DG24" s="154">
        <v>19.079999999999998</v>
      </c>
      <c r="DH24" s="154"/>
      <c r="DI24" s="155">
        <v>22.08</v>
      </c>
      <c r="DJ24" s="155"/>
      <c r="DK24" s="154">
        <v>82.202068999999995</v>
      </c>
      <c r="DL24" s="154"/>
      <c r="DM24" s="154">
        <v>67.3</v>
      </c>
      <c r="DN24" s="154"/>
      <c r="DO24" s="155">
        <v>39</v>
      </c>
      <c r="DP24" s="155"/>
      <c r="DQ24" s="155">
        <v>31.700000000000003</v>
      </c>
      <c r="DR24" s="155"/>
      <c r="DS24" s="156">
        <v>3</v>
      </c>
      <c r="DT24" s="156"/>
      <c r="DU24" s="157">
        <v>56.5</v>
      </c>
      <c r="DV24" s="157"/>
      <c r="DW24" s="154">
        <v>19.079999999999998</v>
      </c>
      <c r="DX24" s="154"/>
      <c r="DY24" s="155">
        <v>22.08</v>
      </c>
      <c r="DZ24" s="155"/>
      <c r="EA24" s="154">
        <v>82.374623</v>
      </c>
      <c r="EB24" s="154"/>
      <c r="EC24" s="154">
        <v>63.6</v>
      </c>
      <c r="ED24" s="154"/>
      <c r="EE24" s="155">
        <v>41.3</v>
      </c>
      <c r="EF24" s="155"/>
      <c r="EG24" s="155">
        <v>27.3</v>
      </c>
      <c r="EH24" s="155"/>
      <c r="EI24" s="156">
        <v>2.1</v>
      </c>
      <c r="EJ24" s="156"/>
      <c r="EK24" s="157">
        <v>56.5</v>
      </c>
      <c r="EL24" s="157"/>
      <c r="EM24" s="154">
        <v>19.079999999999998</v>
      </c>
      <c r="EN24" s="154"/>
      <c r="EO24" s="155">
        <v>22.08</v>
      </c>
      <c r="EP24" s="155"/>
      <c r="EQ24" s="92">
        <v>82.58</v>
      </c>
      <c r="ER24" s="92"/>
      <c r="ES24" s="92">
        <v>71</v>
      </c>
      <c r="ET24" s="92"/>
      <c r="EU24" s="92">
        <v>36.799999999999997</v>
      </c>
      <c r="EV24" s="92"/>
      <c r="EW24" s="92">
        <v>24.299999999999997</v>
      </c>
      <c r="EX24" s="92"/>
      <c r="EY24" s="156">
        <v>0.2</v>
      </c>
      <c r="EZ24" s="156"/>
      <c r="FA24" s="92">
        <v>59.12</v>
      </c>
      <c r="FB24" s="92"/>
      <c r="FC24" s="92">
        <v>23.78</v>
      </c>
      <c r="FD24" s="92"/>
      <c r="FE24" s="92">
        <v>30.4</v>
      </c>
      <c r="FF24" s="92"/>
      <c r="FG24" s="92">
        <v>82.63</v>
      </c>
      <c r="FH24" s="92"/>
      <c r="FI24" s="92">
        <v>70.3</v>
      </c>
      <c r="FJ24" s="92"/>
      <c r="FK24" s="92">
        <v>36.4</v>
      </c>
      <c r="FL24" s="92"/>
      <c r="FM24" s="92">
        <v>25.799999999999997</v>
      </c>
      <c r="FN24" s="92"/>
      <c r="FO24" s="156">
        <v>0.2</v>
      </c>
      <c r="FP24" s="156"/>
      <c r="FQ24" s="92">
        <v>59.12</v>
      </c>
      <c r="FR24" s="92"/>
      <c r="FS24" s="92">
        <v>23.78</v>
      </c>
      <c r="FT24" s="92"/>
      <c r="FU24" s="92">
        <v>30.4</v>
      </c>
      <c r="FV24" s="244"/>
      <c r="FW24" s="92">
        <v>82.82</v>
      </c>
      <c r="FX24" s="244"/>
      <c r="FY24" s="92">
        <v>72</v>
      </c>
      <c r="FZ24" s="244"/>
      <c r="GA24" s="92">
        <v>36.4</v>
      </c>
      <c r="GB24" s="244"/>
      <c r="GC24" s="92">
        <v>21.5</v>
      </c>
      <c r="GD24" s="244"/>
      <c r="GE24" s="156">
        <v>0.4</v>
      </c>
      <c r="GF24" s="323"/>
      <c r="GG24" s="92">
        <v>59.12</v>
      </c>
      <c r="GH24" s="92"/>
      <c r="GI24" s="92">
        <v>23.78</v>
      </c>
      <c r="GJ24" s="92"/>
      <c r="GK24" s="92">
        <v>30.4</v>
      </c>
    </row>
    <row r="25" spans="1:209" s="83" customFormat="1" x14ac:dyDescent="0.2">
      <c r="A25" s="82" t="s">
        <v>3</v>
      </c>
      <c r="B25" s="75"/>
      <c r="C25" s="154">
        <v>81.194880999999995</v>
      </c>
      <c r="D25" s="154"/>
      <c r="E25" s="154">
        <v>75.8</v>
      </c>
      <c r="F25" s="154"/>
      <c r="G25" s="155">
        <v>25.3</v>
      </c>
      <c r="H25" s="155"/>
      <c r="I25" s="155">
        <v>22.8</v>
      </c>
      <c r="J25" s="155"/>
      <c r="K25" s="156">
        <v>6</v>
      </c>
      <c r="L25" s="156"/>
      <c r="M25" s="157">
        <v>53.629999999999995</v>
      </c>
      <c r="N25" s="157"/>
      <c r="O25" s="154">
        <v>25.68</v>
      </c>
      <c r="P25" s="154"/>
      <c r="Q25" s="155">
        <v>19.3</v>
      </c>
      <c r="R25" s="155"/>
      <c r="S25" s="154">
        <v>81.153332000000006</v>
      </c>
      <c r="T25" s="154"/>
      <c r="U25" s="154">
        <v>73.800000000000011</v>
      </c>
      <c r="V25" s="154"/>
      <c r="W25" s="155">
        <v>29</v>
      </c>
      <c r="X25" s="155"/>
      <c r="Y25" s="155">
        <v>25.900000000000002</v>
      </c>
      <c r="Z25" s="155"/>
      <c r="AA25" s="156">
        <v>7.3</v>
      </c>
      <c r="AB25" s="156"/>
      <c r="AC25" s="157">
        <v>53.629999999999995</v>
      </c>
      <c r="AD25" s="157"/>
      <c r="AE25" s="154">
        <v>25.68</v>
      </c>
      <c r="AF25" s="154"/>
      <c r="AG25" s="155">
        <v>19.3</v>
      </c>
      <c r="AH25" s="155"/>
      <c r="AI25" s="154">
        <v>81.558537999999999</v>
      </c>
      <c r="AJ25" s="154"/>
      <c r="AK25" s="154">
        <v>78.599999999999994</v>
      </c>
      <c r="AL25" s="154"/>
      <c r="AM25" s="155">
        <v>24.3</v>
      </c>
      <c r="AN25" s="155"/>
      <c r="AO25" s="155">
        <v>19.899999999999999</v>
      </c>
      <c r="AP25" s="155"/>
      <c r="AQ25" s="156">
        <v>3.8</v>
      </c>
      <c r="AR25" s="156"/>
      <c r="AS25" s="157">
        <v>53.629999999999995</v>
      </c>
      <c r="AT25" s="157"/>
      <c r="AU25" s="154">
        <v>25.68</v>
      </c>
      <c r="AV25" s="154"/>
      <c r="AW25" s="155">
        <v>19.3</v>
      </c>
      <c r="AX25" s="155"/>
      <c r="AY25" s="154">
        <v>81.929432000000006</v>
      </c>
      <c r="AZ25" s="154"/>
      <c r="BA25" s="154">
        <v>75.900000000000006</v>
      </c>
      <c r="BB25" s="154"/>
      <c r="BC25" s="155">
        <v>22.8</v>
      </c>
      <c r="BD25" s="155"/>
      <c r="BE25" s="155">
        <v>17.700000000000003</v>
      </c>
      <c r="BF25" s="155"/>
      <c r="BG25" s="156">
        <v>5.0999999999999996</v>
      </c>
      <c r="BH25" s="156"/>
      <c r="BI25" s="157">
        <v>53.629999999999995</v>
      </c>
      <c r="BJ25" s="157"/>
      <c r="BK25" s="154">
        <v>25.68</v>
      </c>
      <c r="BL25" s="154"/>
      <c r="BM25" s="155">
        <v>19.3</v>
      </c>
      <c r="BN25" s="155"/>
      <c r="BO25" s="154">
        <v>81.872550000000004</v>
      </c>
      <c r="BP25" s="154"/>
      <c r="BQ25" s="154">
        <v>79.600000000000009</v>
      </c>
      <c r="BR25" s="154"/>
      <c r="BS25" s="155">
        <v>18.2</v>
      </c>
      <c r="BT25" s="155"/>
      <c r="BU25" s="155">
        <v>17.899999999999999</v>
      </c>
      <c r="BV25" s="155"/>
      <c r="BW25" s="156">
        <v>1.3</v>
      </c>
      <c r="BX25" s="156"/>
      <c r="BY25" s="157">
        <v>52.040000000000006</v>
      </c>
      <c r="BZ25" s="157"/>
      <c r="CA25" s="154">
        <v>22.73</v>
      </c>
      <c r="CB25" s="154"/>
      <c r="CC25" s="155">
        <v>19.3</v>
      </c>
      <c r="CD25" s="155"/>
      <c r="CE25" s="154">
        <v>82.622378999999995</v>
      </c>
      <c r="CF25" s="154"/>
      <c r="CG25" s="154">
        <v>75.3</v>
      </c>
      <c r="CH25" s="154"/>
      <c r="CI25" s="155">
        <v>31.4</v>
      </c>
      <c r="CJ25" s="155"/>
      <c r="CK25" s="155">
        <v>25.799999999999997</v>
      </c>
      <c r="CL25" s="155"/>
      <c r="CM25" s="156">
        <v>7.8</v>
      </c>
      <c r="CN25" s="156"/>
      <c r="CO25" s="157">
        <v>52.040000000000006</v>
      </c>
      <c r="CP25" s="157"/>
      <c r="CQ25" s="154">
        <v>22.73</v>
      </c>
      <c r="CR25" s="154"/>
      <c r="CS25" s="155">
        <v>19.3</v>
      </c>
      <c r="CT25" s="155"/>
      <c r="CU25" s="154">
        <v>82.697563000000002</v>
      </c>
      <c r="CV25" s="154"/>
      <c r="CW25" s="154">
        <v>77</v>
      </c>
      <c r="CX25" s="154"/>
      <c r="CY25" s="155">
        <v>26.4</v>
      </c>
      <c r="CZ25" s="155"/>
      <c r="DA25" s="155">
        <v>24.5</v>
      </c>
      <c r="DB25" s="155"/>
      <c r="DC25" s="156">
        <v>11.7</v>
      </c>
      <c r="DD25" s="156"/>
      <c r="DE25" s="157">
        <v>46.64</v>
      </c>
      <c r="DF25" s="157"/>
      <c r="DG25" s="154">
        <v>23.03</v>
      </c>
      <c r="DH25" s="154"/>
      <c r="DI25" s="155">
        <v>25.93</v>
      </c>
      <c r="DJ25" s="155"/>
      <c r="DK25" s="154">
        <v>82.42201</v>
      </c>
      <c r="DL25" s="154"/>
      <c r="DM25" s="154">
        <v>74.900000000000006</v>
      </c>
      <c r="DN25" s="154"/>
      <c r="DO25" s="155">
        <v>31.7</v>
      </c>
      <c r="DP25" s="155"/>
      <c r="DQ25" s="155">
        <v>24.700000000000003</v>
      </c>
      <c r="DR25" s="155"/>
      <c r="DS25" s="156">
        <v>2.7</v>
      </c>
      <c r="DT25" s="156"/>
      <c r="DU25" s="157">
        <v>46.64</v>
      </c>
      <c r="DV25" s="157"/>
      <c r="DW25" s="154">
        <v>23.03</v>
      </c>
      <c r="DX25" s="154"/>
      <c r="DY25" s="155">
        <v>25.93</v>
      </c>
      <c r="DZ25" s="155"/>
      <c r="EA25" s="154">
        <v>83.031077999999994</v>
      </c>
      <c r="EB25" s="154"/>
      <c r="EC25" s="154">
        <v>75</v>
      </c>
      <c r="ED25" s="154"/>
      <c r="EE25" s="155">
        <v>29.1</v>
      </c>
      <c r="EF25" s="155"/>
      <c r="EG25" s="155">
        <v>22</v>
      </c>
      <c r="EH25" s="155"/>
      <c r="EI25" s="156">
        <v>2.1</v>
      </c>
      <c r="EJ25" s="156"/>
      <c r="EK25" s="157">
        <v>46.64</v>
      </c>
      <c r="EL25" s="157"/>
      <c r="EM25" s="154">
        <v>23.03</v>
      </c>
      <c r="EN25" s="154"/>
      <c r="EO25" s="155">
        <v>25.93</v>
      </c>
      <c r="EP25" s="155"/>
      <c r="EQ25" s="92">
        <v>82.9</v>
      </c>
      <c r="ER25" s="92"/>
      <c r="ES25" s="92">
        <v>79.2</v>
      </c>
      <c r="ET25" s="92"/>
      <c r="EU25" s="92">
        <v>32.299999999999997</v>
      </c>
      <c r="EV25" s="92"/>
      <c r="EW25" s="92">
        <v>10.1</v>
      </c>
      <c r="EX25" s="92"/>
      <c r="EY25" s="156">
        <v>0</v>
      </c>
      <c r="EZ25" s="156"/>
      <c r="FA25" s="92">
        <v>46.57</v>
      </c>
      <c r="FB25" s="92"/>
      <c r="FC25" s="92">
        <v>23.09</v>
      </c>
      <c r="FD25" s="92"/>
      <c r="FE25" s="92">
        <v>7.7</v>
      </c>
      <c r="FF25" s="92"/>
      <c r="FG25" s="92">
        <v>83.23</v>
      </c>
      <c r="FH25" s="92"/>
      <c r="FI25" s="92">
        <v>78.3</v>
      </c>
      <c r="FJ25" s="92"/>
      <c r="FK25" s="92">
        <v>28.2</v>
      </c>
      <c r="FL25" s="92"/>
      <c r="FM25" s="92">
        <v>13.8</v>
      </c>
      <c r="FN25" s="92"/>
      <c r="FO25" s="156">
        <v>0.1</v>
      </c>
      <c r="FP25" s="156"/>
      <c r="FQ25" s="92">
        <v>46.57</v>
      </c>
      <c r="FR25" s="92"/>
      <c r="FS25" s="92">
        <v>23.09</v>
      </c>
      <c r="FT25" s="92"/>
      <c r="FU25" s="92">
        <v>7.7</v>
      </c>
      <c r="FV25" s="244"/>
      <c r="FW25" s="92">
        <v>83.59</v>
      </c>
      <c r="FX25" s="244"/>
      <c r="FY25" s="92">
        <v>80.199999999999989</v>
      </c>
      <c r="FZ25" s="244"/>
      <c r="GA25" s="92">
        <v>25.7</v>
      </c>
      <c r="GB25" s="244"/>
      <c r="GC25" s="92">
        <v>15.6</v>
      </c>
      <c r="GD25" s="244"/>
      <c r="GE25" s="156">
        <v>0.30000000000000004</v>
      </c>
      <c r="GF25" s="323"/>
      <c r="GG25" s="92">
        <v>46.57</v>
      </c>
      <c r="GH25" s="92"/>
      <c r="GI25" s="92">
        <v>23.09</v>
      </c>
      <c r="GJ25" s="92"/>
      <c r="GK25" s="92">
        <v>7.7</v>
      </c>
    </row>
    <row r="26" spans="1:209" s="83" customFormat="1" x14ac:dyDescent="0.2">
      <c r="A26" s="84" t="s">
        <v>4</v>
      </c>
      <c r="B26" s="75"/>
      <c r="C26" s="158">
        <v>79.797123999999997</v>
      </c>
      <c r="D26" s="154"/>
      <c r="E26" s="158">
        <v>70</v>
      </c>
      <c r="F26" s="154"/>
      <c r="G26" s="159">
        <v>30</v>
      </c>
      <c r="H26" s="155"/>
      <c r="I26" s="159">
        <v>24.5</v>
      </c>
      <c r="J26" s="155"/>
      <c r="K26" s="160">
        <v>10.8</v>
      </c>
      <c r="L26" s="156"/>
      <c r="M26" s="161">
        <v>52.62</v>
      </c>
      <c r="N26" s="157"/>
      <c r="O26" s="158">
        <v>27.21</v>
      </c>
      <c r="P26" s="154"/>
      <c r="Q26" s="159">
        <v>28.7</v>
      </c>
      <c r="R26" s="155"/>
      <c r="S26" s="158">
        <v>80.909300000000002</v>
      </c>
      <c r="T26" s="154"/>
      <c r="U26" s="158">
        <v>68.100000000000009</v>
      </c>
      <c r="V26" s="154"/>
      <c r="W26" s="159">
        <v>31.5</v>
      </c>
      <c r="X26" s="155"/>
      <c r="Y26" s="159">
        <v>28.299999999999997</v>
      </c>
      <c r="Z26" s="155"/>
      <c r="AA26" s="160">
        <v>11.2</v>
      </c>
      <c r="AB26" s="156"/>
      <c r="AC26" s="161">
        <v>52.62</v>
      </c>
      <c r="AD26" s="157"/>
      <c r="AE26" s="158">
        <v>27.21</v>
      </c>
      <c r="AF26" s="154"/>
      <c r="AG26" s="159">
        <v>28.7</v>
      </c>
      <c r="AH26" s="155"/>
      <c r="AI26" s="158">
        <v>81.385277000000002</v>
      </c>
      <c r="AJ26" s="154"/>
      <c r="AK26" s="158">
        <v>64.7</v>
      </c>
      <c r="AL26" s="154"/>
      <c r="AM26" s="159">
        <v>33.6</v>
      </c>
      <c r="AN26" s="155"/>
      <c r="AO26" s="159">
        <v>24.1</v>
      </c>
      <c r="AP26" s="155"/>
      <c r="AQ26" s="160">
        <v>3.5</v>
      </c>
      <c r="AR26" s="156"/>
      <c r="AS26" s="161">
        <v>52.62</v>
      </c>
      <c r="AT26" s="157"/>
      <c r="AU26" s="158">
        <v>27.21</v>
      </c>
      <c r="AV26" s="154"/>
      <c r="AW26" s="159">
        <v>28.7</v>
      </c>
      <c r="AX26" s="155"/>
      <c r="AY26" s="158">
        <v>81.287094999999994</v>
      </c>
      <c r="AZ26" s="154"/>
      <c r="BA26" s="158">
        <v>71.7</v>
      </c>
      <c r="BB26" s="154"/>
      <c r="BC26" s="159">
        <v>20</v>
      </c>
      <c r="BD26" s="155"/>
      <c r="BE26" s="159">
        <v>23</v>
      </c>
      <c r="BF26" s="155"/>
      <c r="BG26" s="160">
        <v>5.5</v>
      </c>
      <c r="BH26" s="156"/>
      <c r="BI26" s="161">
        <v>52.62</v>
      </c>
      <c r="BJ26" s="157"/>
      <c r="BK26" s="158">
        <v>27.21</v>
      </c>
      <c r="BL26" s="154"/>
      <c r="BM26" s="159">
        <v>28.7</v>
      </c>
      <c r="BN26" s="155"/>
      <c r="BO26" s="158">
        <v>81.442221000000004</v>
      </c>
      <c r="BP26" s="154"/>
      <c r="BQ26" s="158">
        <v>69.900000000000006</v>
      </c>
      <c r="BR26" s="154"/>
      <c r="BS26" s="159">
        <v>27.9</v>
      </c>
      <c r="BT26" s="155"/>
      <c r="BU26" s="159">
        <v>26.799999999999997</v>
      </c>
      <c r="BV26" s="155"/>
      <c r="BW26" s="160">
        <v>9.3000000000000007</v>
      </c>
      <c r="BX26" s="156"/>
      <c r="BY26" s="161">
        <v>53.269999999999996</v>
      </c>
      <c r="BZ26" s="157"/>
      <c r="CA26" s="158">
        <v>21.88</v>
      </c>
      <c r="CB26" s="154"/>
      <c r="CC26" s="159">
        <v>28.7</v>
      </c>
      <c r="CD26" s="155"/>
      <c r="CE26" s="158">
        <v>82.051240000000007</v>
      </c>
      <c r="CF26" s="154"/>
      <c r="CG26" s="158">
        <v>69.8</v>
      </c>
      <c r="CH26" s="154"/>
      <c r="CI26" s="159">
        <v>29.3</v>
      </c>
      <c r="CJ26" s="155"/>
      <c r="CK26" s="159">
        <v>24.4</v>
      </c>
      <c r="CL26" s="155"/>
      <c r="CM26" s="160">
        <v>7.9</v>
      </c>
      <c r="CN26" s="156"/>
      <c r="CO26" s="161">
        <v>53.269999999999996</v>
      </c>
      <c r="CP26" s="157"/>
      <c r="CQ26" s="158">
        <v>21.88</v>
      </c>
      <c r="CR26" s="154"/>
      <c r="CS26" s="159">
        <v>28.7</v>
      </c>
      <c r="CT26" s="155"/>
      <c r="CU26" s="158">
        <v>81.983476999999993</v>
      </c>
      <c r="CV26" s="154"/>
      <c r="CW26" s="158">
        <v>68.8</v>
      </c>
      <c r="CX26" s="154"/>
      <c r="CY26" s="159">
        <v>31</v>
      </c>
      <c r="CZ26" s="155"/>
      <c r="DA26" s="159">
        <v>19.600000000000001</v>
      </c>
      <c r="DB26" s="155"/>
      <c r="DC26" s="160">
        <v>3.3</v>
      </c>
      <c r="DD26" s="156"/>
      <c r="DE26" s="161">
        <v>54.69</v>
      </c>
      <c r="DF26" s="157"/>
      <c r="DG26" s="158">
        <v>22.65</v>
      </c>
      <c r="DH26" s="154"/>
      <c r="DI26" s="159">
        <v>27.82</v>
      </c>
      <c r="DJ26" s="155"/>
      <c r="DK26" s="158">
        <v>81.855153000000001</v>
      </c>
      <c r="DL26" s="154"/>
      <c r="DM26" s="158">
        <v>65.099999999999994</v>
      </c>
      <c r="DN26" s="154"/>
      <c r="DO26" s="159">
        <v>37.1</v>
      </c>
      <c r="DP26" s="155"/>
      <c r="DQ26" s="159">
        <v>22.4</v>
      </c>
      <c r="DR26" s="155"/>
      <c r="DS26" s="160">
        <v>0.5</v>
      </c>
      <c r="DT26" s="156"/>
      <c r="DU26" s="161">
        <v>54.69</v>
      </c>
      <c r="DV26" s="157"/>
      <c r="DW26" s="158">
        <v>22.65</v>
      </c>
      <c r="DX26" s="154"/>
      <c r="DY26" s="159">
        <v>27.82</v>
      </c>
      <c r="DZ26" s="155"/>
      <c r="EA26" s="158">
        <v>82.192261999999999</v>
      </c>
      <c r="EB26" s="154"/>
      <c r="EC26" s="158">
        <v>66</v>
      </c>
      <c r="ED26" s="154"/>
      <c r="EE26" s="159">
        <v>38.5</v>
      </c>
      <c r="EF26" s="155"/>
      <c r="EG26" s="159">
        <v>25.5</v>
      </c>
      <c r="EH26" s="155"/>
      <c r="EI26" s="160">
        <v>3.2</v>
      </c>
      <c r="EJ26" s="156"/>
      <c r="EK26" s="161">
        <v>54.69</v>
      </c>
      <c r="EL26" s="157"/>
      <c r="EM26" s="158">
        <v>22.65</v>
      </c>
      <c r="EN26" s="154"/>
      <c r="EO26" s="159">
        <v>27.82</v>
      </c>
      <c r="EP26" s="155"/>
      <c r="EQ26" s="93">
        <v>82.39</v>
      </c>
      <c r="ER26" s="92"/>
      <c r="ES26" s="93">
        <v>67.8</v>
      </c>
      <c r="ET26" s="92"/>
      <c r="EU26" s="93">
        <v>39.5</v>
      </c>
      <c r="EV26" s="92"/>
      <c r="EW26" s="93">
        <v>30.4</v>
      </c>
      <c r="EX26" s="92"/>
      <c r="EY26" s="160">
        <v>2.4</v>
      </c>
      <c r="EZ26" s="156"/>
      <c r="FA26" s="93">
        <v>56.460000000000008</v>
      </c>
      <c r="FB26" s="92"/>
      <c r="FC26" s="93">
        <v>22.29</v>
      </c>
      <c r="FD26" s="92"/>
      <c r="FE26" s="93">
        <v>31</v>
      </c>
      <c r="FF26" s="92"/>
      <c r="FG26" s="93">
        <v>82.1</v>
      </c>
      <c r="FH26" s="92"/>
      <c r="FI26" s="93">
        <v>70.900000000000006</v>
      </c>
      <c r="FJ26" s="92"/>
      <c r="FK26" s="93">
        <v>34.799999999999997</v>
      </c>
      <c r="FL26" s="92"/>
      <c r="FM26" s="93">
        <v>24.6</v>
      </c>
      <c r="FN26" s="92"/>
      <c r="FO26" s="160">
        <v>0.4</v>
      </c>
      <c r="FP26" s="156"/>
      <c r="FQ26" s="93">
        <v>56.460000000000008</v>
      </c>
      <c r="FR26" s="92"/>
      <c r="FS26" s="93">
        <v>22.29</v>
      </c>
      <c r="FT26" s="92"/>
      <c r="FU26" s="93">
        <v>31</v>
      </c>
      <c r="FV26" s="244"/>
      <c r="FW26" s="93">
        <v>82.82</v>
      </c>
      <c r="FX26" s="244"/>
      <c r="FY26" s="93">
        <v>69</v>
      </c>
      <c r="FZ26" s="244"/>
      <c r="GA26" s="93">
        <v>30.4</v>
      </c>
      <c r="GB26" s="244"/>
      <c r="GC26" s="93">
        <v>28.9</v>
      </c>
      <c r="GD26" s="244"/>
      <c r="GE26" s="160">
        <v>0.3</v>
      </c>
      <c r="GF26" s="323"/>
      <c r="GG26" s="93">
        <v>56.460000000000008</v>
      </c>
      <c r="GH26" s="92"/>
      <c r="GI26" s="93">
        <v>22.29</v>
      </c>
      <c r="GJ26" s="92"/>
      <c r="GK26" s="93">
        <v>31</v>
      </c>
    </row>
    <row r="27" spans="1:209" s="83" customFormat="1" x14ac:dyDescent="0.2">
      <c r="A27" s="82" t="s">
        <v>5</v>
      </c>
      <c r="B27" s="75"/>
      <c r="C27" s="154">
        <v>81.619273000000007</v>
      </c>
      <c r="D27" s="154"/>
      <c r="E27" s="154">
        <v>77.099999999999994</v>
      </c>
      <c r="F27" s="154"/>
      <c r="G27" s="155">
        <v>26.8</v>
      </c>
      <c r="H27" s="155"/>
      <c r="I27" s="155">
        <v>20.2</v>
      </c>
      <c r="J27" s="155"/>
      <c r="K27" s="156">
        <v>0.3</v>
      </c>
      <c r="L27" s="156"/>
      <c r="M27" s="157">
        <v>50.660000000000004</v>
      </c>
      <c r="N27" s="157"/>
      <c r="O27" s="154">
        <v>27.63</v>
      </c>
      <c r="P27" s="154"/>
      <c r="Q27" s="155">
        <v>14.1</v>
      </c>
      <c r="R27" s="155"/>
      <c r="S27" s="154">
        <v>81.955400999999995</v>
      </c>
      <c r="T27" s="154"/>
      <c r="U27" s="154">
        <v>77.7</v>
      </c>
      <c r="V27" s="154"/>
      <c r="W27" s="155">
        <v>27.3</v>
      </c>
      <c r="X27" s="155"/>
      <c r="Y27" s="155">
        <v>22.1</v>
      </c>
      <c r="Z27" s="155"/>
      <c r="AA27" s="156">
        <v>8.7999999999999989</v>
      </c>
      <c r="AB27" s="156"/>
      <c r="AC27" s="157">
        <v>50.660000000000004</v>
      </c>
      <c r="AD27" s="157"/>
      <c r="AE27" s="154">
        <v>27.63</v>
      </c>
      <c r="AF27" s="154"/>
      <c r="AG27" s="155">
        <v>14.1</v>
      </c>
      <c r="AH27" s="155"/>
      <c r="AI27" s="154">
        <v>82.060731000000004</v>
      </c>
      <c r="AJ27" s="154"/>
      <c r="AK27" s="154">
        <v>72.900000000000006</v>
      </c>
      <c r="AL27" s="154"/>
      <c r="AM27" s="155">
        <v>34.5</v>
      </c>
      <c r="AN27" s="155"/>
      <c r="AO27" s="155">
        <v>20</v>
      </c>
      <c r="AP27" s="155"/>
      <c r="AQ27" s="156">
        <v>5.8</v>
      </c>
      <c r="AR27" s="156"/>
      <c r="AS27" s="157">
        <v>50.660000000000004</v>
      </c>
      <c r="AT27" s="157"/>
      <c r="AU27" s="154">
        <v>27.63</v>
      </c>
      <c r="AV27" s="154"/>
      <c r="AW27" s="155">
        <v>14.1</v>
      </c>
      <c r="AX27" s="155"/>
      <c r="AY27" s="154">
        <v>82.419402000000005</v>
      </c>
      <c r="AZ27" s="154"/>
      <c r="BA27" s="154">
        <v>76.400000000000006</v>
      </c>
      <c r="BB27" s="154"/>
      <c r="BC27" s="155">
        <v>27.9</v>
      </c>
      <c r="BD27" s="155"/>
      <c r="BE27" s="155">
        <v>21.6</v>
      </c>
      <c r="BF27" s="155"/>
      <c r="BG27" s="156">
        <v>6.3000000000000007</v>
      </c>
      <c r="BH27" s="156"/>
      <c r="BI27" s="157">
        <v>50.660000000000004</v>
      </c>
      <c r="BJ27" s="157"/>
      <c r="BK27" s="154">
        <v>27.63</v>
      </c>
      <c r="BL27" s="154"/>
      <c r="BM27" s="155">
        <v>14.1</v>
      </c>
      <c r="BN27" s="155"/>
      <c r="BO27" s="154">
        <v>82.544888999999998</v>
      </c>
      <c r="BP27" s="154"/>
      <c r="BQ27" s="154">
        <v>74.400000000000006</v>
      </c>
      <c r="BR27" s="154"/>
      <c r="BS27" s="155">
        <v>30.7</v>
      </c>
      <c r="BT27" s="155"/>
      <c r="BU27" s="155">
        <v>22.9</v>
      </c>
      <c r="BV27" s="155"/>
      <c r="BW27" s="156">
        <v>4.8</v>
      </c>
      <c r="BX27" s="156"/>
      <c r="BY27" s="157">
        <v>53.47</v>
      </c>
      <c r="BZ27" s="157"/>
      <c r="CA27" s="154">
        <v>23.92</v>
      </c>
      <c r="CB27" s="154"/>
      <c r="CC27" s="155">
        <v>14.1</v>
      </c>
      <c r="CD27" s="155"/>
      <c r="CE27" s="154">
        <v>82.965085999999999</v>
      </c>
      <c r="CF27" s="154"/>
      <c r="CG27" s="154">
        <v>71.900000000000006</v>
      </c>
      <c r="CH27" s="154"/>
      <c r="CI27" s="155">
        <v>33.799999999999997</v>
      </c>
      <c r="CJ27" s="155"/>
      <c r="CK27" s="155">
        <v>21.8</v>
      </c>
      <c r="CL27" s="155"/>
      <c r="CM27" s="156">
        <v>3.9</v>
      </c>
      <c r="CN27" s="156"/>
      <c r="CO27" s="157">
        <v>53.47</v>
      </c>
      <c r="CP27" s="157"/>
      <c r="CQ27" s="154">
        <v>23.92</v>
      </c>
      <c r="CR27" s="154"/>
      <c r="CS27" s="155">
        <v>14.1</v>
      </c>
      <c r="CT27" s="155"/>
      <c r="CU27" s="154">
        <v>82.792554999999993</v>
      </c>
      <c r="CV27" s="154"/>
      <c r="CW27" s="154">
        <v>72.8</v>
      </c>
      <c r="CX27" s="154"/>
      <c r="CY27" s="155">
        <v>27</v>
      </c>
      <c r="CZ27" s="155"/>
      <c r="DA27" s="155">
        <v>27.799999999999997</v>
      </c>
      <c r="DB27" s="155"/>
      <c r="DC27" s="156">
        <v>4.5999999999999996</v>
      </c>
      <c r="DD27" s="156"/>
      <c r="DE27" s="157">
        <v>52.11</v>
      </c>
      <c r="DF27" s="157"/>
      <c r="DG27" s="154">
        <v>21.4</v>
      </c>
      <c r="DH27" s="154"/>
      <c r="DI27" s="155">
        <v>16.21</v>
      </c>
      <c r="DJ27" s="155"/>
      <c r="DK27" s="154">
        <v>82.705494999999999</v>
      </c>
      <c r="DL27" s="154"/>
      <c r="DM27" s="154">
        <v>69.599999999999994</v>
      </c>
      <c r="DN27" s="154"/>
      <c r="DO27" s="155">
        <v>33.1</v>
      </c>
      <c r="DP27" s="155"/>
      <c r="DQ27" s="155">
        <v>28.6</v>
      </c>
      <c r="DR27" s="155"/>
      <c r="DS27" s="156">
        <v>2.4000000000000004</v>
      </c>
      <c r="DT27" s="156"/>
      <c r="DU27" s="157">
        <v>52.11</v>
      </c>
      <c r="DV27" s="157"/>
      <c r="DW27" s="154">
        <v>21.4</v>
      </c>
      <c r="DX27" s="154"/>
      <c r="DY27" s="155">
        <v>16.21</v>
      </c>
      <c r="DZ27" s="155"/>
      <c r="EA27" s="154">
        <v>83.155254999999997</v>
      </c>
      <c r="EB27" s="154"/>
      <c r="EC27" s="154">
        <v>69.7</v>
      </c>
      <c r="ED27" s="154"/>
      <c r="EE27" s="155">
        <v>35.799999999999997</v>
      </c>
      <c r="EF27" s="155"/>
      <c r="EG27" s="155">
        <v>24.1</v>
      </c>
      <c r="EH27" s="155"/>
      <c r="EI27" s="156">
        <v>3.9</v>
      </c>
      <c r="EJ27" s="156"/>
      <c r="EK27" s="157">
        <v>52.11</v>
      </c>
      <c r="EL27" s="157"/>
      <c r="EM27" s="154">
        <v>21.4</v>
      </c>
      <c r="EN27" s="154"/>
      <c r="EO27" s="155">
        <v>16.21</v>
      </c>
      <c r="EP27" s="155"/>
      <c r="EQ27" s="92">
        <v>83.33</v>
      </c>
      <c r="ER27" s="92"/>
      <c r="ES27" s="92">
        <v>80.900000000000006</v>
      </c>
      <c r="ET27" s="92"/>
      <c r="EU27" s="92">
        <v>17.3</v>
      </c>
      <c r="EV27" s="92"/>
      <c r="EW27" s="92">
        <v>8.6</v>
      </c>
      <c r="EX27" s="92"/>
      <c r="EY27" s="156">
        <v>0</v>
      </c>
      <c r="EZ27" s="156"/>
      <c r="FA27" s="92">
        <v>53.74</v>
      </c>
      <c r="FB27" s="92"/>
      <c r="FC27" s="92">
        <v>22.88</v>
      </c>
      <c r="FD27" s="92"/>
      <c r="FE27" s="92">
        <v>22.6</v>
      </c>
      <c r="FF27" s="92"/>
      <c r="FG27" s="92">
        <v>83.35</v>
      </c>
      <c r="FH27" s="92"/>
      <c r="FI27" s="92">
        <v>75.2</v>
      </c>
      <c r="FJ27" s="92"/>
      <c r="FK27" s="92">
        <v>27.6</v>
      </c>
      <c r="FL27" s="92"/>
      <c r="FM27" s="92">
        <v>16.8</v>
      </c>
      <c r="FN27" s="92"/>
      <c r="FO27" s="156">
        <v>0.6</v>
      </c>
      <c r="FP27" s="156"/>
      <c r="FQ27" s="92">
        <v>53.74</v>
      </c>
      <c r="FR27" s="92"/>
      <c r="FS27" s="92">
        <v>22.88</v>
      </c>
      <c r="FT27" s="92"/>
      <c r="FU27" s="92">
        <v>22.6</v>
      </c>
      <c r="FV27" s="244"/>
      <c r="FW27" s="92">
        <v>83.59</v>
      </c>
      <c r="FX27" s="244"/>
      <c r="FY27" s="92">
        <v>83.9</v>
      </c>
      <c r="FZ27" s="244"/>
      <c r="GA27" s="92">
        <v>23.3</v>
      </c>
      <c r="GB27" s="244"/>
      <c r="GC27" s="92">
        <v>14.3</v>
      </c>
      <c r="GD27" s="244"/>
      <c r="GE27" s="156">
        <v>0</v>
      </c>
      <c r="GF27" s="323"/>
      <c r="GG27" s="92">
        <v>53.74</v>
      </c>
      <c r="GH27" s="92"/>
      <c r="GI27" s="92">
        <v>22.88</v>
      </c>
      <c r="GJ27" s="92"/>
      <c r="GK27" s="92">
        <v>22.6</v>
      </c>
    </row>
    <row r="28" spans="1:209" s="83" customFormat="1" x14ac:dyDescent="0.2">
      <c r="A28" s="82" t="s">
        <v>6</v>
      </c>
      <c r="B28" s="75"/>
      <c r="C28" s="154">
        <v>82.217544000000004</v>
      </c>
      <c r="D28" s="154"/>
      <c r="E28" s="154">
        <v>71.2</v>
      </c>
      <c r="F28" s="154"/>
      <c r="G28" s="155">
        <v>34.6</v>
      </c>
      <c r="H28" s="155"/>
      <c r="I28" s="155">
        <v>23.4</v>
      </c>
      <c r="J28" s="155"/>
      <c r="K28" s="156">
        <v>5.5</v>
      </c>
      <c r="L28" s="156"/>
      <c r="M28" s="157">
        <v>52.089999999999996</v>
      </c>
      <c r="N28" s="157"/>
      <c r="O28" s="154">
        <v>28.44</v>
      </c>
      <c r="P28" s="154"/>
      <c r="Q28" s="155">
        <v>20.6</v>
      </c>
      <c r="R28" s="155"/>
      <c r="S28" s="154">
        <v>82.669529999999995</v>
      </c>
      <c r="T28" s="154"/>
      <c r="U28" s="154">
        <v>69.5</v>
      </c>
      <c r="V28" s="154"/>
      <c r="W28" s="155">
        <v>32.799999999999997</v>
      </c>
      <c r="X28" s="155"/>
      <c r="Y28" s="155">
        <v>23.5</v>
      </c>
      <c r="Z28" s="155"/>
      <c r="AA28" s="156">
        <v>8.2999999999999989</v>
      </c>
      <c r="AB28" s="156"/>
      <c r="AC28" s="157">
        <v>52.089999999999996</v>
      </c>
      <c r="AD28" s="157"/>
      <c r="AE28" s="154">
        <v>28.44</v>
      </c>
      <c r="AF28" s="154"/>
      <c r="AG28" s="155">
        <v>20.6</v>
      </c>
      <c r="AH28" s="155"/>
      <c r="AI28" s="154">
        <v>82.898968999999994</v>
      </c>
      <c r="AJ28" s="154"/>
      <c r="AK28" s="154">
        <v>69.7</v>
      </c>
      <c r="AL28" s="154"/>
      <c r="AM28" s="155">
        <v>35.200000000000003</v>
      </c>
      <c r="AN28" s="155"/>
      <c r="AO28" s="155">
        <v>27.1</v>
      </c>
      <c r="AP28" s="155"/>
      <c r="AQ28" s="156">
        <v>7</v>
      </c>
      <c r="AR28" s="156"/>
      <c r="AS28" s="157">
        <v>52.089999999999996</v>
      </c>
      <c r="AT28" s="157"/>
      <c r="AU28" s="154">
        <v>28.44</v>
      </c>
      <c r="AV28" s="154"/>
      <c r="AW28" s="155">
        <v>20.6</v>
      </c>
      <c r="AX28" s="155"/>
      <c r="AY28" s="154">
        <v>83.167158999999998</v>
      </c>
      <c r="AZ28" s="154"/>
      <c r="BA28" s="154">
        <v>71.7</v>
      </c>
      <c r="BB28" s="154"/>
      <c r="BC28" s="155">
        <v>26.2</v>
      </c>
      <c r="BD28" s="155"/>
      <c r="BE28" s="155">
        <v>20.8</v>
      </c>
      <c r="BF28" s="155"/>
      <c r="BG28" s="156">
        <v>4</v>
      </c>
      <c r="BH28" s="156"/>
      <c r="BI28" s="157">
        <v>52.089999999999996</v>
      </c>
      <c r="BJ28" s="157"/>
      <c r="BK28" s="154">
        <v>28.44</v>
      </c>
      <c r="BL28" s="154"/>
      <c r="BM28" s="155">
        <v>20.6</v>
      </c>
      <c r="BN28" s="155"/>
      <c r="BO28" s="154">
        <v>83.163326999999995</v>
      </c>
      <c r="BP28" s="154"/>
      <c r="BQ28" s="154">
        <v>72</v>
      </c>
      <c r="BR28" s="154"/>
      <c r="BS28" s="155">
        <v>29</v>
      </c>
      <c r="BT28" s="155"/>
      <c r="BU28" s="155">
        <v>20.100000000000001</v>
      </c>
      <c r="BV28" s="155"/>
      <c r="BW28" s="156">
        <v>12.5</v>
      </c>
      <c r="BX28" s="156"/>
      <c r="BY28" s="157">
        <v>52.269999999999996</v>
      </c>
      <c r="BZ28" s="157"/>
      <c r="CA28" s="154">
        <v>22.81</v>
      </c>
      <c r="CB28" s="154"/>
      <c r="CC28" s="155">
        <v>20.6</v>
      </c>
      <c r="CD28" s="155"/>
      <c r="CE28" s="154">
        <v>83.480215999999999</v>
      </c>
      <c r="CF28" s="154"/>
      <c r="CG28" s="154">
        <v>69.7</v>
      </c>
      <c r="CH28" s="154"/>
      <c r="CI28" s="155">
        <v>32.5</v>
      </c>
      <c r="CJ28" s="155"/>
      <c r="CK28" s="155">
        <v>25</v>
      </c>
      <c r="CL28" s="155"/>
      <c r="CM28" s="156">
        <v>8</v>
      </c>
      <c r="CN28" s="156"/>
      <c r="CO28" s="157">
        <v>52.269999999999996</v>
      </c>
      <c r="CP28" s="157"/>
      <c r="CQ28" s="154">
        <v>22.81</v>
      </c>
      <c r="CR28" s="154"/>
      <c r="CS28" s="155">
        <v>20.6</v>
      </c>
      <c r="CT28" s="155"/>
      <c r="CU28" s="154">
        <v>83.605965999999995</v>
      </c>
      <c r="CV28" s="154"/>
      <c r="CW28" s="154">
        <v>71.3</v>
      </c>
      <c r="CX28" s="154"/>
      <c r="CY28" s="155">
        <v>26.7</v>
      </c>
      <c r="CZ28" s="155"/>
      <c r="DA28" s="155">
        <v>23</v>
      </c>
      <c r="DB28" s="155"/>
      <c r="DC28" s="156">
        <v>3.1</v>
      </c>
      <c r="DD28" s="156"/>
      <c r="DE28" s="157">
        <v>52.57</v>
      </c>
      <c r="DF28" s="157"/>
      <c r="DG28" s="154">
        <v>21.6</v>
      </c>
      <c r="DH28" s="154"/>
      <c r="DI28" s="155">
        <v>26.5</v>
      </c>
      <c r="DJ28" s="155"/>
      <c r="DK28" s="154">
        <v>83.578196000000005</v>
      </c>
      <c r="DL28" s="154"/>
      <c r="DM28" s="154">
        <v>74</v>
      </c>
      <c r="DN28" s="154"/>
      <c r="DO28" s="155">
        <v>28</v>
      </c>
      <c r="DP28" s="155"/>
      <c r="DQ28" s="155">
        <v>20.8</v>
      </c>
      <c r="DR28" s="155"/>
      <c r="DS28" s="156">
        <v>1.4</v>
      </c>
      <c r="DT28" s="156"/>
      <c r="DU28" s="157">
        <v>52.57</v>
      </c>
      <c r="DV28" s="157"/>
      <c r="DW28" s="154">
        <v>21.6</v>
      </c>
      <c r="DX28" s="154"/>
      <c r="DY28" s="155">
        <v>26.5</v>
      </c>
      <c r="DZ28" s="155"/>
      <c r="EA28" s="154">
        <v>83.818787</v>
      </c>
      <c r="EB28" s="154"/>
      <c r="EC28" s="154">
        <v>72.099999999999994</v>
      </c>
      <c r="ED28" s="154"/>
      <c r="EE28" s="155">
        <v>27.7</v>
      </c>
      <c r="EF28" s="155"/>
      <c r="EG28" s="155">
        <v>23.2</v>
      </c>
      <c r="EH28" s="155"/>
      <c r="EI28" s="156">
        <v>0.3</v>
      </c>
      <c r="EJ28" s="156"/>
      <c r="EK28" s="157">
        <v>52.57</v>
      </c>
      <c r="EL28" s="157"/>
      <c r="EM28" s="154">
        <v>21.6</v>
      </c>
      <c r="EN28" s="154"/>
      <c r="EO28" s="155">
        <v>26.5</v>
      </c>
      <c r="EP28" s="155"/>
      <c r="EQ28" s="92">
        <v>83.82</v>
      </c>
      <c r="ER28" s="92"/>
      <c r="ES28" s="92">
        <v>72.099999999999994</v>
      </c>
      <c r="ET28" s="92"/>
      <c r="EU28" s="92">
        <v>37.700000000000003</v>
      </c>
      <c r="EV28" s="92"/>
      <c r="EW28" s="92">
        <v>20.5</v>
      </c>
      <c r="EX28" s="92"/>
      <c r="EY28" s="156">
        <v>0.1</v>
      </c>
      <c r="EZ28" s="156"/>
      <c r="FA28" s="92">
        <v>52.379999999999995</v>
      </c>
      <c r="FB28" s="92"/>
      <c r="FC28" s="92">
        <v>22.7</v>
      </c>
      <c r="FD28" s="92"/>
      <c r="FE28" s="92">
        <v>21.4</v>
      </c>
      <c r="FF28" s="92"/>
      <c r="FG28" s="92">
        <v>83.92</v>
      </c>
      <c r="FH28" s="92"/>
      <c r="FI28" s="92">
        <v>71</v>
      </c>
      <c r="FJ28" s="92"/>
      <c r="FK28" s="92">
        <v>36.5</v>
      </c>
      <c r="FL28" s="92"/>
      <c r="FM28" s="92">
        <v>24.3</v>
      </c>
      <c r="FN28" s="92"/>
      <c r="FO28" s="156">
        <v>0.4</v>
      </c>
      <c r="FP28" s="156"/>
      <c r="FQ28" s="92">
        <v>52.379999999999995</v>
      </c>
      <c r="FR28" s="92"/>
      <c r="FS28" s="92">
        <v>22.7</v>
      </c>
      <c r="FT28" s="92"/>
      <c r="FU28" s="92">
        <v>21.4</v>
      </c>
      <c r="FV28" s="244"/>
      <c r="FW28" s="92">
        <v>84.2</v>
      </c>
      <c r="FX28" s="244"/>
      <c r="FY28" s="92">
        <v>74.099999999999994</v>
      </c>
      <c r="FZ28" s="244"/>
      <c r="GA28" s="92">
        <v>34.5</v>
      </c>
      <c r="GB28" s="244"/>
      <c r="GC28" s="92">
        <v>18.3</v>
      </c>
      <c r="GD28" s="244"/>
      <c r="GE28" s="156">
        <v>0.4</v>
      </c>
      <c r="GF28" s="323"/>
      <c r="GG28" s="92">
        <v>52.379999999999995</v>
      </c>
      <c r="GH28" s="92"/>
      <c r="GI28" s="92">
        <v>22.7</v>
      </c>
      <c r="GJ28" s="92"/>
      <c r="GK28" s="92">
        <v>21.4</v>
      </c>
    </row>
    <row r="29" spans="1:209" s="83" customFormat="1" x14ac:dyDescent="0.2">
      <c r="A29" s="82" t="s">
        <v>7</v>
      </c>
      <c r="B29" s="75"/>
      <c r="C29" s="154">
        <v>81.774683999999993</v>
      </c>
      <c r="D29" s="154"/>
      <c r="E29" s="154">
        <v>68.400000000000006</v>
      </c>
      <c r="F29" s="154"/>
      <c r="G29" s="155">
        <v>30.5</v>
      </c>
      <c r="H29" s="155"/>
      <c r="I29" s="155">
        <v>23.400000000000002</v>
      </c>
      <c r="J29" s="155"/>
      <c r="K29" s="156">
        <v>9</v>
      </c>
      <c r="L29" s="156"/>
      <c r="M29" s="157">
        <v>55.55</v>
      </c>
      <c r="N29" s="157"/>
      <c r="O29" s="154">
        <v>28.95</v>
      </c>
      <c r="P29" s="154"/>
      <c r="Q29" s="155">
        <v>8.6999999999999993</v>
      </c>
      <c r="R29" s="155"/>
      <c r="S29" s="154">
        <v>82.290875999999997</v>
      </c>
      <c r="T29" s="154"/>
      <c r="U29" s="154">
        <v>70.099999999999994</v>
      </c>
      <c r="V29" s="154"/>
      <c r="W29" s="155">
        <v>34</v>
      </c>
      <c r="X29" s="155"/>
      <c r="Y29" s="155">
        <v>28</v>
      </c>
      <c r="Z29" s="155"/>
      <c r="AA29" s="156">
        <v>11</v>
      </c>
      <c r="AB29" s="156"/>
      <c r="AC29" s="157">
        <v>55.55</v>
      </c>
      <c r="AD29" s="157"/>
      <c r="AE29" s="154">
        <v>28.95</v>
      </c>
      <c r="AF29" s="154"/>
      <c r="AG29" s="155">
        <v>8.6999999999999993</v>
      </c>
      <c r="AH29" s="155"/>
      <c r="AI29" s="154">
        <v>82.713486000000003</v>
      </c>
      <c r="AJ29" s="154"/>
      <c r="AK29" s="154">
        <v>69.099999999999994</v>
      </c>
      <c r="AL29" s="154"/>
      <c r="AM29" s="155">
        <v>25</v>
      </c>
      <c r="AN29" s="155"/>
      <c r="AO29" s="155">
        <v>23.5</v>
      </c>
      <c r="AP29" s="155"/>
      <c r="AQ29" s="156">
        <v>7.6</v>
      </c>
      <c r="AR29" s="156"/>
      <c r="AS29" s="157">
        <v>55.55</v>
      </c>
      <c r="AT29" s="157"/>
      <c r="AU29" s="154">
        <v>28.95</v>
      </c>
      <c r="AV29" s="154"/>
      <c r="AW29" s="155">
        <v>8.6999999999999993</v>
      </c>
      <c r="AX29" s="155"/>
      <c r="AY29" s="154">
        <v>82.770256000000003</v>
      </c>
      <c r="AZ29" s="154"/>
      <c r="BA29" s="154">
        <v>79.7</v>
      </c>
      <c r="BB29" s="154"/>
      <c r="BC29" s="155">
        <v>19.2</v>
      </c>
      <c r="BD29" s="155"/>
      <c r="BE29" s="155">
        <v>19.5</v>
      </c>
      <c r="BF29" s="155"/>
      <c r="BG29" s="156">
        <v>7.3</v>
      </c>
      <c r="BH29" s="156"/>
      <c r="BI29" s="157">
        <v>55.55</v>
      </c>
      <c r="BJ29" s="157"/>
      <c r="BK29" s="154">
        <v>28.95</v>
      </c>
      <c r="BL29" s="154"/>
      <c r="BM29" s="155">
        <v>8.6999999999999993</v>
      </c>
      <c r="BN29" s="155"/>
      <c r="BO29" s="154">
        <v>82.692697999999993</v>
      </c>
      <c r="BP29" s="154"/>
      <c r="BQ29" s="154">
        <v>78.8</v>
      </c>
      <c r="BR29" s="154"/>
      <c r="BS29" s="155">
        <v>22.1</v>
      </c>
      <c r="BT29" s="155"/>
      <c r="BU29" s="155">
        <v>21.5</v>
      </c>
      <c r="BV29" s="155"/>
      <c r="BW29" s="156">
        <v>2.8000000000000003</v>
      </c>
      <c r="BX29" s="156"/>
      <c r="BY29" s="157">
        <v>56.28</v>
      </c>
      <c r="BZ29" s="157"/>
      <c r="CA29" s="154">
        <v>24.52</v>
      </c>
      <c r="CB29" s="154"/>
      <c r="CC29" s="155">
        <v>8.6999999999999993</v>
      </c>
      <c r="CD29" s="155"/>
      <c r="CE29" s="154">
        <v>83.089404000000002</v>
      </c>
      <c r="CF29" s="154"/>
      <c r="CG29" s="154">
        <v>71.2</v>
      </c>
      <c r="CH29" s="154"/>
      <c r="CI29" s="155">
        <v>27.1</v>
      </c>
      <c r="CJ29" s="155"/>
      <c r="CK29" s="155">
        <v>23.599999999999998</v>
      </c>
      <c r="CL29" s="155"/>
      <c r="CM29" s="156">
        <v>7.3</v>
      </c>
      <c r="CN29" s="156"/>
      <c r="CO29" s="157">
        <v>56.28</v>
      </c>
      <c r="CP29" s="157"/>
      <c r="CQ29" s="154">
        <v>24.52</v>
      </c>
      <c r="CR29" s="154"/>
      <c r="CS29" s="155">
        <v>8.6999999999999993</v>
      </c>
      <c r="CT29" s="155"/>
      <c r="CU29" s="154">
        <v>83.282805999999994</v>
      </c>
      <c r="CV29" s="154"/>
      <c r="CW29" s="154">
        <v>71.2</v>
      </c>
      <c r="CX29" s="154"/>
      <c r="CY29" s="155">
        <v>33.1</v>
      </c>
      <c r="CZ29" s="155"/>
      <c r="DA29" s="155">
        <v>26.6</v>
      </c>
      <c r="DB29" s="155"/>
      <c r="DC29" s="156">
        <v>5</v>
      </c>
      <c r="DD29" s="156"/>
      <c r="DE29" s="157">
        <v>55.040000000000006</v>
      </c>
      <c r="DF29" s="157"/>
      <c r="DG29" s="154">
        <v>23.41</v>
      </c>
      <c r="DH29" s="154"/>
      <c r="DI29" s="155">
        <v>20.9</v>
      </c>
      <c r="DJ29" s="155"/>
      <c r="DK29" s="154">
        <v>82.843023000000002</v>
      </c>
      <c r="DL29" s="154"/>
      <c r="DM29" s="154">
        <v>68</v>
      </c>
      <c r="DN29" s="154"/>
      <c r="DO29" s="155">
        <v>39.4</v>
      </c>
      <c r="DP29" s="155"/>
      <c r="DQ29" s="155">
        <v>29.299999999999997</v>
      </c>
      <c r="DR29" s="155"/>
      <c r="DS29" s="156">
        <v>1.8</v>
      </c>
      <c r="DT29" s="156"/>
      <c r="DU29" s="157">
        <v>55.040000000000006</v>
      </c>
      <c r="DV29" s="157"/>
      <c r="DW29" s="154">
        <v>23.41</v>
      </c>
      <c r="DX29" s="154"/>
      <c r="DY29" s="155">
        <v>20.9</v>
      </c>
      <c r="DZ29" s="155"/>
      <c r="EA29" s="154">
        <v>83.248480999999998</v>
      </c>
      <c r="EB29" s="154"/>
      <c r="EC29" s="154">
        <v>67.400000000000006</v>
      </c>
      <c r="ED29" s="154"/>
      <c r="EE29" s="155">
        <v>35.9</v>
      </c>
      <c r="EF29" s="155"/>
      <c r="EG29" s="155">
        <v>27.4</v>
      </c>
      <c r="EH29" s="155"/>
      <c r="EI29" s="156">
        <v>2.7</v>
      </c>
      <c r="EJ29" s="156"/>
      <c r="EK29" s="157">
        <v>55.040000000000006</v>
      </c>
      <c r="EL29" s="157"/>
      <c r="EM29" s="154">
        <v>23.41</v>
      </c>
      <c r="EN29" s="154"/>
      <c r="EO29" s="155">
        <v>20.9</v>
      </c>
      <c r="EP29" s="155"/>
      <c r="EQ29" s="92">
        <v>83.01</v>
      </c>
      <c r="ER29" s="92"/>
      <c r="ES29" s="92">
        <v>70.2</v>
      </c>
      <c r="ET29" s="92"/>
      <c r="EU29" s="92">
        <v>27.3</v>
      </c>
      <c r="EV29" s="92"/>
      <c r="EW29" s="92">
        <v>21.3</v>
      </c>
      <c r="EX29" s="92"/>
      <c r="EY29" s="156">
        <v>0.4</v>
      </c>
      <c r="EZ29" s="156"/>
      <c r="FA29" s="92">
        <v>55.06</v>
      </c>
      <c r="FB29" s="92"/>
      <c r="FC29" s="92">
        <v>24.55</v>
      </c>
      <c r="FD29" s="92"/>
      <c r="FE29" s="92">
        <v>23</v>
      </c>
      <c r="FF29" s="92"/>
      <c r="FG29" s="92">
        <v>83.42</v>
      </c>
      <c r="FH29" s="92"/>
      <c r="FI29" s="92">
        <v>71</v>
      </c>
      <c r="FJ29" s="92"/>
      <c r="FK29" s="92">
        <v>33.4</v>
      </c>
      <c r="FL29" s="92"/>
      <c r="FM29" s="92">
        <v>21.4</v>
      </c>
      <c r="FN29" s="92"/>
      <c r="FO29" s="156">
        <v>0.1</v>
      </c>
      <c r="FP29" s="156"/>
      <c r="FQ29" s="92">
        <v>55.06</v>
      </c>
      <c r="FR29" s="92"/>
      <c r="FS29" s="92">
        <v>24.55</v>
      </c>
      <c r="FT29" s="92"/>
      <c r="FU29" s="92">
        <v>23</v>
      </c>
      <c r="FV29" s="244"/>
      <c r="FW29" s="92">
        <v>83.57</v>
      </c>
      <c r="FX29" s="244"/>
      <c r="FY29" s="92">
        <v>73.3</v>
      </c>
      <c r="FZ29" s="244"/>
      <c r="GA29" s="92">
        <v>32.700000000000003</v>
      </c>
      <c r="GB29" s="244"/>
      <c r="GC29" s="92">
        <v>17.7</v>
      </c>
      <c r="GD29" s="244"/>
      <c r="GE29" s="156">
        <v>0.60000000000000009</v>
      </c>
      <c r="GF29" s="323"/>
      <c r="GG29" s="92">
        <v>55.06</v>
      </c>
      <c r="GH29" s="92"/>
      <c r="GI29" s="92">
        <v>24.55</v>
      </c>
      <c r="GJ29" s="92"/>
      <c r="GK29" s="92">
        <v>23</v>
      </c>
    </row>
    <row r="30" spans="1:209" s="83" customFormat="1" x14ac:dyDescent="0.2">
      <c r="A30" s="82" t="s">
        <v>8</v>
      </c>
      <c r="B30" s="75"/>
      <c r="C30" s="154">
        <v>81.626855000000006</v>
      </c>
      <c r="D30" s="154"/>
      <c r="E30" s="154">
        <v>75</v>
      </c>
      <c r="F30" s="154"/>
      <c r="G30" s="155">
        <v>26.9</v>
      </c>
      <c r="H30" s="155"/>
      <c r="I30" s="155">
        <v>21.2</v>
      </c>
      <c r="J30" s="155"/>
      <c r="K30" s="156">
        <v>4</v>
      </c>
      <c r="L30" s="156"/>
      <c r="M30" s="157">
        <v>49.75</v>
      </c>
      <c r="N30" s="157"/>
      <c r="O30" s="154">
        <v>24.18</v>
      </c>
      <c r="P30" s="154"/>
      <c r="Q30" s="155">
        <v>27.2</v>
      </c>
      <c r="R30" s="155"/>
      <c r="S30" s="154">
        <v>81.893866000000003</v>
      </c>
      <c r="T30" s="154"/>
      <c r="U30" s="154">
        <v>72.900000000000006</v>
      </c>
      <c r="V30" s="154"/>
      <c r="W30" s="155">
        <v>26.5</v>
      </c>
      <c r="X30" s="155"/>
      <c r="Y30" s="155">
        <v>22.6</v>
      </c>
      <c r="Z30" s="155"/>
      <c r="AA30" s="156">
        <v>13.9</v>
      </c>
      <c r="AB30" s="156"/>
      <c r="AC30" s="157">
        <v>49.75</v>
      </c>
      <c r="AD30" s="157"/>
      <c r="AE30" s="154">
        <v>24.18</v>
      </c>
      <c r="AF30" s="154"/>
      <c r="AG30" s="155">
        <v>27.2</v>
      </c>
      <c r="AH30" s="155"/>
      <c r="AI30" s="154">
        <v>82.263930999999999</v>
      </c>
      <c r="AJ30" s="154"/>
      <c r="AK30" s="154">
        <v>75.599999999999994</v>
      </c>
      <c r="AL30" s="154"/>
      <c r="AM30" s="155">
        <v>27.7</v>
      </c>
      <c r="AN30" s="155"/>
      <c r="AO30" s="155">
        <v>21.8</v>
      </c>
      <c r="AP30" s="155"/>
      <c r="AQ30" s="156">
        <v>4.3</v>
      </c>
      <c r="AR30" s="156"/>
      <c r="AS30" s="157">
        <v>49.75</v>
      </c>
      <c r="AT30" s="157"/>
      <c r="AU30" s="154">
        <v>24.18</v>
      </c>
      <c r="AV30" s="154"/>
      <c r="AW30" s="155">
        <v>27.2</v>
      </c>
      <c r="AX30" s="155"/>
      <c r="AY30" s="154">
        <v>82.566668000000007</v>
      </c>
      <c r="AZ30" s="154"/>
      <c r="BA30" s="154">
        <v>81.5</v>
      </c>
      <c r="BB30" s="154"/>
      <c r="BC30" s="155">
        <v>16.3</v>
      </c>
      <c r="BD30" s="155"/>
      <c r="BE30" s="155">
        <v>17.5</v>
      </c>
      <c r="BF30" s="155"/>
      <c r="BG30" s="156">
        <v>0.7</v>
      </c>
      <c r="BH30" s="156"/>
      <c r="BI30" s="157">
        <v>49.75</v>
      </c>
      <c r="BJ30" s="157"/>
      <c r="BK30" s="154">
        <v>24.18</v>
      </c>
      <c r="BL30" s="154"/>
      <c r="BM30" s="155">
        <v>27.2</v>
      </c>
      <c r="BN30" s="155"/>
      <c r="BO30" s="154">
        <v>82.489613000000006</v>
      </c>
      <c r="BP30" s="154"/>
      <c r="BQ30" s="154">
        <v>75.3</v>
      </c>
      <c r="BR30" s="154"/>
      <c r="BS30" s="155">
        <v>25.9</v>
      </c>
      <c r="BT30" s="155"/>
      <c r="BU30" s="155">
        <v>21.7</v>
      </c>
      <c r="BV30" s="155"/>
      <c r="BW30" s="156">
        <v>6.8</v>
      </c>
      <c r="BX30" s="156"/>
      <c r="BY30" s="157">
        <v>50.37</v>
      </c>
      <c r="BZ30" s="157"/>
      <c r="CA30" s="154">
        <v>22.97</v>
      </c>
      <c r="CB30" s="154"/>
      <c r="CC30" s="155">
        <v>27.2</v>
      </c>
      <c r="CD30" s="155"/>
      <c r="CE30" s="154">
        <v>82.973986999999994</v>
      </c>
      <c r="CF30" s="154"/>
      <c r="CG30" s="154">
        <v>74.599999999999994</v>
      </c>
      <c r="CH30" s="154"/>
      <c r="CI30" s="155">
        <v>24.7</v>
      </c>
      <c r="CJ30" s="155"/>
      <c r="CK30" s="155">
        <v>20</v>
      </c>
      <c r="CL30" s="155"/>
      <c r="CM30" s="156">
        <v>2.7</v>
      </c>
      <c r="CN30" s="156"/>
      <c r="CO30" s="157">
        <v>50.37</v>
      </c>
      <c r="CP30" s="157"/>
      <c r="CQ30" s="154">
        <v>22.97</v>
      </c>
      <c r="CR30" s="154"/>
      <c r="CS30" s="155">
        <v>27.2</v>
      </c>
      <c r="CT30" s="155"/>
      <c r="CU30" s="154">
        <v>83.172563999999994</v>
      </c>
      <c r="CV30" s="154"/>
      <c r="CW30" s="154">
        <v>77.8</v>
      </c>
      <c r="CX30" s="154"/>
      <c r="CY30" s="155">
        <v>25.2</v>
      </c>
      <c r="CZ30" s="155"/>
      <c r="DA30" s="155">
        <v>21.200000000000003</v>
      </c>
      <c r="DB30" s="155"/>
      <c r="DC30" s="156">
        <v>1.7000000000000002</v>
      </c>
      <c r="DD30" s="156"/>
      <c r="DE30" s="157">
        <v>50.3</v>
      </c>
      <c r="DF30" s="157"/>
      <c r="DG30" s="154">
        <v>23.65</v>
      </c>
      <c r="DH30" s="154"/>
      <c r="DI30" s="155">
        <v>26.28</v>
      </c>
      <c r="DJ30" s="155"/>
      <c r="DK30" s="154">
        <v>83.088212999999996</v>
      </c>
      <c r="DL30" s="154"/>
      <c r="DM30" s="154">
        <v>76.800000000000011</v>
      </c>
      <c r="DN30" s="154"/>
      <c r="DO30" s="155">
        <v>27.2</v>
      </c>
      <c r="DP30" s="155"/>
      <c r="DQ30" s="155">
        <v>22.7</v>
      </c>
      <c r="DR30" s="155"/>
      <c r="DS30" s="156">
        <v>0.7</v>
      </c>
      <c r="DT30" s="156"/>
      <c r="DU30" s="157">
        <v>50.3</v>
      </c>
      <c r="DV30" s="157"/>
      <c r="DW30" s="154">
        <v>23.65</v>
      </c>
      <c r="DX30" s="154"/>
      <c r="DY30" s="155">
        <v>26.28</v>
      </c>
      <c r="DZ30" s="155"/>
      <c r="EA30" s="154">
        <v>83.434607</v>
      </c>
      <c r="EB30" s="154"/>
      <c r="EC30" s="154">
        <v>77.099999999999994</v>
      </c>
      <c r="ED30" s="154"/>
      <c r="EE30" s="155">
        <v>24.3</v>
      </c>
      <c r="EF30" s="155"/>
      <c r="EG30" s="155">
        <v>19.3</v>
      </c>
      <c r="EH30" s="155"/>
      <c r="EI30" s="156">
        <v>0.2</v>
      </c>
      <c r="EJ30" s="156"/>
      <c r="EK30" s="157">
        <v>50.3</v>
      </c>
      <c r="EL30" s="157"/>
      <c r="EM30" s="154">
        <v>23.65</v>
      </c>
      <c r="EN30" s="154"/>
      <c r="EO30" s="155">
        <v>26.28</v>
      </c>
      <c r="EP30" s="155"/>
      <c r="EQ30" s="92">
        <v>83.33</v>
      </c>
      <c r="ER30" s="92"/>
      <c r="ES30" s="92">
        <v>77</v>
      </c>
      <c r="ET30" s="92"/>
      <c r="EU30" s="92">
        <v>28</v>
      </c>
      <c r="EV30" s="92"/>
      <c r="EW30" s="92">
        <v>16.8</v>
      </c>
      <c r="EX30" s="92"/>
      <c r="EY30" s="156">
        <v>0.2</v>
      </c>
      <c r="EZ30" s="156"/>
      <c r="FA30" s="92">
        <v>51.599999999999994</v>
      </c>
      <c r="FB30" s="92"/>
      <c r="FC30" s="92">
        <v>22.53</v>
      </c>
      <c r="FD30" s="92"/>
      <c r="FE30" s="92">
        <v>23.5</v>
      </c>
      <c r="FF30" s="92"/>
      <c r="FG30" s="92">
        <v>83.41</v>
      </c>
      <c r="FH30" s="92"/>
      <c r="FI30" s="92">
        <v>79.3</v>
      </c>
      <c r="FJ30" s="92"/>
      <c r="FK30" s="92">
        <v>23.4</v>
      </c>
      <c r="FL30" s="92"/>
      <c r="FM30" s="92">
        <v>14.5</v>
      </c>
      <c r="FN30" s="92"/>
      <c r="FO30" s="156">
        <v>0.3</v>
      </c>
      <c r="FP30" s="156"/>
      <c r="FQ30" s="92">
        <v>51.599999999999994</v>
      </c>
      <c r="FR30" s="92"/>
      <c r="FS30" s="92">
        <v>22.53</v>
      </c>
      <c r="FT30" s="92"/>
      <c r="FU30" s="92">
        <v>23.5</v>
      </c>
      <c r="FV30" s="244"/>
      <c r="FW30" s="92">
        <v>83.89</v>
      </c>
      <c r="FX30" s="244"/>
      <c r="FY30" s="92">
        <v>78.900000000000006</v>
      </c>
      <c r="FZ30" s="244"/>
      <c r="GA30" s="92">
        <v>21.6</v>
      </c>
      <c r="GB30" s="244"/>
      <c r="GC30" s="92">
        <v>14.5</v>
      </c>
      <c r="GD30" s="244"/>
      <c r="GE30" s="156">
        <v>0.2</v>
      </c>
      <c r="GF30" s="323"/>
      <c r="GG30" s="92">
        <v>51.599999999999994</v>
      </c>
      <c r="GH30" s="92"/>
      <c r="GI30" s="92">
        <v>22.53</v>
      </c>
      <c r="GJ30" s="92"/>
      <c r="GK30" s="92">
        <v>23.5</v>
      </c>
    </row>
    <row r="31" spans="1:209" s="83" customFormat="1" x14ac:dyDescent="0.2">
      <c r="A31" s="84" t="s">
        <v>9</v>
      </c>
      <c r="B31" s="75"/>
      <c r="C31" s="158">
        <v>80.852117000000007</v>
      </c>
      <c r="D31" s="154"/>
      <c r="E31" s="158">
        <v>72.099999999999994</v>
      </c>
      <c r="F31" s="154"/>
      <c r="G31" s="159">
        <v>33.299999999999997</v>
      </c>
      <c r="H31" s="155"/>
      <c r="I31" s="159">
        <v>24</v>
      </c>
      <c r="J31" s="155"/>
      <c r="K31" s="160">
        <v>10</v>
      </c>
      <c r="L31" s="156"/>
      <c r="M31" s="161">
        <v>51.910000000000004</v>
      </c>
      <c r="N31" s="157"/>
      <c r="O31" s="158">
        <v>28.19</v>
      </c>
      <c r="P31" s="154"/>
      <c r="Q31" s="159">
        <v>25.4</v>
      </c>
      <c r="R31" s="155"/>
      <c r="S31" s="158">
        <v>81.274595000000005</v>
      </c>
      <c r="T31" s="154"/>
      <c r="U31" s="158">
        <v>69.900000000000006</v>
      </c>
      <c r="V31" s="154"/>
      <c r="W31" s="159">
        <v>32.299999999999997</v>
      </c>
      <c r="X31" s="155"/>
      <c r="Y31" s="159">
        <v>27.7</v>
      </c>
      <c r="Z31" s="155"/>
      <c r="AA31" s="160">
        <v>7.8</v>
      </c>
      <c r="AB31" s="156"/>
      <c r="AC31" s="161">
        <v>51.910000000000004</v>
      </c>
      <c r="AD31" s="157"/>
      <c r="AE31" s="158">
        <v>28.19</v>
      </c>
      <c r="AF31" s="154"/>
      <c r="AG31" s="159">
        <v>25.4</v>
      </c>
      <c r="AH31" s="155"/>
      <c r="AI31" s="158">
        <v>81.553269999999998</v>
      </c>
      <c r="AJ31" s="154"/>
      <c r="AK31" s="158">
        <v>74.099999999999994</v>
      </c>
      <c r="AL31" s="154"/>
      <c r="AM31" s="159">
        <v>31.3</v>
      </c>
      <c r="AN31" s="155"/>
      <c r="AO31" s="159">
        <v>21.3</v>
      </c>
      <c r="AP31" s="155"/>
      <c r="AQ31" s="160">
        <v>11.3</v>
      </c>
      <c r="AR31" s="156"/>
      <c r="AS31" s="161">
        <v>51.910000000000004</v>
      </c>
      <c r="AT31" s="157"/>
      <c r="AU31" s="158">
        <v>28.19</v>
      </c>
      <c r="AV31" s="154"/>
      <c r="AW31" s="159">
        <v>25.4</v>
      </c>
      <c r="AX31" s="155"/>
      <c r="AY31" s="158">
        <v>81.755724000000001</v>
      </c>
      <c r="AZ31" s="154"/>
      <c r="BA31" s="158">
        <v>74.199999999999989</v>
      </c>
      <c r="BB31" s="154"/>
      <c r="BC31" s="159">
        <v>24.5</v>
      </c>
      <c r="BD31" s="155"/>
      <c r="BE31" s="159">
        <v>18.5</v>
      </c>
      <c r="BF31" s="155"/>
      <c r="BG31" s="160">
        <v>4.2</v>
      </c>
      <c r="BH31" s="156"/>
      <c r="BI31" s="161">
        <v>51.910000000000004</v>
      </c>
      <c r="BJ31" s="157"/>
      <c r="BK31" s="158">
        <v>28.19</v>
      </c>
      <c r="BL31" s="154"/>
      <c r="BM31" s="159">
        <v>25.4</v>
      </c>
      <c r="BN31" s="155"/>
      <c r="BO31" s="158">
        <v>81.856245000000001</v>
      </c>
      <c r="BP31" s="154"/>
      <c r="BQ31" s="158">
        <v>74.8</v>
      </c>
      <c r="BR31" s="154"/>
      <c r="BS31" s="159">
        <v>32.1</v>
      </c>
      <c r="BT31" s="155"/>
      <c r="BU31" s="159">
        <v>20.100000000000001</v>
      </c>
      <c r="BV31" s="155"/>
      <c r="BW31" s="160">
        <v>4.7</v>
      </c>
      <c r="BX31" s="156"/>
      <c r="BY31" s="161">
        <v>53.989999999999995</v>
      </c>
      <c r="BZ31" s="157"/>
      <c r="CA31" s="158">
        <v>27.56</v>
      </c>
      <c r="CB31" s="154"/>
      <c r="CC31" s="159">
        <v>25.4</v>
      </c>
      <c r="CD31" s="155"/>
      <c r="CE31" s="158">
        <v>82.366957999999997</v>
      </c>
      <c r="CF31" s="154"/>
      <c r="CG31" s="158">
        <v>72.400000000000006</v>
      </c>
      <c r="CH31" s="154"/>
      <c r="CI31" s="159">
        <v>36.1</v>
      </c>
      <c r="CJ31" s="155"/>
      <c r="CK31" s="159">
        <v>23</v>
      </c>
      <c r="CL31" s="155"/>
      <c r="CM31" s="160">
        <v>8.1999999999999993</v>
      </c>
      <c r="CN31" s="156"/>
      <c r="CO31" s="161">
        <v>53.989999999999995</v>
      </c>
      <c r="CP31" s="157"/>
      <c r="CQ31" s="158">
        <v>27.56</v>
      </c>
      <c r="CR31" s="154"/>
      <c r="CS31" s="159">
        <v>25.4</v>
      </c>
      <c r="CT31" s="155"/>
      <c r="CU31" s="158">
        <v>82.409916999999993</v>
      </c>
      <c r="CV31" s="154"/>
      <c r="CW31" s="158">
        <v>72.3</v>
      </c>
      <c r="CX31" s="154"/>
      <c r="CY31" s="159">
        <v>31.2</v>
      </c>
      <c r="CZ31" s="155"/>
      <c r="DA31" s="159">
        <v>26.2</v>
      </c>
      <c r="DB31" s="155"/>
      <c r="DC31" s="160">
        <v>6.6999999999999993</v>
      </c>
      <c r="DD31" s="156"/>
      <c r="DE31" s="161">
        <v>53.730000000000004</v>
      </c>
      <c r="DF31" s="157"/>
      <c r="DG31" s="158">
        <v>21.96</v>
      </c>
      <c r="DH31" s="154"/>
      <c r="DI31" s="159">
        <v>23.54</v>
      </c>
      <c r="DJ31" s="155"/>
      <c r="DK31" s="158">
        <v>82.230540000000005</v>
      </c>
      <c r="DL31" s="154"/>
      <c r="DM31" s="158">
        <v>72.400000000000006</v>
      </c>
      <c r="DN31" s="154"/>
      <c r="DO31" s="159">
        <v>34.799999999999997</v>
      </c>
      <c r="DP31" s="155"/>
      <c r="DQ31" s="159">
        <v>23.8</v>
      </c>
      <c r="DR31" s="155"/>
      <c r="DS31" s="160">
        <v>2.8</v>
      </c>
      <c r="DT31" s="156"/>
      <c r="DU31" s="161">
        <v>53.730000000000004</v>
      </c>
      <c r="DV31" s="157"/>
      <c r="DW31" s="158">
        <v>21.96</v>
      </c>
      <c r="DX31" s="154"/>
      <c r="DY31" s="159">
        <v>23.54</v>
      </c>
      <c r="DZ31" s="155"/>
      <c r="EA31" s="158">
        <v>82.585699000000005</v>
      </c>
      <c r="EB31" s="154"/>
      <c r="EC31" s="158">
        <v>72.099999999999994</v>
      </c>
      <c r="ED31" s="154"/>
      <c r="EE31" s="159">
        <v>34.700000000000003</v>
      </c>
      <c r="EF31" s="155"/>
      <c r="EG31" s="159">
        <v>24.200000000000003</v>
      </c>
      <c r="EH31" s="155"/>
      <c r="EI31" s="160">
        <v>4.9000000000000004</v>
      </c>
      <c r="EJ31" s="156"/>
      <c r="EK31" s="161">
        <v>53.730000000000004</v>
      </c>
      <c r="EL31" s="157"/>
      <c r="EM31" s="158">
        <v>21.96</v>
      </c>
      <c r="EN31" s="154"/>
      <c r="EO31" s="159">
        <v>23.54</v>
      </c>
      <c r="EP31" s="155"/>
      <c r="EQ31" s="93">
        <v>82.5</v>
      </c>
      <c r="ER31" s="92"/>
      <c r="ES31" s="93">
        <v>70.599999999999994</v>
      </c>
      <c r="ET31" s="92"/>
      <c r="EU31" s="93">
        <v>32.799999999999997</v>
      </c>
      <c r="EV31" s="92"/>
      <c r="EW31" s="93">
        <v>19.8</v>
      </c>
      <c r="EX31" s="92"/>
      <c r="EY31" s="160">
        <v>0.30000000000000004</v>
      </c>
      <c r="EZ31" s="156"/>
      <c r="FA31" s="93">
        <v>54.91</v>
      </c>
      <c r="FB31" s="92"/>
      <c r="FC31" s="93">
        <v>24.76</v>
      </c>
      <c r="FD31" s="92"/>
      <c r="FE31" s="93">
        <v>26.1</v>
      </c>
      <c r="FF31" s="92"/>
      <c r="FG31" s="93">
        <v>82.58</v>
      </c>
      <c r="FH31" s="92"/>
      <c r="FI31" s="93">
        <v>74.599999999999994</v>
      </c>
      <c r="FJ31" s="92"/>
      <c r="FK31" s="93">
        <v>32.9</v>
      </c>
      <c r="FL31" s="92"/>
      <c r="FM31" s="93">
        <v>18</v>
      </c>
      <c r="FN31" s="92"/>
      <c r="FO31" s="160">
        <v>0.4</v>
      </c>
      <c r="FP31" s="156"/>
      <c r="FQ31" s="93">
        <v>54.91</v>
      </c>
      <c r="FR31" s="92"/>
      <c r="FS31" s="93">
        <v>24.76</v>
      </c>
      <c r="FT31" s="92"/>
      <c r="FU31" s="93">
        <v>26.1</v>
      </c>
      <c r="FV31" s="244"/>
      <c r="FW31" s="93">
        <v>82.98</v>
      </c>
      <c r="FX31" s="244"/>
      <c r="FY31" s="93">
        <v>72.900000000000006</v>
      </c>
      <c r="FZ31" s="244"/>
      <c r="GA31" s="93">
        <v>32.200000000000003</v>
      </c>
      <c r="GB31" s="244"/>
      <c r="GC31" s="93">
        <v>16.8</v>
      </c>
      <c r="GD31" s="244"/>
      <c r="GE31" s="160">
        <v>0.2</v>
      </c>
      <c r="GF31" s="323"/>
      <c r="GG31" s="93">
        <v>54.91</v>
      </c>
      <c r="GH31" s="92"/>
      <c r="GI31" s="93">
        <v>24.76</v>
      </c>
      <c r="GJ31" s="92"/>
      <c r="GK31" s="93">
        <v>26.1</v>
      </c>
    </row>
    <row r="32" spans="1:209" s="83" customFormat="1" x14ac:dyDescent="0.2">
      <c r="A32" s="82" t="s">
        <v>10</v>
      </c>
      <c r="B32" s="75"/>
      <c r="C32" s="154">
        <v>81.030463999999995</v>
      </c>
      <c r="D32" s="154"/>
      <c r="E32" s="154">
        <v>71</v>
      </c>
      <c r="F32" s="154"/>
      <c r="G32" s="155">
        <v>31.2</v>
      </c>
      <c r="H32" s="155"/>
      <c r="I32" s="155">
        <v>28.9</v>
      </c>
      <c r="J32" s="155"/>
      <c r="K32" s="156">
        <v>6</v>
      </c>
      <c r="L32" s="156"/>
      <c r="M32" s="157">
        <v>61.83</v>
      </c>
      <c r="N32" s="157"/>
      <c r="O32" s="154">
        <v>26.28</v>
      </c>
      <c r="P32" s="154"/>
      <c r="Q32" s="155">
        <v>22.1</v>
      </c>
      <c r="R32" s="155"/>
      <c r="S32" s="154">
        <v>81.049456000000006</v>
      </c>
      <c r="T32" s="154"/>
      <c r="U32" s="154">
        <v>71.599999999999994</v>
      </c>
      <c r="V32" s="154"/>
      <c r="W32" s="155">
        <v>31</v>
      </c>
      <c r="X32" s="155"/>
      <c r="Y32" s="155">
        <v>23.9</v>
      </c>
      <c r="Z32" s="155"/>
      <c r="AA32" s="156">
        <v>11.9</v>
      </c>
      <c r="AB32" s="156"/>
      <c r="AC32" s="157">
        <v>61.83</v>
      </c>
      <c r="AD32" s="157"/>
      <c r="AE32" s="154">
        <v>26.28</v>
      </c>
      <c r="AF32" s="154"/>
      <c r="AG32" s="155">
        <v>22.1</v>
      </c>
      <c r="AH32" s="155"/>
      <c r="AI32" s="154">
        <v>81.205689000000007</v>
      </c>
      <c r="AJ32" s="154"/>
      <c r="AK32" s="154">
        <v>69.600000000000009</v>
      </c>
      <c r="AL32" s="154"/>
      <c r="AM32" s="155">
        <v>33.200000000000003</v>
      </c>
      <c r="AN32" s="155"/>
      <c r="AO32" s="155">
        <v>27.299999999999997</v>
      </c>
      <c r="AP32" s="155"/>
      <c r="AQ32" s="156">
        <v>3.6</v>
      </c>
      <c r="AR32" s="156"/>
      <c r="AS32" s="157">
        <v>61.83</v>
      </c>
      <c r="AT32" s="157"/>
      <c r="AU32" s="154">
        <v>26.28</v>
      </c>
      <c r="AV32" s="154"/>
      <c r="AW32" s="155">
        <v>22.1</v>
      </c>
      <c r="AX32" s="155"/>
      <c r="AY32" s="154">
        <v>81.736778000000001</v>
      </c>
      <c r="AZ32" s="154"/>
      <c r="BA32" s="154">
        <v>74.900000000000006</v>
      </c>
      <c r="BB32" s="154"/>
      <c r="BC32" s="155">
        <v>28.5</v>
      </c>
      <c r="BD32" s="155"/>
      <c r="BE32" s="155">
        <v>19.8</v>
      </c>
      <c r="BF32" s="155"/>
      <c r="BG32" s="156">
        <v>5.3999999999999995</v>
      </c>
      <c r="BH32" s="156"/>
      <c r="BI32" s="157">
        <v>61.83</v>
      </c>
      <c r="BJ32" s="157"/>
      <c r="BK32" s="154">
        <v>26.28</v>
      </c>
      <c r="BL32" s="154"/>
      <c r="BM32" s="155">
        <v>22.1</v>
      </c>
      <c r="BN32" s="155"/>
      <c r="BO32" s="154">
        <v>81.427612999999994</v>
      </c>
      <c r="BP32" s="154"/>
      <c r="BQ32" s="154">
        <v>71.8</v>
      </c>
      <c r="BR32" s="154"/>
      <c r="BS32" s="155">
        <v>23.1</v>
      </c>
      <c r="BT32" s="155"/>
      <c r="BU32" s="155">
        <v>21.5</v>
      </c>
      <c r="BV32" s="155"/>
      <c r="BW32" s="156">
        <v>4</v>
      </c>
      <c r="BX32" s="156"/>
      <c r="BY32" s="157">
        <v>61.81</v>
      </c>
      <c r="BZ32" s="157"/>
      <c r="CA32" s="154">
        <v>24.69</v>
      </c>
      <c r="CB32" s="154"/>
      <c r="CC32" s="155">
        <v>22.1</v>
      </c>
      <c r="CD32" s="155"/>
      <c r="CE32" s="154">
        <v>81.848111000000003</v>
      </c>
      <c r="CF32" s="154"/>
      <c r="CG32" s="154">
        <v>66.2</v>
      </c>
      <c r="CH32" s="154"/>
      <c r="CI32" s="155">
        <v>34.799999999999997</v>
      </c>
      <c r="CJ32" s="155"/>
      <c r="CK32" s="155">
        <v>27.1</v>
      </c>
      <c r="CL32" s="155"/>
      <c r="CM32" s="156">
        <v>13.799999999999999</v>
      </c>
      <c r="CN32" s="156"/>
      <c r="CO32" s="157">
        <v>61.81</v>
      </c>
      <c r="CP32" s="157"/>
      <c r="CQ32" s="154">
        <v>24.69</v>
      </c>
      <c r="CR32" s="154"/>
      <c r="CS32" s="155">
        <v>22.1</v>
      </c>
      <c r="CT32" s="155"/>
      <c r="CU32" s="154">
        <v>82.338425000000001</v>
      </c>
      <c r="CV32" s="154"/>
      <c r="CW32" s="154">
        <v>66.3</v>
      </c>
      <c r="CX32" s="154"/>
      <c r="CY32" s="155">
        <v>37.9</v>
      </c>
      <c r="CZ32" s="155"/>
      <c r="DA32" s="155">
        <v>22.2</v>
      </c>
      <c r="DB32" s="155"/>
      <c r="DC32" s="156">
        <v>21.1</v>
      </c>
      <c r="DD32" s="156"/>
      <c r="DE32" s="157">
        <v>54.55</v>
      </c>
      <c r="DF32" s="157"/>
      <c r="DG32" s="154">
        <v>25.61</v>
      </c>
      <c r="DH32" s="154"/>
      <c r="DI32" s="155">
        <v>21.87</v>
      </c>
      <c r="DJ32" s="155"/>
      <c r="DK32" s="154">
        <v>82.019182000000001</v>
      </c>
      <c r="DL32" s="154"/>
      <c r="DM32" s="154">
        <v>72.2</v>
      </c>
      <c r="DN32" s="154"/>
      <c r="DO32" s="155">
        <v>42</v>
      </c>
      <c r="DP32" s="155"/>
      <c r="DQ32" s="155">
        <v>24.2</v>
      </c>
      <c r="DR32" s="155"/>
      <c r="DS32" s="156">
        <v>2</v>
      </c>
      <c r="DT32" s="156"/>
      <c r="DU32" s="157">
        <v>54.55</v>
      </c>
      <c r="DV32" s="157"/>
      <c r="DW32" s="154">
        <v>25.61</v>
      </c>
      <c r="DX32" s="154"/>
      <c r="DY32" s="155">
        <v>21.87</v>
      </c>
      <c r="DZ32" s="155"/>
      <c r="EA32" s="154">
        <v>82.288698999999994</v>
      </c>
      <c r="EB32" s="154"/>
      <c r="EC32" s="154">
        <v>67.3</v>
      </c>
      <c r="ED32" s="154"/>
      <c r="EE32" s="155">
        <v>45.9</v>
      </c>
      <c r="EF32" s="155"/>
      <c r="EG32" s="155">
        <v>24.2</v>
      </c>
      <c r="EH32" s="155"/>
      <c r="EI32" s="156">
        <v>2.2000000000000002</v>
      </c>
      <c r="EJ32" s="156"/>
      <c r="EK32" s="157">
        <v>54.55</v>
      </c>
      <c r="EL32" s="157"/>
      <c r="EM32" s="154">
        <v>25.61</v>
      </c>
      <c r="EN32" s="154"/>
      <c r="EO32" s="155">
        <v>21.87</v>
      </c>
      <c r="EP32" s="155"/>
      <c r="EQ32" s="92">
        <v>82.24</v>
      </c>
      <c r="ER32" s="92"/>
      <c r="ES32" s="92">
        <v>74.599999999999994</v>
      </c>
      <c r="ET32" s="92"/>
      <c r="EU32" s="92">
        <v>29.1</v>
      </c>
      <c r="EV32" s="92"/>
      <c r="EW32" s="92">
        <v>20.9</v>
      </c>
      <c r="EX32" s="92"/>
      <c r="EY32" s="156">
        <v>0.30000000000000004</v>
      </c>
      <c r="EZ32" s="156"/>
      <c r="FA32" s="92">
        <v>57.4</v>
      </c>
      <c r="FB32" s="92"/>
      <c r="FC32" s="92">
        <v>23.9</v>
      </c>
      <c r="FD32" s="92"/>
      <c r="FE32" s="92">
        <v>23</v>
      </c>
      <c r="FF32" s="92"/>
      <c r="FG32" s="92">
        <v>82.5</v>
      </c>
      <c r="FH32" s="92"/>
      <c r="FI32" s="92">
        <v>79.099999999999994</v>
      </c>
      <c r="FJ32" s="92"/>
      <c r="FK32" s="92">
        <v>20.9</v>
      </c>
      <c r="FL32" s="92"/>
      <c r="FM32" s="92">
        <v>15</v>
      </c>
      <c r="FN32" s="92"/>
      <c r="FO32" s="156">
        <v>0</v>
      </c>
      <c r="FP32" s="156"/>
      <c r="FQ32" s="92">
        <v>57.4</v>
      </c>
      <c r="FR32" s="92"/>
      <c r="FS32" s="92">
        <v>23.9</v>
      </c>
      <c r="FT32" s="92"/>
      <c r="FU32" s="92">
        <v>23</v>
      </c>
      <c r="FV32" s="244"/>
      <c r="FW32" s="92">
        <v>82.75</v>
      </c>
      <c r="FX32" s="244"/>
      <c r="FY32" s="92">
        <v>80.099999999999994</v>
      </c>
      <c r="FZ32" s="244"/>
      <c r="GA32" s="92">
        <v>21.3</v>
      </c>
      <c r="GB32" s="244"/>
      <c r="GC32" s="92">
        <v>16.8</v>
      </c>
      <c r="GD32" s="244"/>
      <c r="GE32" s="156">
        <v>0.1</v>
      </c>
      <c r="GF32" s="323"/>
      <c r="GG32" s="92">
        <v>57.4</v>
      </c>
      <c r="GH32" s="92"/>
      <c r="GI32" s="92">
        <v>23.9</v>
      </c>
      <c r="GJ32" s="92"/>
      <c r="GK32" s="92">
        <v>23</v>
      </c>
    </row>
    <row r="33" spans="1:193" s="83" customFormat="1" x14ac:dyDescent="0.2">
      <c r="A33" s="82" t="s">
        <v>11</v>
      </c>
      <c r="B33" s="75"/>
      <c r="C33" s="154">
        <v>81.308331999999993</v>
      </c>
      <c r="D33" s="154"/>
      <c r="E33" s="154">
        <v>61.5</v>
      </c>
      <c r="F33" s="154"/>
      <c r="G33" s="155">
        <v>35</v>
      </c>
      <c r="H33" s="155"/>
      <c r="I33" s="155">
        <v>28.6</v>
      </c>
      <c r="J33" s="155"/>
      <c r="K33" s="156">
        <v>4.5999999999999996</v>
      </c>
      <c r="L33" s="156"/>
      <c r="M33" s="157">
        <v>57.33</v>
      </c>
      <c r="N33" s="157"/>
      <c r="O33" s="154">
        <v>22.24</v>
      </c>
      <c r="P33" s="154"/>
      <c r="Q33" s="155">
        <v>17.600000000000001</v>
      </c>
      <c r="R33" s="155"/>
      <c r="S33" s="154">
        <v>81.457813000000002</v>
      </c>
      <c r="T33" s="154"/>
      <c r="U33" s="154">
        <v>58.4</v>
      </c>
      <c r="V33" s="154"/>
      <c r="W33" s="155">
        <v>37.9</v>
      </c>
      <c r="X33" s="155"/>
      <c r="Y33" s="155">
        <v>33</v>
      </c>
      <c r="Z33" s="155"/>
      <c r="AA33" s="156">
        <v>9.6000000000000014</v>
      </c>
      <c r="AB33" s="156"/>
      <c r="AC33" s="157">
        <v>57.33</v>
      </c>
      <c r="AD33" s="157"/>
      <c r="AE33" s="154">
        <v>22.24</v>
      </c>
      <c r="AF33" s="154"/>
      <c r="AG33" s="155">
        <v>17.600000000000001</v>
      </c>
      <c r="AH33" s="155"/>
      <c r="AI33" s="154">
        <v>81.93459</v>
      </c>
      <c r="AJ33" s="154"/>
      <c r="AK33" s="154">
        <v>59.2</v>
      </c>
      <c r="AL33" s="154"/>
      <c r="AM33" s="155">
        <v>38.700000000000003</v>
      </c>
      <c r="AN33" s="155"/>
      <c r="AO33" s="155">
        <v>29.200000000000003</v>
      </c>
      <c r="AP33" s="155"/>
      <c r="AQ33" s="156">
        <v>8.8999999999999986</v>
      </c>
      <c r="AR33" s="156"/>
      <c r="AS33" s="157">
        <v>57.33</v>
      </c>
      <c r="AT33" s="157"/>
      <c r="AU33" s="154">
        <v>22.24</v>
      </c>
      <c r="AV33" s="154"/>
      <c r="AW33" s="155">
        <v>17.600000000000001</v>
      </c>
      <c r="AX33" s="155"/>
      <c r="AY33" s="154">
        <v>82.107218000000003</v>
      </c>
      <c r="AZ33" s="154"/>
      <c r="BA33" s="154">
        <v>64.2</v>
      </c>
      <c r="BB33" s="154"/>
      <c r="BC33" s="155">
        <v>31.8</v>
      </c>
      <c r="BD33" s="155"/>
      <c r="BE33" s="155">
        <v>33.299999999999997</v>
      </c>
      <c r="BF33" s="155"/>
      <c r="BG33" s="156">
        <v>7</v>
      </c>
      <c r="BH33" s="156"/>
      <c r="BI33" s="157">
        <v>57.33</v>
      </c>
      <c r="BJ33" s="157"/>
      <c r="BK33" s="154">
        <v>22.24</v>
      </c>
      <c r="BL33" s="154"/>
      <c r="BM33" s="155">
        <v>17.600000000000001</v>
      </c>
      <c r="BN33" s="155"/>
      <c r="BO33" s="154">
        <v>82.235692</v>
      </c>
      <c r="BP33" s="154"/>
      <c r="BQ33" s="154">
        <v>60.699999999999996</v>
      </c>
      <c r="BR33" s="154"/>
      <c r="BS33" s="155">
        <v>39.299999999999997</v>
      </c>
      <c r="BT33" s="155"/>
      <c r="BU33" s="155">
        <v>33.5</v>
      </c>
      <c r="BV33" s="155"/>
      <c r="BW33" s="156">
        <v>6.8999999999999995</v>
      </c>
      <c r="BX33" s="156"/>
      <c r="BY33" s="157">
        <v>59.71</v>
      </c>
      <c r="BZ33" s="157"/>
      <c r="CA33" s="154">
        <v>20.28</v>
      </c>
      <c r="CB33" s="154"/>
      <c r="CC33" s="155">
        <v>17.600000000000001</v>
      </c>
      <c r="CD33" s="155"/>
      <c r="CE33" s="154">
        <v>82.602750999999998</v>
      </c>
      <c r="CF33" s="154"/>
      <c r="CG33" s="154">
        <v>62.300000000000004</v>
      </c>
      <c r="CH33" s="154"/>
      <c r="CI33" s="155">
        <v>38.6</v>
      </c>
      <c r="CJ33" s="155"/>
      <c r="CK33" s="155">
        <v>30.9</v>
      </c>
      <c r="CL33" s="155"/>
      <c r="CM33" s="156">
        <v>9.2999999999999989</v>
      </c>
      <c r="CN33" s="156"/>
      <c r="CO33" s="157">
        <v>59.71</v>
      </c>
      <c r="CP33" s="157"/>
      <c r="CQ33" s="154">
        <v>20.28</v>
      </c>
      <c r="CR33" s="154"/>
      <c r="CS33" s="155">
        <v>17.600000000000001</v>
      </c>
      <c r="CT33" s="155"/>
      <c r="CU33" s="154">
        <v>82.915377000000007</v>
      </c>
      <c r="CV33" s="154"/>
      <c r="CW33" s="154">
        <v>57.5</v>
      </c>
      <c r="CX33" s="154"/>
      <c r="CY33" s="155">
        <v>44.8</v>
      </c>
      <c r="CZ33" s="155"/>
      <c r="DA33" s="155">
        <v>33.200000000000003</v>
      </c>
      <c r="DB33" s="155"/>
      <c r="DC33" s="156">
        <v>7.7</v>
      </c>
      <c r="DD33" s="156"/>
      <c r="DE33" s="157">
        <v>58.680000000000007</v>
      </c>
      <c r="DF33" s="157"/>
      <c r="DG33" s="154">
        <v>19.14</v>
      </c>
      <c r="DH33" s="154"/>
      <c r="DI33" s="155">
        <v>12.51</v>
      </c>
      <c r="DJ33" s="155"/>
      <c r="DK33" s="154">
        <v>82.616078000000002</v>
      </c>
      <c r="DL33" s="154"/>
      <c r="DM33" s="154">
        <v>59.7</v>
      </c>
      <c r="DN33" s="154"/>
      <c r="DO33" s="155">
        <v>43</v>
      </c>
      <c r="DP33" s="155"/>
      <c r="DQ33" s="155">
        <v>32.200000000000003</v>
      </c>
      <c r="DR33" s="155"/>
      <c r="DS33" s="156">
        <v>2.7</v>
      </c>
      <c r="DT33" s="156"/>
      <c r="DU33" s="157">
        <v>58.680000000000007</v>
      </c>
      <c r="DV33" s="157"/>
      <c r="DW33" s="154">
        <v>19.14</v>
      </c>
      <c r="DX33" s="154"/>
      <c r="DY33" s="155">
        <v>12.51</v>
      </c>
      <c r="DZ33" s="155"/>
      <c r="EA33" s="154">
        <v>82.653766000000005</v>
      </c>
      <c r="EB33" s="154"/>
      <c r="EC33" s="154">
        <v>62.6</v>
      </c>
      <c r="ED33" s="154"/>
      <c r="EE33" s="155">
        <v>40.6</v>
      </c>
      <c r="EF33" s="155"/>
      <c r="EG33" s="155">
        <v>27.5</v>
      </c>
      <c r="EH33" s="155"/>
      <c r="EI33" s="156">
        <v>3.5</v>
      </c>
      <c r="EJ33" s="156"/>
      <c r="EK33" s="157">
        <v>58.680000000000007</v>
      </c>
      <c r="EL33" s="157"/>
      <c r="EM33" s="154">
        <v>19.14</v>
      </c>
      <c r="EN33" s="154"/>
      <c r="EO33" s="155">
        <v>12.51</v>
      </c>
      <c r="EP33" s="155"/>
      <c r="EQ33" s="92">
        <v>83.07</v>
      </c>
      <c r="ER33" s="92"/>
      <c r="ES33" s="92">
        <v>61.7</v>
      </c>
      <c r="ET33" s="92"/>
      <c r="EU33" s="92">
        <v>34</v>
      </c>
      <c r="EV33" s="92"/>
      <c r="EW33" s="92">
        <v>23</v>
      </c>
      <c r="EX33" s="92"/>
      <c r="EY33" s="156">
        <v>0.30000000000000004</v>
      </c>
      <c r="EZ33" s="156"/>
      <c r="FA33" s="92">
        <v>59.75</v>
      </c>
      <c r="FB33" s="92"/>
      <c r="FC33" s="92">
        <v>17.829999999999998</v>
      </c>
      <c r="FD33" s="92"/>
      <c r="FE33" s="92">
        <v>19.100000000000001</v>
      </c>
      <c r="FF33" s="92"/>
      <c r="FG33" s="92">
        <v>83.09</v>
      </c>
      <c r="FH33" s="92"/>
      <c r="FI33" s="92">
        <v>65.099999999999994</v>
      </c>
      <c r="FJ33" s="92"/>
      <c r="FK33" s="92">
        <v>43.5</v>
      </c>
      <c r="FL33" s="92"/>
      <c r="FM33" s="92">
        <v>26.799999999999997</v>
      </c>
      <c r="FN33" s="92"/>
      <c r="FO33" s="156">
        <v>0</v>
      </c>
      <c r="FP33" s="156"/>
      <c r="FQ33" s="92">
        <v>59.75</v>
      </c>
      <c r="FR33" s="92"/>
      <c r="FS33" s="92">
        <v>17.829999999999998</v>
      </c>
      <c r="FT33" s="92"/>
      <c r="FU33" s="92">
        <v>19.100000000000001</v>
      </c>
      <c r="FV33" s="244"/>
      <c r="FW33" s="92">
        <v>83.52</v>
      </c>
      <c r="FX33" s="244"/>
      <c r="FY33" s="92">
        <v>68.400000000000006</v>
      </c>
      <c r="FZ33" s="244"/>
      <c r="GA33" s="92">
        <v>38.299999999999997</v>
      </c>
      <c r="GB33" s="244"/>
      <c r="GC33" s="92">
        <v>24.200000000000003</v>
      </c>
      <c r="GD33" s="244"/>
      <c r="GE33" s="156">
        <v>0</v>
      </c>
      <c r="GF33" s="323"/>
      <c r="GG33" s="92">
        <v>59.75</v>
      </c>
      <c r="GH33" s="92"/>
      <c r="GI33" s="92">
        <v>17.829999999999998</v>
      </c>
      <c r="GJ33" s="92"/>
      <c r="GK33" s="92">
        <v>19.100000000000001</v>
      </c>
    </row>
    <row r="34" spans="1:193" s="83" customFormat="1" x14ac:dyDescent="0.2">
      <c r="A34" s="82" t="s">
        <v>12</v>
      </c>
      <c r="B34" s="75"/>
      <c r="C34" s="154">
        <v>82.579477999999995</v>
      </c>
      <c r="D34" s="154"/>
      <c r="E34" s="154">
        <v>76.7</v>
      </c>
      <c r="F34" s="154"/>
      <c r="G34" s="155">
        <v>24.3</v>
      </c>
      <c r="H34" s="155"/>
      <c r="I34" s="155">
        <v>16.7</v>
      </c>
      <c r="J34" s="155"/>
      <c r="K34" s="156">
        <v>6</v>
      </c>
      <c r="L34" s="156"/>
      <c r="M34" s="157">
        <v>50.25</v>
      </c>
      <c r="N34" s="157"/>
      <c r="O34" s="154">
        <v>25.06</v>
      </c>
      <c r="P34" s="154"/>
      <c r="Q34" s="155">
        <v>27.2</v>
      </c>
      <c r="R34" s="155"/>
      <c r="S34" s="154">
        <v>82.925275999999997</v>
      </c>
      <c r="T34" s="154"/>
      <c r="U34" s="154">
        <v>74.5</v>
      </c>
      <c r="V34" s="154"/>
      <c r="W34" s="155">
        <v>24.5</v>
      </c>
      <c r="X34" s="155"/>
      <c r="Y34" s="155">
        <v>19.7</v>
      </c>
      <c r="Z34" s="155"/>
      <c r="AA34" s="156">
        <v>6</v>
      </c>
      <c r="AB34" s="156"/>
      <c r="AC34" s="157">
        <v>50.25</v>
      </c>
      <c r="AD34" s="157"/>
      <c r="AE34" s="154">
        <v>25.06</v>
      </c>
      <c r="AF34" s="154"/>
      <c r="AG34" s="155">
        <v>27.2</v>
      </c>
      <c r="AH34" s="155"/>
      <c r="AI34" s="154">
        <v>83.394239999999996</v>
      </c>
      <c r="AJ34" s="154"/>
      <c r="AK34" s="154">
        <v>74.599999999999994</v>
      </c>
      <c r="AL34" s="154"/>
      <c r="AM34" s="155">
        <v>24.8</v>
      </c>
      <c r="AN34" s="155"/>
      <c r="AO34" s="155">
        <v>18.7</v>
      </c>
      <c r="AP34" s="155"/>
      <c r="AQ34" s="156">
        <v>7.3</v>
      </c>
      <c r="AR34" s="156"/>
      <c r="AS34" s="157">
        <v>50.25</v>
      </c>
      <c r="AT34" s="157"/>
      <c r="AU34" s="154">
        <v>25.06</v>
      </c>
      <c r="AV34" s="154"/>
      <c r="AW34" s="155">
        <v>27.2</v>
      </c>
      <c r="AX34" s="155"/>
      <c r="AY34" s="154">
        <v>83.625456999999997</v>
      </c>
      <c r="AZ34" s="154"/>
      <c r="BA34" s="154">
        <v>79.2</v>
      </c>
      <c r="BB34" s="154"/>
      <c r="BC34" s="155">
        <v>21.7</v>
      </c>
      <c r="BD34" s="155"/>
      <c r="BE34" s="155">
        <v>19</v>
      </c>
      <c r="BF34" s="155"/>
      <c r="BG34" s="156">
        <v>8.9</v>
      </c>
      <c r="BH34" s="156"/>
      <c r="BI34" s="157">
        <v>50.25</v>
      </c>
      <c r="BJ34" s="157"/>
      <c r="BK34" s="154">
        <v>25.06</v>
      </c>
      <c r="BL34" s="154"/>
      <c r="BM34" s="155">
        <v>27.2</v>
      </c>
      <c r="BN34" s="155"/>
      <c r="BO34" s="154">
        <v>83.643808000000007</v>
      </c>
      <c r="BP34" s="154"/>
      <c r="BQ34" s="154">
        <v>79.2</v>
      </c>
      <c r="BR34" s="154"/>
      <c r="BS34" s="155">
        <v>18.899999999999999</v>
      </c>
      <c r="BT34" s="155"/>
      <c r="BU34" s="155">
        <v>16.7</v>
      </c>
      <c r="BV34" s="155"/>
      <c r="BW34" s="156">
        <v>7</v>
      </c>
      <c r="BX34" s="156"/>
      <c r="BY34" s="157">
        <v>49.160000000000004</v>
      </c>
      <c r="BZ34" s="157"/>
      <c r="CA34" s="154">
        <v>20.94</v>
      </c>
      <c r="CB34" s="154"/>
      <c r="CC34" s="155">
        <v>27.2</v>
      </c>
      <c r="CD34" s="155"/>
      <c r="CE34" s="154">
        <v>84.141818000000001</v>
      </c>
      <c r="CF34" s="154"/>
      <c r="CG34" s="154">
        <v>74.2</v>
      </c>
      <c r="CH34" s="154"/>
      <c r="CI34" s="155">
        <v>34.799999999999997</v>
      </c>
      <c r="CJ34" s="155"/>
      <c r="CK34" s="155">
        <v>21.9</v>
      </c>
      <c r="CL34" s="155"/>
      <c r="CM34" s="156">
        <v>10.1</v>
      </c>
      <c r="CN34" s="156"/>
      <c r="CO34" s="157">
        <v>49.160000000000004</v>
      </c>
      <c r="CP34" s="157"/>
      <c r="CQ34" s="154">
        <v>20.94</v>
      </c>
      <c r="CR34" s="154"/>
      <c r="CS34" s="155">
        <v>27.2</v>
      </c>
      <c r="CT34" s="155"/>
      <c r="CU34" s="154">
        <v>84.219367000000005</v>
      </c>
      <c r="CV34" s="154"/>
      <c r="CW34" s="154">
        <v>76.7</v>
      </c>
      <c r="CX34" s="154"/>
      <c r="CY34" s="155">
        <v>22.4</v>
      </c>
      <c r="CZ34" s="155"/>
      <c r="DA34" s="155">
        <v>19.399999999999999</v>
      </c>
      <c r="DB34" s="155"/>
      <c r="DC34" s="156">
        <v>7.2</v>
      </c>
      <c r="DD34" s="156"/>
      <c r="DE34" s="157">
        <v>46.480000000000004</v>
      </c>
      <c r="DF34" s="157"/>
      <c r="DG34" s="154">
        <v>23.21</v>
      </c>
      <c r="DH34" s="154"/>
      <c r="DI34" s="155">
        <v>30.74</v>
      </c>
      <c r="DJ34" s="155"/>
      <c r="DK34" s="154">
        <v>84.001571999999996</v>
      </c>
      <c r="DL34" s="154"/>
      <c r="DM34" s="154">
        <v>75.7</v>
      </c>
      <c r="DN34" s="154"/>
      <c r="DO34" s="155">
        <v>25.4</v>
      </c>
      <c r="DP34" s="155"/>
      <c r="DQ34" s="155">
        <v>22.099999999999998</v>
      </c>
      <c r="DR34" s="155"/>
      <c r="DS34" s="156">
        <v>1.1000000000000001</v>
      </c>
      <c r="DT34" s="156"/>
      <c r="DU34" s="157">
        <v>46.480000000000004</v>
      </c>
      <c r="DV34" s="157"/>
      <c r="DW34" s="154">
        <v>23.21</v>
      </c>
      <c r="DX34" s="154"/>
      <c r="DY34" s="155">
        <v>30.74</v>
      </c>
      <c r="DZ34" s="155"/>
      <c r="EA34" s="154">
        <v>84.541343999999995</v>
      </c>
      <c r="EB34" s="154"/>
      <c r="EC34" s="154">
        <v>74.5</v>
      </c>
      <c r="ED34" s="154"/>
      <c r="EE34" s="155">
        <v>23.6</v>
      </c>
      <c r="EF34" s="155"/>
      <c r="EG34" s="155">
        <v>18.600000000000001</v>
      </c>
      <c r="EH34" s="155"/>
      <c r="EI34" s="156">
        <v>0</v>
      </c>
      <c r="EJ34" s="156"/>
      <c r="EK34" s="157">
        <v>46.480000000000004</v>
      </c>
      <c r="EL34" s="157"/>
      <c r="EM34" s="154">
        <v>23.21</v>
      </c>
      <c r="EN34" s="154"/>
      <c r="EO34" s="155">
        <v>30.74</v>
      </c>
      <c r="EP34" s="155"/>
      <c r="EQ34" s="92">
        <v>84.53</v>
      </c>
      <c r="ER34" s="92"/>
      <c r="ES34" s="92">
        <v>79.5</v>
      </c>
      <c r="ET34" s="92"/>
      <c r="EU34" s="92">
        <v>18.600000000000001</v>
      </c>
      <c r="EV34" s="92"/>
      <c r="EW34" s="92">
        <v>13.5</v>
      </c>
      <c r="EX34" s="92"/>
      <c r="EY34" s="156">
        <v>0.1</v>
      </c>
      <c r="EZ34" s="156"/>
      <c r="FA34" s="92">
        <v>51.019999999999996</v>
      </c>
      <c r="FB34" s="92"/>
      <c r="FC34" s="92">
        <v>19</v>
      </c>
      <c r="FD34" s="92"/>
      <c r="FE34" s="92">
        <v>36.4</v>
      </c>
      <c r="FF34" s="92"/>
      <c r="FG34" s="92">
        <v>84.78</v>
      </c>
      <c r="FH34" s="92"/>
      <c r="FI34" s="92">
        <v>74.599999999999994</v>
      </c>
      <c r="FJ34" s="92"/>
      <c r="FK34" s="92">
        <v>29.9</v>
      </c>
      <c r="FL34" s="92"/>
      <c r="FM34" s="92">
        <v>21</v>
      </c>
      <c r="FN34" s="92"/>
      <c r="FO34" s="156">
        <v>1.2</v>
      </c>
      <c r="FP34" s="156"/>
      <c r="FQ34" s="92">
        <v>51.019999999999996</v>
      </c>
      <c r="FR34" s="92"/>
      <c r="FS34" s="92">
        <v>19</v>
      </c>
      <c r="FT34" s="92"/>
      <c r="FU34" s="92">
        <v>36.4</v>
      </c>
      <c r="FV34" s="244"/>
      <c r="FW34" s="92">
        <v>84.96</v>
      </c>
      <c r="FX34" s="244"/>
      <c r="FY34" s="92">
        <v>80.8</v>
      </c>
      <c r="FZ34" s="244"/>
      <c r="GA34" s="92">
        <v>22.9</v>
      </c>
      <c r="GB34" s="244"/>
      <c r="GC34" s="92">
        <v>15.8</v>
      </c>
      <c r="GD34" s="244"/>
      <c r="GE34" s="156">
        <v>0.7</v>
      </c>
      <c r="GF34" s="323"/>
      <c r="GG34" s="92">
        <v>51.019999999999996</v>
      </c>
      <c r="GH34" s="92"/>
      <c r="GI34" s="92">
        <v>19</v>
      </c>
      <c r="GJ34" s="92"/>
      <c r="GK34" s="92">
        <v>36.4</v>
      </c>
    </row>
    <row r="35" spans="1:193" s="83" customFormat="1" x14ac:dyDescent="0.2">
      <c r="A35" s="82" t="s">
        <v>13</v>
      </c>
      <c r="B35" s="75"/>
      <c r="C35" s="154">
        <v>80.434612999999999</v>
      </c>
      <c r="D35" s="154"/>
      <c r="E35" s="154">
        <v>72.7</v>
      </c>
      <c r="F35" s="154"/>
      <c r="G35" s="155">
        <v>27.6</v>
      </c>
      <c r="H35" s="155"/>
      <c r="I35" s="155">
        <v>21.1</v>
      </c>
      <c r="J35" s="155"/>
      <c r="K35" s="156">
        <v>2.5999999999999996</v>
      </c>
      <c r="L35" s="156"/>
      <c r="M35" s="157">
        <v>61.76</v>
      </c>
      <c r="N35" s="157"/>
      <c r="O35" s="154">
        <v>26.68</v>
      </c>
      <c r="P35" s="154"/>
      <c r="Q35" s="155">
        <v>15.7</v>
      </c>
      <c r="R35" s="155"/>
      <c r="S35" s="154">
        <v>80.895139</v>
      </c>
      <c r="T35" s="154"/>
      <c r="U35" s="154">
        <v>69.400000000000006</v>
      </c>
      <c r="V35" s="154"/>
      <c r="W35" s="155">
        <v>29.6</v>
      </c>
      <c r="X35" s="155"/>
      <c r="Y35" s="155">
        <v>27.4</v>
      </c>
      <c r="Z35" s="155"/>
      <c r="AA35" s="156">
        <v>4.6999999999999993</v>
      </c>
      <c r="AB35" s="156"/>
      <c r="AC35" s="157">
        <v>61.76</v>
      </c>
      <c r="AD35" s="157"/>
      <c r="AE35" s="154">
        <v>26.68</v>
      </c>
      <c r="AF35" s="154"/>
      <c r="AG35" s="155">
        <v>15.7</v>
      </c>
      <c r="AH35" s="155"/>
      <c r="AI35" s="154">
        <v>81.624754999999993</v>
      </c>
      <c r="AJ35" s="154"/>
      <c r="AK35" s="154">
        <v>72.599999999999994</v>
      </c>
      <c r="AL35" s="154"/>
      <c r="AM35" s="155">
        <v>27.6</v>
      </c>
      <c r="AN35" s="155"/>
      <c r="AO35" s="155">
        <v>22.900000000000002</v>
      </c>
      <c r="AP35" s="155"/>
      <c r="AQ35" s="156">
        <v>7.1000000000000005</v>
      </c>
      <c r="AR35" s="156"/>
      <c r="AS35" s="157">
        <v>61.76</v>
      </c>
      <c r="AT35" s="157"/>
      <c r="AU35" s="154">
        <v>26.68</v>
      </c>
      <c r="AV35" s="154"/>
      <c r="AW35" s="155">
        <v>15.7</v>
      </c>
      <c r="AX35" s="155"/>
      <c r="AY35" s="154">
        <v>81.706003999999993</v>
      </c>
      <c r="AZ35" s="154"/>
      <c r="BA35" s="154">
        <v>76.7</v>
      </c>
      <c r="BB35" s="154"/>
      <c r="BC35" s="155">
        <v>19.2</v>
      </c>
      <c r="BD35" s="155"/>
      <c r="BE35" s="155">
        <v>18.899999999999999</v>
      </c>
      <c r="BF35" s="155"/>
      <c r="BG35" s="156">
        <v>2.8000000000000003</v>
      </c>
      <c r="BH35" s="156"/>
      <c r="BI35" s="157">
        <v>61.76</v>
      </c>
      <c r="BJ35" s="157"/>
      <c r="BK35" s="154">
        <v>26.68</v>
      </c>
      <c r="BL35" s="154"/>
      <c r="BM35" s="155">
        <v>15.7</v>
      </c>
      <c r="BN35" s="155"/>
      <c r="BO35" s="154">
        <v>81.718126999999996</v>
      </c>
      <c r="BP35" s="154"/>
      <c r="BQ35" s="154">
        <v>69.3</v>
      </c>
      <c r="BR35" s="154"/>
      <c r="BS35" s="155">
        <v>34.1</v>
      </c>
      <c r="BT35" s="155"/>
      <c r="BU35" s="155">
        <v>24.3</v>
      </c>
      <c r="BV35" s="155"/>
      <c r="BW35" s="156">
        <v>8.4</v>
      </c>
      <c r="BX35" s="156"/>
      <c r="BY35" s="157">
        <v>57.08</v>
      </c>
      <c r="BZ35" s="157"/>
      <c r="CA35" s="154">
        <v>25.01</v>
      </c>
      <c r="CB35" s="154"/>
      <c r="CC35" s="155">
        <v>15.7</v>
      </c>
      <c r="CD35" s="155"/>
      <c r="CE35" s="154">
        <v>82.276459000000003</v>
      </c>
      <c r="CF35" s="154"/>
      <c r="CG35" s="154">
        <v>68.5</v>
      </c>
      <c r="CH35" s="154"/>
      <c r="CI35" s="155">
        <v>36.6</v>
      </c>
      <c r="CJ35" s="155"/>
      <c r="CK35" s="155">
        <v>27.299999999999997</v>
      </c>
      <c r="CL35" s="155"/>
      <c r="CM35" s="156">
        <v>7</v>
      </c>
      <c r="CN35" s="156"/>
      <c r="CO35" s="157">
        <v>57.08</v>
      </c>
      <c r="CP35" s="157"/>
      <c r="CQ35" s="154">
        <v>25.01</v>
      </c>
      <c r="CR35" s="154"/>
      <c r="CS35" s="155">
        <v>15.7</v>
      </c>
      <c r="CT35" s="155"/>
      <c r="CU35" s="154">
        <v>82.471079000000003</v>
      </c>
      <c r="CV35" s="154"/>
      <c r="CW35" s="154">
        <v>64.5</v>
      </c>
      <c r="CX35" s="154"/>
      <c r="CY35" s="155">
        <v>39.6</v>
      </c>
      <c r="CZ35" s="155"/>
      <c r="DA35" s="155">
        <v>31.8</v>
      </c>
      <c r="DB35" s="155"/>
      <c r="DC35" s="156">
        <v>7.3</v>
      </c>
      <c r="DD35" s="156"/>
      <c r="DE35" s="157">
        <v>55.2</v>
      </c>
      <c r="DF35" s="157"/>
      <c r="DG35" s="154">
        <v>25.56</v>
      </c>
      <c r="DH35" s="154"/>
      <c r="DI35" s="155">
        <v>25.14</v>
      </c>
      <c r="DJ35" s="155"/>
      <c r="DK35" s="154">
        <v>82.220726999999997</v>
      </c>
      <c r="DL35" s="154"/>
      <c r="DM35" s="154">
        <v>67.099999999999994</v>
      </c>
      <c r="DN35" s="154"/>
      <c r="DO35" s="155">
        <v>39.299999999999997</v>
      </c>
      <c r="DP35" s="155"/>
      <c r="DQ35" s="155">
        <v>31.200000000000003</v>
      </c>
      <c r="DR35" s="155"/>
      <c r="DS35" s="156">
        <v>1.1000000000000001</v>
      </c>
      <c r="DT35" s="156"/>
      <c r="DU35" s="157">
        <v>55.2</v>
      </c>
      <c r="DV35" s="157"/>
      <c r="DW35" s="154">
        <v>25.56</v>
      </c>
      <c r="DX35" s="154"/>
      <c r="DY35" s="155">
        <v>25.14</v>
      </c>
      <c r="DZ35" s="155"/>
      <c r="EA35" s="154">
        <v>82.520608999999993</v>
      </c>
      <c r="EB35" s="154"/>
      <c r="EC35" s="154">
        <v>69.599999999999994</v>
      </c>
      <c r="ED35" s="154"/>
      <c r="EE35" s="155">
        <v>32.5</v>
      </c>
      <c r="EF35" s="155"/>
      <c r="EG35" s="155">
        <v>27.700000000000003</v>
      </c>
      <c r="EH35" s="155"/>
      <c r="EI35" s="156">
        <v>0.1</v>
      </c>
      <c r="EJ35" s="156"/>
      <c r="EK35" s="157">
        <v>55.2</v>
      </c>
      <c r="EL35" s="157"/>
      <c r="EM35" s="154">
        <v>25.56</v>
      </c>
      <c r="EN35" s="154"/>
      <c r="EO35" s="155">
        <v>25.14</v>
      </c>
      <c r="EP35" s="155"/>
      <c r="EQ35" s="92">
        <v>82.41</v>
      </c>
      <c r="ER35" s="92"/>
      <c r="ES35" s="92">
        <v>68.8</v>
      </c>
      <c r="ET35" s="92"/>
      <c r="EU35" s="92">
        <v>39.9</v>
      </c>
      <c r="EV35" s="92"/>
      <c r="EW35" s="92">
        <v>25.3</v>
      </c>
      <c r="EX35" s="92"/>
      <c r="EY35" s="156">
        <v>0.5</v>
      </c>
      <c r="EZ35" s="156"/>
      <c r="FA35" s="92">
        <v>61.089999999999996</v>
      </c>
      <c r="FB35" s="92"/>
      <c r="FC35" s="92">
        <v>23.25</v>
      </c>
      <c r="FD35" s="92"/>
      <c r="FE35" s="92">
        <v>22.2</v>
      </c>
      <c r="FF35" s="92"/>
      <c r="FG35" s="92">
        <v>82.65</v>
      </c>
      <c r="FH35" s="92"/>
      <c r="FI35" s="92">
        <v>65.2</v>
      </c>
      <c r="FJ35" s="92"/>
      <c r="FK35" s="92">
        <v>48.7</v>
      </c>
      <c r="FL35" s="92"/>
      <c r="FM35" s="92">
        <v>25.5</v>
      </c>
      <c r="FN35" s="92"/>
      <c r="FO35" s="156">
        <v>0.2</v>
      </c>
      <c r="FP35" s="156"/>
      <c r="FQ35" s="92">
        <v>61.089999999999996</v>
      </c>
      <c r="FR35" s="92"/>
      <c r="FS35" s="92">
        <v>23.25</v>
      </c>
      <c r="FT35" s="92"/>
      <c r="FU35" s="92">
        <v>22.2</v>
      </c>
      <c r="FV35" s="244"/>
      <c r="FW35" s="92">
        <v>82.7</v>
      </c>
      <c r="FX35" s="244"/>
      <c r="FY35" s="92">
        <v>70.800000000000011</v>
      </c>
      <c r="FZ35" s="244"/>
      <c r="GA35" s="92">
        <v>33</v>
      </c>
      <c r="GB35" s="244"/>
      <c r="GC35" s="92">
        <v>21.3</v>
      </c>
      <c r="GD35" s="244"/>
      <c r="GE35" s="156">
        <v>0.2</v>
      </c>
      <c r="GF35" s="323"/>
      <c r="GG35" s="92">
        <v>61.089999999999996</v>
      </c>
      <c r="GH35" s="92"/>
      <c r="GI35" s="92">
        <v>23.25</v>
      </c>
      <c r="GJ35" s="92"/>
      <c r="GK35" s="92">
        <v>22.2</v>
      </c>
    </row>
    <row r="36" spans="1:193" s="83" customFormat="1" x14ac:dyDescent="0.2">
      <c r="A36" s="84" t="s">
        <v>14</v>
      </c>
      <c r="B36" s="75"/>
      <c r="C36" s="158">
        <v>82.290277000000003</v>
      </c>
      <c r="D36" s="154"/>
      <c r="E36" s="158">
        <v>79.5</v>
      </c>
      <c r="F36" s="154"/>
      <c r="G36" s="159">
        <v>24.5</v>
      </c>
      <c r="H36" s="155"/>
      <c r="I36" s="159">
        <v>18.600000000000001</v>
      </c>
      <c r="J36" s="155"/>
      <c r="K36" s="160">
        <v>3.7</v>
      </c>
      <c r="L36" s="156"/>
      <c r="M36" s="161">
        <v>45.6</v>
      </c>
      <c r="N36" s="157"/>
      <c r="O36" s="158">
        <v>28.26</v>
      </c>
      <c r="P36" s="154"/>
      <c r="Q36" s="159">
        <v>23.9</v>
      </c>
      <c r="R36" s="155"/>
      <c r="S36" s="158">
        <v>82.895390000000006</v>
      </c>
      <c r="T36" s="154"/>
      <c r="U36" s="158">
        <v>76.7</v>
      </c>
      <c r="V36" s="154"/>
      <c r="W36" s="159">
        <v>30.9</v>
      </c>
      <c r="X36" s="155"/>
      <c r="Y36" s="159">
        <v>21.2</v>
      </c>
      <c r="Z36" s="155"/>
      <c r="AA36" s="160">
        <v>6.1999999999999993</v>
      </c>
      <c r="AB36" s="156"/>
      <c r="AC36" s="161">
        <v>45.6</v>
      </c>
      <c r="AD36" s="157"/>
      <c r="AE36" s="158">
        <v>28.26</v>
      </c>
      <c r="AF36" s="154"/>
      <c r="AG36" s="159">
        <v>23.9</v>
      </c>
      <c r="AH36" s="155"/>
      <c r="AI36" s="158">
        <v>83.677533999999994</v>
      </c>
      <c r="AJ36" s="154"/>
      <c r="AK36" s="158">
        <v>77.2</v>
      </c>
      <c r="AL36" s="154"/>
      <c r="AM36" s="159">
        <v>30.9</v>
      </c>
      <c r="AN36" s="155"/>
      <c r="AO36" s="159">
        <v>24.7</v>
      </c>
      <c r="AP36" s="155"/>
      <c r="AQ36" s="160">
        <v>9.1999999999999993</v>
      </c>
      <c r="AR36" s="156"/>
      <c r="AS36" s="161">
        <v>45.6</v>
      </c>
      <c r="AT36" s="157"/>
      <c r="AU36" s="158">
        <v>28.26</v>
      </c>
      <c r="AV36" s="154"/>
      <c r="AW36" s="159">
        <v>23.9</v>
      </c>
      <c r="AX36" s="155"/>
      <c r="AY36" s="158">
        <v>83.466984999999994</v>
      </c>
      <c r="AZ36" s="154"/>
      <c r="BA36" s="158">
        <v>76</v>
      </c>
      <c r="BB36" s="154"/>
      <c r="BC36" s="159">
        <v>23.4</v>
      </c>
      <c r="BD36" s="155"/>
      <c r="BE36" s="159">
        <v>23.700000000000003</v>
      </c>
      <c r="BF36" s="155"/>
      <c r="BG36" s="160">
        <v>4.5</v>
      </c>
      <c r="BH36" s="156"/>
      <c r="BI36" s="161">
        <v>45.6</v>
      </c>
      <c r="BJ36" s="157"/>
      <c r="BK36" s="158">
        <v>28.26</v>
      </c>
      <c r="BL36" s="154"/>
      <c r="BM36" s="159">
        <v>23.9</v>
      </c>
      <c r="BN36" s="155"/>
      <c r="BO36" s="158">
        <v>83.424702999999994</v>
      </c>
      <c r="BP36" s="154"/>
      <c r="BQ36" s="158">
        <v>78.2</v>
      </c>
      <c r="BR36" s="154"/>
      <c r="BS36" s="159">
        <v>24.5</v>
      </c>
      <c r="BT36" s="155"/>
      <c r="BU36" s="159">
        <v>16.2</v>
      </c>
      <c r="BV36" s="155"/>
      <c r="BW36" s="160">
        <v>2.2999999999999998</v>
      </c>
      <c r="BX36" s="156"/>
      <c r="BY36" s="161">
        <v>49.39</v>
      </c>
      <c r="BZ36" s="157"/>
      <c r="CA36" s="158">
        <v>23.34</v>
      </c>
      <c r="CB36" s="154"/>
      <c r="CC36" s="159">
        <v>23.9</v>
      </c>
      <c r="CD36" s="155"/>
      <c r="CE36" s="158">
        <v>83.495475999999996</v>
      </c>
      <c r="CF36" s="154"/>
      <c r="CG36" s="158">
        <v>75.5</v>
      </c>
      <c r="CH36" s="154"/>
      <c r="CI36" s="159">
        <v>16.100000000000001</v>
      </c>
      <c r="CJ36" s="155"/>
      <c r="CK36" s="159">
        <v>14.2</v>
      </c>
      <c r="CL36" s="155"/>
      <c r="CM36" s="160">
        <v>11.3</v>
      </c>
      <c r="CN36" s="156"/>
      <c r="CO36" s="161">
        <v>49.39</v>
      </c>
      <c r="CP36" s="157"/>
      <c r="CQ36" s="158">
        <v>23.34</v>
      </c>
      <c r="CR36" s="154"/>
      <c r="CS36" s="159">
        <v>23.9</v>
      </c>
      <c r="CT36" s="155"/>
      <c r="CU36" s="158">
        <v>83.463414999999998</v>
      </c>
      <c r="CV36" s="154"/>
      <c r="CW36" s="158">
        <v>79.5</v>
      </c>
      <c r="CX36" s="154"/>
      <c r="CY36" s="159">
        <v>29.9</v>
      </c>
      <c r="CZ36" s="155"/>
      <c r="DA36" s="159">
        <v>19.899999999999999</v>
      </c>
      <c r="DB36" s="155"/>
      <c r="DC36" s="160">
        <v>4</v>
      </c>
      <c r="DD36" s="156"/>
      <c r="DE36" s="161">
        <v>48.76</v>
      </c>
      <c r="DF36" s="157"/>
      <c r="DG36" s="158">
        <v>23.17</v>
      </c>
      <c r="DH36" s="154"/>
      <c r="DI36" s="159">
        <v>27.95</v>
      </c>
      <c r="DJ36" s="155"/>
      <c r="DK36" s="158">
        <v>83.762849000000003</v>
      </c>
      <c r="DL36" s="154"/>
      <c r="DM36" s="158">
        <v>74.5</v>
      </c>
      <c r="DN36" s="154"/>
      <c r="DO36" s="159">
        <v>31.6</v>
      </c>
      <c r="DP36" s="155"/>
      <c r="DQ36" s="159">
        <v>23.4</v>
      </c>
      <c r="DR36" s="155"/>
      <c r="DS36" s="160">
        <v>1.1000000000000001</v>
      </c>
      <c r="DT36" s="156"/>
      <c r="DU36" s="161">
        <v>48.76</v>
      </c>
      <c r="DV36" s="157"/>
      <c r="DW36" s="158">
        <v>23.17</v>
      </c>
      <c r="DX36" s="154"/>
      <c r="DY36" s="159">
        <v>27.95</v>
      </c>
      <c r="DZ36" s="155"/>
      <c r="EA36" s="158">
        <v>83.831202000000005</v>
      </c>
      <c r="EB36" s="154"/>
      <c r="EC36" s="158">
        <v>78.900000000000006</v>
      </c>
      <c r="ED36" s="154"/>
      <c r="EE36" s="159">
        <v>27.2</v>
      </c>
      <c r="EF36" s="155"/>
      <c r="EG36" s="159">
        <v>20.100000000000001</v>
      </c>
      <c r="EH36" s="155"/>
      <c r="EI36" s="160">
        <v>0.5</v>
      </c>
      <c r="EJ36" s="156"/>
      <c r="EK36" s="161">
        <v>48.76</v>
      </c>
      <c r="EL36" s="157"/>
      <c r="EM36" s="158">
        <v>23.17</v>
      </c>
      <c r="EN36" s="154"/>
      <c r="EO36" s="159">
        <v>27.95</v>
      </c>
      <c r="EP36" s="155"/>
      <c r="EQ36" s="93">
        <v>83.82</v>
      </c>
      <c r="ER36" s="92"/>
      <c r="ES36" s="93">
        <v>80.400000000000006</v>
      </c>
      <c r="ET36" s="92"/>
      <c r="EU36" s="93">
        <v>25.3</v>
      </c>
      <c r="EV36" s="92"/>
      <c r="EW36" s="93">
        <v>14.1</v>
      </c>
      <c r="EX36" s="92"/>
      <c r="EY36" s="160">
        <v>0.2</v>
      </c>
      <c r="EZ36" s="156"/>
      <c r="FA36" s="93">
        <v>50.93</v>
      </c>
      <c r="FB36" s="92"/>
      <c r="FC36" s="93">
        <v>20.39</v>
      </c>
      <c r="FD36" s="92"/>
      <c r="FE36" s="93">
        <v>30.4</v>
      </c>
      <c r="FF36" s="92"/>
      <c r="FG36" s="93">
        <v>84.16</v>
      </c>
      <c r="FH36" s="92"/>
      <c r="FI36" s="93">
        <v>77.300000000000011</v>
      </c>
      <c r="FJ36" s="92"/>
      <c r="FK36" s="93">
        <v>34.9</v>
      </c>
      <c r="FL36" s="92"/>
      <c r="FM36" s="93">
        <v>21.5</v>
      </c>
      <c r="FN36" s="92"/>
      <c r="FO36" s="160">
        <v>1.5999999999999999</v>
      </c>
      <c r="FP36" s="156"/>
      <c r="FQ36" s="93">
        <v>50.93</v>
      </c>
      <c r="FR36" s="92"/>
      <c r="FS36" s="93">
        <v>20.39</v>
      </c>
      <c r="FT36" s="92"/>
      <c r="FU36" s="93">
        <v>30.4</v>
      </c>
      <c r="FV36" s="244"/>
      <c r="FW36" s="93">
        <v>84.59</v>
      </c>
      <c r="FX36" s="244"/>
      <c r="FY36" s="93">
        <v>77.900000000000006</v>
      </c>
      <c r="FZ36" s="244"/>
      <c r="GA36" s="93">
        <v>33.5</v>
      </c>
      <c r="GB36" s="244"/>
      <c r="GC36" s="93">
        <v>17.5</v>
      </c>
      <c r="GD36" s="244"/>
      <c r="GE36" s="160">
        <v>0.30000000000000004</v>
      </c>
      <c r="GF36" s="323"/>
      <c r="GG36" s="93">
        <v>50.93</v>
      </c>
      <c r="GH36" s="92"/>
      <c r="GI36" s="93">
        <v>20.39</v>
      </c>
      <c r="GJ36" s="92"/>
      <c r="GK36" s="93">
        <v>30.4</v>
      </c>
    </row>
    <row r="37" spans="1:193" s="83" customFormat="1" x14ac:dyDescent="0.2">
      <c r="A37" s="82" t="s">
        <v>15</v>
      </c>
      <c r="B37" s="75"/>
      <c r="C37" s="154">
        <v>81.741506000000001</v>
      </c>
      <c r="D37" s="154"/>
      <c r="E37" s="154">
        <v>75.7</v>
      </c>
      <c r="F37" s="154"/>
      <c r="G37" s="155">
        <v>29.4</v>
      </c>
      <c r="H37" s="155"/>
      <c r="I37" s="155">
        <v>20.6</v>
      </c>
      <c r="J37" s="155"/>
      <c r="K37" s="156">
        <v>4.2</v>
      </c>
      <c r="L37" s="156"/>
      <c r="M37" s="157">
        <v>49.18</v>
      </c>
      <c r="N37" s="157"/>
      <c r="O37" s="154">
        <v>27.24</v>
      </c>
      <c r="P37" s="154"/>
      <c r="Q37" s="155">
        <v>17.399999999999999</v>
      </c>
      <c r="R37" s="155"/>
      <c r="S37" s="154">
        <v>81.979303999999999</v>
      </c>
      <c r="T37" s="154"/>
      <c r="U37" s="154">
        <v>74.099999999999994</v>
      </c>
      <c r="V37" s="154"/>
      <c r="W37" s="155">
        <v>29.3</v>
      </c>
      <c r="X37" s="155"/>
      <c r="Y37" s="155">
        <v>19.899999999999999</v>
      </c>
      <c r="Z37" s="155"/>
      <c r="AA37" s="156">
        <v>3.4</v>
      </c>
      <c r="AB37" s="156"/>
      <c r="AC37" s="157">
        <v>49.18</v>
      </c>
      <c r="AD37" s="157"/>
      <c r="AE37" s="154">
        <v>27.24</v>
      </c>
      <c r="AF37" s="154"/>
      <c r="AG37" s="155">
        <v>17.399999999999999</v>
      </c>
      <c r="AH37" s="155"/>
      <c r="AI37" s="154">
        <v>82.420671999999996</v>
      </c>
      <c r="AJ37" s="154"/>
      <c r="AK37" s="154">
        <v>73</v>
      </c>
      <c r="AL37" s="154"/>
      <c r="AM37" s="155">
        <v>28.8</v>
      </c>
      <c r="AN37" s="155"/>
      <c r="AO37" s="155">
        <v>23.1</v>
      </c>
      <c r="AP37" s="155"/>
      <c r="AQ37" s="156">
        <v>2.6</v>
      </c>
      <c r="AR37" s="156"/>
      <c r="AS37" s="157">
        <v>49.18</v>
      </c>
      <c r="AT37" s="157"/>
      <c r="AU37" s="154">
        <v>27.24</v>
      </c>
      <c r="AV37" s="154"/>
      <c r="AW37" s="155">
        <v>17.399999999999999</v>
      </c>
      <c r="AX37" s="155"/>
      <c r="AY37" s="154">
        <v>82.459486999999996</v>
      </c>
      <c r="AZ37" s="154"/>
      <c r="BA37" s="154">
        <v>75.3</v>
      </c>
      <c r="BB37" s="154"/>
      <c r="BC37" s="155">
        <v>26.2</v>
      </c>
      <c r="BD37" s="155"/>
      <c r="BE37" s="155">
        <v>23.7</v>
      </c>
      <c r="BF37" s="155"/>
      <c r="BG37" s="156">
        <v>3.7</v>
      </c>
      <c r="BH37" s="156"/>
      <c r="BI37" s="157">
        <v>49.18</v>
      </c>
      <c r="BJ37" s="157"/>
      <c r="BK37" s="154">
        <v>27.24</v>
      </c>
      <c r="BL37" s="154"/>
      <c r="BM37" s="155">
        <v>17.399999999999999</v>
      </c>
      <c r="BN37" s="155"/>
      <c r="BO37" s="154">
        <v>82.751034000000004</v>
      </c>
      <c r="BP37" s="154"/>
      <c r="BQ37" s="154">
        <v>75.5</v>
      </c>
      <c r="BR37" s="154"/>
      <c r="BS37" s="155">
        <v>28.2</v>
      </c>
      <c r="BT37" s="155"/>
      <c r="BU37" s="155">
        <v>20.6</v>
      </c>
      <c r="BV37" s="155"/>
      <c r="BW37" s="156">
        <v>4.0999999999999996</v>
      </c>
      <c r="BX37" s="156"/>
      <c r="BY37" s="157">
        <v>51.91</v>
      </c>
      <c r="BZ37" s="157"/>
      <c r="CA37" s="154">
        <v>23.31</v>
      </c>
      <c r="CB37" s="154"/>
      <c r="CC37" s="155">
        <v>17.399999999999999</v>
      </c>
      <c r="CD37" s="155"/>
      <c r="CE37" s="154">
        <v>83.133077999999998</v>
      </c>
      <c r="CF37" s="154"/>
      <c r="CG37" s="154">
        <v>69.7</v>
      </c>
      <c r="CH37" s="154"/>
      <c r="CI37" s="155">
        <v>40.1</v>
      </c>
      <c r="CJ37" s="155"/>
      <c r="CK37" s="155">
        <v>26.8</v>
      </c>
      <c r="CL37" s="155"/>
      <c r="CM37" s="156">
        <v>4.8</v>
      </c>
      <c r="CN37" s="156"/>
      <c r="CO37" s="157">
        <v>51.91</v>
      </c>
      <c r="CP37" s="157"/>
      <c r="CQ37" s="154">
        <v>23.31</v>
      </c>
      <c r="CR37" s="154"/>
      <c r="CS37" s="155">
        <v>17.399999999999999</v>
      </c>
      <c r="CT37" s="155"/>
      <c r="CU37" s="154">
        <v>83.346046999999999</v>
      </c>
      <c r="CV37" s="154"/>
      <c r="CW37" s="154">
        <v>75.400000000000006</v>
      </c>
      <c r="CX37" s="154"/>
      <c r="CY37" s="155">
        <v>35</v>
      </c>
      <c r="CZ37" s="155"/>
      <c r="DA37" s="155">
        <v>22</v>
      </c>
      <c r="DB37" s="155"/>
      <c r="DC37" s="156">
        <v>4.1000000000000005</v>
      </c>
      <c r="DD37" s="156"/>
      <c r="DE37" s="157">
        <v>46.410000000000004</v>
      </c>
      <c r="DF37" s="157"/>
      <c r="DG37" s="154">
        <v>22.75</v>
      </c>
      <c r="DH37" s="154"/>
      <c r="DI37" s="155">
        <v>31.9</v>
      </c>
      <c r="DJ37" s="155"/>
      <c r="DK37" s="154">
        <v>83.090653000000003</v>
      </c>
      <c r="DL37" s="154"/>
      <c r="DM37" s="154">
        <v>74.8</v>
      </c>
      <c r="DN37" s="154"/>
      <c r="DO37" s="155">
        <v>37</v>
      </c>
      <c r="DP37" s="155"/>
      <c r="DQ37" s="155">
        <v>18</v>
      </c>
      <c r="DR37" s="155"/>
      <c r="DS37" s="156">
        <v>0.2</v>
      </c>
      <c r="DT37" s="156"/>
      <c r="DU37" s="157">
        <v>46.410000000000004</v>
      </c>
      <c r="DV37" s="157"/>
      <c r="DW37" s="154">
        <v>22.75</v>
      </c>
      <c r="DX37" s="154"/>
      <c r="DY37" s="155">
        <v>31.9</v>
      </c>
      <c r="DZ37" s="155"/>
      <c r="EA37" s="154">
        <v>83.430946000000006</v>
      </c>
      <c r="EB37" s="154"/>
      <c r="EC37" s="154">
        <v>73.2</v>
      </c>
      <c r="ED37" s="154"/>
      <c r="EE37" s="155">
        <v>32.5</v>
      </c>
      <c r="EF37" s="155"/>
      <c r="EG37" s="155">
        <v>18.2</v>
      </c>
      <c r="EH37" s="155"/>
      <c r="EI37" s="156">
        <v>0.2</v>
      </c>
      <c r="EJ37" s="156"/>
      <c r="EK37" s="157">
        <v>46.410000000000004</v>
      </c>
      <c r="EL37" s="157"/>
      <c r="EM37" s="154">
        <v>22.75</v>
      </c>
      <c r="EN37" s="154"/>
      <c r="EO37" s="155">
        <v>31.9</v>
      </c>
      <c r="EP37" s="155"/>
      <c r="EQ37" s="92">
        <v>83.54</v>
      </c>
      <c r="ER37" s="92"/>
      <c r="ES37" s="92">
        <v>74</v>
      </c>
      <c r="ET37" s="92"/>
      <c r="EU37" s="92">
        <v>32.9</v>
      </c>
      <c r="EV37" s="92"/>
      <c r="EW37" s="92">
        <v>18.2</v>
      </c>
      <c r="EX37" s="92"/>
      <c r="EY37" s="156">
        <v>0.1</v>
      </c>
      <c r="EZ37" s="156"/>
      <c r="FA37" s="92">
        <v>49.75</v>
      </c>
      <c r="FB37" s="92"/>
      <c r="FC37" s="92">
        <v>19.8</v>
      </c>
      <c r="FD37" s="92"/>
      <c r="FE37" s="92">
        <v>26</v>
      </c>
      <c r="FF37" s="92"/>
      <c r="FG37" s="92">
        <v>83.65</v>
      </c>
      <c r="FH37" s="92"/>
      <c r="FI37" s="92">
        <v>70.5</v>
      </c>
      <c r="FJ37" s="92"/>
      <c r="FK37" s="92">
        <v>42.8</v>
      </c>
      <c r="FL37" s="92"/>
      <c r="FM37" s="92">
        <v>23.900000000000002</v>
      </c>
      <c r="FN37" s="92"/>
      <c r="FO37" s="156">
        <v>1.2000000000000002</v>
      </c>
      <c r="FP37" s="156"/>
      <c r="FQ37" s="92">
        <v>49.75</v>
      </c>
      <c r="FR37" s="92"/>
      <c r="FS37" s="92">
        <v>19.8</v>
      </c>
      <c r="FT37" s="92"/>
      <c r="FU37" s="92">
        <v>26</v>
      </c>
      <c r="FV37" s="244"/>
      <c r="FW37" s="92">
        <v>83.96</v>
      </c>
      <c r="FX37" s="244"/>
      <c r="FY37" s="92">
        <v>72.099999999999994</v>
      </c>
      <c r="FZ37" s="244"/>
      <c r="GA37" s="92">
        <v>41.1</v>
      </c>
      <c r="GB37" s="244"/>
      <c r="GC37" s="92">
        <v>20.799999999999997</v>
      </c>
      <c r="GD37" s="244"/>
      <c r="GE37" s="156">
        <v>1.2000000000000002</v>
      </c>
      <c r="GF37" s="323"/>
      <c r="GG37" s="92">
        <v>49.75</v>
      </c>
      <c r="GH37" s="92"/>
      <c r="GI37" s="92">
        <v>19.8</v>
      </c>
      <c r="GJ37" s="92"/>
      <c r="GK37" s="92">
        <v>26</v>
      </c>
    </row>
    <row r="38" spans="1:193" s="83" customFormat="1" x14ac:dyDescent="0.2">
      <c r="A38" s="82" t="s">
        <v>16</v>
      </c>
      <c r="B38" s="75"/>
      <c r="C38" s="154">
        <v>81.927706000000001</v>
      </c>
      <c r="D38" s="154"/>
      <c r="E38" s="154">
        <v>69.900000000000006</v>
      </c>
      <c r="F38" s="154"/>
      <c r="G38" s="155">
        <v>31.7</v>
      </c>
      <c r="H38" s="155"/>
      <c r="I38" s="155">
        <v>23.799999999999997</v>
      </c>
      <c r="J38" s="155"/>
      <c r="K38" s="156">
        <v>7.4</v>
      </c>
      <c r="L38" s="156"/>
      <c r="M38" s="157">
        <v>49.230000000000004</v>
      </c>
      <c r="N38" s="157"/>
      <c r="O38" s="154">
        <v>29.43</v>
      </c>
      <c r="P38" s="154"/>
      <c r="Q38" s="155">
        <v>18.5</v>
      </c>
      <c r="R38" s="155"/>
      <c r="S38" s="154">
        <v>82.516606999999993</v>
      </c>
      <c r="T38" s="154"/>
      <c r="U38" s="154">
        <v>74.800000000000011</v>
      </c>
      <c r="V38" s="154"/>
      <c r="W38" s="155">
        <v>35.799999999999997</v>
      </c>
      <c r="X38" s="155"/>
      <c r="Y38" s="155">
        <v>20.8</v>
      </c>
      <c r="Z38" s="155"/>
      <c r="AA38" s="156">
        <v>4.5999999999999996</v>
      </c>
      <c r="AB38" s="156"/>
      <c r="AC38" s="157">
        <v>49.230000000000004</v>
      </c>
      <c r="AD38" s="157"/>
      <c r="AE38" s="154">
        <v>29.43</v>
      </c>
      <c r="AF38" s="154"/>
      <c r="AG38" s="155">
        <v>18.5</v>
      </c>
      <c r="AH38" s="155"/>
      <c r="AI38" s="154">
        <v>82.946179999999998</v>
      </c>
      <c r="AJ38" s="154"/>
      <c r="AK38" s="154">
        <v>74.5</v>
      </c>
      <c r="AL38" s="154"/>
      <c r="AM38" s="155">
        <v>28.3</v>
      </c>
      <c r="AN38" s="155"/>
      <c r="AO38" s="155">
        <v>18.5</v>
      </c>
      <c r="AP38" s="155"/>
      <c r="AQ38" s="156">
        <v>5.5</v>
      </c>
      <c r="AR38" s="156"/>
      <c r="AS38" s="157">
        <v>49.230000000000004</v>
      </c>
      <c r="AT38" s="157"/>
      <c r="AU38" s="154">
        <v>29.43</v>
      </c>
      <c r="AV38" s="154"/>
      <c r="AW38" s="155">
        <v>18.5</v>
      </c>
      <c r="AX38" s="155"/>
      <c r="AY38" s="154">
        <v>82.847578999999996</v>
      </c>
      <c r="AZ38" s="154"/>
      <c r="BA38" s="154">
        <v>76</v>
      </c>
      <c r="BB38" s="154"/>
      <c r="BC38" s="155">
        <v>28.8</v>
      </c>
      <c r="BD38" s="155"/>
      <c r="BE38" s="155">
        <v>24.7</v>
      </c>
      <c r="BF38" s="155"/>
      <c r="BG38" s="156">
        <v>8.1999999999999993</v>
      </c>
      <c r="BH38" s="156"/>
      <c r="BI38" s="157">
        <v>49.230000000000004</v>
      </c>
      <c r="BJ38" s="157"/>
      <c r="BK38" s="154">
        <v>29.43</v>
      </c>
      <c r="BL38" s="154"/>
      <c r="BM38" s="155">
        <v>18.5</v>
      </c>
      <c r="BN38" s="155"/>
      <c r="BO38" s="154">
        <v>82.66037</v>
      </c>
      <c r="BP38" s="154"/>
      <c r="BQ38" s="154">
        <v>80.199999999999989</v>
      </c>
      <c r="BR38" s="154"/>
      <c r="BS38" s="155">
        <v>26.6</v>
      </c>
      <c r="BT38" s="155"/>
      <c r="BU38" s="155">
        <v>21.3</v>
      </c>
      <c r="BV38" s="155"/>
      <c r="BW38" s="156">
        <v>6.1999999999999993</v>
      </c>
      <c r="BX38" s="156"/>
      <c r="BY38" s="157">
        <v>53.010000000000005</v>
      </c>
      <c r="BZ38" s="157"/>
      <c r="CA38" s="154">
        <v>24.43</v>
      </c>
      <c r="CB38" s="154"/>
      <c r="CC38" s="155">
        <v>18.5</v>
      </c>
      <c r="CD38" s="155"/>
      <c r="CE38" s="154">
        <v>83.605424999999997</v>
      </c>
      <c r="CF38" s="154"/>
      <c r="CG38" s="154">
        <v>77.400000000000006</v>
      </c>
      <c r="CH38" s="154"/>
      <c r="CI38" s="155">
        <v>26.8</v>
      </c>
      <c r="CJ38" s="155"/>
      <c r="CK38" s="155">
        <v>22.8</v>
      </c>
      <c r="CL38" s="155"/>
      <c r="CM38" s="156">
        <v>3.4</v>
      </c>
      <c r="CN38" s="156"/>
      <c r="CO38" s="157">
        <v>53.010000000000005</v>
      </c>
      <c r="CP38" s="157"/>
      <c r="CQ38" s="154">
        <v>24.43</v>
      </c>
      <c r="CR38" s="154"/>
      <c r="CS38" s="155">
        <v>18.5</v>
      </c>
      <c r="CT38" s="155"/>
      <c r="CU38" s="154">
        <v>83.781086999999999</v>
      </c>
      <c r="CV38" s="154"/>
      <c r="CW38" s="154">
        <v>72.5</v>
      </c>
      <c r="CX38" s="154"/>
      <c r="CY38" s="155">
        <v>33.700000000000003</v>
      </c>
      <c r="CZ38" s="155"/>
      <c r="DA38" s="155">
        <v>22.6</v>
      </c>
      <c r="DB38" s="155"/>
      <c r="DC38" s="156">
        <v>5.2</v>
      </c>
      <c r="DD38" s="156"/>
      <c r="DE38" s="157">
        <v>49.23</v>
      </c>
      <c r="DF38" s="157"/>
      <c r="DG38" s="154">
        <v>21.76</v>
      </c>
      <c r="DH38" s="154"/>
      <c r="DI38" s="155">
        <v>26.66</v>
      </c>
      <c r="DJ38" s="155"/>
      <c r="DK38" s="154">
        <v>83.363505000000004</v>
      </c>
      <c r="DL38" s="154"/>
      <c r="DM38" s="154">
        <v>71.400000000000006</v>
      </c>
      <c r="DN38" s="154"/>
      <c r="DO38" s="155">
        <v>38.299999999999997</v>
      </c>
      <c r="DP38" s="155"/>
      <c r="DQ38" s="155">
        <v>25</v>
      </c>
      <c r="DR38" s="155"/>
      <c r="DS38" s="156">
        <v>0.5</v>
      </c>
      <c r="DT38" s="156"/>
      <c r="DU38" s="157">
        <v>49.23</v>
      </c>
      <c r="DV38" s="157"/>
      <c r="DW38" s="154">
        <v>21.76</v>
      </c>
      <c r="DX38" s="154"/>
      <c r="DY38" s="155">
        <v>26.66</v>
      </c>
      <c r="DZ38" s="155"/>
      <c r="EA38" s="154">
        <v>83.793588</v>
      </c>
      <c r="EB38" s="154"/>
      <c r="EC38" s="154">
        <v>72.899999999999991</v>
      </c>
      <c r="ED38" s="154"/>
      <c r="EE38" s="155">
        <v>34</v>
      </c>
      <c r="EF38" s="155"/>
      <c r="EG38" s="155">
        <v>21.299999999999997</v>
      </c>
      <c r="EH38" s="155"/>
      <c r="EI38" s="156">
        <v>0.2</v>
      </c>
      <c r="EJ38" s="156"/>
      <c r="EK38" s="157">
        <v>49.23</v>
      </c>
      <c r="EL38" s="157"/>
      <c r="EM38" s="154">
        <v>21.76</v>
      </c>
      <c r="EN38" s="154"/>
      <c r="EO38" s="155">
        <v>26.66</v>
      </c>
      <c r="EP38" s="155"/>
      <c r="EQ38" s="92">
        <v>83.6</v>
      </c>
      <c r="ER38" s="92"/>
      <c r="ES38" s="92">
        <v>77.5</v>
      </c>
      <c r="ET38" s="92"/>
      <c r="EU38" s="92">
        <v>25.4</v>
      </c>
      <c r="EV38" s="92"/>
      <c r="EW38" s="92">
        <v>18</v>
      </c>
      <c r="EX38" s="92"/>
      <c r="EY38" s="156">
        <v>0.1</v>
      </c>
      <c r="EZ38" s="156"/>
      <c r="FA38" s="92">
        <v>52.459999999999994</v>
      </c>
      <c r="FB38" s="92"/>
      <c r="FC38" s="92">
        <v>20.09</v>
      </c>
      <c r="FD38" s="92"/>
      <c r="FE38" s="92">
        <v>23.5</v>
      </c>
      <c r="FF38" s="92"/>
      <c r="FG38" s="92">
        <v>83.61</v>
      </c>
      <c r="FH38" s="92"/>
      <c r="FI38" s="92">
        <v>71.599999999999994</v>
      </c>
      <c r="FJ38" s="92"/>
      <c r="FK38" s="92">
        <v>35.5</v>
      </c>
      <c r="FL38" s="92"/>
      <c r="FM38" s="92">
        <v>25.299999999999997</v>
      </c>
      <c r="FN38" s="92"/>
      <c r="FO38" s="156">
        <v>0.5</v>
      </c>
      <c r="FP38" s="156"/>
      <c r="FQ38" s="92">
        <v>52.459999999999994</v>
      </c>
      <c r="FR38" s="92"/>
      <c r="FS38" s="92">
        <v>20.09</v>
      </c>
      <c r="FT38" s="92"/>
      <c r="FU38" s="92">
        <v>23.5</v>
      </c>
      <c r="FV38" s="244"/>
      <c r="FW38" s="92">
        <v>83.79</v>
      </c>
      <c r="FX38" s="244"/>
      <c r="FY38" s="92">
        <v>75.099999999999994</v>
      </c>
      <c r="FZ38" s="244"/>
      <c r="GA38" s="92">
        <v>33.4</v>
      </c>
      <c r="GB38" s="244"/>
      <c r="GC38" s="92">
        <v>16.7</v>
      </c>
      <c r="GD38" s="244"/>
      <c r="GE38" s="156">
        <v>0</v>
      </c>
      <c r="GF38" s="323"/>
      <c r="GG38" s="92">
        <v>52.459999999999994</v>
      </c>
      <c r="GH38" s="92"/>
      <c r="GI38" s="92">
        <v>20.09</v>
      </c>
      <c r="GJ38" s="92"/>
      <c r="GK38" s="92">
        <v>23.5</v>
      </c>
    </row>
    <row r="39" spans="1:193" s="83" customFormat="1" x14ac:dyDescent="0.2">
      <c r="A39" s="82" t="s">
        <v>17</v>
      </c>
      <c r="B39" s="75"/>
      <c r="C39" s="154">
        <v>78.755511999999996</v>
      </c>
      <c r="D39" s="154"/>
      <c r="E39" s="154">
        <v>73</v>
      </c>
      <c r="F39" s="154"/>
      <c r="G39" s="155">
        <v>33</v>
      </c>
      <c r="H39" s="155"/>
      <c r="I39" s="155">
        <v>30.1</v>
      </c>
      <c r="J39" s="155"/>
      <c r="K39" s="156">
        <v>0.1</v>
      </c>
      <c r="L39" s="156"/>
      <c r="M39" s="157">
        <v>44.46</v>
      </c>
      <c r="N39" s="157"/>
      <c r="O39" s="154">
        <v>24.77</v>
      </c>
      <c r="P39" s="154"/>
      <c r="Q39" s="155">
        <v>12.4</v>
      </c>
      <c r="R39" s="155"/>
      <c r="S39" s="154">
        <v>78.092764000000003</v>
      </c>
      <c r="T39" s="154"/>
      <c r="U39" s="154">
        <v>74</v>
      </c>
      <c r="V39" s="154"/>
      <c r="W39" s="155">
        <v>23.6</v>
      </c>
      <c r="X39" s="155"/>
      <c r="Y39" s="155">
        <v>18.100000000000001</v>
      </c>
      <c r="Z39" s="155"/>
      <c r="AA39" s="156">
        <v>0.8</v>
      </c>
      <c r="AB39" s="156"/>
      <c r="AC39" s="157">
        <v>44.46</v>
      </c>
      <c r="AD39" s="157"/>
      <c r="AE39" s="154">
        <v>24.77</v>
      </c>
      <c r="AF39" s="154"/>
      <c r="AG39" s="155">
        <v>12.4</v>
      </c>
      <c r="AH39" s="155"/>
      <c r="AI39" s="154">
        <v>78.518994000000006</v>
      </c>
      <c r="AJ39" s="154"/>
      <c r="AK39" s="154">
        <v>72.7</v>
      </c>
      <c r="AL39" s="154"/>
      <c r="AM39" s="155">
        <v>30.1</v>
      </c>
      <c r="AN39" s="155"/>
      <c r="AO39" s="155">
        <v>22.7</v>
      </c>
      <c r="AP39" s="155"/>
      <c r="AQ39" s="156">
        <v>0</v>
      </c>
      <c r="AR39" s="156"/>
      <c r="AS39" s="157">
        <v>44.46</v>
      </c>
      <c r="AT39" s="157"/>
      <c r="AU39" s="154">
        <v>24.77</v>
      </c>
      <c r="AV39" s="154"/>
      <c r="AW39" s="155">
        <v>12.4</v>
      </c>
      <c r="AX39" s="155"/>
      <c r="AY39" s="154">
        <v>79.429824999999994</v>
      </c>
      <c r="AZ39" s="154"/>
      <c r="BA39" s="154">
        <v>77.199999999999989</v>
      </c>
      <c r="BB39" s="154"/>
      <c r="BC39" s="155">
        <v>25.5</v>
      </c>
      <c r="BD39" s="155"/>
      <c r="BE39" s="155">
        <v>16.7</v>
      </c>
      <c r="BF39" s="155"/>
      <c r="BG39" s="156">
        <v>2.2999999999999998</v>
      </c>
      <c r="BH39" s="156"/>
      <c r="BI39" s="157">
        <v>44.46</v>
      </c>
      <c r="BJ39" s="157"/>
      <c r="BK39" s="154">
        <v>24.77</v>
      </c>
      <c r="BL39" s="154"/>
      <c r="BM39" s="155">
        <v>12.4</v>
      </c>
      <c r="BN39" s="155"/>
      <c r="BO39" s="154">
        <v>80.178850999999995</v>
      </c>
      <c r="BP39" s="154"/>
      <c r="BQ39" s="154">
        <v>82.9</v>
      </c>
      <c r="BR39" s="154"/>
      <c r="BS39" s="155">
        <v>13.4</v>
      </c>
      <c r="BT39" s="155"/>
      <c r="BU39" s="155">
        <v>7.1</v>
      </c>
      <c r="BV39" s="155"/>
      <c r="BW39" s="156">
        <v>13.7</v>
      </c>
      <c r="BX39" s="156"/>
      <c r="BY39" s="157">
        <v>59.66</v>
      </c>
      <c r="BZ39" s="157"/>
      <c r="CA39" s="154">
        <v>18.66</v>
      </c>
      <c r="CB39" s="154"/>
      <c r="CC39" s="155">
        <v>12.4</v>
      </c>
      <c r="CD39" s="155"/>
      <c r="CE39" s="154">
        <v>79.383843999999996</v>
      </c>
      <c r="CF39" s="154"/>
      <c r="CG39" s="154">
        <v>76.900000000000006</v>
      </c>
      <c r="CH39" s="154"/>
      <c r="CI39" s="155">
        <v>30.2</v>
      </c>
      <c r="CJ39" s="155"/>
      <c r="CK39" s="155">
        <v>18.7</v>
      </c>
      <c r="CL39" s="155"/>
      <c r="CM39" s="156">
        <v>5</v>
      </c>
      <c r="CN39" s="156"/>
      <c r="CO39" s="157">
        <v>59.66</v>
      </c>
      <c r="CP39" s="157"/>
      <c r="CQ39" s="154">
        <v>18.66</v>
      </c>
      <c r="CR39" s="154"/>
      <c r="CS39" s="155">
        <v>12.4</v>
      </c>
      <c r="CT39" s="155"/>
      <c r="CU39" s="154">
        <v>79.879810000000006</v>
      </c>
      <c r="CV39" s="154"/>
      <c r="CW39" s="154">
        <v>73.3</v>
      </c>
      <c r="CX39" s="154"/>
      <c r="CY39" s="155">
        <v>34.5</v>
      </c>
      <c r="CZ39" s="155"/>
      <c r="DA39" s="155">
        <v>19.100000000000001</v>
      </c>
      <c r="DB39" s="155"/>
      <c r="DC39" s="156">
        <v>0.1</v>
      </c>
      <c r="DD39" s="156"/>
      <c r="DE39" s="157">
        <v>53.199999999999996</v>
      </c>
      <c r="DF39" s="157"/>
      <c r="DG39" s="154">
        <v>22.83</v>
      </c>
      <c r="DH39" s="154"/>
      <c r="DI39" s="155">
        <v>28.41</v>
      </c>
      <c r="DJ39" s="155"/>
      <c r="DK39" s="154">
        <v>80.269211999999996</v>
      </c>
      <c r="DL39" s="154"/>
      <c r="DM39" s="154">
        <v>84.9</v>
      </c>
      <c r="DN39" s="154"/>
      <c r="DO39" s="155">
        <v>19.399999999999999</v>
      </c>
      <c r="DP39" s="155"/>
      <c r="DQ39" s="155">
        <v>15.5</v>
      </c>
      <c r="DR39" s="155"/>
      <c r="DS39" s="156">
        <v>0</v>
      </c>
      <c r="DT39" s="156"/>
      <c r="DU39" s="157">
        <v>53.199999999999996</v>
      </c>
      <c r="DV39" s="157"/>
      <c r="DW39" s="154">
        <v>22.83</v>
      </c>
      <c r="DX39" s="154"/>
      <c r="DY39" s="155">
        <v>28.41</v>
      </c>
      <c r="DZ39" s="155"/>
      <c r="EA39" s="154">
        <v>80.731290999999999</v>
      </c>
      <c r="EB39" s="154"/>
      <c r="EC39" s="154">
        <v>86.5</v>
      </c>
      <c r="ED39" s="154"/>
      <c r="EE39" s="155">
        <v>16.899999999999999</v>
      </c>
      <c r="EF39" s="155"/>
      <c r="EG39" s="155">
        <v>10.3</v>
      </c>
      <c r="EH39" s="155"/>
      <c r="EI39" s="156">
        <v>0</v>
      </c>
      <c r="EJ39" s="156"/>
      <c r="EK39" s="157">
        <v>53.199999999999996</v>
      </c>
      <c r="EL39" s="157"/>
      <c r="EM39" s="154">
        <v>22.83</v>
      </c>
      <c r="EN39" s="154"/>
      <c r="EO39" s="155">
        <v>28.41</v>
      </c>
      <c r="EP39" s="155"/>
      <c r="EQ39" s="92">
        <v>79.31</v>
      </c>
      <c r="ER39" s="92"/>
      <c r="ES39" s="92">
        <v>79.5</v>
      </c>
      <c r="ET39" s="92"/>
      <c r="EU39" s="92">
        <v>21.5</v>
      </c>
      <c r="EV39" s="92"/>
      <c r="EW39" s="92">
        <v>12.899999999999999</v>
      </c>
      <c r="EX39" s="92"/>
      <c r="EY39" s="156">
        <v>0</v>
      </c>
      <c r="EZ39" s="156"/>
      <c r="FA39" s="92">
        <v>65.539999999999992</v>
      </c>
      <c r="FB39" s="92"/>
      <c r="FC39" s="92">
        <v>24.25</v>
      </c>
      <c r="FD39" s="92"/>
      <c r="FE39" s="92">
        <v>19.8</v>
      </c>
      <c r="FF39" s="92"/>
      <c r="FG39" s="92">
        <v>80.510000000000005</v>
      </c>
      <c r="FH39" s="92"/>
      <c r="FI39" s="92">
        <v>77.2</v>
      </c>
      <c r="FJ39" s="92"/>
      <c r="FK39" s="92">
        <v>41.6</v>
      </c>
      <c r="FL39" s="92"/>
      <c r="FM39" s="92">
        <v>21.4</v>
      </c>
      <c r="FN39" s="92"/>
      <c r="FO39" s="156">
        <v>0.1</v>
      </c>
      <c r="FP39" s="156"/>
      <c r="FQ39" s="92">
        <v>65.539999999999992</v>
      </c>
      <c r="FR39" s="92"/>
      <c r="FS39" s="92">
        <v>24.25</v>
      </c>
      <c r="FT39" s="92"/>
      <c r="FU39" s="92">
        <v>19.8</v>
      </c>
      <c r="FV39" s="244"/>
      <c r="FW39" s="92">
        <v>80.73</v>
      </c>
      <c r="FX39" s="244"/>
      <c r="FY39" s="92">
        <v>77.7</v>
      </c>
      <c r="FZ39" s="244"/>
      <c r="GA39" s="92">
        <v>42.9</v>
      </c>
      <c r="GB39" s="244"/>
      <c r="GC39" s="92">
        <v>16.7</v>
      </c>
      <c r="GD39" s="244"/>
      <c r="GE39" s="156">
        <v>0.5</v>
      </c>
      <c r="GF39" s="323"/>
      <c r="GG39" s="92">
        <v>65.539999999999992</v>
      </c>
      <c r="GH39" s="92"/>
      <c r="GI39" s="92">
        <v>24.25</v>
      </c>
      <c r="GJ39" s="92"/>
      <c r="GK39" s="92">
        <v>19.8</v>
      </c>
    </row>
    <row r="40" spans="1:193" s="83" customFormat="1" x14ac:dyDescent="0.2">
      <c r="A40" s="84" t="s">
        <v>18</v>
      </c>
      <c r="B40" s="86"/>
      <c r="C40" s="158">
        <v>78.413323000000005</v>
      </c>
      <c r="D40" s="158"/>
      <c r="E40" s="158">
        <v>78</v>
      </c>
      <c r="F40" s="158"/>
      <c r="G40" s="159">
        <v>27.7</v>
      </c>
      <c r="H40" s="159"/>
      <c r="I40" s="159">
        <v>13.399999999999999</v>
      </c>
      <c r="J40" s="159"/>
      <c r="K40" s="160">
        <v>13.9</v>
      </c>
      <c r="L40" s="160"/>
      <c r="M40" s="161">
        <v>59.430000000000007</v>
      </c>
      <c r="N40" s="161"/>
      <c r="O40" s="158">
        <v>18.8</v>
      </c>
      <c r="P40" s="158"/>
      <c r="Q40" s="159">
        <v>16.899999999999999</v>
      </c>
      <c r="R40" s="159"/>
      <c r="S40" s="158">
        <v>80.559556000000001</v>
      </c>
      <c r="T40" s="158"/>
      <c r="U40" s="158">
        <v>71.900000000000006</v>
      </c>
      <c r="V40" s="158"/>
      <c r="W40" s="159">
        <v>21.6</v>
      </c>
      <c r="X40" s="159"/>
      <c r="Y40" s="159">
        <v>20.100000000000001</v>
      </c>
      <c r="Z40" s="159"/>
      <c r="AA40" s="160">
        <v>7.7</v>
      </c>
      <c r="AB40" s="160"/>
      <c r="AC40" s="161">
        <v>59.430000000000007</v>
      </c>
      <c r="AD40" s="161"/>
      <c r="AE40" s="158">
        <v>18.8</v>
      </c>
      <c r="AF40" s="158"/>
      <c r="AG40" s="159">
        <v>16.899999999999999</v>
      </c>
      <c r="AH40" s="159"/>
      <c r="AI40" s="158">
        <v>81.127487000000002</v>
      </c>
      <c r="AJ40" s="158"/>
      <c r="AK40" s="158">
        <v>78.7</v>
      </c>
      <c r="AL40" s="158"/>
      <c r="AM40" s="159">
        <v>32.200000000000003</v>
      </c>
      <c r="AN40" s="159"/>
      <c r="AO40" s="159">
        <v>18.399999999999999</v>
      </c>
      <c r="AP40" s="159"/>
      <c r="AQ40" s="160">
        <v>12.200000000000001</v>
      </c>
      <c r="AR40" s="160"/>
      <c r="AS40" s="161">
        <v>59.430000000000007</v>
      </c>
      <c r="AT40" s="161"/>
      <c r="AU40" s="158">
        <v>18.8</v>
      </c>
      <c r="AV40" s="158"/>
      <c r="AW40" s="159">
        <v>16.899999999999999</v>
      </c>
      <c r="AX40" s="159"/>
      <c r="AY40" s="158">
        <v>79.931171000000006</v>
      </c>
      <c r="AZ40" s="158"/>
      <c r="BA40" s="158">
        <v>85.5</v>
      </c>
      <c r="BB40" s="158"/>
      <c r="BC40" s="159">
        <v>10.3</v>
      </c>
      <c r="BD40" s="159"/>
      <c r="BE40" s="159">
        <v>12.899999999999999</v>
      </c>
      <c r="BF40" s="159"/>
      <c r="BG40" s="160">
        <v>0.4</v>
      </c>
      <c r="BH40" s="160"/>
      <c r="BI40" s="161">
        <v>59.430000000000007</v>
      </c>
      <c r="BJ40" s="161"/>
      <c r="BK40" s="158">
        <v>18.8</v>
      </c>
      <c r="BL40" s="158"/>
      <c r="BM40" s="159">
        <v>16.899999999999999</v>
      </c>
      <c r="BN40" s="159"/>
      <c r="BO40" s="158">
        <v>80.300391000000005</v>
      </c>
      <c r="BP40" s="158"/>
      <c r="BQ40" s="158">
        <v>80.900000000000006</v>
      </c>
      <c r="BR40" s="158"/>
      <c r="BS40" s="159">
        <v>16</v>
      </c>
      <c r="BT40" s="159"/>
      <c r="BU40" s="159">
        <v>13.3</v>
      </c>
      <c r="BV40" s="159"/>
      <c r="BW40" s="160">
        <v>2.7</v>
      </c>
      <c r="BX40" s="160"/>
      <c r="BY40" s="161">
        <v>45.21</v>
      </c>
      <c r="BZ40" s="161"/>
      <c r="CA40" s="158">
        <v>18.989999999999998</v>
      </c>
      <c r="CB40" s="158"/>
      <c r="CC40" s="159">
        <v>16.899999999999999</v>
      </c>
      <c r="CD40" s="159"/>
      <c r="CE40" s="158">
        <v>80.357259999999997</v>
      </c>
      <c r="CF40" s="158"/>
      <c r="CG40" s="158">
        <v>78.400000000000006</v>
      </c>
      <c r="CH40" s="158"/>
      <c r="CI40" s="159">
        <v>33.200000000000003</v>
      </c>
      <c r="CJ40" s="159"/>
      <c r="CK40" s="159">
        <v>23.400000000000002</v>
      </c>
      <c r="CL40" s="159"/>
      <c r="CM40" s="160">
        <v>9.1999999999999993</v>
      </c>
      <c r="CN40" s="160"/>
      <c r="CO40" s="161">
        <v>45.21</v>
      </c>
      <c r="CP40" s="161"/>
      <c r="CQ40" s="158">
        <v>18.989999999999998</v>
      </c>
      <c r="CR40" s="158"/>
      <c r="CS40" s="159">
        <v>16.899999999999999</v>
      </c>
      <c r="CT40" s="159"/>
      <c r="CU40" s="158">
        <v>80.059871000000001</v>
      </c>
      <c r="CV40" s="158"/>
      <c r="CW40" s="158">
        <v>72.900000000000006</v>
      </c>
      <c r="CX40" s="158"/>
      <c r="CY40" s="159">
        <v>42.9</v>
      </c>
      <c r="CZ40" s="159"/>
      <c r="DA40" s="159">
        <v>22.1</v>
      </c>
      <c r="DB40" s="159"/>
      <c r="DC40" s="160">
        <v>3.5</v>
      </c>
      <c r="DD40" s="160"/>
      <c r="DE40" s="161">
        <v>66.239999999999995</v>
      </c>
      <c r="DF40" s="161"/>
      <c r="DG40" s="158">
        <v>15.34</v>
      </c>
      <c r="DH40" s="158"/>
      <c r="DI40" s="159">
        <v>33.880000000000003</v>
      </c>
      <c r="DJ40" s="159"/>
      <c r="DK40" s="158">
        <v>79.93356</v>
      </c>
      <c r="DL40" s="158"/>
      <c r="DM40" s="158">
        <v>79</v>
      </c>
      <c r="DN40" s="158"/>
      <c r="DO40" s="159">
        <v>43.6</v>
      </c>
      <c r="DP40" s="159"/>
      <c r="DQ40" s="159">
        <v>25</v>
      </c>
      <c r="DR40" s="159"/>
      <c r="DS40" s="160">
        <v>1.2</v>
      </c>
      <c r="DT40" s="160"/>
      <c r="DU40" s="161">
        <v>66.239999999999995</v>
      </c>
      <c r="DV40" s="161"/>
      <c r="DW40" s="158">
        <v>15.34</v>
      </c>
      <c r="DX40" s="158"/>
      <c r="DY40" s="159">
        <v>33.880000000000003</v>
      </c>
      <c r="DZ40" s="159"/>
      <c r="EA40" s="158">
        <v>80.487955999999997</v>
      </c>
      <c r="EB40" s="158"/>
      <c r="EC40" s="158">
        <v>69.7</v>
      </c>
      <c r="ED40" s="158"/>
      <c r="EE40" s="159">
        <v>50.6</v>
      </c>
      <c r="EF40" s="159"/>
      <c r="EG40" s="159">
        <v>28.6</v>
      </c>
      <c r="EH40" s="159"/>
      <c r="EI40" s="160">
        <v>2.2999999999999998</v>
      </c>
      <c r="EJ40" s="160"/>
      <c r="EK40" s="161">
        <v>66.239999999999995</v>
      </c>
      <c r="EL40" s="161"/>
      <c r="EM40" s="158">
        <v>15.34</v>
      </c>
      <c r="EN40" s="158"/>
      <c r="EO40" s="159">
        <v>33.880000000000003</v>
      </c>
      <c r="EP40" s="159"/>
      <c r="EQ40" s="93">
        <v>80.28</v>
      </c>
      <c r="ER40" s="93"/>
      <c r="ES40" s="93">
        <v>83.4</v>
      </c>
      <c r="ET40" s="93"/>
      <c r="EU40" s="93">
        <v>16.100000000000001</v>
      </c>
      <c r="EV40" s="93"/>
      <c r="EW40" s="93">
        <v>14.100000000000001</v>
      </c>
      <c r="EX40" s="93"/>
      <c r="EY40" s="160">
        <v>0.9</v>
      </c>
      <c r="EZ40" s="160"/>
      <c r="FA40" s="93">
        <v>60.26</v>
      </c>
      <c r="FB40" s="93"/>
      <c r="FC40" s="93">
        <v>19.489999999999998</v>
      </c>
      <c r="FD40" s="93"/>
      <c r="FE40" s="93">
        <v>35.6</v>
      </c>
      <c r="FF40" s="93"/>
      <c r="FG40" s="93">
        <v>80.22</v>
      </c>
      <c r="FH40" s="93"/>
      <c r="FI40" s="93">
        <v>81.2</v>
      </c>
      <c r="FJ40" s="93"/>
      <c r="FK40" s="93">
        <v>25.7</v>
      </c>
      <c r="FL40" s="93"/>
      <c r="FM40" s="93">
        <v>11.9</v>
      </c>
      <c r="FN40" s="93"/>
      <c r="FO40" s="160">
        <v>1</v>
      </c>
      <c r="FP40" s="160"/>
      <c r="FQ40" s="93">
        <v>60.26</v>
      </c>
      <c r="FR40" s="93"/>
      <c r="FS40" s="93">
        <v>19.489999999999998</v>
      </c>
      <c r="FT40" s="93"/>
      <c r="FU40" s="93">
        <v>35.6</v>
      </c>
      <c r="FV40" s="324"/>
      <c r="FW40" s="93">
        <v>80.83</v>
      </c>
      <c r="FX40" s="324"/>
      <c r="FY40" s="93">
        <v>90.3</v>
      </c>
      <c r="FZ40" s="324"/>
      <c r="GA40" s="93">
        <v>4.5999999999999996</v>
      </c>
      <c r="GB40" s="324"/>
      <c r="GC40" s="93">
        <v>7.9</v>
      </c>
      <c r="GD40" s="324"/>
      <c r="GE40" s="160">
        <v>0</v>
      </c>
      <c r="GF40" s="325"/>
      <c r="GG40" s="93">
        <v>60.26</v>
      </c>
      <c r="GH40" s="93"/>
      <c r="GI40" s="93">
        <v>19.489999999999998</v>
      </c>
      <c r="GJ40" s="93"/>
      <c r="GK40" s="93">
        <v>35.6</v>
      </c>
    </row>
    <row r="41" spans="1:193" s="83" customFormat="1" x14ac:dyDescent="0.2">
      <c r="A41" s="76"/>
      <c r="B41" s="75"/>
      <c r="C41" s="154"/>
      <c r="D41" s="154"/>
      <c r="E41" s="154"/>
      <c r="F41" s="154"/>
      <c r="G41" s="155"/>
      <c r="H41" s="155"/>
      <c r="I41" s="155"/>
      <c r="J41" s="155"/>
      <c r="K41" s="156"/>
      <c r="L41" s="156"/>
      <c r="M41" s="157"/>
      <c r="N41" s="157"/>
      <c r="O41" s="154"/>
      <c r="P41" s="154"/>
      <c r="Q41" s="155"/>
      <c r="R41" s="155"/>
      <c r="S41" s="154"/>
      <c r="T41" s="154"/>
      <c r="U41" s="154"/>
      <c r="V41" s="154"/>
      <c r="W41" s="155"/>
      <c r="X41" s="155"/>
      <c r="Y41" s="155"/>
      <c r="Z41" s="155"/>
      <c r="AA41" s="156"/>
      <c r="AB41" s="156"/>
      <c r="AC41" s="157"/>
      <c r="AD41" s="157"/>
      <c r="AE41" s="154"/>
      <c r="AF41" s="154"/>
      <c r="AG41" s="155"/>
      <c r="AH41" s="155"/>
      <c r="AI41" s="154"/>
      <c r="AJ41" s="154"/>
      <c r="AK41" s="154"/>
      <c r="AL41" s="154"/>
      <c r="AM41" s="155"/>
      <c r="AN41" s="155"/>
      <c r="AO41" s="155"/>
      <c r="AP41" s="155"/>
      <c r="AQ41" s="156"/>
      <c r="AR41" s="156"/>
      <c r="AS41" s="157"/>
      <c r="AT41" s="157"/>
      <c r="AU41" s="154"/>
      <c r="AV41" s="154"/>
      <c r="AW41" s="155"/>
      <c r="AX41" s="155"/>
      <c r="AY41" s="154"/>
      <c r="AZ41" s="154"/>
      <c r="BA41" s="154"/>
      <c r="BB41" s="154"/>
      <c r="BC41" s="155"/>
      <c r="BD41" s="155"/>
      <c r="BE41" s="155"/>
      <c r="BF41" s="155"/>
      <c r="BG41" s="156"/>
      <c r="BH41" s="156"/>
      <c r="BI41" s="157"/>
      <c r="BJ41" s="157"/>
      <c r="BK41" s="154"/>
      <c r="BL41" s="154"/>
      <c r="BM41" s="155"/>
      <c r="BN41" s="155"/>
      <c r="BO41" s="154"/>
      <c r="BP41" s="154"/>
      <c r="BQ41" s="154"/>
      <c r="BR41" s="154"/>
      <c r="BS41" s="155"/>
      <c r="BT41" s="155"/>
      <c r="BU41" s="155"/>
      <c r="BV41" s="155"/>
      <c r="BW41" s="156"/>
      <c r="BX41" s="156"/>
      <c r="BY41" s="157"/>
      <c r="BZ41" s="157"/>
      <c r="CA41" s="154"/>
      <c r="CB41" s="154"/>
      <c r="CC41" s="155"/>
      <c r="CD41" s="155"/>
      <c r="CE41" s="154"/>
      <c r="CF41" s="154"/>
      <c r="CG41" s="154"/>
      <c r="CH41" s="154"/>
      <c r="CI41" s="155"/>
      <c r="CJ41" s="155"/>
      <c r="CK41" s="155"/>
      <c r="CL41" s="155"/>
      <c r="CM41" s="156"/>
      <c r="CN41" s="156"/>
      <c r="CO41" s="157"/>
      <c r="CP41" s="157"/>
      <c r="CQ41" s="154"/>
      <c r="CR41" s="154"/>
      <c r="CS41" s="155"/>
      <c r="CT41" s="155"/>
      <c r="CU41" s="154"/>
      <c r="CV41" s="154"/>
      <c r="CW41" s="154"/>
      <c r="CX41" s="154"/>
      <c r="CY41" s="155"/>
      <c r="CZ41" s="155"/>
      <c r="DA41" s="155"/>
      <c r="DB41" s="155"/>
      <c r="DC41" s="156"/>
      <c r="DD41" s="156"/>
      <c r="DE41" s="157"/>
      <c r="DF41" s="157"/>
      <c r="DG41" s="154"/>
      <c r="DH41" s="154"/>
      <c r="DI41" s="155"/>
      <c r="DJ41" s="155"/>
      <c r="DK41" s="154"/>
      <c r="DL41" s="154"/>
      <c r="DM41" s="154"/>
      <c r="DN41" s="154"/>
      <c r="DO41" s="155"/>
      <c r="DP41" s="155"/>
      <c r="DQ41" s="155"/>
      <c r="DR41" s="155"/>
      <c r="DS41" s="156"/>
      <c r="DT41" s="156"/>
      <c r="DU41" s="157"/>
      <c r="DV41" s="157"/>
      <c r="DW41" s="154"/>
      <c r="DX41" s="154"/>
      <c r="DY41" s="155"/>
      <c r="DZ41" s="155"/>
      <c r="EA41" s="154"/>
      <c r="EB41" s="154"/>
      <c r="EC41" s="154"/>
      <c r="ED41" s="154"/>
      <c r="EE41" s="155"/>
      <c r="EF41" s="155"/>
      <c r="EG41" s="155"/>
      <c r="EH41" s="155"/>
      <c r="EI41" s="156"/>
      <c r="EJ41" s="156"/>
      <c r="EK41" s="157"/>
      <c r="EL41" s="157"/>
      <c r="EM41" s="154"/>
      <c r="EN41" s="154"/>
      <c r="EO41" s="155"/>
      <c r="EP41" s="155"/>
      <c r="EQ41" s="92"/>
      <c r="ER41" s="92"/>
      <c r="ES41" s="92"/>
      <c r="ET41" s="92"/>
      <c r="EU41" s="92"/>
      <c r="EV41" s="92"/>
      <c r="EW41" s="92"/>
      <c r="EX41" s="92"/>
      <c r="EY41" s="156"/>
      <c r="EZ41" s="156"/>
      <c r="FA41" s="92"/>
      <c r="FB41" s="92"/>
      <c r="FC41" s="92"/>
      <c r="FD41" s="92"/>
      <c r="FE41" s="92"/>
      <c r="FF41" s="92"/>
      <c r="FG41" s="92"/>
      <c r="FH41" s="92"/>
      <c r="FI41" s="92"/>
      <c r="FJ41" s="92"/>
      <c r="FK41" s="92"/>
      <c r="FL41" s="92"/>
      <c r="FM41" s="92"/>
      <c r="FN41" s="92"/>
      <c r="FO41" s="156"/>
      <c r="FP41" s="156"/>
      <c r="FQ41" s="92"/>
      <c r="FR41" s="92"/>
      <c r="FS41" s="92"/>
      <c r="FT41" s="92"/>
      <c r="FU41" s="92"/>
      <c r="FV41" s="244"/>
      <c r="FW41" s="244"/>
      <c r="FX41" s="244"/>
      <c r="FY41" s="244"/>
      <c r="FZ41" s="244"/>
      <c r="GA41" s="244"/>
      <c r="GB41" s="244"/>
      <c r="GC41" s="244"/>
      <c r="GD41" s="244"/>
      <c r="GE41" s="323"/>
      <c r="GF41" s="323"/>
      <c r="GG41" s="244"/>
      <c r="GH41" s="244"/>
      <c r="GI41" s="244"/>
      <c r="GJ41" s="244"/>
      <c r="GK41" s="244"/>
    </row>
    <row r="42" spans="1:193" x14ac:dyDescent="0.2">
      <c r="A42" s="76"/>
      <c r="B42" s="76"/>
      <c r="C42" s="154"/>
      <c r="D42" s="154"/>
      <c r="E42" s="154"/>
      <c r="F42" s="154"/>
      <c r="G42" s="155"/>
      <c r="H42" s="155"/>
      <c r="I42" s="162"/>
      <c r="J42" s="162"/>
      <c r="K42" s="156"/>
      <c r="L42" s="156"/>
      <c r="M42" s="163"/>
      <c r="N42" s="163"/>
      <c r="O42" s="154"/>
      <c r="P42" s="154"/>
      <c r="Q42" s="87"/>
      <c r="R42" s="87"/>
      <c r="S42" s="154"/>
      <c r="T42" s="154"/>
      <c r="U42" s="154"/>
      <c r="V42" s="154"/>
      <c r="W42" s="155"/>
      <c r="X42" s="155"/>
      <c r="Y42" s="162"/>
      <c r="Z42" s="162"/>
      <c r="AA42" s="156"/>
      <c r="AB42" s="156"/>
      <c r="AC42" s="163"/>
      <c r="AD42" s="163"/>
      <c r="AE42" s="154"/>
      <c r="AF42" s="154"/>
      <c r="AG42" s="87"/>
      <c r="AH42" s="87"/>
      <c r="AI42" s="154"/>
      <c r="AJ42" s="154"/>
      <c r="AK42" s="154"/>
      <c r="AL42" s="154"/>
      <c r="AM42" s="155"/>
      <c r="AN42" s="155"/>
      <c r="AO42" s="162"/>
      <c r="AP42" s="162"/>
      <c r="AQ42" s="156"/>
      <c r="AR42" s="156"/>
      <c r="AS42" s="163"/>
      <c r="AT42" s="163"/>
      <c r="AU42" s="154"/>
      <c r="AV42" s="154"/>
      <c r="AW42" s="87"/>
      <c r="AX42" s="87"/>
      <c r="AY42" s="154"/>
      <c r="AZ42" s="154"/>
      <c r="BA42" s="154"/>
      <c r="BB42" s="154"/>
      <c r="BC42" s="155"/>
      <c r="BD42" s="155"/>
      <c r="BE42" s="162"/>
      <c r="BF42" s="162"/>
      <c r="BG42" s="156"/>
      <c r="BH42" s="156"/>
      <c r="BI42" s="163"/>
      <c r="BJ42" s="163"/>
      <c r="BK42" s="154"/>
      <c r="BL42" s="154"/>
      <c r="BM42" s="87"/>
      <c r="BN42" s="87"/>
      <c r="BO42" s="154"/>
      <c r="BP42" s="154"/>
      <c r="BQ42" s="154"/>
      <c r="BR42" s="154"/>
      <c r="BS42" s="155"/>
      <c r="BT42" s="155"/>
      <c r="BU42" s="162"/>
      <c r="BV42" s="162"/>
      <c r="BW42" s="156"/>
      <c r="BX42" s="156"/>
      <c r="BY42" s="163"/>
      <c r="BZ42" s="163"/>
      <c r="CA42" s="154"/>
      <c r="CB42" s="154"/>
      <c r="CC42" s="87"/>
      <c r="CD42" s="87"/>
      <c r="CE42" s="154"/>
      <c r="CF42" s="154"/>
      <c r="CG42" s="154"/>
      <c r="CH42" s="154"/>
      <c r="CI42" s="155"/>
      <c r="CJ42" s="155"/>
      <c r="CK42" s="162"/>
      <c r="CL42" s="162"/>
      <c r="CM42" s="156"/>
      <c r="CN42" s="156"/>
      <c r="CO42" s="163"/>
      <c r="CP42" s="163"/>
      <c r="CQ42" s="154"/>
      <c r="CR42" s="154"/>
      <c r="CS42" s="87"/>
      <c r="CT42" s="87"/>
      <c r="CU42" s="154"/>
      <c r="CV42" s="154"/>
      <c r="CW42" s="154"/>
      <c r="CX42" s="154"/>
      <c r="CY42" s="155"/>
      <c r="CZ42" s="155"/>
      <c r="DA42" s="162"/>
      <c r="DB42" s="162"/>
      <c r="DC42" s="156"/>
      <c r="DD42" s="156"/>
      <c r="DE42" s="163"/>
      <c r="DF42" s="163"/>
      <c r="DG42" s="154"/>
      <c r="DH42" s="154"/>
      <c r="DI42" s="87"/>
      <c r="DJ42" s="87"/>
      <c r="DK42" s="154"/>
      <c r="DL42" s="154"/>
      <c r="DM42" s="154"/>
      <c r="DN42" s="154"/>
      <c r="DO42" s="155"/>
      <c r="DP42" s="155"/>
      <c r="DQ42" s="162"/>
      <c r="DR42" s="162"/>
      <c r="DS42" s="156"/>
      <c r="DT42" s="156"/>
      <c r="DU42" s="163"/>
      <c r="DV42" s="163"/>
      <c r="DW42" s="154"/>
      <c r="DX42" s="154"/>
      <c r="DY42" s="87"/>
      <c r="DZ42" s="87"/>
      <c r="EA42" s="154"/>
      <c r="EB42" s="154"/>
      <c r="EC42" s="154"/>
      <c r="ED42" s="154"/>
      <c r="EE42" s="155"/>
      <c r="EF42" s="155"/>
      <c r="EG42" s="162"/>
      <c r="EH42" s="162"/>
      <c r="EI42" s="156"/>
      <c r="EJ42" s="156"/>
      <c r="EK42" s="163"/>
      <c r="EL42" s="163"/>
      <c r="EM42" s="154"/>
      <c r="EN42" s="154"/>
      <c r="EO42" s="87"/>
      <c r="EP42" s="87"/>
      <c r="EQ42" s="92"/>
      <c r="ER42" s="92"/>
      <c r="ES42" s="92"/>
      <c r="ET42" s="92"/>
      <c r="EU42" s="92"/>
      <c r="EV42" s="92"/>
      <c r="EW42" s="165"/>
      <c r="EX42" s="165"/>
      <c r="EY42" s="156"/>
      <c r="EZ42" s="156"/>
      <c r="FA42" s="256"/>
      <c r="FB42" s="256"/>
      <c r="FC42" s="92"/>
      <c r="FD42" s="92"/>
      <c r="FE42" s="256"/>
      <c r="FF42" s="256"/>
      <c r="FG42" s="92"/>
      <c r="FH42" s="92"/>
      <c r="FI42" s="92"/>
      <c r="FJ42" s="92"/>
      <c r="FK42" s="92"/>
      <c r="FL42" s="92"/>
      <c r="FM42" s="165"/>
      <c r="FN42" s="165"/>
      <c r="FO42" s="156"/>
      <c r="FP42" s="156"/>
      <c r="FQ42" s="256"/>
      <c r="FR42" s="256"/>
      <c r="FS42" s="92"/>
      <c r="FT42" s="92"/>
      <c r="FU42" s="256"/>
      <c r="FV42" s="332"/>
      <c r="FW42" s="244"/>
      <c r="FX42" s="244"/>
      <c r="FY42" s="244"/>
      <c r="FZ42" s="244"/>
      <c r="GA42" s="244"/>
      <c r="GB42" s="244"/>
      <c r="GC42" s="352"/>
      <c r="GD42" s="352"/>
      <c r="GE42" s="323"/>
      <c r="GF42" s="323"/>
      <c r="GG42" s="332"/>
      <c r="GH42" s="332"/>
      <c r="GI42" s="244"/>
      <c r="GJ42" s="244"/>
      <c r="GK42" s="332"/>
    </row>
    <row r="43" spans="1:193" x14ac:dyDescent="0.2">
      <c r="A43" s="109" t="s">
        <v>19</v>
      </c>
      <c r="B43" s="76"/>
      <c r="C43" s="330">
        <f>MAX(C22:C40)</f>
        <v>82.579477999999995</v>
      </c>
      <c r="D43" s="87"/>
      <c r="E43" s="330">
        <f>MAX(E22:E40)</f>
        <v>79.5</v>
      </c>
      <c r="F43" s="87"/>
      <c r="G43" s="330">
        <f>MAX(G22:G40)</f>
        <v>35</v>
      </c>
      <c r="H43" s="87"/>
      <c r="I43" s="330">
        <f>MAX(I22:I40)</f>
        <v>30.1</v>
      </c>
      <c r="J43" s="87"/>
      <c r="K43" s="330">
        <f>MAX(K22:K40)</f>
        <v>13.9</v>
      </c>
      <c r="L43" s="87"/>
      <c r="M43" s="330">
        <f>MAX(M22:M40)</f>
        <v>61.83</v>
      </c>
      <c r="N43" s="87"/>
      <c r="O43" s="330">
        <f>MAX(O22:O40)</f>
        <v>29.43</v>
      </c>
      <c r="P43" s="87"/>
      <c r="Q43" s="330">
        <f>MAX(Q22:Q40)</f>
        <v>28.7</v>
      </c>
      <c r="R43" s="87"/>
      <c r="S43" s="330">
        <f>MAX(S22:S40)</f>
        <v>82.925275999999997</v>
      </c>
      <c r="T43" s="87"/>
      <c r="U43" s="330">
        <f>MAX(U22:U40)</f>
        <v>77.7</v>
      </c>
      <c r="V43" s="87"/>
      <c r="W43" s="330">
        <f>MAX(W22:W40)</f>
        <v>37.9</v>
      </c>
      <c r="X43" s="87"/>
      <c r="Y43" s="330">
        <f>MAX(Y22:Y40)</f>
        <v>33</v>
      </c>
      <c r="Z43" s="87"/>
      <c r="AA43" s="330">
        <f>MAX(AA22:AA40)</f>
        <v>13.9</v>
      </c>
      <c r="AB43" s="87"/>
      <c r="AC43" s="330">
        <f>MAX(AC22:AC40)</f>
        <v>61.83</v>
      </c>
      <c r="AD43" s="87"/>
      <c r="AE43" s="330">
        <f>MAX(AE22:AE40)</f>
        <v>29.43</v>
      </c>
      <c r="AF43" s="87"/>
      <c r="AG43" s="330">
        <f>MAX(AG22:AG40)</f>
        <v>28.7</v>
      </c>
      <c r="AH43" s="87"/>
      <c r="AI43" s="330">
        <f>MAX(AI22:AI40)</f>
        <v>83.677533999999994</v>
      </c>
      <c r="AJ43" s="87"/>
      <c r="AK43" s="330">
        <f>MAX(AK22:AK40)</f>
        <v>78.7</v>
      </c>
      <c r="AL43" s="87"/>
      <c r="AM43" s="330">
        <f>MAX(AM22:AM40)</f>
        <v>38.700000000000003</v>
      </c>
      <c r="AN43" s="87"/>
      <c r="AO43" s="330">
        <f>MAX(AO22:AO40)</f>
        <v>29.200000000000003</v>
      </c>
      <c r="AP43" s="87"/>
      <c r="AQ43" s="330">
        <f>MAX(AQ22:AQ40)</f>
        <v>12.200000000000001</v>
      </c>
      <c r="AR43" s="87"/>
      <c r="AS43" s="330">
        <f>MAX(AS22:AS40)</f>
        <v>61.83</v>
      </c>
      <c r="AT43" s="87"/>
      <c r="AU43" s="330">
        <f>MAX(AU22:AU40)</f>
        <v>29.43</v>
      </c>
      <c r="AV43" s="87"/>
      <c r="AW43" s="330">
        <f>MAX(AW22:AW40)</f>
        <v>28.7</v>
      </c>
      <c r="AX43" s="87"/>
      <c r="AY43" s="330">
        <f>MAX(AY22:AY40)</f>
        <v>83.625456999999997</v>
      </c>
      <c r="AZ43" s="87"/>
      <c r="BA43" s="330">
        <f>MAX(BA22:BA40)</f>
        <v>85.5</v>
      </c>
      <c r="BB43" s="87"/>
      <c r="BC43" s="330">
        <f>MAX(BC22:BC40)</f>
        <v>31.8</v>
      </c>
      <c r="BD43" s="87"/>
      <c r="BE43" s="330">
        <f>MAX(BE22:BE40)</f>
        <v>33.299999999999997</v>
      </c>
      <c r="BF43" s="87"/>
      <c r="BG43" s="330">
        <f>MAX(BG22:BG40)</f>
        <v>8.9</v>
      </c>
      <c r="BH43" s="87"/>
      <c r="BI43" s="330">
        <f>MAX(BI22:BI40)</f>
        <v>61.83</v>
      </c>
      <c r="BJ43" s="87"/>
      <c r="BK43" s="330">
        <f>MAX(BK22:BK40)</f>
        <v>29.43</v>
      </c>
      <c r="BL43" s="87"/>
      <c r="BM43" s="330">
        <f>MAX(BM22:BM40)</f>
        <v>28.7</v>
      </c>
      <c r="BN43" s="87"/>
      <c r="BO43" s="330">
        <f>MAX(BO22:BO40)</f>
        <v>83.643808000000007</v>
      </c>
      <c r="BP43" s="87"/>
      <c r="BQ43" s="330">
        <f>MAX(BQ22:BQ40)</f>
        <v>82.9</v>
      </c>
      <c r="BR43" s="87"/>
      <c r="BS43" s="330">
        <f>MAX(BS22:BS40)</f>
        <v>39.299999999999997</v>
      </c>
      <c r="BT43" s="87"/>
      <c r="BU43" s="330">
        <f>MAX(BU22:BU40)</f>
        <v>33.5</v>
      </c>
      <c r="BV43" s="87"/>
      <c r="BW43" s="330">
        <f>MAX(BW22:BW40)</f>
        <v>13.7</v>
      </c>
      <c r="BX43" s="87"/>
      <c r="BY43" s="330">
        <f>MAX(BY22:BY40)</f>
        <v>61.81</v>
      </c>
      <c r="BZ43" s="87"/>
      <c r="CA43" s="330">
        <f>MAX(CA22:CA40)</f>
        <v>27.56</v>
      </c>
      <c r="CB43" s="87"/>
      <c r="CC43" s="330">
        <f>MAX(CC22:CC40)</f>
        <v>28.7</v>
      </c>
      <c r="CD43" s="87"/>
      <c r="CE43" s="330">
        <f>MAX(CE22:CE40)</f>
        <v>84.141818000000001</v>
      </c>
      <c r="CF43" s="87"/>
      <c r="CG43" s="330">
        <f>MAX(CG22:CG40)</f>
        <v>78.400000000000006</v>
      </c>
      <c r="CH43" s="87"/>
      <c r="CI43" s="330">
        <f>MAX(CI22:CI40)</f>
        <v>40.1</v>
      </c>
      <c r="CJ43" s="87"/>
      <c r="CK43" s="330">
        <f>MAX(CK22:CK40)</f>
        <v>30.9</v>
      </c>
      <c r="CL43" s="87"/>
      <c r="CM43" s="330">
        <f>MAX(CM22:CM40)</f>
        <v>13.799999999999999</v>
      </c>
      <c r="CN43" s="87"/>
      <c r="CO43" s="330">
        <f>MAX(CO22:CO40)</f>
        <v>61.81</v>
      </c>
      <c r="CP43" s="87"/>
      <c r="CQ43" s="330">
        <f>MAX(CQ22:CQ40)</f>
        <v>27.56</v>
      </c>
      <c r="CR43" s="87"/>
      <c r="CS43" s="330">
        <f>MAX(CS22:CS40)</f>
        <v>28.7</v>
      </c>
      <c r="CT43" s="87"/>
      <c r="CU43" s="330">
        <f>MAX(CU22:CU40)</f>
        <v>84.219367000000005</v>
      </c>
      <c r="CV43" s="87"/>
      <c r="CW43" s="330">
        <f>MAX(CW22:CW40)</f>
        <v>79.5</v>
      </c>
      <c r="CX43" s="87"/>
      <c r="CY43" s="330">
        <f>MAX(CY22:CY40)</f>
        <v>44.8</v>
      </c>
      <c r="CZ43" s="87"/>
      <c r="DA43" s="330">
        <f>MAX(DA22:DA40)</f>
        <v>33.200000000000003</v>
      </c>
      <c r="DB43" s="87"/>
      <c r="DC43" s="330">
        <f>MAX(DC22:DC40)</f>
        <v>21.1</v>
      </c>
      <c r="DD43" s="87"/>
      <c r="DE43" s="330">
        <f>MAX(DE22:DE40)</f>
        <v>66.239999999999995</v>
      </c>
      <c r="DF43" s="87"/>
      <c r="DG43" s="330">
        <f>MAX(DG22:DG40)</f>
        <v>25.61</v>
      </c>
      <c r="DH43" s="87"/>
      <c r="DI43" s="330">
        <f>MAX(DI22:DI40)</f>
        <v>33.880000000000003</v>
      </c>
      <c r="DJ43" s="87"/>
      <c r="DK43" s="330">
        <f>MAX(DK22:DK40)</f>
        <v>84.001571999999996</v>
      </c>
      <c r="DL43" s="87"/>
      <c r="DM43" s="330">
        <f>MAX(DM22:DM40)</f>
        <v>84.9</v>
      </c>
      <c r="DN43" s="87"/>
      <c r="DO43" s="330">
        <f>MAX(DO22:DO40)</f>
        <v>43.6</v>
      </c>
      <c r="DP43" s="87"/>
      <c r="DQ43" s="330">
        <f>MAX(DQ22:DQ40)</f>
        <v>32.200000000000003</v>
      </c>
      <c r="DR43" s="87"/>
      <c r="DS43" s="330">
        <f>MAX(DS22:DS40)</f>
        <v>3</v>
      </c>
      <c r="DT43" s="87"/>
      <c r="DU43" s="330">
        <f>MAX(DU22:DU40)</f>
        <v>66.239999999999995</v>
      </c>
      <c r="DV43" s="87"/>
      <c r="DW43" s="330">
        <f>MAX(DW22:DW40)</f>
        <v>25.61</v>
      </c>
      <c r="DX43" s="87"/>
      <c r="DY43" s="330">
        <f>MAX(DY22:DY40)</f>
        <v>33.880000000000003</v>
      </c>
      <c r="DZ43" s="87"/>
      <c r="EA43" s="330">
        <f>MAX(EA22:EA40)</f>
        <v>84.541343999999995</v>
      </c>
      <c r="EB43" s="87"/>
      <c r="EC43" s="330">
        <f>MAX(EC22:EC40)</f>
        <v>86.5</v>
      </c>
      <c r="ED43" s="87"/>
      <c r="EE43" s="330">
        <f>MAX(EE22:EE40)</f>
        <v>50.6</v>
      </c>
      <c r="EF43" s="87"/>
      <c r="EG43" s="330">
        <f>MAX(EG22:EG40)</f>
        <v>28.6</v>
      </c>
      <c r="EH43" s="87"/>
      <c r="EI43" s="330">
        <f>MAX(EI22:EI40)</f>
        <v>4.9000000000000004</v>
      </c>
      <c r="EJ43" s="87"/>
      <c r="EK43" s="330">
        <f>MAX(EK22:EK40)</f>
        <v>66.239999999999995</v>
      </c>
      <c r="EL43" s="87"/>
      <c r="EM43" s="330">
        <f>MAX(EM22:EM40)</f>
        <v>25.61</v>
      </c>
      <c r="EN43" s="87"/>
      <c r="EO43" s="330">
        <f>MAX(EO22:EO40)</f>
        <v>33.880000000000003</v>
      </c>
      <c r="EP43" s="87"/>
      <c r="EQ43" s="286">
        <f>MAX(EQ22:EQ40)</f>
        <v>84.53</v>
      </c>
      <c r="ER43" s="256"/>
      <c r="ES43" s="286">
        <f>MAX(ES22:ES40)</f>
        <v>83.4</v>
      </c>
      <c r="ET43" s="256"/>
      <c r="EU43" s="286">
        <f>MAX(EU22:EU40)</f>
        <v>39.9</v>
      </c>
      <c r="EV43" s="256"/>
      <c r="EW43" s="286">
        <f>MAX(EW22:EW40)</f>
        <v>30.4</v>
      </c>
      <c r="EX43" s="256"/>
      <c r="EY43" s="286">
        <f>MAX(EY22:EY40)</f>
        <v>2.4</v>
      </c>
      <c r="EZ43" s="256"/>
      <c r="FA43" s="286">
        <f>MAX(FA22:FA40)</f>
        <v>65.539999999999992</v>
      </c>
      <c r="FB43" s="256"/>
      <c r="FC43" s="286">
        <f>MAX(FC22:FC40)</f>
        <v>24.76</v>
      </c>
      <c r="FD43" s="256"/>
      <c r="FE43" s="286">
        <f>MAX(FE22:FE40)</f>
        <v>36.4</v>
      </c>
      <c r="FF43" s="256"/>
      <c r="FG43" s="286">
        <f>MAX(FG22:FG40)</f>
        <v>84.78</v>
      </c>
      <c r="FH43" s="256"/>
      <c r="FI43" s="286">
        <f>MAX(FI22:FI40)</f>
        <v>81.2</v>
      </c>
      <c r="FJ43" s="256"/>
      <c r="FK43" s="286">
        <f>MAX(FK22:FK40)</f>
        <v>48.7</v>
      </c>
      <c r="FL43" s="256"/>
      <c r="FM43" s="286">
        <f>MAX(FM22:FM40)</f>
        <v>26.799999999999997</v>
      </c>
      <c r="FN43" s="256"/>
      <c r="FO43" s="286">
        <f>MAX(FO22:FO40)</f>
        <v>1.5999999999999999</v>
      </c>
      <c r="FP43" s="256"/>
      <c r="FQ43" s="286">
        <f>MAX(FQ22:FQ40)</f>
        <v>65.539999999999992</v>
      </c>
      <c r="FR43" s="256"/>
      <c r="FS43" s="286">
        <f>MAX(FS22:FS40)</f>
        <v>24.76</v>
      </c>
      <c r="FT43" s="256"/>
      <c r="FU43" s="286">
        <f>MAX(FU22:FU40)</f>
        <v>36.4</v>
      </c>
      <c r="FV43" s="332"/>
      <c r="FW43" s="286">
        <f>MAX(FW22:FW40)</f>
        <v>84.96</v>
      </c>
      <c r="FX43" s="256"/>
      <c r="FY43" s="286">
        <f>MAX(FY22:FY40)</f>
        <v>90.3</v>
      </c>
      <c r="FZ43" s="256"/>
      <c r="GA43" s="286">
        <f>MAX(GA22:GA40)</f>
        <v>42.9</v>
      </c>
      <c r="GB43" s="256"/>
      <c r="GC43" s="286">
        <f>MAX(GC22:GC40)</f>
        <v>28.9</v>
      </c>
      <c r="GD43" s="256"/>
      <c r="GE43" s="286">
        <f>MAX(GE22:GE40)</f>
        <v>1.2000000000000002</v>
      </c>
      <c r="GF43" s="256"/>
      <c r="GG43" s="286">
        <f>MAX(GG22:GG40)</f>
        <v>65.539999999999992</v>
      </c>
      <c r="GH43" s="256"/>
      <c r="GI43" s="286">
        <f>MAX(GI22:GI40)</f>
        <v>24.76</v>
      </c>
      <c r="GJ43" s="256"/>
      <c r="GK43" s="286">
        <f>MAX(GK22:GK40)</f>
        <v>36.4</v>
      </c>
    </row>
    <row r="44" spans="1:193" x14ac:dyDescent="0.2">
      <c r="A44" s="76" t="s">
        <v>20</v>
      </c>
      <c r="B44" s="76"/>
      <c r="C44" s="87">
        <f>MIN(C22:C40)</f>
        <v>78.413323000000005</v>
      </c>
      <c r="D44" s="87"/>
      <c r="E44" s="87">
        <f>MIN(E22:E40)</f>
        <v>61.5</v>
      </c>
      <c r="F44" s="87"/>
      <c r="G44" s="87">
        <f>MIN(G22:G40)</f>
        <v>24.3</v>
      </c>
      <c r="H44" s="87"/>
      <c r="I44" s="87">
        <f>MIN(I22:I40)</f>
        <v>13.399999999999999</v>
      </c>
      <c r="J44" s="87"/>
      <c r="K44" s="87">
        <f>MIN(K22:K40)</f>
        <v>0.1</v>
      </c>
      <c r="L44" s="87"/>
      <c r="M44" s="87">
        <f>MIN(M22:M40)</f>
        <v>44.46</v>
      </c>
      <c r="N44" s="87"/>
      <c r="O44" s="87">
        <f>MIN(O22:O40)</f>
        <v>18.8</v>
      </c>
      <c r="P44" s="87"/>
      <c r="Q44" s="87">
        <f>MIN(Q22:Q40)</f>
        <v>8.6999999999999993</v>
      </c>
      <c r="R44" s="87"/>
      <c r="S44" s="87">
        <f>MIN(S22:S40)</f>
        <v>78.092764000000003</v>
      </c>
      <c r="T44" s="87"/>
      <c r="U44" s="87">
        <f>MIN(U22:U40)</f>
        <v>58.4</v>
      </c>
      <c r="V44" s="87"/>
      <c r="W44" s="87">
        <f>MIN(W22:W40)</f>
        <v>21.6</v>
      </c>
      <c r="X44" s="87"/>
      <c r="Y44" s="87">
        <f>MIN(Y22:Y40)</f>
        <v>17.899999999999999</v>
      </c>
      <c r="Z44" s="87"/>
      <c r="AA44" s="87">
        <f>MIN(AA22:AA40)</f>
        <v>0.8</v>
      </c>
      <c r="AB44" s="87"/>
      <c r="AC44" s="87">
        <f>MIN(AC22:AC40)</f>
        <v>44.46</v>
      </c>
      <c r="AD44" s="87"/>
      <c r="AE44" s="87">
        <f>MIN(AE22:AE40)</f>
        <v>18.8</v>
      </c>
      <c r="AF44" s="87"/>
      <c r="AG44" s="87">
        <f>MIN(AG22:AG40)</f>
        <v>8.6999999999999993</v>
      </c>
      <c r="AH44" s="87"/>
      <c r="AI44" s="87">
        <f>MIN(AI22:AI40)</f>
        <v>78.518994000000006</v>
      </c>
      <c r="AJ44" s="87"/>
      <c r="AK44" s="87">
        <f>MIN(AK22:AK40)</f>
        <v>59.2</v>
      </c>
      <c r="AL44" s="87"/>
      <c r="AM44" s="87">
        <f>MIN(AM22:AM40)</f>
        <v>24.3</v>
      </c>
      <c r="AN44" s="87"/>
      <c r="AO44" s="87">
        <f>MIN(AO22:AO40)</f>
        <v>18.399999999999999</v>
      </c>
      <c r="AP44" s="87"/>
      <c r="AQ44" s="87">
        <f>MIN(AQ22:AQ40)</f>
        <v>0</v>
      </c>
      <c r="AR44" s="87"/>
      <c r="AS44" s="87">
        <f>MIN(AS22:AS40)</f>
        <v>44.46</v>
      </c>
      <c r="AT44" s="87"/>
      <c r="AU44" s="87">
        <f>MIN(AU22:AU40)</f>
        <v>18.8</v>
      </c>
      <c r="AV44" s="87"/>
      <c r="AW44" s="87">
        <f>MIN(AW22:AW40)</f>
        <v>8.6999999999999993</v>
      </c>
      <c r="AX44" s="87"/>
      <c r="AY44" s="87">
        <f>MIN(AY22:AY40)</f>
        <v>79.429824999999994</v>
      </c>
      <c r="AZ44" s="87"/>
      <c r="BA44" s="87">
        <f>MIN(BA22:BA40)</f>
        <v>64.2</v>
      </c>
      <c r="BB44" s="87"/>
      <c r="BC44" s="87">
        <f>MIN(BC22:BC40)</f>
        <v>10.3</v>
      </c>
      <c r="BD44" s="87"/>
      <c r="BE44" s="87">
        <f>MIN(BE22:BE40)</f>
        <v>12.899999999999999</v>
      </c>
      <c r="BF44" s="87"/>
      <c r="BG44" s="87">
        <f>MIN(BG22:BG40)</f>
        <v>0.4</v>
      </c>
      <c r="BH44" s="87"/>
      <c r="BI44" s="87">
        <f>MIN(BI22:BI40)</f>
        <v>44.46</v>
      </c>
      <c r="BJ44" s="87"/>
      <c r="BK44" s="87">
        <f>MIN(BK22:BK40)</f>
        <v>18.8</v>
      </c>
      <c r="BL44" s="87"/>
      <c r="BM44" s="87">
        <f>MIN(BM22:BM40)</f>
        <v>8.6999999999999993</v>
      </c>
      <c r="BN44" s="87"/>
      <c r="BO44" s="87">
        <f>MIN(BO22:BO40)</f>
        <v>80.178850999999995</v>
      </c>
      <c r="BP44" s="87"/>
      <c r="BQ44" s="87">
        <f>MIN(BQ22:BQ40)</f>
        <v>60.699999999999996</v>
      </c>
      <c r="BR44" s="87"/>
      <c r="BS44" s="87">
        <f>MIN(BS22:BS40)</f>
        <v>13.4</v>
      </c>
      <c r="BT44" s="87"/>
      <c r="BU44" s="87">
        <f>MIN(BU22:BU40)</f>
        <v>7.1</v>
      </c>
      <c r="BV44" s="87"/>
      <c r="BW44" s="87">
        <f>MIN(BW22:BW40)</f>
        <v>1.2</v>
      </c>
      <c r="BX44" s="87"/>
      <c r="BY44" s="87">
        <f>MIN(BY22:BY40)</f>
        <v>45.21</v>
      </c>
      <c r="BZ44" s="87"/>
      <c r="CA44" s="87">
        <f>MIN(CA22:CA40)</f>
        <v>18.66</v>
      </c>
      <c r="CB44" s="87"/>
      <c r="CC44" s="87">
        <f>MIN(CC22:CC40)</f>
        <v>8.6999999999999993</v>
      </c>
      <c r="CD44" s="87"/>
      <c r="CE44" s="87">
        <f>MIN(CE22:CE40)</f>
        <v>79.383843999999996</v>
      </c>
      <c r="CF44" s="87"/>
      <c r="CG44" s="87">
        <f>MIN(CG22:CG40)</f>
        <v>62.300000000000004</v>
      </c>
      <c r="CH44" s="87"/>
      <c r="CI44" s="87">
        <f>MIN(CI22:CI40)</f>
        <v>16.100000000000001</v>
      </c>
      <c r="CJ44" s="87"/>
      <c r="CK44" s="87">
        <f>MIN(CK22:CK40)</f>
        <v>14.2</v>
      </c>
      <c r="CL44" s="87"/>
      <c r="CM44" s="87">
        <f>MIN(CM22:CM40)</f>
        <v>2.7</v>
      </c>
      <c r="CN44" s="87"/>
      <c r="CO44" s="87">
        <f>MIN(CO22:CO40)</f>
        <v>45.21</v>
      </c>
      <c r="CP44" s="87"/>
      <c r="CQ44" s="87">
        <f>MIN(CQ22:CQ40)</f>
        <v>18.66</v>
      </c>
      <c r="CR44" s="87"/>
      <c r="CS44" s="87">
        <f>MIN(CS22:CS40)</f>
        <v>8.6999999999999993</v>
      </c>
      <c r="CT44" s="87"/>
      <c r="CU44" s="87">
        <f>MIN(CU22:CU40)</f>
        <v>79.879810000000006</v>
      </c>
      <c r="CV44" s="87"/>
      <c r="CW44" s="87">
        <f>MIN(CW22:CW40)</f>
        <v>57.5</v>
      </c>
      <c r="CX44" s="87"/>
      <c r="CY44" s="87">
        <f>MIN(CY22:CY40)</f>
        <v>22.4</v>
      </c>
      <c r="CZ44" s="87"/>
      <c r="DA44" s="87">
        <f>MIN(DA22:DA40)</f>
        <v>17.5</v>
      </c>
      <c r="DB44" s="87"/>
      <c r="DC44" s="87">
        <f>MIN(DC22:DC40)</f>
        <v>0.1</v>
      </c>
      <c r="DD44" s="87"/>
      <c r="DE44" s="87">
        <f>MIN(DE22:DE40)</f>
        <v>46.410000000000004</v>
      </c>
      <c r="DF44" s="87"/>
      <c r="DG44" s="87">
        <f>MIN(DG22:DG40)</f>
        <v>15.34</v>
      </c>
      <c r="DH44" s="87"/>
      <c r="DI44" s="87">
        <f>MIN(DI22:DI40)</f>
        <v>12.51</v>
      </c>
      <c r="DJ44" s="87"/>
      <c r="DK44" s="87">
        <f>MIN(DK22:DK40)</f>
        <v>79.93356</v>
      </c>
      <c r="DL44" s="87"/>
      <c r="DM44" s="87">
        <f>MIN(DM22:DM40)</f>
        <v>59.7</v>
      </c>
      <c r="DN44" s="87"/>
      <c r="DO44" s="87">
        <f>MIN(DO22:DO40)</f>
        <v>19.399999999999999</v>
      </c>
      <c r="DP44" s="87"/>
      <c r="DQ44" s="87">
        <f>MIN(DQ22:DQ40)</f>
        <v>15.5</v>
      </c>
      <c r="DR44" s="87"/>
      <c r="DS44" s="87">
        <f>MIN(DS22:DS40)</f>
        <v>0</v>
      </c>
      <c r="DT44" s="87"/>
      <c r="DU44" s="87">
        <f>MIN(DU22:DU40)</f>
        <v>46.410000000000004</v>
      </c>
      <c r="DV44" s="87"/>
      <c r="DW44" s="87">
        <f>MIN(DW22:DW40)</f>
        <v>15.34</v>
      </c>
      <c r="DX44" s="87"/>
      <c r="DY44" s="87">
        <f>MIN(DY22:DY40)</f>
        <v>12.51</v>
      </c>
      <c r="DZ44" s="87"/>
      <c r="EA44" s="87">
        <f>MIN(EA22:EA40)</f>
        <v>80.487955999999997</v>
      </c>
      <c r="EB44" s="87"/>
      <c r="EC44" s="87">
        <f>MIN(EC22:EC40)</f>
        <v>62.6</v>
      </c>
      <c r="ED44" s="87"/>
      <c r="EE44" s="87">
        <f>MIN(EE22:EE40)</f>
        <v>16.899999999999999</v>
      </c>
      <c r="EF44" s="87"/>
      <c r="EG44" s="87">
        <f>MIN(EG22:EG40)</f>
        <v>10.3</v>
      </c>
      <c r="EH44" s="87"/>
      <c r="EI44" s="87">
        <f>MIN(EI22:EI40)</f>
        <v>0</v>
      </c>
      <c r="EJ44" s="87"/>
      <c r="EK44" s="87">
        <f>MIN(EK22:EK40)</f>
        <v>46.410000000000004</v>
      </c>
      <c r="EL44" s="87"/>
      <c r="EM44" s="87">
        <f>MIN(EM22:EM40)</f>
        <v>15.34</v>
      </c>
      <c r="EN44" s="87"/>
      <c r="EO44" s="87">
        <f>MIN(EO22:EO40)</f>
        <v>12.51</v>
      </c>
      <c r="EP44" s="87"/>
      <c r="EQ44" s="256">
        <f>MIN(EQ22:EQ40)</f>
        <v>79.31</v>
      </c>
      <c r="ER44" s="256"/>
      <c r="ES44" s="256">
        <f>MIN(ES22:ES40)</f>
        <v>61.7</v>
      </c>
      <c r="ET44" s="256"/>
      <c r="EU44" s="256">
        <f>MIN(EU22:EU40)</f>
        <v>16.100000000000001</v>
      </c>
      <c r="EV44" s="256"/>
      <c r="EW44" s="256">
        <f>MIN(EW22:EW40)</f>
        <v>8.6</v>
      </c>
      <c r="EX44" s="256"/>
      <c r="EY44" s="256">
        <f>MIN(EY22:EY40)</f>
        <v>0</v>
      </c>
      <c r="EZ44" s="256"/>
      <c r="FA44" s="256">
        <f>MIN(FA22:FA40)</f>
        <v>46.57</v>
      </c>
      <c r="FB44" s="256"/>
      <c r="FC44" s="256">
        <f>MIN(FC22:FC40)</f>
        <v>17.829999999999998</v>
      </c>
      <c r="FD44" s="256"/>
      <c r="FE44" s="256">
        <f>MIN(FE22:FE40)</f>
        <v>7.7</v>
      </c>
      <c r="FF44" s="256"/>
      <c r="FG44" s="256">
        <f>MIN(FG22:FG40)</f>
        <v>80.22</v>
      </c>
      <c r="FH44" s="256"/>
      <c r="FI44" s="256">
        <f>MIN(FI22:FI40)</f>
        <v>65.099999999999994</v>
      </c>
      <c r="FJ44" s="256"/>
      <c r="FK44" s="256">
        <f>MIN(FK22:FK40)</f>
        <v>20.9</v>
      </c>
      <c r="FL44" s="256"/>
      <c r="FM44" s="256">
        <f>MIN(FM22:FM40)</f>
        <v>11.9</v>
      </c>
      <c r="FN44" s="256"/>
      <c r="FO44" s="256">
        <f>MIN(FO22:FO40)</f>
        <v>0</v>
      </c>
      <c r="FP44" s="256"/>
      <c r="FQ44" s="256">
        <f>MIN(FQ22:FQ40)</f>
        <v>46.57</v>
      </c>
      <c r="FR44" s="256"/>
      <c r="FS44" s="256">
        <f>MIN(FS22:FS40)</f>
        <v>17.829999999999998</v>
      </c>
      <c r="FT44" s="256"/>
      <c r="FU44" s="256">
        <f>MIN(FU22:FU40)</f>
        <v>7.7</v>
      </c>
      <c r="FV44" s="332"/>
      <c r="FW44" s="256">
        <f>MIN(FW22:FW40)</f>
        <v>80.73</v>
      </c>
      <c r="FX44" s="256"/>
      <c r="FY44" s="256">
        <f>MIN(FY22:FY40)</f>
        <v>68.400000000000006</v>
      </c>
      <c r="FZ44" s="256"/>
      <c r="GA44" s="256">
        <f>MIN(GA22:GA40)</f>
        <v>4.5999999999999996</v>
      </c>
      <c r="GB44" s="256"/>
      <c r="GC44" s="256">
        <f>MIN(GC22:GC40)</f>
        <v>7.9</v>
      </c>
      <c r="GD44" s="256"/>
      <c r="GE44" s="256">
        <f>MIN(GE22:GE40)</f>
        <v>0</v>
      </c>
      <c r="GF44" s="256"/>
      <c r="GG44" s="256">
        <f>MIN(GG22:GG40)</f>
        <v>46.57</v>
      </c>
      <c r="GH44" s="256"/>
      <c r="GI44" s="256">
        <f>MIN(GI22:GI40)</f>
        <v>17.829999999999998</v>
      </c>
      <c r="GJ44" s="256"/>
      <c r="GK44" s="256">
        <f>MIN(GK22:GK40)</f>
        <v>7.7</v>
      </c>
    </row>
    <row r="45" spans="1:193" x14ac:dyDescent="0.2">
      <c r="A45" s="82" t="s">
        <v>158</v>
      </c>
      <c r="B45" s="98"/>
      <c r="C45" s="256">
        <f>MAX(C43,S43,AI43,AY43,BO43,CE43,CU43,DK43,EA43,EQ43,FG43,FW43)</f>
        <v>84.96</v>
      </c>
      <c r="D45" s="98"/>
      <c r="E45" s="256">
        <f t="shared" ref="E45" si="0">MAX(E43,U43,AK43,BA43,BQ43,CG43,CW43,DM43,EC43,ES43,FI43,FY43)</f>
        <v>90.3</v>
      </c>
      <c r="F45" s="98"/>
      <c r="G45" s="256">
        <f t="shared" ref="G45" si="1">MAX(G43,W43,AM43,BC43,BS43,CI43,CY43,DO43,EE43,EU43,FK43,GA43)</f>
        <v>50.6</v>
      </c>
      <c r="H45" s="98"/>
      <c r="I45" s="256">
        <f t="shared" ref="I45" si="2">MAX(I43,Y43,AO43,BE43,BU43,CK43,DA43,DQ43,EG43,EW43,FM43,GC43)</f>
        <v>33.5</v>
      </c>
      <c r="J45" s="98"/>
      <c r="K45" s="256">
        <f t="shared" ref="K45" si="3">MAX(K43,AA43,AQ43,BG43,BW43,CM43,DC43,DS43,EI43,EY43,FO43,GE43)</f>
        <v>21.1</v>
      </c>
      <c r="L45" s="98"/>
      <c r="M45" s="256">
        <f t="shared" ref="M45" si="4">MAX(M43,AC43,AS43,BI43,BY43,CO43,DE43,DU43,EK43,FA43,FQ43,GG43)</f>
        <v>66.239999999999995</v>
      </c>
      <c r="N45" s="98"/>
      <c r="O45" s="256">
        <f t="shared" ref="O45" si="5">MAX(O43,AE43,AU43,BK43,CA43,CQ43,DG43,DW43,EM43,FC43,FS43,GI43)</f>
        <v>29.43</v>
      </c>
      <c r="P45" s="98"/>
      <c r="Q45" s="256">
        <f t="shared" ref="Q45" si="6">MAX(Q43,AG43,AW43,BM43,CC43,CS43,DI43,DY43,EO43,FE43,FU43,GK43)</f>
        <v>36.4</v>
      </c>
      <c r="R45" s="98"/>
      <c r="S45" s="87"/>
      <c r="T45" s="87"/>
      <c r="U45" s="87"/>
      <c r="V45" s="87"/>
      <c r="W45" s="87"/>
      <c r="X45" s="87"/>
      <c r="Y45" s="87"/>
      <c r="Z45" s="87"/>
      <c r="AA45" s="87"/>
      <c r="AB45" s="87"/>
      <c r="AC45" s="87"/>
      <c r="AD45" s="87"/>
      <c r="AE45" s="87"/>
      <c r="AF45" s="87"/>
      <c r="AG45" s="87"/>
      <c r="AH45" s="87"/>
      <c r="AI45" s="87"/>
      <c r="AJ45" s="87"/>
      <c r="AK45" s="87"/>
      <c r="AL45" s="87"/>
      <c r="AM45" s="87"/>
      <c r="AN45" s="87"/>
      <c r="AO45" s="87"/>
      <c r="AP45" s="87"/>
      <c r="AQ45" s="87"/>
      <c r="AR45" s="87"/>
      <c r="AS45" s="87"/>
      <c r="AT45" s="87"/>
      <c r="AU45" s="87"/>
      <c r="AV45" s="87"/>
      <c r="AW45" s="87"/>
      <c r="AX45" s="87"/>
      <c r="AY45" s="87"/>
      <c r="AZ45" s="87"/>
      <c r="BA45" s="87"/>
      <c r="BB45" s="87"/>
      <c r="BC45" s="87"/>
      <c r="BD45" s="87"/>
      <c r="BE45" s="87"/>
      <c r="BF45" s="87"/>
      <c r="BG45" s="87"/>
      <c r="BH45" s="87"/>
      <c r="BI45" s="87"/>
      <c r="BJ45" s="87"/>
      <c r="BK45" s="87"/>
      <c r="BL45" s="87"/>
      <c r="BM45" s="87"/>
      <c r="BN45" s="87"/>
      <c r="BO45" s="87"/>
      <c r="BP45" s="87"/>
      <c r="BQ45" s="87"/>
      <c r="BR45" s="87"/>
      <c r="BS45" s="87"/>
      <c r="BT45" s="87"/>
      <c r="BU45" s="87"/>
      <c r="BV45" s="87"/>
      <c r="BW45" s="87"/>
      <c r="BX45" s="87"/>
      <c r="BY45" s="87"/>
      <c r="BZ45" s="87"/>
      <c r="CA45" s="87"/>
      <c r="CB45" s="87"/>
      <c r="CC45" s="87"/>
      <c r="CD45" s="87"/>
      <c r="CE45" s="87"/>
      <c r="CF45" s="87"/>
      <c r="CG45" s="87"/>
      <c r="CH45" s="87"/>
      <c r="CI45" s="87"/>
      <c r="CJ45" s="87"/>
      <c r="CK45" s="87"/>
      <c r="CL45" s="87"/>
      <c r="CM45" s="87"/>
      <c r="CN45" s="87"/>
      <c r="CO45" s="87"/>
      <c r="CP45" s="87"/>
      <c r="CQ45" s="87"/>
      <c r="CR45" s="87"/>
      <c r="CS45" s="87"/>
      <c r="CT45" s="87"/>
      <c r="CU45" s="87"/>
      <c r="CV45" s="87"/>
      <c r="CW45" s="87"/>
      <c r="CX45" s="87"/>
      <c r="CY45" s="87"/>
      <c r="CZ45" s="87"/>
      <c r="DA45" s="87"/>
      <c r="DB45" s="87"/>
      <c r="DC45" s="87"/>
      <c r="DD45" s="87"/>
      <c r="DE45" s="87"/>
      <c r="DF45" s="87"/>
      <c r="DG45" s="87"/>
      <c r="DH45" s="87"/>
      <c r="DI45" s="87"/>
      <c r="DJ45" s="87"/>
      <c r="DK45" s="87"/>
      <c r="DL45" s="87"/>
      <c r="DM45" s="87"/>
      <c r="DN45" s="87"/>
      <c r="DO45" s="87"/>
      <c r="DP45" s="87"/>
      <c r="DQ45" s="87"/>
      <c r="DR45" s="87"/>
      <c r="DS45" s="87"/>
      <c r="DT45" s="87"/>
      <c r="DU45" s="87"/>
      <c r="DV45" s="87"/>
      <c r="DW45" s="87"/>
      <c r="DX45" s="87"/>
      <c r="DY45" s="87"/>
      <c r="DZ45" s="87"/>
      <c r="EA45" s="87"/>
      <c r="EB45" s="87"/>
      <c r="EC45" s="87"/>
      <c r="ED45" s="87"/>
      <c r="EE45" s="87"/>
      <c r="EF45" s="87"/>
      <c r="EG45" s="87"/>
      <c r="EH45" s="87"/>
      <c r="EI45" s="87"/>
      <c r="EJ45" s="87"/>
      <c r="EK45" s="87"/>
      <c r="EL45" s="87"/>
      <c r="EM45" s="87"/>
      <c r="EN45" s="87"/>
      <c r="EO45" s="87"/>
      <c r="EP45" s="87"/>
      <c r="EQ45" s="256"/>
      <c r="ER45" s="256"/>
      <c r="ES45" s="256"/>
      <c r="ET45" s="256"/>
      <c r="EU45" s="256"/>
      <c r="EV45" s="256"/>
      <c r="EW45" s="256"/>
      <c r="EX45" s="256"/>
      <c r="EY45" s="256"/>
      <c r="EZ45" s="256"/>
      <c r="FA45" s="256"/>
      <c r="FB45" s="256"/>
      <c r="FC45" s="256"/>
      <c r="FD45" s="256"/>
      <c r="FE45" s="256"/>
      <c r="FF45" s="256"/>
      <c r="FG45" s="256"/>
      <c r="FH45" s="256"/>
      <c r="FI45" s="256"/>
      <c r="FJ45" s="256"/>
      <c r="FK45" s="256"/>
      <c r="FL45" s="256"/>
      <c r="FM45" s="256"/>
      <c r="FN45" s="256"/>
      <c r="FO45" s="256"/>
      <c r="FP45" s="256"/>
      <c r="FQ45" s="256"/>
      <c r="FR45" s="256"/>
      <c r="FS45" s="256"/>
      <c r="FT45" s="256"/>
      <c r="FU45" s="256"/>
      <c r="FV45" s="332"/>
      <c r="FW45" s="332"/>
      <c r="FX45" s="332"/>
      <c r="FY45" s="332"/>
      <c r="FZ45" s="332"/>
      <c r="GA45" s="332"/>
      <c r="GB45" s="332"/>
      <c r="GC45" s="332"/>
      <c r="GD45" s="332"/>
      <c r="GE45" s="332"/>
      <c r="GF45" s="332"/>
      <c r="GG45" s="332"/>
      <c r="GH45" s="332"/>
      <c r="GI45" s="332"/>
      <c r="GJ45" s="332"/>
      <c r="GK45" s="332"/>
    </row>
    <row r="46" spans="1:193" x14ac:dyDescent="0.2">
      <c r="A46" s="84" t="s">
        <v>159</v>
      </c>
      <c r="B46" s="103"/>
      <c r="C46" s="335">
        <f>MIN(C44,S44,AI44,AY44,BO44,CE44,CU44,DK44,EA44,EQ44,FG44,FW44)</f>
        <v>78.092764000000003</v>
      </c>
      <c r="D46" s="103"/>
      <c r="E46" s="335">
        <f t="shared" ref="E46" si="7">MIN(E44,U44,AK44,BA44,BQ44,CG44,CW44,DM44,EC44,ES44,FI44,FY44)</f>
        <v>57.5</v>
      </c>
      <c r="F46" s="103"/>
      <c r="G46" s="335">
        <f t="shared" ref="G46" si="8">MIN(G44,W44,AM44,BC44,BS44,CI44,CY44,DO44,EE44,EU44,FK44,GA44)</f>
        <v>4.5999999999999996</v>
      </c>
      <c r="H46" s="103"/>
      <c r="I46" s="335">
        <f t="shared" ref="I46" si="9">MIN(I44,Y44,AO44,BE44,BU44,CK44,DA44,DQ44,EG44,EW44,FM44,GC44)</f>
        <v>7.1</v>
      </c>
      <c r="J46" s="103"/>
      <c r="K46" s="335">
        <f t="shared" ref="K46" si="10">MIN(K44,AA44,AQ44,BG44,BW44,CM44,DC44,DS44,EI44,EY44,FO44,GE44)</f>
        <v>0</v>
      </c>
      <c r="L46" s="103"/>
      <c r="M46" s="335">
        <f t="shared" ref="M46" si="11">MIN(M44,AC44,AS44,BI44,BY44,CO44,DE44,DU44,EK44,FA44,FQ44,GG44)</f>
        <v>44.46</v>
      </c>
      <c r="N46" s="103"/>
      <c r="O46" s="335">
        <f t="shared" ref="O46" si="12">MIN(O44,AE44,AU44,BK44,CA44,CQ44,DG44,DW44,EM44,FC44,FS44,GI44)</f>
        <v>15.34</v>
      </c>
      <c r="P46" s="103"/>
      <c r="Q46" s="335">
        <f t="shared" ref="Q46" si="13">MIN(Q44,AG44,AW44,BM44,CC44,CS44,DI44,DY44,EO44,FE44,FU44,GK44)</f>
        <v>7.7</v>
      </c>
      <c r="R46" s="103"/>
      <c r="S46" s="333"/>
      <c r="T46" s="333"/>
      <c r="U46" s="333"/>
      <c r="V46" s="333"/>
      <c r="W46" s="333"/>
      <c r="X46" s="333"/>
      <c r="Y46" s="333"/>
      <c r="Z46" s="333"/>
      <c r="AA46" s="333"/>
      <c r="AB46" s="333"/>
      <c r="AC46" s="333"/>
      <c r="AD46" s="333"/>
      <c r="AE46" s="333"/>
      <c r="AF46" s="333"/>
      <c r="AG46" s="333"/>
      <c r="AH46" s="333"/>
      <c r="AI46" s="333"/>
      <c r="AJ46" s="333"/>
      <c r="AK46" s="333"/>
      <c r="AL46" s="333"/>
      <c r="AM46" s="333"/>
      <c r="AN46" s="333"/>
      <c r="AO46" s="333"/>
      <c r="AP46" s="333"/>
      <c r="AQ46" s="333"/>
      <c r="AR46" s="333"/>
      <c r="AS46" s="333"/>
      <c r="AT46" s="333"/>
      <c r="AU46" s="333"/>
      <c r="AV46" s="333"/>
      <c r="AW46" s="333"/>
      <c r="AX46" s="333"/>
      <c r="AY46" s="333"/>
      <c r="AZ46" s="333"/>
      <c r="BA46" s="333"/>
      <c r="BB46" s="333"/>
      <c r="BC46" s="333"/>
      <c r="BD46" s="333"/>
      <c r="BE46" s="333"/>
      <c r="BF46" s="333"/>
      <c r="BG46" s="333"/>
      <c r="BH46" s="333"/>
      <c r="BI46" s="333"/>
      <c r="BJ46" s="333"/>
      <c r="BK46" s="333"/>
      <c r="BL46" s="333"/>
      <c r="BM46" s="333"/>
      <c r="BN46" s="333"/>
      <c r="BO46" s="333"/>
      <c r="BP46" s="333"/>
      <c r="BQ46" s="333"/>
      <c r="BR46" s="333"/>
      <c r="BS46" s="333"/>
      <c r="BT46" s="333"/>
      <c r="BU46" s="333"/>
      <c r="BV46" s="333"/>
      <c r="BW46" s="333"/>
      <c r="BX46" s="333"/>
      <c r="BY46" s="333"/>
      <c r="BZ46" s="333"/>
      <c r="CA46" s="333"/>
      <c r="CB46" s="333"/>
      <c r="CC46" s="333"/>
      <c r="CD46" s="333"/>
      <c r="CE46" s="333"/>
      <c r="CF46" s="333"/>
      <c r="CG46" s="333"/>
      <c r="CH46" s="333"/>
      <c r="CI46" s="333"/>
      <c r="CJ46" s="333"/>
      <c r="CK46" s="333"/>
      <c r="CL46" s="333"/>
      <c r="CM46" s="333"/>
      <c r="CN46" s="333"/>
      <c r="CO46" s="333"/>
      <c r="CP46" s="333"/>
      <c r="CQ46" s="333"/>
      <c r="CR46" s="333"/>
      <c r="CS46" s="333"/>
      <c r="CT46" s="333"/>
      <c r="CU46" s="333"/>
      <c r="CV46" s="333"/>
      <c r="CW46" s="333"/>
      <c r="CX46" s="333"/>
      <c r="CY46" s="333"/>
      <c r="CZ46" s="333"/>
      <c r="DA46" s="333"/>
      <c r="DB46" s="333"/>
      <c r="DC46" s="333"/>
      <c r="DD46" s="333"/>
      <c r="DE46" s="333"/>
      <c r="DF46" s="333"/>
      <c r="DG46" s="333"/>
      <c r="DH46" s="333"/>
      <c r="DI46" s="333"/>
      <c r="DJ46" s="333"/>
      <c r="DK46" s="333"/>
      <c r="DL46" s="333"/>
      <c r="DM46" s="333"/>
      <c r="DN46" s="333"/>
      <c r="DO46" s="333"/>
      <c r="DP46" s="333"/>
      <c r="DQ46" s="333"/>
      <c r="DR46" s="333"/>
      <c r="DS46" s="333"/>
      <c r="DT46" s="333"/>
      <c r="DU46" s="333"/>
      <c r="DV46" s="333"/>
      <c r="DW46" s="333"/>
      <c r="DX46" s="333"/>
      <c r="DY46" s="333"/>
      <c r="DZ46" s="333"/>
      <c r="EA46" s="333"/>
      <c r="EB46" s="333"/>
      <c r="EC46" s="333"/>
      <c r="ED46" s="333"/>
      <c r="EE46" s="333"/>
      <c r="EF46" s="333"/>
      <c r="EG46" s="333"/>
      <c r="EH46" s="333"/>
      <c r="EI46" s="333"/>
      <c r="EJ46" s="333"/>
      <c r="EK46" s="333"/>
      <c r="EL46" s="333"/>
      <c r="EM46" s="333"/>
      <c r="EN46" s="333"/>
      <c r="EO46" s="333"/>
      <c r="EP46" s="333"/>
      <c r="EQ46" s="335"/>
      <c r="ER46" s="335"/>
      <c r="ES46" s="335"/>
      <c r="ET46" s="335"/>
      <c r="EU46" s="335"/>
      <c r="EV46" s="335"/>
      <c r="EW46" s="335"/>
      <c r="EX46" s="335"/>
      <c r="EY46" s="335"/>
      <c r="EZ46" s="335"/>
      <c r="FA46" s="335"/>
      <c r="FB46" s="335"/>
      <c r="FC46" s="335"/>
      <c r="FD46" s="335"/>
      <c r="FE46" s="335"/>
      <c r="FF46" s="335"/>
      <c r="FG46" s="335"/>
      <c r="FH46" s="335"/>
      <c r="FI46" s="335"/>
      <c r="FJ46" s="335"/>
      <c r="FK46" s="335"/>
      <c r="FL46" s="335"/>
      <c r="FM46" s="335"/>
      <c r="FN46" s="335"/>
      <c r="FO46" s="335"/>
      <c r="FP46" s="335"/>
      <c r="FQ46" s="335"/>
      <c r="FR46" s="335"/>
      <c r="FS46" s="335"/>
      <c r="FT46" s="335"/>
      <c r="FU46" s="335"/>
      <c r="FV46" s="336"/>
      <c r="FW46" s="336"/>
      <c r="FX46" s="336"/>
      <c r="FY46" s="336"/>
      <c r="FZ46" s="336"/>
      <c r="GA46" s="336"/>
      <c r="GB46" s="336"/>
      <c r="GC46" s="336"/>
      <c r="GD46" s="336"/>
      <c r="GE46" s="336"/>
      <c r="GF46" s="336"/>
      <c r="GG46" s="336"/>
      <c r="GH46" s="336"/>
      <c r="GI46" s="336"/>
      <c r="GJ46" s="336"/>
      <c r="GK46" s="336"/>
    </row>
    <row r="47" spans="1:193" customFormat="1" ht="15" x14ac:dyDescent="0.25"/>
    <row r="48" spans="1:193" customFormat="1" ht="15" x14ac:dyDescent="0.25"/>
    <row r="49" spans="1:193" x14ac:dyDescent="0.2">
      <c r="B49" s="76"/>
    </row>
    <row r="50" spans="1:193" ht="15" customHeight="1" thickBot="1" x14ac:dyDescent="0.25">
      <c r="A50" s="189" t="s">
        <v>238</v>
      </c>
      <c r="B50" s="190"/>
      <c r="C50" s="190"/>
      <c r="D50" s="190"/>
      <c r="E50" s="190"/>
      <c r="F50" s="190"/>
      <c r="G50" s="190"/>
      <c r="H50" s="190"/>
      <c r="I50" s="190"/>
      <c r="J50" s="190"/>
      <c r="K50" s="190"/>
      <c r="L50" s="190"/>
      <c r="M50" s="190"/>
      <c r="N50" s="190"/>
      <c r="O50" s="190"/>
      <c r="P50" s="190"/>
      <c r="Q50" s="190"/>
      <c r="R50" s="190"/>
      <c r="S50" s="190"/>
      <c r="T50" s="190"/>
      <c r="U50" s="190"/>
      <c r="V50" s="190"/>
      <c r="W50" s="190"/>
      <c r="X50" s="190"/>
      <c r="Y50" s="190"/>
      <c r="Z50" s="190"/>
      <c r="AA50" s="190"/>
      <c r="AB50" s="190"/>
      <c r="AC50" s="190"/>
      <c r="AD50" s="190"/>
      <c r="AE50" s="190"/>
      <c r="AF50" s="190"/>
      <c r="AG50" s="190"/>
      <c r="AH50" s="190"/>
      <c r="AI50" s="190"/>
      <c r="AJ50" s="190"/>
      <c r="AK50" s="190"/>
      <c r="AL50" s="190"/>
      <c r="AM50" s="190"/>
      <c r="AN50" s="190"/>
      <c r="AO50" s="190"/>
      <c r="AP50" s="190"/>
      <c r="AQ50" s="190"/>
      <c r="AR50" s="190"/>
      <c r="AS50" s="190"/>
      <c r="AT50" s="190"/>
      <c r="AU50" s="190"/>
      <c r="AV50" s="190"/>
      <c r="AW50" s="190"/>
      <c r="AX50" s="190"/>
      <c r="AY50" s="190"/>
      <c r="AZ50" s="190"/>
      <c r="BA50" s="190"/>
      <c r="BB50" s="190"/>
      <c r="BC50" s="190"/>
      <c r="BD50" s="190"/>
      <c r="BE50" s="190"/>
      <c r="BF50" s="190"/>
      <c r="BG50" s="190"/>
      <c r="BH50" s="190"/>
      <c r="BI50" s="190"/>
      <c r="BJ50" s="190"/>
      <c r="BK50" s="190"/>
      <c r="BL50" s="190"/>
      <c r="BM50" s="190"/>
      <c r="BN50" s="190"/>
      <c r="BO50" s="190"/>
      <c r="BP50" s="190"/>
      <c r="BQ50" s="190"/>
      <c r="BR50" s="190"/>
      <c r="BS50" s="190"/>
      <c r="BT50" s="190"/>
      <c r="BU50" s="190"/>
      <c r="BV50" s="190"/>
      <c r="BW50" s="190"/>
      <c r="BX50" s="190"/>
      <c r="BY50" s="190"/>
      <c r="BZ50" s="190"/>
      <c r="CA50" s="190"/>
      <c r="CB50" s="190"/>
      <c r="CC50" s="190"/>
      <c r="CD50" s="190"/>
      <c r="CE50" s="190"/>
      <c r="CF50" s="190"/>
      <c r="CG50" s="190"/>
      <c r="CH50" s="190"/>
      <c r="CI50" s="190"/>
      <c r="CJ50" s="190"/>
      <c r="CK50" s="190"/>
      <c r="CL50" s="190"/>
      <c r="CM50" s="190"/>
      <c r="CN50" s="190"/>
      <c r="CO50" s="190"/>
      <c r="CP50" s="190"/>
      <c r="CQ50" s="190"/>
      <c r="CR50" s="190"/>
      <c r="CS50" s="190"/>
      <c r="CT50" s="190"/>
      <c r="CU50" s="190"/>
      <c r="CV50" s="190"/>
      <c r="CW50" s="190"/>
      <c r="CX50" s="190"/>
      <c r="CY50" s="190"/>
      <c r="CZ50" s="190"/>
      <c r="DA50" s="190"/>
      <c r="DB50" s="190"/>
      <c r="DC50" s="190"/>
      <c r="DD50" s="190"/>
      <c r="DE50" s="190"/>
      <c r="DF50" s="190"/>
      <c r="DG50" s="190"/>
      <c r="DH50" s="190"/>
      <c r="DI50" s="190"/>
      <c r="DJ50" s="190"/>
      <c r="DK50" s="190"/>
      <c r="DL50" s="190"/>
      <c r="DM50" s="190"/>
      <c r="DN50" s="190"/>
      <c r="DO50" s="190"/>
      <c r="DP50" s="190"/>
      <c r="DQ50" s="190"/>
      <c r="DR50" s="190"/>
      <c r="DS50" s="190"/>
      <c r="DT50" s="190"/>
      <c r="DU50" s="190"/>
      <c r="DV50" s="190"/>
      <c r="DW50" s="190"/>
      <c r="DX50" s="190"/>
      <c r="DY50" s="190"/>
      <c r="DZ50" s="190"/>
      <c r="EA50" s="190"/>
      <c r="EB50" s="190"/>
      <c r="EC50" s="190"/>
      <c r="ED50" s="190"/>
      <c r="EE50" s="190"/>
      <c r="EF50" s="190"/>
      <c r="EG50" s="190"/>
      <c r="EH50" s="190"/>
      <c r="EI50" s="190"/>
      <c r="EJ50" s="190"/>
      <c r="EK50" s="190"/>
      <c r="EL50" s="190"/>
      <c r="EM50" s="190"/>
      <c r="EN50" s="190"/>
      <c r="EO50" s="190"/>
      <c r="EP50" s="190"/>
      <c r="EQ50" s="190"/>
      <c r="ER50" s="190"/>
      <c r="ES50" s="190"/>
      <c r="ET50" s="190"/>
      <c r="EU50" s="190"/>
      <c r="EV50" s="190"/>
      <c r="EW50" s="190"/>
      <c r="EX50" s="190"/>
      <c r="EY50" s="190"/>
      <c r="EZ50" s="190"/>
      <c r="FA50" s="190"/>
      <c r="FB50" s="190"/>
      <c r="FC50" s="190"/>
      <c r="FD50" s="190"/>
      <c r="FE50" s="190"/>
      <c r="FF50" s="190"/>
      <c r="FG50" s="190"/>
      <c r="FH50" s="190"/>
      <c r="FI50" s="190"/>
      <c r="FJ50" s="190"/>
      <c r="FK50" s="190"/>
      <c r="FL50" s="190"/>
      <c r="FM50" s="190"/>
      <c r="FN50" s="190"/>
      <c r="FO50" s="190"/>
      <c r="FP50" s="190"/>
      <c r="FQ50" s="190"/>
      <c r="FR50" s="190"/>
      <c r="FS50" s="190"/>
      <c r="FT50" s="190"/>
      <c r="FU50" s="190"/>
      <c r="FV50" s="296"/>
      <c r="FW50" s="296"/>
      <c r="FX50" s="296"/>
      <c r="FY50" s="296"/>
      <c r="FZ50" s="296"/>
      <c r="GA50" s="296"/>
      <c r="GB50" s="296"/>
      <c r="GC50" s="296"/>
      <c r="GD50" s="296"/>
      <c r="GE50" s="296"/>
      <c r="GF50" s="296"/>
      <c r="GG50" s="296"/>
      <c r="GH50" s="296"/>
      <c r="GI50" s="296"/>
      <c r="GJ50" s="296"/>
      <c r="GK50" s="296"/>
    </row>
    <row r="51" spans="1:193" s="101" customFormat="1" ht="15" customHeight="1" x14ac:dyDescent="0.2">
      <c r="B51" s="191"/>
      <c r="C51" s="192">
        <v>2008</v>
      </c>
      <c r="D51" s="192"/>
      <c r="E51" s="192"/>
      <c r="F51" s="192"/>
      <c r="G51" s="192"/>
      <c r="H51" s="192"/>
      <c r="I51" s="192"/>
      <c r="J51" s="192"/>
      <c r="K51" s="192"/>
      <c r="L51" s="192"/>
      <c r="M51" s="192"/>
      <c r="N51" s="192"/>
      <c r="O51" s="192"/>
      <c r="P51" s="192"/>
      <c r="Q51" s="192"/>
      <c r="R51" s="309"/>
      <c r="S51" s="192">
        <v>2009</v>
      </c>
      <c r="T51" s="192"/>
      <c r="U51" s="192"/>
      <c r="V51" s="192"/>
      <c r="W51" s="192"/>
      <c r="X51" s="192"/>
      <c r="Y51" s="192"/>
      <c r="Z51" s="192"/>
      <c r="AA51" s="192"/>
      <c r="AB51" s="192"/>
      <c r="AC51" s="192"/>
      <c r="AD51" s="192"/>
      <c r="AE51" s="192"/>
      <c r="AF51" s="192"/>
      <c r="AG51" s="192"/>
      <c r="AH51" s="309"/>
      <c r="AI51" s="192">
        <v>2010</v>
      </c>
      <c r="AJ51" s="192"/>
      <c r="AK51" s="192"/>
      <c r="AL51" s="192"/>
      <c r="AM51" s="192"/>
      <c r="AN51" s="192"/>
      <c r="AO51" s="192"/>
      <c r="AP51" s="192"/>
      <c r="AQ51" s="192"/>
      <c r="AR51" s="192"/>
      <c r="AS51" s="192"/>
      <c r="AT51" s="192"/>
      <c r="AU51" s="192"/>
      <c r="AV51" s="192"/>
      <c r="AW51" s="192"/>
      <c r="AX51" s="309"/>
      <c r="AY51" s="192">
        <v>2011</v>
      </c>
      <c r="AZ51" s="192"/>
      <c r="BA51" s="192"/>
      <c r="BB51" s="192"/>
      <c r="BC51" s="192"/>
      <c r="BD51" s="192"/>
      <c r="BE51" s="192"/>
      <c r="BF51" s="192"/>
      <c r="BG51" s="192"/>
      <c r="BH51" s="192"/>
      <c r="BI51" s="192"/>
      <c r="BJ51" s="192"/>
      <c r="BK51" s="192"/>
      <c r="BL51" s="192"/>
      <c r="BM51" s="192"/>
      <c r="BN51" s="309"/>
      <c r="BO51" s="192">
        <v>2012</v>
      </c>
      <c r="BP51" s="192"/>
      <c r="BQ51" s="192"/>
      <c r="BR51" s="192"/>
      <c r="BS51" s="192"/>
      <c r="BT51" s="192"/>
      <c r="BU51" s="192"/>
      <c r="BV51" s="192"/>
      <c r="BW51" s="192"/>
      <c r="BX51" s="192"/>
      <c r="BY51" s="192"/>
      <c r="BZ51" s="192"/>
      <c r="CA51" s="192"/>
      <c r="CB51" s="192"/>
      <c r="CC51" s="192"/>
      <c r="CD51" s="309"/>
      <c r="CE51" s="192">
        <v>2013</v>
      </c>
      <c r="CF51" s="192"/>
      <c r="CG51" s="192"/>
      <c r="CH51" s="192"/>
      <c r="CI51" s="192"/>
      <c r="CJ51" s="192"/>
      <c r="CK51" s="192"/>
      <c r="CL51" s="192"/>
      <c r="CM51" s="192"/>
      <c r="CN51" s="192"/>
      <c r="CO51" s="192"/>
      <c r="CP51" s="192"/>
      <c r="CQ51" s="192"/>
      <c r="CR51" s="192"/>
      <c r="CS51" s="192"/>
      <c r="CT51" s="309"/>
      <c r="CU51" s="192">
        <v>2014</v>
      </c>
      <c r="CV51" s="192"/>
      <c r="CW51" s="192"/>
      <c r="CX51" s="192"/>
      <c r="CY51" s="192"/>
      <c r="CZ51" s="192"/>
      <c r="DA51" s="192"/>
      <c r="DB51" s="192"/>
      <c r="DC51" s="192"/>
      <c r="DD51" s="192"/>
      <c r="DE51" s="192"/>
      <c r="DF51" s="192"/>
      <c r="DG51" s="192"/>
      <c r="DH51" s="192"/>
      <c r="DI51" s="192"/>
      <c r="DJ51" s="309"/>
      <c r="DK51" s="192">
        <v>2015</v>
      </c>
      <c r="DL51" s="192"/>
      <c r="DM51" s="192"/>
      <c r="DN51" s="192"/>
      <c r="DO51" s="192"/>
      <c r="DP51" s="192"/>
      <c r="DQ51" s="192"/>
      <c r="DR51" s="192"/>
      <c r="DS51" s="192"/>
      <c r="DT51" s="192"/>
      <c r="DU51" s="192"/>
      <c r="DV51" s="192"/>
      <c r="DW51" s="192"/>
      <c r="DX51" s="192"/>
      <c r="DY51" s="192"/>
      <c r="DZ51" s="309"/>
      <c r="EA51" s="192">
        <v>2016</v>
      </c>
      <c r="EB51" s="192"/>
      <c r="EC51" s="192"/>
      <c r="ED51" s="192"/>
      <c r="EE51" s="192"/>
      <c r="EF51" s="192"/>
      <c r="EG51" s="192"/>
      <c r="EH51" s="192"/>
      <c r="EI51" s="192"/>
      <c r="EJ51" s="192"/>
      <c r="EK51" s="192"/>
      <c r="EL51" s="192"/>
      <c r="EM51" s="192"/>
      <c r="EN51" s="192"/>
      <c r="EO51" s="192"/>
      <c r="EP51" s="309"/>
      <c r="EQ51" s="192">
        <v>2017</v>
      </c>
      <c r="ER51" s="192"/>
      <c r="ES51" s="192"/>
      <c r="ET51" s="192"/>
      <c r="EU51" s="192"/>
      <c r="EV51" s="192"/>
      <c r="EW51" s="192"/>
      <c r="EX51" s="192"/>
      <c r="EY51" s="192"/>
      <c r="EZ51" s="192"/>
      <c r="FA51" s="192"/>
      <c r="FB51" s="192"/>
      <c r="FC51" s="192"/>
      <c r="FD51" s="192"/>
      <c r="FE51" s="192"/>
      <c r="FF51" s="309"/>
      <c r="FG51" s="192">
        <v>2018</v>
      </c>
      <c r="FH51" s="192"/>
      <c r="FI51" s="192"/>
      <c r="FJ51" s="192"/>
      <c r="FK51" s="192"/>
      <c r="FL51" s="192"/>
      <c r="FM51" s="192"/>
      <c r="FN51" s="192"/>
      <c r="FO51" s="192"/>
      <c r="FP51" s="192"/>
      <c r="FQ51" s="192"/>
      <c r="FR51" s="192"/>
      <c r="FS51" s="192"/>
      <c r="FT51" s="192"/>
      <c r="FU51" s="192"/>
      <c r="FV51" s="310"/>
      <c r="FW51" s="261">
        <v>2019</v>
      </c>
      <c r="FX51" s="261"/>
      <c r="FY51" s="261"/>
      <c r="FZ51" s="261"/>
      <c r="GA51" s="261"/>
      <c r="GB51" s="261"/>
      <c r="GC51" s="261"/>
      <c r="GD51" s="261"/>
      <c r="GE51" s="261"/>
      <c r="GF51" s="261"/>
      <c r="GG51" s="261"/>
      <c r="GH51" s="261"/>
      <c r="GI51" s="261"/>
      <c r="GJ51" s="261"/>
      <c r="GK51" s="261"/>
    </row>
    <row r="52" spans="1:193" ht="34.5" customHeight="1" x14ac:dyDescent="0.2">
      <c r="C52" s="257" t="s">
        <v>62</v>
      </c>
      <c r="D52" s="257"/>
      <c r="E52" s="257"/>
      <c r="F52" s="257"/>
      <c r="G52" s="257"/>
      <c r="H52" s="257"/>
      <c r="I52" s="257"/>
      <c r="J52" s="258"/>
      <c r="K52" s="259" t="s">
        <v>61</v>
      </c>
      <c r="L52" s="258"/>
      <c r="M52" s="257" t="s">
        <v>57</v>
      </c>
      <c r="N52" s="257"/>
      <c r="O52" s="257"/>
      <c r="P52" s="257"/>
      <c r="Q52" s="257"/>
      <c r="R52" s="258"/>
      <c r="S52" s="257" t="s">
        <v>62</v>
      </c>
      <c r="T52" s="257"/>
      <c r="U52" s="257"/>
      <c r="V52" s="257"/>
      <c r="W52" s="257"/>
      <c r="X52" s="257"/>
      <c r="Y52" s="257"/>
      <c r="Z52" s="258"/>
      <c r="AA52" s="259" t="s">
        <v>61</v>
      </c>
      <c r="AB52" s="258"/>
      <c r="AC52" s="257" t="s">
        <v>57</v>
      </c>
      <c r="AD52" s="257"/>
      <c r="AE52" s="257"/>
      <c r="AF52" s="257"/>
      <c r="AG52" s="257"/>
      <c r="AH52" s="258"/>
      <c r="AI52" s="257" t="s">
        <v>62</v>
      </c>
      <c r="AJ52" s="257"/>
      <c r="AK52" s="257"/>
      <c r="AL52" s="257"/>
      <c r="AM52" s="257"/>
      <c r="AN52" s="257"/>
      <c r="AO52" s="257"/>
      <c r="AP52" s="258"/>
      <c r="AQ52" s="259" t="s">
        <v>61</v>
      </c>
      <c r="AR52" s="258"/>
      <c r="AS52" s="257" t="s">
        <v>57</v>
      </c>
      <c r="AT52" s="257"/>
      <c r="AU52" s="257"/>
      <c r="AV52" s="257"/>
      <c r="AW52" s="257"/>
      <c r="AX52" s="258"/>
      <c r="AY52" s="257" t="s">
        <v>62</v>
      </c>
      <c r="AZ52" s="257"/>
      <c r="BA52" s="257"/>
      <c r="BB52" s="257"/>
      <c r="BC52" s="257"/>
      <c r="BD52" s="257"/>
      <c r="BE52" s="257"/>
      <c r="BF52" s="258"/>
      <c r="BG52" s="259" t="s">
        <v>61</v>
      </c>
      <c r="BH52" s="258"/>
      <c r="BI52" s="257" t="s">
        <v>57</v>
      </c>
      <c r="BJ52" s="257"/>
      <c r="BK52" s="257"/>
      <c r="BL52" s="257"/>
      <c r="BM52" s="257"/>
      <c r="BN52" s="258"/>
      <c r="BO52" s="257" t="s">
        <v>62</v>
      </c>
      <c r="BP52" s="257"/>
      <c r="BQ52" s="257"/>
      <c r="BR52" s="257"/>
      <c r="BS52" s="257"/>
      <c r="BT52" s="257"/>
      <c r="BU52" s="257"/>
      <c r="BV52" s="258"/>
      <c r="BW52" s="259" t="s">
        <v>61</v>
      </c>
      <c r="BX52" s="258"/>
      <c r="BY52" s="257" t="s">
        <v>57</v>
      </c>
      <c r="BZ52" s="257"/>
      <c r="CA52" s="257"/>
      <c r="CB52" s="257"/>
      <c r="CC52" s="257"/>
      <c r="CD52" s="258"/>
      <c r="CE52" s="257" t="s">
        <v>62</v>
      </c>
      <c r="CF52" s="257"/>
      <c r="CG52" s="257"/>
      <c r="CH52" s="257"/>
      <c r="CI52" s="257"/>
      <c r="CJ52" s="257"/>
      <c r="CK52" s="257"/>
      <c r="CL52" s="258"/>
      <c r="CM52" s="259" t="s">
        <v>61</v>
      </c>
      <c r="CN52" s="258"/>
      <c r="CO52" s="257" t="s">
        <v>57</v>
      </c>
      <c r="CP52" s="257"/>
      <c r="CQ52" s="257"/>
      <c r="CR52" s="257"/>
      <c r="CS52" s="257"/>
      <c r="CT52" s="258"/>
      <c r="CU52" s="257" t="s">
        <v>62</v>
      </c>
      <c r="CV52" s="257"/>
      <c r="CW52" s="257"/>
      <c r="CX52" s="257"/>
      <c r="CY52" s="257"/>
      <c r="CZ52" s="257"/>
      <c r="DA52" s="257"/>
      <c r="DB52" s="258"/>
      <c r="DC52" s="259" t="s">
        <v>61</v>
      </c>
      <c r="DD52" s="258"/>
      <c r="DE52" s="257" t="s">
        <v>57</v>
      </c>
      <c r="DF52" s="257"/>
      <c r="DG52" s="257"/>
      <c r="DH52" s="257"/>
      <c r="DI52" s="257"/>
      <c r="DJ52" s="258"/>
      <c r="DK52" s="257" t="s">
        <v>62</v>
      </c>
      <c r="DL52" s="257"/>
      <c r="DM52" s="257"/>
      <c r="DN52" s="257"/>
      <c r="DO52" s="257"/>
      <c r="DP52" s="257"/>
      <c r="DQ52" s="257"/>
      <c r="DR52" s="258"/>
      <c r="DS52" s="259" t="s">
        <v>61</v>
      </c>
      <c r="DT52" s="258"/>
      <c r="DU52" s="257" t="s">
        <v>57</v>
      </c>
      <c r="DV52" s="257"/>
      <c r="DW52" s="257"/>
      <c r="DX52" s="257"/>
      <c r="DY52" s="257"/>
      <c r="DZ52" s="258"/>
      <c r="EA52" s="257" t="s">
        <v>62</v>
      </c>
      <c r="EB52" s="257"/>
      <c r="EC52" s="257"/>
      <c r="ED52" s="257"/>
      <c r="EE52" s="257"/>
      <c r="EF52" s="257"/>
      <c r="EG52" s="257"/>
      <c r="EH52" s="258"/>
      <c r="EI52" s="259" t="s">
        <v>61</v>
      </c>
      <c r="EJ52" s="258"/>
      <c r="EK52" s="257" t="s">
        <v>57</v>
      </c>
      <c r="EL52" s="257"/>
      <c r="EM52" s="257"/>
      <c r="EN52" s="257"/>
      <c r="EO52" s="257"/>
      <c r="EP52" s="258"/>
      <c r="EQ52" s="257" t="s">
        <v>62</v>
      </c>
      <c r="ER52" s="257"/>
      <c r="ES52" s="257"/>
      <c r="ET52" s="257"/>
      <c r="EU52" s="257"/>
      <c r="EV52" s="257"/>
      <c r="EW52" s="257"/>
      <c r="EX52" s="258"/>
      <c r="EY52" s="259" t="s">
        <v>61</v>
      </c>
      <c r="EZ52" s="258"/>
      <c r="FA52" s="257" t="s">
        <v>57</v>
      </c>
      <c r="FB52" s="257"/>
      <c r="FC52" s="257"/>
      <c r="FD52" s="257"/>
      <c r="FE52" s="257"/>
      <c r="FF52" s="258"/>
      <c r="FG52" s="257" t="s">
        <v>62</v>
      </c>
      <c r="FH52" s="257"/>
      <c r="FI52" s="257"/>
      <c r="FJ52" s="257"/>
      <c r="FK52" s="257"/>
      <c r="FL52" s="257"/>
      <c r="FM52" s="257"/>
      <c r="FN52" s="258"/>
      <c r="FO52" s="259" t="s">
        <v>61</v>
      </c>
      <c r="FP52" s="258"/>
      <c r="FQ52" s="257" t="s">
        <v>57</v>
      </c>
      <c r="FR52" s="257"/>
      <c r="FS52" s="257"/>
      <c r="FT52" s="257"/>
      <c r="FU52" s="257"/>
      <c r="FV52" s="351"/>
      <c r="FW52" s="348" t="s">
        <v>62</v>
      </c>
      <c r="FX52" s="348"/>
      <c r="FY52" s="348"/>
      <c r="FZ52" s="348"/>
      <c r="GA52" s="348"/>
      <c r="GB52" s="348"/>
      <c r="GC52" s="348"/>
      <c r="GD52" s="349"/>
      <c r="GE52" s="350" t="s">
        <v>61</v>
      </c>
      <c r="GF52" s="349"/>
      <c r="GG52" s="348" t="s">
        <v>57</v>
      </c>
      <c r="GH52" s="348"/>
      <c r="GI52" s="348"/>
      <c r="GJ52" s="348"/>
      <c r="GK52" s="348"/>
    </row>
    <row r="53" spans="1:193" ht="84.95" customHeight="1" x14ac:dyDescent="0.2">
      <c r="C53" s="196" t="s">
        <v>91</v>
      </c>
      <c r="D53" s="196"/>
      <c r="E53" s="196" t="s">
        <v>93</v>
      </c>
      <c r="F53" s="196"/>
      <c r="G53" s="196" t="s">
        <v>97</v>
      </c>
      <c r="H53" s="196"/>
      <c r="I53" s="196" t="s">
        <v>95</v>
      </c>
      <c r="J53" s="196"/>
      <c r="K53" s="196" t="s">
        <v>96</v>
      </c>
      <c r="L53" s="196"/>
      <c r="M53" s="196" t="s">
        <v>99</v>
      </c>
      <c r="N53" s="196"/>
      <c r="O53" s="196" t="s">
        <v>98</v>
      </c>
      <c r="P53" s="196"/>
      <c r="Q53" s="196" t="s">
        <v>102</v>
      </c>
      <c r="R53" s="196"/>
      <c r="S53" s="196" t="s">
        <v>92</v>
      </c>
      <c r="T53" s="196"/>
      <c r="U53" s="196" t="s">
        <v>94</v>
      </c>
      <c r="V53" s="196"/>
      <c r="W53" s="196" t="s">
        <v>60</v>
      </c>
      <c r="X53" s="196"/>
      <c r="Y53" s="196" t="s">
        <v>59</v>
      </c>
      <c r="Z53" s="196"/>
      <c r="AA53" s="196" t="s">
        <v>56</v>
      </c>
      <c r="AB53" s="196"/>
      <c r="AC53" s="196" t="s">
        <v>100</v>
      </c>
      <c r="AD53" s="196"/>
      <c r="AE53" s="196" t="s">
        <v>71</v>
      </c>
      <c r="AF53" s="196"/>
      <c r="AG53" s="196" t="s">
        <v>101</v>
      </c>
      <c r="AH53" s="196"/>
      <c r="AI53" s="196" t="s">
        <v>92</v>
      </c>
      <c r="AJ53" s="196"/>
      <c r="AK53" s="196" t="s">
        <v>94</v>
      </c>
      <c r="AL53" s="196"/>
      <c r="AM53" s="196" t="s">
        <v>60</v>
      </c>
      <c r="AN53" s="196"/>
      <c r="AO53" s="196" t="s">
        <v>59</v>
      </c>
      <c r="AP53" s="196"/>
      <c r="AQ53" s="196" t="s">
        <v>56</v>
      </c>
      <c r="AR53" s="196"/>
      <c r="AS53" s="196" t="s">
        <v>100</v>
      </c>
      <c r="AT53" s="196"/>
      <c r="AU53" s="196" t="s">
        <v>58</v>
      </c>
      <c r="AV53" s="196"/>
      <c r="AW53" s="196" t="s">
        <v>101</v>
      </c>
      <c r="AX53" s="196"/>
      <c r="AY53" s="196" t="s">
        <v>92</v>
      </c>
      <c r="AZ53" s="196"/>
      <c r="BA53" s="196" t="s">
        <v>94</v>
      </c>
      <c r="BB53" s="196"/>
      <c r="BC53" s="196" t="s">
        <v>60</v>
      </c>
      <c r="BD53" s="196"/>
      <c r="BE53" s="196" t="s">
        <v>59</v>
      </c>
      <c r="BF53" s="196"/>
      <c r="BG53" s="196" t="s">
        <v>56</v>
      </c>
      <c r="BH53" s="196"/>
      <c r="BI53" s="196" t="s">
        <v>100</v>
      </c>
      <c r="BJ53" s="196"/>
      <c r="BK53" s="196" t="s">
        <v>58</v>
      </c>
      <c r="BL53" s="196"/>
      <c r="BM53" s="196" t="s">
        <v>101</v>
      </c>
      <c r="BN53" s="196"/>
      <c r="BO53" s="196" t="s">
        <v>92</v>
      </c>
      <c r="BP53" s="196"/>
      <c r="BQ53" s="196" t="s">
        <v>94</v>
      </c>
      <c r="BR53" s="196"/>
      <c r="BS53" s="196" t="s">
        <v>60</v>
      </c>
      <c r="BT53" s="196"/>
      <c r="BU53" s="196" t="s">
        <v>59</v>
      </c>
      <c r="BV53" s="196"/>
      <c r="BW53" s="196" t="s">
        <v>56</v>
      </c>
      <c r="BX53" s="196"/>
      <c r="BY53" s="196" t="s">
        <v>100</v>
      </c>
      <c r="BZ53" s="196"/>
      <c r="CA53" s="196" t="s">
        <v>58</v>
      </c>
      <c r="CB53" s="196"/>
      <c r="CC53" s="196" t="s">
        <v>101</v>
      </c>
      <c r="CD53" s="196"/>
      <c r="CE53" s="196" t="s">
        <v>92</v>
      </c>
      <c r="CF53" s="196"/>
      <c r="CG53" s="196" t="s">
        <v>94</v>
      </c>
      <c r="CH53" s="196"/>
      <c r="CI53" s="196" t="s">
        <v>60</v>
      </c>
      <c r="CJ53" s="196"/>
      <c r="CK53" s="196" t="s">
        <v>59</v>
      </c>
      <c r="CL53" s="196"/>
      <c r="CM53" s="196" t="s">
        <v>56</v>
      </c>
      <c r="CN53" s="196"/>
      <c r="CO53" s="196" t="s">
        <v>100</v>
      </c>
      <c r="CP53" s="196"/>
      <c r="CQ53" s="196" t="s">
        <v>58</v>
      </c>
      <c r="CR53" s="196"/>
      <c r="CS53" s="196" t="s">
        <v>101</v>
      </c>
      <c r="CT53" s="196"/>
      <c r="CU53" s="196" t="s">
        <v>92</v>
      </c>
      <c r="CV53" s="196"/>
      <c r="CW53" s="196" t="s">
        <v>94</v>
      </c>
      <c r="CX53" s="196"/>
      <c r="CY53" s="196" t="s">
        <v>60</v>
      </c>
      <c r="CZ53" s="196"/>
      <c r="DA53" s="196" t="s">
        <v>59</v>
      </c>
      <c r="DB53" s="196"/>
      <c r="DC53" s="196" t="s">
        <v>56</v>
      </c>
      <c r="DD53" s="196"/>
      <c r="DE53" s="196" t="s">
        <v>100</v>
      </c>
      <c r="DF53" s="196"/>
      <c r="DG53" s="196" t="s">
        <v>58</v>
      </c>
      <c r="DH53" s="196"/>
      <c r="DI53" s="196" t="s">
        <v>101</v>
      </c>
      <c r="DJ53" s="196"/>
      <c r="DK53" s="196" t="s">
        <v>92</v>
      </c>
      <c r="DL53" s="196"/>
      <c r="DM53" s="196" t="s">
        <v>94</v>
      </c>
      <c r="DN53" s="196"/>
      <c r="DO53" s="196" t="s">
        <v>60</v>
      </c>
      <c r="DP53" s="196"/>
      <c r="DQ53" s="196" t="s">
        <v>59</v>
      </c>
      <c r="DR53" s="196"/>
      <c r="DS53" s="196" t="s">
        <v>56</v>
      </c>
      <c r="DT53" s="196"/>
      <c r="DU53" s="196" t="s">
        <v>100</v>
      </c>
      <c r="DV53" s="196"/>
      <c r="DW53" s="196" t="s">
        <v>58</v>
      </c>
      <c r="DX53" s="196"/>
      <c r="DY53" s="196" t="s">
        <v>101</v>
      </c>
      <c r="DZ53" s="196"/>
      <c r="EA53" s="196" t="s">
        <v>92</v>
      </c>
      <c r="EB53" s="196"/>
      <c r="EC53" s="196" t="s">
        <v>94</v>
      </c>
      <c r="ED53" s="196"/>
      <c r="EE53" s="196" t="s">
        <v>60</v>
      </c>
      <c r="EF53" s="196"/>
      <c r="EG53" s="196" t="s">
        <v>59</v>
      </c>
      <c r="EH53" s="196"/>
      <c r="EI53" s="196" t="s">
        <v>56</v>
      </c>
      <c r="EJ53" s="196"/>
      <c r="EK53" s="196" t="s">
        <v>100</v>
      </c>
      <c r="EL53" s="196"/>
      <c r="EM53" s="196" t="s">
        <v>58</v>
      </c>
      <c r="EN53" s="196"/>
      <c r="EO53" s="196" t="s">
        <v>101</v>
      </c>
      <c r="EP53" s="196"/>
      <c r="EQ53" s="196" t="s">
        <v>92</v>
      </c>
      <c r="ER53" s="196"/>
      <c r="ES53" s="196" t="s">
        <v>94</v>
      </c>
      <c r="ET53" s="196"/>
      <c r="EU53" s="196" t="s">
        <v>60</v>
      </c>
      <c r="EV53" s="196"/>
      <c r="EW53" s="196" t="s">
        <v>59</v>
      </c>
      <c r="EX53" s="196"/>
      <c r="EY53" s="196" t="s">
        <v>56</v>
      </c>
      <c r="EZ53" s="196"/>
      <c r="FA53" s="196" t="s">
        <v>100</v>
      </c>
      <c r="FB53" s="196"/>
      <c r="FC53" s="196" t="s">
        <v>58</v>
      </c>
      <c r="FD53" s="196"/>
      <c r="FE53" s="196" t="s">
        <v>101</v>
      </c>
      <c r="FF53" s="196"/>
      <c r="FG53" s="196" t="s">
        <v>92</v>
      </c>
      <c r="FH53" s="196"/>
      <c r="FI53" s="196" t="s">
        <v>94</v>
      </c>
      <c r="FJ53" s="196"/>
      <c r="FK53" s="196" t="s">
        <v>60</v>
      </c>
      <c r="FL53" s="196"/>
      <c r="FM53" s="196" t="s">
        <v>59</v>
      </c>
      <c r="FN53" s="196"/>
      <c r="FO53" s="196" t="s">
        <v>56</v>
      </c>
      <c r="FP53" s="196"/>
      <c r="FQ53" s="196" t="s">
        <v>100</v>
      </c>
      <c r="FR53" s="196"/>
      <c r="FS53" s="196" t="s">
        <v>58</v>
      </c>
      <c r="FT53" s="196"/>
      <c r="FU53" s="196" t="s">
        <v>101</v>
      </c>
      <c r="FV53" s="304"/>
      <c r="FW53" s="265" t="s">
        <v>92</v>
      </c>
      <c r="FX53" s="265"/>
      <c r="FY53" s="265" t="s">
        <v>94</v>
      </c>
      <c r="FZ53" s="265"/>
      <c r="GA53" s="265" t="s">
        <v>60</v>
      </c>
      <c r="GB53" s="265"/>
      <c r="GC53" s="265" t="s">
        <v>59</v>
      </c>
      <c r="GD53" s="265"/>
      <c r="GE53" s="265" t="s">
        <v>56</v>
      </c>
      <c r="GF53" s="265"/>
      <c r="GG53" s="265" t="s">
        <v>100</v>
      </c>
      <c r="GH53" s="265"/>
      <c r="GI53" s="265" t="s">
        <v>58</v>
      </c>
      <c r="GJ53" s="265"/>
      <c r="GK53" s="265" t="s">
        <v>101</v>
      </c>
    </row>
    <row r="54" spans="1:193" s="83" customFormat="1" x14ac:dyDescent="0.2">
      <c r="A54" s="180" t="s">
        <v>237</v>
      </c>
      <c r="B54" s="75"/>
      <c r="C54" s="146">
        <f t="shared" ref="C54:C73" si="14">(C21-$C$46)*10/($C$45-$C$46)</f>
        <v>4.6670246952340069</v>
      </c>
      <c r="D54" s="147"/>
      <c r="E54" s="146">
        <f t="shared" ref="E54:E73" si="15">(E21-$E$46)*10/($E$45-$E$46)</f>
        <v>4.6036585365853648</v>
      </c>
      <c r="F54" s="147"/>
      <c r="G54" s="148">
        <f t="shared" ref="G54:G73" si="16">10-((G21-$G$46)*10/($G$45-$G$46))</f>
        <v>4.5434782608695654</v>
      </c>
      <c r="H54" s="149"/>
      <c r="I54" s="95">
        <f t="shared" ref="I54:I73" si="17">10-((I21-$I$46)*10/($I$45-$I$46))</f>
        <v>4.0909090909090899</v>
      </c>
      <c r="J54" s="127"/>
      <c r="K54" s="150">
        <f t="shared" ref="K54:K73" si="18">10-((K21-$K$46)*10/($K$45-$K$46))</f>
        <v>7.1563981042654028</v>
      </c>
      <c r="L54" s="151"/>
      <c r="M54" s="152">
        <f t="shared" ref="M54:M73" si="19">10-((M21-$M$46)*10/($M$45-$M$46))</f>
        <v>5.7805325987144167</v>
      </c>
      <c r="N54" s="153"/>
      <c r="O54" s="146">
        <f t="shared" ref="O54:O73" si="20">10-((O21-$O$46)*10/($O$45-$O$46))</f>
        <v>2.3207948899929027</v>
      </c>
      <c r="P54" s="147"/>
      <c r="Q54" s="148">
        <f t="shared" ref="Q54:Q73" si="21">(Q21-$Q$46)*10/($Q$45-$Q$46)</f>
        <v>5.1219512195121952</v>
      </c>
      <c r="R54" s="149"/>
      <c r="S54" s="146">
        <f t="shared" ref="S54:S73" si="22">(S21-$C$46)*10/($C$45-$C$46)</f>
        <v>5.1994295812755027</v>
      </c>
      <c r="T54" s="147"/>
      <c r="U54" s="146">
        <f t="shared" ref="U54:U73" si="23">(U21-$E$46)*10/($E$45-$E$46)</f>
        <v>4.0548780487804876</v>
      </c>
      <c r="V54" s="147"/>
      <c r="W54" s="148">
        <f t="shared" ref="W54:W73" si="24">10-((W21-$G$46)*10/($G$45-$G$46))</f>
        <v>4.4347826086956523</v>
      </c>
      <c r="X54" s="149"/>
      <c r="Y54" s="95">
        <f t="shared" ref="Y54:Y73" si="25">10-((Y21-$I$46)*10/($I$45-$I$46))</f>
        <v>3.4469696969696981</v>
      </c>
      <c r="Z54" s="127"/>
      <c r="AA54" s="150">
        <f t="shared" ref="AA54:AA73" si="26">10-((AA21-$K$46)*10/($K$45-$K$46))</f>
        <v>5.8767772511848344</v>
      </c>
      <c r="AB54" s="151"/>
      <c r="AC54" s="152">
        <f t="shared" ref="AC54:AC73" si="27">10-((AC21-$M$46)*10/($M$45-$M$46))</f>
        <v>5.7805325987144167</v>
      </c>
      <c r="AD54" s="153"/>
      <c r="AE54" s="146">
        <f t="shared" ref="AE54:AE73" si="28">10-((AE21-$O$46)*10/($O$45-$O$46))</f>
        <v>2.3207948899929027</v>
      </c>
      <c r="AF54" s="147"/>
      <c r="AG54" s="148">
        <f t="shared" ref="AG54:AG73" si="29">(AG21-$Q$46)*10/($Q$45-$Q$46)</f>
        <v>5.1219512195121952</v>
      </c>
      <c r="AH54" s="149"/>
      <c r="AI54" s="146">
        <f t="shared" ref="AI54:AI73" si="30">(AI21-$C$46)*10/($C$45-$C$46)</f>
        <v>5.7886098570079696</v>
      </c>
      <c r="AJ54" s="147"/>
      <c r="AK54" s="146">
        <f t="shared" ref="AK54:AK73" si="31">(AK21-$E$46)*10/($E$45-$E$46)</f>
        <v>4.4207317073170733</v>
      </c>
      <c r="AL54" s="147"/>
      <c r="AM54" s="148">
        <f t="shared" ref="AM54:AM73" si="32">10-((AM21-$G$46)*10/($G$45-$G$46))</f>
        <v>4.608695652173914</v>
      </c>
      <c r="AN54" s="149"/>
      <c r="AO54" s="95">
        <f t="shared" ref="AO54:AO73" si="33">10-((AO21-$I$46)*10/($I$45-$I$46))</f>
        <v>4.0909090909090908</v>
      </c>
      <c r="AP54" s="127"/>
      <c r="AQ54" s="150">
        <f t="shared" ref="AQ54:AQ73" si="34">10-((AQ21-$K$46)*10/($K$45-$K$46))</f>
        <v>6.8720379146919433</v>
      </c>
      <c r="AR54" s="151"/>
      <c r="AS54" s="152">
        <f t="shared" ref="AS54:AS73" si="35">10-((AS21-$M$46)*10/($M$45-$M$46))</f>
        <v>5.7805325987144167</v>
      </c>
      <c r="AT54" s="153"/>
      <c r="AU54" s="146">
        <f t="shared" ref="AU54:AU73" si="36">10-((AU21-$O$46)*10/($O$45-$O$46))</f>
        <v>2.3207948899929027</v>
      </c>
      <c r="AV54" s="147"/>
      <c r="AW54" s="148">
        <f t="shared" ref="AW54:AW73" si="37">(AW21-$Q$46)*10/($Q$45-$Q$46)</f>
        <v>5.1219512195121952</v>
      </c>
      <c r="AX54" s="149"/>
      <c r="AY54" s="146">
        <f t="shared" ref="AY54:AY73" si="38">(AY21-$C$46)*10/($C$45-$C$46)</f>
        <v>6.0543557844815643</v>
      </c>
      <c r="AZ54" s="147"/>
      <c r="BA54" s="146">
        <f t="shared" ref="BA54:BA73" si="39">(BA21-$E$46)*10/($E$45-$E$46)</f>
        <v>5.4878048780487809</v>
      </c>
      <c r="BB54" s="147"/>
      <c r="BC54" s="148">
        <f t="shared" ref="BC54:BC73" si="40">10-((BC21-$G$46)*10/($G$45-$G$46))</f>
        <v>6.0217391304347831</v>
      </c>
      <c r="BD54" s="149"/>
      <c r="BE54" s="95">
        <f t="shared" ref="BE54:BE73" si="41">10-((BE21-$I$46)*10/($I$45-$I$46))</f>
        <v>4.6590909090909092</v>
      </c>
      <c r="BF54" s="127"/>
      <c r="BG54" s="150">
        <f t="shared" ref="BG54:BG73" si="42">10-((BG21-$K$46)*10/($K$45-$K$46))</f>
        <v>7.488151658767773</v>
      </c>
      <c r="BH54" s="151"/>
      <c r="BI54" s="152">
        <f t="shared" ref="BI54:BI73" si="43">10-((BI21-$M$46)*10/($M$45-$M$46))</f>
        <v>5.7805325987144167</v>
      </c>
      <c r="BJ54" s="153"/>
      <c r="BK54" s="146">
        <f t="shared" ref="BK54:BK73" si="44">10-((BK21-$O$46)*10/($O$45-$O$46))</f>
        <v>2.3207948899929027</v>
      </c>
      <c r="BL54" s="147"/>
      <c r="BM54" s="148">
        <f t="shared" ref="BM54:BM73" si="45">(BM21-$Q$46)*10/($Q$45-$Q$46)</f>
        <v>5.1219512195121952</v>
      </c>
      <c r="BN54" s="149"/>
      <c r="BO54" s="146">
        <f t="shared" ref="BO54:BO73" si="46">(BO21-$C$46)*10/($C$45-$C$46)</f>
        <v>6.0777858806658305</v>
      </c>
      <c r="BP54" s="147"/>
      <c r="BQ54" s="146">
        <f t="shared" ref="BQ54:BQ73" si="47">(BQ21-$E$46)*10/($E$45-$E$46)</f>
        <v>5.1524390243902465</v>
      </c>
      <c r="BR54" s="147"/>
      <c r="BS54" s="148">
        <f t="shared" ref="BS54:BS73" si="48">10-((BS21-$G$46)*10/($G$45-$G$46))</f>
        <v>5.3260869565217392</v>
      </c>
      <c r="BT54" s="149"/>
      <c r="BU54" s="95">
        <f t="shared" ref="BU54:BU73" si="49">10-((BU21-$I$46)*10/($I$45-$I$46))</f>
        <v>4.4696969696969679</v>
      </c>
      <c r="BV54" s="127"/>
      <c r="BW54" s="150">
        <f t="shared" ref="BW54:BW73" si="50">10-((BW21-$K$46)*10/($K$45-$K$46))</f>
        <v>7.298578199052133</v>
      </c>
      <c r="BX54" s="151"/>
      <c r="BY54" s="152">
        <f t="shared" ref="BY54:BY73" si="51">10-((BY21-$M$46)*10/($M$45-$M$46))</f>
        <v>5.7667584940312206</v>
      </c>
      <c r="BZ54" s="153"/>
      <c r="CA54" s="146">
        <f t="shared" ref="CA54:CA73" si="52">10-((CA21-$O$46)*10/($O$45-$O$46))</f>
        <v>3.889283179559972</v>
      </c>
      <c r="CB54" s="147"/>
      <c r="CC54" s="148">
        <f t="shared" ref="CC54:CC73" si="53">(CC21-$Q$46)*10/($Q$45-$Q$46)</f>
        <v>5.1219512195121952</v>
      </c>
      <c r="CD54" s="149"/>
      <c r="CE54" s="146">
        <f t="shared" ref="CE54:CE73" si="54">(CE21-$C$46)*10/($C$45-$C$46)</f>
        <v>6.8281722078577181</v>
      </c>
      <c r="CF54" s="147"/>
      <c r="CG54" s="146">
        <f t="shared" ref="CG54:CG73" si="55">(CG21-$E$46)*10/($E$45-$E$46)</f>
        <v>4.3292682926829285</v>
      </c>
      <c r="CH54" s="147"/>
      <c r="CI54" s="148">
        <f t="shared" ref="CI54:CI73" si="56">10-((CI21-$G$46)*10/($G$45-$G$46))</f>
        <v>4.1521739130434785</v>
      </c>
      <c r="CJ54" s="149"/>
      <c r="CK54" s="95">
        <f t="shared" ref="CK54:CK73" si="57">10-((CK21-$I$46)*10/($I$45-$I$46))</f>
        <v>3.5227272727272725</v>
      </c>
      <c r="CL54" s="127"/>
      <c r="CM54" s="150">
        <f t="shared" ref="CM54:CM73" si="58">10-((CM21-$K$46)*10/($K$45-$K$46))</f>
        <v>6.8246445497630335</v>
      </c>
      <c r="CN54" s="151"/>
      <c r="CO54" s="152">
        <f t="shared" ref="CO54:CO73" si="59">10-((CO21-$M$46)*10/($M$45-$M$46))</f>
        <v>5.7667584940312206</v>
      </c>
      <c r="CP54" s="153"/>
      <c r="CQ54" s="146">
        <f t="shared" ref="CQ54:CQ73" si="60">10-((CQ21-$O$46)*10/($O$45-$O$46))</f>
        <v>3.889283179559972</v>
      </c>
      <c r="CR54" s="147"/>
      <c r="CS54" s="148">
        <f t="shared" ref="CS54:CS73" si="61">(CS21-$Q$46)*10/($Q$45-$Q$46)</f>
        <v>5.1219512195121952</v>
      </c>
      <c r="CT54" s="149"/>
      <c r="CU54" s="146">
        <f t="shared" ref="CU54:CU73" si="62">(CU21-$C$46)*10/($C$45-$C$46)</f>
        <v>7.0343730723685685</v>
      </c>
      <c r="CV54" s="147"/>
      <c r="CW54" s="146">
        <f t="shared" ref="CW54:CW73" si="63">(CW21-$E$46)*10/($E$45-$E$46)</f>
        <v>4.6951219512195141</v>
      </c>
      <c r="CX54" s="147"/>
      <c r="CY54" s="148">
        <f t="shared" ref="CY54:CY73" si="64">10-((CY21-$G$46)*10/($G$45-$G$46))</f>
        <v>4.5652173913043477</v>
      </c>
      <c r="CZ54" s="149"/>
      <c r="DA54" s="95">
        <f t="shared" ref="DA54:DA73" si="65">10-((DA21-$I$46)*10/($I$45-$I$46))</f>
        <v>3.75</v>
      </c>
      <c r="DB54" s="127"/>
      <c r="DC54" s="150">
        <f t="shared" ref="DC54:DC73" si="66">10-((DC21-$K$46)*10/($K$45-$K$46))</f>
        <v>7.4407582938388632</v>
      </c>
      <c r="DD54" s="151"/>
      <c r="DE54" s="152">
        <f t="shared" ref="DE54:DE73" si="67">10-((DE21-$M$46)*10/($M$45-$M$46))</f>
        <v>6.2396694214875996</v>
      </c>
      <c r="DF54" s="153"/>
      <c r="DG54" s="146">
        <f t="shared" ref="DG54:DG73" si="68">10-((DG21-$O$46)*10/($O$45-$O$46))</f>
        <v>4.5777146912704039</v>
      </c>
      <c r="DH54" s="147"/>
      <c r="DI54" s="148">
        <f t="shared" ref="DI54:DI73" si="69">(DI21-$Q$46)*10/($Q$45-$Q$46)</f>
        <v>6.062717770034844</v>
      </c>
      <c r="DJ54" s="149"/>
      <c r="DK54" s="146">
        <f t="shared" ref="DK54:DK73" si="70">(DK21-$C$46)*10/($C$45-$C$46)</f>
        <v>6.7038427105170104</v>
      </c>
      <c r="DL54" s="147"/>
      <c r="DM54" s="146">
        <f t="shared" ref="DM54:DM73" si="71">(DM21-$E$46)*10/($E$45-$E$46)</f>
        <v>4.6036585365853693</v>
      </c>
      <c r="DN54" s="147"/>
      <c r="DO54" s="148">
        <f t="shared" ref="DO54:DO73" si="72">10-((DO21-$G$46)*10/($G$45-$G$46))</f>
        <v>3.8913043478260869</v>
      </c>
      <c r="DP54" s="149"/>
      <c r="DQ54" s="95">
        <f t="shared" ref="DQ54:DQ73" si="73">10-((DQ21-$I$46)*10/($I$45-$I$46))</f>
        <v>3.333333333333333</v>
      </c>
      <c r="DR54" s="127"/>
      <c r="DS54" s="150">
        <f t="shared" ref="DS54:DS73" si="74">10-((DS21-$K$46)*10/($K$45-$K$46))</f>
        <v>9.3838862559241711</v>
      </c>
      <c r="DT54" s="151"/>
      <c r="DU54" s="152">
        <f t="shared" ref="DU54:DU73" si="75">10-((DU21-$M$46)*10/($M$45-$M$46))</f>
        <v>6.2396694214875996</v>
      </c>
      <c r="DV54" s="153"/>
      <c r="DW54" s="146">
        <f t="shared" ref="DW54:DW73" si="76">10-((DW21-$O$46)*10/($O$45-$O$46))</f>
        <v>4.5777146912704039</v>
      </c>
      <c r="DX54" s="147"/>
      <c r="DY54" s="148">
        <f t="shared" ref="DY54:DY73" si="77">(DY21-$Q$46)*10/($Q$45-$Q$46)</f>
        <v>6.062717770034844</v>
      </c>
      <c r="DZ54" s="149"/>
      <c r="EA54" s="146">
        <f t="shared" ref="EA54:EA73" si="78">(EA21-$C$46)*10/($C$45-$C$46)</f>
        <v>7.3037303509010041</v>
      </c>
      <c r="EB54" s="147"/>
      <c r="EC54" s="146">
        <f t="shared" ref="EC54:EC73" si="79">(EC21-$E$46)*10/($E$45-$E$46)</f>
        <v>4.5731707317073171</v>
      </c>
      <c r="ED54" s="147"/>
      <c r="EE54" s="148">
        <f t="shared" ref="EE54:EE73" si="80">10-((EE21-$G$46)*10/($G$45-$G$46))</f>
        <v>4.3043478260869561</v>
      </c>
      <c r="EF54" s="149"/>
      <c r="EG54" s="95">
        <f t="shared" ref="EG54:EG73" si="81">10-((EG21-$I$46)*10/($I$45-$I$46))</f>
        <v>4.1666666666666661</v>
      </c>
      <c r="EH54" s="127"/>
      <c r="EI54" s="150">
        <f t="shared" ref="EI54:EI73" si="82">10-((EI21-$K$46)*10/($K$45-$K$46))</f>
        <v>9.3838862559241711</v>
      </c>
      <c r="EJ54" s="151"/>
      <c r="EK54" s="152">
        <f t="shared" ref="EK54:EK73" si="83">10-((EK21-$M$46)*10/($M$45-$M$46))</f>
        <v>6.2396694214875996</v>
      </c>
      <c r="EL54" s="153"/>
      <c r="EM54" s="146">
        <f t="shared" ref="EM54:EM73" si="84">10-((EM21-$O$46)*10/($O$45-$O$46))</f>
        <v>4.5777146912704039</v>
      </c>
      <c r="EN54" s="147"/>
      <c r="EO54" s="148">
        <f t="shared" ref="EO54:EO73" si="85">(EO21-$Q$46)*10/($Q$45-$Q$46)</f>
        <v>6.062717770034844</v>
      </c>
      <c r="EP54" s="149"/>
      <c r="EQ54" s="146">
        <f t="shared" ref="EQ54:EQ73" si="86">(EQ21-$C$46)*10/($C$45-$C$46)</f>
        <v>7.2769248064286813</v>
      </c>
      <c r="ER54" s="147"/>
      <c r="ES54" s="146">
        <f t="shared" ref="ES54:ES73" si="87">(ES21-$E$46)*10/($E$45-$E$46)</f>
        <v>5.0914634146341475</v>
      </c>
      <c r="ET54" s="147"/>
      <c r="EU54" s="148">
        <f t="shared" ref="EU54:EU73" si="88">10-((EU21-$G$46)*10/($G$45-$G$46))</f>
        <v>4.7826086956521738</v>
      </c>
      <c r="EV54" s="149"/>
      <c r="EW54" s="95">
        <f t="shared" ref="EW54:EW73" si="89">10-((EW21-$I$46)*10/($I$45-$I$46))</f>
        <v>5.6439393939393936</v>
      </c>
      <c r="EX54" s="127"/>
      <c r="EY54" s="150">
        <f t="shared" ref="EY54:EY73" si="90">10-((EY21-$K$46)*10/($K$45-$K$46))</f>
        <v>9.9052132701421804</v>
      </c>
      <c r="EZ54" s="151"/>
      <c r="FA54" s="152">
        <f t="shared" ref="FA54:FA73" si="91">10-((FA21-$M$46)*10/($M$45-$M$46))</f>
        <v>5.3902662993572079</v>
      </c>
      <c r="FB54" s="153"/>
      <c r="FC54" s="146">
        <f t="shared" ref="FC54:FC73" si="92">10-((FC21-$O$46)*10/($O$45-$O$46))</f>
        <v>5.2164655784244163</v>
      </c>
      <c r="FD54" s="147"/>
      <c r="FE54" s="148">
        <f t="shared" ref="FE54:FE73" si="93">(FE21-$Q$46)*10/($Q$45-$Q$46)</f>
        <v>6.3414634146341466</v>
      </c>
      <c r="FF54" s="149"/>
      <c r="FG54" s="146">
        <f t="shared" ref="FG54:FG73" si="94">(FG21-$C$46)*10/($C$45-$C$46)</f>
        <v>7.4225438007373006</v>
      </c>
      <c r="FH54" s="147"/>
      <c r="FI54" s="146">
        <f t="shared" ref="FI54:FI73" si="95">(FI21-$E$46)*10/($E$45-$E$46)</f>
        <v>4.9390243902439037</v>
      </c>
      <c r="FJ54" s="147"/>
      <c r="FK54" s="148">
        <f t="shared" ref="FK54:FK73" si="96">10-((FK21-$G$46)*10/($G$45-$G$46))</f>
        <v>3.8478260869565215</v>
      </c>
      <c r="FL54" s="149"/>
      <c r="FM54" s="95">
        <f t="shared" ref="FM54:FM73" si="97">10-((FM21-$I$46)*10/($I$45-$I$46))</f>
        <v>4.8863636363636349</v>
      </c>
      <c r="FN54" s="127"/>
      <c r="FO54" s="150">
        <f t="shared" ref="FO54:FO73" si="98">10-((FO21-$K$46)*10/($K$45-$K$46))</f>
        <v>9.7630331753554511</v>
      </c>
      <c r="FP54" s="151"/>
      <c r="FQ54" s="152">
        <f t="shared" ref="FQ54:FQ73" si="99">10-((FQ21-$M$46)*10/($M$45-$M$46))</f>
        <v>5.3902662993572079</v>
      </c>
      <c r="FR54" s="153"/>
      <c r="FS54" s="146">
        <f t="shared" ref="FS54:FS73" si="100">10-((FS21-$O$46)*10/($O$45-$O$46))</f>
        <v>5.2164655784244163</v>
      </c>
      <c r="FT54" s="147"/>
      <c r="FU54" s="148">
        <f t="shared" ref="FU54:FU73" si="101">(FU21-$Q$46)*10/($Q$45-$Q$46)</f>
        <v>6.3414634146341466</v>
      </c>
      <c r="FV54" s="274"/>
      <c r="FW54" s="95">
        <f t="shared" ref="FW54:FW73" si="102">(FW21-$C$46)*10/($C$45-$C$46)</f>
        <v>8.0050197779718193</v>
      </c>
      <c r="FX54" s="127"/>
      <c r="FY54" s="95">
        <f t="shared" ref="FY54:FY73" si="103">(FY21-$E$46)*10/($E$45-$E$46)</f>
        <v>5.4268292682926829</v>
      </c>
      <c r="FZ54" s="127"/>
      <c r="GA54" s="95">
        <f t="shared" ref="GA54:GA73" si="104">10-((GA21-$G$46)*10/($G$45-$G$46))</f>
        <v>4.6521739130434785</v>
      </c>
      <c r="GB54" s="127"/>
      <c r="GC54" s="95">
        <f t="shared" ref="GC54:GC73" si="105">10-((GC21-$I$46)*10/($I$45-$I$46))</f>
        <v>5.6818181818181817</v>
      </c>
      <c r="GD54" s="127"/>
      <c r="GE54" s="150">
        <f t="shared" ref="GE54:GE73" si="106">10-((GE21-$K$46)*10/($K$45-$K$46))</f>
        <v>9.8578199052132707</v>
      </c>
      <c r="GF54" s="151"/>
      <c r="GG54" s="95">
        <f t="shared" ref="GG54:GG73" si="107">10-((GG21-$M$46)*10/($M$45-$M$46))</f>
        <v>5.3902662993572079</v>
      </c>
      <c r="GH54" s="127"/>
      <c r="GI54" s="95">
        <f t="shared" ref="GI54:GI73" si="108">10-((GI21-$O$46)*10/($O$45-$O$46))</f>
        <v>5.2164655784244163</v>
      </c>
      <c r="GJ54" s="127"/>
      <c r="GK54" s="95">
        <f t="shared" ref="GK54:GK73" si="109">(GK21-$Q$46)*10/($Q$45-$Q$46)</f>
        <v>6.3414634146341466</v>
      </c>
    </row>
    <row r="55" spans="1:193" s="83" customFormat="1" x14ac:dyDescent="0.2">
      <c r="A55" s="82" t="s">
        <v>0</v>
      </c>
      <c r="B55" s="75"/>
      <c r="C55" s="154">
        <f t="shared" si="14"/>
        <v>2.6783803556481725</v>
      </c>
      <c r="D55" s="154"/>
      <c r="E55" s="154">
        <f t="shared" si="15"/>
        <v>4.2987804878048763</v>
      </c>
      <c r="F55" s="154"/>
      <c r="G55" s="155">
        <f t="shared" si="16"/>
        <v>4.3260869565217392</v>
      </c>
      <c r="H55" s="155"/>
      <c r="I55" s="155">
        <f t="shared" si="17"/>
        <v>3.2196969696969697</v>
      </c>
      <c r="J55" s="155"/>
      <c r="K55" s="156">
        <f t="shared" si="18"/>
        <v>7.5355450236966828</v>
      </c>
      <c r="L55" s="156"/>
      <c r="M55" s="157">
        <f t="shared" si="19"/>
        <v>3.0762167125803481</v>
      </c>
      <c r="N55" s="157"/>
      <c r="O55" s="154">
        <f t="shared" si="20"/>
        <v>1.9730305180979428</v>
      </c>
      <c r="P55" s="154"/>
      <c r="Q55" s="155">
        <f t="shared" si="21"/>
        <v>4.7735191637630665</v>
      </c>
      <c r="R55" s="155"/>
      <c r="S55" s="154">
        <f t="shared" si="22"/>
        <v>3.2200276792584446</v>
      </c>
      <c r="T55" s="154"/>
      <c r="U55" s="154">
        <f t="shared" si="23"/>
        <v>3.7499999999999996</v>
      </c>
      <c r="V55" s="154"/>
      <c r="W55" s="155">
        <f t="shared" si="24"/>
        <v>4.1086956521739131</v>
      </c>
      <c r="X55" s="155"/>
      <c r="Y55" s="155">
        <f t="shared" si="25"/>
        <v>3.0303030303030303</v>
      </c>
      <c r="Z55" s="155"/>
      <c r="AA55" s="156">
        <f t="shared" si="26"/>
        <v>6.0663507109004744</v>
      </c>
      <c r="AB55" s="156"/>
      <c r="AC55" s="157">
        <f t="shared" si="27"/>
        <v>3.0762167125803481</v>
      </c>
      <c r="AD55" s="157"/>
      <c r="AE55" s="154">
        <f t="shared" si="28"/>
        <v>1.9730305180979428</v>
      </c>
      <c r="AF55" s="154"/>
      <c r="AG55" s="155">
        <f t="shared" si="29"/>
        <v>4.7735191637630665</v>
      </c>
      <c r="AH55" s="155"/>
      <c r="AI55" s="154">
        <f t="shared" si="30"/>
        <v>3.8803457460905779</v>
      </c>
      <c r="AJ55" s="154"/>
      <c r="AK55" s="154">
        <f t="shared" si="31"/>
        <v>4.4817073170731723</v>
      </c>
      <c r="AL55" s="154"/>
      <c r="AM55" s="155">
        <f t="shared" si="32"/>
        <v>5</v>
      </c>
      <c r="AN55" s="155"/>
      <c r="AO55" s="155">
        <f t="shared" si="33"/>
        <v>3.75</v>
      </c>
      <c r="AP55" s="155"/>
      <c r="AQ55" s="156">
        <f t="shared" si="34"/>
        <v>6.7772511848341228</v>
      </c>
      <c r="AR55" s="156"/>
      <c r="AS55" s="157">
        <f t="shared" si="35"/>
        <v>3.0762167125803481</v>
      </c>
      <c r="AT55" s="157"/>
      <c r="AU55" s="154">
        <f t="shared" si="36"/>
        <v>1.9730305180979428</v>
      </c>
      <c r="AV55" s="154"/>
      <c r="AW55" s="155">
        <f t="shared" si="37"/>
        <v>4.7735191637630665</v>
      </c>
      <c r="AX55" s="155"/>
      <c r="AY55" s="154">
        <f t="shared" si="38"/>
        <v>4.0575931859630341</v>
      </c>
      <c r="AZ55" s="154"/>
      <c r="BA55" s="154">
        <f t="shared" si="39"/>
        <v>4.847560975609758</v>
      </c>
      <c r="BB55" s="154"/>
      <c r="BC55" s="155">
        <f t="shared" si="40"/>
        <v>5.804347826086957</v>
      </c>
      <c r="BD55" s="155"/>
      <c r="BE55" s="155">
        <f t="shared" si="41"/>
        <v>3.9772727272727266</v>
      </c>
      <c r="BF55" s="155"/>
      <c r="BG55" s="156">
        <f t="shared" si="42"/>
        <v>6.3981042654028437</v>
      </c>
      <c r="BH55" s="156"/>
      <c r="BI55" s="157">
        <f t="shared" si="43"/>
        <v>3.0762167125803481</v>
      </c>
      <c r="BJ55" s="157"/>
      <c r="BK55" s="154">
        <f t="shared" si="44"/>
        <v>1.9730305180979428</v>
      </c>
      <c r="BL55" s="154"/>
      <c r="BM55" s="155">
        <f t="shared" si="45"/>
        <v>4.7735191637630665</v>
      </c>
      <c r="BN55" s="155"/>
      <c r="BO55" s="154">
        <f t="shared" si="46"/>
        <v>4.099378556379893</v>
      </c>
      <c r="BP55" s="154"/>
      <c r="BQ55" s="154">
        <f t="shared" si="47"/>
        <v>5.1524390243902465</v>
      </c>
      <c r="BR55" s="154"/>
      <c r="BS55" s="155">
        <f t="shared" si="48"/>
        <v>5.9782608695652177</v>
      </c>
      <c r="BT55" s="155"/>
      <c r="BU55" s="155">
        <f t="shared" si="49"/>
        <v>4.0151515151515147</v>
      </c>
      <c r="BV55" s="155"/>
      <c r="BW55" s="156">
        <f t="shared" si="50"/>
        <v>8.0568720379146921</v>
      </c>
      <c r="BX55" s="156"/>
      <c r="BY55" s="157">
        <f t="shared" si="51"/>
        <v>4.0771349862258939</v>
      </c>
      <c r="BZ55" s="157"/>
      <c r="CA55" s="154">
        <f t="shared" si="52"/>
        <v>1.6607523066004255</v>
      </c>
      <c r="CB55" s="154"/>
      <c r="CC55" s="155">
        <f t="shared" si="53"/>
        <v>4.7735191637630665</v>
      </c>
      <c r="CD55" s="155"/>
      <c r="CE55" s="154">
        <f t="shared" si="54"/>
        <v>4.9536552988713431</v>
      </c>
      <c r="CF55" s="154"/>
      <c r="CG55" s="154">
        <f t="shared" si="55"/>
        <v>4.6036585365853648</v>
      </c>
      <c r="CH55" s="154"/>
      <c r="CI55" s="155">
        <f t="shared" si="56"/>
        <v>4.9130434782608692</v>
      </c>
      <c r="CJ55" s="155"/>
      <c r="CK55" s="155">
        <f t="shared" si="57"/>
        <v>3.0303030303030303</v>
      </c>
      <c r="CL55" s="155"/>
      <c r="CM55" s="156">
        <f t="shared" si="58"/>
        <v>8.0094786729857823</v>
      </c>
      <c r="CN55" s="156"/>
      <c r="CO55" s="157">
        <f t="shared" si="59"/>
        <v>4.0771349862258939</v>
      </c>
      <c r="CP55" s="157"/>
      <c r="CQ55" s="154">
        <f t="shared" si="60"/>
        <v>1.6607523066004255</v>
      </c>
      <c r="CR55" s="154"/>
      <c r="CS55" s="155">
        <f t="shared" si="61"/>
        <v>4.7735191637630665</v>
      </c>
      <c r="CT55" s="155"/>
      <c r="CU55" s="154">
        <f t="shared" si="62"/>
        <v>5.2758882904271811</v>
      </c>
      <c r="CV55" s="154"/>
      <c r="CW55" s="154">
        <f t="shared" si="63"/>
        <v>4.8780487804878057</v>
      </c>
      <c r="CX55" s="154"/>
      <c r="CY55" s="155">
        <f t="shared" si="64"/>
        <v>4.5652173913043477</v>
      </c>
      <c r="CZ55" s="155"/>
      <c r="DA55" s="155">
        <f t="shared" si="65"/>
        <v>3.333333333333333</v>
      </c>
      <c r="DB55" s="155"/>
      <c r="DC55" s="156">
        <f t="shared" si="66"/>
        <v>7.3459715639810428</v>
      </c>
      <c r="DD55" s="156"/>
      <c r="DE55" s="157">
        <f t="shared" si="67"/>
        <v>4.2286501377410453</v>
      </c>
      <c r="DF55" s="157"/>
      <c r="DG55" s="154">
        <f t="shared" si="68"/>
        <v>3.5911994322214325</v>
      </c>
      <c r="DH55" s="154"/>
      <c r="DI55" s="155">
        <f t="shared" si="69"/>
        <v>5.547038327526133</v>
      </c>
      <c r="DJ55" s="155"/>
      <c r="DK55" s="154">
        <f t="shared" si="70"/>
        <v>4.7739046684867095</v>
      </c>
      <c r="DL55" s="154"/>
      <c r="DM55" s="154">
        <f t="shared" si="71"/>
        <v>5.0914634146341475</v>
      </c>
      <c r="DN55" s="154"/>
      <c r="DO55" s="155">
        <f t="shared" si="72"/>
        <v>3.7173913043478262</v>
      </c>
      <c r="DP55" s="155"/>
      <c r="DQ55" s="155">
        <f t="shared" si="73"/>
        <v>2.3106060606060614</v>
      </c>
      <c r="DR55" s="155"/>
      <c r="DS55" s="156">
        <f t="shared" si="74"/>
        <v>9.9052132701421804</v>
      </c>
      <c r="DT55" s="156"/>
      <c r="DU55" s="157">
        <f t="shared" si="75"/>
        <v>4.2286501377410453</v>
      </c>
      <c r="DV55" s="157"/>
      <c r="DW55" s="154">
        <f t="shared" si="76"/>
        <v>3.5911994322214325</v>
      </c>
      <c r="DX55" s="154"/>
      <c r="DY55" s="155">
        <f t="shared" si="77"/>
        <v>5.547038327526133</v>
      </c>
      <c r="DZ55" s="155"/>
      <c r="EA55" s="154">
        <f t="shared" si="78"/>
        <v>5.4766065998023103</v>
      </c>
      <c r="EB55" s="154"/>
      <c r="EC55" s="154">
        <f t="shared" si="79"/>
        <v>5.2134146341463445</v>
      </c>
      <c r="ED55" s="154"/>
      <c r="EE55" s="155">
        <f t="shared" si="80"/>
        <v>4.3043478260869561</v>
      </c>
      <c r="EF55" s="155"/>
      <c r="EG55" s="155">
        <f t="shared" si="81"/>
        <v>4.0530303030303028</v>
      </c>
      <c r="EH55" s="155"/>
      <c r="EI55" s="156">
        <f t="shared" si="82"/>
        <v>9.7630331753554511</v>
      </c>
      <c r="EJ55" s="156"/>
      <c r="EK55" s="157">
        <f t="shared" si="83"/>
        <v>4.2286501377410453</v>
      </c>
      <c r="EL55" s="157"/>
      <c r="EM55" s="154">
        <f t="shared" si="84"/>
        <v>3.5911994322214325</v>
      </c>
      <c r="EN55" s="154"/>
      <c r="EO55" s="155">
        <f t="shared" si="85"/>
        <v>5.547038327526133</v>
      </c>
      <c r="EP55" s="155"/>
      <c r="EQ55" s="154">
        <f t="shared" si="86"/>
        <v>5.4421254781399684</v>
      </c>
      <c r="ER55" s="154"/>
      <c r="ES55" s="154">
        <f t="shared" si="87"/>
        <v>5.8841463414634188</v>
      </c>
      <c r="ET55" s="154"/>
      <c r="EU55" s="155">
        <f t="shared" si="88"/>
        <v>5.5869565217391308</v>
      </c>
      <c r="EV55" s="155"/>
      <c r="EW55" s="155">
        <f t="shared" si="89"/>
        <v>5.8712121212121211</v>
      </c>
      <c r="EX55" s="155"/>
      <c r="EY55" s="156">
        <f t="shared" si="90"/>
        <v>9.9526066350710902</v>
      </c>
      <c r="EZ55" s="156"/>
      <c r="FA55" s="157">
        <f t="shared" si="91"/>
        <v>3.539944903581266</v>
      </c>
      <c r="FB55" s="157"/>
      <c r="FC55" s="154">
        <f t="shared" si="92"/>
        <v>4.7977288857345624</v>
      </c>
      <c r="FD55" s="154"/>
      <c r="FE55" s="155">
        <f t="shared" si="93"/>
        <v>6.480836236933798</v>
      </c>
      <c r="FF55" s="155"/>
      <c r="FG55" s="154">
        <f t="shared" si="94"/>
        <v>5.3401921821239391</v>
      </c>
      <c r="FH55" s="154"/>
      <c r="FI55" s="154">
        <f t="shared" si="95"/>
        <v>4.9390243902439037</v>
      </c>
      <c r="FJ55" s="154"/>
      <c r="FK55" s="155">
        <f t="shared" si="96"/>
        <v>3.5434782608695663</v>
      </c>
      <c r="FL55" s="155"/>
      <c r="FM55" s="155">
        <f t="shared" si="97"/>
        <v>4.2045454545454541</v>
      </c>
      <c r="FN55" s="155"/>
      <c r="FO55" s="156">
        <f t="shared" si="98"/>
        <v>9.9526066350710902</v>
      </c>
      <c r="FP55" s="156"/>
      <c r="FQ55" s="157">
        <f t="shared" si="99"/>
        <v>3.539944903581266</v>
      </c>
      <c r="FR55" s="157"/>
      <c r="FS55" s="154">
        <f t="shared" si="100"/>
        <v>4.7977288857345624</v>
      </c>
      <c r="FT55" s="154"/>
      <c r="FU55" s="155">
        <f t="shared" si="101"/>
        <v>6.480836236933798</v>
      </c>
      <c r="FV55" s="244"/>
      <c r="FW55" s="92">
        <f t="shared" si="102"/>
        <v>6.0391633548053356</v>
      </c>
      <c r="FX55" s="92"/>
      <c r="FY55" s="92">
        <f t="shared" si="103"/>
        <v>4.8780487804878057</v>
      </c>
      <c r="FZ55" s="92"/>
      <c r="GA55" s="92">
        <f t="shared" si="104"/>
        <v>4.4565217391304346</v>
      </c>
      <c r="GB55" s="92"/>
      <c r="GC55" s="92">
        <f t="shared" si="105"/>
        <v>5.0757575757575744</v>
      </c>
      <c r="GD55" s="92"/>
      <c r="GE55" s="156">
        <f t="shared" si="106"/>
        <v>9.9526066350710902</v>
      </c>
      <c r="GF55" s="156"/>
      <c r="GG55" s="92">
        <f t="shared" si="107"/>
        <v>3.539944903581266</v>
      </c>
      <c r="GH55" s="92"/>
      <c r="GI55" s="92">
        <f t="shared" si="108"/>
        <v>4.7977288857345624</v>
      </c>
      <c r="GJ55" s="92"/>
      <c r="GK55" s="92">
        <f t="shared" si="109"/>
        <v>6.480836236933798</v>
      </c>
    </row>
    <row r="56" spans="1:193" s="83" customFormat="1" x14ac:dyDescent="0.2">
      <c r="A56" s="82" t="s">
        <v>1</v>
      </c>
      <c r="B56" s="75"/>
      <c r="C56" s="154">
        <f t="shared" si="14"/>
        <v>5.454024006164933</v>
      </c>
      <c r="D56" s="154"/>
      <c r="E56" s="154">
        <f t="shared" si="15"/>
        <v>4.9390243902439037</v>
      </c>
      <c r="F56" s="154"/>
      <c r="G56" s="155">
        <f t="shared" si="16"/>
        <v>3.9347826086956523</v>
      </c>
      <c r="H56" s="155"/>
      <c r="I56" s="155">
        <f t="shared" si="17"/>
        <v>4.2803030303030285</v>
      </c>
      <c r="J56" s="155"/>
      <c r="K56" s="156">
        <f t="shared" si="18"/>
        <v>7.0616113744075832</v>
      </c>
      <c r="L56" s="156"/>
      <c r="M56" s="157">
        <f t="shared" si="19"/>
        <v>5.8310376492194669</v>
      </c>
      <c r="N56" s="157"/>
      <c r="O56" s="154">
        <f t="shared" si="20"/>
        <v>3.3073101490418741</v>
      </c>
      <c r="P56" s="154"/>
      <c r="Q56" s="155">
        <f t="shared" si="21"/>
        <v>4.041811846689896</v>
      </c>
      <c r="R56" s="155"/>
      <c r="S56" s="154">
        <f t="shared" si="22"/>
        <v>5.6346658247947197</v>
      </c>
      <c r="T56" s="154"/>
      <c r="U56" s="154">
        <f t="shared" si="23"/>
        <v>5.0000000000000018</v>
      </c>
      <c r="V56" s="154"/>
      <c r="W56" s="155">
        <f t="shared" si="24"/>
        <v>4.9347826086956532</v>
      </c>
      <c r="X56" s="155"/>
      <c r="Y56" s="155">
        <f t="shared" si="25"/>
        <v>5.9090909090909092</v>
      </c>
      <c r="Z56" s="155"/>
      <c r="AA56" s="156">
        <f t="shared" si="26"/>
        <v>9.1943127962085303</v>
      </c>
      <c r="AB56" s="156"/>
      <c r="AC56" s="157">
        <f t="shared" si="27"/>
        <v>5.8310376492194669</v>
      </c>
      <c r="AD56" s="157"/>
      <c r="AE56" s="154">
        <f t="shared" si="28"/>
        <v>3.3073101490418741</v>
      </c>
      <c r="AF56" s="154"/>
      <c r="AG56" s="155">
        <f t="shared" si="29"/>
        <v>4.041811846689896</v>
      </c>
      <c r="AH56" s="155"/>
      <c r="AI56" s="154">
        <f t="shared" si="30"/>
        <v>5.9542223392351774</v>
      </c>
      <c r="AJ56" s="154"/>
      <c r="AK56" s="154">
        <f t="shared" si="31"/>
        <v>4.329268292682924</v>
      </c>
      <c r="AL56" s="154"/>
      <c r="AM56" s="155">
        <f t="shared" si="32"/>
        <v>4.9130434782608692</v>
      </c>
      <c r="AN56" s="155"/>
      <c r="AO56" s="155">
        <f t="shared" si="33"/>
        <v>4.8484848484848486</v>
      </c>
      <c r="AP56" s="155"/>
      <c r="AQ56" s="156">
        <f t="shared" si="34"/>
        <v>7.298578199052133</v>
      </c>
      <c r="AR56" s="156"/>
      <c r="AS56" s="157">
        <f t="shared" si="35"/>
        <v>5.8310376492194669</v>
      </c>
      <c r="AT56" s="157"/>
      <c r="AU56" s="154">
        <f t="shared" si="36"/>
        <v>3.3073101490418741</v>
      </c>
      <c r="AV56" s="154"/>
      <c r="AW56" s="155">
        <f t="shared" si="37"/>
        <v>4.041811846689896</v>
      </c>
      <c r="AX56" s="155"/>
      <c r="AY56" s="154">
        <f t="shared" si="38"/>
        <v>6.1688021206785404</v>
      </c>
      <c r="AZ56" s="154"/>
      <c r="BA56" s="154">
        <f t="shared" si="39"/>
        <v>4.847560975609758</v>
      </c>
      <c r="BB56" s="154"/>
      <c r="BC56" s="155">
        <f t="shared" si="40"/>
        <v>5.391304347826086</v>
      </c>
      <c r="BD56" s="155"/>
      <c r="BE56" s="155">
        <f t="shared" si="41"/>
        <v>3.4469696969696946</v>
      </c>
      <c r="BF56" s="155"/>
      <c r="BG56" s="156">
        <f t="shared" si="42"/>
        <v>8.1042654028436019</v>
      </c>
      <c r="BH56" s="156"/>
      <c r="BI56" s="157">
        <f t="shared" si="43"/>
        <v>5.8310376492194669</v>
      </c>
      <c r="BJ56" s="157"/>
      <c r="BK56" s="154">
        <f t="shared" si="44"/>
        <v>3.3073101490418741</v>
      </c>
      <c r="BL56" s="154"/>
      <c r="BM56" s="155">
        <f t="shared" si="45"/>
        <v>4.041811846689896</v>
      </c>
      <c r="BN56" s="155"/>
      <c r="BO56" s="154">
        <f t="shared" si="46"/>
        <v>6.6442991037442267</v>
      </c>
      <c r="BP56" s="154"/>
      <c r="BQ56" s="154">
        <f t="shared" si="47"/>
        <v>5.5182926829268277</v>
      </c>
      <c r="BR56" s="154"/>
      <c r="BS56" s="155">
        <f t="shared" si="48"/>
        <v>5.7608695652173916</v>
      </c>
      <c r="BT56" s="155"/>
      <c r="BU56" s="155">
        <f t="shared" si="49"/>
        <v>5.0378787878787863</v>
      </c>
      <c r="BV56" s="155"/>
      <c r="BW56" s="156">
        <f t="shared" si="50"/>
        <v>9.4312796208530809</v>
      </c>
      <c r="BX56" s="156"/>
      <c r="BY56" s="157">
        <f t="shared" si="51"/>
        <v>6.813590449954086</v>
      </c>
      <c r="BZ56" s="157"/>
      <c r="CA56" s="154">
        <f t="shared" si="52"/>
        <v>2.5266146202980826</v>
      </c>
      <c r="CB56" s="154"/>
      <c r="CC56" s="155">
        <f t="shared" si="53"/>
        <v>4.041811846689896</v>
      </c>
      <c r="CD56" s="155"/>
      <c r="CE56" s="154">
        <f t="shared" si="54"/>
        <v>7.2563037006446347</v>
      </c>
      <c r="CF56" s="154"/>
      <c r="CG56" s="154">
        <f t="shared" si="55"/>
        <v>4.3597560975609797</v>
      </c>
      <c r="CH56" s="154"/>
      <c r="CI56" s="155">
        <f t="shared" si="56"/>
        <v>3.5</v>
      </c>
      <c r="CJ56" s="155"/>
      <c r="CK56" s="155">
        <f t="shared" si="57"/>
        <v>2.9166666666666687</v>
      </c>
      <c r="CL56" s="155"/>
      <c r="CM56" s="156">
        <f t="shared" si="58"/>
        <v>7.8672985781990521</v>
      </c>
      <c r="CN56" s="156"/>
      <c r="CO56" s="157">
        <f t="shared" si="59"/>
        <v>6.813590449954086</v>
      </c>
      <c r="CP56" s="157"/>
      <c r="CQ56" s="154">
        <f t="shared" si="60"/>
        <v>2.5266146202980826</v>
      </c>
      <c r="CR56" s="154"/>
      <c r="CS56" s="155">
        <f t="shared" si="61"/>
        <v>4.041811846689896</v>
      </c>
      <c r="CT56" s="155"/>
      <c r="CU56" s="154">
        <f t="shared" si="62"/>
        <v>6.9461177684879321</v>
      </c>
      <c r="CV56" s="154"/>
      <c r="CW56" s="154">
        <f t="shared" si="63"/>
        <v>5.8231707317073162</v>
      </c>
      <c r="CX56" s="154"/>
      <c r="CY56" s="155">
        <f t="shared" si="64"/>
        <v>5.5434782608695654</v>
      </c>
      <c r="CZ56" s="155"/>
      <c r="DA56" s="155">
        <f t="shared" si="65"/>
        <v>6.0606060606060606</v>
      </c>
      <c r="DB56" s="155"/>
      <c r="DC56" s="156">
        <f t="shared" si="66"/>
        <v>9.0047393364928912</v>
      </c>
      <c r="DD56" s="156"/>
      <c r="DE56" s="157">
        <f t="shared" si="67"/>
        <v>5.2662993572084487</v>
      </c>
      <c r="DF56" s="157"/>
      <c r="DG56" s="154">
        <f t="shared" si="68"/>
        <v>3.9034776437189489</v>
      </c>
      <c r="DH56" s="154"/>
      <c r="DI56" s="155">
        <f t="shared" si="69"/>
        <v>6.480836236933798</v>
      </c>
      <c r="DJ56" s="155"/>
      <c r="DK56" s="154">
        <f t="shared" si="70"/>
        <v>6.7863096593738836</v>
      </c>
      <c r="DL56" s="154"/>
      <c r="DM56" s="154">
        <f t="shared" si="71"/>
        <v>4.6036585365853648</v>
      </c>
      <c r="DN56" s="154"/>
      <c r="DO56" s="155">
        <f t="shared" si="72"/>
        <v>4.5434782608695654</v>
      </c>
      <c r="DP56" s="155"/>
      <c r="DQ56" s="155">
        <f t="shared" si="73"/>
        <v>3.9772727272727266</v>
      </c>
      <c r="DR56" s="155"/>
      <c r="DS56" s="156">
        <f t="shared" si="74"/>
        <v>9.7630331753554511</v>
      </c>
      <c r="DT56" s="156"/>
      <c r="DU56" s="157">
        <f t="shared" si="75"/>
        <v>5.2662993572084487</v>
      </c>
      <c r="DV56" s="157"/>
      <c r="DW56" s="154">
        <f t="shared" si="76"/>
        <v>3.9034776437189489</v>
      </c>
      <c r="DX56" s="154"/>
      <c r="DY56" s="155">
        <f t="shared" si="77"/>
        <v>6.480836236933798</v>
      </c>
      <c r="DZ56" s="155"/>
      <c r="EA56" s="154">
        <f t="shared" si="78"/>
        <v>7.6494982843170156</v>
      </c>
      <c r="EB56" s="154"/>
      <c r="EC56" s="154">
        <f t="shared" si="79"/>
        <v>5.1829268292682933</v>
      </c>
      <c r="ED56" s="154"/>
      <c r="EE56" s="155">
        <f t="shared" si="80"/>
        <v>5.2391304347826084</v>
      </c>
      <c r="EF56" s="155"/>
      <c r="EG56" s="155">
        <f t="shared" si="81"/>
        <v>4.3560606060606055</v>
      </c>
      <c r="EH56" s="155"/>
      <c r="EI56" s="156">
        <f t="shared" si="82"/>
        <v>10</v>
      </c>
      <c r="EJ56" s="156"/>
      <c r="EK56" s="157">
        <f t="shared" si="83"/>
        <v>5.2662993572084487</v>
      </c>
      <c r="EL56" s="157"/>
      <c r="EM56" s="154">
        <f t="shared" si="84"/>
        <v>3.9034776437189489</v>
      </c>
      <c r="EN56" s="154"/>
      <c r="EO56" s="155">
        <f t="shared" si="85"/>
        <v>6.480836236933798</v>
      </c>
      <c r="EP56" s="155"/>
      <c r="EQ56" s="154">
        <f t="shared" si="86"/>
        <v>7.4807913984607604</v>
      </c>
      <c r="ER56" s="154"/>
      <c r="ES56" s="154">
        <f t="shared" si="87"/>
        <v>5.7317073170731705</v>
      </c>
      <c r="ET56" s="154"/>
      <c r="EU56" s="155">
        <f t="shared" si="88"/>
        <v>6.0869565217391308</v>
      </c>
      <c r="EV56" s="155"/>
      <c r="EW56" s="155">
        <f t="shared" si="89"/>
        <v>5.9090909090909092</v>
      </c>
      <c r="EX56" s="155"/>
      <c r="EY56" s="156">
        <f t="shared" si="90"/>
        <v>9.9052132701421804</v>
      </c>
      <c r="EZ56" s="156"/>
      <c r="FA56" s="157">
        <f t="shared" si="91"/>
        <v>6.2947658402203839</v>
      </c>
      <c r="FB56" s="157"/>
      <c r="FC56" s="154">
        <f t="shared" si="92"/>
        <v>3.7615330021291697</v>
      </c>
      <c r="FD56" s="154"/>
      <c r="FE56" s="155">
        <f t="shared" si="93"/>
        <v>4.7038327526132404</v>
      </c>
      <c r="FF56" s="155"/>
      <c r="FG56" s="154">
        <f t="shared" si="94"/>
        <v>7.8011531859397394</v>
      </c>
      <c r="FH56" s="154"/>
      <c r="FI56" s="154">
        <f t="shared" si="95"/>
        <v>4.725609756097561</v>
      </c>
      <c r="FJ56" s="154"/>
      <c r="FK56" s="155">
        <f t="shared" si="96"/>
        <v>3.0000000000000009</v>
      </c>
      <c r="FL56" s="155"/>
      <c r="FM56" s="155">
        <f t="shared" si="97"/>
        <v>4.8484848484848486</v>
      </c>
      <c r="FN56" s="155"/>
      <c r="FO56" s="156">
        <f t="shared" si="98"/>
        <v>10</v>
      </c>
      <c r="FP56" s="156"/>
      <c r="FQ56" s="157">
        <f t="shared" si="99"/>
        <v>6.2947658402203839</v>
      </c>
      <c r="FR56" s="157"/>
      <c r="FS56" s="154">
        <f t="shared" si="100"/>
        <v>3.7615330021291697</v>
      </c>
      <c r="FT56" s="154"/>
      <c r="FU56" s="155">
        <f t="shared" si="101"/>
        <v>4.7038327526132404</v>
      </c>
      <c r="FV56" s="244"/>
      <c r="FW56" s="92">
        <f t="shared" si="102"/>
        <v>8.4855624591902856</v>
      </c>
      <c r="FX56" s="92"/>
      <c r="FY56" s="92">
        <f t="shared" si="103"/>
        <v>5.7926829268292686</v>
      </c>
      <c r="FZ56" s="92"/>
      <c r="GA56" s="92">
        <f t="shared" si="104"/>
        <v>4.3695652173913047</v>
      </c>
      <c r="GB56" s="92"/>
      <c r="GC56" s="92">
        <f t="shared" si="105"/>
        <v>5.7196969696969697</v>
      </c>
      <c r="GD56" s="92"/>
      <c r="GE56" s="156">
        <f t="shared" si="106"/>
        <v>9.8578199052132707</v>
      </c>
      <c r="GF56" s="156"/>
      <c r="GG56" s="92">
        <f t="shared" si="107"/>
        <v>6.2947658402203839</v>
      </c>
      <c r="GH56" s="92"/>
      <c r="GI56" s="92">
        <f t="shared" si="108"/>
        <v>3.7615330021291697</v>
      </c>
      <c r="GJ56" s="92"/>
      <c r="GK56" s="92">
        <f t="shared" si="109"/>
        <v>4.7038327526132404</v>
      </c>
    </row>
    <row r="57" spans="1:193" s="83" customFormat="1" x14ac:dyDescent="0.2">
      <c r="A57" s="82" t="s">
        <v>2</v>
      </c>
      <c r="B57" s="75"/>
      <c r="C57" s="154">
        <f t="shared" si="14"/>
        <v>3.801848371018552</v>
      </c>
      <c r="D57" s="154"/>
      <c r="E57" s="154">
        <f t="shared" si="15"/>
        <v>4.1768292682926838</v>
      </c>
      <c r="F57" s="154"/>
      <c r="G57" s="155">
        <f t="shared" si="16"/>
        <v>3.4130434782608692</v>
      </c>
      <c r="H57" s="155"/>
      <c r="I57" s="155">
        <f t="shared" si="17"/>
        <v>4.0151515151515147</v>
      </c>
      <c r="J57" s="155"/>
      <c r="K57" s="156">
        <f t="shared" si="18"/>
        <v>5.6398104265402837</v>
      </c>
      <c r="L57" s="156"/>
      <c r="M57" s="157">
        <f t="shared" si="19"/>
        <v>3.2369146005509641</v>
      </c>
      <c r="N57" s="157"/>
      <c r="O57" s="154">
        <f t="shared" si="20"/>
        <v>1.5968772178850248</v>
      </c>
      <c r="P57" s="154"/>
      <c r="Q57" s="155">
        <f t="shared" si="21"/>
        <v>3.4494773519163773</v>
      </c>
      <c r="R57" s="155"/>
      <c r="S57" s="154">
        <f t="shared" si="22"/>
        <v>4.3614563413868437</v>
      </c>
      <c r="T57" s="154"/>
      <c r="U57" s="154">
        <f t="shared" si="23"/>
        <v>2.682926829268292</v>
      </c>
      <c r="V57" s="154"/>
      <c r="W57" s="155">
        <f t="shared" si="24"/>
        <v>3.2608695652173916</v>
      </c>
      <c r="X57" s="155"/>
      <c r="Y57" s="155">
        <f t="shared" si="25"/>
        <v>2.9924242424242422</v>
      </c>
      <c r="Z57" s="155"/>
      <c r="AA57" s="156">
        <f t="shared" si="26"/>
        <v>4.6445497630331758</v>
      </c>
      <c r="AB57" s="156"/>
      <c r="AC57" s="157">
        <f t="shared" si="27"/>
        <v>3.2369146005509641</v>
      </c>
      <c r="AD57" s="157"/>
      <c r="AE57" s="154">
        <f t="shared" si="28"/>
        <v>1.5968772178850248</v>
      </c>
      <c r="AF57" s="154"/>
      <c r="AG57" s="155">
        <f t="shared" si="29"/>
        <v>3.4494773519163773</v>
      </c>
      <c r="AH57" s="155"/>
      <c r="AI57" s="154">
        <f t="shared" si="30"/>
        <v>4.4933682197611988</v>
      </c>
      <c r="AJ57" s="154"/>
      <c r="AK57" s="154">
        <f t="shared" si="31"/>
        <v>3.0487804878048781</v>
      </c>
      <c r="AL57" s="154"/>
      <c r="AM57" s="155">
        <f t="shared" si="32"/>
        <v>3.1739130434782608</v>
      </c>
      <c r="AN57" s="155"/>
      <c r="AO57" s="155">
        <f t="shared" si="33"/>
        <v>3.5606060606060606</v>
      </c>
      <c r="AP57" s="155"/>
      <c r="AQ57" s="156">
        <f t="shared" si="34"/>
        <v>6.7772511848341228</v>
      </c>
      <c r="AR57" s="156"/>
      <c r="AS57" s="157">
        <f t="shared" si="35"/>
        <v>3.2369146005509641</v>
      </c>
      <c r="AT57" s="157"/>
      <c r="AU57" s="154">
        <f t="shared" si="36"/>
        <v>1.5968772178850248</v>
      </c>
      <c r="AV57" s="154"/>
      <c r="AW57" s="155">
        <f t="shared" si="37"/>
        <v>3.4494773519163773</v>
      </c>
      <c r="AX57" s="155"/>
      <c r="AY57" s="154">
        <f t="shared" si="38"/>
        <v>4.6728596483359555</v>
      </c>
      <c r="AZ57" s="154"/>
      <c r="BA57" s="154">
        <f t="shared" si="39"/>
        <v>4.6036585365853648</v>
      </c>
      <c r="BB57" s="154"/>
      <c r="BC57" s="155">
        <f t="shared" si="40"/>
        <v>5.1304347826086953</v>
      </c>
      <c r="BD57" s="155"/>
      <c r="BE57" s="155">
        <f t="shared" si="41"/>
        <v>4.3560606060606055</v>
      </c>
      <c r="BF57" s="155"/>
      <c r="BG57" s="156">
        <f t="shared" si="42"/>
        <v>7.6777251184834121</v>
      </c>
      <c r="BH57" s="156"/>
      <c r="BI57" s="157">
        <f t="shared" si="43"/>
        <v>3.2369146005509641</v>
      </c>
      <c r="BJ57" s="157"/>
      <c r="BK57" s="154">
        <f t="shared" si="44"/>
        <v>1.5968772178850248</v>
      </c>
      <c r="BL57" s="154"/>
      <c r="BM57" s="155">
        <f t="shared" si="45"/>
        <v>3.4494773519163773</v>
      </c>
      <c r="BN57" s="155"/>
      <c r="BO57" s="154">
        <f t="shared" si="46"/>
        <v>4.986780707696659</v>
      </c>
      <c r="BP57" s="154"/>
      <c r="BQ57" s="154">
        <f t="shared" si="47"/>
        <v>6.0365853658536581</v>
      </c>
      <c r="BR57" s="154"/>
      <c r="BS57" s="155">
        <f t="shared" si="48"/>
        <v>5.5217391304347823</v>
      </c>
      <c r="BT57" s="155"/>
      <c r="BU57" s="155">
        <f t="shared" si="49"/>
        <v>5.0378787878787863</v>
      </c>
      <c r="BV57" s="155"/>
      <c r="BW57" s="156">
        <f t="shared" si="50"/>
        <v>9.4312796208530809</v>
      </c>
      <c r="BX57" s="156"/>
      <c r="BY57" s="157">
        <f t="shared" si="51"/>
        <v>4.164370982552799</v>
      </c>
      <c r="BZ57" s="157"/>
      <c r="CA57" s="154">
        <f t="shared" si="52"/>
        <v>5.443577004968061</v>
      </c>
      <c r="CB57" s="154"/>
      <c r="CC57" s="155">
        <f t="shared" si="53"/>
        <v>3.4494773519163773</v>
      </c>
      <c r="CD57" s="155"/>
      <c r="CE57" s="154">
        <f t="shared" si="54"/>
        <v>5.9696142669336014</v>
      </c>
      <c r="CF57" s="154"/>
      <c r="CG57" s="154">
        <f t="shared" si="55"/>
        <v>3.2621951219512209</v>
      </c>
      <c r="CH57" s="154"/>
      <c r="CI57" s="155">
        <f t="shared" si="56"/>
        <v>3.7608695652173925</v>
      </c>
      <c r="CJ57" s="155"/>
      <c r="CK57" s="155">
        <f t="shared" si="57"/>
        <v>1.1363636363636367</v>
      </c>
      <c r="CL57" s="155"/>
      <c r="CM57" s="156">
        <f t="shared" si="58"/>
        <v>5.5924170616113749</v>
      </c>
      <c r="CN57" s="156"/>
      <c r="CO57" s="157">
        <f t="shared" si="59"/>
        <v>4.164370982552799</v>
      </c>
      <c r="CP57" s="157"/>
      <c r="CQ57" s="154">
        <f t="shared" si="60"/>
        <v>5.443577004968061</v>
      </c>
      <c r="CR57" s="154"/>
      <c r="CS57" s="155">
        <f t="shared" si="61"/>
        <v>3.4494773519163773</v>
      </c>
      <c r="CT57" s="155"/>
      <c r="CU57" s="154">
        <f t="shared" si="62"/>
        <v>5.8427932286002733</v>
      </c>
      <c r="CV57" s="154"/>
      <c r="CW57" s="154">
        <f t="shared" si="63"/>
        <v>3.7195121951219479</v>
      </c>
      <c r="CX57" s="154"/>
      <c r="CY57" s="155">
        <f t="shared" si="64"/>
        <v>4.6956521739130439</v>
      </c>
      <c r="CZ57" s="155"/>
      <c r="DA57" s="155">
        <f t="shared" si="65"/>
        <v>3.5984848484848477</v>
      </c>
      <c r="DB57" s="155"/>
      <c r="DC57" s="156">
        <f t="shared" si="66"/>
        <v>9.1469194312796205</v>
      </c>
      <c r="DD57" s="156"/>
      <c r="DE57" s="157">
        <f t="shared" si="67"/>
        <v>4.4719926538108341</v>
      </c>
      <c r="DF57" s="157"/>
      <c r="DG57" s="154">
        <f t="shared" si="68"/>
        <v>7.3456352022711151</v>
      </c>
      <c r="DH57" s="154"/>
      <c r="DI57" s="155">
        <f t="shared" si="69"/>
        <v>5.0104529616724731</v>
      </c>
      <c r="DJ57" s="155"/>
      <c r="DK57" s="154">
        <f t="shared" si="70"/>
        <v>5.9839286140741299</v>
      </c>
      <c r="DL57" s="154"/>
      <c r="DM57" s="154">
        <f t="shared" si="71"/>
        <v>2.98780487804878</v>
      </c>
      <c r="DN57" s="154"/>
      <c r="DO57" s="155">
        <f t="shared" si="72"/>
        <v>2.5217391304347823</v>
      </c>
      <c r="DP57" s="155"/>
      <c r="DQ57" s="155">
        <f t="shared" si="73"/>
        <v>0.68181818181818166</v>
      </c>
      <c r="DR57" s="155"/>
      <c r="DS57" s="156">
        <f t="shared" si="74"/>
        <v>8.5781990521327014</v>
      </c>
      <c r="DT57" s="156"/>
      <c r="DU57" s="157">
        <f t="shared" si="75"/>
        <v>4.4719926538108341</v>
      </c>
      <c r="DV57" s="157"/>
      <c r="DW57" s="154">
        <f t="shared" si="76"/>
        <v>7.3456352022711151</v>
      </c>
      <c r="DX57" s="154"/>
      <c r="DY57" s="155">
        <f t="shared" si="77"/>
        <v>5.0104529616724731</v>
      </c>
      <c r="DZ57" s="155"/>
      <c r="EA57" s="154">
        <f t="shared" si="78"/>
        <v>6.2352000135134462</v>
      </c>
      <c r="EB57" s="154"/>
      <c r="EC57" s="154">
        <f t="shared" si="79"/>
        <v>1.8597560975609762</v>
      </c>
      <c r="ED57" s="154"/>
      <c r="EE57" s="155">
        <f t="shared" si="80"/>
        <v>2.021739130434784</v>
      </c>
      <c r="EF57" s="155"/>
      <c r="EG57" s="155">
        <f t="shared" si="81"/>
        <v>2.3484848484848468</v>
      </c>
      <c r="EH57" s="155"/>
      <c r="EI57" s="156">
        <f t="shared" si="82"/>
        <v>9.0047393364928912</v>
      </c>
      <c r="EJ57" s="156"/>
      <c r="EK57" s="157">
        <f t="shared" si="83"/>
        <v>4.4719926538108341</v>
      </c>
      <c r="EL57" s="157"/>
      <c r="EM57" s="154">
        <f t="shared" si="84"/>
        <v>7.3456352022711151</v>
      </c>
      <c r="EN57" s="154"/>
      <c r="EO57" s="155">
        <f t="shared" si="85"/>
        <v>5.0104529616724731</v>
      </c>
      <c r="EP57" s="155"/>
      <c r="EQ57" s="154">
        <f t="shared" si="86"/>
        <v>6.5342679354546744</v>
      </c>
      <c r="ER57" s="154"/>
      <c r="ES57" s="154">
        <f t="shared" si="87"/>
        <v>4.1158536585365857</v>
      </c>
      <c r="ET57" s="154"/>
      <c r="EU57" s="155">
        <f t="shared" si="88"/>
        <v>3.0000000000000009</v>
      </c>
      <c r="EV57" s="155"/>
      <c r="EW57" s="155">
        <f t="shared" si="89"/>
        <v>3.4848484848484871</v>
      </c>
      <c r="EX57" s="155"/>
      <c r="EY57" s="156">
        <f t="shared" si="90"/>
        <v>9.9052132701421804</v>
      </c>
      <c r="EZ57" s="156"/>
      <c r="FA57" s="157">
        <f t="shared" si="91"/>
        <v>3.2690541781450868</v>
      </c>
      <c r="FB57" s="157"/>
      <c r="FC57" s="154">
        <f t="shared" si="92"/>
        <v>4.0099361249112837</v>
      </c>
      <c r="FD57" s="154"/>
      <c r="FE57" s="155">
        <f t="shared" si="93"/>
        <v>7.9094076655052268</v>
      </c>
      <c r="FF57" s="155"/>
      <c r="FG57" s="154">
        <f t="shared" si="94"/>
        <v>6.6070774326089836</v>
      </c>
      <c r="FH57" s="154"/>
      <c r="FI57" s="154">
        <f t="shared" si="95"/>
        <v>3.9024390243902434</v>
      </c>
      <c r="FJ57" s="154"/>
      <c r="FK57" s="155">
        <f t="shared" si="96"/>
        <v>3.0869565217391308</v>
      </c>
      <c r="FL57" s="155"/>
      <c r="FM57" s="155">
        <f t="shared" si="97"/>
        <v>2.9166666666666687</v>
      </c>
      <c r="FN57" s="155"/>
      <c r="FO57" s="156">
        <f t="shared" si="98"/>
        <v>9.9052132701421804</v>
      </c>
      <c r="FP57" s="156"/>
      <c r="FQ57" s="157">
        <f t="shared" si="99"/>
        <v>3.2690541781450868</v>
      </c>
      <c r="FR57" s="157"/>
      <c r="FS57" s="154">
        <f t="shared" si="100"/>
        <v>4.0099361249112837</v>
      </c>
      <c r="FT57" s="154"/>
      <c r="FU57" s="155">
        <f t="shared" si="101"/>
        <v>7.9094076655052268</v>
      </c>
      <c r="FV57" s="244"/>
      <c r="FW57" s="92">
        <f t="shared" si="102"/>
        <v>6.8837535217953727</v>
      </c>
      <c r="FX57" s="92"/>
      <c r="FY57" s="92">
        <f t="shared" si="103"/>
        <v>4.4207317073170733</v>
      </c>
      <c r="FZ57" s="92"/>
      <c r="GA57" s="92">
        <f t="shared" si="104"/>
        <v>3.0869565217391308</v>
      </c>
      <c r="GB57" s="92"/>
      <c r="GC57" s="92">
        <f t="shared" si="105"/>
        <v>4.545454545454545</v>
      </c>
      <c r="GD57" s="92"/>
      <c r="GE57" s="156">
        <f t="shared" si="106"/>
        <v>9.8104265402843609</v>
      </c>
      <c r="GF57" s="156"/>
      <c r="GG57" s="92">
        <f t="shared" si="107"/>
        <v>3.2690541781450868</v>
      </c>
      <c r="GH57" s="92"/>
      <c r="GI57" s="92">
        <f t="shared" si="108"/>
        <v>4.0099361249112837</v>
      </c>
      <c r="GJ57" s="92"/>
      <c r="GK57" s="92">
        <f t="shared" si="109"/>
        <v>7.9094076655052268</v>
      </c>
    </row>
    <row r="58" spans="1:193" s="83" customFormat="1" x14ac:dyDescent="0.2">
      <c r="A58" s="82" t="s">
        <v>3</v>
      </c>
      <c r="B58" s="75"/>
      <c r="C58" s="154">
        <f t="shared" si="14"/>
        <v>4.5172715776769525</v>
      </c>
      <c r="D58" s="154"/>
      <c r="E58" s="154">
        <f t="shared" si="15"/>
        <v>5.5792682926829267</v>
      </c>
      <c r="F58" s="154"/>
      <c r="G58" s="155">
        <f t="shared" si="16"/>
        <v>5.4999999999999991</v>
      </c>
      <c r="H58" s="155"/>
      <c r="I58" s="155">
        <f t="shared" si="17"/>
        <v>4.0530303030303028</v>
      </c>
      <c r="J58" s="155"/>
      <c r="K58" s="156">
        <f t="shared" si="18"/>
        <v>7.1563981042654028</v>
      </c>
      <c r="L58" s="156"/>
      <c r="M58" s="157">
        <f t="shared" si="19"/>
        <v>5.7897153351698822</v>
      </c>
      <c r="N58" s="157"/>
      <c r="O58" s="154">
        <f t="shared" si="20"/>
        <v>2.6614620298083747</v>
      </c>
      <c r="P58" s="154"/>
      <c r="Q58" s="155">
        <f t="shared" si="21"/>
        <v>4.041811846689896</v>
      </c>
      <c r="R58" s="155"/>
      <c r="S58" s="154">
        <f t="shared" si="22"/>
        <v>4.456768341731677</v>
      </c>
      <c r="T58" s="154"/>
      <c r="U58" s="154">
        <f t="shared" si="23"/>
        <v>4.969512195121955</v>
      </c>
      <c r="V58" s="154"/>
      <c r="W58" s="155">
        <f t="shared" si="24"/>
        <v>4.6956521739130439</v>
      </c>
      <c r="X58" s="155"/>
      <c r="Y58" s="155">
        <f t="shared" si="25"/>
        <v>2.8787878787878762</v>
      </c>
      <c r="Z58" s="155"/>
      <c r="AA58" s="156">
        <f t="shared" si="26"/>
        <v>6.5402843601895739</v>
      </c>
      <c r="AB58" s="156"/>
      <c r="AC58" s="157">
        <f t="shared" si="27"/>
        <v>5.7897153351698822</v>
      </c>
      <c r="AD58" s="157"/>
      <c r="AE58" s="154">
        <f t="shared" si="28"/>
        <v>2.6614620298083747</v>
      </c>
      <c r="AF58" s="154"/>
      <c r="AG58" s="155">
        <f t="shared" si="29"/>
        <v>4.041811846689896</v>
      </c>
      <c r="AH58" s="155"/>
      <c r="AI58" s="154">
        <f t="shared" si="30"/>
        <v>5.0468252438098826</v>
      </c>
      <c r="AJ58" s="154"/>
      <c r="AK58" s="154">
        <f t="shared" si="31"/>
        <v>6.4329268292682915</v>
      </c>
      <c r="AL58" s="154"/>
      <c r="AM58" s="155">
        <f t="shared" si="32"/>
        <v>5.7173913043478253</v>
      </c>
      <c r="AN58" s="155"/>
      <c r="AO58" s="155">
        <f t="shared" si="33"/>
        <v>5.1515151515151514</v>
      </c>
      <c r="AP58" s="155"/>
      <c r="AQ58" s="156">
        <f t="shared" si="34"/>
        <v>8.1990521327014214</v>
      </c>
      <c r="AR58" s="156"/>
      <c r="AS58" s="157">
        <f t="shared" si="35"/>
        <v>5.7897153351698822</v>
      </c>
      <c r="AT58" s="157"/>
      <c r="AU58" s="154">
        <f t="shared" si="36"/>
        <v>2.6614620298083747</v>
      </c>
      <c r="AV58" s="154"/>
      <c r="AW58" s="155">
        <f t="shared" si="37"/>
        <v>4.041811846689896</v>
      </c>
      <c r="AX58" s="155"/>
      <c r="AY58" s="154">
        <f t="shared" si="38"/>
        <v>5.5869173565609334</v>
      </c>
      <c r="AZ58" s="154"/>
      <c r="BA58" s="154">
        <f t="shared" si="39"/>
        <v>5.6097560975609779</v>
      </c>
      <c r="BB58" s="154"/>
      <c r="BC58" s="155">
        <f t="shared" si="40"/>
        <v>6.0434782608695645</v>
      </c>
      <c r="BD58" s="155"/>
      <c r="BE58" s="155">
        <f t="shared" si="41"/>
        <v>5.9848484848484835</v>
      </c>
      <c r="BF58" s="155"/>
      <c r="BG58" s="156">
        <f t="shared" si="42"/>
        <v>7.5829383886255926</v>
      </c>
      <c r="BH58" s="156"/>
      <c r="BI58" s="157">
        <f t="shared" si="43"/>
        <v>5.7897153351698822</v>
      </c>
      <c r="BJ58" s="157"/>
      <c r="BK58" s="154">
        <f t="shared" si="44"/>
        <v>2.6614620298083747</v>
      </c>
      <c r="BL58" s="154"/>
      <c r="BM58" s="155">
        <f t="shared" si="45"/>
        <v>4.041811846689896</v>
      </c>
      <c r="BN58" s="155"/>
      <c r="BO58" s="154">
        <f t="shared" si="46"/>
        <v>5.5040863602182979</v>
      </c>
      <c r="BP58" s="154"/>
      <c r="BQ58" s="154">
        <f t="shared" si="47"/>
        <v>6.7378048780487836</v>
      </c>
      <c r="BR58" s="154"/>
      <c r="BS58" s="155">
        <f t="shared" si="48"/>
        <v>7.0434782608695654</v>
      </c>
      <c r="BT58" s="155"/>
      <c r="BU58" s="155">
        <f t="shared" si="49"/>
        <v>5.9090909090909092</v>
      </c>
      <c r="BV58" s="155"/>
      <c r="BW58" s="156">
        <f t="shared" si="50"/>
        <v>9.3838862559241711</v>
      </c>
      <c r="BX58" s="156"/>
      <c r="BY58" s="157">
        <f t="shared" si="51"/>
        <v>6.5197428833792435</v>
      </c>
      <c r="BZ58" s="157"/>
      <c r="CA58" s="154">
        <f t="shared" si="52"/>
        <v>4.7551454932576291</v>
      </c>
      <c r="CB58" s="154"/>
      <c r="CC58" s="155">
        <f t="shared" si="53"/>
        <v>4.041811846689896</v>
      </c>
      <c r="CD58" s="155"/>
      <c r="CE58" s="154">
        <f t="shared" si="54"/>
        <v>6.5959798090527224</v>
      </c>
      <c r="CF58" s="154"/>
      <c r="CG58" s="154">
        <f t="shared" si="55"/>
        <v>5.4268292682926829</v>
      </c>
      <c r="CH58" s="154"/>
      <c r="CI58" s="155">
        <f t="shared" si="56"/>
        <v>4.1739130434782608</v>
      </c>
      <c r="CJ58" s="155"/>
      <c r="CK58" s="155">
        <f t="shared" si="57"/>
        <v>2.9166666666666687</v>
      </c>
      <c r="CL58" s="155"/>
      <c r="CM58" s="156">
        <f t="shared" si="58"/>
        <v>6.3033175355450242</v>
      </c>
      <c r="CN58" s="156"/>
      <c r="CO58" s="157">
        <f t="shared" si="59"/>
        <v>6.5197428833792435</v>
      </c>
      <c r="CP58" s="157"/>
      <c r="CQ58" s="154">
        <f t="shared" si="60"/>
        <v>4.7551454932576291</v>
      </c>
      <c r="CR58" s="154"/>
      <c r="CS58" s="155">
        <f t="shared" si="61"/>
        <v>4.041811846689896</v>
      </c>
      <c r="CT58" s="155"/>
      <c r="CU58" s="154">
        <f t="shared" si="62"/>
        <v>6.7054619937337314</v>
      </c>
      <c r="CV58" s="154"/>
      <c r="CW58" s="154">
        <f t="shared" si="63"/>
        <v>5.9451219512195124</v>
      </c>
      <c r="CX58" s="154"/>
      <c r="CY58" s="155">
        <f t="shared" si="64"/>
        <v>5.2608695652173916</v>
      </c>
      <c r="CZ58" s="155"/>
      <c r="DA58" s="155">
        <f t="shared" si="65"/>
        <v>3.4090909090909092</v>
      </c>
      <c r="DB58" s="155"/>
      <c r="DC58" s="156">
        <f t="shared" si="66"/>
        <v>4.4549763033175358</v>
      </c>
      <c r="DD58" s="156"/>
      <c r="DE58" s="157">
        <f t="shared" si="67"/>
        <v>8.9990817263544542</v>
      </c>
      <c r="DF58" s="157"/>
      <c r="DG58" s="154">
        <f t="shared" si="68"/>
        <v>4.5422285308729595</v>
      </c>
      <c r="DH58" s="154"/>
      <c r="DI58" s="155">
        <f t="shared" si="69"/>
        <v>6.3519163763066206</v>
      </c>
      <c r="DJ58" s="155"/>
      <c r="DK58" s="154">
        <f t="shared" si="70"/>
        <v>6.3042044863464763</v>
      </c>
      <c r="DL58" s="154"/>
      <c r="DM58" s="154">
        <f t="shared" si="71"/>
        <v>5.3048780487804903</v>
      </c>
      <c r="DN58" s="154"/>
      <c r="DO58" s="155">
        <f t="shared" si="72"/>
        <v>4.1086956521739131</v>
      </c>
      <c r="DP58" s="155"/>
      <c r="DQ58" s="155">
        <f t="shared" si="73"/>
        <v>3.333333333333333</v>
      </c>
      <c r="DR58" s="155"/>
      <c r="DS58" s="156">
        <f t="shared" si="74"/>
        <v>8.7203791469194307</v>
      </c>
      <c r="DT58" s="156"/>
      <c r="DU58" s="157">
        <f t="shared" si="75"/>
        <v>8.9990817263544542</v>
      </c>
      <c r="DV58" s="157"/>
      <c r="DW58" s="154">
        <f t="shared" si="76"/>
        <v>4.5422285308729595</v>
      </c>
      <c r="DX58" s="154"/>
      <c r="DY58" s="155">
        <f t="shared" si="77"/>
        <v>6.3519163763066206</v>
      </c>
      <c r="DZ58" s="155"/>
      <c r="EA58" s="154">
        <f t="shared" si="78"/>
        <v>7.191123182602138</v>
      </c>
      <c r="EB58" s="154"/>
      <c r="EC58" s="154">
        <f t="shared" si="79"/>
        <v>5.3353658536585371</v>
      </c>
      <c r="ED58" s="154"/>
      <c r="EE58" s="155">
        <f t="shared" si="80"/>
        <v>4.6739130434782608</v>
      </c>
      <c r="EF58" s="155"/>
      <c r="EG58" s="155">
        <f t="shared" si="81"/>
        <v>4.3560606060606055</v>
      </c>
      <c r="EH58" s="155"/>
      <c r="EI58" s="156">
        <f t="shared" si="82"/>
        <v>9.0047393364928912</v>
      </c>
      <c r="EJ58" s="156"/>
      <c r="EK58" s="157">
        <f t="shared" si="83"/>
        <v>8.9990817263544542</v>
      </c>
      <c r="EL58" s="157"/>
      <c r="EM58" s="154">
        <f t="shared" si="84"/>
        <v>4.5422285308729595</v>
      </c>
      <c r="EN58" s="154"/>
      <c r="EO58" s="155">
        <f t="shared" si="85"/>
        <v>6.3519163763066206</v>
      </c>
      <c r="EP58" s="155"/>
      <c r="EQ58" s="154">
        <f t="shared" si="86"/>
        <v>7.0002487172422923</v>
      </c>
      <c r="ER58" s="154"/>
      <c r="ES58" s="154">
        <f t="shared" si="87"/>
        <v>6.6158536585365866</v>
      </c>
      <c r="ET58" s="154"/>
      <c r="EU58" s="155">
        <f t="shared" si="88"/>
        <v>3.9782608695652186</v>
      </c>
      <c r="EV58" s="155"/>
      <c r="EW58" s="155">
        <f t="shared" si="89"/>
        <v>8.8636363636363633</v>
      </c>
      <c r="EX58" s="155"/>
      <c r="EY58" s="156">
        <f t="shared" si="90"/>
        <v>10</v>
      </c>
      <c r="EZ58" s="156"/>
      <c r="FA58" s="157">
        <f t="shared" si="91"/>
        <v>9.0312213039485769</v>
      </c>
      <c r="FB58" s="157"/>
      <c r="FC58" s="154">
        <f t="shared" si="92"/>
        <v>4.4996451383960254</v>
      </c>
      <c r="FD58" s="154"/>
      <c r="FE58" s="155">
        <f t="shared" si="93"/>
        <v>0</v>
      </c>
      <c r="FF58" s="155"/>
      <c r="FG58" s="154">
        <f t="shared" si="94"/>
        <v>7.4807913984607604</v>
      </c>
      <c r="FH58" s="154"/>
      <c r="FI58" s="154">
        <f t="shared" si="95"/>
        <v>6.3414634146341458</v>
      </c>
      <c r="FJ58" s="154"/>
      <c r="FK58" s="155">
        <f t="shared" si="96"/>
        <v>4.8695652173913047</v>
      </c>
      <c r="FL58" s="155"/>
      <c r="FM58" s="155">
        <f t="shared" si="97"/>
        <v>7.462121212121211</v>
      </c>
      <c r="FN58" s="155"/>
      <c r="FO58" s="156">
        <f t="shared" si="98"/>
        <v>9.9526066350710902</v>
      </c>
      <c r="FP58" s="156"/>
      <c r="FQ58" s="157">
        <f t="shared" si="99"/>
        <v>9.0312213039485769</v>
      </c>
      <c r="FR58" s="157"/>
      <c r="FS58" s="154">
        <f t="shared" si="100"/>
        <v>4.4996451383960254</v>
      </c>
      <c r="FT58" s="154"/>
      <c r="FU58" s="155">
        <f t="shared" si="101"/>
        <v>0</v>
      </c>
      <c r="FV58" s="244"/>
      <c r="FW58" s="92">
        <f t="shared" si="102"/>
        <v>8.0050197779718193</v>
      </c>
      <c r="FX58" s="92"/>
      <c r="FY58" s="92">
        <f t="shared" si="103"/>
        <v>6.9207317073170707</v>
      </c>
      <c r="FZ58" s="92"/>
      <c r="GA58" s="92">
        <f t="shared" si="104"/>
        <v>5.4130434782608692</v>
      </c>
      <c r="GB58" s="92"/>
      <c r="GC58" s="92">
        <f t="shared" si="105"/>
        <v>6.7803030303030303</v>
      </c>
      <c r="GD58" s="92"/>
      <c r="GE58" s="156">
        <f t="shared" si="106"/>
        <v>9.8578199052132707</v>
      </c>
      <c r="GF58" s="156"/>
      <c r="GG58" s="92">
        <f t="shared" si="107"/>
        <v>9.0312213039485769</v>
      </c>
      <c r="GH58" s="92"/>
      <c r="GI58" s="92">
        <f t="shared" si="108"/>
        <v>4.4996451383960254</v>
      </c>
      <c r="GJ58" s="92"/>
      <c r="GK58" s="92">
        <f t="shared" si="109"/>
        <v>0</v>
      </c>
    </row>
    <row r="59" spans="1:193" s="83" customFormat="1" x14ac:dyDescent="0.2">
      <c r="A59" s="84" t="s">
        <v>4</v>
      </c>
      <c r="B59" s="75"/>
      <c r="C59" s="158">
        <f t="shared" si="14"/>
        <v>2.4818718913985136</v>
      </c>
      <c r="D59" s="154"/>
      <c r="E59" s="158">
        <f t="shared" si="15"/>
        <v>3.8109756097560981</v>
      </c>
      <c r="F59" s="154"/>
      <c r="G59" s="159">
        <f t="shared" si="16"/>
        <v>4.4782608695652177</v>
      </c>
      <c r="H59" s="155"/>
      <c r="I59" s="159">
        <f t="shared" si="17"/>
        <v>3.4090909090909092</v>
      </c>
      <c r="J59" s="155"/>
      <c r="K59" s="160">
        <f t="shared" si="18"/>
        <v>4.8815165876777256</v>
      </c>
      <c r="L59" s="156"/>
      <c r="M59" s="161">
        <f t="shared" si="19"/>
        <v>6.2534435261707992</v>
      </c>
      <c r="N59" s="157"/>
      <c r="O59" s="158">
        <f t="shared" si="20"/>
        <v>1.5755855216465573</v>
      </c>
      <c r="P59" s="154"/>
      <c r="Q59" s="159">
        <f t="shared" si="21"/>
        <v>7.3170731707317076</v>
      </c>
      <c r="R59" s="155"/>
      <c r="S59" s="158">
        <f t="shared" si="22"/>
        <v>4.1014113975404412</v>
      </c>
      <c r="T59" s="154"/>
      <c r="U59" s="158">
        <f t="shared" si="23"/>
        <v>3.2317073170731736</v>
      </c>
      <c r="V59" s="154"/>
      <c r="W59" s="159">
        <f t="shared" si="24"/>
        <v>4.1521739130434785</v>
      </c>
      <c r="X59" s="155"/>
      <c r="Y59" s="159">
        <f t="shared" si="25"/>
        <v>1.9696969696969706</v>
      </c>
      <c r="Z59" s="155"/>
      <c r="AA59" s="160">
        <f t="shared" si="26"/>
        <v>4.6919431279620856</v>
      </c>
      <c r="AB59" s="156"/>
      <c r="AC59" s="161">
        <f t="shared" si="27"/>
        <v>6.2534435261707992</v>
      </c>
      <c r="AD59" s="157"/>
      <c r="AE59" s="158">
        <f t="shared" si="28"/>
        <v>1.5755855216465573</v>
      </c>
      <c r="AF59" s="154"/>
      <c r="AG59" s="159">
        <f t="shared" si="29"/>
        <v>7.3170731707317076</v>
      </c>
      <c r="AH59" s="155"/>
      <c r="AI59" s="158">
        <f t="shared" si="30"/>
        <v>4.7945243180808168</v>
      </c>
      <c r="AJ59" s="154"/>
      <c r="AK59" s="158">
        <f t="shared" si="31"/>
        <v>2.1951219512195133</v>
      </c>
      <c r="AL59" s="154"/>
      <c r="AM59" s="159">
        <f t="shared" si="32"/>
        <v>3.6956521739130439</v>
      </c>
      <c r="AN59" s="155"/>
      <c r="AO59" s="159">
        <f t="shared" si="33"/>
        <v>3.5606060606060606</v>
      </c>
      <c r="AP59" s="155"/>
      <c r="AQ59" s="160">
        <f t="shared" si="34"/>
        <v>8.3412322274881525</v>
      </c>
      <c r="AR59" s="156"/>
      <c r="AS59" s="161">
        <f t="shared" si="35"/>
        <v>6.2534435261707992</v>
      </c>
      <c r="AT59" s="157"/>
      <c r="AU59" s="158">
        <f t="shared" si="36"/>
        <v>1.5755855216465573</v>
      </c>
      <c r="AV59" s="154"/>
      <c r="AW59" s="159">
        <f t="shared" si="37"/>
        <v>7.3170731707317076</v>
      </c>
      <c r="AX59" s="155"/>
      <c r="AY59" s="158">
        <f t="shared" si="38"/>
        <v>4.6515526770887083</v>
      </c>
      <c r="AZ59" s="154"/>
      <c r="BA59" s="158">
        <f t="shared" si="39"/>
        <v>4.3292682926829285</v>
      </c>
      <c r="BB59" s="154"/>
      <c r="BC59" s="159">
        <f t="shared" si="40"/>
        <v>6.6521739130434785</v>
      </c>
      <c r="BD59" s="155"/>
      <c r="BE59" s="159">
        <f t="shared" si="41"/>
        <v>3.9772727272727266</v>
      </c>
      <c r="BF59" s="155"/>
      <c r="BG59" s="160">
        <f t="shared" si="42"/>
        <v>7.3933649289099526</v>
      </c>
      <c r="BH59" s="156"/>
      <c r="BI59" s="161">
        <f t="shared" si="43"/>
        <v>6.2534435261707992</v>
      </c>
      <c r="BJ59" s="157"/>
      <c r="BK59" s="158">
        <f t="shared" si="44"/>
        <v>1.5755855216465573</v>
      </c>
      <c r="BL59" s="154"/>
      <c r="BM59" s="159">
        <f t="shared" si="45"/>
        <v>7.3170731707317076</v>
      </c>
      <c r="BN59" s="155"/>
      <c r="BO59" s="158">
        <f t="shared" si="46"/>
        <v>4.8774455981999241</v>
      </c>
      <c r="BP59" s="154"/>
      <c r="BQ59" s="158">
        <f t="shared" si="47"/>
        <v>3.7804878048780508</v>
      </c>
      <c r="BR59" s="154"/>
      <c r="BS59" s="159">
        <f t="shared" si="48"/>
        <v>4.9347826086956532</v>
      </c>
      <c r="BT59" s="155"/>
      <c r="BU59" s="159">
        <f t="shared" si="49"/>
        <v>2.5378787878787898</v>
      </c>
      <c r="BV59" s="155"/>
      <c r="BW59" s="160">
        <f t="shared" si="50"/>
        <v>5.5924170616113749</v>
      </c>
      <c r="BX59" s="156"/>
      <c r="BY59" s="161">
        <f t="shared" si="51"/>
        <v>5.9550045913682288</v>
      </c>
      <c r="BZ59" s="157"/>
      <c r="CA59" s="158">
        <f t="shared" si="52"/>
        <v>5.3584102200141954</v>
      </c>
      <c r="CB59" s="154"/>
      <c r="CC59" s="159">
        <f t="shared" si="53"/>
        <v>7.3170731707317076</v>
      </c>
      <c r="CD59" s="155"/>
      <c r="CE59" s="158">
        <f t="shared" si="54"/>
        <v>5.7642929411483887</v>
      </c>
      <c r="CF59" s="154"/>
      <c r="CG59" s="158">
        <f t="shared" si="55"/>
        <v>3.7499999999999996</v>
      </c>
      <c r="CH59" s="154"/>
      <c r="CI59" s="159">
        <f t="shared" si="56"/>
        <v>4.6304347826086953</v>
      </c>
      <c r="CJ59" s="155"/>
      <c r="CK59" s="159">
        <f t="shared" si="57"/>
        <v>3.4469696969696981</v>
      </c>
      <c r="CL59" s="155"/>
      <c r="CM59" s="160">
        <f t="shared" si="58"/>
        <v>6.2559241706161135</v>
      </c>
      <c r="CN59" s="156"/>
      <c r="CO59" s="161">
        <f t="shared" si="59"/>
        <v>5.9550045913682288</v>
      </c>
      <c r="CP59" s="157"/>
      <c r="CQ59" s="158">
        <f t="shared" si="60"/>
        <v>5.3584102200141954</v>
      </c>
      <c r="CR59" s="154"/>
      <c r="CS59" s="159">
        <f t="shared" si="61"/>
        <v>7.3170731707317076</v>
      </c>
      <c r="CT59" s="155"/>
      <c r="CU59" s="158">
        <f t="shared" si="62"/>
        <v>5.6656171420350141</v>
      </c>
      <c r="CV59" s="154"/>
      <c r="CW59" s="158">
        <f t="shared" si="63"/>
        <v>3.4451219512195115</v>
      </c>
      <c r="CX59" s="154"/>
      <c r="CY59" s="159">
        <f t="shared" si="64"/>
        <v>4.2608695652173916</v>
      </c>
      <c r="CZ59" s="155"/>
      <c r="DA59" s="159">
        <f t="shared" si="65"/>
        <v>5.2651515151515147</v>
      </c>
      <c r="DB59" s="155"/>
      <c r="DC59" s="160">
        <f t="shared" si="66"/>
        <v>8.4360189573459721</v>
      </c>
      <c r="DD59" s="156"/>
      <c r="DE59" s="161">
        <f t="shared" si="67"/>
        <v>5.3030303030303028</v>
      </c>
      <c r="DF59" s="157"/>
      <c r="DG59" s="158">
        <f t="shared" si="68"/>
        <v>4.8119233498935419</v>
      </c>
      <c r="DH59" s="154"/>
      <c r="DI59" s="159">
        <f t="shared" si="69"/>
        <v>7.0104529616724749</v>
      </c>
      <c r="DJ59" s="155"/>
      <c r="DK59" s="158">
        <f t="shared" si="70"/>
        <v>5.4787530237784221</v>
      </c>
      <c r="DL59" s="154"/>
      <c r="DM59" s="158">
        <f t="shared" si="71"/>
        <v>2.3170731707317058</v>
      </c>
      <c r="DN59" s="154"/>
      <c r="DO59" s="159">
        <f t="shared" si="72"/>
        <v>2.9347826086956523</v>
      </c>
      <c r="DP59" s="155"/>
      <c r="DQ59" s="159">
        <f t="shared" si="73"/>
        <v>4.2045454545454541</v>
      </c>
      <c r="DR59" s="155"/>
      <c r="DS59" s="160">
        <f t="shared" si="74"/>
        <v>9.7630331753554511</v>
      </c>
      <c r="DT59" s="156"/>
      <c r="DU59" s="161">
        <f t="shared" si="75"/>
        <v>5.3030303030303028</v>
      </c>
      <c r="DV59" s="157"/>
      <c r="DW59" s="158">
        <f t="shared" si="76"/>
        <v>4.8119233498935419</v>
      </c>
      <c r="DX59" s="154"/>
      <c r="DY59" s="159">
        <f t="shared" si="77"/>
        <v>7.0104529616724749</v>
      </c>
      <c r="DZ59" s="155"/>
      <c r="EA59" s="158">
        <f t="shared" si="78"/>
        <v>5.9696477593022905</v>
      </c>
      <c r="EB59" s="154"/>
      <c r="EC59" s="158">
        <f t="shared" si="79"/>
        <v>2.5914634146341466</v>
      </c>
      <c r="ED59" s="154"/>
      <c r="EE59" s="159">
        <f t="shared" si="80"/>
        <v>2.6304347826086953</v>
      </c>
      <c r="EF59" s="155"/>
      <c r="EG59" s="159">
        <f t="shared" si="81"/>
        <v>3.0303030303030303</v>
      </c>
      <c r="EH59" s="155"/>
      <c r="EI59" s="160">
        <f t="shared" si="82"/>
        <v>8.4834123222748818</v>
      </c>
      <c r="EJ59" s="156"/>
      <c r="EK59" s="161">
        <f t="shared" si="83"/>
        <v>5.3030303030303028</v>
      </c>
      <c r="EL59" s="157"/>
      <c r="EM59" s="158">
        <f t="shared" si="84"/>
        <v>4.8119233498935419</v>
      </c>
      <c r="EN59" s="154"/>
      <c r="EO59" s="159">
        <f t="shared" si="85"/>
        <v>7.0104529616724749</v>
      </c>
      <c r="EP59" s="155"/>
      <c r="EQ59" s="158">
        <f t="shared" si="86"/>
        <v>6.2575918462682854</v>
      </c>
      <c r="ER59" s="154"/>
      <c r="ES59" s="158">
        <f t="shared" si="87"/>
        <v>3.1402439024390238</v>
      </c>
      <c r="ET59" s="154"/>
      <c r="EU59" s="159">
        <f t="shared" si="88"/>
        <v>2.4130434782608692</v>
      </c>
      <c r="EV59" s="155"/>
      <c r="EW59" s="159">
        <f t="shared" si="89"/>
        <v>1.1742424242424256</v>
      </c>
      <c r="EX59" s="155"/>
      <c r="EY59" s="160">
        <f t="shared" si="90"/>
        <v>8.8625592417061618</v>
      </c>
      <c r="EZ59" s="156"/>
      <c r="FA59" s="161">
        <f t="shared" si="91"/>
        <v>4.490358126721758</v>
      </c>
      <c r="FB59" s="157"/>
      <c r="FC59" s="158">
        <f t="shared" si="92"/>
        <v>5.0674237047551456</v>
      </c>
      <c r="FD59" s="154"/>
      <c r="FE59" s="159">
        <f t="shared" si="93"/>
        <v>8.1184668989547042</v>
      </c>
      <c r="FF59" s="155"/>
      <c r="FG59" s="158">
        <f t="shared" si="94"/>
        <v>5.8352967627732566</v>
      </c>
      <c r="FH59" s="154"/>
      <c r="FI59" s="158">
        <f t="shared" si="95"/>
        <v>4.0853658536585389</v>
      </c>
      <c r="FJ59" s="154"/>
      <c r="FK59" s="159">
        <f t="shared" si="96"/>
        <v>3.4347826086956532</v>
      </c>
      <c r="FL59" s="155"/>
      <c r="FM59" s="159">
        <f t="shared" si="97"/>
        <v>3.3712121212121211</v>
      </c>
      <c r="FN59" s="155"/>
      <c r="FO59" s="160">
        <f t="shared" si="98"/>
        <v>9.8104265402843609</v>
      </c>
      <c r="FP59" s="156"/>
      <c r="FQ59" s="161">
        <f t="shared" si="99"/>
        <v>4.490358126721758</v>
      </c>
      <c r="FR59" s="157"/>
      <c r="FS59" s="158">
        <f t="shared" si="100"/>
        <v>5.0674237047551456</v>
      </c>
      <c r="FT59" s="154"/>
      <c r="FU59" s="159">
        <f t="shared" si="101"/>
        <v>8.1184668989547042</v>
      </c>
      <c r="FV59" s="244"/>
      <c r="FW59" s="93">
        <f t="shared" si="102"/>
        <v>6.8837535217953727</v>
      </c>
      <c r="FX59" s="92"/>
      <c r="FY59" s="93">
        <f t="shared" si="103"/>
        <v>3.50609756097561</v>
      </c>
      <c r="FZ59" s="92"/>
      <c r="GA59" s="93">
        <f t="shared" si="104"/>
        <v>4.3913043478260869</v>
      </c>
      <c r="GB59" s="92"/>
      <c r="GC59" s="93">
        <f t="shared" si="105"/>
        <v>1.7424242424242422</v>
      </c>
      <c r="GD59" s="92"/>
      <c r="GE59" s="160">
        <f t="shared" si="106"/>
        <v>9.8578199052132707</v>
      </c>
      <c r="GF59" s="156"/>
      <c r="GG59" s="93">
        <f t="shared" si="107"/>
        <v>4.490358126721758</v>
      </c>
      <c r="GH59" s="92"/>
      <c r="GI59" s="93">
        <f t="shared" si="108"/>
        <v>5.0674237047551456</v>
      </c>
      <c r="GJ59" s="92"/>
      <c r="GK59" s="93">
        <f t="shared" si="109"/>
        <v>8.1184668989547042</v>
      </c>
    </row>
    <row r="60" spans="1:193" s="83" customFormat="1" x14ac:dyDescent="0.2">
      <c r="A60" s="82" t="s">
        <v>5</v>
      </c>
      <c r="B60" s="75"/>
      <c r="C60" s="154">
        <f t="shared" si="14"/>
        <v>5.1352669400032394</v>
      </c>
      <c r="D60" s="154"/>
      <c r="E60" s="154">
        <f t="shared" si="15"/>
        <v>5.9756097560975601</v>
      </c>
      <c r="F60" s="154"/>
      <c r="G60" s="155">
        <f t="shared" si="16"/>
        <v>5.1739130434782599</v>
      </c>
      <c r="H60" s="155"/>
      <c r="I60" s="155">
        <f t="shared" si="17"/>
        <v>5.0378787878787872</v>
      </c>
      <c r="J60" s="155"/>
      <c r="K60" s="156">
        <f t="shared" si="18"/>
        <v>9.8578199052132707</v>
      </c>
      <c r="L60" s="156"/>
      <c r="M60" s="157">
        <f t="shared" si="19"/>
        <v>7.153351698806242</v>
      </c>
      <c r="N60" s="157"/>
      <c r="O60" s="154">
        <f t="shared" si="20"/>
        <v>1.2775017743080213</v>
      </c>
      <c r="P60" s="154"/>
      <c r="Q60" s="155">
        <f t="shared" si="21"/>
        <v>2.229965156794425</v>
      </c>
      <c r="R60" s="155"/>
      <c r="S60" s="154">
        <f t="shared" si="22"/>
        <v>5.6247331531929259</v>
      </c>
      <c r="T60" s="154"/>
      <c r="U60" s="154">
        <f t="shared" si="23"/>
        <v>6.1585365853658551</v>
      </c>
      <c r="V60" s="154"/>
      <c r="W60" s="155">
        <f t="shared" si="24"/>
        <v>5.0652173913043468</v>
      </c>
      <c r="X60" s="155"/>
      <c r="Y60" s="155">
        <f t="shared" si="25"/>
        <v>4.3181818181818166</v>
      </c>
      <c r="Z60" s="155"/>
      <c r="AA60" s="156">
        <f t="shared" si="26"/>
        <v>5.8293838862559255</v>
      </c>
      <c r="AB60" s="156"/>
      <c r="AC60" s="157">
        <f t="shared" si="27"/>
        <v>7.153351698806242</v>
      </c>
      <c r="AD60" s="157"/>
      <c r="AE60" s="154">
        <f t="shared" si="28"/>
        <v>1.2775017743080213</v>
      </c>
      <c r="AF60" s="154"/>
      <c r="AG60" s="155">
        <f t="shared" si="29"/>
        <v>2.229965156794425</v>
      </c>
      <c r="AH60" s="155"/>
      <c r="AI60" s="154">
        <f t="shared" si="30"/>
        <v>5.7781136398982165</v>
      </c>
      <c r="AJ60" s="154"/>
      <c r="AK60" s="154">
        <f t="shared" si="31"/>
        <v>4.6951219512195141</v>
      </c>
      <c r="AL60" s="154"/>
      <c r="AM60" s="155">
        <f t="shared" si="32"/>
        <v>3.5</v>
      </c>
      <c r="AN60" s="155"/>
      <c r="AO60" s="155">
        <f t="shared" si="33"/>
        <v>5.1136363636363633</v>
      </c>
      <c r="AP60" s="155"/>
      <c r="AQ60" s="156">
        <f t="shared" si="34"/>
        <v>7.2511848341232223</v>
      </c>
      <c r="AR60" s="156"/>
      <c r="AS60" s="157">
        <f t="shared" si="35"/>
        <v>7.153351698806242</v>
      </c>
      <c r="AT60" s="157"/>
      <c r="AU60" s="154">
        <f t="shared" si="36"/>
        <v>1.2775017743080213</v>
      </c>
      <c r="AV60" s="154"/>
      <c r="AW60" s="155">
        <f t="shared" si="37"/>
        <v>2.229965156794425</v>
      </c>
      <c r="AX60" s="155"/>
      <c r="AY60" s="154">
        <f t="shared" si="38"/>
        <v>6.3004067429749151</v>
      </c>
      <c r="AZ60" s="154"/>
      <c r="BA60" s="154">
        <f t="shared" si="39"/>
        <v>5.7621951219512217</v>
      </c>
      <c r="BB60" s="154"/>
      <c r="BC60" s="155">
        <f t="shared" si="40"/>
        <v>4.9347826086956532</v>
      </c>
      <c r="BD60" s="155"/>
      <c r="BE60" s="155">
        <f t="shared" si="41"/>
        <v>4.507575757575756</v>
      </c>
      <c r="BF60" s="155"/>
      <c r="BG60" s="156">
        <f t="shared" si="42"/>
        <v>7.0142180094786735</v>
      </c>
      <c r="BH60" s="156"/>
      <c r="BI60" s="157">
        <f t="shared" si="43"/>
        <v>7.153351698806242</v>
      </c>
      <c r="BJ60" s="157"/>
      <c r="BK60" s="154">
        <f t="shared" si="44"/>
        <v>1.2775017743080213</v>
      </c>
      <c r="BL60" s="154"/>
      <c r="BM60" s="155">
        <f t="shared" si="45"/>
        <v>2.229965156794425</v>
      </c>
      <c r="BN60" s="155"/>
      <c r="BO60" s="154">
        <f t="shared" si="46"/>
        <v>6.483139650362971</v>
      </c>
      <c r="BP60" s="154"/>
      <c r="BQ60" s="154">
        <f t="shared" si="47"/>
        <v>5.1524390243902465</v>
      </c>
      <c r="BR60" s="154"/>
      <c r="BS60" s="155">
        <f t="shared" si="48"/>
        <v>4.3260869565217392</v>
      </c>
      <c r="BT60" s="155"/>
      <c r="BU60" s="155">
        <f t="shared" si="49"/>
        <v>4.0151515151515147</v>
      </c>
      <c r="BV60" s="155"/>
      <c r="BW60" s="156">
        <f t="shared" si="50"/>
        <v>7.7251184834123219</v>
      </c>
      <c r="BX60" s="156"/>
      <c r="BY60" s="157">
        <f t="shared" si="51"/>
        <v>5.8631772268135904</v>
      </c>
      <c r="BZ60" s="157"/>
      <c r="CA60" s="154">
        <f t="shared" si="52"/>
        <v>3.9105748757984378</v>
      </c>
      <c r="CB60" s="154"/>
      <c r="CC60" s="155">
        <f t="shared" si="53"/>
        <v>2.229965156794425</v>
      </c>
      <c r="CD60" s="155"/>
      <c r="CE60" s="154">
        <f t="shared" si="54"/>
        <v>7.0950262958779966</v>
      </c>
      <c r="CF60" s="154"/>
      <c r="CG60" s="154">
        <f t="shared" si="55"/>
        <v>4.3902439024390265</v>
      </c>
      <c r="CH60" s="154"/>
      <c r="CI60" s="155">
        <f t="shared" si="56"/>
        <v>3.6521739130434794</v>
      </c>
      <c r="CJ60" s="155"/>
      <c r="CK60" s="155">
        <f t="shared" si="57"/>
        <v>4.4318181818181817</v>
      </c>
      <c r="CL60" s="155"/>
      <c r="CM60" s="156">
        <f t="shared" si="58"/>
        <v>8.1516587677725116</v>
      </c>
      <c r="CN60" s="156"/>
      <c r="CO60" s="157">
        <f t="shared" si="59"/>
        <v>5.8631772268135904</v>
      </c>
      <c r="CP60" s="157"/>
      <c r="CQ60" s="154">
        <f t="shared" si="60"/>
        <v>3.9105748757984378</v>
      </c>
      <c r="CR60" s="154"/>
      <c r="CS60" s="155">
        <f t="shared" si="61"/>
        <v>2.229965156794425</v>
      </c>
      <c r="CT60" s="155"/>
      <c r="CU60" s="154">
        <f t="shared" si="62"/>
        <v>6.8437883888073694</v>
      </c>
      <c r="CV60" s="154"/>
      <c r="CW60" s="154">
        <f t="shared" si="63"/>
        <v>4.6646341463414629</v>
      </c>
      <c r="CX60" s="154"/>
      <c r="CY60" s="155">
        <f t="shared" si="64"/>
        <v>5.1304347826086953</v>
      </c>
      <c r="CZ60" s="155"/>
      <c r="DA60" s="155">
        <f t="shared" si="65"/>
        <v>2.1590909090909109</v>
      </c>
      <c r="DB60" s="155"/>
      <c r="DC60" s="156">
        <f t="shared" si="66"/>
        <v>7.8199052132701423</v>
      </c>
      <c r="DD60" s="156"/>
      <c r="DE60" s="157">
        <f t="shared" si="67"/>
        <v>6.4876033057851235</v>
      </c>
      <c r="DF60" s="157"/>
      <c r="DG60" s="154">
        <f t="shared" si="68"/>
        <v>5.6990773598296673</v>
      </c>
      <c r="DH60" s="154"/>
      <c r="DI60" s="155">
        <f t="shared" si="69"/>
        <v>2.9651567944250878</v>
      </c>
      <c r="DJ60" s="155"/>
      <c r="DK60" s="154">
        <f t="shared" si="70"/>
        <v>6.7170124923622874</v>
      </c>
      <c r="DL60" s="154"/>
      <c r="DM60" s="154">
        <f t="shared" si="71"/>
        <v>3.6890243902439011</v>
      </c>
      <c r="DN60" s="154"/>
      <c r="DO60" s="155">
        <f t="shared" si="72"/>
        <v>3.8043478260869561</v>
      </c>
      <c r="DP60" s="155"/>
      <c r="DQ60" s="155">
        <f t="shared" si="73"/>
        <v>1.8560606060606055</v>
      </c>
      <c r="DR60" s="155"/>
      <c r="DS60" s="156">
        <f t="shared" si="74"/>
        <v>8.8625592417061618</v>
      </c>
      <c r="DT60" s="156"/>
      <c r="DU60" s="157">
        <f t="shared" si="75"/>
        <v>6.4876033057851235</v>
      </c>
      <c r="DV60" s="157"/>
      <c r="DW60" s="154">
        <f t="shared" si="76"/>
        <v>5.6990773598296673</v>
      </c>
      <c r="DX60" s="154"/>
      <c r="DY60" s="155">
        <f t="shared" si="77"/>
        <v>2.9651567944250878</v>
      </c>
      <c r="DZ60" s="155"/>
      <c r="EA60" s="154">
        <f t="shared" si="78"/>
        <v>7.3719484811647664</v>
      </c>
      <c r="EB60" s="154"/>
      <c r="EC60" s="154">
        <f t="shared" si="79"/>
        <v>3.7195121951219523</v>
      </c>
      <c r="ED60" s="154"/>
      <c r="EE60" s="155">
        <f t="shared" si="80"/>
        <v>3.2173913043478271</v>
      </c>
      <c r="EF60" s="155"/>
      <c r="EG60" s="155">
        <f t="shared" si="81"/>
        <v>3.5606060606060606</v>
      </c>
      <c r="EH60" s="155"/>
      <c r="EI60" s="156">
        <f t="shared" si="82"/>
        <v>8.1516587677725116</v>
      </c>
      <c r="EJ60" s="156"/>
      <c r="EK60" s="157">
        <f t="shared" si="83"/>
        <v>6.4876033057851235</v>
      </c>
      <c r="EL60" s="157"/>
      <c r="EM60" s="154">
        <f t="shared" si="84"/>
        <v>5.6990773598296673</v>
      </c>
      <c r="EN60" s="154"/>
      <c r="EO60" s="155">
        <f t="shared" si="85"/>
        <v>2.9651567944250878</v>
      </c>
      <c r="EP60" s="155"/>
      <c r="EQ60" s="154">
        <f t="shared" si="86"/>
        <v>7.6264103927693796</v>
      </c>
      <c r="ER60" s="154"/>
      <c r="ES60" s="154">
        <f t="shared" si="87"/>
        <v>7.134146341463417</v>
      </c>
      <c r="ET60" s="154"/>
      <c r="EU60" s="155">
        <f t="shared" si="88"/>
        <v>7.2391304347826084</v>
      </c>
      <c r="EV60" s="155"/>
      <c r="EW60" s="155">
        <f t="shared" si="89"/>
        <v>9.4318181818181817</v>
      </c>
      <c r="EX60" s="155"/>
      <c r="EY60" s="156">
        <f t="shared" si="90"/>
        <v>10</v>
      </c>
      <c r="EZ60" s="156"/>
      <c r="FA60" s="157">
        <f t="shared" si="91"/>
        <v>5.7392102846648285</v>
      </c>
      <c r="FB60" s="157"/>
      <c r="FC60" s="154">
        <f t="shared" si="92"/>
        <v>4.6486870120652952</v>
      </c>
      <c r="FD60" s="154"/>
      <c r="FE60" s="155">
        <f t="shared" si="93"/>
        <v>5.1916376306620222</v>
      </c>
      <c r="FF60" s="155"/>
      <c r="FG60" s="154">
        <f t="shared" si="94"/>
        <v>7.6555341916310997</v>
      </c>
      <c r="FH60" s="154"/>
      <c r="FI60" s="154">
        <f t="shared" si="95"/>
        <v>5.3963414634146352</v>
      </c>
      <c r="FJ60" s="154"/>
      <c r="FK60" s="155">
        <f t="shared" si="96"/>
        <v>5</v>
      </c>
      <c r="FL60" s="155"/>
      <c r="FM60" s="155">
        <f t="shared" si="97"/>
        <v>6.3257575757575744</v>
      </c>
      <c r="FN60" s="155"/>
      <c r="FO60" s="156">
        <f t="shared" si="98"/>
        <v>9.7156398104265396</v>
      </c>
      <c r="FP60" s="156"/>
      <c r="FQ60" s="157">
        <f t="shared" si="99"/>
        <v>5.7392102846648285</v>
      </c>
      <c r="FR60" s="157"/>
      <c r="FS60" s="154">
        <f t="shared" si="100"/>
        <v>4.6486870120652952</v>
      </c>
      <c r="FT60" s="154"/>
      <c r="FU60" s="155">
        <f t="shared" si="101"/>
        <v>5.1916376306620222</v>
      </c>
      <c r="FV60" s="244"/>
      <c r="FW60" s="92">
        <f t="shared" si="102"/>
        <v>8.0050197779718193</v>
      </c>
      <c r="FX60" s="92"/>
      <c r="FY60" s="92">
        <f t="shared" si="103"/>
        <v>8.0487804878048799</v>
      </c>
      <c r="FZ60" s="92"/>
      <c r="GA60" s="92">
        <f t="shared" si="104"/>
        <v>5.9347826086956514</v>
      </c>
      <c r="GB60" s="92"/>
      <c r="GC60" s="92">
        <f t="shared" si="105"/>
        <v>7.2727272727272716</v>
      </c>
      <c r="GD60" s="92"/>
      <c r="GE60" s="156">
        <f t="shared" si="106"/>
        <v>10</v>
      </c>
      <c r="GF60" s="156"/>
      <c r="GG60" s="92">
        <f t="shared" si="107"/>
        <v>5.7392102846648285</v>
      </c>
      <c r="GH60" s="92"/>
      <c r="GI60" s="92">
        <f t="shared" si="108"/>
        <v>4.6486870120652952</v>
      </c>
      <c r="GJ60" s="92"/>
      <c r="GK60" s="92">
        <f t="shared" si="109"/>
        <v>5.1916376306620222</v>
      </c>
    </row>
    <row r="61" spans="1:193" s="83" customFormat="1" x14ac:dyDescent="0.2">
      <c r="A61" s="82" t="s">
        <v>6</v>
      </c>
      <c r="B61" s="75"/>
      <c r="C61" s="154">
        <f t="shared" si="14"/>
        <v>6.0064631534434039</v>
      </c>
      <c r="D61" s="154"/>
      <c r="E61" s="154">
        <f t="shared" si="15"/>
        <v>4.1768292682926838</v>
      </c>
      <c r="F61" s="154"/>
      <c r="G61" s="155">
        <f t="shared" si="16"/>
        <v>3.4782608695652177</v>
      </c>
      <c r="H61" s="155"/>
      <c r="I61" s="155">
        <f t="shared" si="17"/>
        <v>3.8257575757575761</v>
      </c>
      <c r="J61" s="155"/>
      <c r="K61" s="156">
        <f t="shared" si="18"/>
        <v>7.3933649289099526</v>
      </c>
      <c r="L61" s="156"/>
      <c r="M61" s="157">
        <f t="shared" si="19"/>
        <v>6.496786042240589</v>
      </c>
      <c r="N61" s="157"/>
      <c r="O61" s="154">
        <f t="shared" si="20"/>
        <v>0.70262597586941133</v>
      </c>
      <c r="P61" s="154"/>
      <c r="Q61" s="155">
        <f t="shared" si="21"/>
        <v>4.4947735191637639</v>
      </c>
      <c r="R61" s="155"/>
      <c r="S61" s="154">
        <f t="shared" si="22"/>
        <v>6.6646406210591831</v>
      </c>
      <c r="T61" s="154"/>
      <c r="U61" s="154">
        <f t="shared" si="23"/>
        <v>3.6585365853658538</v>
      </c>
      <c r="V61" s="154"/>
      <c r="W61" s="155">
        <f t="shared" si="24"/>
        <v>3.8695652173913055</v>
      </c>
      <c r="X61" s="155"/>
      <c r="Y61" s="155">
        <f t="shared" si="25"/>
        <v>3.7878787878787872</v>
      </c>
      <c r="Z61" s="155"/>
      <c r="AA61" s="156">
        <f t="shared" si="26"/>
        <v>6.0663507109004744</v>
      </c>
      <c r="AB61" s="156"/>
      <c r="AC61" s="157">
        <f t="shared" si="27"/>
        <v>6.496786042240589</v>
      </c>
      <c r="AD61" s="157"/>
      <c r="AE61" s="154">
        <f t="shared" si="28"/>
        <v>0.70262597586941133</v>
      </c>
      <c r="AF61" s="154"/>
      <c r="AG61" s="155">
        <f t="shared" si="29"/>
        <v>4.4947735191637639</v>
      </c>
      <c r="AH61" s="155"/>
      <c r="AI61" s="154">
        <f t="shared" si="30"/>
        <v>6.9987473854109536</v>
      </c>
      <c r="AJ61" s="154"/>
      <c r="AK61" s="154">
        <f t="shared" si="31"/>
        <v>3.7195121951219523</v>
      </c>
      <c r="AL61" s="154"/>
      <c r="AM61" s="155">
        <f t="shared" si="32"/>
        <v>3.3478260869565215</v>
      </c>
      <c r="AN61" s="155"/>
      <c r="AO61" s="155">
        <f t="shared" si="33"/>
        <v>2.4242424242424239</v>
      </c>
      <c r="AP61" s="155"/>
      <c r="AQ61" s="156">
        <f t="shared" si="34"/>
        <v>6.6824644549763033</v>
      </c>
      <c r="AR61" s="156"/>
      <c r="AS61" s="157">
        <f t="shared" si="35"/>
        <v>6.496786042240589</v>
      </c>
      <c r="AT61" s="157"/>
      <c r="AU61" s="154">
        <f t="shared" si="36"/>
        <v>0.70262597586941133</v>
      </c>
      <c r="AV61" s="154"/>
      <c r="AW61" s="155">
        <f t="shared" si="37"/>
        <v>4.4947735191637639</v>
      </c>
      <c r="AX61" s="155"/>
      <c r="AY61" s="154">
        <f t="shared" si="38"/>
        <v>7.3892829662472677</v>
      </c>
      <c r="AZ61" s="154"/>
      <c r="BA61" s="154">
        <f t="shared" si="39"/>
        <v>4.3292682926829285</v>
      </c>
      <c r="BB61" s="154"/>
      <c r="BC61" s="155">
        <f t="shared" si="40"/>
        <v>5.3043478260869561</v>
      </c>
      <c r="BD61" s="155"/>
      <c r="BE61" s="155">
        <f t="shared" si="41"/>
        <v>4.8106060606060606</v>
      </c>
      <c r="BF61" s="155"/>
      <c r="BG61" s="156">
        <f t="shared" si="42"/>
        <v>8.1042654028436019</v>
      </c>
      <c r="BH61" s="156"/>
      <c r="BI61" s="157">
        <f t="shared" si="43"/>
        <v>6.496786042240589</v>
      </c>
      <c r="BJ61" s="157"/>
      <c r="BK61" s="154">
        <f t="shared" si="44"/>
        <v>0.70262597586941133</v>
      </c>
      <c r="BL61" s="154"/>
      <c r="BM61" s="155">
        <f t="shared" si="45"/>
        <v>4.4947735191637639</v>
      </c>
      <c r="BN61" s="155"/>
      <c r="BO61" s="154">
        <f t="shared" si="46"/>
        <v>7.3837028463853569</v>
      </c>
      <c r="BP61" s="154"/>
      <c r="BQ61" s="154">
        <f t="shared" si="47"/>
        <v>4.4207317073170733</v>
      </c>
      <c r="BR61" s="154"/>
      <c r="BS61" s="155">
        <f t="shared" si="48"/>
        <v>4.6956521739130439</v>
      </c>
      <c r="BT61" s="155"/>
      <c r="BU61" s="155">
        <f t="shared" si="49"/>
        <v>5.0757575757575744</v>
      </c>
      <c r="BV61" s="155"/>
      <c r="BW61" s="156">
        <f t="shared" si="50"/>
        <v>4.0758293838862567</v>
      </c>
      <c r="BX61" s="156"/>
      <c r="BY61" s="157">
        <f t="shared" si="51"/>
        <v>6.4141414141414153</v>
      </c>
      <c r="BZ61" s="157"/>
      <c r="CA61" s="154">
        <f t="shared" si="52"/>
        <v>4.6983676366217182</v>
      </c>
      <c r="CB61" s="154"/>
      <c r="CC61" s="155">
        <f t="shared" si="53"/>
        <v>4.4947735191637639</v>
      </c>
      <c r="CD61" s="155"/>
      <c r="CE61" s="154">
        <f t="shared" si="54"/>
        <v>7.8451534212600285</v>
      </c>
      <c r="CF61" s="154"/>
      <c r="CG61" s="154">
        <f t="shared" si="55"/>
        <v>3.7195121951219523</v>
      </c>
      <c r="CH61" s="154"/>
      <c r="CI61" s="155">
        <f t="shared" si="56"/>
        <v>3.9347826086956523</v>
      </c>
      <c r="CJ61" s="155"/>
      <c r="CK61" s="155">
        <f t="shared" si="57"/>
        <v>3.2196969696969697</v>
      </c>
      <c r="CL61" s="155"/>
      <c r="CM61" s="156">
        <f t="shared" si="58"/>
        <v>6.2085308056872037</v>
      </c>
      <c r="CN61" s="156"/>
      <c r="CO61" s="157">
        <f t="shared" si="59"/>
        <v>6.4141414141414153</v>
      </c>
      <c r="CP61" s="157"/>
      <c r="CQ61" s="154">
        <f t="shared" si="60"/>
        <v>4.6983676366217182</v>
      </c>
      <c r="CR61" s="154"/>
      <c r="CS61" s="155">
        <f t="shared" si="61"/>
        <v>4.4947735191637639</v>
      </c>
      <c r="CT61" s="155"/>
      <c r="CU61" s="154">
        <f t="shared" si="62"/>
        <v>8.0282693066031214</v>
      </c>
      <c r="CV61" s="154"/>
      <c r="CW61" s="154">
        <f t="shared" si="63"/>
        <v>4.2073170731707314</v>
      </c>
      <c r="CX61" s="154"/>
      <c r="CY61" s="155">
        <f t="shared" si="64"/>
        <v>5.1956521739130439</v>
      </c>
      <c r="CZ61" s="155"/>
      <c r="DA61" s="155">
        <f t="shared" si="65"/>
        <v>3.9772727272727266</v>
      </c>
      <c r="DB61" s="155"/>
      <c r="DC61" s="156">
        <f t="shared" si="66"/>
        <v>8.5308056872037916</v>
      </c>
      <c r="DD61" s="156"/>
      <c r="DE61" s="157">
        <f t="shared" si="67"/>
        <v>6.2764003673094573</v>
      </c>
      <c r="DF61" s="157"/>
      <c r="DG61" s="154">
        <f t="shared" si="68"/>
        <v>5.5571327182398855</v>
      </c>
      <c r="DH61" s="154"/>
      <c r="DI61" s="155">
        <f t="shared" si="69"/>
        <v>6.5505226480836241</v>
      </c>
      <c r="DJ61" s="155"/>
      <c r="DK61" s="154">
        <f t="shared" si="70"/>
        <v>7.9878309118836315</v>
      </c>
      <c r="DL61" s="154"/>
      <c r="DM61" s="154">
        <f t="shared" si="71"/>
        <v>5.0304878048780495</v>
      </c>
      <c r="DN61" s="154"/>
      <c r="DO61" s="155">
        <f t="shared" si="72"/>
        <v>4.9130434782608692</v>
      </c>
      <c r="DP61" s="155"/>
      <c r="DQ61" s="155">
        <f t="shared" si="73"/>
        <v>4.8106060606060606</v>
      </c>
      <c r="DR61" s="155"/>
      <c r="DS61" s="156">
        <f t="shared" si="74"/>
        <v>9.3364928909952614</v>
      </c>
      <c r="DT61" s="156"/>
      <c r="DU61" s="157">
        <f t="shared" si="75"/>
        <v>6.2764003673094573</v>
      </c>
      <c r="DV61" s="157"/>
      <c r="DW61" s="154">
        <f t="shared" si="76"/>
        <v>5.5571327182398855</v>
      </c>
      <c r="DX61" s="154"/>
      <c r="DY61" s="155">
        <f t="shared" si="77"/>
        <v>6.5505226480836241</v>
      </c>
      <c r="DZ61" s="155"/>
      <c r="EA61" s="154">
        <f t="shared" si="78"/>
        <v>8.3381771064806927</v>
      </c>
      <c r="EB61" s="154"/>
      <c r="EC61" s="154">
        <f t="shared" si="79"/>
        <v>4.451219512195121</v>
      </c>
      <c r="ED61" s="154"/>
      <c r="EE61" s="155">
        <f t="shared" si="80"/>
        <v>4.9782608695652177</v>
      </c>
      <c r="EF61" s="155"/>
      <c r="EG61" s="155">
        <f t="shared" si="81"/>
        <v>3.9015151515151514</v>
      </c>
      <c r="EH61" s="155"/>
      <c r="EI61" s="156">
        <f t="shared" si="82"/>
        <v>9.8578199052132707</v>
      </c>
      <c r="EJ61" s="156"/>
      <c r="EK61" s="157">
        <f t="shared" si="83"/>
        <v>6.2764003673094573</v>
      </c>
      <c r="EL61" s="157"/>
      <c r="EM61" s="154">
        <f t="shared" si="84"/>
        <v>5.5571327182398855</v>
      </c>
      <c r="EN61" s="154"/>
      <c r="EO61" s="155">
        <f t="shared" si="85"/>
        <v>6.5505226480836241</v>
      </c>
      <c r="EP61" s="155"/>
      <c r="EQ61" s="154">
        <f t="shared" si="86"/>
        <v>8.339943464881646</v>
      </c>
      <c r="ER61" s="154"/>
      <c r="ES61" s="154">
        <f t="shared" si="87"/>
        <v>4.451219512195121</v>
      </c>
      <c r="ET61" s="154"/>
      <c r="EU61" s="155">
        <f t="shared" si="88"/>
        <v>2.8043478260869561</v>
      </c>
      <c r="EV61" s="155"/>
      <c r="EW61" s="155">
        <f t="shared" si="89"/>
        <v>4.9242424242424239</v>
      </c>
      <c r="EX61" s="155"/>
      <c r="EY61" s="156">
        <f t="shared" si="90"/>
        <v>9.9526066350710902</v>
      </c>
      <c r="EZ61" s="156"/>
      <c r="FA61" s="157">
        <f t="shared" si="91"/>
        <v>6.3636363636363651</v>
      </c>
      <c r="FB61" s="157"/>
      <c r="FC61" s="154">
        <f t="shared" si="92"/>
        <v>4.7764371894960966</v>
      </c>
      <c r="FD61" s="154"/>
      <c r="FE61" s="155">
        <f t="shared" si="93"/>
        <v>4.7735191637630665</v>
      </c>
      <c r="FF61" s="155"/>
      <c r="FG61" s="154">
        <f t="shared" si="94"/>
        <v>8.4855624591902856</v>
      </c>
      <c r="FH61" s="154"/>
      <c r="FI61" s="154">
        <f t="shared" si="95"/>
        <v>4.1158536585365857</v>
      </c>
      <c r="FJ61" s="154"/>
      <c r="FK61" s="155">
        <f t="shared" si="96"/>
        <v>3.0652173913043477</v>
      </c>
      <c r="FL61" s="155"/>
      <c r="FM61" s="155">
        <f t="shared" si="97"/>
        <v>3.4848484848484835</v>
      </c>
      <c r="FN61" s="155"/>
      <c r="FO61" s="156">
        <f t="shared" si="98"/>
        <v>9.8104265402843609</v>
      </c>
      <c r="FP61" s="156"/>
      <c r="FQ61" s="157">
        <f t="shared" si="99"/>
        <v>6.3636363636363651</v>
      </c>
      <c r="FR61" s="157"/>
      <c r="FS61" s="154">
        <f t="shared" si="100"/>
        <v>4.7764371894960966</v>
      </c>
      <c r="FT61" s="154"/>
      <c r="FU61" s="155">
        <f t="shared" si="101"/>
        <v>4.7735191637630665</v>
      </c>
      <c r="FV61" s="244"/>
      <c r="FW61" s="92">
        <f t="shared" si="102"/>
        <v>8.8932956432544454</v>
      </c>
      <c r="FX61" s="92"/>
      <c r="FY61" s="92">
        <f t="shared" si="103"/>
        <v>5.0609756097560963</v>
      </c>
      <c r="FZ61" s="92"/>
      <c r="GA61" s="92">
        <f t="shared" si="104"/>
        <v>3.5</v>
      </c>
      <c r="GB61" s="92"/>
      <c r="GC61" s="92">
        <f t="shared" si="105"/>
        <v>5.7575757575757569</v>
      </c>
      <c r="GD61" s="92"/>
      <c r="GE61" s="156">
        <f t="shared" si="106"/>
        <v>9.8104265402843609</v>
      </c>
      <c r="GF61" s="156"/>
      <c r="GG61" s="92">
        <f t="shared" si="107"/>
        <v>6.3636363636363651</v>
      </c>
      <c r="GH61" s="92"/>
      <c r="GI61" s="92">
        <f t="shared" si="108"/>
        <v>4.7764371894960966</v>
      </c>
      <c r="GJ61" s="92"/>
      <c r="GK61" s="92">
        <f t="shared" si="109"/>
        <v>4.7735191637630665</v>
      </c>
    </row>
    <row r="62" spans="1:193" s="83" customFormat="1" x14ac:dyDescent="0.2">
      <c r="A62" s="82" t="s">
        <v>7</v>
      </c>
      <c r="B62" s="75"/>
      <c r="C62" s="154">
        <f t="shared" si="14"/>
        <v>5.3615748752482011</v>
      </c>
      <c r="D62" s="154"/>
      <c r="E62" s="154">
        <f t="shared" si="15"/>
        <v>3.3231707317073189</v>
      </c>
      <c r="F62" s="154"/>
      <c r="G62" s="155">
        <f t="shared" si="16"/>
        <v>4.3695652173913047</v>
      </c>
      <c r="H62" s="155"/>
      <c r="I62" s="155">
        <f t="shared" si="17"/>
        <v>3.8257575757575735</v>
      </c>
      <c r="J62" s="155"/>
      <c r="K62" s="156">
        <f t="shared" si="18"/>
        <v>5.7345971563981042</v>
      </c>
      <c r="L62" s="156"/>
      <c r="M62" s="157">
        <f t="shared" si="19"/>
        <v>4.9081726354453634</v>
      </c>
      <c r="N62" s="157"/>
      <c r="O62" s="154">
        <f t="shared" si="20"/>
        <v>0.34066713981547281</v>
      </c>
      <c r="P62" s="154"/>
      <c r="Q62" s="155">
        <f t="shared" si="21"/>
        <v>0.34843205574912861</v>
      </c>
      <c r="R62" s="155"/>
      <c r="S62" s="154">
        <f t="shared" si="22"/>
        <v>6.1132484743497963</v>
      </c>
      <c r="T62" s="154"/>
      <c r="U62" s="154">
        <f t="shared" si="23"/>
        <v>3.8414634146341449</v>
      </c>
      <c r="V62" s="154"/>
      <c r="W62" s="155">
        <f t="shared" si="24"/>
        <v>3.6086956521739131</v>
      </c>
      <c r="X62" s="155"/>
      <c r="Y62" s="155">
        <f t="shared" si="25"/>
        <v>2.083333333333333</v>
      </c>
      <c r="Z62" s="155"/>
      <c r="AA62" s="156">
        <f t="shared" si="26"/>
        <v>4.7867298578199051</v>
      </c>
      <c r="AB62" s="156"/>
      <c r="AC62" s="157">
        <f t="shared" si="27"/>
        <v>4.9081726354453634</v>
      </c>
      <c r="AD62" s="157"/>
      <c r="AE62" s="154">
        <f t="shared" si="28"/>
        <v>0.34066713981547281</v>
      </c>
      <c r="AF62" s="154"/>
      <c r="AG62" s="155">
        <f t="shared" si="29"/>
        <v>0.34843205574912861</v>
      </c>
      <c r="AH62" s="155"/>
      <c r="AI62" s="154">
        <f t="shared" si="30"/>
        <v>6.7286489061974954</v>
      </c>
      <c r="AJ62" s="154"/>
      <c r="AK62" s="154">
        <f t="shared" si="31"/>
        <v>3.5365853658536572</v>
      </c>
      <c r="AL62" s="154"/>
      <c r="AM62" s="155">
        <f t="shared" si="32"/>
        <v>5.5652173913043477</v>
      </c>
      <c r="AN62" s="155"/>
      <c r="AO62" s="155">
        <f t="shared" si="33"/>
        <v>3.7878787878787872</v>
      </c>
      <c r="AP62" s="155"/>
      <c r="AQ62" s="156">
        <f t="shared" si="34"/>
        <v>6.3981042654028437</v>
      </c>
      <c r="AR62" s="156"/>
      <c r="AS62" s="157">
        <f t="shared" si="35"/>
        <v>4.9081726354453634</v>
      </c>
      <c r="AT62" s="157"/>
      <c r="AU62" s="154">
        <f t="shared" si="36"/>
        <v>0.34066713981547281</v>
      </c>
      <c r="AV62" s="154"/>
      <c r="AW62" s="155">
        <f t="shared" si="37"/>
        <v>0.34843205574912861</v>
      </c>
      <c r="AX62" s="155"/>
      <c r="AY62" s="154">
        <f t="shared" si="38"/>
        <v>6.8113168092665042</v>
      </c>
      <c r="AZ62" s="154"/>
      <c r="BA62" s="154">
        <f t="shared" si="39"/>
        <v>6.7682926829268304</v>
      </c>
      <c r="BB62" s="154"/>
      <c r="BC62" s="155">
        <f t="shared" si="40"/>
        <v>6.8260869565217392</v>
      </c>
      <c r="BD62" s="155"/>
      <c r="BE62" s="155">
        <f t="shared" si="41"/>
        <v>5.3030303030303028</v>
      </c>
      <c r="BF62" s="155"/>
      <c r="BG62" s="156">
        <f t="shared" si="42"/>
        <v>6.5402843601895739</v>
      </c>
      <c r="BH62" s="156"/>
      <c r="BI62" s="157">
        <f t="shared" si="43"/>
        <v>4.9081726354453634</v>
      </c>
      <c r="BJ62" s="157"/>
      <c r="BK62" s="154">
        <f t="shared" si="44"/>
        <v>0.34066713981547281</v>
      </c>
      <c r="BL62" s="154"/>
      <c r="BM62" s="155">
        <f t="shared" si="45"/>
        <v>0.34843205574912861</v>
      </c>
      <c r="BN62" s="155"/>
      <c r="BO62" s="154">
        <f t="shared" si="46"/>
        <v>6.6983776296606035</v>
      </c>
      <c r="BP62" s="154"/>
      <c r="BQ62" s="154">
        <f t="shared" si="47"/>
        <v>6.4939024390243896</v>
      </c>
      <c r="BR62" s="154"/>
      <c r="BS62" s="155">
        <f t="shared" si="48"/>
        <v>6.195652173913043</v>
      </c>
      <c r="BT62" s="155"/>
      <c r="BU62" s="155">
        <f t="shared" si="49"/>
        <v>4.545454545454545</v>
      </c>
      <c r="BV62" s="155"/>
      <c r="BW62" s="156">
        <f t="shared" si="50"/>
        <v>8.6729857819905209</v>
      </c>
      <c r="BX62" s="156"/>
      <c r="BY62" s="157">
        <f t="shared" si="51"/>
        <v>4.5730027548209353</v>
      </c>
      <c r="BZ62" s="157"/>
      <c r="CA62" s="154">
        <f t="shared" si="52"/>
        <v>3.4847409510290985</v>
      </c>
      <c r="CB62" s="154"/>
      <c r="CC62" s="155">
        <f t="shared" si="53"/>
        <v>0.34843205574912861</v>
      </c>
      <c r="CD62" s="155"/>
      <c r="CE62" s="154">
        <f t="shared" si="54"/>
        <v>7.2760569172225997</v>
      </c>
      <c r="CF62" s="154"/>
      <c r="CG62" s="154">
        <f t="shared" si="55"/>
        <v>4.1768292682926838</v>
      </c>
      <c r="CH62" s="154"/>
      <c r="CI62" s="155">
        <f t="shared" si="56"/>
        <v>5.1086956521739131</v>
      </c>
      <c r="CJ62" s="155"/>
      <c r="CK62" s="155">
        <f t="shared" si="57"/>
        <v>3.75</v>
      </c>
      <c r="CL62" s="155"/>
      <c r="CM62" s="156">
        <f t="shared" si="58"/>
        <v>6.5402843601895739</v>
      </c>
      <c r="CN62" s="156"/>
      <c r="CO62" s="157">
        <f t="shared" si="59"/>
        <v>4.5730027548209353</v>
      </c>
      <c r="CP62" s="157"/>
      <c r="CQ62" s="154">
        <f t="shared" si="60"/>
        <v>3.4847409510290985</v>
      </c>
      <c r="CR62" s="154"/>
      <c r="CS62" s="155">
        <f t="shared" si="61"/>
        <v>0.34843205574912861</v>
      </c>
      <c r="CT62" s="155"/>
      <c r="CU62" s="154">
        <f t="shared" si="62"/>
        <v>7.5576869645953595</v>
      </c>
      <c r="CV62" s="154"/>
      <c r="CW62" s="154">
        <f t="shared" si="63"/>
        <v>4.1768292682926838</v>
      </c>
      <c r="CX62" s="154"/>
      <c r="CY62" s="155">
        <f t="shared" si="64"/>
        <v>3.8043478260869561</v>
      </c>
      <c r="CZ62" s="155"/>
      <c r="DA62" s="155">
        <f t="shared" si="65"/>
        <v>2.6136363636363633</v>
      </c>
      <c r="DB62" s="155"/>
      <c r="DC62" s="156">
        <f t="shared" si="66"/>
        <v>7.6303317535545023</v>
      </c>
      <c r="DD62" s="156"/>
      <c r="DE62" s="157">
        <f t="shared" si="67"/>
        <v>5.1423324150596841</v>
      </c>
      <c r="DF62" s="157"/>
      <c r="DG62" s="154">
        <f t="shared" si="68"/>
        <v>4.2725337118523772</v>
      </c>
      <c r="DH62" s="154"/>
      <c r="DI62" s="155">
        <f t="shared" si="69"/>
        <v>4.5993031358885021</v>
      </c>
      <c r="DJ62" s="155"/>
      <c r="DK62" s="154">
        <f t="shared" si="70"/>
        <v>6.9172793828550612</v>
      </c>
      <c r="DL62" s="154"/>
      <c r="DM62" s="154">
        <f t="shared" si="71"/>
        <v>3.2012195121951224</v>
      </c>
      <c r="DN62" s="154"/>
      <c r="DO62" s="155">
        <f t="shared" si="72"/>
        <v>2.4347826086956523</v>
      </c>
      <c r="DP62" s="155"/>
      <c r="DQ62" s="155">
        <f t="shared" si="73"/>
        <v>1.5909090909090935</v>
      </c>
      <c r="DR62" s="155"/>
      <c r="DS62" s="156">
        <f t="shared" si="74"/>
        <v>9.1469194312796205</v>
      </c>
      <c r="DT62" s="156"/>
      <c r="DU62" s="157">
        <f t="shared" si="75"/>
        <v>5.1423324150596841</v>
      </c>
      <c r="DV62" s="157"/>
      <c r="DW62" s="154">
        <f t="shared" si="76"/>
        <v>4.2725337118523772</v>
      </c>
      <c r="DX62" s="154"/>
      <c r="DY62" s="155">
        <f t="shared" si="77"/>
        <v>4.5993031358885021</v>
      </c>
      <c r="DZ62" s="155"/>
      <c r="EA62" s="154">
        <f t="shared" si="78"/>
        <v>7.5077032447989298</v>
      </c>
      <c r="EB62" s="154"/>
      <c r="EC62" s="154">
        <f t="shared" si="79"/>
        <v>3.0182926829268313</v>
      </c>
      <c r="ED62" s="154"/>
      <c r="EE62" s="155">
        <f t="shared" si="80"/>
        <v>3.1956521739130439</v>
      </c>
      <c r="EF62" s="155"/>
      <c r="EG62" s="155">
        <f t="shared" si="81"/>
        <v>2.3106060606060614</v>
      </c>
      <c r="EH62" s="155"/>
      <c r="EI62" s="156">
        <f t="shared" si="82"/>
        <v>8.7203791469194307</v>
      </c>
      <c r="EJ62" s="156"/>
      <c r="EK62" s="157">
        <f t="shared" si="83"/>
        <v>5.1423324150596841</v>
      </c>
      <c r="EL62" s="157"/>
      <c r="EM62" s="154">
        <f t="shared" si="84"/>
        <v>4.2725337118523772</v>
      </c>
      <c r="EN62" s="154"/>
      <c r="EO62" s="155">
        <f t="shared" si="85"/>
        <v>4.5993031358885021</v>
      </c>
      <c r="EP62" s="155"/>
      <c r="EQ62" s="154">
        <f t="shared" si="86"/>
        <v>7.1604296109817822</v>
      </c>
      <c r="ER62" s="154"/>
      <c r="ES62" s="154">
        <f t="shared" si="87"/>
        <v>3.8719512195121961</v>
      </c>
      <c r="ET62" s="154"/>
      <c r="EU62" s="155">
        <f t="shared" si="88"/>
        <v>5.0652173913043468</v>
      </c>
      <c r="EV62" s="155"/>
      <c r="EW62" s="155">
        <f t="shared" si="89"/>
        <v>4.6212121212121211</v>
      </c>
      <c r="EX62" s="155"/>
      <c r="EY62" s="156">
        <f t="shared" si="90"/>
        <v>9.8104265402843609</v>
      </c>
      <c r="EZ62" s="156"/>
      <c r="FA62" s="157">
        <f t="shared" si="91"/>
        <v>5.1331496786042221</v>
      </c>
      <c r="FB62" s="157"/>
      <c r="FC62" s="154">
        <f t="shared" si="92"/>
        <v>3.463449254790631</v>
      </c>
      <c r="FD62" s="154"/>
      <c r="FE62" s="155">
        <f t="shared" si="93"/>
        <v>5.3310104529616726</v>
      </c>
      <c r="FF62" s="155"/>
      <c r="FG62" s="154">
        <f t="shared" si="94"/>
        <v>7.7574674876471494</v>
      </c>
      <c r="FH62" s="154"/>
      <c r="FI62" s="154">
        <f t="shared" si="95"/>
        <v>4.1158536585365857</v>
      </c>
      <c r="FJ62" s="154"/>
      <c r="FK62" s="155">
        <f t="shared" si="96"/>
        <v>3.7391304347826084</v>
      </c>
      <c r="FL62" s="155"/>
      <c r="FM62" s="155">
        <f t="shared" si="97"/>
        <v>4.583333333333333</v>
      </c>
      <c r="FN62" s="155"/>
      <c r="FO62" s="156">
        <f t="shared" si="98"/>
        <v>9.9526066350710902</v>
      </c>
      <c r="FP62" s="156"/>
      <c r="FQ62" s="157">
        <f t="shared" si="99"/>
        <v>5.1331496786042221</v>
      </c>
      <c r="FR62" s="157"/>
      <c r="FS62" s="154">
        <f t="shared" si="100"/>
        <v>3.463449254790631</v>
      </c>
      <c r="FT62" s="154"/>
      <c r="FU62" s="155">
        <f t="shared" si="101"/>
        <v>5.3310104529616726</v>
      </c>
      <c r="FV62" s="244"/>
      <c r="FW62" s="92">
        <f t="shared" si="102"/>
        <v>7.9758959791100779</v>
      </c>
      <c r="FX62" s="92"/>
      <c r="FY62" s="92">
        <f t="shared" si="103"/>
        <v>4.8170731707317067</v>
      </c>
      <c r="FZ62" s="92"/>
      <c r="GA62" s="92">
        <f t="shared" si="104"/>
        <v>3.8913043478260869</v>
      </c>
      <c r="GB62" s="92"/>
      <c r="GC62" s="92">
        <f t="shared" si="105"/>
        <v>5.9848484848484844</v>
      </c>
      <c r="GD62" s="92"/>
      <c r="GE62" s="156">
        <f t="shared" si="106"/>
        <v>9.7156398104265396</v>
      </c>
      <c r="GF62" s="156"/>
      <c r="GG62" s="92">
        <f t="shared" si="107"/>
        <v>5.1331496786042221</v>
      </c>
      <c r="GH62" s="92"/>
      <c r="GI62" s="92">
        <f t="shared" si="108"/>
        <v>3.463449254790631</v>
      </c>
      <c r="GJ62" s="92"/>
      <c r="GK62" s="92">
        <f t="shared" si="109"/>
        <v>5.3310104529616726</v>
      </c>
    </row>
    <row r="63" spans="1:193" s="83" customFormat="1" x14ac:dyDescent="0.2">
      <c r="A63" s="82" t="s">
        <v>8</v>
      </c>
      <c r="B63" s="75"/>
      <c r="C63" s="154">
        <f t="shared" si="14"/>
        <v>5.1463077721517188</v>
      </c>
      <c r="D63" s="154"/>
      <c r="E63" s="154">
        <f t="shared" si="15"/>
        <v>5.3353658536585371</v>
      </c>
      <c r="F63" s="154"/>
      <c r="G63" s="155">
        <f t="shared" si="16"/>
        <v>5.1521739130434785</v>
      </c>
      <c r="H63" s="155"/>
      <c r="I63" s="155">
        <f t="shared" si="17"/>
        <v>4.6590909090909092</v>
      </c>
      <c r="J63" s="155"/>
      <c r="K63" s="156">
        <f t="shared" si="18"/>
        <v>8.1042654028436019</v>
      </c>
      <c r="L63" s="156"/>
      <c r="M63" s="157">
        <f t="shared" si="19"/>
        <v>7.5711662075298438</v>
      </c>
      <c r="N63" s="157"/>
      <c r="O63" s="154">
        <f t="shared" si="20"/>
        <v>3.7260468417317245</v>
      </c>
      <c r="P63" s="154"/>
      <c r="Q63" s="155">
        <f t="shared" si="21"/>
        <v>6.7944250871080145</v>
      </c>
      <c r="R63" s="155"/>
      <c r="S63" s="154">
        <f t="shared" si="22"/>
        <v>5.535126505045123</v>
      </c>
      <c r="T63" s="154"/>
      <c r="U63" s="154">
        <f t="shared" si="23"/>
        <v>4.6951219512195141</v>
      </c>
      <c r="V63" s="154"/>
      <c r="W63" s="155">
        <f t="shared" si="24"/>
        <v>5.2391304347826084</v>
      </c>
      <c r="X63" s="155"/>
      <c r="Y63" s="155">
        <f t="shared" si="25"/>
        <v>4.1287878787878771</v>
      </c>
      <c r="Z63" s="155"/>
      <c r="AA63" s="156">
        <f t="shared" si="26"/>
        <v>3.4123222748815172</v>
      </c>
      <c r="AB63" s="156"/>
      <c r="AC63" s="157">
        <f t="shared" si="27"/>
        <v>7.5711662075298438</v>
      </c>
      <c r="AD63" s="157"/>
      <c r="AE63" s="154">
        <f t="shared" si="28"/>
        <v>3.7260468417317245</v>
      </c>
      <c r="AF63" s="154"/>
      <c r="AG63" s="155">
        <f t="shared" si="29"/>
        <v>6.7944250871080145</v>
      </c>
      <c r="AH63" s="155"/>
      <c r="AI63" s="154">
        <f t="shared" si="30"/>
        <v>6.0740114363333406</v>
      </c>
      <c r="AJ63" s="154"/>
      <c r="AK63" s="154">
        <f t="shared" si="31"/>
        <v>5.5182926829268277</v>
      </c>
      <c r="AL63" s="154"/>
      <c r="AM63" s="155">
        <f t="shared" si="32"/>
        <v>4.9782608695652177</v>
      </c>
      <c r="AN63" s="155"/>
      <c r="AO63" s="155">
        <f t="shared" si="33"/>
        <v>4.4318181818181817</v>
      </c>
      <c r="AP63" s="155"/>
      <c r="AQ63" s="156">
        <f t="shared" si="34"/>
        <v>7.9620853080568725</v>
      </c>
      <c r="AR63" s="156"/>
      <c r="AS63" s="157">
        <f t="shared" si="35"/>
        <v>7.5711662075298438</v>
      </c>
      <c r="AT63" s="157"/>
      <c r="AU63" s="154">
        <f t="shared" si="36"/>
        <v>3.7260468417317245</v>
      </c>
      <c r="AV63" s="154"/>
      <c r="AW63" s="155">
        <f t="shared" si="37"/>
        <v>6.7944250871080145</v>
      </c>
      <c r="AX63" s="155"/>
      <c r="AY63" s="154">
        <f t="shared" si="38"/>
        <v>6.514854011133461</v>
      </c>
      <c r="AZ63" s="154"/>
      <c r="BA63" s="154">
        <f t="shared" si="39"/>
        <v>7.3170731707317076</v>
      </c>
      <c r="BB63" s="154"/>
      <c r="BC63" s="155">
        <f t="shared" si="40"/>
        <v>7.4565217391304346</v>
      </c>
      <c r="BD63" s="155"/>
      <c r="BE63" s="155">
        <f t="shared" si="41"/>
        <v>6.0606060606060606</v>
      </c>
      <c r="BF63" s="155"/>
      <c r="BG63" s="156">
        <f t="shared" si="42"/>
        <v>9.6682464454976298</v>
      </c>
      <c r="BH63" s="156"/>
      <c r="BI63" s="157">
        <f t="shared" si="43"/>
        <v>7.5711662075298438</v>
      </c>
      <c r="BJ63" s="157"/>
      <c r="BK63" s="154">
        <f t="shared" si="44"/>
        <v>3.7260468417317245</v>
      </c>
      <c r="BL63" s="154"/>
      <c r="BM63" s="155">
        <f t="shared" si="45"/>
        <v>6.7944250871080145</v>
      </c>
      <c r="BN63" s="155"/>
      <c r="BO63" s="154">
        <f t="shared" si="46"/>
        <v>6.4026472950689461</v>
      </c>
      <c r="BP63" s="154"/>
      <c r="BQ63" s="154">
        <f t="shared" si="47"/>
        <v>5.4268292682926829</v>
      </c>
      <c r="BR63" s="154"/>
      <c r="BS63" s="155">
        <f t="shared" si="48"/>
        <v>5.3695652173913047</v>
      </c>
      <c r="BT63" s="155"/>
      <c r="BU63" s="155">
        <f t="shared" si="49"/>
        <v>4.4696969696969697</v>
      </c>
      <c r="BV63" s="155"/>
      <c r="BW63" s="156">
        <f t="shared" si="50"/>
        <v>6.7772511848341228</v>
      </c>
      <c r="BX63" s="156"/>
      <c r="BY63" s="157">
        <f t="shared" si="51"/>
        <v>7.2865013774104685</v>
      </c>
      <c r="BZ63" s="157"/>
      <c r="CA63" s="154">
        <f t="shared" si="52"/>
        <v>4.5848119233498945</v>
      </c>
      <c r="CB63" s="154"/>
      <c r="CC63" s="155">
        <f t="shared" si="53"/>
        <v>6.7944250871080145</v>
      </c>
      <c r="CD63" s="155"/>
      <c r="CE63" s="154">
        <f t="shared" si="54"/>
        <v>7.1079878425613998</v>
      </c>
      <c r="CF63" s="154"/>
      <c r="CG63" s="154">
        <f t="shared" si="55"/>
        <v>5.2134146341463401</v>
      </c>
      <c r="CH63" s="154"/>
      <c r="CI63" s="155">
        <f t="shared" si="56"/>
        <v>5.6304347826086953</v>
      </c>
      <c r="CJ63" s="155"/>
      <c r="CK63" s="155">
        <f t="shared" si="57"/>
        <v>5.1136363636363633</v>
      </c>
      <c r="CL63" s="155"/>
      <c r="CM63" s="156">
        <f t="shared" si="58"/>
        <v>8.7203791469194307</v>
      </c>
      <c r="CN63" s="156"/>
      <c r="CO63" s="157">
        <f t="shared" si="59"/>
        <v>7.2865013774104685</v>
      </c>
      <c r="CP63" s="157"/>
      <c r="CQ63" s="154">
        <f t="shared" si="60"/>
        <v>4.5848119233498945</v>
      </c>
      <c r="CR63" s="154"/>
      <c r="CS63" s="155">
        <f t="shared" si="61"/>
        <v>6.7944250871080145</v>
      </c>
      <c r="CT63" s="155"/>
      <c r="CU63" s="154">
        <f t="shared" si="62"/>
        <v>7.397153672889643</v>
      </c>
      <c r="CV63" s="154"/>
      <c r="CW63" s="154">
        <f t="shared" si="63"/>
        <v>6.1890243902439019</v>
      </c>
      <c r="CX63" s="154"/>
      <c r="CY63" s="155">
        <f t="shared" si="64"/>
        <v>5.5217391304347823</v>
      </c>
      <c r="CZ63" s="155"/>
      <c r="DA63" s="155">
        <f t="shared" si="65"/>
        <v>4.6590909090909074</v>
      </c>
      <c r="DB63" s="155"/>
      <c r="DC63" s="156">
        <f t="shared" si="66"/>
        <v>9.1943127962085303</v>
      </c>
      <c r="DD63" s="156"/>
      <c r="DE63" s="157">
        <f t="shared" si="67"/>
        <v>7.3186409550045921</v>
      </c>
      <c r="DF63" s="157"/>
      <c r="DG63" s="154">
        <f t="shared" si="68"/>
        <v>4.1022001419446417</v>
      </c>
      <c r="DH63" s="154"/>
      <c r="DI63" s="155">
        <f t="shared" si="69"/>
        <v>6.4738675958188159</v>
      </c>
      <c r="DJ63" s="155"/>
      <c r="DK63" s="154">
        <f t="shared" si="70"/>
        <v>7.2743225950003758</v>
      </c>
      <c r="DL63" s="154"/>
      <c r="DM63" s="154">
        <f t="shared" si="71"/>
        <v>5.8841463414634188</v>
      </c>
      <c r="DN63" s="154"/>
      <c r="DO63" s="155">
        <f t="shared" si="72"/>
        <v>5.0869565217391308</v>
      </c>
      <c r="DP63" s="155"/>
      <c r="DQ63" s="155">
        <f t="shared" si="73"/>
        <v>4.0909090909090908</v>
      </c>
      <c r="DR63" s="155"/>
      <c r="DS63" s="156">
        <f t="shared" si="74"/>
        <v>9.6682464454976298</v>
      </c>
      <c r="DT63" s="156"/>
      <c r="DU63" s="157">
        <f t="shared" si="75"/>
        <v>7.3186409550045921</v>
      </c>
      <c r="DV63" s="157"/>
      <c r="DW63" s="154">
        <f t="shared" si="76"/>
        <v>4.1022001419446417</v>
      </c>
      <c r="DX63" s="154"/>
      <c r="DY63" s="155">
        <f t="shared" si="77"/>
        <v>6.4738675958188159</v>
      </c>
      <c r="DZ63" s="155"/>
      <c r="EA63" s="154">
        <f t="shared" si="78"/>
        <v>7.7787380541458075</v>
      </c>
      <c r="EB63" s="154"/>
      <c r="EC63" s="154">
        <f t="shared" si="79"/>
        <v>5.9756097560975601</v>
      </c>
      <c r="ED63" s="154"/>
      <c r="EE63" s="155">
        <f t="shared" si="80"/>
        <v>5.7173913043478253</v>
      </c>
      <c r="EF63" s="155"/>
      <c r="EG63" s="155">
        <f t="shared" si="81"/>
        <v>5.378787878787878</v>
      </c>
      <c r="EH63" s="155"/>
      <c r="EI63" s="156">
        <f t="shared" si="82"/>
        <v>9.9052132701421804</v>
      </c>
      <c r="EJ63" s="156"/>
      <c r="EK63" s="157">
        <f t="shared" si="83"/>
        <v>7.3186409550045921</v>
      </c>
      <c r="EL63" s="157"/>
      <c r="EM63" s="154">
        <f t="shared" si="84"/>
        <v>4.1022001419446417</v>
      </c>
      <c r="EN63" s="154"/>
      <c r="EO63" s="155">
        <f t="shared" si="85"/>
        <v>6.4738675958188159</v>
      </c>
      <c r="EP63" s="155"/>
      <c r="EQ63" s="154">
        <f t="shared" si="86"/>
        <v>7.6264103927693796</v>
      </c>
      <c r="ER63" s="154"/>
      <c r="ES63" s="154">
        <f t="shared" si="87"/>
        <v>5.9451219512195124</v>
      </c>
      <c r="ET63" s="154"/>
      <c r="EU63" s="155">
        <f t="shared" si="88"/>
        <v>4.9130434782608692</v>
      </c>
      <c r="EV63" s="155"/>
      <c r="EW63" s="155">
        <f t="shared" si="89"/>
        <v>6.3257575757575744</v>
      </c>
      <c r="EX63" s="155"/>
      <c r="EY63" s="156">
        <f t="shared" si="90"/>
        <v>9.9052132701421804</v>
      </c>
      <c r="EZ63" s="156"/>
      <c r="FA63" s="157">
        <f t="shared" si="91"/>
        <v>6.7217630853994512</v>
      </c>
      <c r="FB63" s="157"/>
      <c r="FC63" s="154">
        <f t="shared" si="92"/>
        <v>4.8970901348474092</v>
      </c>
      <c r="FD63" s="154"/>
      <c r="FE63" s="155">
        <f t="shared" si="93"/>
        <v>5.505226480836237</v>
      </c>
      <c r="FF63" s="155"/>
      <c r="FG63" s="154">
        <f t="shared" si="94"/>
        <v>7.7429055882162796</v>
      </c>
      <c r="FH63" s="154"/>
      <c r="FI63" s="154">
        <f t="shared" si="95"/>
        <v>6.6463414634146343</v>
      </c>
      <c r="FJ63" s="154"/>
      <c r="FK63" s="155">
        <f t="shared" si="96"/>
        <v>5.9130434782608701</v>
      </c>
      <c r="FL63" s="155"/>
      <c r="FM63" s="155">
        <f t="shared" si="97"/>
        <v>7.1969696969696972</v>
      </c>
      <c r="FN63" s="155"/>
      <c r="FO63" s="156">
        <f t="shared" si="98"/>
        <v>9.8578199052132707</v>
      </c>
      <c r="FP63" s="156"/>
      <c r="FQ63" s="157">
        <f t="shared" si="99"/>
        <v>6.7217630853994512</v>
      </c>
      <c r="FR63" s="157"/>
      <c r="FS63" s="154">
        <f t="shared" si="100"/>
        <v>4.8970901348474092</v>
      </c>
      <c r="FT63" s="154"/>
      <c r="FU63" s="155">
        <f t="shared" si="101"/>
        <v>5.505226480836237</v>
      </c>
      <c r="FV63" s="244"/>
      <c r="FW63" s="92">
        <f t="shared" si="102"/>
        <v>8.4418767608976975</v>
      </c>
      <c r="FX63" s="92"/>
      <c r="FY63" s="92">
        <f t="shared" si="103"/>
        <v>6.5243902439024417</v>
      </c>
      <c r="FZ63" s="92"/>
      <c r="GA63" s="92">
        <f t="shared" si="104"/>
        <v>6.304347826086957</v>
      </c>
      <c r="GB63" s="92"/>
      <c r="GC63" s="92">
        <f t="shared" si="105"/>
        <v>7.1969696969696972</v>
      </c>
      <c r="GD63" s="92"/>
      <c r="GE63" s="156">
        <f t="shared" si="106"/>
        <v>9.9052132701421804</v>
      </c>
      <c r="GF63" s="156"/>
      <c r="GG63" s="92">
        <f t="shared" si="107"/>
        <v>6.7217630853994512</v>
      </c>
      <c r="GH63" s="92"/>
      <c r="GI63" s="92">
        <f t="shared" si="108"/>
        <v>4.8970901348474092</v>
      </c>
      <c r="GJ63" s="92"/>
      <c r="GK63" s="92">
        <f t="shared" si="109"/>
        <v>5.505226480836237</v>
      </c>
    </row>
    <row r="64" spans="1:193" s="83" customFormat="1" x14ac:dyDescent="0.2">
      <c r="A64" s="84" t="s">
        <v>9</v>
      </c>
      <c r="B64" s="75"/>
      <c r="C64" s="158">
        <f t="shared" si="14"/>
        <v>4.0181420880249465</v>
      </c>
      <c r="D64" s="154"/>
      <c r="E64" s="158">
        <f t="shared" si="15"/>
        <v>4.451219512195121</v>
      </c>
      <c r="F64" s="154"/>
      <c r="G64" s="159">
        <f t="shared" si="16"/>
        <v>3.7608695652173925</v>
      </c>
      <c r="H64" s="155"/>
      <c r="I64" s="159">
        <f t="shared" si="17"/>
        <v>3.5984848484848477</v>
      </c>
      <c r="J64" s="155"/>
      <c r="K64" s="160">
        <f t="shared" si="18"/>
        <v>5.2606635071090047</v>
      </c>
      <c r="L64" s="156"/>
      <c r="M64" s="161">
        <f t="shared" si="19"/>
        <v>6.5794306703397591</v>
      </c>
      <c r="N64" s="157"/>
      <c r="O64" s="158">
        <f t="shared" si="20"/>
        <v>0.88005677785663572</v>
      </c>
      <c r="P64" s="154"/>
      <c r="Q64" s="159">
        <f t="shared" si="21"/>
        <v>6.1672473867595823</v>
      </c>
      <c r="R64" s="155"/>
      <c r="S64" s="158">
        <f t="shared" si="22"/>
        <v>4.6333503028001459</v>
      </c>
      <c r="T64" s="154"/>
      <c r="U64" s="158">
        <f t="shared" si="23"/>
        <v>3.7804878048780508</v>
      </c>
      <c r="V64" s="154"/>
      <c r="W64" s="159">
        <f t="shared" si="24"/>
        <v>3.9782608695652186</v>
      </c>
      <c r="X64" s="155"/>
      <c r="Y64" s="159">
        <f t="shared" si="25"/>
        <v>2.1969696969696964</v>
      </c>
      <c r="Z64" s="155"/>
      <c r="AA64" s="160">
        <f t="shared" si="26"/>
        <v>6.3033175355450242</v>
      </c>
      <c r="AB64" s="156"/>
      <c r="AC64" s="161">
        <f t="shared" si="27"/>
        <v>6.5794306703397591</v>
      </c>
      <c r="AD64" s="157"/>
      <c r="AE64" s="158">
        <f t="shared" si="28"/>
        <v>0.88005677785663572</v>
      </c>
      <c r="AF64" s="154"/>
      <c r="AG64" s="159">
        <f t="shared" si="29"/>
        <v>6.1672473867595823</v>
      </c>
      <c r="AH64" s="155"/>
      <c r="AI64" s="158">
        <f t="shared" si="30"/>
        <v>5.0391540351897035</v>
      </c>
      <c r="AJ64" s="154"/>
      <c r="AK64" s="158">
        <f t="shared" si="31"/>
        <v>5.0609756097560963</v>
      </c>
      <c r="AL64" s="154"/>
      <c r="AM64" s="159">
        <f t="shared" si="32"/>
        <v>4.1956521739130439</v>
      </c>
      <c r="AN64" s="155"/>
      <c r="AO64" s="159">
        <f t="shared" si="33"/>
        <v>4.6212121212121211</v>
      </c>
      <c r="AP64" s="155"/>
      <c r="AQ64" s="160">
        <f t="shared" si="34"/>
        <v>4.6445497630331758</v>
      </c>
      <c r="AR64" s="156"/>
      <c r="AS64" s="161">
        <f t="shared" si="35"/>
        <v>6.5794306703397591</v>
      </c>
      <c r="AT64" s="157"/>
      <c r="AU64" s="158">
        <f t="shared" si="36"/>
        <v>0.88005677785663572</v>
      </c>
      <c r="AV64" s="154"/>
      <c r="AW64" s="159">
        <f t="shared" si="37"/>
        <v>6.1672473867595823</v>
      </c>
      <c r="AX64" s="155"/>
      <c r="AY64" s="158">
        <f t="shared" si="38"/>
        <v>5.3339655139272963</v>
      </c>
      <c r="AZ64" s="154"/>
      <c r="BA64" s="158">
        <f t="shared" si="39"/>
        <v>5.0914634146341431</v>
      </c>
      <c r="BB64" s="154"/>
      <c r="BC64" s="159">
        <f t="shared" si="40"/>
        <v>5.6739130434782608</v>
      </c>
      <c r="BD64" s="155"/>
      <c r="BE64" s="159">
        <f t="shared" si="41"/>
        <v>5.6818181818181817</v>
      </c>
      <c r="BF64" s="155"/>
      <c r="BG64" s="160">
        <f t="shared" si="42"/>
        <v>8.0094786729857823</v>
      </c>
      <c r="BH64" s="156"/>
      <c r="BI64" s="161">
        <f t="shared" si="43"/>
        <v>6.5794306703397591</v>
      </c>
      <c r="BJ64" s="157"/>
      <c r="BK64" s="158">
        <f t="shared" si="44"/>
        <v>0.88005677785663572</v>
      </c>
      <c r="BL64" s="154"/>
      <c r="BM64" s="159">
        <f t="shared" si="45"/>
        <v>6.1672473867595823</v>
      </c>
      <c r="BN64" s="155"/>
      <c r="BO64" s="158">
        <f t="shared" si="46"/>
        <v>5.4803431831962719</v>
      </c>
      <c r="BP64" s="154"/>
      <c r="BQ64" s="158">
        <f t="shared" si="47"/>
        <v>5.274390243902439</v>
      </c>
      <c r="BR64" s="154"/>
      <c r="BS64" s="159">
        <f t="shared" si="48"/>
        <v>4.0217391304347823</v>
      </c>
      <c r="BT64" s="155"/>
      <c r="BU64" s="159">
        <f t="shared" si="49"/>
        <v>5.0757575757575744</v>
      </c>
      <c r="BV64" s="155"/>
      <c r="BW64" s="160">
        <f t="shared" si="50"/>
        <v>7.7725118483412325</v>
      </c>
      <c r="BX64" s="156"/>
      <c r="BY64" s="161">
        <f t="shared" si="51"/>
        <v>5.6244260789715348</v>
      </c>
      <c r="BZ64" s="157"/>
      <c r="CA64" s="158">
        <f t="shared" si="52"/>
        <v>1.3271823988644442</v>
      </c>
      <c r="CB64" s="154"/>
      <c r="CC64" s="159">
        <f t="shared" si="53"/>
        <v>6.1672473867595823</v>
      </c>
      <c r="CD64" s="155"/>
      <c r="CE64" s="158">
        <f t="shared" si="54"/>
        <v>6.2240383175996863</v>
      </c>
      <c r="CF64" s="154"/>
      <c r="CG64" s="158">
        <f t="shared" si="55"/>
        <v>4.5426829268292703</v>
      </c>
      <c r="CH64" s="154"/>
      <c r="CI64" s="159">
        <f t="shared" si="56"/>
        <v>3.1521739130434785</v>
      </c>
      <c r="CJ64" s="155"/>
      <c r="CK64" s="159">
        <f t="shared" si="57"/>
        <v>3.9772727272727266</v>
      </c>
      <c r="CL64" s="155"/>
      <c r="CM64" s="160">
        <f t="shared" si="58"/>
        <v>6.1137440758293842</v>
      </c>
      <c r="CN64" s="156"/>
      <c r="CO64" s="161">
        <f t="shared" si="59"/>
        <v>5.6244260789715348</v>
      </c>
      <c r="CP64" s="157"/>
      <c r="CQ64" s="158">
        <f t="shared" si="60"/>
        <v>1.3271823988644442</v>
      </c>
      <c r="CR64" s="154"/>
      <c r="CS64" s="159">
        <f t="shared" si="61"/>
        <v>6.1672473867595823</v>
      </c>
      <c r="CT64" s="155"/>
      <c r="CU64" s="158">
        <f t="shared" si="62"/>
        <v>6.286594781364724</v>
      </c>
      <c r="CV64" s="154"/>
      <c r="CW64" s="158">
        <f t="shared" si="63"/>
        <v>4.5121951219512191</v>
      </c>
      <c r="CX64" s="154"/>
      <c r="CY64" s="159">
        <f t="shared" si="64"/>
        <v>4.2173913043478262</v>
      </c>
      <c r="CZ64" s="155"/>
      <c r="DA64" s="159">
        <f t="shared" si="65"/>
        <v>2.7651515151515147</v>
      </c>
      <c r="DB64" s="155"/>
      <c r="DC64" s="160">
        <f t="shared" si="66"/>
        <v>6.8246445497630335</v>
      </c>
      <c r="DD64" s="156"/>
      <c r="DE64" s="161">
        <f t="shared" si="67"/>
        <v>5.7438016528925591</v>
      </c>
      <c r="DF64" s="157"/>
      <c r="DG64" s="158">
        <f t="shared" si="68"/>
        <v>5.3016323633782809</v>
      </c>
      <c r="DH64" s="154"/>
      <c r="DI64" s="159">
        <f t="shared" si="69"/>
        <v>5.519163763066202</v>
      </c>
      <c r="DJ64" s="155"/>
      <c r="DK64" s="158">
        <f t="shared" si="70"/>
        <v>6.025387797943754</v>
      </c>
      <c r="DL64" s="154"/>
      <c r="DM64" s="158">
        <f t="shared" si="71"/>
        <v>4.5426829268292703</v>
      </c>
      <c r="DN64" s="154"/>
      <c r="DO64" s="159">
        <f t="shared" si="72"/>
        <v>3.4347826086956532</v>
      </c>
      <c r="DP64" s="155"/>
      <c r="DQ64" s="159">
        <f t="shared" si="73"/>
        <v>3.674242424242423</v>
      </c>
      <c r="DR64" s="155"/>
      <c r="DS64" s="160">
        <f t="shared" si="74"/>
        <v>8.6729857819905209</v>
      </c>
      <c r="DT64" s="156"/>
      <c r="DU64" s="161">
        <f t="shared" si="75"/>
        <v>5.7438016528925591</v>
      </c>
      <c r="DV64" s="157"/>
      <c r="DW64" s="158">
        <f t="shared" si="76"/>
        <v>5.3016323633782809</v>
      </c>
      <c r="DX64" s="154"/>
      <c r="DY64" s="159">
        <f t="shared" si="77"/>
        <v>5.519163763066202</v>
      </c>
      <c r="DZ64" s="155"/>
      <c r="EA64" s="158">
        <f t="shared" si="78"/>
        <v>6.5425667619403329</v>
      </c>
      <c r="EB64" s="154"/>
      <c r="EC64" s="158">
        <f t="shared" si="79"/>
        <v>4.451219512195121</v>
      </c>
      <c r="ED64" s="154"/>
      <c r="EE64" s="159">
        <f t="shared" si="80"/>
        <v>3.4565217391304346</v>
      </c>
      <c r="EF64" s="155"/>
      <c r="EG64" s="159">
        <f t="shared" si="81"/>
        <v>3.5227272727272725</v>
      </c>
      <c r="EH64" s="155"/>
      <c r="EI64" s="160">
        <f t="shared" si="82"/>
        <v>7.6777251184834121</v>
      </c>
      <c r="EJ64" s="156"/>
      <c r="EK64" s="161">
        <f t="shared" si="83"/>
        <v>5.7438016528925591</v>
      </c>
      <c r="EL64" s="157"/>
      <c r="EM64" s="158">
        <f t="shared" si="84"/>
        <v>5.3016323633782809</v>
      </c>
      <c r="EN64" s="154"/>
      <c r="EO64" s="159">
        <f t="shared" si="85"/>
        <v>5.519163763066202</v>
      </c>
      <c r="EP64" s="155"/>
      <c r="EQ64" s="158">
        <f t="shared" si="86"/>
        <v>6.4177727400077744</v>
      </c>
      <c r="ER64" s="154"/>
      <c r="ES64" s="158">
        <f t="shared" si="87"/>
        <v>3.9939024390243887</v>
      </c>
      <c r="ET64" s="154"/>
      <c r="EU64" s="159">
        <f t="shared" si="88"/>
        <v>3.8695652173913055</v>
      </c>
      <c r="EV64" s="155"/>
      <c r="EW64" s="159">
        <f t="shared" si="89"/>
        <v>5.1893939393939386</v>
      </c>
      <c r="EX64" s="155"/>
      <c r="EY64" s="160">
        <f t="shared" si="90"/>
        <v>9.8578199052132707</v>
      </c>
      <c r="EZ64" s="156"/>
      <c r="FA64" s="161">
        <f t="shared" si="91"/>
        <v>5.2020202020202024</v>
      </c>
      <c r="FB64" s="157"/>
      <c r="FC64" s="158">
        <f t="shared" si="92"/>
        <v>3.3144073811213612</v>
      </c>
      <c r="FD64" s="154"/>
      <c r="FE64" s="159">
        <f t="shared" si="93"/>
        <v>6.4111498257839736</v>
      </c>
      <c r="FF64" s="155"/>
      <c r="FG64" s="158">
        <f t="shared" si="94"/>
        <v>6.5342679354546744</v>
      </c>
      <c r="FH64" s="154"/>
      <c r="FI64" s="158">
        <f t="shared" si="95"/>
        <v>5.2134146341463401</v>
      </c>
      <c r="FJ64" s="154"/>
      <c r="FK64" s="159">
        <f t="shared" si="96"/>
        <v>3.8478260869565215</v>
      </c>
      <c r="FL64" s="155"/>
      <c r="FM64" s="159">
        <f t="shared" si="97"/>
        <v>5.8712121212121211</v>
      </c>
      <c r="FN64" s="155"/>
      <c r="FO64" s="160">
        <f t="shared" si="98"/>
        <v>9.8104265402843609</v>
      </c>
      <c r="FP64" s="156"/>
      <c r="FQ64" s="161">
        <f t="shared" si="99"/>
        <v>5.2020202020202024</v>
      </c>
      <c r="FR64" s="157"/>
      <c r="FS64" s="158">
        <f t="shared" si="100"/>
        <v>3.3144073811213612</v>
      </c>
      <c r="FT64" s="154"/>
      <c r="FU64" s="159">
        <f t="shared" si="101"/>
        <v>6.4111498257839736</v>
      </c>
      <c r="FV64" s="244"/>
      <c r="FW64" s="93">
        <f t="shared" si="102"/>
        <v>7.1167439126891923</v>
      </c>
      <c r="FX64" s="92"/>
      <c r="FY64" s="93">
        <f t="shared" si="103"/>
        <v>4.6951219512195141</v>
      </c>
      <c r="FZ64" s="92"/>
      <c r="GA64" s="93">
        <f t="shared" si="104"/>
        <v>4</v>
      </c>
      <c r="GB64" s="92"/>
      <c r="GC64" s="93">
        <f t="shared" si="105"/>
        <v>6.3257575757575744</v>
      </c>
      <c r="GD64" s="92"/>
      <c r="GE64" s="160">
        <f t="shared" si="106"/>
        <v>9.9052132701421804</v>
      </c>
      <c r="GF64" s="156"/>
      <c r="GG64" s="93">
        <f t="shared" si="107"/>
        <v>5.2020202020202024</v>
      </c>
      <c r="GH64" s="92"/>
      <c r="GI64" s="93">
        <f t="shared" si="108"/>
        <v>3.3144073811213612</v>
      </c>
      <c r="GJ64" s="92"/>
      <c r="GK64" s="93">
        <f t="shared" si="109"/>
        <v>6.4111498257839736</v>
      </c>
    </row>
    <row r="65" spans="1:193" s="83" customFormat="1" x14ac:dyDescent="0.2">
      <c r="A65" s="82" t="s">
        <v>10</v>
      </c>
      <c r="B65" s="75"/>
      <c r="C65" s="154">
        <f t="shared" si="14"/>
        <v>4.2778491958045368</v>
      </c>
      <c r="D65" s="154"/>
      <c r="E65" s="154">
        <f t="shared" si="15"/>
        <v>4.1158536585365857</v>
      </c>
      <c r="F65" s="154"/>
      <c r="G65" s="155">
        <f t="shared" si="16"/>
        <v>4.2173913043478262</v>
      </c>
      <c r="H65" s="155"/>
      <c r="I65" s="155">
        <f t="shared" si="17"/>
        <v>1.7424242424242422</v>
      </c>
      <c r="J65" s="155"/>
      <c r="K65" s="156">
        <f t="shared" si="18"/>
        <v>7.1563981042654028</v>
      </c>
      <c r="L65" s="156"/>
      <c r="M65" s="157">
        <f t="shared" si="19"/>
        <v>2.0247933884297504</v>
      </c>
      <c r="N65" s="157"/>
      <c r="O65" s="154">
        <f t="shared" si="20"/>
        <v>2.2356281050390345</v>
      </c>
      <c r="P65" s="154"/>
      <c r="Q65" s="155">
        <f t="shared" si="21"/>
        <v>5.0174216027874579</v>
      </c>
      <c r="R65" s="155"/>
      <c r="S65" s="154">
        <f t="shared" si="22"/>
        <v>4.3055051552036474</v>
      </c>
      <c r="T65" s="154"/>
      <c r="U65" s="154">
        <f t="shared" si="23"/>
        <v>4.2987804878048763</v>
      </c>
      <c r="V65" s="154"/>
      <c r="W65" s="155">
        <f t="shared" si="24"/>
        <v>4.2608695652173916</v>
      </c>
      <c r="X65" s="155"/>
      <c r="Y65" s="155">
        <f t="shared" si="25"/>
        <v>3.6363636363636367</v>
      </c>
      <c r="Z65" s="155"/>
      <c r="AA65" s="156">
        <f t="shared" si="26"/>
        <v>4.3601895734597163</v>
      </c>
      <c r="AB65" s="156"/>
      <c r="AC65" s="157">
        <f t="shared" si="27"/>
        <v>2.0247933884297504</v>
      </c>
      <c r="AD65" s="157"/>
      <c r="AE65" s="154">
        <f t="shared" si="28"/>
        <v>2.2356281050390345</v>
      </c>
      <c r="AF65" s="154"/>
      <c r="AG65" s="155">
        <f t="shared" si="29"/>
        <v>5.0174216027874579</v>
      </c>
      <c r="AH65" s="155"/>
      <c r="AI65" s="154">
        <f t="shared" si="30"/>
        <v>4.5330100785818459</v>
      </c>
      <c r="AJ65" s="154"/>
      <c r="AK65" s="154">
        <f t="shared" si="31"/>
        <v>3.6890243902439055</v>
      </c>
      <c r="AL65" s="154"/>
      <c r="AM65" s="155">
        <f t="shared" si="32"/>
        <v>3.7826086956521738</v>
      </c>
      <c r="AN65" s="155"/>
      <c r="AO65" s="155">
        <f t="shared" si="33"/>
        <v>2.3484848484848504</v>
      </c>
      <c r="AP65" s="155"/>
      <c r="AQ65" s="156">
        <f t="shared" si="34"/>
        <v>8.293838862559241</v>
      </c>
      <c r="AR65" s="156"/>
      <c r="AS65" s="157">
        <f t="shared" si="35"/>
        <v>2.0247933884297504</v>
      </c>
      <c r="AT65" s="157"/>
      <c r="AU65" s="154">
        <f t="shared" si="36"/>
        <v>2.2356281050390345</v>
      </c>
      <c r="AV65" s="154"/>
      <c r="AW65" s="155">
        <f t="shared" si="37"/>
        <v>5.0174216027874579</v>
      </c>
      <c r="AX65" s="155"/>
      <c r="AY65" s="154">
        <f t="shared" si="38"/>
        <v>5.3063765392655844</v>
      </c>
      <c r="AZ65" s="154"/>
      <c r="BA65" s="154">
        <f t="shared" si="39"/>
        <v>5.3048780487804903</v>
      </c>
      <c r="BB65" s="154"/>
      <c r="BC65" s="155">
        <f t="shared" si="40"/>
        <v>4.8043478260869561</v>
      </c>
      <c r="BD65" s="155"/>
      <c r="BE65" s="155">
        <f t="shared" si="41"/>
        <v>5.1893939393939386</v>
      </c>
      <c r="BF65" s="155"/>
      <c r="BG65" s="156">
        <f t="shared" si="42"/>
        <v>7.4407582938388632</v>
      </c>
      <c r="BH65" s="156"/>
      <c r="BI65" s="157">
        <f t="shared" si="43"/>
        <v>2.0247933884297504</v>
      </c>
      <c r="BJ65" s="157"/>
      <c r="BK65" s="154">
        <f t="shared" si="44"/>
        <v>2.2356281050390345</v>
      </c>
      <c r="BL65" s="154"/>
      <c r="BM65" s="155">
        <f t="shared" si="45"/>
        <v>5.0174216027874579</v>
      </c>
      <c r="BN65" s="155"/>
      <c r="BO65" s="154">
        <f t="shared" si="46"/>
        <v>4.8561735755113054</v>
      </c>
      <c r="BP65" s="154"/>
      <c r="BQ65" s="154">
        <f t="shared" si="47"/>
        <v>4.3597560975609753</v>
      </c>
      <c r="BR65" s="154"/>
      <c r="BS65" s="155">
        <f t="shared" si="48"/>
        <v>5.9782608695652177</v>
      </c>
      <c r="BT65" s="155"/>
      <c r="BU65" s="155">
        <f t="shared" si="49"/>
        <v>4.545454545454545</v>
      </c>
      <c r="BV65" s="155"/>
      <c r="BW65" s="156">
        <f t="shared" si="50"/>
        <v>8.1042654028436019</v>
      </c>
      <c r="BX65" s="156"/>
      <c r="BY65" s="157">
        <f t="shared" si="51"/>
        <v>2.0339761248852133</v>
      </c>
      <c r="BZ65" s="157"/>
      <c r="CA65" s="154">
        <f t="shared" si="52"/>
        <v>3.3640880056777842</v>
      </c>
      <c r="CB65" s="154"/>
      <c r="CC65" s="155">
        <f t="shared" si="53"/>
        <v>5.0174216027874579</v>
      </c>
      <c r="CD65" s="155"/>
      <c r="CE65" s="154">
        <f t="shared" si="54"/>
        <v>5.4684985341992105</v>
      </c>
      <c r="CF65" s="154"/>
      <c r="CG65" s="154">
        <f t="shared" si="55"/>
        <v>2.6524390243902451</v>
      </c>
      <c r="CH65" s="154"/>
      <c r="CI65" s="155">
        <f t="shared" si="56"/>
        <v>3.4347826086956532</v>
      </c>
      <c r="CJ65" s="155"/>
      <c r="CK65" s="155">
        <f t="shared" si="57"/>
        <v>2.4242424242424239</v>
      </c>
      <c r="CL65" s="155"/>
      <c r="CM65" s="156">
        <f t="shared" si="58"/>
        <v>3.459715639810427</v>
      </c>
      <c r="CN65" s="156"/>
      <c r="CO65" s="157">
        <f t="shared" si="59"/>
        <v>2.0339761248852133</v>
      </c>
      <c r="CP65" s="157"/>
      <c r="CQ65" s="154">
        <f t="shared" si="60"/>
        <v>3.3640880056777842</v>
      </c>
      <c r="CR65" s="154"/>
      <c r="CS65" s="155">
        <f t="shared" si="61"/>
        <v>5.0174216027874579</v>
      </c>
      <c r="CT65" s="155"/>
      <c r="CU65" s="154">
        <f t="shared" si="62"/>
        <v>6.1824888499536117</v>
      </c>
      <c r="CV65" s="154"/>
      <c r="CW65" s="154">
        <f t="shared" si="63"/>
        <v>2.682926829268292</v>
      </c>
      <c r="CX65" s="154"/>
      <c r="CY65" s="155">
        <f t="shared" si="64"/>
        <v>2.7608695652173916</v>
      </c>
      <c r="CZ65" s="155"/>
      <c r="DA65" s="155">
        <f t="shared" si="65"/>
        <v>4.2803030303030303</v>
      </c>
      <c r="DB65" s="155"/>
      <c r="DC65" s="156">
        <f t="shared" si="66"/>
        <v>0</v>
      </c>
      <c r="DD65" s="156"/>
      <c r="DE65" s="157">
        <f t="shared" si="67"/>
        <v>5.3673094582185499</v>
      </c>
      <c r="DF65" s="157"/>
      <c r="DG65" s="154">
        <f t="shared" si="68"/>
        <v>2.7111426543647985</v>
      </c>
      <c r="DH65" s="154"/>
      <c r="DI65" s="155">
        <f t="shared" si="69"/>
        <v>4.9372822299651578</v>
      </c>
      <c r="DJ65" s="155"/>
      <c r="DK65" s="154">
        <f t="shared" si="70"/>
        <v>5.7176104039529196</v>
      </c>
      <c r="DL65" s="154"/>
      <c r="DM65" s="154">
        <f t="shared" si="71"/>
        <v>4.4817073170731723</v>
      </c>
      <c r="DN65" s="154"/>
      <c r="DO65" s="155">
        <f t="shared" si="72"/>
        <v>1.8695652173913047</v>
      </c>
      <c r="DP65" s="155"/>
      <c r="DQ65" s="155">
        <f t="shared" si="73"/>
        <v>3.5227272727272725</v>
      </c>
      <c r="DR65" s="155"/>
      <c r="DS65" s="156">
        <f t="shared" si="74"/>
        <v>9.0521327014218009</v>
      </c>
      <c r="DT65" s="156"/>
      <c r="DU65" s="157">
        <f t="shared" si="75"/>
        <v>5.3673094582185499</v>
      </c>
      <c r="DV65" s="157"/>
      <c r="DW65" s="154">
        <f t="shared" si="76"/>
        <v>2.7111426543647985</v>
      </c>
      <c r="DX65" s="154"/>
      <c r="DY65" s="155">
        <f t="shared" si="77"/>
        <v>4.9372822299651578</v>
      </c>
      <c r="DZ65" s="155"/>
      <c r="EA65" s="154">
        <f t="shared" si="78"/>
        <v>6.1100783488436932</v>
      </c>
      <c r="EB65" s="154"/>
      <c r="EC65" s="154">
        <f t="shared" si="79"/>
        <v>2.98780487804878</v>
      </c>
      <c r="ED65" s="154"/>
      <c r="EE65" s="155">
        <f t="shared" si="80"/>
        <v>1.0217391304347831</v>
      </c>
      <c r="EF65" s="155"/>
      <c r="EG65" s="155">
        <f t="shared" si="81"/>
        <v>3.5227272727272725</v>
      </c>
      <c r="EH65" s="155"/>
      <c r="EI65" s="156">
        <f t="shared" si="82"/>
        <v>8.9573459715639814</v>
      </c>
      <c r="EJ65" s="156"/>
      <c r="EK65" s="157">
        <f t="shared" si="83"/>
        <v>5.3673094582185499</v>
      </c>
      <c r="EL65" s="157"/>
      <c r="EM65" s="154">
        <f t="shared" si="84"/>
        <v>2.7111426543647985</v>
      </c>
      <c r="EN65" s="154"/>
      <c r="EO65" s="155">
        <f t="shared" si="85"/>
        <v>4.9372822299651578</v>
      </c>
      <c r="EP65" s="155"/>
      <c r="EQ65" s="154">
        <f t="shared" si="86"/>
        <v>6.0391633548053356</v>
      </c>
      <c r="ER65" s="154"/>
      <c r="ES65" s="154">
        <f t="shared" si="87"/>
        <v>5.2134146341463401</v>
      </c>
      <c r="ET65" s="154"/>
      <c r="EU65" s="155">
        <f t="shared" si="88"/>
        <v>4.6739130434782608</v>
      </c>
      <c r="EV65" s="155"/>
      <c r="EW65" s="155">
        <f t="shared" si="89"/>
        <v>4.7727272727272725</v>
      </c>
      <c r="EX65" s="155"/>
      <c r="EY65" s="156">
        <f t="shared" si="90"/>
        <v>9.8578199052132707</v>
      </c>
      <c r="EZ65" s="156"/>
      <c r="FA65" s="157">
        <f t="shared" si="91"/>
        <v>4.0587695133149673</v>
      </c>
      <c r="FB65" s="157"/>
      <c r="FC65" s="154">
        <f t="shared" si="92"/>
        <v>3.9247693399574173</v>
      </c>
      <c r="FD65" s="154"/>
      <c r="FE65" s="155">
        <f t="shared" si="93"/>
        <v>5.3310104529616726</v>
      </c>
      <c r="FF65" s="155"/>
      <c r="FG65" s="154">
        <f t="shared" si="94"/>
        <v>6.4177727400077744</v>
      </c>
      <c r="FH65" s="154"/>
      <c r="FI65" s="154">
        <f t="shared" si="95"/>
        <v>6.5853658536585353</v>
      </c>
      <c r="FJ65" s="154"/>
      <c r="FK65" s="155">
        <f t="shared" si="96"/>
        <v>6.4565217391304355</v>
      </c>
      <c r="FL65" s="155"/>
      <c r="FM65" s="155">
        <f t="shared" si="97"/>
        <v>7.0075757575757578</v>
      </c>
      <c r="FN65" s="155"/>
      <c r="FO65" s="156">
        <f t="shared" si="98"/>
        <v>10</v>
      </c>
      <c r="FP65" s="156"/>
      <c r="FQ65" s="157">
        <f t="shared" si="99"/>
        <v>4.0587695133149673</v>
      </c>
      <c r="FR65" s="157"/>
      <c r="FS65" s="154">
        <f t="shared" si="100"/>
        <v>3.9247693399574173</v>
      </c>
      <c r="FT65" s="154"/>
      <c r="FU65" s="155">
        <f t="shared" si="101"/>
        <v>5.3310104529616726</v>
      </c>
      <c r="FV65" s="244"/>
      <c r="FW65" s="92">
        <f t="shared" si="102"/>
        <v>6.7818202257793434</v>
      </c>
      <c r="FX65" s="92"/>
      <c r="FY65" s="92">
        <f t="shared" si="103"/>
        <v>6.890243902439023</v>
      </c>
      <c r="FZ65" s="92"/>
      <c r="GA65" s="92">
        <f t="shared" si="104"/>
        <v>6.3695652173913038</v>
      </c>
      <c r="GB65" s="92"/>
      <c r="GC65" s="92">
        <f t="shared" si="105"/>
        <v>6.3257575757575744</v>
      </c>
      <c r="GD65" s="92"/>
      <c r="GE65" s="156">
        <f t="shared" si="106"/>
        <v>9.9526066350710902</v>
      </c>
      <c r="GF65" s="156"/>
      <c r="GG65" s="92">
        <f t="shared" si="107"/>
        <v>4.0587695133149673</v>
      </c>
      <c r="GH65" s="92"/>
      <c r="GI65" s="92">
        <f t="shared" si="108"/>
        <v>3.9247693399574173</v>
      </c>
      <c r="GJ65" s="92"/>
      <c r="GK65" s="92">
        <f t="shared" si="109"/>
        <v>5.3310104529616726</v>
      </c>
    </row>
    <row r="66" spans="1:193" s="83" customFormat="1" x14ac:dyDescent="0.2">
      <c r="A66" s="82" t="s">
        <v>11</v>
      </c>
      <c r="B66" s="75"/>
      <c r="C66" s="154">
        <f t="shared" si="14"/>
        <v>4.6824777829100306</v>
      </c>
      <c r="D66" s="154"/>
      <c r="E66" s="154">
        <f t="shared" si="15"/>
        <v>1.2195121951219514</v>
      </c>
      <c r="F66" s="154"/>
      <c r="G66" s="155">
        <f t="shared" si="16"/>
        <v>3.3913043478260869</v>
      </c>
      <c r="H66" s="155"/>
      <c r="I66" s="155">
        <f t="shared" si="17"/>
        <v>1.8560606060606055</v>
      </c>
      <c r="J66" s="155"/>
      <c r="K66" s="156">
        <f t="shared" si="18"/>
        <v>7.8199052132701423</v>
      </c>
      <c r="L66" s="156"/>
      <c r="M66" s="157">
        <f t="shared" si="19"/>
        <v>4.0909090909090899</v>
      </c>
      <c r="N66" s="157"/>
      <c r="O66" s="154">
        <f t="shared" si="20"/>
        <v>5.1029098651525917</v>
      </c>
      <c r="P66" s="154"/>
      <c r="Q66" s="155">
        <f t="shared" si="21"/>
        <v>3.4494773519163773</v>
      </c>
      <c r="R66" s="155"/>
      <c r="S66" s="154">
        <f t="shared" si="22"/>
        <v>4.9001505117925221</v>
      </c>
      <c r="T66" s="154"/>
      <c r="U66" s="154">
        <f t="shared" si="23"/>
        <v>0.2743902439024386</v>
      </c>
      <c r="V66" s="154"/>
      <c r="W66" s="155">
        <f t="shared" si="24"/>
        <v>2.7608695652173916</v>
      </c>
      <c r="X66" s="155"/>
      <c r="Y66" s="155">
        <f t="shared" si="25"/>
        <v>0.18939393939393945</v>
      </c>
      <c r="Z66" s="155"/>
      <c r="AA66" s="156">
        <f t="shared" si="26"/>
        <v>5.4502369668246438</v>
      </c>
      <c r="AB66" s="156"/>
      <c r="AC66" s="157">
        <f t="shared" si="27"/>
        <v>4.0909090909090899</v>
      </c>
      <c r="AD66" s="157"/>
      <c r="AE66" s="154">
        <f t="shared" si="28"/>
        <v>5.1029098651525917</v>
      </c>
      <c r="AF66" s="154"/>
      <c r="AG66" s="155">
        <f t="shared" si="29"/>
        <v>3.4494773519163773</v>
      </c>
      <c r="AH66" s="155"/>
      <c r="AI66" s="154">
        <f t="shared" si="30"/>
        <v>5.5944283842873643</v>
      </c>
      <c r="AJ66" s="154"/>
      <c r="AK66" s="154">
        <f t="shared" si="31"/>
        <v>0.51829268292683017</v>
      </c>
      <c r="AL66" s="154"/>
      <c r="AM66" s="155">
        <f t="shared" si="32"/>
        <v>2.5869565217391308</v>
      </c>
      <c r="AN66" s="155"/>
      <c r="AO66" s="155">
        <f t="shared" si="33"/>
        <v>1.6287878787878789</v>
      </c>
      <c r="AP66" s="155"/>
      <c r="AQ66" s="156">
        <f t="shared" si="34"/>
        <v>5.7819905213270149</v>
      </c>
      <c r="AR66" s="156"/>
      <c r="AS66" s="157">
        <f t="shared" si="35"/>
        <v>4.0909090909090899</v>
      </c>
      <c r="AT66" s="157"/>
      <c r="AU66" s="154">
        <f t="shared" si="36"/>
        <v>5.1029098651525917</v>
      </c>
      <c r="AV66" s="154"/>
      <c r="AW66" s="155">
        <f t="shared" si="37"/>
        <v>3.4494773519163773</v>
      </c>
      <c r="AX66" s="155"/>
      <c r="AY66" s="154">
        <f t="shared" si="38"/>
        <v>5.8458075417824666</v>
      </c>
      <c r="AZ66" s="154"/>
      <c r="BA66" s="154">
        <f t="shared" si="39"/>
        <v>2.0426829268292694</v>
      </c>
      <c r="BB66" s="154"/>
      <c r="BC66" s="155">
        <f t="shared" si="40"/>
        <v>4.0869565217391308</v>
      </c>
      <c r="BD66" s="155"/>
      <c r="BE66" s="155">
        <f t="shared" si="41"/>
        <v>7.5757575757577911E-2</v>
      </c>
      <c r="BF66" s="155"/>
      <c r="BG66" s="156">
        <f t="shared" si="42"/>
        <v>6.6824644549763033</v>
      </c>
      <c r="BH66" s="156"/>
      <c r="BI66" s="157">
        <f t="shared" si="43"/>
        <v>4.0909090909090899</v>
      </c>
      <c r="BJ66" s="157"/>
      <c r="BK66" s="154">
        <f t="shared" si="44"/>
        <v>5.1029098651525917</v>
      </c>
      <c r="BL66" s="154"/>
      <c r="BM66" s="155">
        <f t="shared" si="45"/>
        <v>3.4494773519163773</v>
      </c>
      <c r="BN66" s="155"/>
      <c r="BO66" s="154">
        <f t="shared" si="46"/>
        <v>6.0328900885305279</v>
      </c>
      <c r="BP66" s="154"/>
      <c r="BQ66" s="154">
        <f t="shared" si="47"/>
        <v>0.97560975609755973</v>
      </c>
      <c r="BR66" s="154"/>
      <c r="BS66" s="155">
        <f t="shared" si="48"/>
        <v>2.4565217391304364</v>
      </c>
      <c r="BT66" s="155"/>
      <c r="BU66" s="155">
        <f t="shared" si="49"/>
        <v>0</v>
      </c>
      <c r="BV66" s="155"/>
      <c r="BW66" s="156">
        <f t="shared" si="50"/>
        <v>6.729857819905213</v>
      </c>
      <c r="BX66" s="156"/>
      <c r="BY66" s="157">
        <f t="shared" si="51"/>
        <v>2.9981634527089049</v>
      </c>
      <c r="BZ66" s="157"/>
      <c r="CA66" s="154">
        <f t="shared" si="52"/>
        <v>6.4939673527324331</v>
      </c>
      <c r="CB66" s="154"/>
      <c r="CC66" s="155">
        <f t="shared" si="53"/>
        <v>3.4494773519163773</v>
      </c>
      <c r="CD66" s="155"/>
      <c r="CE66" s="154">
        <f t="shared" si="54"/>
        <v>6.5673977128498295</v>
      </c>
      <c r="CF66" s="154"/>
      <c r="CG66" s="154">
        <f t="shared" si="55"/>
        <v>1.463414634146343</v>
      </c>
      <c r="CH66" s="154"/>
      <c r="CI66" s="155">
        <f t="shared" si="56"/>
        <v>2.6086956521739131</v>
      </c>
      <c r="CJ66" s="155"/>
      <c r="CK66" s="155">
        <f t="shared" si="57"/>
        <v>0.98484848484848619</v>
      </c>
      <c r="CL66" s="155"/>
      <c r="CM66" s="156">
        <f t="shared" si="58"/>
        <v>5.5924170616113758</v>
      </c>
      <c r="CN66" s="156"/>
      <c r="CO66" s="157">
        <f t="shared" si="59"/>
        <v>2.9981634527089049</v>
      </c>
      <c r="CP66" s="157"/>
      <c r="CQ66" s="154">
        <f t="shared" si="60"/>
        <v>6.4939673527324331</v>
      </c>
      <c r="CR66" s="154"/>
      <c r="CS66" s="155">
        <f t="shared" si="61"/>
        <v>3.4494773519163773</v>
      </c>
      <c r="CT66" s="155"/>
      <c r="CU66" s="154">
        <f t="shared" si="62"/>
        <v>7.0226405499971314</v>
      </c>
      <c r="CV66" s="154"/>
      <c r="CW66" s="154">
        <f t="shared" si="63"/>
        <v>0</v>
      </c>
      <c r="CX66" s="154"/>
      <c r="CY66" s="155">
        <f t="shared" si="64"/>
        <v>1.2608695652173925</v>
      </c>
      <c r="CZ66" s="155"/>
      <c r="DA66" s="155">
        <f t="shared" si="65"/>
        <v>0.11363636363636331</v>
      </c>
      <c r="DB66" s="155"/>
      <c r="DC66" s="156">
        <f t="shared" si="66"/>
        <v>6.3507109004739339</v>
      </c>
      <c r="DD66" s="156"/>
      <c r="DE66" s="157">
        <f t="shared" si="67"/>
        <v>3.4710743801652857</v>
      </c>
      <c r="DF66" s="157"/>
      <c r="DG66" s="154">
        <f t="shared" si="68"/>
        <v>7.3030518097941801</v>
      </c>
      <c r="DH66" s="154"/>
      <c r="DI66" s="155">
        <f t="shared" si="69"/>
        <v>1.6759581881533099</v>
      </c>
      <c r="DJ66" s="155"/>
      <c r="DK66" s="154">
        <f t="shared" si="70"/>
        <v>6.5868043562213456</v>
      </c>
      <c r="DL66" s="154"/>
      <c r="DM66" s="154">
        <f t="shared" si="71"/>
        <v>0.6707317073170741</v>
      </c>
      <c r="DN66" s="154"/>
      <c r="DO66" s="155">
        <f t="shared" si="72"/>
        <v>1.6521739130434785</v>
      </c>
      <c r="DP66" s="155"/>
      <c r="DQ66" s="155">
        <f t="shared" si="73"/>
        <v>0.49242424242424221</v>
      </c>
      <c r="DR66" s="155"/>
      <c r="DS66" s="156">
        <f t="shared" si="74"/>
        <v>8.7203791469194307</v>
      </c>
      <c r="DT66" s="156"/>
      <c r="DU66" s="157">
        <f t="shared" si="75"/>
        <v>3.4710743801652857</v>
      </c>
      <c r="DV66" s="157"/>
      <c r="DW66" s="154">
        <f t="shared" si="76"/>
        <v>7.3030518097941801</v>
      </c>
      <c r="DX66" s="154"/>
      <c r="DY66" s="155">
        <f t="shared" si="77"/>
        <v>1.6759581881533099</v>
      </c>
      <c r="DZ66" s="155"/>
      <c r="EA66" s="154">
        <f t="shared" si="78"/>
        <v>6.6416852427963855</v>
      </c>
      <c r="EB66" s="154"/>
      <c r="EC66" s="154">
        <f t="shared" si="79"/>
        <v>1.5548780487804883</v>
      </c>
      <c r="ED66" s="154"/>
      <c r="EE66" s="155">
        <f t="shared" si="80"/>
        <v>2.1739130434782608</v>
      </c>
      <c r="EF66" s="155"/>
      <c r="EG66" s="155">
        <f t="shared" si="81"/>
        <v>2.2727272727272725</v>
      </c>
      <c r="EH66" s="155"/>
      <c r="EI66" s="156">
        <f t="shared" si="82"/>
        <v>8.3412322274881525</v>
      </c>
      <c r="EJ66" s="156"/>
      <c r="EK66" s="157">
        <f t="shared" si="83"/>
        <v>3.4710743801652857</v>
      </c>
      <c r="EL66" s="157"/>
      <c r="EM66" s="154">
        <f t="shared" si="84"/>
        <v>7.3030518097941801</v>
      </c>
      <c r="EN66" s="154"/>
      <c r="EO66" s="155">
        <f t="shared" si="85"/>
        <v>1.6759581881533099</v>
      </c>
      <c r="EP66" s="155"/>
      <c r="EQ66" s="154">
        <f t="shared" si="86"/>
        <v>7.2478010075669408</v>
      </c>
      <c r="ER66" s="154"/>
      <c r="ES66" s="154">
        <f t="shared" si="87"/>
        <v>1.2804878048780497</v>
      </c>
      <c r="ET66" s="154"/>
      <c r="EU66" s="155">
        <f t="shared" si="88"/>
        <v>3.6086956521739131</v>
      </c>
      <c r="EV66" s="155"/>
      <c r="EW66" s="155">
        <f t="shared" si="89"/>
        <v>3.9772727272727266</v>
      </c>
      <c r="EX66" s="155"/>
      <c r="EY66" s="156">
        <f t="shared" si="90"/>
        <v>9.8578199052132707</v>
      </c>
      <c r="EZ66" s="156"/>
      <c r="FA66" s="157">
        <f t="shared" si="91"/>
        <v>2.9797979797979792</v>
      </c>
      <c r="FB66" s="157"/>
      <c r="FC66" s="154">
        <f t="shared" si="92"/>
        <v>8.2327892122072406</v>
      </c>
      <c r="FD66" s="154"/>
      <c r="FE66" s="155">
        <f t="shared" si="93"/>
        <v>3.9721254355400708</v>
      </c>
      <c r="FF66" s="155"/>
      <c r="FG66" s="154">
        <f t="shared" si="94"/>
        <v>7.2769248064286813</v>
      </c>
      <c r="FH66" s="154"/>
      <c r="FI66" s="154">
        <f t="shared" si="95"/>
        <v>2.3170731707317058</v>
      </c>
      <c r="FJ66" s="154"/>
      <c r="FK66" s="155">
        <f t="shared" si="96"/>
        <v>1.5434782608695645</v>
      </c>
      <c r="FL66" s="155"/>
      <c r="FM66" s="155">
        <f t="shared" si="97"/>
        <v>2.5378787878787898</v>
      </c>
      <c r="FN66" s="155"/>
      <c r="FO66" s="156">
        <f t="shared" si="98"/>
        <v>10</v>
      </c>
      <c r="FP66" s="156"/>
      <c r="FQ66" s="157">
        <f t="shared" si="99"/>
        <v>2.9797979797979792</v>
      </c>
      <c r="FR66" s="157"/>
      <c r="FS66" s="154">
        <f t="shared" si="100"/>
        <v>8.2327892122072406</v>
      </c>
      <c r="FT66" s="154"/>
      <c r="FU66" s="155">
        <f t="shared" si="101"/>
        <v>3.9721254355400708</v>
      </c>
      <c r="FV66" s="244"/>
      <c r="FW66" s="92">
        <f t="shared" si="102"/>
        <v>7.9030864819557687</v>
      </c>
      <c r="FX66" s="92"/>
      <c r="FY66" s="92">
        <f t="shared" si="103"/>
        <v>3.3231707317073189</v>
      </c>
      <c r="FZ66" s="92"/>
      <c r="GA66" s="92">
        <f t="shared" si="104"/>
        <v>2.6739130434782625</v>
      </c>
      <c r="GB66" s="92"/>
      <c r="GC66" s="92">
        <f t="shared" si="105"/>
        <v>3.5227272727272725</v>
      </c>
      <c r="GD66" s="92"/>
      <c r="GE66" s="156">
        <f t="shared" si="106"/>
        <v>10</v>
      </c>
      <c r="GF66" s="156"/>
      <c r="GG66" s="92">
        <f t="shared" si="107"/>
        <v>2.9797979797979792</v>
      </c>
      <c r="GH66" s="92"/>
      <c r="GI66" s="92">
        <f t="shared" si="108"/>
        <v>8.2327892122072406</v>
      </c>
      <c r="GJ66" s="92"/>
      <c r="GK66" s="92">
        <f t="shared" si="109"/>
        <v>3.9721254355400708</v>
      </c>
    </row>
    <row r="67" spans="1:193" s="83" customFormat="1" x14ac:dyDescent="0.2">
      <c r="A67" s="82" t="s">
        <v>12</v>
      </c>
      <c r="B67" s="75"/>
      <c r="C67" s="154">
        <f t="shared" si="14"/>
        <v>6.5335078043043779</v>
      </c>
      <c r="D67" s="154"/>
      <c r="E67" s="154">
        <f t="shared" si="15"/>
        <v>5.8536585365853675</v>
      </c>
      <c r="F67" s="154"/>
      <c r="G67" s="155">
        <f t="shared" si="16"/>
        <v>5.7173913043478253</v>
      </c>
      <c r="H67" s="155"/>
      <c r="I67" s="155">
        <f t="shared" si="17"/>
        <v>6.3636363636363633</v>
      </c>
      <c r="J67" s="155"/>
      <c r="K67" s="156">
        <f t="shared" si="18"/>
        <v>7.1563981042654028</v>
      </c>
      <c r="L67" s="156"/>
      <c r="M67" s="157">
        <f t="shared" si="19"/>
        <v>7.3415977961432501</v>
      </c>
      <c r="N67" s="157"/>
      <c r="O67" s="154">
        <f t="shared" si="20"/>
        <v>3.1014904187366934</v>
      </c>
      <c r="P67" s="154"/>
      <c r="Q67" s="155">
        <f t="shared" si="21"/>
        <v>6.7944250871080145</v>
      </c>
      <c r="R67" s="155"/>
      <c r="S67" s="154">
        <f t="shared" si="22"/>
        <v>7.0370553742437281</v>
      </c>
      <c r="T67" s="154"/>
      <c r="U67" s="154">
        <f t="shared" si="23"/>
        <v>5.1829268292682933</v>
      </c>
      <c r="V67" s="154"/>
      <c r="W67" s="155">
        <f t="shared" si="24"/>
        <v>5.6739130434782608</v>
      </c>
      <c r="X67" s="155"/>
      <c r="Y67" s="155">
        <f t="shared" si="25"/>
        <v>5.2272727272727266</v>
      </c>
      <c r="Z67" s="155"/>
      <c r="AA67" s="156">
        <f t="shared" si="26"/>
        <v>7.1563981042654028</v>
      </c>
      <c r="AB67" s="156"/>
      <c r="AC67" s="157">
        <f t="shared" si="27"/>
        <v>7.3415977961432501</v>
      </c>
      <c r="AD67" s="157"/>
      <c r="AE67" s="154">
        <f t="shared" si="28"/>
        <v>3.1014904187366934</v>
      </c>
      <c r="AF67" s="154"/>
      <c r="AG67" s="155">
        <f t="shared" si="29"/>
        <v>6.7944250871080145</v>
      </c>
      <c r="AH67" s="155"/>
      <c r="AI67" s="154">
        <f t="shared" si="30"/>
        <v>7.7199560347132392</v>
      </c>
      <c r="AJ67" s="154"/>
      <c r="AK67" s="154">
        <f t="shared" si="31"/>
        <v>5.2134146341463401</v>
      </c>
      <c r="AL67" s="154"/>
      <c r="AM67" s="155">
        <f t="shared" si="32"/>
        <v>5.6086956521739122</v>
      </c>
      <c r="AN67" s="155"/>
      <c r="AO67" s="155">
        <f t="shared" si="33"/>
        <v>5.6060606060606055</v>
      </c>
      <c r="AP67" s="155"/>
      <c r="AQ67" s="156">
        <f t="shared" si="34"/>
        <v>6.5402843601895739</v>
      </c>
      <c r="AR67" s="156"/>
      <c r="AS67" s="157">
        <f t="shared" si="35"/>
        <v>7.3415977961432501</v>
      </c>
      <c r="AT67" s="157"/>
      <c r="AU67" s="154">
        <f t="shared" si="36"/>
        <v>3.1014904187366934</v>
      </c>
      <c r="AV67" s="154"/>
      <c r="AW67" s="155">
        <f t="shared" si="37"/>
        <v>6.7944250871080145</v>
      </c>
      <c r="AX67" s="155"/>
      <c r="AY67" s="154">
        <f t="shared" si="38"/>
        <v>8.0566519047838199</v>
      </c>
      <c r="AZ67" s="154"/>
      <c r="BA67" s="154">
        <f t="shared" si="39"/>
        <v>6.6158536585365866</v>
      </c>
      <c r="BB67" s="154"/>
      <c r="BC67" s="155">
        <f t="shared" si="40"/>
        <v>6.2826086956521738</v>
      </c>
      <c r="BD67" s="155"/>
      <c r="BE67" s="155">
        <f t="shared" si="41"/>
        <v>5.4924242424242422</v>
      </c>
      <c r="BF67" s="155"/>
      <c r="BG67" s="156">
        <f t="shared" si="42"/>
        <v>5.7819905213270149</v>
      </c>
      <c r="BH67" s="156"/>
      <c r="BI67" s="157">
        <f t="shared" si="43"/>
        <v>7.3415977961432501</v>
      </c>
      <c r="BJ67" s="157"/>
      <c r="BK67" s="154">
        <f t="shared" si="44"/>
        <v>3.1014904187366934</v>
      </c>
      <c r="BL67" s="154"/>
      <c r="BM67" s="155">
        <f t="shared" si="45"/>
        <v>6.7944250871080145</v>
      </c>
      <c r="BN67" s="155"/>
      <c r="BO67" s="154">
        <f t="shared" si="46"/>
        <v>8.0833744464294099</v>
      </c>
      <c r="BP67" s="154"/>
      <c r="BQ67" s="154">
        <f t="shared" si="47"/>
        <v>6.6158536585365866</v>
      </c>
      <c r="BR67" s="154"/>
      <c r="BS67" s="155">
        <f t="shared" si="48"/>
        <v>6.8913043478260869</v>
      </c>
      <c r="BT67" s="155"/>
      <c r="BU67" s="155">
        <f t="shared" si="49"/>
        <v>6.3636363636363633</v>
      </c>
      <c r="BV67" s="155"/>
      <c r="BW67" s="156">
        <f t="shared" si="50"/>
        <v>6.6824644549763033</v>
      </c>
      <c r="BX67" s="156"/>
      <c r="BY67" s="157">
        <f t="shared" si="51"/>
        <v>7.8420569329660221</v>
      </c>
      <c r="BZ67" s="157"/>
      <c r="CA67" s="154">
        <f t="shared" si="52"/>
        <v>6.0255500354861589</v>
      </c>
      <c r="CB67" s="154"/>
      <c r="CC67" s="155">
        <f t="shared" si="53"/>
        <v>6.7944250871080145</v>
      </c>
      <c r="CD67" s="155"/>
      <c r="CE67" s="154">
        <f t="shared" si="54"/>
        <v>8.8085715999857968</v>
      </c>
      <c r="CF67" s="154"/>
      <c r="CG67" s="154">
        <f t="shared" si="55"/>
        <v>5.0914634146341475</v>
      </c>
      <c r="CH67" s="154"/>
      <c r="CI67" s="155">
        <f t="shared" si="56"/>
        <v>3.4347826086956532</v>
      </c>
      <c r="CJ67" s="155"/>
      <c r="CK67" s="155">
        <f t="shared" si="57"/>
        <v>4.3939393939393936</v>
      </c>
      <c r="CL67" s="155"/>
      <c r="CM67" s="156">
        <f t="shared" si="58"/>
        <v>5.2132701421800949</v>
      </c>
      <c r="CN67" s="156"/>
      <c r="CO67" s="157">
        <f t="shared" si="59"/>
        <v>7.8420569329660221</v>
      </c>
      <c r="CP67" s="157"/>
      <c r="CQ67" s="154">
        <f t="shared" si="60"/>
        <v>6.0255500354861589</v>
      </c>
      <c r="CR67" s="154"/>
      <c r="CS67" s="155">
        <f t="shared" si="61"/>
        <v>6.7944250871080145</v>
      </c>
      <c r="CT67" s="155"/>
      <c r="CU67" s="154">
        <f t="shared" si="62"/>
        <v>8.9214976738822003</v>
      </c>
      <c r="CV67" s="154"/>
      <c r="CW67" s="154">
        <f t="shared" si="63"/>
        <v>5.8536585365853675</v>
      </c>
      <c r="CX67" s="154"/>
      <c r="CY67" s="155">
        <f t="shared" si="64"/>
        <v>6.1304347826086962</v>
      </c>
      <c r="CZ67" s="155"/>
      <c r="DA67" s="155">
        <f t="shared" si="65"/>
        <v>5.3409090909090908</v>
      </c>
      <c r="DB67" s="155"/>
      <c r="DC67" s="156">
        <f t="shared" si="66"/>
        <v>6.5876777251184837</v>
      </c>
      <c r="DD67" s="156"/>
      <c r="DE67" s="157">
        <f t="shared" si="67"/>
        <v>9.0725436179981624</v>
      </c>
      <c r="DF67" s="157"/>
      <c r="DG67" s="154">
        <f t="shared" si="68"/>
        <v>4.4144783534421563</v>
      </c>
      <c r="DH67" s="154"/>
      <c r="DI67" s="155">
        <f t="shared" si="69"/>
        <v>8.0278745644599301</v>
      </c>
      <c r="DJ67" s="155"/>
      <c r="DK67" s="154">
        <f t="shared" si="70"/>
        <v>8.6043467852277118</v>
      </c>
      <c r="DL67" s="154"/>
      <c r="DM67" s="154">
        <f t="shared" si="71"/>
        <v>5.548780487804879</v>
      </c>
      <c r="DN67" s="154"/>
      <c r="DO67" s="155">
        <f t="shared" si="72"/>
        <v>5.4782608695652177</v>
      </c>
      <c r="DP67" s="155"/>
      <c r="DQ67" s="155">
        <f t="shared" si="73"/>
        <v>4.3181818181818192</v>
      </c>
      <c r="DR67" s="155"/>
      <c r="DS67" s="156">
        <f t="shared" si="74"/>
        <v>9.4786729857819907</v>
      </c>
      <c r="DT67" s="156"/>
      <c r="DU67" s="157">
        <f t="shared" si="75"/>
        <v>9.0725436179981624</v>
      </c>
      <c r="DV67" s="157"/>
      <c r="DW67" s="154">
        <f t="shared" si="76"/>
        <v>4.4144783534421563</v>
      </c>
      <c r="DX67" s="154"/>
      <c r="DY67" s="155">
        <f t="shared" si="77"/>
        <v>8.0278745644599301</v>
      </c>
      <c r="DZ67" s="155"/>
      <c r="EA67" s="154">
        <f t="shared" si="78"/>
        <v>9.390357343187274</v>
      </c>
      <c r="EB67" s="154"/>
      <c r="EC67" s="154">
        <f t="shared" si="79"/>
        <v>5.1829268292682933</v>
      </c>
      <c r="ED67" s="154"/>
      <c r="EE67" s="155">
        <f t="shared" si="80"/>
        <v>5.8695652173913047</v>
      </c>
      <c r="EF67" s="155"/>
      <c r="EG67" s="155">
        <f t="shared" si="81"/>
        <v>5.6439393939393936</v>
      </c>
      <c r="EH67" s="155"/>
      <c r="EI67" s="156">
        <f t="shared" si="82"/>
        <v>10</v>
      </c>
      <c r="EJ67" s="156"/>
      <c r="EK67" s="157">
        <f t="shared" si="83"/>
        <v>9.0725436179981624</v>
      </c>
      <c r="EL67" s="157"/>
      <c r="EM67" s="154">
        <f t="shared" si="84"/>
        <v>4.4144783534421563</v>
      </c>
      <c r="EN67" s="154"/>
      <c r="EO67" s="155">
        <f t="shared" si="85"/>
        <v>8.0278745644599301</v>
      </c>
      <c r="EP67" s="155"/>
      <c r="EQ67" s="154">
        <f t="shared" si="86"/>
        <v>9.3738383244729135</v>
      </c>
      <c r="ER67" s="154"/>
      <c r="ES67" s="154">
        <f t="shared" si="87"/>
        <v>6.7073170731707323</v>
      </c>
      <c r="ET67" s="154"/>
      <c r="EU67" s="155">
        <f t="shared" si="88"/>
        <v>6.9565217391304337</v>
      </c>
      <c r="EV67" s="155"/>
      <c r="EW67" s="155">
        <f t="shared" si="89"/>
        <v>7.5757575757575761</v>
      </c>
      <c r="EX67" s="155"/>
      <c r="EY67" s="156">
        <f t="shared" si="90"/>
        <v>9.9526066350710902</v>
      </c>
      <c r="EZ67" s="156"/>
      <c r="FA67" s="157">
        <f t="shared" si="91"/>
        <v>6.9880624426078981</v>
      </c>
      <c r="FB67" s="157"/>
      <c r="FC67" s="154">
        <f t="shared" si="92"/>
        <v>7.4024130589070261</v>
      </c>
      <c r="FD67" s="154"/>
      <c r="FE67" s="155">
        <f t="shared" si="93"/>
        <v>10</v>
      </c>
      <c r="FF67" s="155"/>
      <c r="FG67" s="154">
        <f t="shared" si="94"/>
        <v>9.7378858102444816</v>
      </c>
      <c r="FH67" s="154"/>
      <c r="FI67" s="154">
        <f t="shared" si="95"/>
        <v>5.2134146341463401</v>
      </c>
      <c r="FJ67" s="154"/>
      <c r="FK67" s="155">
        <f t="shared" si="96"/>
        <v>4.5000000000000009</v>
      </c>
      <c r="FL67" s="155"/>
      <c r="FM67" s="155">
        <f t="shared" si="97"/>
        <v>4.7348484848484844</v>
      </c>
      <c r="FN67" s="155"/>
      <c r="FO67" s="156">
        <f t="shared" si="98"/>
        <v>9.4312796208530809</v>
      </c>
      <c r="FP67" s="156"/>
      <c r="FQ67" s="157">
        <f t="shared" si="99"/>
        <v>6.9880624426078981</v>
      </c>
      <c r="FR67" s="157"/>
      <c r="FS67" s="154">
        <f t="shared" si="100"/>
        <v>7.4024130589070261</v>
      </c>
      <c r="FT67" s="154"/>
      <c r="FU67" s="155">
        <f t="shared" si="101"/>
        <v>10</v>
      </c>
      <c r="FV67" s="244"/>
      <c r="FW67" s="92">
        <f t="shared" si="102"/>
        <v>10</v>
      </c>
      <c r="FX67" s="92"/>
      <c r="FY67" s="92">
        <f t="shared" si="103"/>
        <v>7.1036585365853657</v>
      </c>
      <c r="FZ67" s="92"/>
      <c r="GA67" s="92">
        <f t="shared" si="104"/>
        <v>6.0217391304347831</v>
      </c>
      <c r="GB67" s="92"/>
      <c r="GC67" s="92">
        <f t="shared" si="105"/>
        <v>6.7045454545454533</v>
      </c>
      <c r="GD67" s="92"/>
      <c r="GE67" s="156">
        <f t="shared" si="106"/>
        <v>9.6682464454976298</v>
      </c>
      <c r="GF67" s="156"/>
      <c r="GG67" s="92">
        <f t="shared" si="107"/>
        <v>6.9880624426078981</v>
      </c>
      <c r="GH67" s="92"/>
      <c r="GI67" s="92">
        <f t="shared" si="108"/>
        <v>7.4024130589070261</v>
      </c>
      <c r="GJ67" s="92"/>
      <c r="GK67" s="92">
        <f t="shared" si="109"/>
        <v>10</v>
      </c>
    </row>
    <row r="68" spans="1:193" s="83" customFormat="1" x14ac:dyDescent="0.2">
      <c r="A68" s="82" t="s">
        <v>13</v>
      </c>
      <c r="B68" s="75"/>
      <c r="C68" s="154">
        <f t="shared" si="14"/>
        <v>3.4101769620266427</v>
      </c>
      <c r="D68" s="154"/>
      <c r="E68" s="154">
        <f t="shared" si="15"/>
        <v>4.6341463414634161</v>
      </c>
      <c r="F68" s="154"/>
      <c r="G68" s="155">
        <f t="shared" si="16"/>
        <v>5</v>
      </c>
      <c r="H68" s="155"/>
      <c r="I68" s="155">
        <f t="shared" si="17"/>
        <v>4.6969696969696955</v>
      </c>
      <c r="J68" s="155"/>
      <c r="K68" s="156">
        <f t="shared" si="18"/>
        <v>8.7677725118483423</v>
      </c>
      <c r="L68" s="156"/>
      <c r="M68" s="157">
        <f t="shared" si="19"/>
        <v>2.056932966023874</v>
      </c>
      <c r="N68" s="157"/>
      <c r="O68" s="154">
        <f t="shared" si="20"/>
        <v>1.9517388218594736</v>
      </c>
      <c r="P68" s="154"/>
      <c r="Q68" s="155">
        <f t="shared" si="21"/>
        <v>2.7874564459930311</v>
      </c>
      <c r="R68" s="155"/>
      <c r="S68" s="154">
        <f t="shared" si="22"/>
        <v>4.0807902917563945</v>
      </c>
      <c r="T68" s="154"/>
      <c r="U68" s="154">
        <f t="shared" si="23"/>
        <v>3.628048780487807</v>
      </c>
      <c r="V68" s="154"/>
      <c r="W68" s="155">
        <f t="shared" si="24"/>
        <v>4.5652173913043477</v>
      </c>
      <c r="X68" s="155"/>
      <c r="Y68" s="155">
        <f t="shared" si="25"/>
        <v>2.3106060606060614</v>
      </c>
      <c r="Z68" s="155"/>
      <c r="AA68" s="156">
        <f t="shared" si="26"/>
        <v>7.7725118483412325</v>
      </c>
      <c r="AB68" s="156"/>
      <c r="AC68" s="157">
        <f t="shared" si="27"/>
        <v>2.056932966023874</v>
      </c>
      <c r="AD68" s="157"/>
      <c r="AE68" s="154">
        <f t="shared" si="28"/>
        <v>1.9517388218594736</v>
      </c>
      <c r="AF68" s="154"/>
      <c r="AG68" s="155">
        <f t="shared" si="29"/>
        <v>2.7874564459930311</v>
      </c>
      <c r="AH68" s="155"/>
      <c r="AI68" s="154">
        <f t="shared" si="30"/>
        <v>5.1432497732712186</v>
      </c>
      <c r="AJ68" s="154"/>
      <c r="AK68" s="154">
        <f t="shared" si="31"/>
        <v>4.6036585365853648</v>
      </c>
      <c r="AL68" s="154"/>
      <c r="AM68" s="155">
        <f t="shared" si="32"/>
        <v>5</v>
      </c>
      <c r="AN68" s="155"/>
      <c r="AO68" s="155">
        <f t="shared" si="33"/>
        <v>4.0151515151515138</v>
      </c>
      <c r="AP68" s="155"/>
      <c r="AQ68" s="156">
        <f t="shared" si="34"/>
        <v>6.6350710900473935</v>
      </c>
      <c r="AR68" s="156"/>
      <c r="AS68" s="157">
        <f t="shared" si="35"/>
        <v>2.056932966023874</v>
      </c>
      <c r="AT68" s="157"/>
      <c r="AU68" s="154">
        <f t="shared" si="36"/>
        <v>1.9517388218594736</v>
      </c>
      <c r="AV68" s="154"/>
      <c r="AW68" s="155">
        <f t="shared" si="37"/>
        <v>2.7874564459930311</v>
      </c>
      <c r="AX68" s="155"/>
      <c r="AY68" s="154">
        <f t="shared" si="38"/>
        <v>5.2615637499570349</v>
      </c>
      <c r="AZ68" s="154"/>
      <c r="BA68" s="154">
        <f t="shared" si="39"/>
        <v>5.8536585365853675</v>
      </c>
      <c r="BB68" s="154"/>
      <c r="BC68" s="155">
        <f t="shared" si="40"/>
        <v>6.8260869565217392</v>
      </c>
      <c r="BD68" s="155"/>
      <c r="BE68" s="155">
        <f t="shared" si="41"/>
        <v>5.5303030303030303</v>
      </c>
      <c r="BF68" s="155"/>
      <c r="BG68" s="156">
        <f t="shared" si="42"/>
        <v>8.6729857819905209</v>
      </c>
      <c r="BH68" s="156"/>
      <c r="BI68" s="157">
        <f t="shared" si="43"/>
        <v>2.056932966023874</v>
      </c>
      <c r="BJ68" s="157"/>
      <c r="BK68" s="154">
        <f t="shared" si="44"/>
        <v>1.9517388218594736</v>
      </c>
      <c r="BL68" s="154"/>
      <c r="BM68" s="155">
        <f t="shared" si="45"/>
        <v>2.7874564459930311</v>
      </c>
      <c r="BN68" s="155"/>
      <c r="BO68" s="154">
        <f t="shared" si="46"/>
        <v>5.2792171406370736</v>
      </c>
      <c r="BP68" s="154"/>
      <c r="BQ68" s="154">
        <f t="shared" si="47"/>
        <v>3.5975609756097557</v>
      </c>
      <c r="BR68" s="154"/>
      <c r="BS68" s="155">
        <f t="shared" si="48"/>
        <v>3.5869565217391308</v>
      </c>
      <c r="BT68" s="155"/>
      <c r="BU68" s="155">
        <f t="shared" si="49"/>
        <v>3.4848484848484835</v>
      </c>
      <c r="BV68" s="155"/>
      <c r="BW68" s="156">
        <f t="shared" si="50"/>
        <v>6.0189573459715646</v>
      </c>
      <c r="BX68" s="156"/>
      <c r="BY68" s="157">
        <f t="shared" si="51"/>
        <v>4.2056932966023872</v>
      </c>
      <c r="BZ68" s="157"/>
      <c r="CA68" s="154">
        <f t="shared" si="52"/>
        <v>3.136976579134136</v>
      </c>
      <c r="CB68" s="154"/>
      <c r="CC68" s="155">
        <f t="shared" si="53"/>
        <v>2.7874564459930311</v>
      </c>
      <c r="CD68" s="155"/>
      <c r="CE68" s="154">
        <f t="shared" si="54"/>
        <v>6.0922545839403295</v>
      </c>
      <c r="CF68" s="154"/>
      <c r="CG68" s="154">
        <f t="shared" si="55"/>
        <v>3.3536585365853662</v>
      </c>
      <c r="CH68" s="154"/>
      <c r="CI68" s="155">
        <f t="shared" si="56"/>
        <v>3.0434782608695654</v>
      </c>
      <c r="CJ68" s="155"/>
      <c r="CK68" s="155">
        <f t="shared" si="57"/>
        <v>2.3484848484848504</v>
      </c>
      <c r="CL68" s="155"/>
      <c r="CM68" s="156">
        <f t="shared" si="58"/>
        <v>6.6824644549763033</v>
      </c>
      <c r="CN68" s="156"/>
      <c r="CO68" s="157">
        <f t="shared" si="59"/>
        <v>4.2056932966023872</v>
      </c>
      <c r="CP68" s="157"/>
      <c r="CQ68" s="154">
        <f t="shared" si="60"/>
        <v>3.136976579134136</v>
      </c>
      <c r="CR68" s="154"/>
      <c r="CS68" s="155">
        <f t="shared" si="61"/>
        <v>2.7874564459930311</v>
      </c>
      <c r="CT68" s="155"/>
      <c r="CU68" s="154">
        <f t="shared" si="62"/>
        <v>6.3756582706637808</v>
      </c>
      <c r="CV68" s="154"/>
      <c r="CW68" s="154">
        <f t="shared" si="63"/>
        <v>2.1341463414634148</v>
      </c>
      <c r="CX68" s="154"/>
      <c r="CY68" s="155">
        <f t="shared" si="64"/>
        <v>2.3913043478260869</v>
      </c>
      <c r="CZ68" s="155"/>
      <c r="DA68" s="155">
        <f t="shared" si="65"/>
        <v>0.6439393939393927</v>
      </c>
      <c r="DB68" s="155"/>
      <c r="DC68" s="156">
        <f t="shared" si="66"/>
        <v>6.5402843601895739</v>
      </c>
      <c r="DD68" s="156"/>
      <c r="DE68" s="157">
        <f t="shared" si="67"/>
        <v>5.0688705234159759</v>
      </c>
      <c r="DF68" s="157"/>
      <c r="DG68" s="154">
        <f t="shared" si="68"/>
        <v>2.7466288147622437</v>
      </c>
      <c r="DH68" s="154"/>
      <c r="DI68" s="155">
        <f t="shared" si="69"/>
        <v>6.0766550522648091</v>
      </c>
      <c r="DJ68" s="155"/>
      <c r="DK68" s="154">
        <f t="shared" si="70"/>
        <v>6.0110982060322371</v>
      </c>
      <c r="DL68" s="154"/>
      <c r="DM68" s="154">
        <f t="shared" si="71"/>
        <v>2.9268292682926815</v>
      </c>
      <c r="DN68" s="154"/>
      <c r="DO68" s="155">
        <f t="shared" si="72"/>
        <v>2.4565217391304364</v>
      </c>
      <c r="DP68" s="155"/>
      <c r="DQ68" s="155">
        <f t="shared" si="73"/>
        <v>0.8712121212121211</v>
      </c>
      <c r="DR68" s="155"/>
      <c r="DS68" s="156">
        <f t="shared" si="74"/>
        <v>9.4786729857819907</v>
      </c>
      <c r="DT68" s="156"/>
      <c r="DU68" s="157">
        <f t="shared" si="75"/>
        <v>5.0688705234159759</v>
      </c>
      <c r="DV68" s="157"/>
      <c r="DW68" s="154">
        <f t="shared" si="76"/>
        <v>2.7466288147622437</v>
      </c>
      <c r="DX68" s="154"/>
      <c r="DY68" s="155">
        <f t="shared" si="77"/>
        <v>6.0766550522648091</v>
      </c>
      <c r="DZ68" s="155"/>
      <c r="EA68" s="154">
        <f t="shared" si="78"/>
        <v>6.4477833585448296</v>
      </c>
      <c r="EB68" s="154"/>
      <c r="EC68" s="154">
        <f t="shared" si="79"/>
        <v>3.6890243902439011</v>
      </c>
      <c r="ED68" s="154"/>
      <c r="EE68" s="155">
        <f t="shared" si="80"/>
        <v>3.9347826086956523</v>
      </c>
      <c r="EF68" s="155"/>
      <c r="EG68" s="155">
        <f t="shared" si="81"/>
        <v>2.1969696969696964</v>
      </c>
      <c r="EH68" s="155"/>
      <c r="EI68" s="156">
        <f t="shared" si="82"/>
        <v>9.9526066350710902</v>
      </c>
      <c r="EJ68" s="156"/>
      <c r="EK68" s="157">
        <f t="shared" si="83"/>
        <v>5.0688705234159759</v>
      </c>
      <c r="EL68" s="157"/>
      <c r="EM68" s="154">
        <f t="shared" si="84"/>
        <v>2.7466288147622437</v>
      </c>
      <c r="EN68" s="154"/>
      <c r="EO68" s="155">
        <f t="shared" si="85"/>
        <v>6.0766550522648091</v>
      </c>
      <c r="EP68" s="155"/>
      <c r="EQ68" s="154">
        <f t="shared" si="86"/>
        <v>6.2867156451300055</v>
      </c>
      <c r="ER68" s="154"/>
      <c r="ES68" s="154">
        <f t="shared" si="87"/>
        <v>3.4451219512195115</v>
      </c>
      <c r="ET68" s="154"/>
      <c r="EU68" s="155">
        <f t="shared" si="88"/>
        <v>2.3260869565217392</v>
      </c>
      <c r="EV68" s="155"/>
      <c r="EW68" s="155">
        <f t="shared" si="89"/>
        <v>3.1060606060606046</v>
      </c>
      <c r="EX68" s="155"/>
      <c r="EY68" s="156">
        <f t="shared" si="90"/>
        <v>9.7630331753554511</v>
      </c>
      <c r="EZ68" s="156"/>
      <c r="FA68" s="157">
        <f t="shared" si="91"/>
        <v>2.36455463728191</v>
      </c>
      <c r="FB68" s="157"/>
      <c r="FC68" s="154">
        <f t="shared" si="92"/>
        <v>4.3860894251242017</v>
      </c>
      <c r="FD68" s="154"/>
      <c r="FE68" s="155">
        <f t="shared" si="93"/>
        <v>5.0522648083623691</v>
      </c>
      <c r="FF68" s="155"/>
      <c r="FG68" s="154">
        <f t="shared" si="94"/>
        <v>6.6362012314707242</v>
      </c>
      <c r="FH68" s="154"/>
      <c r="FI68" s="154">
        <f t="shared" si="95"/>
        <v>2.3475609756097571</v>
      </c>
      <c r="FJ68" s="154"/>
      <c r="FK68" s="155">
        <f t="shared" si="96"/>
        <v>0.41304347826086918</v>
      </c>
      <c r="FL68" s="155"/>
      <c r="FM68" s="155">
        <f t="shared" si="97"/>
        <v>3.0303030303030303</v>
      </c>
      <c r="FN68" s="155"/>
      <c r="FO68" s="156">
        <f t="shared" si="98"/>
        <v>9.9052132701421804</v>
      </c>
      <c r="FP68" s="156"/>
      <c r="FQ68" s="157">
        <f t="shared" si="99"/>
        <v>2.36455463728191</v>
      </c>
      <c r="FR68" s="157"/>
      <c r="FS68" s="154">
        <f t="shared" si="100"/>
        <v>4.3860894251242017</v>
      </c>
      <c r="FT68" s="154"/>
      <c r="FU68" s="155">
        <f t="shared" si="101"/>
        <v>5.0522648083623691</v>
      </c>
      <c r="FV68" s="244"/>
      <c r="FW68" s="92">
        <f t="shared" si="102"/>
        <v>6.7090107286250333</v>
      </c>
      <c r="FX68" s="92"/>
      <c r="FY68" s="92">
        <f t="shared" si="103"/>
        <v>4.0548780487804912</v>
      </c>
      <c r="FZ68" s="92"/>
      <c r="GA68" s="92">
        <f t="shared" si="104"/>
        <v>3.8260869565217392</v>
      </c>
      <c r="GB68" s="92"/>
      <c r="GC68" s="92">
        <f t="shared" si="105"/>
        <v>4.6212121212121211</v>
      </c>
      <c r="GD68" s="92"/>
      <c r="GE68" s="156">
        <f t="shared" si="106"/>
        <v>9.9052132701421804</v>
      </c>
      <c r="GF68" s="156"/>
      <c r="GG68" s="92">
        <f t="shared" si="107"/>
        <v>2.36455463728191</v>
      </c>
      <c r="GH68" s="92"/>
      <c r="GI68" s="92">
        <f t="shared" si="108"/>
        <v>4.3860894251242017</v>
      </c>
      <c r="GJ68" s="92"/>
      <c r="GK68" s="92">
        <f t="shared" si="109"/>
        <v>5.0522648083623691</v>
      </c>
    </row>
    <row r="69" spans="1:193" s="83" customFormat="1" x14ac:dyDescent="0.2">
      <c r="A69" s="84" t="s">
        <v>14</v>
      </c>
      <c r="B69" s="75"/>
      <c r="C69" s="158">
        <f t="shared" si="14"/>
        <v>6.1123762165738968</v>
      </c>
      <c r="D69" s="154"/>
      <c r="E69" s="158">
        <f t="shared" si="15"/>
        <v>6.7073170731707323</v>
      </c>
      <c r="F69" s="154"/>
      <c r="G69" s="159">
        <f t="shared" si="16"/>
        <v>5.6739130434782608</v>
      </c>
      <c r="H69" s="155"/>
      <c r="I69" s="159">
        <f t="shared" si="17"/>
        <v>5.6439393939393936</v>
      </c>
      <c r="J69" s="155"/>
      <c r="K69" s="160">
        <f t="shared" si="18"/>
        <v>8.2464454976303312</v>
      </c>
      <c r="L69" s="156"/>
      <c r="M69" s="161">
        <f t="shared" si="19"/>
        <v>9.4765840220385673</v>
      </c>
      <c r="N69" s="157"/>
      <c r="O69" s="158">
        <f t="shared" si="20"/>
        <v>0.83037615330021097</v>
      </c>
      <c r="P69" s="154"/>
      <c r="Q69" s="159">
        <f t="shared" si="21"/>
        <v>5.6445993031358883</v>
      </c>
      <c r="R69" s="155"/>
      <c r="S69" s="158">
        <f t="shared" si="22"/>
        <v>6.9935356816046657</v>
      </c>
      <c r="T69" s="154"/>
      <c r="U69" s="158">
        <f t="shared" si="23"/>
        <v>5.8536585365853675</v>
      </c>
      <c r="V69" s="154"/>
      <c r="W69" s="159">
        <f t="shared" si="24"/>
        <v>4.2826086956521738</v>
      </c>
      <c r="X69" s="155"/>
      <c r="Y69" s="159">
        <f t="shared" si="25"/>
        <v>4.6590909090909092</v>
      </c>
      <c r="Z69" s="155"/>
      <c r="AA69" s="160">
        <f t="shared" si="26"/>
        <v>7.0616113744075832</v>
      </c>
      <c r="AB69" s="156"/>
      <c r="AC69" s="161">
        <f t="shared" si="27"/>
        <v>9.4765840220385673</v>
      </c>
      <c r="AD69" s="157"/>
      <c r="AE69" s="158">
        <f t="shared" si="28"/>
        <v>0.83037615330021097</v>
      </c>
      <c r="AF69" s="154"/>
      <c r="AG69" s="159">
        <f t="shared" si="29"/>
        <v>5.6445993031358883</v>
      </c>
      <c r="AH69" s="155"/>
      <c r="AI69" s="158">
        <f t="shared" si="30"/>
        <v>8.1324859084499188</v>
      </c>
      <c r="AJ69" s="154"/>
      <c r="AK69" s="158">
        <f t="shared" si="31"/>
        <v>6.0060975609756113</v>
      </c>
      <c r="AL69" s="154"/>
      <c r="AM69" s="159">
        <f t="shared" si="32"/>
        <v>4.2826086956521738</v>
      </c>
      <c r="AN69" s="155"/>
      <c r="AO69" s="159">
        <f t="shared" si="33"/>
        <v>3.333333333333333</v>
      </c>
      <c r="AP69" s="155"/>
      <c r="AQ69" s="160">
        <f t="shared" si="34"/>
        <v>5.6398104265402846</v>
      </c>
      <c r="AR69" s="156"/>
      <c r="AS69" s="161">
        <f t="shared" si="35"/>
        <v>9.4765840220385673</v>
      </c>
      <c r="AT69" s="157"/>
      <c r="AU69" s="158">
        <f t="shared" si="36"/>
        <v>0.83037615330021097</v>
      </c>
      <c r="AV69" s="154"/>
      <c r="AW69" s="159">
        <f t="shared" si="37"/>
        <v>5.6445993031358883</v>
      </c>
      <c r="AX69" s="155"/>
      <c r="AY69" s="158">
        <f t="shared" si="38"/>
        <v>7.8258865721230464</v>
      </c>
      <c r="AZ69" s="154"/>
      <c r="BA69" s="158">
        <f t="shared" si="39"/>
        <v>5.6402439024390247</v>
      </c>
      <c r="BB69" s="154"/>
      <c r="BC69" s="159">
        <f t="shared" si="40"/>
        <v>5.9130434782608701</v>
      </c>
      <c r="BD69" s="155"/>
      <c r="BE69" s="159">
        <f t="shared" si="41"/>
        <v>3.7121212121212119</v>
      </c>
      <c r="BF69" s="155"/>
      <c r="BG69" s="160">
        <f t="shared" si="42"/>
        <v>7.8672985781990521</v>
      </c>
      <c r="BH69" s="156"/>
      <c r="BI69" s="161">
        <f t="shared" si="43"/>
        <v>9.4765840220385673</v>
      </c>
      <c r="BJ69" s="157"/>
      <c r="BK69" s="158">
        <f t="shared" si="44"/>
        <v>0.83037615330021097</v>
      </c>
      <c r="BL69" s="154"/>
      <c r="BM69" s="159">
        <f t="shared" si="45"/>
        <v>5.6445993031358883</v>
      </c>
      <c r="BN69" s="155"/>
      <c r="BO69" s="158">
        <f t="shared" si="46"/>
        <v>7.7643159489494726</v>
      </c>
      <c r="BP69" s="154"/>
      <c r="BQ69" s="158">
        <f t="shared" si="47"/>
        <v>6.3109756097560989</v>
      </c>
      <c r="BR69" s="154"/>
      <c r="BS69" s="159">
        <f t="shared" si="48"/>
        <v>5.6739130434782608</v>
      </c>
      <c r="BT69" s="155"/>
      <c r="BU69" s="159">
        <f t="shared" si="49"/>
        <v>6.5530303030303028</v>
      </c>
      <c r="BV69" s="155"/>
      <c r="BW69" s="160">
        <f t="shared" si="50"/>
        <v>8.9099526066350716</v>
      </c>
      <c r="BX69" s="156"/>
      <c r="BY69" s="161">
        <f t="shared" si="51"/>
        <v>7.7364554637281904</v>
      </c>
      <c r="BZ69" s="157"/>
      <c r="CA69" s="158">
        <f t="shared" si="52"/>
        <v>4.3222143364088002</v>
      </c>
      <c r="CB69" s="154"/>
      <c r="CC69" s="159">
        <f t="shared" si="53"/>
        <v>5.6445993031358883</v>
      </c>
      <c r="CD69" s="155"/>
      <c r="CE69" s="158">
        <f t="shared" si="54"/>
        <v>7.8673748797915213</v>
      </c>
      <c r="CF69" s="154"/>
      <c r="CG69" s="158">
        <f t="shared" si="55"/>
        <v>5.4878048780487809</v>
      </c>
      <c r="CH69" s="154"/>
      <c r="CI69" s="159">
        <f t="shared" si="56"/>
        <v>7.5</v>
      </c>
      <c r="CJ69" s="155"/>
      <c r="CK69" s="159">
        <f t="shared" si="57"/>
        <v>7.3106060606060606</v>
      </c>
      <c r="CL69" s="155"/>
      <c r="CM69" s="160">
        <f t="shared" si="58"/>
        <v>4.6445497630331758</v>
      </c>
      <c r="CN69" s="156"/>
      <c r="CO69" s="161">
        <f t="shared" si="59"/>
        <v>7.7364554637281904</v>
      </c>
      <c r="CP69" s="157"/>
      <c r="CQ69" s="158">
        <f t="shared" si="60"/>
        <v>4.3222143364088002</v>
      </c>
      <c r="CR69" s="154"/>
      <c r="CS69" s="159">
        <f t="shared" si="61"/>
        <v>5.6445993031358883</v>
      </c>
      <c r="CT69" s="155"/>
      <c r="CU69" s="158">
        <f t="shared" si="62"/>
        <v>7.8206879740262343</v>
      </c>
      <c r="CV69" s="154"/>
      <c r="CW69" s="158">
        <f t="shared" si="63"/>
        <v>6.7073170731707323</v>
      </c>
      <c r="CX69" s="154"/>
      <c r="CY69" s="159">
        <f t="shared" si="64"/>
        <v>4.5000000000000009</v>
      </c>
      <c r="CZ69" s="155"/>
      <c r="DA69" s="159">
        <f t="shared" si="65"/>
        <v>5.1515151515151514</v>
      </c>
      <c r="DB69" s="155"/>
      <c r="DC69" s="160">
        <f t="shared" si="66"/>
        <v>8.1042654028436019</v>
      </c>
      <c r="DD69" s="156"/>
      <c r="DE69" s="161">
        <f t="shared" si="67"/>
        <v>8.0257116620752988</v>
      </c>
      <c r="DF69" s="157"/>
      <c r="DG69" s="158">
        <f t="shared" si="68"/>
        <v>4.4428672817601127</v>
      </c>
      <c r="DH69" s="154"/>
      <c r="DI69" s="159">
        <f t="shared" si="69"/>
        <v>7.0557491289198611</v>
      </c>
      <c r="DJ69" s="155"/>
      <c r="DK69" s="158">
        <f t="shared" si="70"/>
        <v>8.2567207534443376</v>
      </c>
      <c r="DL69" s="154"/>
      <c r="DM69" s="158">
        <f t="shared" si="71"/>
        <v>5.1829268292682933</v>
      </c>
      <c r="DN69" s="154"/>
      <c r="DO69" s="159">
        <f t="shared" si="72"/>
        <v>4.1304347826086953</v>
      </c>
      <c r="DP69" s="155"/>
      <c r="DQ69" s="159">
        <f t="shared" si="73"/>
        <v>3.8257575757575761</v>
      </c>
      <c r="DR69" s="155"/>
      <c r="DS69" s="160">
        <f t="shared" si="74"/>
        <v>9.4786729857819907</v>
      </c>
      <c r="DT69" s="156"/>
      <c r="DU69" s="161">
        <f t="shared" si="75"/>
        <v>8.0257116620752988</v>
      </c>
      <c r="DV69" s="157"/>
      <c r="DW69" s="158">
        <f t="shared" si="76"/>
        <v>4.4428672817601127</v>
      </c>
      <c r="DX69" s="154"/>
      <c r="DY69" s="159">
        <f t="shared" si="77"/>
        <v>7.0557491289198611</v>
      </c>
      <c r="DZ69" s="155"/>
      <c r="EA69" s="158">
        <f t="shared" si="78"/>
        <v>8.3562557046241164</v>
      </c>
      <c r="EB69" s="154"/>
      <c r="EC69" s="158">
        <f t="shared" si="79"/>
        <v>6.5243902439024417</v>
      </c>
      <c r="ED69" s="154"/>
      <c r="EE69" s="159">
        <f t="shared" si="80"/>
        <v>5.0869565217391308</v>
      </c>
      <c r="EF69" s="155"/>
      <c r="EG69" s="159">
        <f t="shared" si="81"/>
        <v>5.0757575757575744</v>
      </c>
      <c r="EH69" s="155"/>
      <c r="EI69" s="160">
        <f t="shared" si="82"/>
        <v>9.7630331753554511</v>
      </c>
      <c r="EJ69" s="156"/>
      <c r="EK69" s="161">
        <f t="shared" si="83"/>
        <v>8.0257116620752988</v>
      </c>
      <c r="EL69" s="157"/>
      <c r="EM69" s="158">
        <f t="shared" si="84"/>
        <v>4.4428672817601127</v>
      </c>
      <c r="EN69" s="154"/>
      <c r="EO69" s="159">
        <f t="shared" si="85"/>
        <v>7.0557491289198611</v>
      </c>
      <c r="EP69" s="155"/>
      <c r="EQ69" s="158">
        <f t="shared" si="86"/>
        <v>8.339943464881646</v>
      </c>
      <c r="ER69" s="154"/>
      <c r="ES69" s="158">
        <f t="shared" si="87"/>
        <v>6.9817073170731732</v>
      </c>
      <c r="ET69" s="154"/>
      <c r="EU69" s="159">
        <f t="shared" si="88"/>
        <v>5.4999999999999991</v>
      </c>
      <c r="EV69" s="155"/>
      <c r="EW69" s="159">
        <f t="shared" si="89"/>
        <v>7.3484848484848477</v>
      </c>
      <c r="EX69" s="155"/>
      <c r="EY69" s="160">
        <f t="shared" si="90"/>
        <v>9.9052132701421804</v>
      </c>
      <c r="EZ69" s="156"/>
      <c r="FA69" s="161">
        <f t="shared" si="91"/>
        <v>7.0293847566574836</v>
      </c>
      <c r="FB69" s="157"/>
      <c r="FC69" s="158">
        <f t="shared" si="92"/>
        <v>6.4158977998580546</v>
      </c>
      <c r="FD69" s="154"/>
      <c r="FE69" s="159">
        <f t="shared" si="93"/>
        <v>7.9094076655052268</v>
      </c>
      <c r="FF69" s="155"/>
      <c r="FG69" s="158">
        <f t="shared" si="94"/>
        <v>8.8350480455309857</v>
      </c>
      <c r="FH69" s="154"/>
      <c r="FI69" s="158">
        <f t="shared" si="95"/>
        <v>6.0365853658536626</v>
      </c>
      <c r="FJ69" s="154"/>
      <c r="FK69" s="159">
        <f t="shared" si="96"/>
        <v>3.4130434782608692</v>
      </c>
      <c r="FL69" s="155"/>
      <c r="FM69" s="159">
        <f t="shared" si="97"/>
        <v>4.545454545454545</v>
      </c>
      <c r="FN69" s="155"/>
      <c r="FO69" s="160">
        <f t="shared" si="98"/>
        <v>9.24170616113744</v>
      </c>
      <c r="FP69" s="156"/>
      <c r="FQ69" s="161">
        <f t="shared" si="99"/>
        <v>7.0293847566574836</v>
      </c>
      <c r="FR69" s="157"/>
      <c r="FS69" s="158">
        <f t="shared" si="100"/>
        <v>6.4158977998580546</v>
      </c>
      <c r="FT69" s="154"/>
      <c r="FU69" s="159">
        <f t="shared" si="101"/>
        <v>7.9094076655052268</v>
      </c>
      <c r="FV69" s="244"/>
      <c r="FW69" s="93">
        <f t="shared" si="102"/>
        <v>9.4612097210580934</v>
      </c>
      <c r="FX69" s="92"/>
      <c r="FY69" s="93">
        <f t="shared" si="103"/>
        <v>6.2195121951219532</v>
      </c>
      <c r="FZ69" s="92"/>
      <c r="GA69" s="93">
        <f t="shared" si="104"/>
        <v>3.7173913043478262</v>
      </c>
      <c r="GB69" s="92"/>
      <c r="GC69" s="93">
        <f t="shared" si="105"/>
        <v>6.0606060606060606</v>
      </c>
      <c r="GD69" s="92"/>
      <c r="GE69" s="160">
        <f t="shared" si="106"/>
        <v>9.8578199052132707</v>
      </c>
      <c r="GF69" s="156"/>
      <c r="GG69" s="93">
        <f t="shared" si="107"/>
        <v>7.0293847566574836</v>
      </c>
      <c r="GH69" s="92"/>
      <c r="GI69" s="93">
        <f t="shared" si="108"/>
        <v>6.4158977998580546</v>
      </c>
      <c r="GJ69" s="92"/>
      <c r="GK69" s="93">
        <f t="shared" si="109"/>
        <v>7.9094076655052268</v>
      </c>
    </row>
    <row r="70" spans="1:193" s="83" customFormat="1" x14ac:dyDescent="0.2">
      <c r="A70" s="82" t="s">
        <v>15</v>
      </c>
      <c r="B70" s="75"/>
      <c r="C70" s="154">
        <f t="shared" si="14"/>
        <v>5.3132614053164957</v>
      </c>
      <c r="D70" s="154"/>
      <c r="E70" s="154">
        <f t="shared" si="15"/>
        <v>5.548780487804879</v>
      </c>
      <c r="F70" s="154"/>
      <c r="G70" s="155">
        <f t="shared" si="16"/>
        <v>4.608695652173914</v>
      </c>
      <c r="H70" s="155"/>
      <c r="I70" s="155">
        <f t="shared" si="17"/>
        <v>4.8863636363636349</v>
      </c>
      <c r="J70" s="155"/>
      <c r="K70" s="156">
        <f t="shared" si="18"/>
        <v>8.0094786729857823</v>
      </c>
      <c r="L70" s="156"/>
      <c r="M70" s="157">
        <f t="shared" si="19"/>
        <v>7.8328741965105602</v>
      </c>
      <c r="N70" s="157"/>
      <c r="O70" s="154">
        <f t="shared" si="20"/>
        <v>1.5542938254080916</v>
      </c>
      <c r="P70" s="154"/>
      <c r="Q70" s="155">
        <f t="shared" si="21"/>
        <v>3.3797909407665507</v>
      </c>
      <c r="R70" s="155"/>
      <c r="S70" s="154">
        <f t="shared" si="22"/>
        <v>5.6595404614025231</v>
      </c>
      <c r="T70" s="154"/>
      <c r="U70" s="154">
        <f t="shared" si="23"/>
        <v>5.0609756097560963</v>
      </c>
      <c r="V70" s="154"/>
      <c r="W70" s="155">
        <f t="shared" si="24"/>
        <v>4.6304347826086953</v>
      </c>
      <c r="X70" s="155"/>
      <c r="Y70" s="155">
        <f t="shared" si="25"/>
        <v>5.1515151515151514</v>
      </c>
      <c r="Z70" s="155"/>
      <c r="AA70" s="156">
        <f t="shared" si="26"/>
        <v>8.3886255924170623</v>
      </c>
      <c r="AB70" s="156"/>
      <c r="AC70" s="157">
        <f t="shared" si="27"/>
        <v>7.8328741965105602</v>
      </c>
      <c r="AD70" s="157"/>
      <c r="AE70" s="154">
        <f t="shared" si="28"/>
        <v>1.5542938254080916</v>
      </c>
      <c r="AF70" s="154"/>
      <c r="AG70" s="155">
        <f t="shared" si="29"/>
        <v>3.3797909407665507</v>
      </c>
      <c r="AH70" s="155"/>
      <c r="AI70" s="154">
        <f t="shared" si="30"/>
        <v>6.3022561042026215</v>
      </c>
      <c r="AJ70" s="154"/>
      <c r="AK70" s="154">
        <f t="shared" si="31"/>
        <v>4.725609756097561</v>
      </c>
      <c r="AL70" s="154"/>
      <c r="AM70" s="155">
        <f t="shared" si="32"/>
        <v>4.7391304347826084</v>
      </c>
      <c r="AN70" s="155"/>
      <c r="AO70" s="155">
        <f t="shared" si="33"/>
        <v>3.9393939393939394</v>
      </c>
      <c r="AP70" s="155"/>
      <c r="AQ70" s="156">
        <f t="shared" si="34"/>
        <v>8.7677725118483423</v>
      </c>
      <c r="AR70" s="156"/>
      <c r="AS70" s="157">
        <f t="shared" si="35"/>
        <v>7.8328741965105602</v>
      </c>
      <c r="AT70" s="157"/>
      <c r="AU70" s="154">
        <f t="shared" si="36"/>
        <v>1.5542938254080916</v>
      </c>
      <c r="AV70" s="154"/>
      <c r="AW70" s="155">
        <f t="shared" si="37"/>
        <v>3.3797909407665507</v>
      </c>
      <c r="AX70" s="155"/>
      <c r="AY70" s="154">
        <f t="shared" si="38"/>
        <v>6.3587781168435145</v>
      </c>
      <c r="AZ70" s="154"/>
      <c r="BA70" s="154">
        <f t="shared" si="39"/>
        <v>5.4268292682926829</v>
      </c>
      <c r="BB70" s="154"/>
      <c r="BC70" s="155">
        <f t="shared" si="40"/>
        <v>5.3043478260869561</v>
      </c>
      <c r="BD70" s="155"/>
      <c r="BE70" s="155">
        <f t="shared" si="41"/>
        <v>3.7121212121212119</v>
      </c>
      <c r="BF70" s="155"/>
      <c r="BG70" s="156">
        <f t="shared" si="42"/>
        <v>8.2464454976303312</v>
      </c>
      <c r="BH70" s="156"/>
      <c r="BI70" s="157">
        <f t="shared" si="43"/>
        <v>7.8328741965105602</v>
      </c>
      <c r="BJ70" s="157"/>
      <c r="BK70" s="154">
        <f t="shared" si="44"/>
        <v>1.5542938254080916</v>
      </c>
      <c r="BL70" s="154"/>
      <c r="BM70" s="155">
        <f t="shared" si="45"/>
        <v>3.3797909407665507</v>
      </c>
      <c r="BN70" s="155"/>
      <c r="BO70" s="154">
        <f t="shared" si="46"/>
        <v>6.7833259261805008</v>
      </c>
      <c r="BP70" s="154"/>
      <c r="BQ70" s="154">
        <f t="shared" si="47"/>
        <v>5.4878048780487809</v>
      </c>
      <c r="BR70" s="154"/>
      <c r="BS70" s="155">
        <f t="shared" si="48"/>
        <v>4.8695652173913047</v>
      </c>
      <c r="BT70" s="155"/>
      <c r="BU70" s="155">
        <f t="shared" si="49"/>
        <v>4.8863636363636349</v>
      </c>
      <c r="BV70" s="155"/>
      <c r="BW70" s="156">
        <f t="shared" si="50"/>
        <v>8.0568720379146921</v>
      </c>
      <c r="BX70" s="156"/>
      <c r="BY70" s="157">
        <f t="shared" si="51"/>
        <v>6.5794306703397627</v>
      </c>
      <c r="BZ70" s="157"/>
      <c r="CA70" s="154">
        <f t="shared" si="52"/>
        <v>4.3435060326472685</v>
      </c>
      <c r="CB70" s="154"/>
      <c r="CC70" s="155">
        <f t="shared" si="53"/>
        <v>3.3797909407665507</v>
      </c>
      <c r="CD70" s="155"/>
      <c r="CE70" s="154">
        <f t="shared" si="54"/>
        <v>7.3396545567969431</v>
      </c>
      <c r="CF70" s="154"/>
      <c r="CG70" s="154">
        <f t="shared" si="55"/>
        <v>3.7195121951219523</v>
      </c>
      <c r="CH70" s="154"/>
      <c r="CI70" s="155">
        <f t="shared" si="56"/>
        <v>2.2826086956521738</v>
      </c>
      <c r="CJ70" s="155"/>
      <c r="CK70" s="155">
        <f t="shared" si="57"/>
        <v>2.5378787878787863</v>
      </c>
      <c r="CL70" s="155"/>
      <c r="CM70" s="156">
        <f t="shared" si="58"/>
        <v>7.7251184834123219</v>
      </c>
      <c r="CN70" s="156"/>
      <c r="CO70" s="157">
        <f t="shared" si="59"/>
        <v>6.5794306703397627</v>
      </c>
      <c r="CP70" s="157"/>
      <c r="CQ70" s="154">
        <f t="shared" si="60"/>
        <v>4.3435060326472685</v>
      </c>
      <c r="CR70" s="154"/>
      <c r="CS70" s="155">
        <f t="shared" si="61"/>
        <v>3.3797909407665507</v>
      </c>
      <c r="CT70" s="155"/>
      <c r="CU70" s="154">
        <f t="shared" si="62"/>
        <v>7.6497778727860855</v>
      </c>
      <c r="CV70" s="154"/>
      <c r="CW70" s="154">
        <f t="shared" si="63"/>
        <v>5.4573170731707341</v>
      </c>
      <c r="CX70" s="154"/>
      <c r="CY70" s="155">
        <f t="shared" si="64"/>
        <v>3.3913043478260869</v>
      </c>
      <c r="CZ70" s="155"/>
      <c r="DA70" s="155">
        <f t="shared" si="65"/>
        <v>4.3560606060606055</v>
      </c>
      <c r="DB70" s="155"/>
      <c r="DC70" s="156">
        <f t="shared" si="66"/>
        <v>8.0568720379146921</v>
      </c>
      <c r="DD70" s="156"/>
      <c r="DE70" s="157">
        <f t="shared" si="67"/>
        <v>9.1046831955922851</v>
      </c>
      <c r="DF70" s="157"/>
      <c r="DG70" s="154">
        <f t="shared" si="68"/>
        <v>4.7409510290986523</v>
      </c>
      <c r="DH70" s="154"/>
      <c r="DI70" s="155">
        <f t="shared" si="69"/>
        <v>8.4320557491289208</v>
      </c>
      <c r="DJ70" s="155"/>
      <c r="DK70" s="154">
        <f t="shared" si="70"/>
        <v>7.2778756984615169</v>
      </c>
      <c r="DL70" s="154"/>
      <c r="DM70" s="154">
        <f t="shared" si="71"/>
        <v>5.274390243902439</v>
      </c>
      <c r="DN70" s="154"/>
      <c r="DO70" s="155">
        <f t="shared" si="72"/>
        <v>2.9565217391304346</v>
      </c>
      <c r="DP70" s="155"/>
      <c r="DQ70" s="155">
        <f t="shared" si="73"/>
        <v>5.8712121212121211</v>
      </c>
      <c r="DR70" s="155"/>
      <c r="DS70" s="156">
        <f t="shared" si="74"/>
        <v>9.9052132701421804</v>
      </c>
      <c r="DT70" s="156"/>
      <c r="DU70" s="157">
        <f t="shared" si="75"/>
        <v>9.1046831955922851</v>
      </c>
      <c r="DV70" s="157"/>
      <c r="DW70" s="154">
        <f t="shared" si="76"/>
        <v>4.7409510290986523</v>
      </c>
      <c r="DX70" s="154"/>
      <c r="DY70" s="155">
        <f t="shared" si="77"/>
        <v>8.4320557491289208</v>
      </c>
      <c r="DZ70" s="155"/>
      <c r="EA70" s="154">
        <f t="shared" si="78"/>
        <v>7.7734069427641774</v>
      </c>
      <c r="EB70" s="154"/>
      <c r="EC70" s="154">
        <f t="shared" si="79"/>
        <v>4.7865853658536599</v>
      </c>
      <c r="ED70" s="154"/>
      <c r="EE70" s="155">
        <f t="shared" si="80"/>
        <v>3.9347826086956523</v>
      </c>
      <c r="EF70" s="155"/>
      <c r="EG70" s="155">
        <f t="shared" si="81"/>
        <v>5.795454545454545</v>
      </c>
      <c r="EH70" s="155"/>
      <c r="EI70" s="156">
        <f t="shared" si="82"/>
        <v>9.9052132701421804</v>
      </c>
      <c r="EJ70" s="156"/>
      <c r="EK70" s="157">
        <f t="shared" si="83"/>
        <v>9.1046831955922851</v>
      </c>
      <c r="EL70" s="157"/>
      <c r="EM70" s="154">
        <f t="shared" si="84"/>
        <v>4.7409510290986523</v>
      </c>
      <c r="EN70" s="154"/>
      <c r="EO70" s="155">
        <f t="shared" si="85"/>
        <v>8.4320557491289208</v>
      </c>
      <c r="EP70" s="155"/>
      <c r="EQ70" s="154">
        <f t="shared" si="86"/>
        <v>7.9322102808175092</v>
      </c>
      <c r="ER70" s="154"/>
      <c r="ES70" s="154">
        <f t="shared" si="87"/>
        <v>5.0304878048780495</v>
      </c>
      <c r="ET70" s="154"/>
      <c r="EU70" s="155">
        <f t="shared" si="88"/>
        <v>3.8478260869565215</v>
      </c>
      <c r="EV70" s="155"/>
      <c r="EW70" s="155">
        <f t="shared" si="89"/>
        <v>5.795454545454545</v>
      </c>
      <c r="EX70" s="155"/>
      <c r="EY70" s="156">
        <f t="shared" si="90"/>
        <v>9.9526066350710902</v>
      </c>
      <c r="EZ70" s="156"/>
      <c r="FA70" s="157">
        <f t="shared" si="91"/>
        <v>7.5711662075298438</v>
      </c>
      <c r="FB70" s="157"/>
      <c r="FC70" s="154">
        <f t="shared" si="92"/>
        <v>6.8346344925479059</v>
      </c>
      <c r="FD70" s="154"/>
      <c r="FE70" s="155">
        <f t="shared" si="93"/>
        <v>6.3763066202090597</v>
      </c>
      <c r="FF70" s="155"/>
      <c r="FG70" s="154">
        <f t="shared" si="94"/>
        <v>8.0923911745569974</v>
      </c>
      <c r="FH70" s="154"/>
      <c r="FI70" s="154">
        <f t="shared" si="95"/>
        <v>3.9634146341463419</v>
      </c>
      <c r="FJ70" s="154"/>
      <c r="FK70" s="155">
        <f t="shared" si="96"/>
        <v>1.6956521739130448</v>
      </c>
      <c r="FL70" s="155"/>
      <c r="FM70" s="155">
        <f t="shared" si="97"/>
        <v>3.636363636363634</v>
      </c>
      <c r="FN70" s="155"/>
      <c r="FO70" s="156">
        <f t="shared" si="98"/>
        <v>9.4312796208530809</v>
      </c>
      <c r="FP70" s="156"/>
      <c r="FQ70" s="157">
        <f t="shared" si="99"/>
        <v>7.5711662075298438</v>
      </c>
      <c r="FR70" s="157"/>
      <c r="FS70" s="154">
        <f t="shared" si="100"/>
        <v>6.8346344925479059</v>
      </c>
      <c r="FT70" s="154"/>
      <c r="FU70" s="155">
        <f t="shared" si="101"/>
        <v>6.3763066202090597</v>
      </c>
      <c r="FV70" s="244"/>
      <c r="FW70" s="92">
        <f t="shared" si="102"/>
        <v>8.5438100569137259</v>
      </c>
      <c r="FX70" s="92"/>
      <c r="FY70" s="92">
        <f t="shared" si="103"/>
        <v>4.451219512195121</v>
      </c>
      <c r="FZ70" s="92"/>
      <c r="GA70" s="92">
        <f t="shared" si="104"/>
        <v>2.0652173913043477</v>
      </c>
      <c r="GB70" s="92"/>
      <c r="GC70" s="92">
        <f t="shared" si="105"/>
        <v>4.8106060606060614</v>
      </c>
      <c r="GD70" s="92"/>
      <c r="GE70" s="156">
        <f t="shared" si="106"/>
        <v>9.4312796208530809</v>
      </c>
      <c r="GF70" s="156"/>
      <c r="GG70" s="92">
        <f t="shared" si="107"/>
        <v>7.5711662075298438</v>
      </c>
      <c r="GH70" s="92"/>
      <c r="GI70" s="92">
        <f t="shared" si="108"/>
        <v>6.8346344925479059</v>
      </c>
      <c r="GJ70" s="92"/>
      <c r="GK70" s="92">
        <f t="shared" si="109"/>
        <v>6.3763066202090597</v>
      </c>
    </row>
    <row r="71" spans="1:193" s="83" customFormat="1" x14ac:dyDescent="0.2">
      <c r="A71" s="82" t="s">
        <v>16</v>
      </c>
      <c r="B71" s="75"/>
      <c r="C71" s="154">
        <f t="shared" si="14"/>
        <v>5.5844039727191594</v>
      </c>
      <c r="D71" s="154"/>
      <c r="E71" s="154">
        <f t="shared" si="15"/>
        <v>3.7804878048780508</v>
      </c>
      <c r="F71" s="154"/>
      <c r="G71" s="155">
        <f t="shared" si="16"/>
        <v>4.1086956521739131</v>
      </c>
      <c r="H71" s="155"/>
      <c r="I71" s="155">
        <f t="shared" si="17"/>
        <v>3.6742424242424256</v>
      </c>
      <c r="J71" s="155"/>
      <c r="K71" s="156">
        <f t="shared" si="18"/>
        <v>6.4928909952606642</v>
      </c>
      <c r="L71" s="156"/>
      <c r="M71" s="157">
        <f t="shared" si="19"/>
        <v>7.8099173553718986</v>
      </c>
      <c r="N71" s="157"/>
      <c r="O71" s="154">
        <f t="shared" si="20"/>
        <v>0</v>
      </c>
      <c r="P71" s="154"/>
      <c r="Q71" s="155">
        <f t="shared" si="21"/>
        <v>3.7630662020905925</v>
      </c>
      <c r="R71" s="155"/>
      <c r="S71" s="154">
        <f t="shared" si="22"/>
        <v>6.4419556863925989</v>
      </c>
      <c r="T71" s="154"/>
      <c r="U71" s="154">
        <f t="shared" si="23"/>
        <v>5.2743902439024426</v>
      </c>
      <c r="V71" s="154"/>
      <c r="W71" s="155">
        <f t="shared" si="24"/>
        <v>3.2173913043478271</v>
      </c>
      <c r="X71" s="155"/>
      <c r="Y71" s="155">
        <f t="shared" si="25"/>
        <v>4.8106060606060606</v>
      </c>
      <c r="Z71" s="155"/>
      <c r="AA71" s="156">
        <f t="shared" si="26"/>
        <v>7.8199052132701423</v>
      </c>
      <c r="AB71" s="156"/>
      <c r="AC71" s="157">
        <f t="shared" si="27"/>
        <v>7.8099173553718986</v>
      </c>
      <c r="AD71" s="157"/>
      <c r="AE71" s="154">
        <f t="shared" si="28"/>
        <v>0</v>
      </c>
      <c r="AF71" s="154"/>
      <c r="AG71" s="155">
        <f t="shared" si="29"/>
        <v>3.7630662020905925</v>
      </c>
      <c r="AH71" s="155"/>
      <c r="AI71" s="154">
        <f t="shared" si="30"/>
        <v>7.0674955688140058</v>
      </c>
      <c r="AJ71" s="154"/>
      <c r="AK71" s="154">
        <f t="shared" si="31"/>
        <v>5.1829268292682933</v>
      </c>
      <c r="AL71" s="154"/>
      <c r="AM71" s="155">
        <f t="shared" si="32"/>
        <v>4.8478260869565215</v>
      </c>
      <c r="AN71" s="155"/>
      <c r="AO71" s="155">
        <f t="shared" si="33"/>
        <v>5.6818181818181817</v>
      </c>
      <c r="AP71" s="155"/>
      <c r="AQ71" s="156">
        <f t="shared" si="34"/>
        <v>7.3933649289099526</v>
      </c>
      <c r="AR71" s="156"/>
      <c r="AS71" s="157">
        <f t="shared" si="35"/>
        <v>7.8099173553718986</v>
      </c>
      <c r="AT71" s="157"/>
      <c r="AU71" s="154">
        <f t="shared" si="36"/>
        <v>0</v>
      </c>
      <c r="AV71" s="154"/>
      <c r="AW71" s="155">
        <f t="shared" si="37"/>
        <v>3.7630662020905925</v>
      </c>
      <c r="AX71" s="155"/>
      <c r="AY71" s="154">
        <f t="shared" si="38"/>
        <v>6.9239137842357534</v>
      </c>
      <c r="AZ71" s="154"/>
      <c r="BA71" s="154">
        <f t="shared" si="39"/>
        <v>5.6402439024390247</v>
      </c>
      <c r="BB71" s="154"/>
      <c r="BC71" s="155">
        <f t="shared" si="40"/>
        <v>4.7391304347826084</v>
      </c>
      <c r="BD71" s="155"/>
      <c r="BE71" s="155">
        <f t="shared" si="41"/>
        <v>3.333333333333333</v>
      </c>
      <c r="BF71" s="155"/>
      <c r="BG71" s="156">
        <f t="shared" si="42"/>
        <v>6.1137440758293842</v>
      </c>
      <c r="BH71" s="156"/>
      <c r="BI71" s="157">
        <f t="shared" si="43"/>
        <v>7.8099173553718986</v>
      </c>
      <c r="BJ71" s="157"/>
      <c r="BK71" s="154">
        <f t="shared" si="44"/>
        <v>0</v>
      </c>
      <c r="BL71" s="154"/>
      <c r="BM71" s="155">
        <f t="shared" si="45"/>
        <v>3.7630662020905925</v>
      </c>
      <c r="BN71" s="155"/>
      <c r="BO71" s="154">
        <f t="shared" si="46"/>
        <v>6.6513019211805213</v>
      </c>
      <c r="BP71" s="154"/>
      <c r="BQ71" s="154">
        <f t="shared" si="47"/>
        <v>6.9207317073170707</v>
      </c>
      <c r="BR71" s="154"/>
      <c r="BS71" s="155">
        <f t="shared" si="48"/>
        <v>5.2173913043478262</v>
      </c>
      <c r="BT71" s="155"/>
      <c r="BU71" s="155">
        <f t="shared" si="49"/>
        <v>4.6212121212121211</v>
      </c>
      <c r="BV71" s="155"/>
      <c r="BW71" s="156">
        <f t="shared" si="50"/>
        <v>7.0616113744075832</v>
      </c>
      <c r="BX71" s="156"/>
      <c r="BY71" s="157">
        <f t="shared" si="51"/>
        <v>6.0743801652892531</v>
      </c>
      <c r="BZ71" s="157"/>
      <c r="CA71" s="154">
        <f t="shared" si="52"/>
        <v>3.5486160397444992</v>
      </c>
      <c r="CB71" s="154"/>
      <c r="CC71" s="155">
        <f t="shared" si="53"/>
        <v>3.7630662020905925</v>
      </c>
      <c r="CD71" s="155"/>
      <c r="CE71" s="154">
        <f t="shared" si="54"/>
        <v>8.0274815078439143</v>
      </c>
      <c r="CF71" s="154"/>
      <c r="CG71" s="154">
        <f t="shared" si="55"/>
        <v>6.0670731707317094</v>
      </c>
      <c r="CH71" s="154"/>
      <c r="CI71" s="155">
        <f t="shared" si="56"/>
        <v>5.1739130434782599</v>
      </c>
      <c r="CJ71" s="155"/>
      <c r="CK71" s="155">
        <f t="shared" si="57"/>
        <v>4.0530303030303028</v>
      </c>
      <c r="CL71" s="155"/>
      <c r="CM71" s="156">
        <f t="shared" si="58"/>
        <v>8.3886255924170623</v>
      </c>
      <c r="CN71" s="156"/>
      <c r="CO71" s="157">
        <f t="shared" si="59"/>
        <v>6.0743801652892531</v>
      </c>
      <c r="CP71" s="157"/>
      <c r="CQ71" s="154">
        <f t="shared" si="60"/>
        <v>3.5486160397444992</v>
      </c>
      <c r="CR71" s="154"/>
      <c r="CS71" s="155">
        <f t="shared" si="61"/>
        <v>3.7630662020905925</v>
      </c>
      <c r="CT71" s="155"/>
      <c r="CU71" s="154">
        <f t="shared" si="62"/>
        <v>8.2832787456263404</v>
      </c>
      <c r="CV71" s="154"/>
      <c r="CW71" s="154">
        <f t="shared" si="63"/>
        <v>4.5731707317073171</v>
      </c>
      <c r="CX71" s="154"/>
      <c r="CY71" s="155">
        <f t="shared" si="64"/>
        <v>3.6739130434782608</v>
      </c>
      <c r="CZ71" s="155"/>
      <c r="DA71" s="155">
        <f t="shared" si="65"/>
        <v>4.1287878787878771</v>
      </c>
      <c r="DB71" s="155"/>
      <c r="DC71" s="156">
        <f t="shared" si="66"/>
        <v>7.5355450236966828</v>
      </c>
      <c r="DD71" s="156"/>
      <c r="DE71" s="157">
        <f t="shared" si="67"/>
        <v>7.8099173553719021</v>
      </c>
      <c r="DF71" s="157"/>
      <c r="DG71" s="154">
        <f t="shared" si="68"/>
        <v>5.443577004968061</v>
      </c>
      <c r="DH71" s="154"/>
      <c r="DI71" s="155">
        <f t="shared" si="69"/>
        <v>6.6062717770034851</v>
      </c>
      <c r="DJ71" s="155"/>
      <c r="DK71" s="154">
        <f t="shared" si="70"/>
        <v>7.6752000368124929</v>
      </c>
      <c r="DL71" s="154"/>
      <c r="DM71" s="154">
        <f t="shared" si="71"/>
        <v>4.2378048780487827</v>
      </c>
      <c r="DN71" s="154"/>
      <c r="DO71" s="155">
        <f t="shared" si="72"/>
        <v>2.6739130434782625</v>
      </c>
      <c r="DP71" s="155"/>
      <c r="DQ71" s="155">
        <f t="shared" si="73"/>
        <v>3.2196969696969697</v>
      </c>
      <c r="DR71" s="155"/>
      <c r="DS71" s="156">
        <f t="shared" si="74"/>
        <v>9.7630331753554511</v>
      </c>
      <c r="DT71" s="156"/>
      <c r="DU71" s="157">
        <f t="shared" si="75"/>
        <v>7.8099173553719021</v>
      </c>
      <c r="DV71" s="157"/>
      <c r="DW71" s="154">
        <f t="shared" si="76"/>
        <v>5.443577004968061</v>
      </c>
      <c r="DX71" s="154"/>
      <c r="DY71" s="155">
        <f t="shared" si="77"/>
        <v>6.6062717770034851</v>
      </c>
      <c r="DZ71" s="155"/>
      <c r="EA71" s="154">
        <f t="shared" si="78"/>
        <v>8.3014825761048616</v>
      </c>
      <c r="EB71" s="154"/>
      <c r="EC71" s="154">
        <f t="shared" si="79"/>
        <v>4.6951219512195097</v>
      </c>
      <c r="ED71" s="154"/>
      <c r="EE71" s="155">
        <f t="shared" si="80"/>
        <v>3.6086956521739131</v>
      </c>
      <c r="EF71" s="155"/>
      <c r="EG71" s="155">
        <f t="shared" si="81"/>
        <v>4.621212121212122</v>
      </c>
      <c r="EH71" s="155"/>
      <c r="EI71" s="156">
        <f t="shared" si="82"/>
        <v>9.9052132701421804</v>
      </c>
      <c r="EJ71" s="156"/>
      <c r="EK71" s="157">
        <f t="shared" si="83"/>
        <v>7.8099173553719021</v>
      </c>
      <c r="EL71" s="157"/>
      <c r="EM71" s="154">
        <f t="shared" si="84"/>
        <v>5.443577004968061</v>
      </c>
      <c r="EN71" s="154"/>
      <c r="EO71" s="155">
        <f t="shared" si="85"/>
        <v>6.6062717770034851</v>
      </c>
      <c r="EP71" s="155"/>
      <c r="EQ71" s="154">
        <f t="shared" si="86"/>
        <v>8.0195816774026678</v>
      </c>
      <c r="ER71" s="154"/>
      <c r="ES71" s="154">
        <f t="shared" si="87"/>
        <v>6.0975609756097562</v>
      </c>
      <c r="ET71" s="154"/>
      <c r="EU71" s="155">
        <f t="shared" si="88"/>
        <v>5.4782608695652177</v>
      </c>
      <c r="EV71" s="155"/>
      <c r="EW71" s="155">
        <f t="shared" si="89"/>
        <v>5.8712121212121211</v>
      </c>
      <c r="EX71" s="155"/>
      <c r="EY71" s="156">
        <f t="shared" si="90"/>
        <v>9.9526066350710902</v>
      </c>
      <c r="EZ71" s="156"/>
      <c r="FA71" s="157">
        <f t="shared" si="91"/>
        <v>6.326905417814511</v>
      </c>
      <c r="FB71" s="157"/>
      <c r="FC71" s="154">
        <f t="shared" si="92"/>
        <v>6.6288147622427251</v>
      </c>
      <c r="FD71" s="154"/>
      <c r="FE71" s="155">
        <f t="shared" si="93"/>
        <v>5.505226480836237</v>
      </c>
      <c r="FF71" s="155"/>
      <c r="FG71" s="154">
        <f t="shared" si="94"/>
        <v>8.0341435768335376</v>
      </c>
      <c r="FH71" s="154"/>
      <c r="FI71" s="154">
        <f t="shared" si="95"/>
        <v>4.2987804878048763</v>
      </c>
      <c r="FJ71" s="154"/>
      <c r="FK71" s="155">
        <f t="shared" si="96"/>
        <v>3.2826086956521738</v>
      </c>
      <c r="FL71" s="155"/>
      <c r="FM71" s="155">
        <f t="shared" si="97"/>
        <v>3.1060606060606082</v>
      </c>
      <c r="FN71" s="155"/>
      <c r="FO71" s="156">
        <f t="shared" si="98"/>
        <v>9.7630331753554511</v>
      </c>
      <c r="FP71" s="156"/>
      <c r="FQ71" s="157">
        <f t="shared" si="99"/>
        <v>6.326905417814511</v>
      </c>
      <c r="FR71" s="157"/>
      <c r="FS71" s="154">
        <f t="shared" si="100"/>
        <v>6.6288147622427251</v>
      </c>
      <c r="FT71" s="154"/>
      <c r="FU71" s="155">
        <f t="shared" si="101"/>
        <v>5.505226480836237</v>
      </c>
      <c r="FV71" s="244"/>
      <c r="FW71" s="92">
        <f t="shared" si="102"/>
        <v>8.2962577665890773</v>
      </c>
      <c r="FX71" s="92"/>
      <c r="FY71" s="92">
        <f t="shared" si="103"/>
        <v>5.3658536585365839</v>
      </c>
      <c r="FZ71" s="92"/>
      <c r="GA71" s="92">
        <f t="shared" si="104"/>
        <v>3.7391304347826084</v>
      </c>
      <c r="GB71" s="92"/>
      <c r="GC71" s="92">
        <f t="shared" si="105"/>
        <v>6.3636363636363633</v>
      </c>
      <c r="GD71" s="92"/>
      <c r="GE71" s="156">
        <f t="shared" si="106"/>
        <v>10</v>
      </c>
      <c r="GF71" s="156"/>
      <c r="GG71" s="92">
        <f t="shared" si="107"/>
        <v>6.326905417814511</v>
      </c>
      <c r="GH71" s="92"/>
      <c r="GI71" s="92">
        <f t="shared" si="108"/>
        <v>6.6288147622427251</v>
      </c>
      <c r="GJ71" s="92"/>
      <c r="GK71" s="92">
        <f t="shared" si="109"/>
        <v>5.505226480836237</v>
      </c>
    </row>
    <row r="72" spans="1:193" s="83" customFormat="1" x14ac:dyDescent="0.2">
      <c r="A72" s="82" t="s">
        <v>17</v>
      </c>
      <c r="B72" s="75"/>
      <c r="C72" s="154">
        <f t="shared" si="14"/>
        <v>0.96508697240053243</v>
      </c>
      <c r="D72" s="154"/>
      <c r="E72" s="154">
        <f t="shared" si="15"/>
        <v>4.725609756097561</v>
      </c>
      <c r="F72" s="154"/>
      <c r="G72" s="155">
        <f t="shared" si="16"/>
        <v>3.8260869565217392</v>
      </c>
      <c r="H72" s="155"/>
      <c r="I72" s="155">
        <f t="shared" si="17"/>
        <v>1.2878787878787872</v>
      </c>
      <c r="J72" s="155"/>
      <c r="K72" s="156">
        <f t="shared" si="18"/>
        <v>9.9526066350710902</v>
      </c>
      <c r="L72" s="156"/>
      <c r="M72" s="157">
        <f t="shared" si="19"/>
        <v>10</v>
      </c>
      <c r="N72" s="157"/>
      <c r="O72" s="154">
        <f t="shared" si="20"/>
        <v>3.3073101490418741</v>
      </c>
      <c r="P72" s="154"/>
      <c r="Q72" s="155">
        <f t="shared" si="21"/>
        <v>1.637630662020906</v>
      </c>
      <c r="R72" s="155"/>
      <c r="S72" s="154">
        <f t="shared" si="22"/>
        <v>0</v>
      </c>
      <c r="T72" s="154"/>
      <c r="U72" s="154">
        <f t="shared" si="23"/>
        <v>5.0304878048780495</v>
      </c>
      <c r="V72" s="154"/>
      <c r="W72" s="155">
        <f t="shared" si="24"/>
        <v>5.8695652173913047</v>
      </c>
      <c r="X72" s="155"/>
      <c r="Y72" s="155">
        <f t="shared" si="25"/>
        <v>5.8333333333333321</v>
      </c>
      <c r="Z72" s="155"/>
      <c r="AA72" s="156">
        <f t="shared" si="26"/>
        <v>9.62085308056872</v>
      </c>
      <c r="AB72" s="156"/>
      <c r="AC72" s="157">
        <f t="shared" si="27"/>
        <v>10</v>
      </c>
      <c r="AD72" s="157"/>
      <c r="AE72" s="154">
        <f t="shared" si="28"/>
        <v>3.3073101490418741</v>
      </c>
      <c r="AF72" s="154"/>
      <c r="AG72" s="155">
        <f t="shared" si="29"/>
        <v>1.637630662020906</v>
      </c>
      <c r="AH72" s="155"/>
      <c r="AI72" s="154">
        <f t="shared" si="30"/>
        <v>0.62067183944166826</v>
      </c>
      <c r="AJ72" s="154"/>
      <c r="AK72" s="154">
        <f t="shared" si="31"/>
        <v>4.6341463414634161</v>
      </c>
      <c r="AL72" s="154"/>
      <c r="AM72" s="155">
        <f t="shared" si="32"/>
        <v>4.4565217391304346</v>
      </c>
      <c r="AN72" s="155"/>
      <c r="AO72" s="155">
        <f t="shared" si="33"/>
        <v>4.0909090909090908</v>
      </c>
      <c r="AP72" s="155"/>
      <c r="AQ72" s="156">
        <f t="shared" si="34"/>
        <v>10</v>
      </c>
      <c r="AR72" s="156"/>
      <c r="AS72" s="157">
        <f t="shared" si="35"/>
        <v>10</v>
      </c>
      <c r="AT72" s="157"/>
      <c r="AU72" s="154">
        <f t="shared" si="36"/>
        <v>3.3073101490418741</v>
      </c>
      <c r="AV72" s="154"/>
      <c r="AW72" s="155">
        <f t="shared" si="37"/>
        <v>1.637630662020906</v>
      </c>
      <c r="AX72" s="155"/>
      <c r="AY72" s="154">
        <f t="shared" si="38"/>
        <v>1.9470147814928642</v>
      </c>
      <c r="AZ72" s="154"/>
      <c r="BA72" s="154">
        <f t="shared" si="39"/>
        <v>6.0060975609756069</v>
      </c>
      <c r="BB72" s="154"/>
      <c r="BC72" s="155">
        <f t="shared" si="40"/>
        <v>5.4565217391304346</v>
      </c>
      <c r="BD72" s="155"/>
      <c r="BE72" s="155">
        <f t="shared" si="41"/>
        <v>6.3636363636363633</v>
      </c>
      <c r="BF72" s="155"/>
      <c r="BG72" s="156">
        <f t="shared" si="42"/>
        <v>8.9099526066350716</v>
      </c>
      <c r="BH72" s="156"/>
      <c r="BI72" s="157">
        <f t="shared" si="43"/>
        <v>10</v>
      </c>
      <c r="BJ72" s="157"/>
      <c r="BK72" s="154">
        <f t="shared" si="44"/>
        <v>3.3073101490418741</v>
      </c>
      <c r="BL72" s="154"/>
      <c r="BM72" s="155">
        <f t="shared" si="45"/>
        <v>1.637630662020906</v>
      </c>
      <c r="BN72" s="155"/>
      <c r="BO72" s="154">
        <f t="shared" si="46"/>
        <v>3.0377389098030045</v>
      </c>
      <c r="BP72" s="154"/>
      <c r="BQ72" s="154">
        <f t="shared" si="47"/>
        <v>7.7439024390243922</v>
      </c>
      <c r="BR72" s="154"/>
      <c r="BS72" s="155">
        <f t="shared" si="48"/>
        <v>8.0869565217391308</v>
      </c>
      <c r="BT72" s="155"/>
      <c r="BU72" s="155">
        <f t="shared" si="49"/>
        <v>10</v>
      </c>
      <c r="BV72" s="155"/>
      <c r="BW72" s="156">
        <f t="shared" si="50"/>
        <v>3.5071090047393367</v>
      </c>
      <c r="BX72" s="156"/>
      <c r="BY72" s="157">
        <f t="shared" si="51"/>
        <v>3.0211202938475674</v>
      </c>
      <c r="BZ72" s="157"/>
      <c r="CA72" s="154">
        <f t="shared" si="52"/>
        <v>7.643718949609652</v>
      </c>
      <c r="CB72" s="154"/>
      <c r="CC72" s="155">
        <f t="shared" si="53"/>
        <v>1.637630662020906</v>
      </c>
      <c r="CD72" s="155"/>
      <c r="CE72" s="154">
        <f t="shared" si="54"/>
        <v>1.8800577117198178</v>
      </c>
      <c r="CF72" s="154"/>
      <c r="CG72" s="154">
        <f t="shared" si="55"/>
        <v>5.9146341463414656</v>
      </c>
      <c r="CH72" s="154"/>
      <c r="CI72" s="155">
        <f t="shared" si="56"/>
        <v>4.4347826086956523</v>
      </c>
      <c r="CJ72" s="155"/>
      <c r="CK72" s="155">
        <f t="shared" si="57"/>
        <v>5.6060606060606055</v>
      </c>
      <c r="CL72" s="155"/>
      <c r="CM72" s="156">
        <f t="shared" si="58"/>
        <v>7.6303317535545023</v>
      </c>
      <c r="CN72" s="156"/>
      <c r="CO72" s="157">
        <f t="shared" si="59"/>
        <v>3.0211202938475674</v>
      </c>
      <c r="CP72" s="157"/>
      <c r="CQ72" s="154">
        <f t="shared" si="60"/>
        <v>7.643718949609652</v>
      </c>
      <c r="CR72" s="154"/>
      <c r="CS72" s="155">
        <f t="shared" si="61"/>
        <v>1.637630662020906</v>
      </c>
      <c r="CT72" s="155"/>
      <c r="CU72" s="154">
        <f t="shared" si="62"/>
        <v>2.6022784130325594</v>
      </c>
      <c r="CV72" s="154"/>
      <c r="CW72" s="154">
        <f t="shared" si="63"/>
        <v>4.8170731707317067</v>
      </c>
      <c r="CX72" s="154"/>
      <c r="CY72" s="155">
        <f t="shared" si="64"/>
        <v>3.5</v>
      </c>
      <c r="CZ72" s="155"/>
      <c r="DA72" s="155">
        <f t="shared" si="65"/>
        <v>5.4545454545454541</v>
      </c>
      <c r="DB72" s="155"/>
      <c r="DC72" s="156">
        <f t="shared" si="66"/>
        <v>9.9526066350710902</v>
      </c>
      <c r="DD72" s="156"/>
      <c r="DE72" s="157">
        <f t="shared" si="67"/>
        <v>5.9871441689623524</v>
      </c>
      <c r="DF72" s="157"/>
      <c r="DG72" s="154">
        <f t="shared" si="68"/>
        <v>4.6841731724627413</v>
      </c>
      <c r="DH72" s="154"/>
      <c r="DI72" s="155">
        <f t="shared" si="69"/>
        <v>7.2160278745644613</v>
      </c>
      <c r="DJ72" s="155"/>
      <c r="DK72" s="154">
        <f t="shared" si="70"/>
        <v>3.1693216892502258</v>
      </c>
      <c r="DL72" s="154"/>
      <c r="DM72" s="154">
        <f t="shared" si="71"/>
        <v>8.3536585365853675</v>
      </c>
      <c r="DN72" s="154"/>
      <c r="DO72" s="155">
        <f t="shared" si="72"/>
        <v>6.7826086956521738</v>
      </c>
      <c r="DP72" s="155"/>
      <c r="DQ72" s="155">
        <f t="shared" si="73"/>
        <v>6.8181818181818183</v>
      </c>
      <c r="DR72" s="155"/>
      <c r="DS72" s="156">
        <f t="shared" si="74"/>
        <v>10</v>
      </c>
      <c r="DT72" s="156"/>
      <c r="DU72" s="157">
        <f t="shared" si="75"/>
        <v>5.9871441689623524</v>
      </c>
      <c r="DV72" s="157"/>
      <c r="DW72" s="154">
        <f t="shared" si="76"/>
        <v>4.6841731724627413</v>
      </c>
      <c r="DX72" s="154"/>
      <c r="DY72" s="155">
        <f t="shared" si="77"/>
        <v>7.2160278745644613</v>
      </c>
      <c r="DZ72" s="155"/>
      <c r="EA72" s="154">
        <f t="shared" si="78"/>
        <v>3.8421964819615924</v>
      </c>
      <c r="EB72" s="154"/>
      <c r="EC72" s="154">
        <f t="shared" si="79"/>
        <v>8.8414634146341466</v>
      </c>
      <c r="ED72" s="154"/>
      <c r="EE72" s="155">
        <f t="shared" si="80"/>
        <v>7.3260869565217392</v>
      </c>
      <c r="EF72" s="155"/>
      <c r="EG72" s="155">
        <f t="shared" si="81"/>
        <v>8.7878787878787872</v>
      </c>
      <c r="EH72" s="155"/>
      <c r="EI72" s="156">
        <f t="shared" si="82"/>
        <v>10</v>
      </c>
      <c r="EJ72" s="156"/>
      <c r="EK72" s="157">
        <f t="shared" si="83"/>
        <v>5.9871441689623524</v>
      </c>
      <c r="EL72" s="157"/>
      <c r="EM72" s="154">
        <f t="shared" si="84"/>
        <v>4.6841731724627413</v>
      </c>
      <c r="EN72" s="154"/>
      <c r="EO72" s="155">
        <f t="shared" si="85"/>
        <v>7.2160278745644613</v>
      </c>
      <c r="EP72" s="155"/>
      <c r="EQ72" s="154">
        <f t="shared" si="86"/>
        <v>1.7725268215625636</v>
      </c>
      <c r="ER72" s="154"/>
      <c r="ES72" s="154">
        <f t="shared" si="87"/>
        <v>6.7073170731707323</v>
      </c>
      <c r="ET72" s="154"/>
      <c r="EU72" s="155">
        <f t="shared" si="88"/>
        <v>6.3260869565217392</v>
      </c>
      <c r="EV72" s="155"/>
      <c r="EW72" s="155">
        <f t="shared" si="89"/>
        <v>7.8030303030303036</v>
      </c>
      <c r="EX72" s="155"/>
      <c r="EY72" s="156">
        <f t="shared" si="90"/>
        <v>10</v>
      </c>
      <c r="EZ72" s="156"/>
      <c r="FA72" s="157">
        <f t="shared" si="91"/>
        <v>0.32139577594123203</v>
      </c>
      <c r="FB72" s="157"/>
      <c r="FC72" s="154">
        <f t="shared" si="92"/>
        <v>3.6763662171753015</v>
      </c>
      <c r="FD72" s="154"/>
      <c r="FE72" s="155">
        <f t="shared" si="93"/>
        <v>4.2160278745644604</v>
      </c>
      <c r="FF72" s="155"/>
      <c r="FG72" s="154">
        <f t="shared" si="94"/>
        <v>3.5199547532660969</v>
      </c>
      <c r="FH72" s="154"/>
      <c r="FI72" s="154">
        <f t="shared" si="95"/>
        <v>6.0060975609756113</v>
      </c>
      <c r="FJ72" s="154"/>
      <c r="FK72" s="155">
        <f t="shared" si="96"/>
        <v>1.9565217391304355</v>
      </c>
      <c r="FL72" s="155"/>
      <c r="FM72" s="155">
        <f t="shared" si="97"/>
        <v>4.583333333333333</v>
      </c>
      <c r="FN72" s="155"/>
      <c r="FO72" s="156">
        <f t="shared" si="98"/>
        <v>9.9526066350710902</v>
      </c>
      <c r="FP72" s="156"/>
      <c r="FQ72" s="157">
        <f t="shared" si="99"/>
        <v>0.32139577594123203</v>
      </c>
      <c r="FR72" s="157"/>
      <c r="FS72" s="154">
        <f t="shared" si="100"/>
        <v>3.6763662171753015</v>
      </c>
      <c r="FT72" s="154"/>
      <c r="FU72" s="155">
        <f t="shared" si="101"/>
        <v>4.2160278745644604</v>
      </c>
      <c r="FV72" s="244"/>
      <c r="FW72" s="92">
        <f t="shared" si="102"/>
        <v>3.8403165407450754</v>
      </c>
      <c r="FX72" s="92"/>
      <c r="FY72" s="92">
        <f t="shared" si="103"/>
        <v>6.1585365853658551</v>
      </c>
      <c r="FZ72" s="92"/>
      <c r="GA72" s="92">
        <f t="shared" si="104"/>
        <v>1.6739130434782616</v>
      </c>
      <c r="GB72" s="92"/>
      <c r="GC72" s="92">
        <f t="shared" si="105"/>
        <v>6.3636363636363633</v>
      </c>
      <c r="GD72" s="92"/>
      <c r="GE72" s="156">
        <f t="shared" si="106"/>
        <v>9.7630331753554511</v>
      </c>
      <c r="GF72" s="156"/>
      <c r="GG72" s="92">
        <f t="shared" si="107"/>
        <v>0.32139577594123203</v>
      </c>
      <c r="GH72" s="92"/>
      <c r="GI72" s="92">
        <f t="shared" si="108"/>
        <v>3.6763662171753015</v>
      </c>
      <c r="GJ72" s="92"/>
      <c r="GK72" s="92">
        <f t="shared" si="109"/>
        <v>4.2160278745644604</v>
      </c>
    </row>
    <row r="73" spans="1:193" s="83" customFormat="1" x14ac:dyDescent="0.2">
      <c r="A73" s="84" t="s">
        <v>18</v>
      </c>
      <c r="B73" s="86"/>
      <c r="C73" s="158">
        <f t="shared" si="14"/>
        <v>0.46679479196579721</v>
      </c>
      <c r="D73" s="158"/>
      <c r="E73" s="158">
        <f t="shared" si="15"/>
        <v>6.2500000000000009</v>
      </c>
      <c r="F73" s="158"/>
      <c r="G73" s="159">
        <f t="shared" si="16"/>
        <v>4.9782608695652177</v>
      </c>
      <c r="H73" s="159"/>
      <c r="I73" s="159">
        <f t="shared" si="17"/>
        <v>7.6136363636363642</v>
      </c>
      <c r="J73" s="159"/>
      <c r="K73" s="160">
        <f t="shared" si="18"/>
        <v>3.4123222748815172</v>
      </c>
      <c r="L73" s="160"/>
      <c r="M73" s="161">
        <f t="shared" si="19"/>
        <v>3.1267217630853956</v>
      </c>
      <c r="N73" s="161"/>
      <c r="O73" s="158">
        <f t="shared" si="20"/>
        <v>7.5443577004968052</v>
      </c>
      <c r="P73" s="158"/>
      <c r="Q73" s="159">
        <f t="shared" si="21"/>
        <v>3.2055749128919859</v>
      </c>
      <c r="R73" s="159"/>
      <c r="S73" s="158">
        <f t="shared" si="22"/>
        <v>3.5921177020856736</v>
      </c>
      <c r="T73" s="158"/>
      <c r="U73" s="158">
        <f t="shared" si="23"/>
        <v>4.3902439024390265</v>
      </c>
      <c r="V73" s="158"/>
      <c r="W73" s="159">
        <f t="shared" si="24"/>
        <v>6.304347826086957</v>
      </c>
      <c r="X73" s="159"/>
      <c r="Y73" s="159">
        <f t="shared" si="25"/>
        <v>5.0757575757575744</v>
      </c>
      <c r="Z73" s="159"/>
      <c r="AA73" s="160">
        <f t="shared" si="26"/>
        <v>6.3507109004739339</v>
      </c>
      <c r="AB73" s="160"/>
      <c r="AC73" s="161">
        <f t="shared" si="27"/>
        <v>3.1267217630853956</v>
      </c>
      <c r="AD73" s="161"/>
      <c r="AE73" s="158">
        <f t="shared" si="28"/>
        <v>7.5443577004968052</v>
      </c>
      <c r="AF73" s="158"/>
      <c r="AG73" s="159">
        <f t="shared" si="29"/>
        <v>3.2055749128919859</v>
      </c>
      <c r="AH73" s="159"/>
      <c r="AI73" s="158">
        <f t="shared" si="30"/>
        <v>4.4191331126526068</v>
      </c>
      <c r="AJ73" s="158"/>
      <c r="AK73" s="158">
        <f t="shared" si="31"/>
        <v>6.4634146341463428</v>
      </c>
      <c r="AL73" s="158"/>
      <c r="AM73" s="159">
        <f t="shared" si="32"/>
        <v>4</v>
      </c>
      <c r="AN73" s="159"/>
      <c r="AO73" s="159">
        <f t="shared" si="33"/>
        <v>5.7196969696969697</v>
      </c>
      <c r="AP73" s="159"/>
      <c r="AQ73" s="160">
        <f t="shared" si="34"/>
        <v>4.2180094786729851</v>
      </c>
      <c r="AR73" s="160"/>
      <c r="AS73" s="161">
        <f t="shared" si="35"/>
        <v>3.1267217630853956</v>
      </c>
      <c r="AT73" s="161"/>
      <c r="AU73" s="158">
        <f t="shared" si="36"/>
        <v>7.5443577004968052</v>
      </c>
      <c r="AV73" s="158"/>
      <c r="AW73" s="159">
        <f t="shared" si="37"/>
        <v>3.2055749128919859</v>
      </c>
      <c r="AX73" s="159"/>
      <c r="AY73" s="158">
        <f t="shared" si="38"/>
        <v>2.6770697846994134</v>
      </c>
      <c r="AZ73" s="158"/>
      <c r="BA73" s="158">
        <f t="shared" si="39"/>
        <v>8.536585365853659</v>
      </c>
      <c r="BB73" s="158"/>
      <c r="BC73" s="159">
        <f t="shared" si="40"/>
        <v>8.7608695652173907</v>
      </c>
      <c r="BD73" s="159"/>
      <c r="BE73" s="159">
        <f t="shared" si="41"/>
        <v>7.8030303030303036</v>
      </c>
      <c r="BF73" s="159"/>
      <c r="BG73" s="160">
        <f t="shared" si="42"/>
        <v>9.8104265402843609</v>
      </c>
      <c r="BH73" s="160"/>
      <c r="BI73" s="161">
        <f t="shared" si="43"/>
        <v>3.1267217630853956</v>
      </c>
      <c r="BJ73" s="161"/>
      <c r="BK73" s="158">
        <f t="shared" si="44"/>
        <v>7.5443577004968052</v>
      </c>
      <c r="BL73" s="158"/>
      <c r="BM73" s="159">
        <f t="shared" si="45"/>
        <v>3.2055749128919859</v>
      </c>
      <c r="BN73" s="159"/>
      <c r="BO73" s="158">
        <f t="shared" si="46"/>
        <v>3.2147242354857255</v>
      </c>
      <c r="BP73" s="158"/>
      <c r="BQ73" s="158">
        <f t="shared" si="47"/>
        <v>7.134146341463417</v>
      </c>
      <c r="BR73" s="158"/>
      <c r="BS73" s="159">
        <f t="shared" si="48"/>
        <v>7.5217391304347831</v>
      </c>
      <c r="BT73" s="159"/>
      <c r="BU73" s="159">
        <f t="shared" si="49"/>
        <v>7.6515151515151505</v>
      </c>
      <c r="BV73" s="159"/>
      <c r="BW73" s="160">
        <f t="shared" si="50"/>
        <v>8.7203791469194307</v>
      </c>
      <c r="BX73" s="160"/>
      <c r="BY73" s="161">
        <f t="shared" si="51"/>
        <v>9.6556473829201099</v>
      </c>
      <c r="BZ73" s="161"/>
      <c r="CA73" s="158">
        <f t="shared" si="52"/>
        <v>7.4095102909865158</v>
      </c>
      <c r="CB73" s="158"/>
      <c r="CC73" s="159">
        <f t="shared" si="53"/>
        <v>3.2055749128919859</v>
      </c>
      <c r="CD73" s="159"/>
      <c r="CE73" s="158">
        <f t="shared" si="54"/>
        <v>3.2975363013590866</v>
      </c>
      <c r="CF73" s="158"/>
      <c r="CG73" s="158">
        <f t="shared" si="55"/>
        <v>6.371951219512197</v>
      </c>
      <c r="CH73" s="158"/>
      <c r="CI73" s="159">
        <f t="shared" si="56"/>
        <v>3.7826086956521738</v>
      </c>
      <c r="CJ73" s="159"/>
      <c r="CK73" s="159">
        <f t="shared" si="57"/>
        <v>3.8257575757575735</v>
      </c>
      <c r="CL73" s="159"/>
      <c r="CM73" s="160">
        <f t="shared" si="58"/>
        <v>5.6398104265402846</v>
      </c>
      <c r="CN73" s="160"/>
      <c r="CO73" s="161">
        <f t="shared" si="59"/>
        <v>9.6556473829201099</v>
      </c>
      <c r="CP73" s="161"/>
      <c r="CQ73" s="158">
        <f t="shared" si="60"/>
        <v>7.4095102909865158</v>
      </c>
      <c r="CR73" s="158"/>
      <c r="CS73" s="159">
        <f t="shared" si="61"/>
        <v>3.2055749128919859</v>
      </c>
      <c r="CT73" s="159"/>
      <c r="CU73" s="158">
        <f t="shared" si="62"/>
        <v>2.8644814303746093</v>
      </c>
      <c r="CV73" s="158"/>
      <c r="CW73" s="158">
        <f t="shared" si="63"/>
        <v>4.6951219512195141</v>
      </c>
      <c r="CX73" s="158"/>
      <c r="CY73" s="159">
        <f t="shared" si="64"/>
        <v>1.6739130434782616</v>
      </c>
      <c r="CZ73" s="159"/>
      <c r="DA73" s="159">
        <f t="shared" si="65"/>
        <v>4.3181818181818166</v>
      </c>
      <c r="DB73" s="159"/>
      <c r="DC73" s="160">
        <f t="shared" si="66"/>
        <v>8.3412322274881525</v>
      </c>
      <c r="DD73" s="160"/>
      <c r="DE73" s="161">
        <f t="shared" si="67"/>
        <v>0</v>
      </c>
      <c r="DF73" s="161"/>
      <c r="DG73" s="158">
        <f t="shared" si="68"/>
        <v>10</v>
      </c>
      <c r="DH73" s="158"/>
      <c r="DI73" s="159">
        <f t="shared" si="69"/>
        <v>9.1219512195121961</v>
      </c>
      <c r="DJ73" s="159"/>
      <c r="DK73" s="158">
        <f t="shared" si="70"/>
        <v>2.6805486224734372</v>
      </c>
      <c r="DL73" s="158"/>
      <c r="DM73" s="158">
        <f t="shared" si="71"/>
        <v>6.5548780487804885</v>
      </c>
      <c r="DN73" s="158"/>
      <c r="DO73" s="159">
        <f t="shared" si="72"/>
        <v>1.5217391304347831</v>
      </c>
      <c r="DP73" s="159"/>
      <c r="DQ73" s="159">
        <f t="shared" si="73"/>
        <v>3.2196969696969697</v>
      </c>
      <c r="DR73" s="159"/>
      <c r="DS73" s="160">
        <f t="shared" si="74"/>
        <v>9.4312796208530809</v>
      </c>
      <c r="DT73" s="160"/>
      <c r="DU73" s="161">
        <f t="shared" si="75"/>
        <v>0</v>
      </c>
      <c r="DV73" s="161"/>
      <c r="DW73" s="158">
        <f t="shared" si="76"/>
        <v>10</v>
      </c>
      <c r="DX73" s="158"/>
      <c r="DY73" s="159">
        <f t="shared" si="77"/>
        <v>9.1219512195121961</v>
      </c>
      <c r="DZ73" s="159"/>
      <c r="EA73" s="158">
        <f t="shared" si="78"/>
        <v>3.4878545021606908</v>
      </c>
      <c r="EB73" s="158"/>
      <c r="EC73" s="158">
        <f t="shared" si="79"/>
        <v>3.7195121951219523</v>
      </c>
      <c r="ED73" s="158"/>
      <c r="EE73" s="159">
        <f t="shared" si="80"/>
        <v>0</v>
      </c>
      <c r="EF73" s="159"/>
      <c r="EG73" s="159">
        <f t="shared" si="81"/>
        <v>1.8560606060606055</v>
      </c>
      <c r="EH73" s="159"/>
      <c r="EI73" s="160">
        <f t="shared" si="82"/>
        <v>8.9099526066350716</v>
      </c>
      <c r="EJ73" s="160"/>
      <c r="EK73" s="161">
        <f t="shared" si="83"/>
        <v>0</v>
      </c>
      <c r="EL73" s="161"/>
      <c r="EM73" s="158">
        <f t="shared" si="84"/>
        <v>10</v>
      </c>
      <c r="EN73" s="158"/>
      <c r="EO73" s="159">
        <f t="shared" si="85"/>
        <v>9.1219512195121961</v>
      </c>
      <c r="EP73" s="159"/>
      <c r="EQ73" s="158">
        <f t="shared" si="86"/>
        <v>3.185031066356248</v>
      </c>
      <c r="ER73" s="158"/>
      <c r="ES73" s="158">
        <f t="shared" si="87"/>
        <v>7.8963414634146369</v>
      </c>
      <c r="ET73" s="158"/>
      <c r="EU73" s="159">
        <f t="shared" si="88"/>
        <v>7.5</v>
      </c>
      <c r="EV73" s="159"/>
      <c r="EW73" s="159">
        <f t="shared" si="89"/>
        <v>7.3484848484848477</v>
      </c>
      <c r="EX73" s="159"/>
      <c r="EY73" s="160">
        <f t="shared" si="90"/>
        <v>9.5734597156398102</v>
      </c>
      <c r="EZ73" s="160"/>
      <c r="FA73" s="161">
        <f t="shared" si="91"/>
        <v>2.7456382001836541</v>
      </c>
      <c r="FB73" s="161"/>
      <c r="FC73" s="158">
        <f t="shared" si="92"/>
        <v>7.0546486870120662</v>
      </c>
      <c r="FD73" s="158"/>
      <c r="FE73" s="159">
        <f t="shared" si="93"/>
        <v>9.7212543554006974</v>
      </c>
      <c r="FF73" s="159"/>
      <c r="FG73" s="158">
        <f t="shared" si="94"/>
        <v>3.0976596697710681</v>
      </c>
      <c r="FH73" s="158"/>
      <c r="FI73" s="158">
        <f t="shared" si="95"/>
        <v>7.2256097560975627</v>
      </c>
      <c r="FJ73" s="158"/>
      <c r="FK73" s="159">
        <f t="shared" si="96"/>
        <v>5.4130434782608692</v>
      </c>
      <c r="FL73" s="159"/>
      <c r="FM73" s="159">
        <f t="shared" si="97"/>
        <v>8.1818181818181817</v>
      </c>
      <c r="FN73" s="159"/>
      <c r="FO73" s="160">
        <f t="shared" si="98"/>
        <v>9.5260663507109005</v>
      </c>
      <c r="FP73" s="160"/>
      <c r="FQ73" s="161">
        <f t="shared" si="99"/>
        <v>2.7456382001836541</v>
      </c>
      <c r="FR73" s="161"/>
      <c r="FS73" s="158">
        <f t="shared" si="100"/>
        <v>7.0546486870120662</v>
      </c>
      <c r="FT73" s="158"/>
      <c r="FU73" s="159">
        <f t="shared" si="101"/>
        <v>9.7212543554006974</v>
      </c>
      <c r="FV73" s="324"/>
      <c r="FW73" s="93">
        <f t="shared" si="102"/>
        <v>3.9859355350536947</v>
      </c>
      <c r="FX73" s="93"/>
      <c r="FY73" s="93">
        <f t="shared" si="103"/>
        <v>10</v>
      </c>
      <c r="FZ73" s="93"/>
      <c r="GA73" s="93">
        <f t="shared" si="104"/>
        <v>10</v>
      </c>
      <c r="GB73" s="93"/>
      <c r="GC73" s="93">
        <f t="shared" si="105"/>
        <v>9.6969696969696972</v>
      </c>
      <c r="GD73" s="93"/>
      <c r="GE73" s="160">
        <f t="shared" si="106"/>
        <v>10</v>
      </c>
      <c r="GF73" s="160"/>
      <c r="GG73" s="93">
        <f t="shared" si="107"/>
        <v>2.7456382001836541</v>
      </c>
      <c r="GH73" s="93"/>
      <c r="GI73" s="93">
        <f t="shared" si="108"/>
        <v>7.0546486870120662</v>
      </c>
      <c r="GJ73" s="93"/>
      <c r="GK73" s="93">
        <f t="shared" si="109"/>
        <v>9.7212543554006974</v>
      </c>
    </row>
    <row r="77" spans="1:193" ht="15" customHeight="1" thickBot="1" x14ac:dyDescent="0.25">
      <c r="A77" s="189" t="s">
        <v>239</v>
      </c>
      <c r="B77" s="190"/>
      <c r="C77" s="190"/>
      <c r="D77" s="190"/>
      <c r="E77" s="190"/>
      <c r="F77" s="190"/>
      <c r="G77" s="190"/>
      <c r="H77" s="190"/>
      <c r="I77" s="190"/>
      <c r="J77" s="190"/>
      <c r="K77" s="190"/>
      <c r="L77" s="190"/>
      <c r="M77" s="190"/>
      <c r="N77" s="190"/>
      <c r="O77" s="190"/>
      <c r="P77" s="190"/>
      <c r="Q77" s="190"/>
      <c r="R77" s="190"/>
      <c r="S77" s="190"/>
      <c r="T77" s="190"/>
      <c r="U77" s="190"/>
      <c r="V77" s="190"/>
      <c r="W77" s="190"/>
      <c r="X77" s="190"/>
      <c r="Y77" s="190"/>
      <c r="Z77" s="190"/>
      <c r="AA77" s="190"/>
      <c r="AB77" s="190"/>
      <c r="AC77" s="190"/>
      <c r="AD77" s="190"/>
      <c r="AE77" s="190"/>
      <c r="AF77" s="190"/>
      <c r="AG77" s="190"/>
      <c r="AH77" s="190"/>
      <c r="AI77" s="190"/>
      <c r="AJ77" s="190"/>
      <c r="AK77" s="190"/>
      <c r="AL77" s="190"/>
      <c r="AM77" s="190"/>
      <c r="AN77" s="190"/>
      <c r="AO77" s="190"/>
      <c r="AP77" s="190"/>
      <c r="AQ77" s="190"/>
      <c r="AR77" s="190"/>
      <c r="AS77" s="190"/>
      <c r="AT77" s="190"/>
      <c r="AU77" s="190"/>
      <c r="AV77" s="190"/>
      <c r="AW77" s="190"/>
      <c r="AX77" s="190"/>
      <c r="AY77" s="190"/>
      <c r="AZ77" s="190"/>
      <c r="BA77" s="190"/>
      <c r="BB77" s="190"/>
      <c r="BC77" s="190"/>
      <c r="BD77" s="190"/>
      <c r="BE77" s="190"/>
      <c r="BF77" s="190"/>
      <c r="BG77" s="190"/>
      <c r="BH77" s="190"/>
      <c r="BI77" s="190"/>
      <c r="BJ77" s="190"/>
      <c r="BK77" s="190"/>
      <c r="BL77" s="190"/>
      <c r="BM77" s="190"/>
      <c r="BN77" s="190"/>
      <c r="BO77" s="190"/>
      <c r="BP77" s="190"/>
      <c r="BQ77" s="190"/>
      <c r="BR77" s="190"/>
      <c r="BS77" s="190"/>
      <c r="BT77" s="190"/>
      <c r="BU77" s="190"/>
      <c r="BV77" s="190"/>
      <c r="BW77" s="190"/>
      <c r="BX77" s="190"/>
      <c r="BY77" s="190"/>
      <c r="BZ77" s="190"/>
      <c r="CA77" s="190"/>
      <c r="CB77" s="190"/>
      <c r="CC77" s="190"/>
      <c r="CD77" s="190"/>
      <c r="CE77" s="190"/>
      <c r="CF77" s="190"/>
      <c r="CG77" s="190"/>
      <c r="CH77" s="190"/>
      <c r="CI77" s="190"/>
      <c r="CJ77" s="190"/>
      <c r="CK77" s="190"/>
      <c r="CL77" s="190"/>
      <c r="CM77" s="190"/>
      <c r="CN77" s="190"/>
      <c r="CO77" s="190"/>
      <c r="CP77" s="190"/>
      <c r="CQ77" s="190"/>
      <c r="CR77" s="190"/>
      <c r="CS77" s="190"/>
      <c r="CT77" s="190"/>
      <c r="CU77" s="190"/>
      <c r="CV77" s="190"/>
      <c r="CW77" s="190"/>
      <c r="CX77" s="190"/>
      <c r="CY77" s="190"/>
      <c r="CZ77" s="190"/>
      <c r="DA77" s="190"/>
      <c r="DB77" s="190"/>
      <c r="DC77" s="190"/>
      <c r="DD77" s="190"/>
      <c r="DE77" s="190"/>
      <c r="DF77" s="190"/>
      <c r="DG77" s="190"/>
      <c r="DH77" s="190"/>
      <c r="DI77" s="190"/>
      <c r="DJ77" s="190"/>
      <c r="DK77" s="190"/>
      <c r="DL77" s="190"/>
      <c r="DM77" s="190"/>
      <c r="DN77" s="190"/>
      <c r="DO77" s="190"/>
      <c r="DP77" s="190"/>
      <c r="DQ77" s="190"/>
      <c r="DR77" s="190"/>
      <c r="DS77" s="190"/>
      <c r="DT77" s="190"/>
      <c r="DU77" s="190"/>
      <c r="DV77" s="190"/>
      <c r="DW77" s="190"/>
      <c r="DX77" s="190"/>
      <c r="DY77" s="190"/>
      <c r="DZ77" s="190"/>
      <c r="EA77" s="190"/>
      <c r="EB77" s="190"/>
      <c r="EC77" s="190"/>
      <c r="ED77" s="190"/>
      <c r="EE77" s="190"/>
      <c r="EF77" s="190"/>
      <c r="EG77" s="190"/>
      <c r="EH77" s="190"/>
      <c r="EI77" s="190"/>
      <c r="EJ77" s="190"/>
      <c r="EK77" s="190"/>
      <c r="EL77" s="190"/>
      <c r="EM77" s="190"/>
      <c r="EN77" s="190"/>
      <c r="EO77" s="190"/>
      <c r="EP77" s="190"/>
      <c r="EQ77" s="190"/>
      <c r="ER77" s="190"/>
      <c r="ES77" s="190"/>
      <c r="ET77" s="190"/>
      <c r="EU77" s="190"/>
      <c r="EV77" s="190"/>
      <c r="EW77" s="190"/>
      <c r="EX77" s="190"/>
      <c r="EY77" s="190"/>
      <c r="EZ77" s="190"/>
      <c r="FA77" s="190"/>
      <c r="FB77" s="190"/>
      <c r="FC77" s="190"/>
      <c r="FD77" s="190"/>
      <c r="FE77" s="190"/>
      <c r="FF77" s="190"/>
      <c r="FG77" s="190"/>
      <c r="FH77" s="190"/>
      <c r="FI77" s="190"/>
      <c r="FJ77" s="190"/>
      <c r="FK77" s="190"/>
      <c r="FL77" s="190"/>
      <c r="FM77" s="190"/>
      <c r="FN77" s="190"/>
      <c r="FO77" s="190"/>
      <c r="FP77" s="190"/>
      <c r="FQ77" s="190"/>
      <c r="FR77" s="190"/>
      <c r="FS77" s="190"/>
      <c r="FT77" s="190"/>
      <c r="FU77" s="190"/>
      <c r="FV77" s="296"/>
      <c r="FW77" s="296"/>
      <c r="FX77" s="296"/>
      <c r="FY77" s="296"/>
      <c r="FZ77" s="296"/>
      <c r="GA77" s="296"/>
      <c r="GB77" s="296"/>
      <c r="GC77" s="296"/>
      <c r="GD77" s="296"/>
      <c r="GE77" s="296"/>
      <c r="GF77" s="296"/>
      <c r="GG77" s="296"/>
      <c r="GH77" s="296"/>
      <c r="GI77" s="296"/>
      <c r="GJ77" s="296"/>
      <c r="GK77" s="296"/>
    </row>
    <row r="78" spans="1:193" s="101" customFormat="1" ht="15" customHeight="1" x14ac:dyDescent="0.2">
      <c r="B78" s="191"/>
      <c r="C78" s="192">
        <v>2008</v>
      </c>
      <c r="D78" s="192"/>
      <c r="E78" s="192"/>
      <c r="F78" s="192"/>
      <c r="G78" s="192"/>
      <c r="H78" s="192"/>
      <c r="I78" s="192"/>
      <c r="J78" s="192"/>
      <c r="K78" s="192"/>
      <c r="L78" s="192"/>
      <c r="M78" s="192"/>
      <c r="N78" s="192"/>
      <c r="O78" s="192"/>
      <c r="P78" s="192"/>
      <c r="Q78" s="192"/>
      <c r="R78" s="309"/>
      <c r="S78" s="192">
        <v>2009</v>
      </c>
      <c r="T78" s="192"/>
      <c r="U78" s="192"/>
      <c r="V78" s="192"/>
      <c r="W78" s="192"/>
      <c r="X78" s="192"/>
      <c r="Y78" s="192"/>
      <c r="Z78" s="192"/>
      <c r="AA78" s="192"/>
      <c r="AB78" s="192"/>
      <c r="AC78" s="192"/>
      <c r="AD78" s="192"/>
      <c r="AE78" s="192"/>
      <c r="AF78" s="192"/>
      <c r="AG78" s="192"/>
      <c r="AH78" s="309"/>
      <c r="AI78" s="192">
        <v>2010</v>
      </c>
      <c r="AJ78" s="192"/>
      <c r="AK78" s="192"/>
      <c r="AL78" s="192"/>
      <c r="AM78" s="192"/>
      <c r="AN78" s="192"/>
      <c r="AO78" s="192"/>
      <c r="AP78" s="192"/>
      <c r="AQ78" s="192"/>
      <c r="AR78" s="192"/>
      <c r="AS78" s="192"/>
      <c r="AT78" s="192"/>
      <c r="AU78" s="192"/>
      <c r="AV78" s="192"/>
      <c r="AW78" s="192"/>
      <c r="AX78" s="309"/>
      <c r="AY78" s="192">
        <v>2011</v>
      </c>
      <c r="AZ78" s="192"/>
      <c r="BA78" s="192"/>
      <c r="BB78" s="192"/>
      <c r="BC78" s="192"/>
      <c r="BD78" s="192"/>
      <c r="BE78" s="192"/>
      <c r="BF78" s="192"/>
      <c r="BG78" s="192"/>
      <c r="BH78" s="192"/>
      <c r="BI78" s="192"/>
      <c r="BJ78" s="192"/>
      <c r="BK78" s="192"/>
      <c r="BL78" s="192"/>
      <c r="BM78" s="192"/>
      <c r="BN78" s="309"/>
      <c r="BO78" s="192">
        <v>2012</v>
      </c>
      <c r="BP78" s="192"/>
      <c r="BQ78" s="192"/>
      <c r="BR78" s="192"/>
      <c r="BS78" s="192"/>
      <c r="BT78" s="192"/>
      <c r="BU78" s="192"/>
      <c r="BV78" s="192"/>
      <c r="BW78" s="192"/>
      <c r="BX78" s="192"/>
      <c r="BY78" s="192"/>
      <c r="BZ78" s="192"/>
      <c r="CA78" s="192"/>
      <c r="CB78" s="192"/>
      <c r="CC78" s="192"/>
      <c r="CD78" s="309"/>
      <c r="CE78" s="192">
        <v>2013</v>
      </c>
      <c r="CF78" s="192"/>
      <c r="CG78" s="192"/>
      <c r="CH78" s="192"/>
      <c r="CI78" s="192"/>
      <c r="CJ78" s="192"/>
      <c r="CK78" s="192"/>
      <c r="CL78" s="192"/>
      <c r="CM78" s="192"/>
      <c r="CN78" s="192"/>
      <c r="CO78" s="192"/>
      <c r="CP78" s="192"/>
      <c r="CQ78" s="192"/>
      <c r="CR78" s="192"/>
      <c r="CS78" s="192"/>
      <c r="CT78" s="309"/>
      <c r="CU78" s="192">
        <v>2014</v>
      </c>
      <c r="CV78" s="192"/>
      <c r="CW78" s="192"/>
      <c r="CX78" s="192"/>
      <c r="CY78" s="192"/>
      <c r="CZ78" s="192"/>
      <c r="DA78" s="192"/>
      <c r="DB78" s="192"/>
      <c r="DC78" s="192"/>
      <c r="DD78" s="192"/>
      <c r="DE78" s="192"/>
      <c r="DF78" s="192"/>
      <c r="DG78" s="192"/>
      <c r="DH78" s="192"/>
      <c r="DI78" s="192"/>
      <c r="DJ78" s="309"/>
      <c r="DK78" s="192">
        <v>2015</v>
      </c>
      <c r="DL78" s="192"/>
      <c r="DM78" s="192"/>
      <c r="DN78" s="192"/>
      <c r="DO78" s="192"/>
      <c r="DP78" s="192"/>
      <c r="DQ78" s="192"/>
      <c r="DR78" s="192"/>
      <c r="DS78" s="192"/>
      <c r="DT78" s="192"/>
      <c r="DU78" s="192"/>
      <c r="DV78" s="192"/>
      <c r="DW78" s="192"/>
      <c r="DX78" s="192"/>
      <c r="DY78" s="192"/>
      <c r="DZ78" s="309"/>
      <c r="EA78" s="192">
        <v>2016</v>
      </c>
      <c r="EB78" s="192"/>
      <c r="EC78" s="192"/>
      <c r="ED78" s="192"/>
      <c r="EE78" s="192"/>
      <c r="EF78" s="192"/>
      <c r="EG78" s="192"/>
      <c r="EH78" s="192"/>
      <c r="EI78" s="192"/>
      <c r="EJ78" s="192"/>
      <c r="EK78" s="192"/>
      <c r="EL78" s="192"/>
      <c r="EM78" s="192"/>
      <c r="EN78" s="192"/>
      <c r="EO78" s="192"/>
      <c r="EP78" s="309"/>
      <c r="EQ78" s="192">
        <v>2017</v>
      </c>
      <c r="ER78" s="192"/>
      <c r="ES78" s="192"/>
      <c r="ET78" s="192"/>
      <c r="EU78" s="192"/>
      <c r="EV78" s="192"/>
      <c r="EW78" s="192"/>
      <c r="EX78" s="192"/>
      <c r="EY78" s="192"/>
      <c r="EZ78" s="192"/>
      <c r="FA78" s="192"/>
      <c r="FB78" s="192"/>
      <c r="FC78" s="192"/>
      <c r="FD78" s="192"/>
      <c r="FE78" s="192"/>
      <c r="FF78" s="309"/>
      <c r="FG78" s="192">
        <v>2018</v>
      </c>
      <c r="FH78" s="192"/>
      <c r="FI78" s="192"/>
      <c r="FJ78" s="192"/>
      <c r="FK78" s="192"/>
      <c r="FL78" s="192"/>
      <c r="FM78" s="192"/>
      <c r="FN78" s="192"/>
      <c r="FO78" s="192"/>
      <c r="FP78" s="192"/>
      <c r="FQ78" s="192"/>
      <c r="FR78" s="192"/>
      <c r="FS78" s="192"/>
      <c r="FT78" s="192"/>
      <c r="FU78" s="192"/>
      <c r="FV78" s="310"/>
      <c r="FW78" s="261">
        <v>2019</v>
      </c>
      <c r="FX78" s="261"/>
      <c r="FY78" s="261"/>
      <c r="FZ78" s="261"/>
      <c r="GA78" s="261"/>
      <c r="GB78" s="261"/>
      <c r="GC78" s="261"/>
      <c r="GD78" s="261"/>
      <c r="GE78" s="261"/>
      <c r="GF78" s="261"/>
      <c r="GG78" s="261"/>
      <c r="GH78" s="261"/>
      <c r="GI78" s="261"/>
      <c r="GJ78" s="261"/>
      <c r="GK78" s="261"/>
    </row>
    <row r="79" spans="1:193" ht="34.5" customHeight="1" x14ac:dyDescent="0.2">
      <c r="C79" s="257" t="s">
        <v>62</v>
      </c>
      <c r="D79" s="257"/>
      <c r="E79" s="257"/>
      <c r="F79" s="257"/>
      <c r="G79" s="257"/>
      <c r="H79" s="257"/>
      <c r="I79" s="257"/>
      <c r="J79" s="258"/>
      <c r="K79" s="259" t="s">
        <v>61</v>
      </c>
      <c r="L79" s="258"/>
      <c r="M79" s="257" t="s">
        <v>57</v>
      </c>
      <c r="N79" s="257"/>
      <c r="O79" s="257"/>
      <c r="P79" s="257"/>
      <c r="Q79" s="257"/>
      <c r="R79" s="258"/>
      <c r="S79" s="257" t="s">
        <v>62</v>
      </c>
      <c r="T79" s="257"/>
      <c r="U79" s="257"/>
      <c r="V79" s="257"/>
      <c r="W79" s="257"/>
      <c r="X79" s="257"/>
      <c r="Y79" s="257"/>
      <c r="Z79" s="258"/>
      <c r="AA79" s="259" t="s">
        <v>61</v>
      </c>
      <c r="AB79" s="258"/>
      <c r="AC79" s="257" t="s">
        <v>57</v>
      </c>
      <c r="AD79" s="257"/>
      <c r="AE79" s="257"/>
      <c r="AF79" s="257"/>
      <c r="AG79" s="257"/>
      <c r="AH79" s="258"/>
      <c r="AI79" s="257" t="s">
        <v>62</v>
      </c>
      <c r="AJ79" s="257"/>
      <c r="AK79" s="257"/>
      <c r="AL79" s="257"/>
      <c r="AM79" s="257"/>
      <c r="AN79" s="257"/>
      <c r="AO79" s="257"/>
      <c r="AP79" s="258"/>
      <c r="AQ79" s="259" t="s">
        <v>61</v>
      </c>
      <c r="AR79" s="258"/>
      <c r="AS79" s="257" t="s">
        <v>57</v>
      </c>
      <c r="AT79" s="257"/>
      <c r="AU79" s="257"/>
      <c r="AV79" s="257"/>
      <c r="AW79" s="257"/>
      <c r="AX79" s="258"/>
      <c r="AY79" s="257" t="s">
        <v>62</v>
      </c>
      <c r="AZ79" s="257"/>
      <c r="BA79" s="257"/>
      <c r="BB79" s="257"/>
      <c r="BC79" s="257"/>
      <c r="BD79" s="257"/>
      <c r="BE79" s="257"/>
      <c r="BF79" s="258"/>
      <c r="BG79" s="259" t="s">
        <v>61</v>
      </c>
      <c r="BH79" s="258"/>
      <c r="BI79" s="257" t="s">
        <v>57</v>
      </c>
      <c r="BJ79" s="257"/>
      <c r="BK79" s="257"/>
      <c r="BL79" s="257"/>
      <c r="BM79" s="257"/>
      <c r="BN79" s="258"/>
      <c r="BO79" s="257" t="s">
        <v>62</v>
      </c>
      <c r="BP79" s="257"/>
      <c r="BQ79" s="257"/>
      <c r="BR79" s="257"/>
      <c r="BS79" s="257"/>
      <c r="BT79" s="257"/>
      <c r="BU79" s="257"/>
      <c r="BV79" s="258"/>
      <c r="BW79" s="259" t="s">
        <v>61</v>
      </c>
      <c r="BX79" s="258"/>
      <c r="BY79" s="257" t="s">
        <v>57</v>
      </c>
      <c r="BZ79" s="257"/>
      <c r="CA79" s="257"/>
      <c r="CB79" s="257"/>
      <c r="CC79" s="257"/>
      <c r="CD79" s="258"/>
      <c r="CE79" s="257" t="s">
        <v>62</v>
      </c>
      <c r="CF79" s="257"/>
      <c r="CG79" s="257"/>
      <c r="CH79" s="257"/>
      <c r="CI79" s="257"/>
      <c r="CJ79" s="257"/>
      <c r="CK79" s="257"/>
      <c r="CL79" s="258"/>
      <c r="CM79" s="259" t="s">
        <v>61</v>
      </c>
      <c r="CN79" s="258"/>
      <c r="CO79" s="257" t="s">
        <v>57</v>
      </c>
      <c r="CP79" s="257"/>
      <c r="CQ79" s="257"/>
      <c r="CR79" s="257"/>
      <c r="CS79" s="257"/>
      <c r="CT79" s="258"/>
      <c r="CU79" s="257" t="s">
        <v>62</v>
      </c>
      <c r="CV79" s="257"/>
      <c r="CW79" s="257"/>
      <c r="CX79" s="257"/>
      <c r="CY79" s="257"/>
      <c r="CZ79" s="257"/>
      <c r="DA79" s="257"/>
      <c r="DB79" s="258"/>
      <c r="DC79" s="259" t="s">
        <v>61</v>
      </c>
      <c r="DD79" s="258"/>
      <c r="DE79" s="257" t="s">
        <v>57</v>
      </c>
      <c r="DF79" s="257"/>
      <c r="DG79" s="257"/>
      <c r="DH79" s="257"/>
      <c r="DI79" s="257"/>
      <c r="DJ79" s="258"/>
      <c r="DK79" s="257" t="s">
        <v>62</v>
      </c>
      <c r="DL79" s="257"/>
      <c r="DM79" s="257"/>
      <c r="DN79" s="257"/>
      <c r="DO79" s="257"/>
      <c r="DP79" s="257"/>
      <c r="DQ79" s="257"/>
      <c r="DR79" s="258"/>
      <c r="DS79" s="259" t="s">
        <v>61</v>
      </c>
      <c r="DT79" s="258"/>
      <c r="DU79" s="257" t="s">
        <v>57</v>
      </c>
      <c r="DV79" s="257"/>
      <c r="DW79" s="257"/>
      <c r="DX79" s="257"/>
      <c r="DY79" s="257"/>
      <c r="DZ79" s="258"/>
      <c r="EA79" s="257" t="s">
        <v>62</v>
      </c>
      <c r="EB79" s="257"/>
      <c r="EC79" s="257"/>
      <c r="ED79" s="257"/>
      <c r="EE79" s="257"/>
      <c r="EF79" s="257"/>
      <c r="EG79" s="257"/>
      <c r="EH79" s="258"/>
      <c r="EI79" s="259" t="s">
        <v>61</v>
      </c>
      <c r="EJ79" s="258"/>
      <c r="EK79" s="257" t="s">
        <v>57</v>
      </c>
      <c r="EL79" s="257"/>
      <c r="EM79" s="257"/>
      <c r="EN79" s="257"/>
      <c r="EO79" s="257"/>
      <c r="EP79" s="258"/>
      <c r="EQ79" s="257" t="s">
        <v>62</v>
      </c>
      <c r="ER79" s="257"/>
      <c r="ES79" s="257"/>
      <c r="ET79" s="257"/>
      <c r="EU79" s="257"/>
      <c r="EV79" s="257"/>
      <c r="EW79" s="257"/>
      <c r="EX79" s="258"/>
      <c r="EY79" s="259" t="s">
        <v>61</v>
      </c>
      <c r="EZ79" s="258"/>
      <c r="FA79" s="257" t="s">
        <v>57</v>
      </c>
      <c r="FB79" s="257"/>
      <c r="FC79" s="257"/>
      <c r="FD79" s="257"/>
      <c r="FE79" s="257"/>
      <c r="FF79" s="258"/>
      <c r="FG79" s="257" t="s">
        <v>62</v>
      </c>
      <c r="FH79" s="257"/>
      <c r="FI79" s="257"/>
      <c r="FJ79" s="257"/>
      <c r="FK79" s="257"/>
      <c r="FL79" s="257"/>
      <c r="FM79" s="257"/>
      <c r="FN79" s="258"/>
      <c r="FO79" s="259" t="s">
        <v>61</v>
      </c>
      <c r="FP79" s="258"/>
      <c r="FQ79" s="257" t="s">
        <v>57</v>
      </c>
      <c r="FR79" s="257"/>
      <c r="FS79" s="257"/>
      <c r="FT79" s="257"/>
      <c r="FU79" s="257"/>
      <c r="FV79" s="351"/>
      <c r="FW79" s="348" t="s">
        <v>62</v>
      </c>
      <c r="FX79" s="348"/>
      <c r="FY79" s="348"/>
      <c r="FZ79" s="348"/>
      <c r="GA79" s="348"/>
      <c r="GB79" s="348"/>
      <c r="GC79" s="348"/>
      <c r="GD79" s="349"/>
      <c r="GE79" s="350" t="s">
        <v>61</v>
      </c>
      <c r="GF79" s="349"/>
      <c r="GG79" s="348" t="s">
        <v>57</v>
      </c>
      <c r="GH79" s="348"/>
      <c r="GI79" s="348"/>
      <c r="GJ79" s="348"/>
      <c r="GK79" s="348"/>
    </row>
    <row r="80" spans="1:193" ht="84.95" customHeight="1" x14ac:dyDescent="0.2">
      <c r="C80" s="196" t="s">
        <v>91</v>
      </c>
      <c r="D80" s="196"/>
      <c r="E80" s="196" t="s">
        <v>93</v>
      </c>
      <c r="F80" s="196"/>
      <c r="G80" s="196" t="s">
        <v>97</v>
      </c>
      <c r="H80" s="196"/>
      <c r="I80" s="196" t="s">
        <v>95</v>
      </c>
      <c r="J80" s="196"/>
      <c r="K80" s="196" t="s">
        <v>96</v>
      </c>
      <c r="L80" s="196"/>
      <c r="M80" s="196" t="s">
        <v>99</v>
      </c>
      <c r="N80" s="196"/>
      <c r="O80" s="196" t="s">
        <v>98</v>
      </c>
      <c r="P80" s="196"/>
      <c r="Q80" s="196" t="s">
        <v>102</v>
      </c>
      <c r="R80" s="196"/>
      <c r="S80" s="196" t="s">
        <v>92</v>
      </c>
      <c r="T80" s="196"/>
      <c r="U80" s="196" t="s">
        <v>94</v>
      </c>
      <c r="V80" s="196"/>
      <c r="W80" s="196" t="s">
        <v>60</v>
      </c>
      <c r="X80" s="196"/>
      <c r="Y80" s="196" t="s">
        <v>59</v>
      </c>
      <c r="Z80" s="196"/>
      <c r="AA80" s="196" t="s">
        <v>56</v>
      </c>
      <c r="AB80" s="196"/>
      <c r="AC80" s="196" t="s">
        <v>100</v>
      </c>
      <c r="AD80" s="196"/>
      <c r="AE80" s="196" t="s">
        <v>71</v>
      </c>
      <c r="AF80" s="196"/>
      <c r="AG80" s="196" t="s">
        <v>101</v>
      </c>
      <c r="AH80" s="196"/>
      <c r="AI80" s="196" t="s">
        <v>92</v>
      </c>
      <c r="AJ80" s="196"/>
      <c r="AK80" s="196" t="s">
        <v>94</v>
      </c>
      <c r="AL80" s="196"/>
      <c r="AM80" s="196" t="s">
        <v>60</v>
      </c>
      <c r="AN80" s="196"/>
      <c r="AO80" s="196" t="s">
        <v>59</v>
      </c>
      <c r="AP80" s="196"/>
      <c r="AQ80" s="196" t="s">
        <v>56</v>
      </c>
      <c r="AR80" s="196"/>
      <c r="AS80" s="196" t="s">
        <v>100</v>
      </c>
      <c r="AT80" s="196"/>
      <c r="AU80" s="196" t="s">
        <v>58</v>
      </c>
      <c r="AV80" s="196"/>
      <c r="AW80" s="196" t="s">
        <v>101</v>
      </c>
      <c r="AX80" s="196"/>
      <c r="AY80" s="196" t="s">
        <v>92</v>
      </c>
      <c r="AZ80" s="196"/>
      <c r="BA80" s="196" t="s">
        <v>94</v>
      </c>
      <c r="BB80" s="196"/>
      <c r="BC80" s="196" t="s">
        <v>60</v>
      </c>
      <c r="BD80" s="196"/>
      <c r="BE80" s="196" t="s">
        <v>59</v>
      </c>
      <c r="BF80" s="196"/>
      <c r="BG80" s="196" t="s">
        <v>56</v>
      </c>
      <c r="BH80" s="196"/>
      <c r="BI80" s="196" t="s">
        <v>100</v>
      </c>
      <c r="BJ80" s="196"/>
      <c r="BK80" s="196" t="s">
        <v>58</v>
      </c>
      <c r="BL80" s="196"/>
      <c r="BM80" s="196" t="s">
        <v>101</v>
      </c>
      <c r="BN80" s="196"/>
      <c r="BO80" s="196" t="s">
        <v>92</v>
      </c>
      <c r="BP80" s="196"/>
      <c r="BQ80" s="196" t="s">
        <v>94</v>
      </c>
      <c r="BR80" s="196"/>
      <c r="BS80" s="196" t="s">
        <v>60</v>
      </c>
      <c r="BT80" s="196"/>
      <c r="BU80" s="196" t="s">
        <v>59</v>
      </c>
      <c r="BV80" s="196"/>
      <c r="BW80" s="196" t="s">
        <v>56</v>
      </c>
      <c r="BX80" s="196"/>
      <c r="BY80" s="196" t="s">
        <v>100</v>
      </c>
      <c r="BZ80" s="196"/>
      <c r="CA80" s="196" t="s">
        <v>58</v>
      </c>
      <c r="CB80" s="196"/>
      <c r="CC80" s="196" t="s">
        <v>101</v>
      </c>
      <c r="CD80" s="196"/>
      <c r="CE80" s="196" t="s">
        <v>92</v>
      </c>
      <c r="CF80" s="196"/>
      <c r="CG80" s="196" t="s">
        <v>94</v>
      </c>
      <c r="CH80" s="196"/>
      <c r="CI80" s="196" t="s">
        <v>60</v>
      </c>
      <c r="CJ80" s="196"/>
      <c r="CK80" s="196" t="s">
        <v>59</v>
      </c>
      <c r="CL80" s="196"/>
      <c r="CM80" s="196" t="s">
        <v>56</v>
      </c>
      <c r="CN80" s="196"/>
      <c r="CO80" s="196" t="s">
        <v>100</v>
      </c>
      <c r="CP80" s="196"/>
      <c r="CQ80" s="196" t="s">
        <v>58</v>
      </c>
      <c r="CR80" s="196"/>
      <c r="CS80" s="196" t="s">
        <v>101</v>
      </c>
      <c r="CT80" s="196"/>
      <c r="CU80" s="196" t="s">
        <v>92</v>
      </c>
      <c r="CV80" s="196"/>
      <c r="CW80" s="196" t="s">
        <v>94</v>
      </c>
      <c r="CX80" s="196"/>
      <c r="CY80" s="196" t="s">
        <v>60</v>
      </c>
      <c r="CZ80" s="196"/>
      <c r="DA80" s="196" t="s">
        <v>59</v>
      </c>
      <c r="DB80" s="196"/>
      <c r="DC80" s="196" t="s">
        <v>56</v>
      </c>
      <c r="DD80" s="196"/>
      <c r="DE80" s="196" t="s">
        <v>100</v>
      </c>
      <c r="DF80" s="196"/>
      <c r="DG80" s="196" t="s">
        <v>58</v>
      </c>
      <c r="DH80" s="196"/>
      <c r="DI80" s="196" t="s">
        <v>101</v>
      </c>
      <c r="DJ80" s="196"/>
      <c r="DK80" s="196" t="s">
        <v>92</v>
      </c>
      <c r="DL80" s="196"/>
      <c r="DM80" s="196" t="s">
        <v>94</v>
      </c>
      <c r="DN80" s="196"/>
      <c r="DO80" s="196" t="s">
        <v>60</v>
      </c>
      <c r="DP80" s="196"/>
      <c r="DQ80" s="196" t="s">
        <v>59</v>
      </c>
      <c r="DR80" s="196"/>
      <c r="DS80" s="196" t="s">
        <v>56</v>
      </c>
      <c r="DT80" s="196"/>
      <c r="DU80" s="196" t="s">
        <v>100</v>
      </c>
      <c r="DV80" s="196"/>
      <c r="DW80" s="196" t="s">
        <v>58</v>
      </c>
      <c r="DX80" s="196"/>
      <c r="DY80" s="196" t="s">
        <v>101</v>
      </c>
      <c r="DZ80" s="196"/>
      <c r="EA80" s="196" t="s">
        <v>92</v>
      </c>
      <c r="EB80" s="196"/>
      <c r="EC80" s="196" t="s">
        <v>94</v>
      </c>
      <c r="ED80" s="196"/>
      <c r="EE80" s="196" t="s">
        <v>60</v>
      </c>
      <c r="EF80" s="196"/>
      <c r="EG80" s="196" t="s">
        <v>59</v>
      </c>
      <c r="EH80" s="196"/>
      <c r="EI80" s="196" t="s">
        <v>56</v>
      </c>
      <c r="EJ80" s="196"/>
      <c r="EK80" s="196" t="s">
        <v>100</v>
      </c>
      <c r="EL80" s="196"/>
      <c r="EM80" s="196" t="s">
        <v>58</v>
      </c>
      <c r="EN80" s="196"/>
      <c r="EO80" s="196" t="s">
        <v>101</v>
      </c>
      <c r="EP80" s="196"/>
      <c r="EQ80" s="196" t="s">
        <v>92</v>
      </c>
      <c r="ER80" s="196"/>
      <c r="ES80" s="196" t="s">
        <v>94</v>
      </c>
      <c r="ET80" s="196"/>
      <c r="EU80" s="196" t="s">
        <v>60</v>
      </c>
      <c r="EV80" s="196"/>
      <c r="EW80" s="196" t="s">
        <v>59</v>
      </c>
      <c r="EX80" s="196"/>
      <c r="EY80" s="196" t="s">
        <v>56</v>
      </c>
      <c r="EZ80" s="196"/>
      <c r="FA80" s="196" t="s">
        <v>100</v>
      </c>
      <c r="FB80" s="196"/>
      <c r="FC80" s="196" t="s">
        <v>58</v>
      </c>
      <c r="FD80" s="196"/>
      <c r="FE80" s="196" t="s">
        <v>101</v>
      </c>
      <c r="FF80" s="196"/>
      <c r="FG80" s="196" t="s">
        <v>92</v>
      </c>
      <c r="FH80" s="196"/>
      <c r="FI80" s="196" t="s">
        <v>94</v>
      </c>
      <c r="FJ80" s="196"/>
      <c r="FK80" s="196" t="s">
        <v>60</v>
      </c>
      <c r="FL80" s="196"/>
      <c r="FM80" s="196" t="s">
        <v>59</v>
      </c>
      <c r="FN80" s="196"/>
      <c r="FO80" s="196" t="s">
        <v>56</v>
      </c>
      <c r="FP80" s="196"/>
      <c r="FQ80" s="196" t="s">
        <v>100</v>
      </c>
      <c r="FR80" s="196"/>
      <c r="FS80" s="196" t="s">
        <v>58</v>
      </c>
      <c r="FT80" s="196"/>
      <c r="FU80" s="196" t="s">
        <v>101</v>
      </c>
      <c r="FV80" s="304"/>
      <c r="FW80" s="265" t="s">
        <v>92</v>
      </c>
      <c r="FX80" s="265"/>
      <c r="FY80" s="265" t="s">
        <v>94</v>
      </c>
      <c r="FZ80" s="265"/>
      <c r="GA80" s="265" t="s">
        <v>60</v>
      </c>
      <c r="GB80" s="265"/>
      <c r="GC80" s="265" t="s">
        <v>59</v>
      </c>
      <c r="GD80" s="265"/>
      <c r="GE80" s="265" t="s">
        <v>56</v>
      </c>
      <c r="GF80" s="265"/>
      <c r="GG80" s="265" t="s">
        <v>100</v>
      </c>
      <c r="GH80" s="265"/>
      <c r="GI80" s="265" t="s">
        <v>58</v>
      </c>
      <c r="GJ80" s="265"/>
      <c r="GK80" s="265" t="s">
        <v>101</v>
      </c>
    </row>
    <row r="81" spans="1:193" s="83" customFormat="1" x14ac:dyDescent="0.2">
      <c r="A81" s="180" t="s">
        <v>237</v>
      </c>
      <c r="B81" s="75"/>
      <c r="C81" s="146">
        <f t="shared" ref="C81:C100" si="110">85+3*C54</f>
        <v>99.001074085702015</v>
      </c>
      <c r="D81" s="147"/>
      <c r="E81" s="146">
        <f t="shared" ref="E81:E100" si="111">85+3*E54</f>
        <v>98.810975609756099</v>
      </c>
      <c r="F81" s="147"/>
      <c r="G81" s="148">
        <f t="shared" ref="G81:G100" si="112">85+3*G54</f>
        <v>98.630434782608688</v>
      </c>
      <c r="H81" s="149"/>
      <c r="I81" s="95">
        <f t="shared" ref="I81:I100" si="113">85+3*I54</f>
        <v>97.272727272727266</v>
      </c>
      <c r="J81" s="127"/>
      <c r="K81" s="150">
        <f t="shared" ref="K81:K100" si="114">85+3*K54</f>
        <v>106.4691943127962</v>
      </c>
      <c r="L81" s="151"/>
      <c r="M81" s="152">
        <f t="shared" ref="M81:M100" si="115">85+3*M54</f>
        <v>102.34159779614325</v>
      </c>
      <c r="N81" s="153"/>
      <c r="O81" s="146">
        <f t="shared" ref="O81:O100" si="116">85+3*O54</f>
        <v>91.962384669978704</v>
      </c>
      <c r="P81" s="147"/>
      <c r="Q81" s="148">
        <f t="shared" ref="Q81:Q100" si="117">85+3*Q54</f>
        <v>100.36585365853659</v>
      </c>
      <c r="R81" s="149"/>
      <c r="S81" s="146">
        <f t="shared" ref="S81:S100" si="118">85+3*S54</f>
        <v>100.59828874382652</v>
      </c>
      <c r="T81" s="147"/>
      <c r="U81" s="146">
        <f t="shared" ref="U81:U100" si="119">85+3*U54</f>
        <v>97.164634146341456</v>
      </c>
      <c r="V81" s="147"/>
      <c r="W81" s="148">
        <f t="shared" ref="W81:W100" si="120">85+3*W54</f>
        <v>98.304347826086953</v>
      </c>
      <c r="X81" s="149"/>
      <c r="Y81" s="95">
        <f t="shared" ref="Y81:Y100" si="121">85+3*Y54</f>
        <v>95.340909090909093</v>
      </c>
      <c r="Z81" s="127"/>
      <c r="AA81" s="150">
        <f t="shared" ref="AA81:AA100" si="122">85+3*AA54</f>
        <v>102.6303317535545</v>
      </c>
      <c r="AB81" s="151"/>
      <c r="AC81" s="152">
        <f t="shared" ref="AC81:AC100" si="123">85+3*AC54</f>
        <v>102.34159779614325</v>
      </c>
      <c r="AD81" s="153"/>
      <c r="AE81" s="146">
        <f t="shared" ref="AE81:AE100" si="124">85+3*AE54</f>
        <v>91.962384669978704</v>
      </c>
      <c r="AF81" s="147"/>
      <c r="AG81" s="148">
        <f t="shared" ref="AG81:AG100" si="125">85+3*AG54</f>
        <v>100.36585365853659</v>
      </c>
      <c r="AH81" s="149"/>
      <c r="AI81" s="146">
        <f t="shared" ref="AI81:AI100" si="126">85+3*AI54</f>
        <v>102.36582957102391</v>
      </c>
      <c r="AJ81" s="147"/>
      <c r="AK81" s="146">
        <f t="shared" ref="AK81:AK100" si="127">85+3*AK54</f>
        <v>98.262195121951223</v>
      </c>
      <c r="AL81" s="147"/>
      <c r="AM81" s="148">
        <f t="shared" ref="AM81:AM100" si="128">85+3*AM54</f>
        <v>98.826086956521749</v>
      </c>
      <c r="AN81" s="149"/>
      <c r="AO81" s="95">
        <f t="shared" ref="AO81:AO100" si="129">85+3*AO54</f>
        <v>97.27272727272728</v>
      </c>
      <c r="AP81" s="127"/>
      <c r="AQ81" s="150">
        <f t="shared" ref="AQ81:AQ100" si="130">85+3*AQ54</f>
        <v>105.61611374407583</v>
      </c>
      <c r="AR81" s="151"/>
      <c r="AS81" s="152">
        <f t="shared" ref="AS81:AS100" si="131">85+3*AS54</f>
        <v>102.34159779614325</v>
      </c>
      <c r="AT81" s="153"/>
      <c r="AU81" s="146">
        <f t="shared" ref="AU81:AU100" si="132">85+3*AU54</f>
        <v>91.962384669978704</v>
      </c>
      <c r="AV81" s="147"/>
      <c r="AW81" s="148">
        <f t="shared" ref="AW81:AW100" si="133">85+3*AW54</f>
        <v>100.36585365853659</v>
      </c>
      <c r="AX81" s="149"/>
      <c r="AY81" s="146">
        <f t="shared" ref="AY81:AY100" si="134">85+3*AY54</f>
        <v>103.16306735344469</v>
      </c>
      <c r="AZ81" s="147"/>
      <c r="BA81" s="146">
        <f t="shared" ref="BA81:BA100" si="135">85+3*BA54</f>
        <v>101.46341463414635</v>
      </c>
      <c r="BB81" s="147"/>
      <c r="BC81" s="148">
        <f t="shared" ref="BC81:BC100" si="136">85+3*BC54</f>
        <v>103.06521739130434</v>
      </c>
      <c r="BD81" s="149"/>
      <c r="BE81" s="95">
        <f t="shared" ref="BE81:BE100" si="137">85+3*BE54</f>
        <v>98.97727272727272</v>
      </c>
      <c r="BF81" s="127"/>
      <c r="BG81" s="150">
        <f t="shared" ref="BG81:BG100" si="138">85+3*BG54</f>
        <v>107.46445497630332</v>
      </c>
      <c r="BH81" s="151"/>
      <c r="BI81" s="152">
        <f t="shared" ref="BI81:BI100" si="139">85+3*BI54</f>
        <v>102.34159779614325</v>
      </c>
      <c r="BJ81" s="153"/>
      <c r="BK81" s="146">
        <f t="shared" ref="BK81:BK100" si="140">85+3*BK54</f>
        <v>91.962384669978704</v>
      </c>
      <c r="BL81" s="147"/>
      <c r="BM81" s="148">
        <f t="shared" ref="BM81:BM100" si="141">85+3*BM54</f>
        <v>100.36585365853659</v>
      </c>
      <c r="BN81" s="149"/>
      <c r="BO81" s="146">
        <f t="shared" ref="BO81:BO100" si="142">85+3*BO54</f>
        <v>103.23335764199749</v>
      </c>
      <c r="BP81" s="147"/>
      <c r="BQ81" s="146">
        <f t="shared" ref="BQ81:BQ100" si="143">85+3*BQ54</f>
        <v>100.45731707317074</v>
      </c>
      <c r="BR81" s="147"/>
      <c r="BS81" s="148">
        <f t="shared" ref="BS81:BS100" si="144">85+3*BS54</f>
        <v>100.97826086956522</v>
      </c>
      <c r="BT81" s="149"/>
      <c r="BU81" s="95">
        <f t="shared" ref="BU81:BU100" si="145">85+3*BU54</f>
        <v>98.409090909090907</v>
      </c>
      <c r="BV81" s="127"/>
      <c r="BW81" s="150">
        <f t="shared" ref="BW81:BW100" si="146">85+3*BW54</f>
        <v>106.89573459715641</v>
      </c>
      <c r="BX81" s="151"/>
      <c r="BY81" s="152">
        <f t="shared" ref="BY81:BY100" si="147">85+3*BY54</f>
        <v>102.30027548209367</v>
      </c>
      <c r="BZ81" s="153"/>
      <c r="CA81" s="146">
        <f t="shared" ref="CA81:CA100" si="148">85+3*CA54</f>
        <v>96.667849538679917</v>
      </c>
      <c r="CB81" s="147"/>
      <c r="CC81" s="148">
        <f t="shared" ref="CC81:CC100" si="149">85+3*CC54</f>
        <v>100.36585365853659</v>
      </c>
      <c r="CD81" s="149"/>
      <c r="CE81" s="146">
        <f t="shared" ref="CE81:CE100" si="150">85+3*CE54</f>
        <v>105.48451662357316</v>
      </c>
      <c r="CF81" s="147"/>
      <c r="CG81" s="146">
        <f t="shared" ref="CG81:CG100" si="151">85+3*CG54</f>
        <v>97.987804878048792</v>
      </c>
      <c r="CH81" s="147"/>
      <c r="CI81" s="148">
        <f t="shared" ref="CI81:CI100" si="152">85+3*CI54</f>
        <v>97.456521739130437</v>
      </c>
      <c r="CJ81" s="149"/>
      <c r="CK81" s="95">
        <f t="shared" ref="CK81:CK100" si="153">85+3*CK54</f>
        <v>95.568181818181813</v>
      </c>
      <c r="CL81" s="127"/>
      <c r="CM81" s="150">
        <f t="shared" ref="CM81:CM100" si="154">85+3*CM54</f>
        <v>105.47393364928911</v>
      </c>
      <c r="CN81" s="151"/>
      <c r="CO81" s="152">
        <f t="shared" ref="CO81:CO100" si="155">85+3*CO54</f>
        <v>102.30027548209367</v>
      </c>
      <c r="CP81" s="153"/>
      <c r="CQ81" s="146">
        <f t="shared" ref="CQ81:CQ100" si="156">85+3*CQ54</f>
        <v>96.667849538679917</v>
      </c>
      <c r="CR81" s="147"/>
      <c r="CS81" s="148">
        <f t="shared" ref="CS81:CS100" si="157">85+3*CS54</f>
        <v>100.36585365853659</v>
      </c>
      <c r="CT81" s="149"/>
      <c r="CU81" s="146">
        <f t="shared" ref="CU81:CU100" si="158">85+3*CU54</f>
        <v>106.1031192171057</v>
      </c>
      <c r="CV81" s="147"/>
      <c r="CW81" s="146">
        <f t="shared" ref="CW81:CW100" si="159">85+3*CW54</f>
        <v>99.085365853658544</v>
      </c>
      <c r="CX81" s="147"/>
      <c r="CY81" s="148">
        <f t="shared" ref="CY81:CY100" si="160">85+3*CY54</f>
        <v>98.695652173913047</v>
      </c>
      <c r="CZ81" s="149"/>
      <c r="DA81" s="95">
        <f t="shared" ref="DA81:DA100" si="161">85+3*DA54</f>
        <v>96.25</v>
      </c>
      <c r="DB81" s="127"/>
      <c r="DC81" s="150">
        <f t="shared" ref="DC81:DC100" si="162">85+3*DC54</f>
        <v>107.32227488151659</v>
      </c>
      <c r="DD81" s="151"/>
      <c r="DE81" s="152">
        <f t="shared" ref="DE81:DE100" si="163">85+3*DE54</f>
        <v>103.7190082644628</v>
      </c>
      <c r="DF81" s="153"/>
      <c r="DG81" s="146">
        <f t="shared" ref="DG81:DG100" si="164">85+3*DG54</f>
        <v>98.733144073811218</v>
      </c>
      <c r="DH81" s="147"/>
      <c r="DI81" s="148">
        <f t="shared" ref="DI81:DI100" si="165">85+3*DI54</f>
        <v>103.18815331010452</v>
      </c>
      <c r="DJ81" s="149"/>
      <c r="DK81" s="146">
        <f t="shared" ref="DK81:DK100" si="166">85+3*DK54</f>
        <v>105.11152813155104</v>
      </c>
      <c r="DL81" s="147"/>
      <c r="DM81" s="146">
        <f t="shared" ref="DM81:DM100" si="167">85+3*DM54</f>
        <v>98.810975609756113</v>
      </c>
      <c r="DN81" s="147"/>
      <c r="DO81" s="148">
        <f t="shared" ref="DO81:DO100" si="168">85+3*DO54</f>
        <v>96.673913043478265</v>
      </c>
      <c r="DP81" s="149"/>
      <c r="DQ81" s="95">
        <f t="shared" ref="DQ81:DQ100" si="169">85+3*DQ54</f>
        <v>95</v>
      </c>
      <c r="DR81" s="127"/>
      <c r="DS81" s="150">
        <f t="shared" ref="DS81:DS100" si="170">85+3*DS54</f>
        <v>113.15165876777252</v>
      </c>
      <c r="DT81" s="151"/>
      <c r="DU81" s="152">
        <f t="shared" ref="DU81:DU100" si="171">85+3*DU54</f>
        <v>103.7190082644628</v>
      </c>
      <c r="DV81" s="153"/>
      <c r="DW81" s="146">
        <f t="shared" ref="DW81:DW100" si="172">85+3*DW54</f>
        <v>98.733144073811218</v>
      </c>
      <c r="DX81" s="147"/>
      <c r="DY81" s="148">
        <f t="shared" ref="DY81:DY100" si="173">85+3*DY54</f>
        <v>103.18815331010452</v>
      </c>
      <c r="DZ81" s="149"/>
      <c r="EA81" s="146">
        <f t="shared" ref="EA81:EA100" si="174">85+3*EA54</f>
        <v>106.911191052703</v>
      </c>
      <c r="EB81" s="147"/>
      <c r="EC81" s="146">
        <f t="shared" ref="EC81:EC100" si="175">85+3*EC54</f>
        <v>98.719512195121951</v>
      </c>
      <c r="ED81" s="147"/>
      <c r="EE81" s="148">
        <f t="shared" ref="EE81:EE100" si="176">85+3*EE54</f>
        <v>97.913043478260875</v>
      </c>
      <c r="EF81" s="149"/>
      <c r="EG81" s="95">
        <f t="shared" ref="EG81:EG100" si="177">85+3*EG54</f>
        <v>97.5</v>
      </c>
      <c r="EH81" s="127"/>
      <c r="EI81" s="150">
        <f t="shared" ref="EI81:EI100" si="178">85+3*EI54</f>
        <v>113.15165876777252</v>
      </c>
      <c r="EJ81" s="151"/>
      <c r="EK81" s="152">
        <f t="shared" ref="EK81:EK100" si="179">85+3*EK54</f>
        <v>103.7190082644628</v>
      </c>
      <c r="EL81" s="153"/>
      <c r="EM81" s="146">
        <f t="shared" ref="EM81:EM100" si="180">85+3*EM54</f>
        <v>98.733144073811218</v>
      </c>
      <c r="EN81" s="147"/>
      <c r="EO81" s="148">
        <f t="shared" ref="EO81:EO100" si="181">85+3*EO54</f>
        <v>103.18815331010452</v>
      </c>
      <c r="EP81" s="149"/>
      <c r="EQ81" s="146">
        <f t="shared" ref="EQ81:EQ100" si="182">85+3*EQ54</f>
        <v>106.83077441928604</v>
      </c>
      <c r="ER81" s="147"/>
      <c r="ES81" s="146">
        <f t="shared" ref="ES81:ES100" si="183">85+3*ES54</f>
        <v>100.27439024390245</v>
      </c>
      <c r="ET81" s="147"/>
      <c r="EU81" s="148">
        <f t="shared" ref="EU81:EU100" si="184">85+3*EU54</f>
        <v>99.347826086956516</v>
      </c>
      <c r="EV81" s="149"/>
      <c r="EW81" s="95">
        <f t="shared" ref="EW81:EW100" si="185">85+3*EW54</f>
        <v>101.93181818181819</v>
      </c>
      <c r="EX81" s="127"/>
      <c r="EY81" s="150">
        <f t="shared" ref="EY81:EY100" si="186">85+3*EY54</f>
        <v>114.71563981042654</v>
      </c>
      <c r="EZ81" s="151"/>
      <c r="FA81" s="152">
        <f t="shared" ref="FA81:FA100" si="187">85+3*FA54</f>
        <v>101.17079889807162</v>
      </c>
      <c r="FB81" s="153"/>
      <c r="FC81" s="146">
        <f t="shared" ref="FC81:FC100" si="188">85+3*FC54</f>
        <v>100.64939673527326</v>
      </c>
      <c r="FD81" s="147"/>
      <c r="FE81" s="148">
        <f t="shared" ref="FE81:FE100" si="189">85+3*FE54</f>
        <v>104.02439024390245</v>
      </c>
      <c r="FF81" s="149"/>
      <c r="FG81" s="146">
        <f t="shared" ref="FG81:FG100" si="190">85+3*FG54</f>
        <v>107.2676314022119</v>
      </c>
      <c r="FH81" s="147"/>
      <c r="FI81" s="146">
        <f t="shared" ref="FI81:FI100" si="191">85+3*FI54</f>
        <v>99.817073170731703</v>
      </c>
      <c r="FJ81" s="147"/>
      <c r="FK81" s="148">
        <f t="shared" ref="FK81:FK100" si="192">85+3*FK54</f>
        <v>96.543478260869563</v>
      </c>
      <c r="FL81" s="149"/>
      <c r="FM81" s="95">
        <f t="shared" ref="FM81:FM100" si="193">85+3*FM54</f>
        <v>99.659090909090907</v>
      </c>
      <c r="FN81" s="127"/>
      <c r="FO81" s="150">
        <f t="shared" ref="FO81:FO100" si="194">85+3*FO54</f>
        <v>114.28909952606635</v>
      </c>
      <c r="FP81" s="151"/>
      <c r="FQ81" s="152">
        <f t="shared" ref="FQ81:FQ100" si="195">85+3*FQ54</f>
        <v>101.17079889807162</v>
      </c>
      <c r="FR81" s="153"/>
      <c r="FS81" s="146">
        <f t="shared" ref="FS81:FS100" si="196">85+3*FS54</f>
        <v>100.64939673527326</v>
      </c>
      <c r="FT81" s="147"/>
      <c r="FU81" s="148">
        <f t="shared" ref="FU81:FU100" si="197">85+3*FU54</f>
        <v>104.02439024390245</v>
      </c>
      <c r="FV81" s="274"/>
      <c r="FW81" s="95">
        <f t="shared" ref="FW81:FW100" si="198">85+3*FW54</f>
        <v>109.01505933391546</v>
      </c>
      <c r="FX81" s="127"/>
      <c r="FY81" s="95">
        <f t="shared" ref="FY81:FY100" si="199">85+3*FY54</f>
        <v>101.28048780487805</v>
      </c>
      <c r="FZ81" s="127"/>
      <c r="GA81" s="95">
        <f t="shared" ref="GA81:GA100" si="200">85+3*GA54</f>
        <v>98.956521739130437</v>
      </c>
      <c r="GB81" s="127"/>
      <c r="GC81" s="95">
        <f t="shared" ref="GC81:GC100" si="201">85+3*GC54</f>
        <v>102.04545454545455</v>
      </c>
      <c r="GD81" s="127"/>
      <c r="GE81" s="150">
        <f t="shared" ref="GE81:GE100" si="202">85+3*GE54</f>
        <v>114.57345971563981</v>
      </c>
      <c r="GF81" s="151"/>
      <c r="GG81" s="95">
        <f t="shared" ref="GG81:GG100" si="203">85+3*GG54</f>
        <v>101.17079889807162</v>
      </c>
      <c r="GH81" s="127"/>
      <c r="GI81" s="95">
        <f t="shared" ref="GI81:GI100" si="204">85+3*GI54</f>
        <v>100.64939673527326</v>
      </c>
      <c r="GJ81" s="127"/>
      <c r="GK81" s="95">
        <f t="shared" ref="GK81:GK100" si="205">85+3*GK54</f>
        <v>104.02439024390245</v>
      </c>
    </row>
    <row r="82" spans="1:193" s="83" customFormat="1" x14ac:dyDescent="0.2">
      <c r="A82" s="82" t="s">
        <v>0</v>
      </c>
      <c r="B82" s="75"/>
      <c r="C82" s="154">
        <f t="shared" si="110"/>
        <v>93.035141066944519</v>
      </c>
      <c r="D82" s="154"/>
      <c r="E82" s="154">
        <f t="shared" si="111"/>
        <v>97.896341463414629</v>
      </c>
      <c r="F82" s="154"/>
      <c r="G82" s="155">
        <f t="shared" si="112"/>
        <v>97.978260869565219</v>
      </c>
      <c r="H82" s="155"/>
      <c r="I82" s="155">
        <f t="shared" si="113"/>
        <v>94.659090909090907</v>
      </c>
      <c r="J82" s="155"/>
      <c r="K82" s="156">
        <f t="shared" si="114"/>
        <v>107.60663507109004</v>
      </c>
      <c r="L82" s="156"/>
      <c r="M82" s="157">
        <f t="shared" si="115"/>
        <v>94.228650137741042</v>
      </c>
      <c r="N82" s="157"/>
      <c r="O82" s="154">
        <f t="shared" si="116"/>
        <v>90.919091554293828</v>
      </c>
      <c r="P82" s="154"/>
      <c r="Q82" s="155">
        <f t="shared" si="117"/>
        <v>99.320557491289208</v>
      </c>
      <c r="R82" s="155"/>
      <c r="S82" s="154">
        <f t="shared" si="118"/>
        <v>94.660083037775337</v>
      </c>
      <c r="T82" s="154"/>
      <c r="U82" s="154">
        <f t="shared" si="119"/>
        <v>96.25</v>
      </c>
      <c r="V82" s="154"/>
      <c r="W82" s="155">
        <f t="shared" si="120"/>
        <v>97.326086956521735</v>
      </c>
      <c r="X82" s="155"/>
      <c r="Y82" s="155">
        <f t="shared" si="121"/>
        <v>94.090909090909093</v>
      </c>
      <c r="Z82" s="155"/>
      <c r="AA82" s="156">
        <f t="shared" si="122"/>
        <v>103.19905213270142</v>
      </c>
      <c r="AB82" s="156"/>
      <c r="AC82" s="157">
        <f t="shared" si="123"/>
        <v>94.228650137741042</v>
      </c>
      <c r="AD82" s="157"/>
      <c r="AE82" s="154">
        <f t="shared" si="124"/>
        <v>90.919091554293828</v>
      </c>
      <c r="AF82" s="154"/>
      <c r="AG82" s="155">
        <f t="shared" si="125"/>
        <v>99.320557491289208</v>
      </c>
      <c r="AH82" s="155"/>
      <c r="AI82" s="154">
        <f t="shared" si="126"/>
        <v>96.641037238271736</v>
      </c>
      <c r="AJ82" s="154"/>
      <c r="AK82" s="154">
        <f t="shared" si="127"/>
        <v>98.445121951219519</v>
      </c>
      <c r="AL82" s="154"/>
      <c r="AM82" s="155">
        <f t="shared" si="128"/>
        <v>100</v>
      </c>
      <c r="AN82" s="155"/>
      <c r="AO82" s="155">
        <f t="shared" si="129"/>
        <v>96.25</v>
      </c>
      <c r="AP82" s="155"/>
      <c r="AQ82" s="156">
        <f t="shared" si="130"/>
        <v>105.33175355450237</v>
      </c>
      <c r="AR82" s="156"/>
      <c r="AS82" s="157">
        <f t="shared" si="131"/>
        <v>94.228650137741042</v>
      </c>
      <c r="AT82" s="157"/>
      <c r="AU82" s="154">
        <f t="shared" si="132"/>
        <v>90.919091554293828</v>
      </c>
      <c r="AV82" s="154"/>
      <c r="AW82" s="155">
        <f t="shared" si="133"/>
        <v>99.320557491289208</v>
      </c>
      <c r="AX82" s="155"/>
      <c r="AY82" s="154">
        <f t="shared" si="134"/>
        <v>97.1727795578891</v>
      </c>
      <c r="AZ82" s="154"/>
      <c r="BA82" s="154">
        <f t="shared" si="135"/>
        <v>99.542682926829272</v>
      </c>
      <c r="BB82" s="154"/>
      <c r="BC82" s="155">
        <f t="shared" si="136"/>
        <v>102.41304347826087</v>
      </c>
      <c r="BD82" s="155"/>
      <c r="BE82" s="155">
        <f t="shared" si="137"/>
        <v>96.931818181818187</v>
      </c>
      <c r="BF82" s="155"/>
      <c r="BG82" s="156">
        <f t="shared" si="138"/>
        <v>104.19431279620854</v>
      </c>
      <c r="BH82" s="156"/>
      <c r="BI82" s="157">
        <f t="shared" si="139"/>
        <v>94.228650137741042</v>
      </c>
      <c r="BJ82" s="157"/>
      <c r="BK82" s="154">
        <f t="shared" si="140"/>
        <v>90.919091554293828</v>
      </c>
      <c r="BL82" s="154"/>
      <c r="BM82" s="155">
        <f t="shared" si="141"/>
        <v>99.320557491289208</v>
      </c>
      <c r="BN82" s="155"/>
      <c r="BO82" s="154">
        <f t="shared" si="142"/>
        <v>97.298135669139683</v>
      </c>
      <c r="BP82" s="154"/>
      <c r="BQ82" s="154">
        <f t="shared" si="143"/>
        <v>100.45731707317074</v>
      </c>
      <c r="BR82" s="154"/>
      <c r="BS82" s="155">
        <f t="shared" si="144"/>
        <v>102.93478260869566</v>
      </c>
      <c r="BT82" s="155"/>
      <c r="BU82" s="155">
        <f t="shared" si="145"/>
        <v>97.045454545454547</v>
      </c>
      <c r="BV82" s="155"/>
      <c r="BW82" s="156">
        <f t="shared" si="146"/>
        <v>109.17061611374407</v>
      </c>
      <c r="BX82" s="156"/>
      <c r="BY82" s="157">
        <f t="shared" si="147"/>
        <v>97.231404958677686</v>
      </c>
      <c r="BZ82" s="157"/>
      <c r="CA82" s="154">
        <f t="shared" si="148"/>
        <v>89.982256919801273</v>
      </c>
      <c r="CB82" s="154"/>
      <c r="CC82" s="155">
        <f t="shared" si="149"/>
        <v>99.320557491289208</v>
      </c>
      <c r="CD82" s="155"/>
      <c r="CE82" s="154">
        <f t="shared" si="150"/>
        <v>99.860965896614033</v>
      </c>
      <c r="CF82" s="154"/>
      <c r="CG82" s="154">
        <f t="shared" si="151"/>
        <v>98.810975609756099</v>
      </c>
      <c r="CH82" s="154"/>
      <c r="CI82" s="155">
        <f t="shared" si="152"/>
        <v>99.739130434782609</v>
      </c>
      <c r="CJ82" s="155"/>
      <c r="CK82" s="155">
        <f t="shared" si="153"/>
        <v>94.090909090909093</v>
      </c>
      <c r="CL82" s="155"/>
      <c r="CM82" s="156">
        <f t="shared" si="154"/>
        <v>109.02843601895735</v>
      </c>
      <c r="CN82" s="156"/>
      <c r="CO82" s="157">
        <f t="shared" si="155"/>
        <v>97.231404958677686</v>
      </c>
      <c r="CP82" s="157"/>
      <c r="CQ82" s="154">
        <f t="shared" si="156"/>
        <v>89.982256919801273</v>
      </c>
      <c r="CR82" s="154"/>
      <c r="CS82" s="155">
        <f t="shared" si="157"/>
        <v>99.320557491289208</v>
      </c>
      <c r="CT82" s="155"/>
      <c r="CU82" s="154">
        <f t="shared" si="158"/>
        <v>100.82766487128154</v>
      </c>
      <c r="CV82" s="154"/>
      <c r="CW82" s="154">
        <f t="shared" si="159"/>
        <v>99.634146341463421</v>
      </c>
      <c r="CX82" s="154"/>
      <c r="CY82" s="155">
        <f t="shared" si="160"/>
        <v>98.695652173913047</v>
      </c>
      <c r="CZ82" s="155"/>
      <c r="DA82" s="155">
        <f t="shared" si="161"/>
        <v>95</v>
      </c>
      <c r="DB82" s="155"/>
      <c r="DC82" s="156">
        <f t="shared" si="162"/>
        <v>107.03791469194313</v>
      </c>
      <c r="DD82" s="156"/>
      <c r="DE82" s="157">
        <f t="shared" si="163"/>
        <v>97.685950413223139</v>
      </c>
      <c r="DF82" s="157"/>
      <c r="DG82" s="154">
        <f t="shared" si="164"/>
        <v>95.773598296664289</v>
      </c>
      <c r="DH82" s="154"/>
      <c r="DI82" s="155">
        <f t="shared" si="165"/>
        <v>101.6411149825784</v>
      </c>
      <c r="DJ82" s="155"/>
      <c r="DK82" s="154">
        <f t="shared" si="166"/>
        <v>99.321714005460123</v>
      </c>
      <c r="DL82" s="154"/>
      <c r="DM82" s="154">
        <f t="shared" si="167"/>
        <v>100.27439024390245</v>
      </c>
      <c r="DN82" s="154"/>
      <c r="DO82" s="155">
        <f t="shared" si="168"/>
        <v>96.152173913043484</v>
      </c>
      <c r="DP82" s="155"/>
      <c r="DQ82" s="155">
        <f t="shared" si="169"/>
        <v>91.931818181818187</v>
      </c>
      <c r="DR82" s="155"/>
      <c r="DS82" s="156">
        <f t="shared" si="170"/>
        <v>114.71563981042654</v>
      </c>
      <c r="DT82" s="156"/>
      <c r="DU82" s="157">
        <f t="shared" si="171"/>
        <v>97.685950413223139</v>
      </c>
      <c r="DV82" s="157"/>
      <c r="DW82" s="154">
        <f t="shared" si="172"/>
        <v>95.773598296664289</v>
      </c>
      <c r="DX82" s="154"/>
      <c r="DY82" s="155">
        <f t="shared" si="173"/>
        <v>101.6411149825784</v>
      </c>
      <c r="DZ82" s="155"/>
      <c r="EA82" s="154">
        <f t="shared" si="174"/>
        <v>101.42981979940693</v>
      </c>
      <c r="EB82" s="154"/>
      <c r="EC82" s="154">
        <f t="shared" si="175"/>
        <v>100.64024390243904</v>
      </c>
      <c r="ED82" s="154"/>
      <c r="EE82" s="155">
        <f t="shared" si="176"/>
        <v>97.913043478260875</v>
      </c>
      <c r="EF82" s="155"/>
      <c r="EG82" s="155">
        <f t="shared" si="177"/>
        <v>97.159090909090907</v>
      </c>
      <c r="EH82" s="155"/>
      <c r="EI82" s="156">
        <f t="shared" si="178"/>
        <v>114.28909952606635</v>
      </c>
      <c r="EJ82" s="156"/>
      <c r="EK82" s="157">
        <f t="shared" si="179"/>
        <v>97.685950413223139</v>
      </c>
      <c r="EL82" s="157"/>
      <c r="EM82" s="154">
        <f t="shared" si="180"/>
        <v>95.773598296664289</v>
      </c>
      <c r="EN82" s="154"/>
      <c r="EO82" s="155">
        <f t="shared" si="181"/>
        <v>101.6411149825784</v>
      </c>
      <c r="EP82" s="155"/>
      <c r="EQ82" s="154">
        <f t="shared" si="182"/>
        <v>101.3263764344199</v>
      </c>
      <c r="ER82" s="154"/>
      <c r="ES82" s="154">
        <f t="shared" si="183"/>
        <v>102.65243902439025</v>
      </c>
      <c r="ET82" s="154"/>
      <c r="EU82" s="155">
        <f t="shared" si="184"/>
        <v>101.76086956521739</v>
      </c>
      <c r="EV82" s="155"/>
      <c r="EW82" s="155">
        <f t="shared" si="185"/>
        <v>102.61363636363636</v>
      </c>
      <c r="EX82" s="155"/>
      <c r="EY82" s="156">
        <f t="shared" si="186"/>
        <v>114.85781990521326</v>
      </c>
      <c r="EZ82" s="156"/>
      <c r="FA82" s="157">
        <f t="shared" si="187"/>
        <v>95.619834710743802</v>
      </c>
      <c r="FB82" s="157"/>
      <c r="FC82" s="154">
        <f t="shared" si="188"/>
        <v>99.393186657203685</v>
      </c>
      <c r="FD82" s="154"/>
      <c r="FE82" s="155">
        <f t="shared" si="189"/>
        <v>104.44250871080139</v>
      </c>
      <c r="FF82" s="155"/>
      <c r="FG82" s="154">
        <f t="shared" si="190"/>
        <v>101.02057654637181</v>
      </c>
      <c r="FH82" s="154"/>
      <c r="FI82" s="154">
        <f t="shared" si="191"/>
        <v>99.817073170731703</v>
      </c>
      <c r="FJ82" s="154"/>
      <c r="FK82" s="155">
        <f t="shared" si="192"/>
        <v>95.630434782608702</v>
      </c>
      <c r="FL82" s="155"/>
      <c r="FM82" s="155">
        <f t="shared" si="193"/>
        <v>97.61363636363636</v>
      </c>
      <c r="FN82" s="155"/>
      <c r="FO82" s="156">
        <f t="shared" si="194"/>
        <v>114.85781990521326</v>
      </c>
      <c r="FP82" s="156"/>
      <c r="FQ82" s="157">
        <f t="shared" si="195"/>
        <v>95.619834710743802</v>
      </c>
      <c r="FR82" s="157"/>
      <c r="FS82" s="154">
        <f t="shared" si="196"/>
        <v>99.393186657203685</v>
      </c>
      <c r="FT82" s="154"/>
      <c r="FU82" s="155">
        <f t="shared" si="197"/>
        <v>104.44250871080139</v>
      </c>
      <c r="FV82" s="244"/>
      <c r="FW82" s="92">
        <f t="shared" si="198"/>
        <v>103.117490064416</v>
      </c>
      <c r="FX82" s="92"/>
      <c r="FY82" s="92">
        <f t="shared" si="199"/>
        <v>99.634146341463421</v>
      </c>
      <c r="FZ82" s="92"/>
      <c r="GA82" s="92">
        <f t="shared" si="200"/>
        <v>98.369565217391312</v>
      </c>
      <c r="GB82" s="92"/>
      <c r="GC82" s="92">
        <f t="shared" si="201"/>
        <v>100.22727272727272</v>
      </c>
      <c r="GD82" s="92"/>
      <c r="GE82" s="156">
        <f t="shared" si="202"/>
        <v>114.85781990521326</v>
      </c>
      <c r="GF82" s="156"/>
      <c r="GG82" s="92">
        <f t="shared" si="203"/>
        <v>95.619834710743802</v>
      </c>
      <c r="GH82" s="92"/>
      <c r="GI82" s="92">
        <f t="shared" si="204"/>
        <v>99.393186657203685</v>
      </c>
      <c r="GJ82" s="92"/>
      <c r="GK82" s="92">
        <f t="shared" si="205"/>
        <v>104.44250871080139</v>
      </c>
    </row>
    <row r="83" spans="1:193" s="83" customFormat="1" x14ac:dyDescent="0.2">
      <c r="A83" s="82" t="s">
        <v>1</v>
      </c>
      <c r="B83" s="75"/>
      <c r="C83" s="154">
        <f t="shared" si="110"/>
        <v>101.3620720184948</v>
      </c>
      <c r="D83" s="154"/>
      <c r="E83" s="154">
        <f t="shared" si="111"/>
        <v>99.817073170731703</v>
      </c>
      <c r="F83" s="154"/>
      <c r="G83" s="155">
        <f t="shared" si="112"/>
        <v>96.804347826086953</v>
      </c>
      <c r="H83" s="155"/>
      <c r="I83" s="155">
        <f t="shared" si="113"/>
        <v>97.840909090909093</v>
      </c>
      <c r="J83" s="155"/>
      <c r="K83" s="156">
        <f t="shared" si="114"/>
        <v>106.18483412322274</v>
      </c>
      <c r="L83" s="156"/>
      <c r="M83" s="157">
        <f t="shared" si="115"/>
        <v>102.4931129476584</v>
      </c>
      <c r="N83" s="157"/>
      <c r="O83" s="154">
        <f t="shared" si="116"/>
        <v>94.921930447125618</v>
      </c>
      <c r="P83" s="154"/>
      <c r="Q83" s="155">
        <f t="shared" si="117"/>
        <v>97.125435540069688</v>
      </c>
      <c r="R83" s="155"/>
      <c r="S83" s="154">
        <f t="shared" si="118"/>
        <v>101.90399747438416</v>
      </c>
      <c r="T83" s="154"/>
      <c r="U83" s="154">
        <f t="shared" si="119"/>
        <v>100</v>
      </c>
      <c r="V83" s="154"/>
      <c r="W83" s="155">
        <f t="shared" si="120"/>
        <v>99.804347826086968</v>
      </c>
      <c r="X83" s="155"/>
      <c r="Y83" s="155">
        <f t="shared" si="121"/>
        <v>102.72727272727272</v>
      </c>
      <c r="Z83" s="155"/>
      <c r="AA83" s="156">
        <f t="shared" si="122"/>
        <v>112.58293838862559</v>
      </c>
      <c r="AB83" s="156"/>
      <c r="AC83" s="157">
        <f t="shared" si="123"/>
        <v>102.4931129476584</v>
      </c>
      <c r="AD83" s="157"/>
      <c r="AE83" s="154">
        <f t="shared" si="124"/>
        <v>94.921930447125618</v>
      </c>
      <c r="AF83" s="154"/>
      <c r="AG83" s="155">
        <f t="shared" si="125"/>
        <v>97.125435540069688</v>
      </c>
      <c r="AH83" s="155"/>
      <c r="AI83" s="154">
        <f t="shared" si="126"/>
        <v>102.86266701770553</v>
      </c>
      <c r="AJ83" s="154"/>
      <c r="AK83" s="154">
        <f t="shared" si="127"/>
        <v>97.987804878048777</v>
      </c>
      <c r="AL83" s="154"/>
      <c r="AM83" s="155">
        <f t="shared" si="128"/>
        <v>99.739130434782609</v>
      </c>
      <c r="AN83" s="155"/>
      <c r="AO83" s="155">
        <f t="shared" si="129"/>
        <v>99.545454545454547</v>
      </c>
      <c r="AP83" s="155"/>
      <c r="AQ83" s="156">
        <f t="shared" si="130"/>
        <v>106.89573459715641</v>
      </c>
      <c r="AR83" s="156"/>
      <c r="AS83" s="157">
        <f t="shared" si="131"/>
        <v>102.4931129476584</v>
      </c>
      <c r="AT83" s="157"/>
      <c r="AU83" s="154">
        <f t="shared" si="132"/>
        <v>94.921930447125618</v>
      </c>
      <c r="AV83" s="154"/>
      <c r="AW83" s="155">
        <f t="shared" si="133"/>
        <v>97.125435540069688</v>
      </c>
      <c r="AX83" s="155"/>
      <c r="AY83" s="154">
        <f t="shared" si="134"/>
        <v>103.50640636203562</v>
      </c>
      <c r="AZ83" s="154"/>
      <c r="BA83" s="154">
        <f t="shared" si="135"/>
        <v>99.542682926829272</v>
      </c>
      <c r="BB83" s="154"/>
      <c r="BC83" s="155">
        <f t="shared" si="136"/>
        <v>101.17391304347825</v>
      </c>
      <c r="BD83" s="155"/>
      <c r="BE83" s="155">
        <f t="shared" si="137"/>
        <v>95.340909090909079</v>
      </c>
      <c r="BF83" s="155"/>
      <c r="BG83" s="156">
        <f t="shared" si="138"/>
        <v>109.31279620853081</v>
      </c>
      <c r="BH83" s="156"/>
      <c r="BI83" s="157">
        <f t="shared" si="139"/>
        <v>102.4931129476584</v>
      </c>
      <c r="BJ83" s="157"/>
      <c r="BK83" s="154">
        <f t="shared" si="140"/>
        <v>94.921930447125618</v>
      </c>
      <c r="BL83" s="154"/>
      <c r="BM83" s="155">
        <f t="shared" si="141"/>
        <v>97.125435540069688</v>
      </c>
      <c r="BN83" s="155"/>
      <c r="BO83" s="154">
        <f t="shared" si="142"/>
        <v>104.93289731123268</v>
      </c>
      <c r="BP83" s="154"/>
      <c r="BQ83" s="154">
        <f t="shared" si="143"/>
        <v>101.55487804878048</v>
      </c>
      <c r="BR83" s="154"/>
      <c r="BS83" s="155">
        <f t="shared" si="144"/>
        <v>102.28260869565217</v>
      </c>
      <c r="BT83" s="155"/>
      <c r="BU83" s="155">
        <f t="shared" si="145"/>
        <v>100.11363636363636</v>
      </c>
      <c r="BV83" s="155"/>
      <c r="BW83" s="156">
        <f t="shared" si="146"/>
        <v>113.29383886255924</v>
      </c>
      <c r="BX83" s="156"/>
      <c r="BY83" s="157">
        <f t="shared" si="147"/>
        <v>105.44077134986226</v>
      </c>
      <c r="BZ83" s="157"/>
      <c r="CA83" s="154">
        <f t="shared" si="148"/>
        <v>92.579843860894243</v>
      </c>
      <c r="CB83" s="154"/>
      <c r="CC83" s="155">
        <f t="shared" si="149"/>
        <v>97.125435540069688</v>
      </c>
      <c r="CD83" s="155"/>
      <c r="CE83" s="154">
        <f t="shared" si="150"/>
        <v>106.7689111019339</v>
      </c>
      <c r="CF83" s="154"/>
      <c r="CG83" s="154">
        <f t="shared" si="151"/>
        <v>98.07926829268294</v>
      </c>
      <c r="CH83" s="154"/>
      <c r="CI83" s="155">
        <f t="shared" si="152"/>
        <v>95.5</v>
      </c>
      <c r="CJ83" s="155"/>
      <c r="CK83" s="155">
        <f t="shared" si="153"/>
        <v>93.75</v>
      </c>
      <c r="CL83" s="155"/>
      <c r="CM83" s="156">
        <f t="shared" si="154"/>
        <v>108.60189573459715</v>
      </c>
      <c r="CN83" s="156"/>
      <c r="CO83" s="157">
        <f t="shared" si="155"/>
        <v>105.44077134986226</v>
      </c>
      <c r="CP83" s="157"/>
      <c r="CQ83" s="154">
        <f t="shared" si="156"/>
        <v>92.579843860894243</v>
      </c>
      <c r="CR83" s="154"/>
      <c r="CS83" s="155">
        <f t="shared" si="157"/>
        <v>97.125435540069688</v>
      </c>
      <c r="CT83" s="155"/>
      <c r="CU83" s="154">
        <f t="shared" si="158"/>
        <v>105.8383533054638</v>
      </c>
      <c r="CV83" s="154"/>
      <c r="CW83" s="154">
        <f t="shared" si="159"/>
        <v>102.46951219512195</v>
      </c>
      <c r="CX83" s="154"/>
      <c r="CY83" s="155">
        <f t="shared" si="160"/>
        <v>101.63043478260869</v>
      </c>
      <c r="CZ83" s="155"/>
      <c r="DA83" s="155">
        <f t="shared" si="161"/>
        <v>103.18181818181819</v>
      </c>
      <c r="DB83" s="155"/>
      <c r="DC83" s="156">
        <f t="shared" si="162"/>
        <v>112.01421800947867</v>
      </c>
      <c r="DD83" s="156"/>
      <c r="DE83" s="157">
        <f t="shared" si="163"/>
        <v>100.79889807162535</v>
      </c>
      <c r="DF83" s="157"/>
      <c r="DG83" s="154">
        <f t="shared" si="164"/>
        <v>96.710432931156845</v>
      </c>
      <c r="DH83" s="154"/>
      <c r="DI83" s="155">
        <f t="shared" si="165"/>
        <v>104.44250871080139</v>
      </c>
      <c r="DJ83" s="155"/>
      <c r="DK83" s="154">
        <f t="shared" si="166"/>
        <v>105.35892897812165</v>
      </c>
      <c r="DL83" s="154"/>
      <c r="DM83" s="154">
        <f t="shared" si="167"/>
        <v>98.810975609756099</v>
      </c>
      <c r="DN83" s="154"/>
      <c r="DO83" s="155">
        <f t="shared" si="168"/>
        <v>98.630434782608688</v>
      </c>
      <c r="DP83" s="155"/>
      <c r="DQ83" s="155">
        <f t="shared" si="169"/>
        <v>96.931818181818187</v>
      </c>
      <c r="DR83" s="155"/>
      <c r="DS83" s="156">
        <f t="shared" si="170"/>
        <v>114.28909952606635</v>
      </c>
      <c r="DT83" s="156"/>
      <c r="DU83" s="157">
        <f t="shared" si="171"/>
        <v>100.79889807162535</v>
      </c>
      <c r="DV83" s="157"/>
      <c r="DW83" s="154">
        <f t="shared" si="172"/>
        <v>96.710432931156845</v>
      </c>
      <c r="DX83" s="154"/>
      <c r="DY83" s="155">
        <f t="shared" si="173"/>
        <v>104.44250871080139</v>
      </c>
      <c r="DZ83" s="155"/>
      <c r="EA83" s="154">
        <f t="shared" si="174"/>
        <v>107.94849485295104</v>
      </c>
      <c r="EB83" s="154"/>
      <c r="EC83" s="154">
        <f t="shared" si="175"/>
        <v>100.54878048780488</v>
      </c>
      <c r="ED83" s="154"/>
      <c r="EE83" s="155">
        <f t="shared" si="176"/>
        <v>100.71739130434783</v>
      </c>
      <c r="EF83" s="155"/>
      <c r="EG83" s="155">
        <f t="shared" si="177"/>
        <v>98.068181818181813</v>
      </c>
      <c r="EH83" s="155"/>
      <c r="EI83" s="156">
        <f t="shared" si="178"/>
        <v>115</v>
      </c>
      <c r="EJ83" s="156"/>
      <c r="EK83" s="157">
        <f t="shared" si="179"/>
        <v>100.79889807162535</v>
      </c>
      <c r="EL83" s="157"/>
      <c r="EM83" s="154">
        <f t="shared" si="180"/>
        <v>96.710432931156845</v>
      </c>
      <c r="EN83" s="154"/>
      <c r="EO83" s="155">
        <f t="shared" si="181"/>
        <v>104.44250871080139</v>
      </c>
      <c r="EP83" s="155"/>
      <c r="EQ83" s="154">
        <f t="shared" si="182"/>
        <v>107.44237419538229</v>
      </c>
      <c r="ER83" s="154"/>
      <c r="ES83" s="154">
        <f t="shared" si="183"/>
        <v>102.19512195121951</v>
      </c>
      <c r="ET83" s="154"/>
      <c r="EU83" s="155">
        <f t="shared" si="184"/>
        <v>103.26086956521739</v>
      </c>
      <c r="EV83" s="155"/>
      <c r="EW83" s="155">
        <f t="shared" si="185"/>
        <v>102.72727272727272</v>
      </c>
      <c r="EX83" s="155"/>
      <c r="EY83" s="156">
        <f t="shared" si="186"/>
        <v>114.71563981042654</v>
      </c>
      <c r="EZ83" s="156"/>
      <c r="FA83" s="157">
        <f t="shared" si="187"/>
        <v>103.88429752066115</v>
      </c>
      <c r="FB83" s="157"/>
      <c r="FC83" s="154">
        <f t="shared" si="188"/>
        <v>96.284599006387509</v>
      </c>
      <c r="FD83" s="154"/>
      <c r="FE83" s="155">
        <f t="shared" si="189"/>
        <v>99.111498257839713</v>
      </c>
      <c r="FF83" s="155"/>
      <c r="FG83" s="154">
        <f t="shared" si="190"/>
        <v>108.40345955781922</v>
      </c>
      <c r="FH83" s="154"/>
      <c r="FI83" s="154">
        <f t="shared" si="191"/>
        <v>99.176829268292678</v>
      </c>
      <c r="FJ83" s="154"/>
      <c r="FK83" s="155">
        <f t="shared" si="192"/>
        <v>94</v>
      </c>
      <c r="FL83" s="155"/>
      <c r="FM83" s="155">
        <f t="shared" si="193"/>
        <v>99.545454545454547</v>
      </c>
      <c r="FN83" s="155"/>
      <c r="FO83" s="156">
        <f t="shared" si="194"/>
        <v>115</v>
      </c>
      <c r="FP83" s="156"/>
      <c r="FQ83" s="157">
        <f t="shared" si="195"/>
        <v>103.88429752066115</v>
      </c>
      <c r="FR83" s="157"/>
      <c r="FS83" s="154">
        <f t="shared" si="196"/>
        <v>96.284599006387509</v>
      </c>
      <c r="FT83" s="154"/>
      <c r="FU83" s="155">
        <f t="shared" si="197"/>
        <v>99.111498257839713</v>
      </c>
      <c r="FV83" s="244"/>
      <c r="FW83" s="92">
        <f t="shared" si="198"/>
        <v>110.45668737757086</v>
      </c>
      <c r="FX83" s="92"/>
      <c r="FY83" s="92">
        <f t="shared" si="199"/>
        <v>102.3780487804878</v>
      </c>
      <c r="FZ83" s="92"/>
      <c r="GA83" s="92">
        <f t="shared" si="200"/>
        <v>98.108695652173907</v>
      </c>
      <c r="GB83" s="92"/>
      <c r="GC83" s="92">
        <f t="shared" si="201"/>
        <v>102.15909090909091</v>
      </c>
      <c r="GD83" s="92"/>
      <c r="GE83" s="156">
        <f t="shared" si="202"/>
        <v>114.57345971563981</v>
      </c>
      <c r="GF83" s="156"/>
      <c r="GG83" s="92">
        <f t="shared" si="203"/>
        <v>103.88429752066115</v>
      </c>
      <c r="GH83" s="92"/>
      <c r="GI83" s="92">
        <f t="shared" si="204"/>
        <v>96.284599006387509</v>
      </c>
      <c r="GJ83" s="92"/>
      <c r="GK83" s="92">
        <f t="shared" si="205"/>
        <v>99.111498257839713</v>
      </c>
    </row>
    <row r="84" spans="1:193" s="83" customFormat="1" x14ac:dyDescent="0.2">
      <c r="A84" s="82" t="s">
        <v>2</v>
      </c>
      <c r="B84" s="75"/>
      <c r="C84" s="154">
        <f t="shared" si="110"/>
        <v>96.405545113055652</v>
      </c>
      <c r="D84" s="154"/>
      <c r="E84" s="154">
        <f t="shared" si="111"/>
        <v>97.530487804878049</v>
      </c>
      <c r="F84" s="154"/>
      <c r="G84" s="155">
        <f t="shared" si="112"/>
        <v>95.239130434782609</v>
      </c>
      <c r="H84" s="155"/>
      <c r="I84" s="155">
        <f t="shared" si="113"/>
        <v>97.045454545454547</v>
      </c>
      <c r="J84" s="155"/>
      <c r="K84" s="156">
        <f t="shared" si="114"/>
        <v>101.91943127962085</v>
      </c>
      <c r="L84" s="156"/>
      <c r="M84" s="157">
        <f t="shared" si="115"/>
        <v>94.710743801652896</v>
      </c>
      <c r="N84" s="157"/>
      <c r="O84" s="154">
        <f t="shared" si="116"/>
        <v>89.790631653655069</v>
      </c>
      <c r="P84" s="154"/>
      <c r="Q84" s="155">
        <f t="shared" si="117"/>
        <v>95.348432055749129</v>
      </c>
      <c r="R84" s="155"/>
      <c r="S84" s="154">
        <f t="shared" si="118"/>
        <v>98.084369024160537</v>
      </c>
      <c r="T84" s="154"/>
      <c r="U84" s="154">
        <f t="shared" si="119"/>
        <v>93.048780487804876</v>
      </c>
      <c r="V84" s="154"/>
      <c r="W84" s="155">
        <f t="shared" si="120"/>
        <v>94.782608695652172</v>
      </c>
      <c r="X84" s="155"/>
      <c r="Y84" s="155">
        <f t="shared" si="121"/>
        <v>93.97727272727272</v>
      </c>
      <c r="Z84" s="155"/>
      <c r="AA84" s="156">
        <f t="shared" si="122"/>
        <v>98.93364928909952</v>
      </c>
      <c r="AB84" s="156"/>
      <c r="AC84" s="157">
        <f t="shared" si="123"/>
        <v>94.710743801652896</v>
      </c>
      <c r="AD84" s="157"/>
      <c r="AE84" s="154">
        <f t="shared" si="124"/>
        <v>89.790631653655069</v>
      </c>
      <c r="AF84" s="154"/>
      <c r="AG84" s="155">
        <f t="shared" si="125"/>
        <v>95.348432055749129</v>
      </c>
      <c r="AH84" s="155"/>
      <c r="AI84" s="154">
        <f t="shared" si="126"/>
        <v>98.480104659283597</v>
      </c>
      <c r="AJ84" s="154"/>
      <c r="AK84" s="154">
        <f t="shared" si="127"/>
        <v>94.146341463414629</v>
      </c>
      <c r="AL84" s="154"/>
      <c r="AM84" s="155">
        <f t="shared" si="128"/>
        <v>94.521739130434781</v>
      </c>
      <c r="AN84" s="155"/>
      <c r="AO84" s="155">
        <f t="shared" si="129"/>
        <v>95.681818181818187</v>
      </c>
      <c r="AP84" s="155"/>
      <c r="AQ84" s="156">
        <f t="shared" si="130"/>
        <v>105.33175355450237</v>
      </c>
      <c r="AR84" s="156"/>
      <c r="AS84" s="157">
        <f t="shared" si="131"/>
        <v>94.710743801652896</v>
      </c>
      <c r="AT84" s="157"/>
      <c r="AU84" s="154">
        <f t="shared" si="132"/>
        <v>89.790631653655069</v>
      </c>
      <c r="AV84" s="154"/>
      <c r="AW84" s="155">
        <f t="shared" si="133"/>
        <v>95.348432055749129</v>
      </c>
      <c r="AX84" s="155"/>
      <c r="AY84" s="154">
        <f t="shared" si="134"/>
        <v>99.018578945007874</v>
      </c>
      <c r="AZ84" s="154"/>
      <c r="BA84" s="154">
        <f t="shared" si="135"/>
        <v>98.810975609756099</v>
      </c>
      <c r="BB84" s="154"/>
      <c r="BC84" s="155">
        <f t="shared" si="136"/>
        <v>100.39130434782609</v>
      </c>
      <c r="BD84" s="155"/>
      <c r="BE84" s="155">
        <f t="shared" si="137"/>
        <v>98.068181818181813</v>
      </c>
      <c r="BF84" s="155"/>
      <c r="BG84" s="156">
        <f t="shared" si="138"/>
        <v>108.03317535545024</v>
      </c>
      <c r="BH84" s="156"/>
      <c r="BI84" s="157">
        <f t="shared" si="139"/>
        <v>94.710743801652896</v>
      </c>
      <c r="BJ84" s="157"/>
      <c r="BK84" s="154">
        <f t="shared" si="140"/>
        <v>89.790631653655069</v>
      </c>
      <c r="BL84" s="154"/>
      <c r="BM84" s="155">
        <f t="shared" si="141"/>
        <v>95.348432055749129</v>
      </c>
      <c r="BN84" s="155"/>
      <c r="BO84" s="154">
        <f t="shared" si="142"/>
        <v>99.960342123089973</v>
      </c>
      <c r="BP84" s="154"/>
      <c r="BQ84" s="154">
        <f t="shared" si="143"/>
        <v>103.10975609756098</v>
      </c>
      <c r="BR84" s="154"/>
      <c r="BS84" s="155">
        <f t="shared" si="144"/>
        <v>101.56521739130434</v>
      </c>
      <c r="BT84" s="155"/>
      <c r="BU84" s="155">
        <f t="shared" si="145"/>
        <v>100.11363636363636</v>
      </c>
      <c r="BV84" s="155"/>
      <c r="BW84" s="156">
        <f t="shared" si="146"/>
        <v>113.29383886255924</v>
      </c>
      <c r="BX84" s="156"/>
      <c r="BY84" s="157">
        <f t="shared" si="147"/>
        <v>97.493112947658403</v>
      </c>
      <c r="BZ84" s="157"/>
      <c r="CA84" s="154">
        <f t="shared" si="148"/>
        <v>101.33073101490419</v>
      </c>
      <c r="CB84" s="154"/>
      <c r="CC84" s="155">
        <f t="shared" si="149"/>
        <v>95.348432055749129</v>
      </c>
      <c r="CD84" s="155"/>
      <c r="CE84" s="154">
        <f t="shared" si="150"/>
        <v>102.90884280080081</v>
      </c>
      <c r="CF84" s="154"/>
      <c r="CG84" s="154">
        <f t="shared" si="151"/>
        <v>94.786585365853668</v>
      </c>
      <c r="CH84" s="154"/>
      <c r="CI84" s="155">
        <f t="shared" si="152"/>
        <v>96.282608695652172</v>
      </c>
      <c r="CJ84" s="155"/>
      <c r="CK84" s="155">
        <f t="shared" si="153"/>
        <v>88.409090909090907</v>
      </c>
      <c r="CL84" s="155"/>
      <c r="CM84" s="156">
        <f t="shared" si="154"/>
        <v>101.77725118483413</v>
      </c>
      <c r="CN84" s="156"/>
      <c r="CO84" s="157">
        <f t="shared" si="155"/>
        <v>97.493112947658403</v>
      </c>
      <c r="CP84" s="157"/>
      <c r="CQ84" s="154">
        <f t="shared" si="156"/>
        <v>101.33073101490419</v>
      </c>
      <c r="CR84" s="154"/>
      <c r="CS84" s="155">
        <f t="shared" si="157"/>
        <v>95.348432055749129</v>
      </c>
      <c r="CT84" s="155"/>
      <c r="CU84" s="154">
        <f t="shared" si="158"/>
        <v>102.52837968580081</v>
      </c>
      <c r="CV84" s="154"/>
      <c r="CW84" s="154">
        <f t="shared" si="159"/>
        <v>96.158536585365852</v>
      </c>
      <c r="CX84" s="154"/>
      <c r="CY84" s="155">
        <f t="shared" si="160"/>
        <v>99.086956521739125</v>
      </c>
      <c r="CZ84" s="155"/>
      <c r="DA84" s="155">
        <f t="shared" si="161"/>
        <v>95.795454545454547</v>
      </c>
      <c r="DB84" s="155"/>
      <c r="DC84" s="156">
        <f t="shared" si="162"/>
        <v>112.44075829383885</v>
      </c>
      <c r="DD84" s="156"/>
      <c r="DE84" s="157">
        <f t="shared" si="163"/>
        <v>98.415977961432503</v>
      </c>
      <c r="DF84" s="157"/>
      <c r="DG84" s="154">
        <f t="shared" si="164"/>
        <v>107.03690560681335</v>
      </c>
      <c r="DH84" s="154"/>
      <c r="DI84" s="155">
        <f t="shared" si="165"/>
        <v>100.03135888501743</v>
      </c>
      <c r="DJ84" s="155"/>
      <c r="DK84" s="154">
        <f t="shared" si="166"/>
        <v>102.95178584222239</v>
      </c>
      <c r="DL84" s="154"/>
      <c r="DM84" s="154">
        <f t="shared" si="167"/>
        <v>93.963414634146346</v>
      </c>
      <c r="DN84" s="154"/>
      <c r="DO84" s="155">
        <f t="shared" si="168"/>
        <v>92.565217391304344</v>
      </c>
      <c r="DP84" s="155"/>
      <c r="DQ84" s="155">
        <f t="shared" si="169"/>
        <v>87.045454545454547</v>
      </c>
      <c r="DR84" s="155"/>
      <c r="DS84" s="156">
        <f t="shared" si="170"/>
        <v>110.73459715639811</v>
      </c>
      <c r="DT84" s="156"/>
      <c r="DU84" s="157">
        <f t="shared" si="171"/>
        <v>98.415977961432503</v>
      </c>
      <c r="DV84" s="157"/>
      <c r="DW84" s="154">
        <f t="shared" si="172"/>
        <v>107.03690560681335</v>
      </c>
      <c r="DX84" s="154"/>
      <c r="DY84" s="155">
        <f t="shared" si="173"/>
        <v>100.03135888501743</v>
      </c>
      <c r="DZ84" s="155"/>
      <c r="EA84" s="154">
        <f t="shared" si="174"/>
        <v>103.70560004054033</v>
      </c>
      <c r="EB84" s="154"/>
      <c r="EC84" s="154">
        <f t="shared" si="175"/>
        <v>90.579268292682926</v>
      </c>
      <c r="ED84" s="154"/>
      <c r="EE84" s="155">
        <f t="shared" si="176"/>
        <v>91.065217391304358</v>
      </c>
      <c r="EF84" s="155"/>
      <c r="EG84" s="155">
        <f t="shared" si="177"/>
        <v>92.045454545454547</v>
      </c>
      <c r="EH84" s="155"/>
      <c r="EI84" s="156">
        <f t="shared" si="178"/>
        <v>112.01421800947867</v>
      </c>
      <c r="EJ84" s="156"/>
      <c r="EK84" s="157">
        <f t="shared" si="179"/>
        <v>98.415977961432503</v>
      </c>
      <c r="EL84" s="157"/>
      <c r="EM84" s="154">
        <f t="shared" si="180"/>
        <v>107.03690560681335</v>
      </c>
      <c r="EN84" s="154"/>
      <c r="EO84" s="155">
        <f t="shared" si="181"/>
        <v>100.03135888501743</v>
      </c>
      <c r="EP84" s="155"/>
      <c r="EQ84" s="154">
        <f t="shared" si="182"/>
        <v>104.60280380636402</v>
      </c>
      <c r="ER84" s="154"/>
      <c r="ES84" s="154">
        <f t="shared" si="183"/>
        <v>97.347560975609753</v>
      </c>
      <c r="ET84" s="154"/>
      <c r="EU84" s="155">
        <f t="shared" si="184"/>
        <v>94</v>
      </c>
      <c r="EV84" s="155"/>
      <c r="EW84" s="155">
        <f t="shared" si="185"/>
        <v>95.454545454545467</v>
      </c>
      <c r="EX84" s="155"/>
      <c r="EY84" s="156">
        <f t="shared" si="186"/>
        <v>114.71563981042654</v>
      </c>
      <c r="EZ84" s="156"/>
      <c r="FA84" s="157">
        <f t="shared" si="187"/>
        <v>94.807162534435264</v>
      </c>
      <c r="FB84" s="157"/>
      <c r="FC84" s="154">
        <f t="shared" si="188"/>
        <v>97.029808374733847</v>
      </c>
      <c r="FD84" s="154"/>
      <c r="FE84" s="155">
        <f t="shared" si="189"/>
        <v>108.72822299651568</v>
      </c>
      <c r="FF84" s="155"/>
      <c r="FG84" s="154">
        <f t="shared" si="190"/>
        <v>104.82123229782695</v>
      </c>
      <c r="FH84" s="154"/>
      <c r="FI84" s="154">
        <f t="shared" si="191"/>
        <v>96.707317073170728</v>
      </c>
      <c r="FJ84" s="154"/>
      <c r="FK84" s="155">
        <f t="shared" si="192"/>
        <v>94.260869565217391</v>
      </c>
      <c r="FL84" s="155"/>
      <c r="FM84" s="155">
        <f t="shared" si="193"/>
        <v>93.75</v>
      </c>
      <c r="FN84" s="155"/>
      <c r="FO84" s="156">
        <f t="shared" si="194"/>
        <v>114.71563981042654</v>
      </c>
      <c r="FP84" s="156"/>
      <c r="FQ84" s="157">
        <f t="shared" si="195"/>
        <v>94.807162534435264</v>
      </c>
      <c r="FR84" s="157"/>
      <c r="FS84" s="154">
        <f t="shared" si="196"/>
        <v>97.029808374733847</v>
      </c>
      <c r="FT84" s="154"/>
      <c r="FU84" s="155">
        <f t="shared" si="197"/>
        <v>108.72822299651568</v>
      </c>
      <c r="FV84" s="244"/>
      <c r="FW84" s="92">
        <f t="shared" si="198"/>
        <v>105.65126056538611</v>
      </c>
      <c r="FX84" s="92"/>
      <c r="FY84" s="92">
        <f t="shared" si="199"/>
        <v>98.262195121951223</v>
      </c>
      <c r="FZ84" s="92"/>
      <c r="GA84" s="92">
        <f t="shared" si="200"/>
        <v>94.260869565217391</v>
      </c>
      <c r="GB84" s="92"/>
      <c r="GC84" s="92">
        <f t="shared" si="201"/>
        <v>98.63636363636364</v>
      </c>
      <c r="GD84" s="92"/>
      <c r="GE84" s="156">
        <f t="shared" si="202"/>
        <v>114.43127962085308</v>
      </c>
      <c r="GF84" s="156"/>
      <c r="GG84" s="92">
        <f t="shared" si="203"/>
        <v>94.807162534435264</v>
      </c>
      <c r="GH84" s="92"/>
      <c r="GI84" s="92">
        <f t="shared" si="204"/>
        <v>97.029808374733847</v>
      </c>
      <c r="GJ84" s="92"/>
      <c r="GK84" s="92">
        <f t="shared" si="205"/>
        <v>108.72822299651568</v>
      </c>
    </row>
    <row r="85" spans="1:193" s="83" customFormat="1" x14ac:dyDescent="0.2">
      <c r="A85" s="82" t="s">
        <v>3</v>
      </c>
      <c r="B85" s="75"/>
      <c r="C85" s="154">
        <f t="shared" si="110"/>
        <v>98.551814733030852</v>
      </c>
      <c r="D85" s="154"/>
      <c r="E85" s="154">
        <f t="shared" si="111"/>
        <v>101.73780487804878</v>
      </c>
      <c r="F85" s="154"/>
      <c r="G85" s="155">
        <f t="shared" si="112"/>
        <v>101.5</v>
      </c>
      <c r="H85" s="155"/>
      <c r="I85" s="155">
        <f t="shared" si="113"/>
        <v>97.159090909090907</v>
      </c>
      <c r="J85" s="155"/>
      <c r="K85" s="156">
        <f t="shared" si="114"/>
        <v>106.4691943127962</v>
      </c>
      <c r="L85" s="156"/>
      <c r="M85" s="157">
        <f t="shared" si="115"/>
        <v>102.36914600550965</v>
      </c>
      <c r="N85" s="157"/>
      <c r="O85" s="154">
        <f t="shared" si="116"/>
        <v>92.984386089425129</v>
      </c>
      <c r="P85" s="154"/>
      <c r="Q85" s="155">
        <f t="shared" si="117"/>
        <v>97.125435540069688</v>
      </c>
      <c r="R85" s="155"/>
      <c r="S85" s="154">
        <f t="shared" si="118"/>
        <v>98.370305025195023</v>
      </c>
      <c r="T85" s="154"/>
      <c r="U85" s="154">
        <f t="shared" si="119"/>
        <v>99.908536585365866</v>
      </c>
      <c r="V85" s="154"/>
      <c r="W85" s="155">
        <f t="shared" si="120"/>
        <v>99.086956521739125</v>
      </c>
      <c r="X85" s="155"/>
      <c r="Y85" s="155">
        <f t="shared" si="121"/>
        <v>93.636363636363626</v>
      </c>
      <c r="Z85" s="155"/>
      <c r="AA85" s="156">
        <f t="shared" si="122"/>
        <v>104.62085308056872</v>
      </c>
      <c r="AB85" s="156"/>
      <c r="AC85" s="157">
        <f t="shared" si="123"/>
        <v>102.36914600550965</v>
      </c>
      <c r="AD85" s="157"/>
      <c r="AE85" s="154">
        <f t="shared" si="124"/>
        <v>92.984386089425129</v>
      </c>
      <c r="AF85" s="154"/>
      <c r="AG85" s="155">
        <f t="shared" si="125"/>
        <v>97.125435540069688</v>
      </c>
      <c r="AH85" s="155"/>
      <c r="AI85" s="154">
        <f t="shared" si="126"/>
        <v>100.14047573142965</v>
      </c>
      <c r="AJ85" s="154"/>
      <c r="AK85" s="154">
        <f t="shared" si="127"/>
        <v>104.29878048780488</v>
      </c>
      <c r="AL85" s="154"/>
      <c r="AM85" s="155">
        <f t="shared" si="128"/>
        <v>102.15217391304347</v>
      </c>
      <c r="AN85" s="155"/>
      <c r="AO85" s="155">
        <f t="shared" si="129"/>
        <v>100.45454545454545</v>
      </c>
      <c r="AP85" s="155"/>
      <c r="AQ85" s="156">
        <f t="shared" si="130"/>
        <v>109.59715639810426</v>
      </c>
      <c r="AR85" s="156"/>
      <c r="AS85" s="157">
        <f t="shared" si="131"/>
        <v>102.36914600550965</v>
      </c>
      <c r="AT85" s="157"/>
      <c r="AU85" s="154">
        <f t="shared" si="132"/>
        <v>92.984386089425129</v>
      </c>
      <c r="AV85" s="154"/>
      <c r="AW85" s="155">
        <f t="shared" si="133"/>
        <v>97.125435540069688</v>
      </c>
      <c r="AX85" s="155"/>
      <c r="AY85" s="154">
        <f t="shared" si="134"/>
        <v>101.76075206968281</v>
      </c>
      <c r="AZ85" s="154"/>
      <c r="BA85" s="154">
        <f t="shared" si="135"/>
        <v>101.82926829268294</v>
      </c>
      <c r="BB85" s="154"/>
      <c r="BC85" s="155">
        <f t="shared" si="136"/>
        <v>103.13043478260869</v>
      </c>
      <c r="BD85" s="155"/>
      <c r="BE85" s="155">
        <f t="shared" si="137"/>
        <v>102.95454545454545</v>
      </c>
      <c r="BF85" s="155"/>
      <c r="BG85" s="156">
        <f t="shared" si="138"/>
        <v>107.74881516587678</v>
      </c>
      <c r="BH85" s="156"/>
      <c r="BI85" s="157">
        <f t="shared" si="139"/>
        <v>102.36914600550965</v>
      </c>
      <c r="BJ85" s="157"/>
      <c r="BK85" s="154">
        <f t="shared" si="140"/>
        <v>92.984386089425129</v>
      </c>
      <c r="BL85" s="154"/>
      <c r="BM85" s="155">
        <f t="shared" si="141"/>
        <v>97.125435540069688</v>
      </c>
      <c r="BN85" s="155"/>
      <c r="BO85" s="154">
        <f t="shared" si="142"/>
        <v>101.5122590806549</v>
      </c>
      <c r="BP85" s="154"/>
      <c r="BQ85" s="154">
        <f t="shared" si="143"/>
        <v>105.21341463414635</v>
      </c>
      <c r="BR85" s="154"/>
      <c r="BS85" s="155">
        <f t="shared" si="144"/>
        <v>106.13043478260869</v>
      </c>
      <c r="BT85" s="155"/>
      <c r="BU85" s="155">
        <f t="shared" si="145"/>
        <v>102.72727272727272</v>
      </c>
      <c r="BV85" s="155"/>
      <c r="BW85" s="156">
        <f t="shared" si="146"/>
        <v>113.15165876777252</v>
      </c>
      <c r="BX85" s="156"/>
      <c r="BY85" s="157">
        <f t="shared" si="147"/>
        <v>104.55922865013773</v>
      </c>
      <c r="BZ85" s="157"/>
      <c r="CA85" s="154">
        <f t="shared" si="148"/>
        <v>99.265436479772887</v>
      </c>
      <c r="CB85" s="154"/>
      <c r="CC85" s="155">
        <f t="shared" si="149"/>
        <v>97.125435540069688</v>
      </c>
      <c r="CD85" s="155"/>
      <c r="CE85" s="154">
        <f t="shared" si="150"/>
        <v>104.78793942715816</v>
      </c>
      <c r="CF85" s="154"/>
      <c r="CG85" s="154">
        <f t="shared" si="151"/>
        <v>101.28048780487805</v>
      </c>
      <c r="CH85" s="154"/>
      <c r="CI85" s="155">
        <f t="shared" si="152"/>
        <v>97.521739130434781</v>
      </c>
      <c r="CJ85" s="155"/>
      <c r="CK85" s="155">
        <f t="shared" si="153"/>
        <v>93.75</v>
      </c>
      <c r="CL85" s="155"/>
      <c r="CM85" s="156">
        <f t="shared" si="154"/>
        <v>103.90995260663507</v>
      </c>
      <c r="CN85" s="156"/>
      <c r="CO85" s="157">
        <f t="shared" si="155"/>
        <v>104.55922865013773</v>
      </c>
      <c r="CP85" s="157"/>
      <c r="CQ85" s="154">
        <f t="shared" si="156"/>
        <v>99.265436479772887</v>
      </c>
      <c r="CR85" s="154"/>
      <c r="CS85" s="155">
        <f t="shared" si="157"/>
        <v>97.125435540069688</v>
      </c>
      <c r="CT85" s="155"/>
      <c r="CU85" s="154">
        <f t="shared" si="158"/>
        <v>105.11638598120119</v>
      </c>
      <c r="CV85" s="154"/>
      <c r="CW85" s="154">
        <f t="shared" si="159"/>
        <v>102.83536585365854</v>
      </c>
      <c r="CX85" s="154"/>
      <c r="CY85" s="155">
        <f t="shared" si="160"/>
        <v>100.78260869565217</v>
      </c>
      <c r="CZ85" s="155"/>
      <c r="DA85" s="155">
        <f t="shared" si="161"/>
        <v>95.22727272727272</v>
      </c>
      <c r="DB85" s="155"/>
      <c r="DC85" s="156">
        <f t="shared" si="162"/>
        <v>98.36492890995261</v>
      </c>
      <c r="DD85" s="156"/>
      <c r="DE85" s="157">
        <f t="shared" si="163"/>
        <v>111.99724517906336</v>
      </c>
      <c r="DF85" s="157"/>
      <c r="DG85" s="154">
        <f t="shared" si="164"/>
        <v>98.626685592618884</v>
      </c>
      <c r="DH85" s="154"/>
      <c r="DI85" s="155">
        <f t="shared" si="165"/>
        <v>104.05574912891987</v>
      </c>
      <c r="DJ85" s="155"/>
      <c r="DK85" s="154">
        <f t="shared" si="166"/>
        <v>103.91261345903942</v>
      </c>
      <c r="DL85" s="154"/>
      <c r="DM85" s="154">
        <f t="shared" si="167"/>
        <v>100.91463414634147</v>
      </c>
      <c r="DN85" s="154"/>
      <c r="DO85" s="155">
        <f t="shared" si="168"/>
        <v>97.326086956521735</v>
      </c>
      <c r="DP85" s="155"/>
      <c r="DQ85" s="155">
        <f t="shared" si="169"/>
        <v>95</v>
      </c>
      <c r="DR85" s="155"/>
      <c r="DS85" s="156">
        <f t="shared" si="170"/>
        <v>111.1611374407583</v>
      </c>
      <c r="DT85" s="156"/>
      <c r="DU85" s="157">
        <f t="shared" si="171"/>
        <v>111.99724517906336</v>
      </c>
      <c r="DV85" s="157"/>
      <c r="DW85" s="154">
        <f t="shared" si="172"/>
        <v>98.626685592618884</v>
      </c>
      <c r="DX85" s="154"/>
      <c r="DY85" s="155">
        <f t="shared" si="173"/>
        <v>104.05574912891987</v>
      </c>
      <c r="DZ85" s="155"/>
      <c r="EA85" s="154">
        <f t="shared" si="174"/>
        <v>106.57336954780641</v>
      </c>
      <c r="EB85" s="154"/>
      <c r="EC85" s="154">
        <f t="shared" si="175"/>
        <v>101.0060975609756</v>
      </c>
      <c r="ED85" s="154"/>
      <c r="EE85" s="155">
        <f t="shared" si="176"/>
        <v>99.021739130434781</v>
      </c>
      <c r="EF85" s="155"/>
      <c r="EG85" s="155">
        <f t="shared" si="177"/>
        <v>98.068181818181813</v>
      </c>
      <c r="EH85" s="155"/>
      <c r="EI85" s="156">
        <f t="shared" si="178"/>
        <v>112.01421800947867</v>
      </c>
      <c r="EJ85" s="156"/>
      <c r="EK85" s="157">
        <f t="shared" si="179"/>
        <v>111.99724517906336</v>
      </c>
      <c r="EL85" s="157"/>
      <c r="EM85" s="154">
        <f t="shared" si="180"/>
        <v>98.626685592618884</v>
      </c>
      <c r="EN85" s="154"/>
      <c r="EO85" s="155">
        <f t="shared" si="181"/>
        <v>104.05574912891987</v>
      </c>
      <c r="EP85" s="155"/>
      <c r="EQ85" s="154">
        <f t="shared" si="182"/>
        <v>106.00074615172687</v>
      </c>
      <c r="ER85" s="154"/>
      <c r="ES85" s="154">
        <f t="shared" si="183"/>
        <v>104.84756097560975</v>
      </c>
      <c r="ET85" s="154"/>
      <c r="EU85" s="155">
        <f t="shared" si="184"/>
        <v>96.934782608695656</v>
      </c>
      <c r="EV85" s="155"/>
      <c r="EW85" s="155">
        <f t="shared" si="185"/>
        <v>111.59090909090909</v>
      </c>
      <c r="EX85" s="155"/>
      <c r="EY85" s="156">
        <f t="shared" si="186"/>
        <v>115</v>
      </c>
      <c r="EZ85" s="156"/>
      <c r="FA85" s="157">
        <f t="shared" si="187"/>
        <v>112.09366391184574</v>
      </c>
      <c r="FB85" s="157"/>
      <c r="FC85" s="154">
        <f t="shared" si="188"/>
        <v>98.498935415188072</v>
      </c>
      <c r="FD85" s="154"/>
      <c r="FE85" s="155">
        <f t="shared" si="189"/>
        <v>85</v>
      </c>
      <c r="FF85" s="155"/>
      <c r="FG85" s="154">
        <f t="shared" si="190"/>
        <v>107.44237419538229</v>
      </c>
      <c r="FH85" s="154"/>
      <c r="FI85" s="154">
        <f t="shared" si="191"/>
        <v>104.02439024390245</v>
      </c>
      <c r="FJ85" s="154"/>
      <c r="FK85" s="155">
        <f t="shared" si="192"/>
        <v>99.608695652173907</v>
      </c>
      <c r="FL85" s="155"/>
      <c r="FM85" s="155">
        <f t="shared" si="193"/>
        <v>107.38636363636363</v>
      </c>
      <c r="FN85" s="155"/>
      <c r="FO85" s="156">
        <f t="shared" si="194"/>
        <v>114.85781990521326</v>
      </c>
      <c r="FP85" s="156"/>
      <c r="FQ85" s="157">
        <f t="shared" si="195"/>
        <v>112.09366391184574</v>
      </c>
      <c r="FR85" s="157"/>
      <c r="FS85" s="154">
        <f t="shared" si="196"/>
        <v>98.498935415188072</v>
      </c>
      <c r="FT85" s="154"/>
      <c r="FU85" s="155">
        <f t="shared" si="197"/>
        <v>85</v>
      </c>
      <c r="FV85" s="244"/>
      <c r="FW85" s="92">
        <f t="shared" si="198"/>
        <v>109.01505933391546</v>
      </c>
      <c r="FX85" s="92"/>
      <c r="FY85" s="92">
        <f t="shared" si="199"/>
        <v>105.76219512195121</v>
      </c>
      <c r="FZ85" s="92"/>
      <c r="GA85" s="92">
        <f t="shared" si="200"/>
        <v>101.23913043478261</v>
      </c>
      <c r="GB85" s="92"/>
      <c r="GC85" s="92">
        <f t="shared" si="201"/>
        <v>105.34090909090909</v>
      </c>
      <c r="GD85" s="92"/>
      <c r="GE85" s="156">
        <f t="shared" si="202"/>
        <v>114.57345971563981</v>
      </c>
      <c r="GF85" s="156"/>
      <c r="GG85" s="92">
        <f t="shared" si="203"/>
        <v>112.09366391184574</v>
      </c>
      <c r="GH85" s="92"/>
      <c r="GI85" s="92">
        <f t="shared" si="204"/>
        <v>98.498935415188072</v>
      </c>
      <c r="GJ85" s="92"/>
      <c r="GK85" s="92">
        <f t="shared" si="205"/>
        <v>85</v>
      </c>
    </row>
    <row r="86" spans="1:193" s="83" customFormat="1" x14ac:dyDescent="0.2">
      <c r="A86" s="84" t="s">
        <v>4</v>
      </c>
      <c r="B86" s="75"/>
      <c r="C86" s="158">
        <f t="shared" si="110"/>
        <v>92.445615674195537</v>
      </c>
      <c r="D86" s="154"/>
      <c r="E86" s="158">
        <f t="shared" si="111"/>
        <v>96.432926829268297</v>
      </c>
      <c r="F86" s="154"/>
      <c r="G86" s="159">
        <f t="shared" si="112"/>
        <v>98.434782608695656</v>
      </c>
      <c r="H86" s="155"/>
      <c r="I86" s="159">
        <f t="shared" si="113"/>
        <v>95.22727272727272</v>
      </c>
      <c r="J86" s="155"/>
      <c r="K86" s="160">
        <f t="shared" si="114"/>
        <v>99.644549763033183</v>
      </c>
      <c r="L86" s="156"/>
      <c r="M86" s="161">
        <f t="shared" si="115"/>
        <v>103.7603305785124</v>
      </c>
      <c r="N86" s="157"/>
      <c r="O86" s="158">
        <f t="shared" si="116"/>
        <v>89.726756564939677</v>
      </c>
      <c r="P86" s="154"/>
      <c r="Q86" s="159">
        <f t="shared" si="117"/>
        <v>106.95121951219512</v>
      </c>
      <c r="R86" s="155"/>
      <c r="S86" s="158">
        <f t="shared" si="118"/>
        <v>97.304234192621323</v>
      </c>
      <c r="T86" s="154"/>
      <c r="U86" s="158">
        <f t="shared" si="119"/>
        <v>94.695121951219519</v>
      </c>
      <c r="V86" s="154"/>
      <c r="W86" s="159">
        <f t="shared" si="120"/>
        <v>97.456521739130437</v>
      </c>
      <c r="X86" s="155"/>
      <c r="Y86" s="159">
        <f t="shared" si="121"/>
        <v>90.909090909090907</v>
      </c>
      <c r="Z86" s="155"/>
      <c r="AA86" s="160">
        <f t="shared" si="122"/>
        <v>99.075829383886258</v>
      </c>
      <c r="AB86" s="156"/>
      <c r="AC86" s="161">
        <f t="shared" si="123"/>
        <v>103.7603305785124</v>
      </c>
      <c r="AD86" s="157"/>
      <c r="AE86" s="158">
        <f t="shared" si="124"/>
        <v>89.726756564939677</v>
      </c>
      <c r="AF86" s="154"/>
      <c r="AG86" s="159">
        <f t="shared" si="125"/>
        <v>106.95121951219512</v>
      </c>
      <c r="AH86" s="155"/>
      <c r="AI86" s="158">
        <f t="shared" si="126"/>
        <v>99.383572954242453</v>
      </c>
      <c r="AJ86" s="154"/>
      <c r="AK86" s="158">
        <f t="shared" si="127"/>
        <v>91.585365853658544</v>
      </c>
      <c r="AL86" s="154"/>
      <c r="AM86" s="159">
        <f t="shared" si="128"/>
        <v>96.086956521739125</v>
      </c>
      <c r="AN86" s="155"/>
      <c r="AO86" s="159">
        <f t="shared" si="129"/>
        <v>95.681818181818187</v>
      </c>
      <c r="AP86" s="155"/>
      <c r="AQ86" s="160">
        <f t="shared" si="130"/>
        <v>110.02369668246446</v>
      </c>
      <c r="AR86" s="156"/>
      <c r="AS86" s="161">
        <f t="shared" si="131"/>
        <v>103.7603305785124</v>
      </c>
      <c r="AT86" s="157"/>
      <c r="AU86" s="158">
        <f t="shared" si="132"/>
        <v>89.726756564939677</v>
      </c>
      <c r="AV86" s="154"/>
      <c r="AW86" s="159">
        <f t="shared" si="133"/>
        <v>106.95121951219512</v>
      </c>
      <c r="AX86" s="155"/>
      <c r="AY86" s="158">
        <f t="shared" si="134"/>
        <v>98.954658031266121</v>
      </c>
      <c r="AZ86" s="154"/>
      <c r="BA86" s="158">
        <f t="shared" si="135"/>
        <v>97.987804878048792</v>
      </c>
      <c r="BB86" s="154"/>
      <c r="BC86" s="159">
        <f t="shared" si="136"/>
        <v>104.95652173913044</v>
      </c>
      <c r="BD86" s="155"/>
      <c r="BE86" s="159">
        <f t="shared" si="137"/>
        <v>96.931818181818187</v>
      </c>
      <c r="BF86" s="155"/>
      <c r="BG86" s="160">
        <f t="shared" si="138"/>
        <v>107.18009478672985</v>
      </c>
      <c r="BH86" s="156"/>
      <c r="BI86" s="161">
        <f t="shared" si="139"/>
        <v>103.7603305785124</v>
      </c>
      <c r="BJ86" s="157"/>
      <c r="BK86" s="158">
        <f t="shared" si="140"/>
        <v>89.726756564939677</v>
      </c>
      <c r="BL86" s="154"/>
      <c r="BM86" s="159">
        <f t="shared" si="141"/>
        <v>106.95121951219512</v>
      </c>
      <c r="BN86" s="155"/>
      <c r="BO86" s="158">
        <f t="shared" si="142"/>
        <v>99.63233679459978</v>
      </c>
      <c r="BP86" s="154"/>
      <c r="BQ86" s="158">
        <f t="shared" si="143"/>
        <v>96.341463414634148</v>
      </c>
      <c r="BR86" s="154"/>
      <c r="BS86" s="159">
        <f t="shared" si="144"/>
        <v>99.804347826086968</v>
      </c>
      <c r="BT86" s="155"/>
      <c r="BU86" s="159">
        <f t="shared" si="145"/>
        <v>92.613636363636374</v>
      </c>
      <c r="BV86" s="155"/>
      <c r="BW86" s="160">
        <f t="shared" si="146"/>
        <v>101.77725118483413</v>
      </c>
      <c r="BX86" s="156"/>
      <c r="BY86" s="161">
        <f t="shared" si="147"/>
        <v>102.86501377410468</v>
      </c>
      <c r="BZ86" s="157"/>
      <c r="CA86" s="158">
        <f t="shared" si="148"/>
        <v>101.07523066004259</v>
      </c>
      <c r="CB86" s="154"/>
      <c r="CC86" s="159">
        <f t="shared" si="149"/>
        <v>106.95121951219512</v>
      </c>
      <c r="CD86" s="155"/>
      <c r="CE86" s="158">
        <f t="shared" si="150"/>
        <v>102.29287882344516</v>
      </c>
      <c r="CF86" s="154"/>
      <c r="CG86" s="158">
        <f t="shared" si="151"/>
        <v>96.25</v>
      </c>
      <c r="CH86" s="154"/>
      <c r="CI86" s="159">
        <f t="shared" si="152"/>
        <v>98.891304347826093</v>
      </c>
      <c r="CJ86" s="155"/>
      <c r="CK86" s="159">
        <f t="shared" si="153"/>
        <v>95.340909090909093</v>
      </c>
      <c r="CL86" s="155"/>
      <c r="CM86" s="160">
        <f t="shared" si="154"/>
        <v>103.76777251184834</v>
      </c>
      <c r="CN86" s="156"/>
      <c r="CO86" s="161">
        <f t="shared" si="155"/>
        <v>102.86501377410468</v>
      </c>
      <c r="CP86" s="157"/>
      <c r="CQ86" s="158">
        <f t="shared" si="156"/>
        <v>101.07523066004259</v>
      </c>
      <c r="CR86" s="154"/>
      <c r="CS86" s="159">
        <f t="shared" si="157"/>
        <v>106.95121951219512</v>
      </c>
      <c r="CT86" s="155"/>
      <c r="CU86" s="158">
        <f t="shared" si="158"/>
        <v>101.99685142610504</v>
      </c>
      <c r="CV86" s="154"/>
      <c r="CW86" s="158">
        <f t="shared" si="159"/>
        <v>95.33536585365853</v>
      </c>
      <c r="CX86" s="154"/>
      <c r="CY86" s="159">
        <f t="shared" si="160"/>
        <v>97.782608695652172</v>
      </c>
      <c r="CZ86" s="155"/>
      <c r="DA86" s="159">
        <f t="shared" si="161"/>
        <v>100.79545454545455</v>
      </c>
      <c r="DB86" s="155"/>
      <c r="DC86" s="160">
        <f t="shared" si="162"/>
        <v>110.30805687203792</v>
      </c>
      <c r="DD86" s="156"/>
      <c r="DE86" s="161">
        <f t="shared" si="163"/>
        <v>100.90909090909091</v>
      </c>
      <c r="DF86" s="157"/>
      <c r="DG86" s="158">
        <f t="shared" si="164"/>
        <v>99.435770049680627</v>
      </c>
      <c r="DH86" s="154"/>
      <c r="DI86" s="159">
        <f t="shared" si="165"/>
        <v>106.03135888501743</v>
      </c>
      <c r="DJ86" s="155"/>
      <c r="DK86" s="158">
        <f t="shared" si="166"/>
        <v>101.43625907133526</v>
      </c>
      <c r="DL86" s="154"/>
      <c r="DM86" s="158">
        <f t="shared" si="167"/>
        <v>91.951219512195124</v>
      </c>
      <c r="DN86" s="154"/>
      <c r="DO86" s="159">
        <f t="shared" si="168"/>
        <v>93.804347826086953</v>
      </c>
      <c r="DP86" s="155"/>
      <c r="DQ86" s="159">
        <f t="shared" si="169"/>
        <v>97.61363636363636</v>
      </c>
      <c r="DR86" s="155"/>
      <c r="DS86" s="160">
        <f t="shared" si="170"/>
        <v>114.28909952606635</v>
      </c>
      <c r="DT86" s="156"/>
      <c r="DU86" s="161">
        <f t="shared" si="171"/>
        <v>100.90909090909091</v>
      </c>
      <c r="DV86" s="157"/>
      <c r="DW86" s="158">
        <f t="shared" si="172"/>
        <v>99.435770049680627</v>
      </c>
      <c r="DX86" s="154"/>
      <c r="DY86" s="159">
        <f t="shared" si="173"/>
        <v>106.03135888501743</v>
      </c>
      <c r="DZ86" s="155"/>
      <c r="EA86" s="158">
        <f t="shared" si="174"/>
        <v>102.90894327790687</v>
      </c>
      <c r="EB86" s="154"/>
      <c r="EC86" s="158">
        <f t="shared" si="175"/>
        <v>92.774390243902445</v>
      </c>
      <c r="ED86" s="154"/>
      <c r="EE86" s="159">
        <f t="shared" si="176"/>
        <v>92.891304347826093</v>
      </c>
      <c r="EF86" s="155"/>
      <c r="EG86" s="159">
        <f t="shared" si="177"/>
        <v>94.090909090909093</v>
      </c>
      <c r="EH86" s="155"/>
      <c r="EI86" s="160">
        <f t="shared" si="178"/>
        <v>110.45023696682465</v>
      </c>
      <c r="EJ86" s="156"/>
      <c r="EK86" s="161">
        <f t="shared" si="179"/>
        <v>100.90909090909091</v>
      </c>
      <c r="EL86" s="157"/>
      <c r="EM86" s="158">
        <f t="shared" si="180"/>
        <v>99.435770049680627</v>
      </c>
      <c r="EN86" s="154"/>
      <c r="EO86" s="159">
        <f t="shared" si="181"/>
        <v>106.03135888501743</v>
      </c>
      <c r="EP86" s="155"/>
      <c r="EQ86" s="158">
        <f t="shared" si="182"/>
        <v>103.77277553880486</v>
      </c>
      <c r="ER86" s="154"/>
      <c r="ES86" s="158">
        <f t="shared" si="183"/>
        <v>94.420731707317074</v>
      </c>
      <c r="ET86" s="154"/>
      <c r="EU86" s="159">
        <f t="shared" si="184"/>
        <v>92.239130434782609</v>
      </c>
      <c r="EV86" s="155"/>
      <c r="EW86" s="159">
        <f t="shared" si="185"/>
        <v>88.52272727272728</v>
      </c>
      <c r="EX86" s="155"/>
      <c r="EY86" s="160">
        <f t="shared" si="186"/>
        <v>111.58767772511848</v>
      </c>
      <c r="EZ86" s="156"/>
      <c r="FA86" s="161">
        <f t="shared" si="187"/>
        <v>98.471074380165277</v>
      </c>
      <c r="FB86" s="157"/>
      <c r="FC86" s="158">
        <f t="shared" si="188"/>
        <v>100.20227111426544</v>
      </c>
      <c r="FD86" s="154"/>
      <c r="FE86" s="159">
        <f t="shared" si="189"/>
        <v>109.35540069686411</v>
      </c>
      <c r="FF86" s="155"/>
      <c r="FG86" s="158">
        <f t="shared" si="190"/>
        <v>102.50589028831976</v>
      </c>
      <c r="FH86" s="154"/>
      <c r="FI86" s="158">
        <f t="shared" si="191"/>
        <v>97.256097560975618</v>
      </c>
      <c r="FJ86" s="154"/>
      <c r="FK86" s="159">
        <f t="shared" si="192"/>
        <v>95.304347826086968</v>
      </c>
      <c r="FL86" s="155"/>
      <c r="FM86" s="159">
        <f t="shared" si="193"/>
        <v>95.11363636363636</v>
      </c>
      <c r="FN86" s="155"/>
      <c r="FO86" s="160">
        <f t="shared" si="194"/>
        <v>114.43127962085308</v>
      </c>
      <c r="FP86" s="156"/>
      <c r="FQ86" s="161">
        <f t="shared" si="195"/>
        <v>98.471074380165277</v>
      </c>
      <c r="FR86" s="157"/>
      <c r="FS86" s="158">
        <f t="shared" si="196"/>
        <v>100.20227111426544</v>
      </c>
      <c r="FT86" s="154"/>
      <c r="FU86" s="159">
        <f t="shared" si="197"/>
        <v>109.35540069686411</v>
      </c>
      <c r="FV86" s="244"/>
      <c r="FW86" s="93">
        <f t="shared" si="198"/>
        <v>105.65126056538611</v>
      </c>
      <c r="FX86" s="92"/>
      <c r="FY86" s="93">
        <f t="shared" si="199"/>
        <v>95.518292682926827</v>
      </c>
      <c r="FZ86" s="92"/>
      <c r="GA86" s="93">
        <f t="shared" si="200"/>
        <v>98.173913043478265</v>
      </c>
      <c r="GB86" s="92"/>
      <c r="GC86" s="93">
        <f t="shared" si="201"/>
        <v>90.22727272727272</v>
      </c>
      <c r="GD86" s="92"/>
      <c r="GE86" s="160">
        <f t="shared" si="202"/>
        <v>114.57345971563981</v>
      </c>
      <c r="GF86" s="156"/>
      <c r="GG86" s="93">
        <f t="shared" si="203"/>
        <v>98.471074380165277</v>
      </c>
      <c r="GH86" s="92"/>
      <c r="GI86" s="93">
        <f t="shared" si="204"/>
        <v>100.20227111426544</v>
      </c>
      <c r="GJ86" s="92"/>
      <c r="GK86" s="93">
        <f t="shared" si="205"/>
        <v>109.35540069686411</v>
      </c>
    </row>
    <row r="87" spans="1:193" s="83" customFormat="1" x14ac:dyDescent="0.2">
      <c r="A87" s="82" t="s">
        <v>5</v>
      </c>
      <c r="B87" s="75"/>
      <c r="C87" s="154">
        <f t="shared" si="110"/>
        <v>100.40580082000972</v>
      </c>
      <c r="D87" s="154"/>
      <c r="E87" s="154">
        <f t="shared" si="111"/>
        <v>102.92682926829268</v>
      </c>
      <c r="F87" s="154"/>
      <c r="G87" s="155">
        <f t="shared" si="112"/>
        <v>100.52173913043478</v>
      </c>
      <c r="H87" s="155"/>
      <c r="I87" s="155">
        <f t="shared" si="113"/>
        <v>100.11363636363636</v>
      </c>
      <c r="J87" s="155"/>
      <c r="K87" s="156">
        <f t="shared" si="114"/>
        <v>114.57345971563981</v>
      </c>
      <c r="L87" s="156"/>
      <c r="M87" s="157">
        <f t="shared" si="115"/>
        <v>106.46005509641873</v>
      </c>
      <c r="N87" s="157"/>
      <c r="O87" s="154">
        <f t="shared" si="116"/>
        <v>88.832505322924064</v>
      </c>
      <c r="P87" s="154"/>
      <c r="Q87" s="155">
        <f t="shared" si="117"/>
        <v>91.689895470383277</v>
      </c>
      <c r="R87" s="155"/>
      <c r="S87" s="154">
        <f t="shared" si="118"/>
        <v>101.87419945957878</v>
      </c>
      <c r="T87" s="154"/>
      <c r="U87" s="154">
        <f t="shared" si="119"/>
        <v>103.47560975609757</v>
      </c>
      <c r="V87" s="154"/>
      <c r="W87" s="155">
        <f t="shared" si="120"/>
        <v>100.19565217391303</v>
      </c>
      <c r="X87" s="155"/>
      <c r="Y87" s="155">
        <f t="shared" si="121"/>
        <v>97.954545454545453</v>
      </c>
      <c r="Z87" s="155"/>
      <c r="AA87" s="156">
        <f t="shared" si="122"/>
        <v>102.48815165876778</v>
      </c>
      <c r="AB87" s="156"/>
      <c r="AC87" s="157">
        <f t="shared" si="123"/>
        <v>106.46005509641873</v>
      </c>
      <c r="AD87" s="157"/>
      <c r="AE87" s="154">
        <f t="shared" si="124"/>
        <v>88.832505322924064</v>
      </c>
      <c r="AF87" s="154"/>
      <c r="AG87" s="155">
        <f t="shared" si="125"/>
        <v>91.689895470383277</v>
      </c>
      <c r="AH87" s="155"/>
      <c r="AI87" s="154">
        <f t="shared" si="126"/>
        <v>102.33434091969465</v>
      </c>
      <c r="AJ87" s="154"/>
      <c r="AK87" s="154">
        <f t="shared" si="127"/>
        <v>99.085365853658544</v>
      </c>
      <c r="AL87" s="154"/>
      <c r="AM87" s="155">
        <f t="shared" si="128"/>
        <v>95.5</v>
      </c>
      <c r="AN87" s="155"/>
      <c r="AO87" s="155">
        <f t="shared" si="129"/>
        <v>100.34090909090909</v>
      </c>
      <c r="AP87" s="155"/>
      <c r="AQ87" s="156">
        <f t="shared" si="130"/>
        <v>106.75355450236967</v>
      </c>
      <c r="AR87" s="156"/>
      <c r="AS87" s="157">
        <f t="shared" si="131"/>
        <v>106.46005509641873</v>
      </c>
      <c r="AT87" s="157"/>
      <c r="AU87" s="154">
        <f t="shared" si="132"/>
        <v>88.832505322924064</v>
      </c>
      <c r="AV87" s="154"/>
      <c r="AW87" s="155">
        <f t="shared" si="133"/>
        <v>91.689895470383277</v>
      </c>
      <c r="AX87" s="155"/>
      <c r="AY87" s="154">
        <f t="shared" si="134"/>
        <v>103.90122022892474</v>
      </c>
      <c r="AZ87" s="154"/>
      <c r="BA87" s="154">
        <f t="shared" si="135"/>
        <v>102.28658536585367</v>
      </c>
      <c r="BB87" s="154"/>
      <c r="BC87" s="155">
        <f t="shared" si="136"/>
        <v>99.804347826086968</v>
      </c>
      <c r="BD87" s="155"/>
      <c r="BE87" s="155">
        <f t="shared" si="137"/>
        <v>98.522727272727266</v>
      </c>
      <c r="BF87" s="155"/>
      <c r="BG87" s="156">
        <f t="shared" si="138"/>
        <v>106.04265402843602</v>
      </c>
      <c r="BH87" s="156"/>
      <c r="BI87" s="157">
        <f t="shared" si="139"/>
        <v>106.46005509641873</v>
      </c>
      <c r="BJ87" s="157"/>
      <c r="BK87" s="154">
        <f t="shared" si="140"/>
        <v>88.832505322924064</v>
      </c>
      <c r="BL87" s="154"/>
      <c r="BM87" s="155">
        <f t="shared" si="141"/>
        <v>91.689895470383277</v>
      </c>
      <c r="BN87" s="155"/>
      <c r="BO87" s="154">
        <f t="shared" si="142"/>
        <v>104.44941895108892</v>
      </c>
      <c r="BP87" s="154"/>
      <c r="BQ87" s="154">
        <f t="shared" si="143"/>
        <v>100.45731707317074</v>
      </c>
      <c r="BR87" s="154"/>
      <c r="BS87" s="155">
        <f t="shared" si="144"/>
        <v>97.978260869565219</v>
      </c>
      <c r="BT87" s="155"/>
      <c r="BU87" s="155">
        <f t="shared" si="145"/>
        <v>97.045454545454547</v>
      </c>
      <c r="BV87" s="155"/>
      <c r="BW87" s="156">
        <f t="shared" si="146"/>
        <v>108.17535545023696</v>
      </c>
      <c r="BX87" s="156"/>
      <c r="BY87" s="157">
        <f t="shared" si="147"/>
        <v>102.58953168044077</v>
      </c>
      <c r="BZ87" s="157"/>
      <c r="CA87" s="154">
        <f t="shared" si="148"/>
        <v>96.731724627395309</v>
      </c>
      <c r="CB87" s="154"/>
      <c r="CC87" s="155">
        <f t="shared" si="149"/>
        <v>91.689895470383277</v>
      </c>
      <c r="CD87" s="155"/>
      <c r="CE87" s="154">
        <f t="shared" si="150"/>
        <v>106.28507888763399</v>
      </c>
      <c r="CF87" s="154"/>
      <c r="CG87" s="154">
        <f t="shared" si="151"/>
        <v>98.170731707317074</v>
      </c>
      <c r="CH87" s="154"/>
      <c r="CI87" s="155">
        <f t="shared" si="152"/>
        <v>95.956521739130437</v>
      </c>
      <c r="CJ87" s="155"/>
      <c r="CK87" s="155">
        <f t="shared" si="153"/>
        <v>98.295454545454547</v>
      </c>
      <c r="CL87" s="155"/>
      <c r="CM87" s="156">
        <f t="shared" si="154"/>
        <v>109.45497630331754</v>
      </c>
      <c r="CN87" s="156"/>
      <c r="CO87" s="157">
        <f t="shared" si="155"/>
        <v>102.58953168044077</v>
      </c>
      <c r="CP87" s="157"/>
      <c r="CQ87" s="154">
        <f t="shared" si="156"/>
        <v>96.731724627395309</v>
      </c>
      <c r="CR87" s="154"/>
      <c r="CS87" s="155">
        <f t="shared" si="157"/>
        <v>91.689895470383277</v>
      </c>
      <c r="CT87" s="155"/>
      <c r="CU87" s="154">
        <f t="shared" si="158"/>
        <v>105.53136516642211</v>
      </c>
      <c r="CV87" s="154"/>
      <c r="CW87" s="154">
        <f t="shared" si="159"/>
        <v>98.993902439024396</v>
      </c>
      <c r="CX87" s="154"/>
      <c r="CY87" s="155">
        <f t="shared" si="160"/>
        <v>100.39130434782609</v>
      </c>
      <c r="CZ87" s="155"/>
      <c r="DA87" s="155">
        <f t="shared" si="161"/>
        <v>91.477272727272734</v>
      </c>
      <c r="DB87" s="155"/>
      <c r="DC87" s="156">
        <f t="shared" si="162"/>
        <v>108.45971563981043</v>
      </c>
      <c r="DD87" s="156"/>
      <c r="DE87" s="157">
        <f t="shared" si="163"/>
        <v>104.46280991735537</v>
      </c>
      <c r="DF87" s="157"/>
      <c r="DG87" s="154">
        <f t="shared" si="164"/>
        <v>102.097232079489</v>
      </c>
      <c r="DH87" s="154"/>
      <c r="DI87" s="155">
        <f t="shared" si="165"/>
        <v>93.895470383275267</v>
      </c>
      <c r="DJ87" s="155"/>
      <c r="DK87" s="154">
        <f t="shared" si="166"/>
        <v>105.15103747708686</v>
      </c>
      <c r="DL87" s="154"/>
      <c r="DM87" s="154">
        <f t="shared" si="167"/>
        <v>96.067073170731703</v>
      </c>
      <c r="DN87" s="154"/>
      <c r="DO87" s="155">
        <f t="shared" si="168"/>
        <v>96.413043478260875</v>
      </c>
      <c r="DP87" s="155"/>
      <c r="DQ87" s="155">
        <f t="shared" si="169"/>
        <v>90.568181818181813</v>
      </c>
      <c r="DR87" s="155"/>
      <c r="DS87" s="156">
        <f t="shared" si="170"/>
        <v>111.58767772511848</v>
      </c>
      <c r="DT87" s="156"/>
      <c r="DU87" s="157">
        <f t="shared" si="171"/>
        <v>104.46280991735537</v>
      </c>
      <c r="DV87" s="157"/>
      <c r="DW87" s="154">
        <f t="shared" si="172"/>
        <v>102.097232079489</v>
      </c>
      <c r="DX87" s="154"/>
      <c r="DY87" s="155">
        <f t="shared" si="173"/>
        <v>93.895470383275267</v>
      </c>
      <c r="DZ87" s="155"/>
      <c r="EA87" s="154">
        <f t="shared" si="174"/>
        <v>107.11584544349429</v>
      </c>
      <c r="EB87" s="154"/>
      <c r="EC87" s="154">
        <f t="shared" si="175"/>
        <v>96.158536585365852</v>
      </c>
      <c r="ED87" s="154"/>
      <c r="EE87" s="155">
        <f t="shared" si="176"/>
        <v>94.652173913043484</v>
      </c>
      <c r="EF87" s="155"/>
      <c r="EG87" s="155">
        <f t="shared" si="177"/>
        <v>95.681818181818187</v>
      </c>
      <c r="EH87" s="155"/>
      <c r="EI87" s="156">
        <f t="shared" si="178"/>
        <v>109.45497630331754</v>
      </c>
      <c r="EJ87" s="156"/>
      <c r="EK87" s="157">
        <f t="shared" si="179"/>
        <v>104.46280991735537</v>
      </c>
      <c r="EL87" s="157"/>
      <c r="EM87" s="154">
        <f t="shared" si="180"/>
        <v>102.097232079489</v>
      </c>
      <c r="EN87" s="154"/>
      <c r="EO87" s="155">
        <f t="shared" si="181"/>
        <v>93.895470383275267</v>
      </c>
      <c r="EP87" s="155"/>
      <c r="EQ87" s="154">
        <f t="shared" si="182"/>
        <v>107.87923117830815</v>
      </c>
      <c r="ER87" s="154"/>
      <c r="ES87" s="154">
        <f t="shared" si="183"/>
        <v>106.40243902439025</v>
      </c>
      <c r="ET87" s="154"/>
      <c r="EU87" s="155">
        <f t="shared" si="184"/>
        <v>106.71739130434783</v>
      </c>
      <c r="EV87" s="155"/>
      <c r="EW87" s="155">
        <f t="shared" si="185"/>
        <v>113.29545454545455</v>
      </c>
      <c r="EX87" s="155"/>
      <c r="EY87" s="156">
        <f t="shared" si="186"/>
        <v>115</v>
      </c>
      <c r="EZ87" s="156"/>
      <c r="FA87" s="157">
        <f t="shared" si="187"/>
        <v>102.21763085399448</v>
      </c>
      <c r="FB87" s="157"/>
      <c r="FC87" s="154">
        <f t="shared" si="188"/>
        <v>98.946061036195886</v>
      </c>
      <c r="FD87" s="154"/>
      <c r="FE87" s="155">
        <f t="shared" si="189"/>
        <v>100.57491289198606</v>
      </c>
      <c r="FF87" s="155"/>
      <c r="FG87" s="154">
        <f t="shared" si="190"/>
        <v>107.9666025748933</v>
      </c>
      <c r="FH87" s="154"/>
      <c r="FI87" s="154">
        <f t="shared" si="191"/>
        <v>101.1890243902439</v>
      </c>
      <c r="FJ87" s="154"/>
      <c r="FK87" s="155">
        <f t="shared" si="192"/>
        <v>100</v>
      </c>
      <c r="FL87" s="155"/>
      <c r="FM87" s="155">
        <f t="shared" si="193"/>
        <v>103.97727272727272</v>
      </c>
      <c r="FN87" s="155"/>
      <c r="FO87" s="156">
        <f t="shared" si="194"/>
        <v>114.14691943127963</v>
      </c>
      <c r="FP87" s="156"/>
      <c r="FQ87" s="157">
        <f t="shared" si="195"/>
        <v>102.21763085399448</v>
      </c>
      <c r="FR87" s="157"/>
      <c r="FS87" s="154">
        <f t="shared" si="196"/>
        <v>98.946061036195886</v>
      </c>
      <c r="FT87" s="154"/>
      <c r="FU87" s="155">
        <f t="shared" si="197"/>
        <v>100.57491289198606</v>
      </c>
      <c r="FV87" s="244"/>
      <c r="FW87" s="92">
        <f t="shared" si="198"/>
        <v>109.01505933391546</v>
      </c>
      <c r="FX87" s="92"/>
      <c r="FY87" s="92">
        <f t="shared" si="199"/>
        <v>109.14634146341464</v>
      </c>
      <c r="FZ87" s="92"/>
      <c r="GA87" s="92">
        <f t="shared" si="200"/>
        <v>102.80434782608695</v>
      </c>
      <c r="GB87" s="92"/>
      <c r="GC87" s="92">
        <f t="shared" si="201"/>
        <v>106.81818181818181</v>
      </c>
      <c r="GD87" s="92"/>
      <c r="GE87" s="156">
        <f t="shared" si="202"/>
        <v>115</v>
      </c>
      <c r="GF87" s="156"/>
      <c r="GG87" s="92">
        <f t="shared" si="203"/>
        <v>102.21763085399448</v>
      </c>
      <c r="GH87" s="92"/>
      <c r="GI87" s="92">
        <f t="shared" si="204"/>
        <v>98.946061036195886</v>
      </c>
      <c r="GJ87" s="92"/>
      <c r="GK87" s="92">
        <f t="shared" si="205"/>
        <v>100.57491289198606</v>
      </c>
    </row>
    <row r="88" spans="1:193" s="83" customFormat="1" x14ac:dyDescent="0.2">
      <c r="A88" s="82" t="s">
        <v>6</v>
      </c>
      <c r="B88" s="75"/>
      <c r="C88" s="154">
        <f t="shared" si="110"/>
        <v>103.01938946033022</v>
      </c>
      <c r="D88" s="154"/>
      <c r="E88" s="154">
        <f t="shared" si="111"/>
        <v>97.530487804878049</v>
      </c>
      <c r="F88" s="154"/>
      <c r="G88" s="155">
        <f t="shared" si="112"/>
        <v>95.434782608695656</v>
      </c>
      <c r="H88" s="155"/>
      <c r="I88" s="155">
        <f t="shared" si="113"/>
        <v>96.477272727272734</v>
      </c>
      <c r="J88" s="155"/>
      <c r="K88" s="156">
        <f t="shared" si="114"/>
        <v>107.18009478672985</v>
      </c>
      <c r="L88" s="156"/>
      <c r="M88" s="157">
        <f t="shared" si="115"/>
        <v>104.49035812672176</v>
      </c>
      <c r="N88" s="157"/>
      <c r="O88" s="154">
        <f t="shared" si="116"/>
        <v>87.107877927608229</v>
      </c>
      <c r="P88" s="154"/>
      <c r="Q88" s="155">
        <f t="shared" si="117"/>
        <v>98.484320557491287</v>
      </c>
      <c r="R88" s="155"/>
      <c r="S88" s="154">
        <f t="shared" si="118"/>
        <v>104.99392186317755</v>
      </c>
      <c r="T88" s="154"/>
      <c r="U88" s="154">
        <f t="shared" si="119"/>
        <v>95.975609756097555</v>
      </c>
      <c r="V88" s="154"/>
      <c r="W88" s="155">
        <f t="shared" si="120"/>
        <v>96.608695652173921</v>
      </c>
      <c r="X88" s="155"/>
      <c r="Y88" s="155">
        <f t="shared" si="121"/>
        <v>96.36363636363636</v>
      </c>
      <c r="Z88" s="155"/>
      <c r="AA88" s="156">
        <f t="shared" si="122"/>
        <v>103.19905213270142</v>
      </c>
      <c r="AB88" s="156"/>
      <c r="AC88" s="157">
        <f t="shared" si="123"/>
        <v>104.49035812672176</v>
      </c>
      <c r="AD88" s="157"/>
      <c r="AE88" s="154">
        <f t="shared" si="124"/>
        <v>87.107877927608229</v>
      </c>
      <c r="AF88" s="154"/>
      <c r="AG88" s="155">
        <f t="shared" si="125"/>
        <v>98.484320557491287</v>
      </c>
      <c r="AH88" s="155"/>
      <c r="AI88" s="154">
        <f t="shared" si="126"/>
        <v>105.99624215623285</v>
      </c>
      <c r="AJ88" s="154"/>
      <c r="AK88" s="154">
        <f t="shared" si="127"/>
        <v>96.158536585365852</v>
      </c>
      <c r="AL88" s="154"/>
      <c r="AM88" s="155">
        <f t="shared" si="128"/>
        <v>95.043478260869563</v>
      </c>
      <c r="AN88" s="155"/>
      <c r="AO88" s="155">
        <f t="shared" si="129"/>
        <v>92.272727272727266</v>
      </c>
      <c r="AP88" s="155"/>
      <c r="AQ88" s="156">
        <f t="shared" si="130"/>
        <v>105.04739336492891</v>
      </c>
      <c r="AR88" s="156"/>
      <c r="AS88" s="157">
        <f t="shared" si="131"/>
        <v>104.49035812672176</v>
      </c>
      <c r="AT88" s="157"/>
      <c r="AU88" s="154">
        <f t="shared" si="132"/>
        <v>87.107877927608229</v>
      </c>
      <c r="AV88" s="154"/>
      <c r="AW88" s="155">
        <f t="shared" si="133"/>
        <v>98.484320557491287</v>
      </c>
      <c r="AX88" s="155"/>
      <c r="AY88" s="154">
        <f t="shared" si="134"/>
        <v>107.16784889874179</v>
      </c>
      <c r="AZ88" s="154"/>
      <c r="BA88" s="154">
        <f t="shared" si="135"/>
        <v>97.987804878048792</v>
      </c>
      <c r="BB88" s="154"/>
      <c r="BC88" s="155">
        <f t="shared" si="136"/>
        <v>100.91304347826087</v>
      </c>
      <c r="BD88" s="155"/>
      <c r="BE88" s="155">
        <f t="shared" si="137"/>
        <v>99.431818181818187</v>
      </c>
      <c r="BF88" s="155"/>
      <c r="BG88" s="156">
        <f t="shared" si="138"/>
        <v>109.31279620853081</v>
      </c>
      <c r="BH88" s="156"/>
      <c r="BI88" s="157">
        <f t="shared" si="139"/>
        <v>104.49035812672176</v>
      </c>
      <c r="BJ88" s="157"/>
      <c r="BK88" s="154">
        <f t="shared" si="140"/>
        <v>87.107877927608229</v>
      </c>
      <c r="BL88" s="154"/>
      <c r="BM88" s="155">
        <f t="shared" si="141"/>
        <v>98.484320557491287</v>
      </c>
      <c r="BN88" s="155"/>
      <c r="BO88" s="154">
        <f t="shared" si="142"/>
        <v>107.15110853915607</v>
      </c>
      <c r="BP88" s="154"/>
      <c r="BQ88" s="154">
        <f t="shared" si="143"/>
        <v>98.262195121951223</v>
      </c>
      <c r="BR88" s="154"/>
      <c r="BS88" s="155">
        <f t="shared" si="144"/>
        <v>99.086956521739125</v>
      </c>
      <c r="BT88" s="155"/>
      <c r="BU88" s="155">
        <f t="shared" si="145"/>
        <v>100.22727272727272</v>
      </c>
      <c r="BV88" s="155"/>
      <c r="BW88" s="156">
        <f t="shared" si="146"/>
        <v>97.227488151658775</v>
      </c>
      <c r="BX88" s="156"/>
      <c r="BY88" s="157">
        <f t="shared" si="147"/>
        <v>104.24242424242425</v>
      </c>
      <c r="BZ88" s="157"/>
      <c r="CA88" s="154">
        <f t="shared" si="148"/>
        <v>99.095102909865147</v>
      </c>
      <c r="CB88" s="154"/>
      <c r="CC88" s="155">
        <f t="shared" si="149"/>
        <v>98.484320557491287</v>
      </c>
      <c r="CD88" s="155"/>
      <c r="CE88" s="154">
        <f t="shared" si="150"/>
        <v>108.53546026378008</v>
      </c>
      <c r="CF88" s="154"/>
      <c r="CG88" s="154">
        <f t="shared" si="151"/>
        <v>96.158536585365852</v>
      </c>
      <c r="CH88" s="154"/>
      <c r="CI88" s="155">
        <f t="shared" si="152"/>
        <v>96.804347826086953</v>
      </c>
      <c r="CJ88" s="155"/>
      <c r="CK88" s="155">
        <f t="shared" si="153"/>
        <v>94.659090909090907</v>
      </c>
      <c r="CL88" s="155"/>
      <c r="CM88" s="156">
        <f t="shared" si="154"/>
        <v>103.62559241706161</v>
      </c>
      <c r="CN88" s="156"/>
      <c r="CO88" s="157">
        <f t="shared" si="155"/>
        <v>104.24242424242425</v>
      </c>
      <c r="CP88" s="157"/>
      <c r="CQ88" s="154">
        <f t="shared" si="156"/>
        <v>99.095102909865147</v>
      </c>
      <c r="CR88" s="154"/>
      <c r="CS88" s="155">
        <f t="shared" si="157"/>
        <v>98.484320557491287</v>
      </c>
      <c r="CT88" s="155"/>
      <c r="CU88" s="154">
        <f t="shared" si="158"/>
        <v>109.08480791980936</v>
      </c>
      <c r="CV88" s="154"/>
      <c r="CW88" s="154">
        <f t="shared" si="159"/>
        <v>97.621951219512198</v>
      </c>
      <c r="CX88" s="154"/>
      <c r="CY88" s="155">
        <f t="shared" si="160"/>
        <v>100.58695652173913</v>
      </c>
      <c r="CZ88" s="155"/>
      <c r="DA88" s="155">
        <f t="shared" si="161"/>
        <v>96.931818181818187</v>
      </c>
      <c r="DB88" s="155"/>
      <c r="DC88" s="156">
        <f t="shared" si="162"/>
        <v>110.59241706161137</v>
      </c>
      <c r="DD88" s="156"/>
      <c r="DE88" s="157">
        <f t="shared" si="163"/>
        <v>103.82920110192838</v>
      </c>
      <c r="DF88" s="157"/>
      <c r="DG88" s="154">
        <f t="shared" si="164"/>
        <v>101.67139815471965</v>
      </c>
      <c r="DH88" s="154"/>
      <c r="DI88" s="155">
        <f t="shared" si="165"/>
        <v>104.65156794425087</v>
      </c>
      <c r="DJ88" s="155"/>
      <c r="DK88" s="154">
        <f t="shared" si="166"/>
        <v>108.9634927356509</v>
      </c>
      <c r="DL88" s="154"/>
      <c r="DM88" s="154">
        <f t="shared" si="167"/>
        <v>100.09146341463415</v>
      </c>
      <c r="DN88" s="154"/>
      <c r="DO88" s="155">
        <f t="shared" si="168"/>
        <v>99.739130434782609</v>
      </c>
      <c r="DP88" s="155"/>
      <c r="DQ88" s="155">
        <f t="shared" si="169"/>
        <v>99.431818181818187</v>
      </c>
      <c r="DR88" s="155"/>
      <c r="DS88" s="156">
        <f t="shared" si="170"/>
        <v>113.00947867298578</v>
      </c>
      <c r="DT88" s="156"/>
      <c r="DU88" s="157">
        <f t="shared" si="171"/>
        <v>103.82920110192838</v>
      </c>
      <c r="DV88" s="157"/>
      <c r="DW88" s="154">
        <f t="shared" si="172"/>
        <v>101.67139815471965</v>
      </c>
      <c r="DX88" s="154"/>
      <c r="DY88" s="155">
        <f t="shared" si="173"/>
        <v>104.65156794425087</v>
      </c>
      <c r="DZ88" s="155"/>
      <c r="EA88" s="154">
        <f t="shared" si="174"/>
        <v>110.01453131944209</v>
      </c>
      <c r="EB88" s="154"/>
      <c r="EC88" s="154">
        <f t="shared" si="175"/>
        <v>98.353658536585357</v>
      </c>
      <c r="ED88" s="154"/>
      <c r="EE88" s="155">
        <f t="shared" si="176"/>
        <v>99.934782608695656</v>
      </c>
      <c r="EF88" s="155"/>
      <c r="EG88" s="155">
        <f t="shared" si="177"/>
        <v>96.704545454545453</v>
      </c>
      <c r="EH88" s="155"/>
      <c r="EI88" s="156">
        <f t="shared" si="178"/>
        <v>114.57345971563981</v>
      </c>
      <c r="EJ88" s="156"/>
      <c r="EK88" s="157">
        <f t="shared" si="179"/>
        <v>103.82920110192838</v>
      </c>
      <c r="EL88" s="157"/>
      <c r="EM88" s="154">
        <f t="shared" si="180"/>
        <v>101.67139815471965</v>
      </c>
      <c r="EN88" s="154"/>
      <c r="EO88" s="155">
        <f t="shared" si="181"/>
        <v>104.65156794425087</v>
      </c>
      <c r="EP88" s="155"/>
      <c r="EQ88" s="154">
        <f t="shared" si="182"/>
        <v>110.01983039464494</v>
      </c>
      <c r="ER88" s="154"/>
      <c r="ES88" s="154">
        <f t="shared" si="183"/>
        <v>98.353658536585357</v>
      </c>
      <c r="ET88" s="154"/>
      <c r="EU88" s="155">
        <f t="shared" si="184"/>
        <v>93.413043478260875</v>
      </c>
      <c r="EV88" s="155"/>
      <c r="EW88" s="155">
        <f t="shared" si="185"/>
        <v>99.772727272727266</v>
      </c>
      <c r="EX88" s="155"/>
      <c r="EY88" s="156">
        <f t="shared" si="186"/>
        <v>114.85781990521326</v>
      </c>
      <c r="EZ88" s="156"/>
      <c r="FA88" s="157">
        <f t="shared" si="187"/>
        <v>104.09090909090909</v>
      </c>
      <c r="FB88" s="157"/>
      <c r="FC88" s="154">
        <f t="shared" si="188"/>
        <v>99.329311568488293</v>
      </c>
      <c r="FD88" s="154"/>
      <c r="FE88" s="155">
        <f t="shared" si="189"/>
        <v>99.320557491289208</v>
      </c>
      <c r="FF88" s="155"/>
      <c r="FG88" s="154">
        <f t="shared" si="190"/>
        <v>110.45668737757086</v>
      </c>
      <c r="FH88" s="154"/>
      <c r="FI88" s="154">
        <f t="shared" si="191"/>
        <v>97.347560975609753</v>
      </c>
      <c r="FJ88" s="154"/>
      <c r="FK88" s="155">
        <f t="shared" si="192"/>
        <v>94.195652173913047</v>
      </c>
      <c r="FL88" s="155"/>
      <c r="FM88" s="155">
        <f t="shared" si="193"/>
        <v>95.454545454545453</v>
      </c>
      <c r="FN88" s="155"/>
      <c r="FO88" s="156">
        <f t="shared" si="194"/>
        <v>114.43127962085308</v>
      </c>
      <c r="FP88" s="156"/>
      <c r="FQ88" s="157">
        <f t="shared" si="195"/>
        <v>104.09090909090909</v>
      </c>
      <c r="FR88" s="157"/>
      <c r="FS88" s="154">
        <f t="shared" si="196"/>
        <v>99.329311568488293</v>
      </c>
      <c r="FT88" s="154"/>
      <c r="FU88" s="155">
        <f t="shared" si="197"/>
        <v>99.320557491289208</v>
      </c>
      <c r="FV88" s="244"/>
      <c r="FW88" s="92">
        <f t="shared" si="198"/>
        <v>111.67988692976334</v>
      </c>
      <c r="FX88" s="92"/>
      <c r="FY88" s="92">
        <f t="shared" si="199"/>
        <v>100.1829268292683</v>
      </c>
      <c r="FZ88" s="92"/>
      <c r="GA88" s="92">
        <f t="shared" si="200"/>
        <v>95.5</v>
      </c>
      <c r="GB88" s="92"/>
      <c r="GC88" s="92">
        <f t="shared" si="201"/>
        <v>102.27272727272727</v>
      </c>
      <c r="GD88" s="92"/>
      <c r="GE88" s="156">
        <f t="shared" si="202"/>
        <v>114.43127962085308</v>
      </c>
      <c r="GF88" s="156"/>
      <c r="GG88" s="92">
        <f t="shared" si="203"/>
        <v>104.09090909090909</v>
      </c>
      <c r="GH88" s="92"/>
      <c r="GI88" s="92">
        <f t="shared" si="204"/>
        <v>99.329311568488293</v>
      </c>
      <c r="GJ88" s="92"/>
      <c r="GK88" s="92">
        <f t="shared" si="205"/>
        <v>99.320557491289208</v>
      </c>
    </row>
    <row r="89" spans="1:193" s="83" customFormat="1" x14ac:dyDescent="0.2">
      <c r="A89" s="82" t="s">
        <v>7</v>
      </c>
      <c r="B89" s="75"/>
      <c r="C89" s="154">
        <f t="shared" si="110"/>
        <v>101.0847246257446</v>
      </c>
      <c r="D89" s="154"/>
      <c r="E89" s="154">
        <f t="shared" si="111"/>
        <v>94.969512195121951</v>
      </c>
      <c r="F89" s="154"/>
      <c r="G89" s="155">
        <f t="shared" si="112"/>
        <v>98.108695652173907</v>
      </c>
      <c r="H89" s="155"/>
      <c r="I89" s="155">
        <f t="shared" si="113"/>
        <v>96.47727272727272</v>
      </c>
      <c r="J89" s="155"/>
      <c r="K89" s="156">
        <f t="shared" si="114"/>
        <v>102.20379146919431</v>
      </c>
      <c r="L89" s="156"/>
      <c r="M89" s="157">
        <f t="shared" si="115"/>
        <v>99.724517906336089</v>
      </c>
      <c r="N89" s="157"/>
      <c r="O89" s="154">
        <f t="shared" si="116"/>
        <v>86.022001419446411</v>
      </c>
      <c r="P89" s="154"/>
      <c r="Q89" s="155">
        <f t="shared" si="117"/>
        <v>86.045296167247386</v>
      </c>
      <c r="R89" s="155"/>
      <c r="S89" s="154">
        <f t="shared" si="118"/>
        <v>103.33974542304939</v>
      </c>
      <c r="T89" s="154"/>
      <c r="U89" s="154">
        <f t="shared" si="119"/>
        <v>96.524390243902431</v>
      </c>
      <c r="V89" s="154"/>
      <c r="W89" s="155">
        <f t="shared" si="120"/>
        <v>95.826086956521735</v>
      </c>
      <c r="X89" s="155"/>
      <c r="Y89" s="155">
        <f t="shared" si="121"/>
        <v>91.25</v>
      </c>
      <c r="Z89" s="155"/>
      <c r="AA89" s="156">
        <f t="shared" si="122"/>
        <v>99.360189573459721</v>
      </c>
      <c r="AB89" s="156"/>
      <c r="AC89" s="157">
        <f t="shared" si="123"/>
        <v>99.724517906336089</v>
      </c>
      <c r="AD89" s="157"/>
      <c r="AE89" s="154">
        <f t="shared" si="124"/>
        <v>86.022001419446411</v>
      </c>
      <c r="AF89" s="154"/>
      <c r="AG89" s="155">
        <f t="shared" si="125"/>
        <v>86.045296167247386</v>
      </c>
      <c r="AH89" s="155"/>
      <c r="AI89" s="154">
        <f t="shared" si="126"/>
        <v>105.18594671859249</v>
      </c>
      <c r="AJ89" s="154"/>
      <c r="AK89" s="154">
        <f t="shared" si="127"/>
        <v>95.609756097560975</v>
      </c>
      <c r="AL89" s="154"/>
      <c r="AM89" s="155">
        <f t="shared" si="128"/>
        <v>101.69565217391305</v>
      </c>
      <c r="AN89" s="155"/>
      <c r="AO89" s="155">
        <f t="shared" si="129"/>
        <v>96.36363636363636</v>
      </c>
      <c r="AP89" s="155"/>
      <c r="AQ89" s="156">
        <f t="shared" si="130"/>
        <v>104.19431279620854</v>
      </c>
      <c r="AR89" s="156"/>
      <c r="AS89" s="157">
        <f t="shared" si="131"/>
        <v>99.724517906336089</v>
      </c>
      <c r="AT89" s="157"/>
      <c r="AU89" s="154">
        <f t="shared" si="132"/>
        <v>86.022001419446411</v>
      </c>
      <c r="AV89" s="154"/>
      <c r="AW89" s="155">
        <f t="shared" si="133"/>
        <v>86.045296167247386</v>
      </c>
      <c r="AX89" s="155"/>
      <c r="AY89" s="154">
        <f t="shared" si="134"/>
        <v>105.43395042779952</v>
      </c>
      <c r="AZ89" s="154"/>
      <c r="BA89" s="154">
        <f t="shared" si="135"/>
        <v>105.30487804878049</v>
      </c>
      <c r="BB89" s="154"/>
      <c r="BC89" s="155">
        <f t="shared" si="136"/>
        <v>105.47826086956522</v>
      </c>
      <c r="BD89" s="155"/>
      <c r="BE89" s="155">
        <f t="shared" si="137"/>
        <v>100.90909090909091</v>
      </c>
      <c r="BF89" s="155"/>
      <c r="BG89" s="156">
        <f t="shared" si="138"/>
        <v>104.62085308056872</v>
      </c>
      <c r="BH89" s="156"/>
      <c r="BI89" s="157">
        <f t="shared" si="139"/>
        <v>99.724517906336089</v>
      </c>
      <c r="BJ89" s="157"/>
      <c r="BK89" s="154">
        <f t="shared" si="140"/>
        <v>86.022001419446411</v>
      </c>
      <c r="BL89" s="154"/>
      <c r="BM89" s="155">
        <f t="shared" si="141"/>
        <v>86.045296167247386</v>
      </c>
      <c r="BN89" s="155"/>
      <c r="BO89" s="154">
        <f t="shared" si="142"/>
        <v>105.09513288898181</v>
      </c>
      <c r="BP89" s="154"/>
      <c r="BQ89" s="154">
        <f t="shared" si="143"/>
        <v>104.48170731707317</v>
      </c>
      <c r="BR89" s="154"/>
      <c r="BS89" s="155">
        <f t="shared" si="144"/>
        <v>103.58695652173913</v>
      </c>
      <c r="BT89" s="155"/>
      <c r="BU89" s="155">
        <f t="shared" si="145"/>
        <v>98.63636363636364</v>
      </c>
      <c r="BV89" s="155"/>
      <c r="BW89" s="156">
        <f t="shared" si="146"/>
        <v>111.01895734597156</v>
      </c>
      <c r="BX89" s="156"/>
      <c r="BY89" s="157">
        <f t="shared" si="147"/>
        <v>98.719008264462801</v>
      </c>
      <c r="BZ89" s="157"/>
      <c r="CA89" s="154">
        <f t="shared" si="148"/>
        <v>95.454222853087288</v>
      </c>
      <c r="CB89" s="154"/>
      <c r="CC89" s="155">
        <f t="shared" si="149"/>
        <v>86.045296167247386</v>
      </c>
      <c r="CD89" s="155"/>
      <c r="CE89" s="154">
        <f t="shared" si="150"/>
        <v>106.8281707516678</v>
      </c>
      <c r="CF89" s="154"/>
      <c r="CG89" s="154">
        <f t="shared" si="151"/>
        <v>97.530487804878049</v>
      </c>
      <c r="CH89" s="154"/>
      <c r="CI89" s="155">
        <f t="shared" si="152"/>
        <v>100.32608695652173</v>
      </c>
      <c r="CJ89" s="155"/>
      <c r="CK89" s="155">
        <f t="shared" si="153"/>
        <v>96.25</v>
      </c>
      <c r="CL89" s="155"/>
      <c r="CM89" s="156">
        <f t="shared" si="154"/>
        <v>104.62085308056872</v>
      </c>
      <c r="CN89" s="156"/>
      <c r="CO89" s="157">
        <f t="shared" si="155"/>
        <v>98.719008264462801</v>
      </c>
      <c r="CP89" s="157"/>
      <c r="CQ89" s="154">
        <f t="shared" si="156"/>
        <v>95.454222853087288</v>
      </c>
      <c r="CR89" s="154"/>
      <c r="CS89" s="155">
        <f t="shared" si="157"/>
        <v>86.045296167247386</v>
      </c>
      <c r="CT89" s="155"/>
      <c r="CU89" s="154">
        <f t="shared" si="158"/>
        <v>107.67306089378607</v>
      </c>
      <c r="CV89" s="154"/>
      <c r="CW89" s="154">
        <f t="shared" si="159"/>
        <v>97.530487804878049</v>
      </c>
      <c r="CX89" s="154"/>
      <c r="CY89" s="155">
        <f t="shared" si="160"/>
        <v>96.413043478260875</v>
      </c>
      <c r="CZ89" s="155"/>
      <c r="DA89" s="155">
        <f t="shared" si="161"/>
        <v>92.840909090909093</v>
      </c>
      <c r="DB89" s="155"/>
      <c r="DC89" s="156">
        <f t="shared" si="162"/>
        <v>107.89099526066352</v>
      </c>
      <c r="DD89" s="156"/>
      <c r="DE89" s="157">
        <f t="shared" si="163"/>
        <v>100.42699724517905</v>
      </c>
      <c r="DF89" s="157"/>
      <c r="DG89" s="154">
        <f t="shared" si="164"/>
        <v>97.817601135557126</v>
      </c>
      <c r="DH89" s="154"/>
      <c r="DI89" s="155">
        <f t="shared" si="165"/>
        <v>98.797909407665514</v>
      </c>
      <c r="DJ89" s="155"/>
      <c r="DK89" s="154">
        <f t="shared" si="166"/>
        <v>105.75183814856518</v>
      </c>
      <c r="DL89" s="154"/>
      <c r="DM89" s="154">
        <f t="shared" si="167"/>
        <v>94.603658536585371</v>
      </c>
      <c r="DN89" s="154"/>
      <c r="DO89" s="155">
        <f t="shared" si="168"/>
        <v>92.304347826086953</v>
      </c>
      <c r="DP89" s="155"/>
      <c r="DQ89" s="155">
        <f t="shared" si="169"/>
        <v>89.77272727272728</v>
      </c>
      <c r="DR89" s="155"/>
      <c r="DS89" s="156">
        <f t="shared" si="170"/>
        <v>112.44075829383885</v>
      </c>
      <c r="DT89" s="156"/>
      <c r="DU89" s="157">
        <f t="shared" si="171"/>
        <v>100.42699724517905</v>
      </c>
      <c r="DV89" s="157"/>
      <c r="DW89" s="154">
        <f t="shared" si="172"/>
        <v>97.817601135557126</v>
      </c>
      <c r="DX89" s="154"/>
      <c r="DY89" s="155">
        <f t="shared" si="173"/>
        <v>98.797909407665514</v>
      </c>
      <c r="DZ89" s="155"/>
      <c r="EA89" s="154">
        <f t="shared" si="174"/>
        <v>107.5231097343968</v>
      </c>
      <c r="EB89" s="154"/>
      <c r="EC89" s="154">
        <f t="shared" si="175"/>
        <v>94.054878048780495</v>
      </c>
      <c r="ED89" s="154"/>
      <c r="EE89" s="155">
        <f t="shared" si="176"/>
        <v>94.586956521739125</v>
      </c>
      <c r="EF89" s="155"/>
      <c r="EG89" s="155">
        <f t="shared" si="177"/>
        <v>91.931818181818187</v>
      </c>
      <c r="EH89" s="155"/>
      <c r="EI89" s="156">
        <f t="shared" si="178"/>
        <v>111.1611374407583</v>
      </c>
      <c r="EJ89" s="156"/>
      <c r="EK89" s="157">
        <f t="shared" si="179"/>
        <v>100.42699724517905</v>
      </c>
      <c r="EL89" s="157"/>
      <c r="EM89" s="154">
        <f t="shared" si="180"/>
        <v>97.817601135557126</v>
      </c>
      <c r="EN89" s="154"/>
      <c r="EO89" s="155">
        <f t="shared" si="181"/>
        <v>98.797909407665514</v>
      </c>
      <c r="EP89" s="155"/>
      <c r="EQ89" s="154">
        <f t="shared" si="182"/>
        <v>106.48128883294535</v>
      </c>
      <c r="ER89" s="154"/>
      <c r="ES89" s="154">
        <f t="shared" si="183"/>
        <v>96.615853658536594</v>
      </c>
      <c r="ET89" s="154"/>
      <c r="EU89" s="155">
        <f t="shared" si="184"/>
        <v>100.19565217391303</v>
      </c>
      <c r="EV89" s="155"/>
      <c r="EW89" s="155">
        <f t="shared" si="185"/>
        <v>98.86363636363636</v>
      </c>
      <c r="EX89" s="155"/>
      <c r="EY89" s="156">
        <f t="shared" si="186"/>
        <v>114.43127962085308</v>
      </c>
      <c r="EZ89" s="156"/>
      <c r="FA89" s="157">
        <f t="shared" si="187"/>
        <v>100.39944903581267</v>
      </c>
      <c r="FB89" s="157"/>
      <c r="FC89" s="154">
        <f t="shared" si="188"/>
        <v>95.390347764371896</v>
      </c>
      <c r="FD89" s="154"/>
      <c r="FE89" s="155">
        <f t="shared" si="189"/>
        <v>100.99303135888502</v>
      </c>
      <c r="FF89" s="155"/>
      <c r="FG89" s="154">
        <f t="shared" si="190"/>
        <v>108.27240246294144</v>
      </c>
      <c r="FH89" s="154"/>
      <c r="FI89" s="154">
        <f t="shared" si="191"/>
        <v>97.347560975609753</v>
      </c>
      <c r="FJ89" s="154"/>
      <c r="FK89" s="155">
        <f t="shared" si="192"/>
        <v>96.217391304347828</v>
      </c>
      <c r="FL89" s="155"/>
      <c r="FM89" s="155">
        <f t="shared" si="193"/>
        <v>98.75</v>
      </c>
      <c r="FN89" s="155"/>
      <c r="FO89" s="156">
        <f t="shared" si="194"/>
        <v>114.85781990521326</v>
      </c>
      <c r="FP89" s="156"/>
      <c r="FQ89" s="157">
        <f t="shared" si="195"/>
        <v>100.39944903581267</v>
      </c>
      <c r="FR89" s="157"/>
      <c r="FS89" s="154">
        <f t="shared" si="196"/>
        <v>95.390347764371896</v>
      </c>
      <c r="FT89" s="154"/>
      <c r="FU89" s="155">
        <f t="shared" si="197"/>
        <v>100.99303135888502</v>
      </c>
      <c r="FV89" s="244"/>
      <c r="FW89" s="92">
        <f t="shared" si="198"/>
        <v>108.92768793733023</v>
      </c>
      <c r="FX89" s="92"/>
      <c r="FY89" s="92">
        <f t="shared" si="199"/>
        <v>99.451219512195124</v>
      </c>
      <c r="FZ89" s="92"/>
      <c r="GA89" s="92">
        <f t="shared" si="200"/>
        <v>96.673913043478265</v>
      </c>
      <c r="GB89" s="92"/>
      <c r="GC89" s="92">
        <f t="shared" si="201"/>
        <v>102.95454545454545</v>
      </c>
      <c r="GD89" s="92"/>
      <c r="GE89" s="156">
        <f t="shared" si="202"/>
        <v>114.14691943127963</v>
      </c>
      <c r="GF89" s="156"/>
      <c r="GG89" s="92">
        <f t="shared" si="203"/>
        <v>100.39944903581267</v>
      </c>
      <c r="GH89" s="92"/>
      <c r="GI89" s="92">
        <f t="shared" si="204"/>
        <v>95.390347764371896</v>
      </c>
      <c r="GJ89" s="92"/>
      <c r="GK89" s="92">
        <f t="shared" si="205"/>
        <v>100.99303135888502</v>
      </c>
    </row>
    <row r="90" spans="1:193" s="83" customFormat="1" x14ac:dyDescent="0.2">
      <c r="A90" s="82" t="s">
        <v>8</v>
      </c>
      <c r="B90" s="75"/>
      <c r="C90" s="154">
        <f t="shared" si="110"/>
        <v>100.43892331645516</v>
      </c>
      <c r="D90" s="154"/>
      <c r="E90" s="154">
        <f t="shared" si="111"/>
        <v>101.0060975609756</v>
      </c>
      <c r="F90" s="154"/>
      <c r="G90" s="155">
        <f t="shared" si="112"/>
        <v>100.45652173913044</v>
      </c>
      <c r="H90" s="155"/>
      <c r="I90" s="155">
        <f t="shared" si="113"/>
        <v>98.97727272727272</v>
      </c>
      <c r="J90" s="155"/>
      <c r="K90" s="156">
        <f t="shared" si="114"/>
        <v>109.31279620853081</v>
      </c>
      <c r="L90" s="156"/>
      <c r="M90" s="157">
        <f t="shared" si="115"/>
        <v>107.71349862258953</v>
      </c>
      <c r="N90" s="157"/>
      <c r="O90" s="154">
        <f t="shared" si="116"/>
        <v>96.178140525195175</v>
      </c>
      <c r="P90" s="154"/>
      <c r="Q90" s="155">
        <f t="shared" si="117"/>
        <v>105.38327526132404</v>
      </c>
      <c r="R90" s="155"/>
      <c r="S90" s="154">
        <f t="shared" si="118"/>
        <v>101.60537951513537</v>
      </c>
      <c r="T90" s="154"/>
      <c r="U90" s="154">
        <f t="shared" si="119"/>
        <v>99.085365853658544</v>
      </c>
      <c r="V90" s="154"/>
      <c r="W90" s="155">
        <f t="shared" si="120"/>
        <v>100.71739130434783</v>
      </c>
      <c r="X90" s="155"/>
      <c r="Y90" s="155">
        <f t="shared" si="121"/>
        <v>97.386363636363626</v>
      </c>
      <c r="Z90" s="155"/>
      <c r="AA90" s="156">
        <f t="shared" si="122"/>
        <v>95.236966824644554</v>
      </c>
      <c r="AB90" s="156"/>
      <c r="AC90" s="157">
        <f t="shared" si="123"/>
        <v>107.71349862258953</v>
      </c>
      <c r="AD90" s="157"/>
      <c r="AE90" s="154">
        <f t="shared" si="124"/>
        <v>96.178140525195175</v>
      </c>
      <c r="AF90" s="154"/>
      <c r="AG90" s="155">
        <f t="shared" si="125"/>
        <v>105.38327526132404</v>
      </c>
      <c r="AH90" s="155"/>
      <c r="AI90" s="154">
        <f t="shared" si="126"/>
        <v>103.22203430900002</v>
      </c>
      <c r="AJ90" s="154"/>
      <c r="AK90" s="154">
        <f t="shared" si="127"/>
        <v>101.55487804878048</v>
      </c>
      <c r="AL90" s="154"/>
      <c r="AM90" s="155">
        <f t="shared" si="128"/>
        <v>99.934782608695656</v>
      </c>
      <c r="AN90" s="155"/>
      <c r="AO90" s="155">
        <f t="shared" si="129"/>
        <v>98.295454545454547</v>
      </c>
      <c r="AP90" s="155"/>
      <c r="AQ90" s="156">
        <f t="shared" si="130"/>
        <v>108.88625592417063</v>
      </c>
      <c r="AR90" s="156"/>
      <c r="AS90" s="157">
        <f t="shared" si="131"/>
        <v>107.71349862258953</v>
      </c>
      <c r="AT90" s="157"/>
      <c r="AU90" s="154">
        <f t="shared" si="132"/>
        <v>96.178140525195175</v>
      </c>
      <c r="AV90" s="154"/>
      <c r="AW90" s="155">
        <f t="shared" si="133"/>
        <v>105.38327526132404</v>
      </c>
      <c r="AX90" s="155"/>
      <c r="AY90" s="154">
        <f t="shared" si="134"/>
        <v>104.54456203340038</v>
      </c>
      <c r="AZ90" s="154"/>
      <c r="BA90" s="154">
        <f t="shared" si="135"/>
        <v>106.95121951219512</v>
      </c>
      <c r="BB90" s="154"/>
      <c r="BC90" s="155">
        <f t="shared" si="136"/>
        <v>107.36956521739131</v>
      </c>
      <c r="BD90" s="155"/>
      <c r="BE90" s="155">
        <f t="shared" si="137"/>
        <v>103.18181818181819</v>
      </c>
      <c r="BF90" s="155"/>
      <c r="BG90" s="156">
        <f t="shared" si="138"/>
        <v>114.00473933649289</v>
      </c>
      <c r="BH90" s="156"/>
      <c r="BI90" s="157">
        <f t="shared" si="139"/>
        <v>107.71349862258953</v>
      </c>
      <c r="BJ90" s="157"/>
      <c r="BK90" s="154">
        <f t="shared" si="140"/>
        <v>96.178140525195175</v>
      </c>
      <c r="BL90" s="154"/>
      <c r="BM90" s="155">
        <f t="shared" si="141"/>
        <v>105.38327526132404</v>
      </c>
      <c r="BN90" s="155"/>
      <c r="BO90" s="154">
        <f t="shared" si="142"/>
        <v>104.20794188520684</v>
      </c>
      <c r="BP90" s="154"/>
      <c r="BQ90" s="154">
        <f t="shared" si="143"/>
        <v>101.28048780487805</v>
      </c>
      <c r="BR90" s="154"/>
      <c r="BS90" s="155">
        <f t="shared" si="144"/>
        <v>101.10869565217391</v>
      </c>
      <c r="BT90" s="155"/>
      <c r="BU90" s="155">
        <f t="shared" si="145"/>
        <v>98.409090909090907</v>
      </c>
      <c r="BV90" s="155"/>
      <c r="BW90" s="156">
        <f t="shared" si="146"/>
        <v>105.33175355450237</v>
      </c>
      <c r="BX90" s="156"/>
      <c r="BY90" s="157">
        <f t="shared" si="147"/>
        <v>106.85950413223141</v>
      </c>
      <c r="BZ90" s="157"/>
      <c r="CA90" s="154">
        <f t="shared" si="148"/>
        <v>98.754435770049682</v>
      </c>
      <c r="CB90" s="154"/>
      <c r="CC90" s="155">
        <f t="shared" si="149"/>
        <v>105.38327526132404</v>
      </c>
      <c r="CD90" s="155"/>
      <c r="CE90" s="154">
        <f t="shared" si="150"/>
        <v>106.3239635276842</v>
      </c>
      <c r="CF90" s="154"/>
      <c r="CG90" s="154">
        <f t="shared" si="151"/>
        <v>100.64024390243902</v>
      </c>
      <c r="CH90" s="154"/>
      <c r="CI90" s="155">
        <f t="shared" si="152"/>
        <v>101.89130434782609</v>
      </c>
      <c r="CJ90" s="155"/>
      <c r="CK90" s="155">
        <f t="shared" si="153"/>
        <v>100.34090909090909</v>
      </c>
      <c r="CL90" s="155"/>
      <c r="CM90" s="156">
        <f t="shared" si="154"/>
        <v>111.1611374407583</v>
      </c>
      <c r="CN90" s="156"/>
      <c r="CO90" s="157">
        <f t="shared" si="155"/>
        <v>106.85950413223141</v>
      </c>
      <c r="CP90" s="157"/>
      <c r="CQ90" s="154">
        <f t="shared" si="156"/>
        <v>98.754435770049682</v>
      </c>
      <c r="CR90" s="154"/>
      <c r="CS90" s="155">
        <f t="shared" si="157"/>
        <v>105.38327526132404</v>
      </c>
      <c r="CT90" s="155"/>
      <c r="CU90" s="154">
        <f t="shared" si="158"/>
        <v>107.19146101866893</v>
      </c>
      <c r="CV90" s="154"/>
      <c r="CW90" s="154">
        <f t="shared" si="159"/>
        <v>103.5670731707317</v>
      </c>
      <c r="CX90" s="154"/>
      <c r="CY90" s="155">
        <f t="shared" si="160"/>
        <v>101.56521739130434</v>
      </c>
      <c r="CZ90" s="155"/>
      <c r="DA90" s="155">
        <f t="shared" si="161"/>
        <v>98.97727272727272</v>
      </c>
      <c r="DB90" s="155"/>
      <c r="DC90" s="156">
        <f t="shared" si="162"/>
        <v>112.58293838862559</v>
      </c>
      <c r="DD90" s="156"/>
      <c r="DE90" s="157">
        <f t="shared" si="163"/>
        <v>106.95592286501378</v>
      </c>
      <c r="DF90" s="157"/>
      <c r="DG90" s="154">
        <f t="shared" si="164"/>
        <v>97.306600425833921</v>
      </c>
      <c r="DH90" s="154"/>
      <c r="DI90" s="155">
        <f t="shared" si="165"/>
        <v>104.42160278745645</v>
      </c>
      <c r="DJ90" s="155"/>
      <c r="DK90" s="154">
        <f t="shared" si="166"/>
        <v>106.82296778500113</v>
      </c>
      <c r="DL90" s="154"/>
      <c r="DM90" s="154">
        <f t="shared" si="167"/>
        <v>102.65243902439025</v>
      </c>
      <c r="DN90" s="154"/>
      <c r="DO90" s="155">
        <f t="shared" si="168"/>
        <v>100.26086956521739</v>
      </c>
      <c r="DP90" s="155"/>
      <c r="DQ90" s="155">
        <f t="shared" si="169"/>
        <v>97.27272727272728</v>
      </c>
      <c r="DR90" s="155"/>
      <c r="DS90" s="156">
        <f t="shared" si="170"/>
        <v>114.00473933649289</v>
      </c>
      <c r="DT90" s="156"/>
      <c r="DU90" s="157">
        <f t="shared" si="171"/>
        <v>106.95592286501378</v>
      </c>
      <c r="DV90" s="157"/>
      <c r="DW90" s="154">
        <f t="shared" si="172"/>
        <v>97.306600425833921</v>
      </c>
      <c r="DX90" s="154"/>
      <c r="DY90" s="155">
        <f t="shared" si="173"/>
        <v>104.42160278745645</v>
      </c>
      <c r="DZ90" s="155"/>
      <c r="EA90" s="154">
        <f t="shared" si="174"/>
        <v>108.33621416243741</v>
      </c>
      <c r="EB90" s="154"/>
      <c r="EC90" s="154">
        <f t="shared" si="175"/>
        <v>102.92682926829268</v>
      </c>
      <c r="ED90" s="154"/>
      <c r="EE90" s="155">
        <f t="shared" si="176"/>
        <v>102.15217391304347</v>
      </c>
      <c r="EF90" s="155"/>
      <c r="EG90" s="155">
        <f t="shared" si="177"/>
        <v>101.13636363636363</v>
      </c>
      <c r="EH90" s="155"/>
      <c r="EI90" s="156">
        <f t="shared" si="178"/>
        <v>114.71563981042654</v>
      </c>
      <c r="EJ90" s="156"/>
      <c r="EK90" s="157">
        <f t="shared" si="179"/>
        <v>106.95592286501378</v>
      </c>
      <c r="EL90" s="157"/>
      <c r="EM90" s="154">
        <f t="shared" si="180"/>
        <v>97.306600425833921</v>
      </c>
      <c r="EN90" s="154"/>
      <c r="EO90" s="155">
        <f t="shared" si="181"/>
        <v>104.42160278745645</v>
      </c>
      <c r="EP90" s="155"/>
      <c r="EQ90" s="154">
        <f t="shared" si="182"/>
        <v>107.87923117830815</v>
      </c>
      <c r="ER90" s="154"/>
      <c r="ES90" s="154">
        <f t="shared" si="183"/>
        <v>102.83536585365854</v>
      </c>
      <c r="ET90" s="154"/>
      <c r="EU90" s="155">
        <f t="shared" si="184"/>
        <v>99.739130434782609</v>
      </c>
      <c r="EV90" s="155"/>
      <c r="EW90" s="155">
        <f t="shared" si="185"/>
        <v>103.97727272727272</v>
      </c>
      <c r="EX90" s="155"/>
      <c r="EY90" s="156">
        <f t="shared" si="186"/>
        <v>114.71563981042654</v>
      </c>
      <c r="EZ90" s="156"/>
      <c r="FA90" s="157">
        <f t="shared" si="187"/>
        <v>105.16528925619835</v>
      </c>
      <c r="FB90" s="157"/>
      <c r="FC90" s="154">
        <f t="shared" si="188"/>
        <v>99.691270404542223</v>
      </c>
      <c r="FD90" s="154"/>
      <c r="FE90" s="155">
        <f t="shared" si="189"/>
        <v>101.51567944250871</v>
      </c>
      <c r="FF90" s="155"/>
      <c r="FG90" s="154">
        <f t="shared" si="190"/>
        <v>108.22871676464884</v>
      </c>
      <c r="FH90" s="154"/>
      <c r="FI90" s="154">
        <f t="shared" si="191"/>
        <v>104.9390243902439</v>
      </c>
      <c r="FJ90" s="154"/>
      <c r="FK90" s="155">
        <f t="shared" si="192"/>
        <v>102.73913043478261</v>
      </c>
      <c r="FL90" s="155"/>
      <c r="FM90" s="155">
        <f t="shared" si="193"/>
        <v>106.59090909090909</v>
      </c>
      <c r="FN90" s="155"/>
      <c r="FO90" s="156">
        <f t="shared" si="194"/>
        <v>114.57345971563981</v>
      </c>
      <c r="FP90" s="156"/>
      <c r="FQ90" s="157">
        <f t="shared" si="195"/>
        <v>105.16528925619835</v>
      </c>
      <c r="FR90" s="157"/>
      <c r="FS90" s="154">
        <f t="shared" si="196"/>
        <v>99.691270404542223</v>
      </c>
      <c r="FT90" s="154"/>
      <c r="FU90" s="155">
        <f t="shared" si="197"/>
        <v>101.51567944250871</v>
      </c>
      <c r="FV90" s="244"/>
      <c r="FW90" s="92">
        <f t="shared" si="198"/>
        <v>110.32563028269308</v>
      </c>
      <c r="FX90" s="92"/>
      <c r="FY90" s="92">
        <f t="shared" si="199"/>
        <v>104.57317073170732</v>
      </c>
      <c r="FZ90" s="92"/>
      <c r="GA90" s="92">
        <f t="shared" si="200"/>
        <v>103.91304347826087</v>
      </c>
      <c r="GB90" s="92"/>
      <c r="GC90" s="92">
        <f t="shared" si="201"/>
        <v>106.59090909090909</v>
      </c>
      <c r="GD90" s="92"/>
      <c r="GE90" s="156">
        <f t="shared" si="202"/>
        <v>114.71563981042654</v>
      </c>
      <c r="GF90" s="156"/>
      <c r="GG90" s="92">
        <f t="shared" si="203"/>
        <v>105.16528925619835</v>
      </c>
      <c r="GH90" s="92"/>
      <c r="GI90" s="92">
        <f t="shared" si="204"/>
        <v>99.691270404542223</v>
      </c>
      <c r="GJ90" s="92"/>
      <c r="GK90" s="92">
        <f t="shared" si="205"/>
        <v>101.51567944250871</v>
      </c>
    </row>
    <row r="91" spans="1:193" s="83" customFormat="1" x14ac:dyDescent="0.2">
      <c r="A91" s="84" t="s">
        <v>9</v>
      </c>
      <c r="B91" s="75"/>
      <c r="C91" s="158">
        <f t="shared" si="110"/>
        <v>97.054426264074834</v>
      </c>
      <c r="D91" s="154"/>
      <c r="E91" s="158">
        <f t="shared" si="111"/>
        <v>98.353658536585357</v>
      </c>
      <c r="F91" s="154"/>
      <c r="G91" s="159">
        <f t="shared" si="112"/>
        <v>96.282608695652172</v>
      </c>
      <c r="H91" s="155"/>
      <c r="I91" s="159">
        <f t="shared" si="113"/>
        <v>95.795454545454547</v>
      </c>
      <c r="J91" s="155"/>
      <c r="K91" s="160">
        <f t="shared" si="114"/>
        <v>100.78199052132702</v>
      </c>
      <c r="L91" s="156"/>
      <c r="M91" s="161">
        <f t="shared" si="115"/>
        <v>104.73829201101927</v>
      </c>
      <c r="N91" s="157"/>
      <c r="O91" s="158">
        <f t="shared" si="116"/>
        <v>87.640170333569912</v>
      </c>
      <c r="P91" s="154"/>
      <c r="Q91" s="159">
        <f t="shared" si="117"/>
        <v>103.50174216027875</v>
      </c>
      <c r="R91" s="155"/>
      <c r="S91" s="158">
        <f t="shared" si="118"/>
        <v>98.900050908400431</v>
      </c>
      <c r="T91" s="154"/>
      <c r="U91" s="158">
        <f t="shared" si="119"/>
        <v>96.341463414634148</v>
      </c>
      <c r="V91" s="154"/>
      <c r="W91" s="159">
        <f t="shared" si="120"/>
        <v>96.934782608695656</v>
      </c>
      <c r="X91" s="155"/>
      <c r="Y91" s="159">
        <f t="shared" si="121"/>
        <v>91.590909090909093</v>
      </c>
      <c r="Z91" s="155"/>
      <c r="AA91" s="160">
        <f t="shared" si="122"/>
        <v>103.90995260663507</v>
      </c>
      <c r="AB91" s="156"/>
      <c r="AC91" s="161">
        <f t="shared" si="123"/>
        <v>104.73829201101927</v>
      </c>
      <c r="AD91" s="157"/>
      <c r="AE91" s="158">
        <f t="shared" si="124"/>
        <v>87.640170333569912</v>
      </c>
      <c r="AF91" s="154"/>
      <c r="AG91" s="159">
        <f t="shared" si="125"/>
        <v>103.50174216027875</v>
      </c>
      <c r="AH91" s="155"/>
      <c r="AI91" s="158">
        <f t="shared" si="126"/>
        <v>100.1174621055691</v>
      </c>
      <c r="AJ91" s="154"/>
      <c r="AK91" s="158">
        <f t="shared" si="127"/>
        <v>100.1829268292683</v>
      </c>
      <c r="AL91" s="154"/>
      <c r="AM91" s="159">
        <f t="shared" si="128"/>
        <v>97.586956521739125</v>
      </c>
      <c r="AN91" s="155"/>
      <c r="AO91" s="159">
        <f t="shared" si="129"/>
        <v>98.86363636363636</v>
      </c>
      <c r="AP91" s="155"/>
      <c r="AQ91" s="160">
        <f t="shared" si="130"/>
        <v>98.93364928909952</v>
      </c>
      <c r="AR91" s="156"/>
      <c r="AS91" s="161">
        <f t="shared" si="131"/>
        <v>104.73829201101927</v>
      </c>
      <c r="AT91" s="157"/>
      <c r="AU91" s="158">
        <f t="shared" si="132"/>
        <v>87.640170333569912</v>
      </c>
      <c r="AV91" s="154"/>
      <c r="AW91" s="159">
        <f t="shared" si="133"/>
        <v>103.50174216027875</v>
      </c>
      <c r="AX91" s="155"/>
      <c r="AY91" s="158">
        <f t="shared" si="134"/>
        <v>101.00189654178189</v>
      </c>
      <c r="AZ91" s="154"/>
      <c r="BA91" s="158">
        <f t="shared" si="135"/>
        <v>100.27439024390243</v>
      </c>
      <c r="BB91" s="154"/>
      <c r="BC91" s="159">
        <f t="shared" si="136"/>
        <v>102.02173913043478</v>
      </c>
      <c r="BD91" s="155"/>
      <c r="BE91" s="159">
        <f t="shared" si="137"/>
        <v>102.04545454545455</v>
      </c>
      <c r="BF91" s="155"/>
      <c r="BG91" s="160">
        <f t="shared" si="138"/>
        <v>109.02843601895735</v>
      </c>
      <c r="BH91" s="156"/>
      <c r="BI91" s="161">
        <f t="shared" si="139"/>
        <v>104.73829201101927</v>
      </c>
      <c r="BJ91" s="157"/>
      <c r="BK91" s="158">
        <f t="shared" si="140"/>
        <v>87.640170333569912</v>
      </c>
      <c r="BL91" s="154"/>
      <c r="BM91" s="159">
        <f t="shared" si="141"/>
        <v>103.50174216027875</v>
      </c>
      <c r="BN91" s="155"/>
      <c r="BO91" s="158">
        <f t="shared" si="142"/>
        <v>101.44102954958882</v>
      </c>
      <c r="BP91" s="154"/>
      <c r="BQ91" s="158">
        <f t="shared" si="143"/>
        <v>100.82317073170732</v>
      </c>
      <c r="BR91" s="154"/>
      <c r="BS91" s="159">
        <f t="shared" si="144"/>
        <v>97.065217391304344</v>
      </c>
      <c r="BT91" s="155"/>
      <c r="BU91" s="159">
        <f t="shared" si="145"/>
        <v>100.22727272727272</v>
      </c>
      <c r="BV91" s="155"/>
      <c r="BW91" s="160">
        <f t="shared" si="146"/>
        <v>108.3175355450237</v>
      </c>
      <c r="BX91" s="156"/>
      <c r="BY91" s="161">
        <f t="shared" si="147"/>
        <v>101.8732782369146</v>
      </c>
      <c r="BZ91" s="157"/>
      <c r="CA91" s="158">
        <f t="shared" si="148"/>
        <v>88.98154719659334</v>
      </c>
      <c r="CB91" s="154"/>
      <c r="CC91" s="159">
        <f t="shared" si="149"/>
        <v>103.50174216027875</v>
      </c>
      <c r="CD91" s="155"/>
      <c r="CE91" s="158">
        <f t="shared" si="150"/>
        <v>103.67211495279906</v>
      </c>
      <c r="CF91" s="154"/>
      <c r="CG91" s="158">
        <f t="shared" si="151"/>
        <v>98.628048780487816</v>
      </c>
      <c r="CH91" s="154"/>
      <c r="CI91" s="159">
        <f t="shared" si="152"/>
        <v>94.456521739130437</v>
      </c>
      <c r="CJ91" s="155"/>
      <c r="CK91" s="159">
        <f t="shared" si="153"/>
        <v>96.931818181818187</v>
      </c>
      <c r="CL91" s="155"/>
      <c r="CM91" s="160">
        <f t="shared" si="154"/>
        <v>103.34123222748815</v>
      </c>
      <c r="CN91" s="156"/>
      <c r="CO91" s="161">
        <f t="shared" si="155"/>
        <v>101.8732782369146</v>
      </c>
      <c r="CP91" s="157"/>
      <c r="CQ91" s="158">
        <f t="shared" si="156"/>
        <v>88.98154719659334</v>
      </c>
      <c r="CR91" s="154"/>
      <c r="CS91" s="159">
        <f t="shared" si="157"/>
        <v>103.50174216027875</v>
      </c>
      <c r="CT91" s="155"/>
      <c r="CU91" s="158">
        <f t="shared" si="158"/>
        <v>103.85978434409418</v>
      </c>
      <c r="CV91" s="154"/>
      <c r="CW91" s="158">
        <f t="shared" si="159"/>
        <v>98.536585365853654</v>
      </c>
      <c r="CX91" s="154"/>
      <c r="CY91" s="159">
        <f t="shared" si="160"/>
        <v>97.652173913043484</v>
      </c>
      <c r="CZ91" s="155"/>
      <c r="DA91" s="159">
        <f t="shared" si="161"/>
        <v>93.295454545454547</v>
      </c>
      <c r="DB91" s="155"/>
      <c r="DC91" s="160">
        <f t="shared" si="162"/>
        <v>105.47393364928911</v>
      </c>
      <c r="DD91" s="156"/>
      <c r="DE91" s="161">
        <f t="shared" si="163"/>
        <v>102.23140495867767</v>
      </c>
      <c r="DF91" s="157"/>
      <c r="DG91" s="158">
        <f t="shared" si="164"/>
        <v>100.90489709013484</v>
      </c>
      <c r="DH91" s="154"/>
      <c r="DI91" s="159">
        <f t="shared" si="165"/>
        <v>101.55749128919861</v>
      </c>
      <c r="DJ91" s="155"/>
      <c r="DK91" s="158">
        <f t="shared" si="166"/>
        <v>103.07616339383127</v>
      </c>
      <c r="DL91" s="154"/>
      <c r="DM91" s="158">
        <f t="shared" si="167"/>
        <v>98.628048780487816</v>
      </c>
      <c r="DN91" s="154"/>
      <c r="DO91" s="159">
        <f t="shared" si="168"/>
        <v>95.304347826086968</v>
      </c>
      <c r="DP91" s="155"/>
      <c r="DQ91" s="159">
        <f t="shared" si="169"/>
        <v>96.022727272727266</v>
      </c>
      <c r="DR91" s="155"/>
      <c r="DS91" s="160">
        <f t="shared" si="170"/>
        <v>111.01895734597156</v>
      </c>
      <c r="DT91" s="156"/>
      <c r="DU91" s="161">
        <f t="shared" si="171"/>
        <v>102.23140495867767</v>
      </c>
      <c r="DV91" s="157"/>
      <c r="DW91" s="158">
        <f t="shared" si="172"/>
        <v>100.90489709013484</v>
      </c>
      <c r="DX91" s="154"/>
      <c r="DY91" s="159">
        <f t="shared" si="173"/>
        <v>101.55749128919861</v>
      </c>
      <c r="DZ91" s="155"/>
      <c r="EA91" s="158">
        <f t="shared" si="174"/>
        <v>104.62770028582099</v>
      </c>
      <c r="EB91" s="154"/>
      <c r="EC91" s="158">
        <f t="shared" si="175"/>
        <v>98.353658536585357</v>
      </c>
      <c r="ED91" s="154"/>
      <c r="EE91" s="159">
        <f t="shared" si="176"/>
        <v>95.369565217391312</v>
      </c>
      <c r="EF91" s="155"/>
      <c r="EG91" s="159">
        <f t="shared" si="177"/>
        <v>95.568181818181813</v>
      </c>
      <c r="EH91" s="155"/>
      <c r="EI91" s="160">
        <f t="shared" si="178"/>
        <v>108.03317535545024</v>
      </c>
      <c r="EJ91" s="156"/>
      <c r="EK91" s="161">
        <f t="shared" si="179"/>
        <v>102.23140495867767</v>
      </c>
      <c r="EL91" s="157"/>
      <c r="EM91" s="158">
        <f t="shared" si="180"/>
        <v>100.90489709013484</v>
      </c>
      <c r="EN91" s="154"/>
      <c r="EO91" s="159">
        <f t="shared" si="181"/>
        <v>101.55749128919861</v>
      </c>
      <c r="EP91" s="155"/>
      <c r="EQ91" s="158">
        <f t="shared" si="182"/>
        <v>104.25331822002332</v>
      </c>
      <c r="ER91" s="154"/>
      <c r="ES91" s="158">
        <f t="shared" si="183"/>
        <v>96.981707317073159</v>
      </c>
      <c r="ET91" s="154"/>
      <c r="EU91" s="159">
        <f t="shared" si="184"/>
        <v>96.608695652173921</v>
      </c>
      <c r="EV91" s="155"/>
      <c r="EW91" s="159">
        <f t="shared" si="185"/>
        <v>100.56818181818181</v>
      </c>
      <c r="EX91" s="155"/>
      <c r="EY91" s="160">
        <f t="shared" si="186"/>
        <v>114.57345971563981</v>
      </c>
      <c r="EZ91" s="156"/>
      <c r="FA91" s="161">
        <f t="shared" si="187"/>
        <v>100.60606060606061</v>
      </c>
      <c r="FB91" s="157"/>
      <c r="FC91" s="158">
        <f t="shared" si="188"/>
        <v>94.943222143364082</v>
      </c>
      <c r="FD91" s="154"/>
      <c r="FE91" s="159">
        <f t="shared" si="189"/>
        <v>104.23344947735193</v>
      </c>
      <c r="FF91" s="155"/>
      <c r="FG91" s="158">
        <f t="shared" si="190"/>
        <v>104.60280380636402</v>
      </c>
      <c r="FH91" s="154"/>
      <c r="FI91" s="158">
        <f t="shared" si="191"/>
        <v>100.64024390243902</v>
      </c>
      <c r="FJ91" s="154"/>
      <c r="FK91" s="159">
        <f t="shared" si="192"/>
        <v>96.543478260869563</v>
      </c>
      <c r="FL91" s="155"/>
      <c r="FM91" s="159">
        <f t="shared" si="193"/>
        <v>102.61363636363636</v>
      </c>
      <c r="FN91" s="155"/>
      <c r="FO91" s="160">
        <f t="shared" si="194"/>
        <v>114.43127962085308</v>
      </c>
      <c r="FP91" s="156"/>
      <c r="FQ91" s="161">
        <f t="shared" si="195"/>
        <v>100.60606060606061</v>
      </c>
      <c r="FR91" s="157"/>
      <c r="FS91" s="158">
        <f t="shared" si="196"/>
        <v>94.943222143364082</v>
      </c>
      <c r="FT91" s="154"/>
      <c r="FU91" s="159">
        <f t="shared" si="197"/>
        <v>104.23344947735193</v>
      </c>
      <c r="FV91" s="244"/>
      <c r="FW91" s="93">
        <f t="shared" si="198"/>
        <v>106.35023173806758</v>
      </c>
      <c r="FX91" s="92"/>
      <c r="FY91" s="93">
        <f t="shared" si="199"/>
        <v>99.085365853658544</v>
      </c>
      <c r="FZ91" s="92"/>
      <c r="GA91" s="93">
        <f t="shared" si="200"/>
        <v>97</v>
      </c>
      <c r="GB91" s="92"/>
      <c r="GC91" s="93">
        <f t="shared" si="201"/>
        <v>103.97727272727272</v>
      </c>
      <c r="GD91" s="92"/>
      <c r="GE91" s="160">
        <f t="shared" si="202"/>
        <v>114.71563981042654</v>
      </c>
      <c r="GF91" s="156"/>
      <c r="GG91" s="93">
        <f t="shared" si="203"/>
        <v>100.60606060606061</v>
      </c>
      <c r="GH91" s="92"/>
      <c r="GI91" s="93">
        <f t="shared" si="204"/>
        <v>94.943222143364082</v>
      </c>
      <c r="GJ91" s="92"/>
      <c r="GK91" s="93">
        <f t="shared" si="205"/>
        <v>104.23344947735193</v>
      </c>
    </row>
    <row r="92" spans="1:193" s="83" customFormat="1" x14ac:dyDescent="0.2">
      <c r="A92" s="82" t="s">
        <v>10</v>
      </c>
      <c r="B92" s="75"/>
      <c r="C92" s="154">
        <f t="shared" si="110"/>
        <v>97.833547587413605</v>
      </c>
      <c r="D92" s="154"/>
      <c r="E92" s="154">
        <f t="shared" si="111"/>
        <v>97.347560975609753</v>
      </c>
      <c r="F92" s="154"/>
      <c r="G92" s="155">
        <f t="shared" si="112"/>
        <v>97.652173913043484</v>
      </c>
      <c r="H92" s="155"/>
      <c r="I92" s="155">
        <f t="shared" si="113"/>
        <v>90.22727272727272</v>
      </c>
      <c r="J92" s="155"/>
      <c r="K92" s="156">
        <f t="shared" si="114"/>
        <v>106.4691943127962</v>
      </c>
      <c r="L92" s="156"/>
      <c r="M92" s="157">
        <f t="shared" si="115"/>
        <v>91.074380165289256</v>
      </c>
      <c r="N92" s="157"/>
      <c r="O92" s="154">
        <f t="shared" si="116"/>
        <v>91.706884315117108</v>
      </c>
      <c r="P92" s="154"/>
      <c r="Q92" s="155">
        <f t="shared" si="117"/>
        <v>100.05226480836237</v>
      </c>
      <c r="R92" s="155"/>
      <c r="S92" s="154">
        <f t="shared" si="118"/>
        <v>97.916515465610942</v>
      </c>
      <c r="T92" s="154"/>
      <c r="U92" s="154">
        <f t="shared" si="119"/>
        <v>97.896341463414629</v>
      </c>
      <c r="V92" s="154"/>
      <c r="W92" s="155">
        <f t="shared" si="120"/>
        <v>97.782608695652172</v>
      </c>
      <c r="X92" s="155"/>
      <c r="Y92" s="155">
        <f t="shared" si="121"/>
        <v>95.909090909090907</v>
      </c>
      <c r="Z92" s="155"/>
      <c r="AA92" s="156">
        <f t="shared" si="122"/>
        <v>98.080568720379148</v>
      </c>
      <c r="AB92" s="156"/>
      <c r="AC92" s="157">
        <f t="shared" si="123"/>
        <v>91.074380165289256</v>
      </c>
      <c r="AD92" s="157"/>
      <c r="AE92" s="154">
        <f t="shared" si="124"/>
        <v>91.706884315117108</v>
      </c>
      <c r="AF92" s="154"/>
      <c r="AG92" s="155">
        <f t="shared" si="125"/>
        <v>100.05226480836237</v>
      </c>
      <c r="AH92" s="155"/>
      <c r="AI92" s="154">
        <f t="shared" si="126"/>
        <v>98.599030235745545</v>
      </c>
      <c r="AJ92" s="154"/>
      <c r="AK92" s="154">
        <f t="shared" si="127"/>
        <v>96.067073170731717</v>
      </c>
      <c r="AL92" s="154"/>
      <c r="AM92" s="155">
        <f t="shared" si="128"/>
        <v>96.347826086956516</v>
      </c>
      <c r="AN92" s="155"/>
      <c r="AO92" s="155">
        <f t="shared" si="129"/>
        <v>92.045454545454547</v>
      </c>
      <c r="AP92" s="155"/>
      <c r="AQ92" s="156">
        <f t="shared" si="130"/>
        <v>109.88151658767772</v>
      </c>
      <c r="AR92" s="156"/>
      <c r="AS92" s="157">
        <f t="shared" si="131"/>
        <v>91.074380165289256</v>
      </c>
      <c r="AT92" s="157"/>
      <c r="AU92" s="154">
        <f t="shared" si="132"/>
        <v>91.706884315117108</v>
      </c>
      <c r="AV92" s="154"/>
      <c r="AW92" s="155">
        <f t="shared" si="133"/>
        <v>100.05226480836237</v>
      </c>
      <c r="AX92" s="155"/>
      <c r="AY92" s="154">
        <f t="shared" si="134"/>
        <v>100.91912961779676</v>
      </c>
      <c r="AZ92" s="154"/>
      <c r="BA92" s="154">
        <f t="shared" si="135"/>
        <v>100.91463414634147</v>
      </c>
      <c r="BB92" s="154"/>
      <c r="BC92" s="155">
        <f t="shared" si="136"/>
        <v>99.413043478260875</v>
      </c>
      <c r="BD92" s="155"/>
      <c r="BE92" s="155">
        <f t="shared" si="137"/>
        <v>100.56818181818181</v>
      </c>
      <c r="BF92" s="155"/>
      <c r="BG92" s="156">
        <f t="shared" si="138"/>
        <v>107.32227488151659</v>
      </c>
      <c r="BH92" s="156"/>
      <c r="BI92" s="157">
        <f t="shared" si="139"/>
        <v>91.074380165289256</v>
      </c>
      <c r="BJ92" s="157"/>
      <c r="BK92" s="154">
        <f t="shared" si="140"/>
        <v>91.706884315117108</v>
      </c>
      <c r="BL92" s="154"/>
      <c r="BM92" s="155">
        <f t="shared" si="141"/>
        <v>100.05226480836237</v>
      </c>
      <c r="BN92" s="155"/>
      <c r="BO92" s="154">
        <f t="shared" si="142"/>
        <v>99.568520726533919</v>
      </c>
      <c r="BP92" s="154"/>
      <c r="BQ92" s="154">
        <f t="shared" si="143"/>
        <v>98.079268292682926</v>
      </c>
      <c r="BR92" s="154"/>
      <c r="BS92" s="155">
        <f t="shared" si="144"/>
        <v>102.93478260869566</v>
      </c>
      <c r="BT92" s="155"/>
      <c r="BU92" s="155">
        <f t="shared" si="145"/>
        <v>98.63636363636364</v>
      </c>
      <c r="BV92" s="155"/>
      <c r="BW92" s="156">
        <f t="shared" si="146"/>
        <v>109.31279620853081</v>
      </c>
      <c r="BX92" s="156"/>
      <c r="BY92" s="157">
        <f t="shared" si="147"/>
        <v>91.101928374655643</v>
      </c>
      <c r="BZ92" s="157"/>
      <c r="CA92" s="154">
        <f t="shared" si="148"/>
        <v>95.092264017033358</v>
      </c>
      <c r="CB92" s="154"/>
      <c r="CC92" s="155">
        <f t="shared" si="149"/>
        <v>100.05226480836237</v>
      </c>
      <c r="CD92" s="155"/>
      <c r="CE92" s="154">
        <f t="shared" si="150"/>
        <v>101.40549560259763</v>
      </c>
      <c r="CF92" s="154"/>
      <c r="CG92" s="154">
        <f t="shared" si="151"/>
        <v>92.957317073170742</v>
      </c>
      <c r="CH92" s="154"/>
      <c r="CI92" s="155">
        <f t="shared" si="152"/>
        <v>95.304347826086968</v>
      </c>
      <c r="CJ92" s="155"/>
      <c r="CK92" s="155">
        <f t="shared" si="153"/>
        <v>92.272727272727266</v>
      </c>
      <c r="CL92" s="155"/>
      <c r="CM92" s="156">
        <f t="shared" si="154"/>
        <v>95.379146919431278</v>
      </c>
      <c r="CN92" s="156"/>
      <c r="CO92" s="157">
        <f t="shared" si="155"/>
        <v>91.101928374655643</v>
      </c>
      <c r="CP92" s="157"/>
      <c r="CQ92" s="154">
        <f t="shared" si="156"/>
        <v>95.092264017033358</v>
      </c>
      <c r="CR92" s="154"/>
      <c r="CS92" s="155">
        <f t="shared" si="157"/>
        <v>100.05226480836237</v>
      </c>
      <c r="CT92" s="155"/>
      <c r="CU92" s="154">
        <f t="shared" si="158"/>
        <v>103.54746654986084</v>
      </c>
      <c r="CV92" s="154"/>
      <c r="CW92" s="154">
        <f t="shared" si="159"/>
        <v>93.048780487804876</v>
      </c>
      <c r="CX92" s="154"/>
      <c r="CY92" s="155">
        <f t="shared" si="160"/>
        <v>93.282608695652172</v>
      </c>
      <c r="CZ92" s="155"/>
      <c r="DA92" s="155">
        <f t="shared" si="161"/>
        <v>97.840909090909093</v>
      </c>
      <c r="DB92" s="155"/>
      <c r="DC92" s="156">
        <f t="shared" si="162"/>
        <v>85</v>
      </c>
      <c r="DD92" s="156"/>
      <c r="DE92" s="157">
        <f t="shared" si="163"/>
        <v>101.10192837465564</v>
      </c>
      <c r="DF92" s="157"/>
      <c r="DG92" s="154">
        <f t="shared" si="164"/>
        <v>93.133427963094391</v>
      </c>
      <c r="DH92" s="154"/>
      <c r="DI92" s="155">
        <f t="shared" si="165"/>
        <v>99.811846689895475</v>
      </c>
      <c r="DJ92" s="155"/>
      <c r="DK92" s="154">
        <f t="shared" si="166"/>
        <v>102.15283121185877</v>
      </c>
      <c r="DL92" s="154"/>
      <c r="DM92" s="154">
        <f t="shared" si="167"/>
        <v>98.445121951219519</v>
      </c>
      <c r="DN92" s="154"/>
      <c r="DO92" s="155">
        <f t="shared" si="168"/>
        <v>90.608695652173907</v>
      </c>
      <c r="DP92" s="155"/>
      <c r="DQ92" s="155">
        <f t="shared" si="169"/>
        <v>95.568181818181813</v>
      </c>
      <c r="DR92" s="155"/>
      <c r="DS92" s="156">
        <f t="shared" si="170"/>
        <v>112.15639810426541</v>
      </c>
      <c r="DT92" s="156"/>
      <c r="DU92" s="157">
        <f t="shared" si="171"/>
        <v>101.10192837465564</v>
      </c>
      <c r="DV92" s="157"/>
      <c r="DW92" s="154">
        <f t="shared" si="172"/>
        <v>93.133427963094391</v>
      </c>
      <c r="DX92" s="154"/>
      <c r="DY92" s="155">
        <f t="shared" si="173"/>
        <v>99.811846689895475</v>
      </c>
      <c r="DZ92" s="155"/>
      <c r="EA92" s="154">
        <f t="shared" si="174"/>
        <v>103.33023504653107</v>
      </c>
      <c r="EB92" s="154"/>
      <c r="EC92" s="154">
        <f t="shared" si="175"/>
        <v>93.963414634146346</v>
      </c>
      <c r="ED92" s="154"/>
      <c r="EE92" s="155">
        <f t="shared" si="176"/>
        <v>88.065217391304344</v>
      </c>
      <c r="EF92" s="155"/>
      <c r="EG92" s="155">
        <f t="shared" si="177"/>
        <v>95.568181818181813</v>
      </c>
      <c r="EH92" s="155"/>
      <c r="EI92" s="156">
        <f t="shared" si="178"/>
        <v>111.87203791469194</v>
      </c>
      <c r="EJ92" s="156"/>
      <c r="EK92" s="157">
        <f t="shared" si="179"/>
        <v>101.10192837465564</v>
      </c>
      <c r="EL92" s="157"/>
      <c r="EM92" s="154">
        <f t="shared" si="180"/>
        <v>93.133427963094391</v>
      </c>
      <c r="EN92" s="154"/>
      <c r="EO92" s="155">
        <f t="shared" si="181"/>
        <v>99.811846689895475</v>
      </c>
      <c r="EP92" s="155"/>
      <c r="EQ92" s="154">
        <f t="shared" si="182"/>
        <v>103.117490064416</v>
      </c>
      <c r="ER92" s="154"/>
      <c r="ES92" s="154">
        <f t="shared" si="183"/>
        <v>100.64024390243902</v>
      </c>
      <c r="ET92" s="154"/>
      <c r="EU92" s="155">
        <f t="shared" si="184"/>
        <v>99.021739130434781</v>
      </c>
      <c r="EV92" s="155"/>
      <c r="EW92" s="155">
        <f t="shared" si="185"/>
        <v>99.318181818181813</v>
      </c>
      <c r="EX92" s="155"/>
      <c r="EY92" s="156">
        <f t="shared" si="186"/>
        <v>114.57345971563981</v>
      </c>
      <c r="EZ92" s="156"/>
      <c r="FA92" s="157">
        <f t="shared" si="187"/>
        <v>97.176308539944898</v>
      </c>
      <c r="FB92" s="157"/>
      <c r="FC92" s="154">
        <f t="shared" si="188"/>
        <v>96.774308019872251</v>
      </c>
      <c r="FD92" s="154"/>
      <c r="FE92" s="155">
        <f t="shared" si="189"/>
        <v>100.99303135888502</v>
      </c>
      <c r="FF92" s="155"/>
      <c r="FG92" s="154">
        <f t="shared" si="190"/>
        <v>104.25331822002332</v>
      </c>
      <c r="FH92" s="154"/>
      <c r="FI92" s="154">
        <f t="shared" si="191"/>
        <v>104.7560975609756</v>
      </c>
      <c r="FJ92" s="154"/>
      <c r="FK92" s="155">
        <f t="shared" si="192"/>
        <v>104.36956521739131</v>
      </c>
      <c r="FL92" s="155"/>
      <c r="FM92" s="155">
        <f t="shared" si="193"/>
        <v>106.02272727272728</v>
      </c>
      <c r="FN92" s="155"/>
      <c r="FO92" s="156">
        <f t="shared" si="194"/>
        <v>115</v>
      </c>
      <c r="FP92" s="156"/>
      <c r="FQ92" s="157">
        <f t="shared" si="195"/>
        <v>97.176308539944898</v>
      </c>
      <c r="FR92" s="157"/>
      <c r="FS92" s="154">
        <f t="shared" si="196"/>
        <v>96.774308019872251</v>
      </c>
      <c r="FT92" s="154"/>
      <c r="FU92" s="155">
        <f t="shared" si="197"/>
        <v>100.99303135888502</v>
      </c>
      <c r="FV92" s="244"/>
      <c r="FW92" s="92">
        <f t="shared" si="198"/>
        <v>105.34546067733802</v>
      </c>
      <c r="FX92" s="92"/>
      <c r="FY92" s="92">
        <f t="shared" si="199"/>
        <v>105.67073170731706</v>
      </c>
      <c r="FZ92" s="92"/>
      <c r="GA92" s="92">
        <f t="shared" si="200"/>
        <v>104.10869565217391</v>
      </c>
      <c r="GB92" s="92"/>
      <c r="GC92" s="92">
        <f t="shared" si="201"/>
        <v>103.97727272727272</v>
      </c>
      <c r="GD92" s="92"/>
      <c r="GE92" s="156">
        <f t="shared" si="202"/>
        <v>114.85781990521326</v>
      </c>
      <c r="GF92" s="156"/>
      <c r="GG92" s="92">
        <f t="shared" si="203"/>
        <v>97.176308539944898</v>
      </c>
      <c r="GH92" s="92"/>
      <c r="GI92" s="92">
        <f t="shared" si="204"/>
        <v>96.774308019872251</v>
      </c>
      <c r="GJ92" s="92"/>
      <c r="GK92" s="92">
        <f t="shared" si="205"/>
        <v>100.99303135888502</v>
      </c>
    </row>
    <row r="93" spans="1:193" s="83" customFormat="1" x14ac:dyDescent="0.2">
      <c r="A93" s="82" t="s">
        <v>11</v>
      </c>
      <c r="B93" s="75"/>
      <c r="C93" s="154">
        <f t="shared" si="110"/>
        <v>99.047433348730095</v>
      </c>
      <c r="D93" s="154"/>
      <c r="E93" s="154">
        <f t="shared" si="111"/>
        <v>88.658536585365852</v>
      </c>
      <c r="F93" s="154"/>
      <c r="G93" s="155">
        <f t="shared" si="112"/>
        <v>95.173913043478265</v>
      </c>
      <c r="H93" s="155"/>
      <c r="I93" s="155">
        <f t="shared" si="113"/>
        <v>90.568181818181813</v>
      </c>
      <c r="J93" s="155"/>
      <c r="K93" s="156">
        <f t="shared" si="114"/>
        <v>108.45971563981043</v>
      </c>
      <c r="L93" s="156"/>
      <c r="M93" s="157">
        <f t="shared" si="115"/>
        <v>97.272727272727266</v>
      </c>
      <c r="N93" s="157"/>
      <c r="O93" s="154">
        <f t="shared" si="116"/>
        <v>100.30872959545778</v>
      </c>
      <c r="P93" s="154"/>
      <c r="Q93" s="155">
        <f t="shared" si="117"/>
        <v>95.348432055749129</v>
      </c>
      <c r="R93" s="155"/>
      <c r="S93" s="154">
        <f t="shared" si="118"/>
        <v>99.700451535377567</v>
      </c>
      <c r="T93" s="154"/>
      <c r="U93" s="154">
        <f t="shared" si="119"/>
        <v>85.823170731707322</v>
      </c>
      <c r="V93" s="154"/>
      <c r="W93" s="155">
        <f t="shared" si="120"/>
        <v>93.282608695652172</v>
      </c>
      <c r="X93" s="155"/>
      <c r="Y93" s="155">
        <f t="shared" si="121"/>
        <v>85.568181818181813</v>
      </c>
      <c r="Z93" s="155"/>
      <c r="AA93" s="156">
        <f t="shared" si="122"/>
        <v>101.35071090047393</v>
      </c>
      <c r="AB93" s="156"/>
      <c r="AC93" s="157">
        <f t="shared" si="123"/>
        <v>97.272727272727266</v>
      </c>
      <c r="AD93" s="157"/>
      <c r="AE93" s="154">
        <f t="shared" si="124"/>
        <v>100.30872959545778</v>
      </c>
      <c r="AF93" s="154"/>
      <c r="AG93" s="155">
        <f t="shared" si="125"/>
        <v>95.348432055749129</v>
      </c>
      <c r="AH93" s="155"/>
      <c r="AI93" s="154">
        <f t="shared" si="126"/>
        <v>101.78328515286209</v>
      </c>
      <c r="AJ93" s="154"/>
      <c r="AK93" s="154">
        <f t="shared" si="127"/>
        <v>86.554878048780495</v>
      </c>
      <c r="AL93" s="154"/>
      <c r="AM93" s="155">
        <f t="shared" si="128"/>
        <v>92.760869565217391</v>
      </c>
      <c r="AN93" s="155"/>
      <c r="AO93" s="155">
        <f t="shared" si="129"/>
        <v>89.88636363636364</v>
      </c>
      <c r="AP93" s="155"/>
      <c r="AQ93" s="156">
        <f t="shared" si="130"/>
        <v>102.34597156398104</v>
      </c>
      <c r="AR93" s="156"/>
      <c r="AS93" s="157">
        <f t="shared" si="131"/>
        <v>97.272727272727266</v>
      </c>
      <c r="AT93" s="157"/>
      <c r="AU93" s="154">
        <f t="shared" si="132"/>
        <v>100.30872959545778</v>
      </c>
      <c r="AV93" s="154"/>
      <c r="AW93" s="155">
        <f t="shared" si="133"/>
        <v>95.348432055749129</v>
      </c>
      <c r="AX93" s="155"/>
      <c r="AY93" s="154">
        <f t="shared" si="134"/>
        <v>102.5374226253474</v>
      </c>
      <c r="AZ93" s="154"/>
      <c r="BA93" s="154">
        <f t="shared" si="135"/>
        <v>91.128048780487802</v>
      </c>
      <c r="BB93" s="154"/>
      <c r="BC93" s="155">
        <f t="shared" si="136"/>
        <v>97.260869565217391</v>
      </c>
      <c r="BD93" s="155"/>
      <c r="BE93" s="155">
        <f t="shared" si="137"/>
        <v>85.227272727272734</v>
      </c>
      <c r="BF93" s="155"/>
      <c r="BG93" s="156">
        <f t="shared" si="138"/>
        <v>105.04739336492891</v>
      </c>
      <c r="BH93" s="156"/>
      <c r="BI93" s="157">
        <f t="shared" si="139"/>
        <v>97.272727272727266</v>
      </c>
      <c r="BJ93" s="157"/>
      <c r="BK93" s="154">
        <f t="shared" si="140"/>
        <v>100.30872959545778</v>
      </c>
      <c r="BL93" s="154"/>
      <c r="BM93" s="155">
        <f t="shared" si="141"/>
        <v>95.348432055749129</v>
      </c>
      <c r="BN93" s="155"/>
      <c r="BO93" s="154">
        <f t="shared" si="142"/>
        <v>103.09867026559158</v>
      </c>
      <c r="BP93" s="154"/>
      <c r="BQ93" s="154">
        <f t="shared" si="143"/>
        <v>87.926829268292678</v>
      </c>
      <c r="BR93" s="154"/>
      <c r="BS93" s="155">
        <f t="shared" si="144"/>
        <v>92.369565217391312</v>
      </c>
      <c r="BT93" s="155"/>
      <c r="BU93" s="155">
        <f t="shared" si="145"/>
        <v>85</v>
      </c>
      <c r="BV93" s="155"/>
      <c r="BW93" s="156">
        <f t="shared" si="146"/>
        <v>105.18957345971563</v>
      </c>
      <c r="BX93" s="156"/>
      <c r="BY93" s="157">
        <f t="shared" si="147"/>
        <v>93.994490358126711</v>
      </c>
      <c r="BZ93" s="157"/>
      <c r="CA93" s="154">
        <f t="shared" si="148"/>
        <v>104.48190205819731</v>
      </c>
      <c r="CB93" s="154"/>
      <c r="CC93" s="155">
        <f t="shared" si="149"/>
        <v>95.348432055749129</v>
      </c>
      <c r="CD93" s="155"/>
      <c r="CE93" s="154">
        <f t="shared" si="150"/>
        <v>104.70219313854949</v>
      </c>
      <c r="CF93" s="154"/>
      <c r="CG93" s="154">
        <f t="shared" si="151"/>
        <v>89.390243902439025</v>
      </c>
      <c r="CH93" s="154"/>
      <c r="CI93" s="155">
        <f t="shared" si="152"/>
        <v>92.826086956521735</v>
      </c>
      <c r="CJ93" s="155"/>
      <c r="CK93" s="155">
        <f t="shared" si="153"/>
        <v>87.954545454545453</v>
      </c>
      <c r="CL93" s="155"/>
      <c r="CM93" s="156">
        <f t="shared" si="154"/>
        <v>101.77725118483413</v>
      </c>
      <c r="CN93" s="156"/>
      <c r="CO93" s="157">
        <f t="shared" si="155"/>
        <v>93.994490358126711</v>
      </c>
      <c r="CP93" s="157"/>
      <c r="CQ93" s="154">
        <f t="shared" si="156"/>
        <v>104.48190205819731</v>
      </c>
      <c r="CR93" s="154"/>
      <c r="CS93" s="155">
        <f t="shared" si="157"/>
        <v>95.348432055749129</v>
      </c>
      <c r="CT93" s="155"/>
      <c r="CU93" s="154">
        <f t="shared" si="158"/>
        <v>106.06792164999139</v>
      </c>
      <c r="CV93" s="154"/>
      <c r="CW93" s="154">
        <f t="shared" si="159"/>
        <v>85</v>
      </c>
      <c r="CX93" s="154"/>
      <c r="CY93" s="155">
        <f t="shared" si="160"/>
        <v>88.782608695652172</v>
      </c>
      <c r="CZ93" s="155"/>
      <c r="DA93" s="155">
        <f t="shared" si="161"/>
        <v>85.340909090909093</v>
      </c>
      <c r="DB93" s="155"/>
      <c r="DC93" s="156">
        <f t="shared" si="162"/>
        <v>104.0521327014218</v>
      </c>
      <c r="DD93" s="156"/>
      <c r="DE93" s="157">
        <f t="shared" si="163"/>
        <v>95.413223140495859</v>
      </c>
      <c r="DF93" s="157"/>
      <c r="DG93" s="154">
        <f t="shared" si="164"/>
        <v>106.90915542938254</v>
      </c>
      <c r="DH93" s="154"/>
      <c r="DI93" s="155">
        <f t="shared" si="165"/>
        <v>90.027874564459935</v>
      </c>
      <c r="DJ93" s="155"/>
      <c r="DK93" s="154">
        <f t="shared" si="166"/>
        <v>104.76041306866404</v>
      </c>
      <c r="DL93" s="154"/>
      <c r="DM93" s="154">
        <f t="shared" si="167"/>
        <v>87.012195121951223</v>
      </c>
      <c r="DN93" s="154"/>
      <c r="DO93" s="155">
        <f t="shared" si="168"/>
        <v>89.956521739130437</v>
      </c>
      <c r="DP93" s="155"/>
      <c r="DQ93" s="155">
        <f t="shared" si="169"/>
        <v>86.47727272727272</v>
      </c>
      <c r="DR93" s="155"/>
      <c r="DS93" s="156">
        <f t="shared" si="170"/>
        <v>111.1611374407583</v>
      </c>
      <c r="DT93" s="156"/>
      <c r="DU93" s="157">
        <f t="shared" si="171"/>
        <v>95.413223140495859</v>
      </c>
      <c r="DV93" s="157"/>
      <c r="DW93" s="154">
        <f t="shared" si="172"/>
        <v>106.90915542938254</v>
      </c>
      <c r="DX93" s="154"/>
      <c r="DY93" s="155">
        <f t="shared" si="173"/>
        <v>90.027874564459935</v>
      </c>
      <c r="DZ93" s="155"/>
      <c r="EA93" s="154">
        <f t="shared" si="174"/>
        <v>104.92505572838915</v>
      </c>
      <c r="EB93" s="154"/>
      <c r="EC93" s="154">
        <f t="shared" si="175"/>
        <v>89.66463414634147</v>
      </c>
      <c r="ED93" s="154"/>
      <c r="EE93" s="155">
        <f t="shared" si="176"/>
        <v>91.521739130434781</v>
      </c>
      <c r="EF93" s="155"/>
      <c r="EG93" s="155">
        <f t="shared" si="177"/>
        <v>91.818181818181813</v>
      </c>
      <c r="EH93" s="155"/>
      <c r="EI93" s="156">
        <f t="shared" si="178"/>
        <v>110.02369668246446</v>
      </c>
      <c r="EJ93" s="156"/>
      <c r="EK93" s="157">
        <f t="shared" si="179"/>
        <v>95.413223140495859</v>
      </c>
      <c r="EL93" s="157"/>
      <c r="EM93" s="154">
        <f t="shared" si="180"/>
        <v>106.90915542938254</v>
      </c>
      <c r="EN93" s="154"/>
      <c r="EO93" s="155">
        <f t="shared" si="181"/>
        <v>90.027874564459935</v>
      </c>
      <c r="EP93" s="155"/>
      <c r="EQ93" s="154">
        <f t="shared" si="182"/>
        <v>106.74340302270082</v>
      </c>
      <c r="ER93" s="154"/>
      <c r="ES93" s="154">
        <f t="shared" si="183"/>
        <v>88.841463414634148</v>
      </c>
      <c r="ET93" s="154"/>
      <c r="EU93" s="155">
        <f t="shared" si="184"/>
        <v>95.826086956521735</v>
      </c>
      <c r="EV93" s="155"/>
      <c r="EW93" s="155">
        <f t="shared" si="185"/>
        <v>96.931818181818187</v>
      </c>
      <c r="EX93" s="155"/>
      <c r="EY93" s="156">
        <f t="shared" si="186"/>
        <v>114.57345971563981</v>
      </c>
      <c r="EZ93" s="156"/>
      <c r="FA93" s="157">
        <f t="shared" si="187"/>
        <v>93.939393939393938</v>
      </c>
      <c r="FB93" s="157"/>
      <c r="FC93" s="154">
        <f t="shared" si="188"/>
        <v>109.69836763662173</v>
      </c>
      <c r="FD93" s="154"/>
      <c r="FE93" s="155">
        <f t="shared" si="189"/>
        <v>96.916376306620208</v>
      </c>
      <c r="FF93" s="155"/>
      <c r="FG93" s="154">
        <f t="shared" si="190"/>
        <v>106.83077441928604</v>
      </c>
      <c r="FH93" s="154"/>
      <c r="FI93" s="154">
        <f t="shared" si="191"/>
        <v>91.951219512195124</v>
      </c>
      <c r="FJ93" s="154"/>
      <c r="FK93" s="155">
        <f t="shared" si="192"/>
        <v>89.630434782608688</v>
      </c>
      <c r="FL93" s="155"/>
      <c r="FM93" s="155">
        <f t="shared" si="193"/>
        <v>92.613636363636374</v>
      </c>
      <c r="FN93" s="155"/>
      <c r="FO93" s="156">
        <f t="shared" si="194"/>
        <v>115</v>
      </c>
      <c r="FP93" s="156"/>
      <c r="FQ93" s="157">
        <f t="shared" si="195"/>
        <v>93.939393939393938</v>
      </c>
      <c r="FR93" s="157"/>
      <c r="FS93" s="154">
        <f t="shared" si="196"/>
        <v>109.69836763662173</v>
      </c>
      <c r="FT93" s="154"/>
      <c r="FU93" s="155">
        <f t="shared" si="197"/>
        <v>96.916376306620208</v>
      </c>
      <c r="FV93" s="244"/>
      <c r="FW93" s="92">
        <f t="shared" si="198"/>
        <v>108.7092594458673</v>
      </c>
      <c r="FX93" s="92"/>
      <c r="FY93" s="92">
        <f t="shared" si="199"/>
        <v>94.969512195121951</v>
      </c>
      <c r="FZ93" s="92"/>
      <c r="GA93" s="92">
        <f t="shared" si="200"/>
        <v>93.021739130434781</v>
      </c>
      <c r="GB93" s="92"/>
      <c r="GC93" s="92">
        <f t="shared" si="201"/>
        <v>95.568181818181813</v>
      </c>
      <c r="GD93" s="92"/>
      <c r="GE93" s="156">
        <f t="shared" si="202"/>
        <v>115</v>
      </c>
      <c r="GF93" s="156"/>
      <c r="GG93" s="92">
        <f t="shared" si="203"/>
        <v>93.939393939393938</v>
      </c>
      <c r="GH93" s="92"/>
      <c r="GI93" s="92">
        <f t="shared" si="204"/>
        <v>109.69836763662173</v>
      </c>
      <c r="GJ93" s="92"/>
      <c r="GK93" s="92">
        <f t="shared" si="205"/>
        <v>96.916376306620208</v>
      </c>
    </row>
    <row r="94" spans="1:193" s="83" customFormat="1" x14ac:dyDescent="0.2">
      <c r="A94" s="82" t="s">
        <v>12</v>
      </c>
      <c r="B94" s="75"/>
      <c r="C94" s="154">
        <f t="shared" si="110"/>
        <v>104.60052341291313</v>
      </c>
      <c r="D94" s="154"/>
      <c r="E94" s="154">
        <f t="shared" si="111"/>
        <v>102.5609756097561</v>
      </c>
      <c r="F94" s="154"/>
      <c r="G94" s="155">
        <f t="shared" si="112"/>
        <v>102.15217391304347</v>
      </c>
      <c r="H94" s="155"/>
      <c r="I94" s="155">
        <f t="shared" si="113"/>
        <v>104.09090909090909</v>
      </c>
      <c r="J94" s="155"/>
      <c r="K94" s="156">
        <f t="shared" si="114"/>
        <v>106.4691943127962</v>
      </c>
      <c r="L94" s="156"/>
      <c r="M94" s="157">
        <f t="shared" si="115"/>
        <v>107.02479338842974</v>
      </c>
      <c r="N94" s="157"/>
      <c r="O94" s="154">
        <f t="shared" si="116"/>
        <v>94.304471256210078</v>
      </c>
      <c r="P94" s="154"/>
      <c r="Q94" s="155">
        <f t="shared" si="117"/>
        <v>105.38327526132404</v>
      </c>
      <c r="R94" s="155"/>
      <c r="S94" s="154">
        <f t="shared" si="118"/>
        <v>106.11116612273119</v>
      </c>
      <c r="T94" s="154"/>
      <c r="U94" s="154">
        <f t="shared" si="119"/>
        <v>100.54878048780488</v>
      </c>
      <c r="V94" s="154"/>
      <c r="W94" s="155">
        <f t="shared" si="120"/>
        <v>102.02173913043478</v>
      </c>
      <c r="X94" s="155"/>
      <c r="Y94" s="155">
        <f t="shared" si="121"/>
        <v>100.68181818181819</v>
      </c>
      <c r="Z94" s="155"/>
      <c r="AA94" s="156">
        <f t="shared" si="122"/>
        <v>106.4691943127962</v>
      </c>
      <c r="AB94" s="156"/>
      <c r="AC94" s="157">
        <f t="shared" si="123"/>
        <v>107.02479338842974</v>
      </c>
      <c r="AD94" s="157"/>
      <c r="AE94" s="154">
        <f t="shared" si="124"/>
        <v>94.304471256210078</v>
      </c>
      <c r="AF94" s="154"/>
      <c r="AG94" s="155">
        <f t="shared" si="125"/>
        <v>105.38327526132404</v>
      </c>
      <c r="AH94" s="155"/>
      <c r="AI94" s="154">
        <f t="shared" si="126"/>
        <v>108.15986810413972</v>
      </c>
      <c r="AJ94" s="154"/>
      <c r="AK94" s="154">
        <f t="shared" si="127"/>
        <v>100.64024390243902</v>
      </c>
      <c r="AL94" s="154"/>
      <c r="AM94" s="155">
        <f t="shared" si="128"/>
        <v>101.82608695652173</v>
      </c>
      <c r="AN94" s="155"/>
      <c r="AO94" s="155">
        <f t="shared" si="129"/>
        <v>101.81818181818181</v>
      </c>
      <c r="AP94" s="155"/>
      <c r="AQ94" s="156">
        <f t="shared" si="130"/>
        <v>104.62085308056872</v>
      </c>
      <c r="AR94" s="156"/>
      <c r="AS94" s="157">
        <f t="shared" si="131"/>
        <v>107.02479338842974</v>
      </c>
      <c r="AT94" s="157"/>
      <c r="AU94" s="154">
        <f t="shared" si="132"/>
        <v>94.304471256210078</v>
      </c>
      <c r="AV94" s="154"/>
      <c r="AW94" s="155">
        <f t="shared" si="133"/>
        <v>105.38327526132404</v>
      </c>
      <c r="AX94" s="155"/>
      <c r="AY94" s="154">
        <f t="shared" si="134"/>
        <v>109.16995571435146</v>
      </c>
      <c r="AZ94" s="154"/>
      <c r="BA94" s="154">
        <f t="shared" si="135"/>
        <v>104.84756097560975</v>
      </c>
      <c r="BB94" s="154"/>
      <c r="BC94" s="155">
        <f t="shared" si="136"/>
        <v>103.84782608695653</v>
      </c>
      <c r="BD94" s="155"/>
      <c r="BE94" s="155">
        <f t="shared" si="137"/>
        <v>101.47727272727272</v>
      </c>
      <c r="BF94" s="155"/>
      <c r="BG94" s="156">
        <f t="shared" si="138"/>
        <v>102.34597156398104</v>
      </c>
      <c r="BH94" s="156"/>
      <c r="BI94" s="157">
        <f t="shared" si="139"/>
        <v>107.02479338842974</v>
      </c>
      <c r="BJ94" s="157"/>
      <c r="BK94" s="154">
        <f t="shared" si="140"/>
        <v>94.304471256210078</v>
      </c>
      <c r="BL94" s="154"/>
      <c r="BM94" s="155">
        <f t="shared" si="141"/>
        <v>105.38327526132404</v>
      </c>
      <c r="BN94" s="155"/>
      <c r="BO94" s="154">
        <f t="shared" si="142"/>
        <v>109.25012333928822</v>
      </c>
      <c r="BP94" s="154"/>
      <c r="BQ94" s="154">
        <f t="shared" si="143"/>
        <v>104.84756097560975</v>
      </c>
      <c r="BR94" s="154"/>
      <c r="BS94" s="155">
        <f t="shared" si="144"/>
        <v>105.67391304347827</v>
      </c>
      <c r="BT94" s="155"/>
      <c r="BU94" s="155">
        <f t="shared" si="145"/>
        <v>104.09090909090909</v>
      </c>
      <c r="BV94" s="155"/>
      <c r="BW94" s="156">
        <f t="shared" si="146"/>
        <v>105.04739336492891</v>
      </c>
      <c r="BX94" s="156"/>
      <c r="BY94" s="157">
        <f t="shared" si="147"/>
        <v>108.52617079889806</v>
      </c>
      <c r="BZ94" s="157"/>
      <c r="CA94" s="154">
        <f t="shared" si="148"/>
        <v>103.07665010645847</v>
      </c>
      <c r="CB94" s="154"/>
      <c r="CC94" s="155">
        <f t="shared" si="149"/>
        <v>105.38327526132404</v>
      </c>
      <c r="CD94" s="155"/>
      <c r="CE94" s="154">
        <f t="shared" si="150"/>
        <v>111.42571479995739</v>
      </c>
      <c r="CF94" s="154"/>
      <c r="CG94" s="154">
        <f t="shared" si="151"/>
        <v>100.27439024390245</v>
      </c>
      <c r="CH94" s="154"/>
      <c r="CI94" s="155">
        <f t="shared" si="152"/>
        <v>95.304347826086968</v>
      </c>
      <c r="CJ94" s="155"/>
      <c r="CK94" s="155">
        <f t="shared" si="153"/>
        <v>98.181818181818187</v>
      </c>
      <c r="CL94" s="155"/>
      <c r="CM94" s="156">
        <f t="shared" si="154"/>
        <v>100.63981042654028</v>
      </c>
      <c r="CN94" s="156"/>
      <c r="CO94" s="157">
        <f t="shared" si="155"/>
        <v>108.52617079889806</v>
      </c>
      <c r="CP94" s="157"/>
      <c r="CQ94" s="154">
        <f t="shared" si="156"/>
        <v>103.07665010645847</v>
      </c>
      <c r="CR94" s="154"/>
      <c r="CS94" s="155">
        <f t="shared" si="157"/>
        <v>105.38327526132404</v>
      </c>
      <c r="CT94" s="155"/>
      <c r="CU94" s="154">
        <f t="shared" si="158"/>
        <v>111.7644930216466</v>
      </c>
      <c r="CV94" s="154"/>
      <c r="CW94" s="154">
        <f t="shared" si="159"/>
        <v>102.5609756097561</v>
      </c>
      <c r="CX94" s="154"/>
      <c r="CY94" s="155">
        <f t="shared" si="160"/>
        <v>103.39130434782609</v>
      </c>
      <c r="CZ94" s="155"/>
      <c r="DA94" s="155">
        <f t="shared" si="161"/>
        <v>101.02272727272728</v>
      </c>
      <c r="DB94" s="155"/>
      <c r="DC94" s="156">
        <f t="shared" si="162"/>
        <v>104.76303317535545</v>
      </c>
      <c r="DD94" s="156"/>
      <c r="DE94" s="157">
        <f t="shared" si="163"/>
        <v>112.21763085399448</v>
      </c>
      <c r="DF94" s="157"/>
      <c r="DG94" s="154">
        <f t="shared" si="164"/>
        <v>98.243435060326476</v>
      </c>
      <c r="DH94" s="154"/>
      <c r="DI94" s="155">
        <f t="shared" si="165"/>
        <v>109.08362369337979</v>
      </c>
      <c r="DJ94" s="155"/>
      <c r="DK94" s="154">
        <f t="shared" si="166"/>
        <v>110.81304035568314</v>
      </c>
      <c r="DL94" s="154"/>
      <c r="DM94" s="154">
        <f t="shared" si="167"/>
        <v>101.64634146341464</v>
      </c>
      <c r="DN94" s="154"/>
      <c r="DO94" s="155">
        <f t="shared" si="168"/>
        <v>101.43478260869566</v>
      </c>
      <c r="DP94" s="155"/>
      <c r="DQ94" s="155">
        <f t="shared" si="169"/>
        <v>97.954545454545453</v>
      </c>
      <c r="DR94" s="155"/>
      <c r="DS94" s="156">
        <f t="shared" si="170"/>
        <v>113.43601895734596</v>
      </c>
      <c r="DT94" s="156"/>
      <c r="DU94" s="157">
        <f t="shared" si="171"/>
        <v>112.21763085399448</v>
      </c>
      <c r="DV94" s="157"/>
      <c r="DW94" s="154">
        <f t="shared" si="172"/>
        <v>98.243435060326476</v>
      </c>
      <c r="DX94" s="154"/>
      <c r="DY94" s="155">
        <f t="shared" si="173"/>
        <v>109.08362369337979</v>
      </c>
      <c r="DZ94" s="155"/>
      <c r="EA94" s="154">
        <f t="shared" si="174"/>
        <v>113.17107202956183</v>
      </c>
      <c r="EB94" s="154"/>
      <c r="EC94" s="154">
        <f t="shared" si="175"/>
        <v>100.54878048780488</v>
      </c>
      <c r="ED94" s="154"/>
      <c r="EE94" s="155">
        <f t="shared" si="176"/>
        <v>102.60869565217391</v>
      </c>
      <c r="EF94" s="155"/>
      <c r="EG94" s="155">
        <f t="shared" si="177"/>
        <v>101.93181818181819</v>
      </c>
      <c r="EH94" s="155"/>
      <c r="EI94" s="156">
        <f t="shared" si="178"/>
        <v>115</v>
      </c>
      <c r="EJ94" s="156"/>
      <c r="EK94" s="157">
        <f t="shared" si="179"/>
        <v>112.21763085399448</v>
      </c>
      <c r="EL94" s="157"/>
      <c r="EM94" s="154">
        <f t="shared" si="180"/>
        <v>98.243435060326476</v>
      </c>
      <c r="EN94" s="154"/>
      <c r="EO94" s="155">
        <f t="shared" si="181"/>
        <v>109.08362369337979</v>
      </c>
      <c r="EP94" s="155"/>
      <c r="EQ94" s="154">
        <f t="shared" si="182"/>
        <v>113.12151497341874</v>
      </c>
      <c r="ER94" s="154"/>
      <c r="ES94" s="154">
        <f t="shared" si="183"/>
        <v>105.1219512195122</v>
      </c>
      <c r="ET94" s="154"/>
      <c r="EU94" s="155">
        <f t="shared" si="184"/>
        <v>105.8695652173913</v>
      </c>
      <c r="EV94" s="155"/>
      <c r="EW94" s="155">
        <f t="shared" si="185"/>
        <v>107.72727272727272</v>
      </c>
      <c r="EX94" s="155"/>
      <c r="EY94" s="156">
        <f t="shared" si="186"/>
        <v>114.85781990521326</v>
      </c>
      <c r="EZ94" s="156"/>
      <c r="FA94" s="157">
        <f t="shared" si="187"/>
        <v>105.96418732782369</v>
      </c>
      <c r="FB94" s="157"/>
      <c r="FC94" s="154">
        <f t="shared" si="188"/>
        <v>107.20723917672107</v>
      </c>
      <c r="FD94" s="154"/>
      <c r="FE94" s="155">
        <f t="shared" si="189"/>
        <v>115</v>
      </c>
      <c r="FF94" s="155"/>
      <c r="FG94" s="154">
        <f t="shared" si="190"/>
        <v>114.21365743073345</v>
      </c>
      <c r="FH94" s="154"/>
      <c r="FI94" s="154">
        <f t="shared" si="191"/>
        <v>100.64024390243902</v>
      </c>
      <c r="FJ94" s="154"/>
      <c r="FK94" s="155">
        <f t="shared" si="192"/>
        <v>98.5</v>
      </c>
      <c r="FL94" s="155"/>
      <c r="FM94" s="155">
        <f t="shared" si="193"/>
        <v>99.204545454545453</v>
      </c>
      <c r="FN94" s="155"/>
      <c r="FO94" s="156">
        <f t="shared" si="194"/>
        <v>113.29383886255924</v>
      </c>
      <c r="FP94" s="156"/>
      <c r="FQ94" s="157">
        <f t="shared" si="195"/>
        <v>105.96418732782369</v>
      </c>
      <c r="FR94" s="157"/>
      <c r="FS94" s="154">
        <f t="shared" si="196"/>
        <v>107.20723917672107</v>
      </c>
      <c r="FT94" s="154"/>
      <c r="FU94" s="155">
        <f t="shared" si="197"/>
        <v>115</v>
      </c>
      <c r="FV94" s="244"/>
      <c r="FW94" s="92">
        <f t="shared" si="198"/>
        <v>115</v>
      </c>
      <c r="FX94" s="92"/>
      <c r="FY94" s="92">
        <f t="shared" si="199"/>
        <v>106.3109756097561</v>
      </c>
      <c r="FZ94" s="92"/>
      <c r="GA94" s="92">
        <f t="shared" si="200"/>
        <v>103.06521739130434</v>
      </c>
      <c r="GB94" s="92"/>
      <c r="GC94" s="92">
        <f t="shared" si="201"/>
        <v>105.11363636363636</v>
      </c>
      <c r="GD94" s="92"/>
      <c r="GE94" s="156">
        <f t="shared" si="202"/>
        <v>114.00473933649289</v>
      </c>
      <c r="GF94" s="156"/>
      <c r="GG94" s="92">
        <f t="shared" si="203"/>
        <v>105.96418732782369</v>
      </c>
      <c r="GH94" s="92"/>
      <c r="GI94" s="92">
        <f t="shared" si="204"/>
        <v>107.20723917672107</v>
      </c>
      <c r="GJ94" s="92"/>
      <c r="GK94" s="92">
        <f t="shared" si="205"/>
        <v>115</v>
      </c>
    </row>
    <row r="95" spans="1:193" s="83" customFormat="1" x14ac:dyDescent="0.2">
      <c r="A95" s="82" t="s">
        <v>13</v>
      </c>
      <c r="B95" s="75"/>
      <c r="C95" s="154">
        <f t="shared" si="110"/>
        <v>95.230530886079933</v>
      </c>
      <c r="D95" s="154"/>
      <c r="E95" s="154">
        <f t="shared" si="111"/>
        <v>98.902439024390247</v>
      </c>
      <c r="F95" s="154"/>
      <c r="G95" s="155">
        <f t="shared" si="112"/>
        <v>100</v>
      </c>
      <c r="H95" s="155"/>
      <c r="I95" s="155">
        <f t="shared" si="113"/>
        <v>99.090909090909093</v>
      </c>
      <c r="J95" s="155"/>
      <c r="K95" s="156">
        <f t="shared" si="114"/>
        <v>111.30331753554503</v>
      </c>
      <c r="L95" s="156"/>
      <c r="M95" s="157">
        <f t="shared" si="115"/>
        <v>91.170798898071624</v>
      </c>
      <c r="N95" s="157"/>
      <c r="O95" s="154">
        <f t="shared" si="116"/>
        <v>90.855216465578422</v>
      </c>
      <c r="P95" s="154"/>
      <c r="Q95" s="155">
        <f t="shared" si="117"/>
        <v>93.362369337979089</v>
      </c>
      <c r="R95" s="155"/>
      <c r="S95" s="154">
        <f t="shared" si="118"/>
        <v>97.242370875269188</v>
      </c>
      <c r="T95" s="154"/>
      <c r="U95" s="154">
        <f t="shared" si="119"/>
        <v>95.884146341463421</v>
      </c>
      <c r="V95" s="154"/>
      <c r="W95" s="155">
        <f t="shared" si="120"/>
        <v>98.695652173913047</v>
      </c>
      <c r="X95" s="155"/>
      <c r="Y95" s="155">
        <f t="shared" si="121"/>
        <v>91.931818181818187</v>
      </c>
      <c r="Z95" s="155"/>
      <c r="AA95" s="156">
        <f t="shared" si="122"/>
        <v>108.3175355450237</v>
      </c>
      <c r="AB95" s="156"/>
      <c r="AC95" s="157">
        <f t="shared" si="123"/>
        <v>91.170798898071624</v>
      </c>
      <c r="AD95" s="157"/>
      <c r="AE95" s="154">
        <f t="shared" si="124"/>
        <v>90.855216465578422</v>
      </c>
      <c r="AF95" s="154"/>
      <c r="AG95" s="155">
        <f t="shared" si="125"/>
        <v>93.362369337979089</v>
      </c>
      <c r="AH95" s="155"/>
      <c r="AI95" s="154">
        <f t="shared" si="126"/>
        <v>100.42974931981365</v>
      </c>
      <c r="AJ95" s="154"/>
      <c r="AK95" s="154">
        <f t="shared" si="127"/>
        <v>98.810975609756099</v>
      </c>
      <c r="AL95" s="154"/>
      <c r="AM95" s="155">
        <f t="shared" si="128"/>
        <v>100</v>
      </c>
      <c r="AN95" s="155"/>
      <c r="AO95" s="155">
        <f t="shared" si="129"/>
        <v>97.045454545454547</v>
      </c>
      <c r="AP95" s="155"/>
      <c r="AQ95" s="156">
        <f t="shared" si="130"/>
        <v>104.90521327014218</v>
      </c>
      <c r="AR95" s="156"/>
      <c r="AS95" s="157">
        <f t="shared" si="131"/>
        <v>91.170798898071624</v>
      </c>
      <c r="AT95" s="157"/>
      <c r="AU95" s="154">
        <f t="shared" si="132"/>
        <v>90.855216465578422</v>
      </c>
      <c r="AV95" s="154"/>
      <c r="AW95" s="155">
        <f t="shared" si="133"/>
        <v>93.362369337979089</v>
      </c>
      <c r="AX95" s="155"/>
      <c r="AY95" s="154">
        <f t="shared" si="134"/>
        <v>100.7846912498711</v>
      </c>
      <c r="AZ95" s="154"/>
      <c r="BA95" s="154">
        <f t="shared" si="135"/>
        <v>102.5609756097561</v>
      </c>
      <c r="BB95" s="154"/>
      <c r="BC95" s="155">
        <f t="shared" si="136"/>
        <v>105.47826086956522</v>
      </c>
      <c r="BD95" s="155"/>
      <c r="BE95" s="155">
        <f t="shared" si="137"/>
        <v>101.59090909090909</v>
      </c>
      <c r="BF95" s="155"/>
      <c r="BG95" s="156">
        <f t="shared" si="138"/>
        <v>111.01895734597156</v>
      </c>
      <c r="BH95" s="156"/>
      <c r="BI95" s="157">
        <f t="shared" si="139"/>
        <v>91.170798898071624</v>
      </c>
      <c r="BJ95" s="157"/>
      <c r="BK95" s="154">
        <f t="shared" si="140"/>
        <v>90.855216465578422</v>
      </c>
      <c r="BL95" s="154"/>
      <c r="BM95" s="155">
        <f t="shared" si="141"/>
        <v>93.362369337979089</v>
      </c>
      <c r="BN95" s="155"/>
      <c r="BO95" s="154">
        <f t="shared" si="142"/>
        <v>100.83765142191122</v>
      </c>
      <c r="BP95" s="154"/>
      <c r="BQ95" s="154">
        <f t="shared" si="143"/>
        <v>95.792682926829272</v>
      </c>
      <c r="BR95" s="154"/>
      <c r="BS95" s="155">
        <f t="shared" si="144"/>
        <v>95.760869565217391</v>
      </c>
      <c r="BT95" s="155"/>
      <c r="BU95" s="155">
        <f t="shared" si="145"/>
        <v>95.454545454545453</v>
      </c>
      <c r="BV95" s="155"/>
      <c r="BW95" s="156">
        <f t="shared" si="146"/>
        <v>103.0568720379147</v>
      </c>
      <c r="BX95" s="156"/>
      <c r="BY95" s="157">
        <f t="shared" si="147"/>
        <v>97.617079889807158</v>
      </c>
      <c r="BZ95" s="157"/>
      <c r="CA95" s="154">
        <f t="shared" si="148"/>
        <v>94.410929737402412</v>
      </c>
      <c r="CB95" s="154"/>
      <c r="CC95" s="155">
        <f t="shared" si="149"/>
        <v>93.362369337979089</v>
      </c>
      <c r="CD95" s="155"/>
      <c r="CE95" s="154">
        <f t="shared" si="150"/>
        <v>103.27676375182099</v>
      </c>
      <c r="CF95" s="154"/>
      <c r="CG95" s="154">
        <f t="shared" si="151"/>
        <v>95.060975609756099</v>
      </c>
      <c r="CH95" s="154"/>
      <c r="CI95" s="155">
        <f t="shared" si="152"/>
        <v>94.130434782608688</v>
      </c>
      <c r="CJ95" s="155"/>
      <c r="CK95" s="155">
        <f t="shared" si="153"/>
        <v>92.045454545454547</v>
      </c>
      <c r="CL95" s="155"/>
      <c r="CM95" s="156">
        <f t="shared" si="154"/>
        <v>105.04739336492891</v>
      </c>
      <c r="CN95" s="156"/>
      <c r="CO95" s="157">
        <f t="shared" si="155"/>
        <v>97.617079889807158</v>
      </c>
      <c r="CP95" s="157"/>
      <c r="CQ95" s="154">
        <f t="shared" si="156"/>
        <v>94.410929737402412</v>
      </c>
      <c r="CR95" s="154"/>
      <c r="CS95" s="155">
        <f t="shared" si="157"/>
        <v>93.362369337979089</v>
      </c>
      <c r="CT95" s="155"/>
      <c r="CU95" s="154">
        <f t="shared" si="158"/>
        <v>104.12697481199135</v>
      </c>
      <c r="CV95" s="154"/>
      <c r="CW95" s="154">
        <f t="shared" si="159"/>
        <v>91.402439024390247</v>
      </c>
      <c r="CX95" s="154"/>
      <c r="CY95" s="155">
        <f t="shared" si="160"/>
        <v>92.173913043478265</v>
      </c>
      <c r="CZ95" s="155"/>
      <c r="DA95" s="155">
        <f t="shared" si="161"/>
        <v>86.931818181818173</v>
      </c>
      <c r="DB95" s="155"/>
      <c r="DC95" s="156">
        <f t="shared" si="162"/>
        <v>104.62085308056872</v>
      </c>
      <c r="DD95" s="156"/>
      <c r="DE95" s="157">
        <f t="shared" si="163"/>
        <v>100.20661157024793</v>
      </c>
      <c r="DF95" s="157"/>
      <c r="DG95" s="154">
        <f t="shared" si="164"/>
        <v>93.239886444286725</v>
      </c>
      <c r="DH95" s="154"/>
      <c r="DI95" s="155">
        <f t="shared" si="165"/>
        <v>103.22996515679444</v>
      </c>
      <c r="DJ95" s="155"/>
      <c r="DK95" s="154">
        <f t="shared" si="166"/>
        <v>103.0332946180967</v>
      </c>
      <c r="DL95" s="154"/>
      <c r="DM95" s="154">
        <f t="shared" si="167"/>
        <v>93.780487804878049</v>
      </c>
      <c r="DN95" s="154"/>
      <c r="DO95" s="155">
        <f t="shared" si="168"/>
        <v>92.369565217391312</v>
      </c>
      <c r="DP95" s="155"/>
      <c r="DQ95" s="155">
        <f t="shared" si="169"/>
        <v>87.61363636363636</v>
      </c>
      <c r="DR95" s="155"/>
      <c r="DS95" s="156">
        <f t="shared" si="170"/>
        <v>113.43601895734596</v>
      </c>
      <c r="DT95" s="156"/>
      <c r="DU95" s="157">
        <f t="shared" si="171"/>
        <v>100.20661157024793</v>
      </c>
      <c r="DV95" s="157"/>
      <c r="DW95" s="154">
        <f t="shared" si="172"/>
        <v>93.239886444286725</v>
      </c>
      <c r="DX95" s="154"/>
      <c r="DY95" s="155">
        <f t="shared" si="173"/>
        <v>103.22996515679444</v>
      </c>
      <c r="DZ95" s="155"/>
      <c r="EA95" s="154">
        <f t="shared" si="174"/>
        <v>104.34335007563449</v>
      </c>
      <c r="EB95" s="154"/>
      <c r="EC95" s="154">
        <f t="shared" si="175"/>
        <v>96.067073170731703</v>
      </c>
      <c r="ED95" s="154"/>
      <c r="EE95" s="155">
        <f t="shared" si="176"/>
        <v>96.804347826086953</v>
      </c>
      <c r="EF95" s="155"/>
      <c r="EG95" s="155">
        <f t="shared" si="177"/>
        <v>91.590909090909093</v>
      </c>
      <c r="EH95" s="155"/>
      <c r="EI95" s="156">
        <f t="shared" si="178"/>
        <v>114.85781990521326</v>
      </c>
      <c r="EJ95" s="156"/>
      <c r="EK95" s="157">
        <f t="shared" si="179"/>
        <v>100.20661157024793</v>
      </c>
      <c r="EL95" s="157"/>
      <c r="EM95" s="154">
        <f t="shared" si="180"/>
        <v>93.239886444286725</v>
      </c>
      <c r="EN95" s="154"/>
      <c r="EO95" s="155">
        <f t="shared" si="181"/>
        <v>103.22996515679444</v>
      </c>
      <c r="EP95" s="155"/>
      <c r="EQ95" s="154">
        <f t="shared" si="182"/>
        <v>103.86014693539002</v>
      </c>
      <c r="ER95" s="154"/>
      <c r="ES95" s="154">
        <f t="shared" si="183"/>
        <v>95.33536585365853</v>
      </c>
      <c r="ET95" s="154"/>
      <c r="EU95" s="155">
        <f t="shared" si="184"/>
        <v>91.978260869565219</v>
      </c>
      <c r="EV95" s="155"/>
      <c r="EW95" s="155">
        <f t="shared" si="185"/>
        <v>94.318181818181813</v>
      </c>
      <c r="EX95" s="155"/>
      <c r="EY95" s="156">
        <f t="shared" si="186"/>
        <v>114.28909952606635</v>
      </c>
      <c r="EZ95" s="156"/>
      <c r="FA95" s="157">
        <f t="shared" si="187"/>
        <v>92.093663911845724</v>
      </c>
      <c r="FB95" s="157"/>
      <c r="FC95" s="154">
        <f t="shared" si="188"/>
        <v>98.158268275372606</v>
      </c>
      <c r="FD95" s="154"/>
      <c r="FE95" s="155">
        <f t="shared" si="189"/>
        <v>100.1567944250871</v>
      </c>
      <c r="FF95" s="155"/>
      <c r="FG95" s="154">
        <f t="shared" si="190"/>
        <v>104.90860369441216</v>
      </c>
      <c r="FH95" s="154"/>
      <c r="FI95" s="154">
        <f t="shared" si="191"/>
        <v>92.042682926829272</v>
      </c>
      <c r="FJ95" s="154"/>
      <c r="FK95" s="155">
        <f t="shared" si="192"/>
        <v>86.239130434782609</v>
      </c>
      <c r="FL95" s="155"/>
      <c r="FM95" s="155">
        <f t="shared" si="193"/>
        <v>94.090909090909093</v>
      </c>
      <c r="FN95" s="155"/>
      <c r="FO95" s="156">
        <f t="shared" si="194"/>
        <v>114.71563981042654</v>
      </c>
      <c r="FP95" s="156"/>
      <c r="FQ95" s="157">
        <f t="shared" si="195"/>
        <v>92.093663911845724</v>
      </c>
      <c r="FR95" s="157"/>
      <c r="FS95" s="154">
        <f t="shared" si="196"/>
        <v>98.158268275372606</v>
      </c>
      <c r="FT95" s="154"/>
      <c r="FU95" s="155">
        <f t="shared" si="197"/>
        <v>100.1567944250871</v>
      </c>
      <c r="FV95" s="244"/>
      <c r="FW95" s="92">
        <f t="shared" si="198"/>
        <v>105.12703218587509</v>
      </c>
      <c r="FX95" s="92"/>
      <c r="FY95" s="92">
        <f t="shared" si="199"/>
        <v>97.16463414634147</v>
      </c>
      <c r="FZ95" s="92"/>
      <c r="GA95" s="92">
        <f t="shared" si="200"/>
        <v>96.478260869565219</v>
      </c>
      <c r="GB95" s="92"/>
      <c r="GC95" s="92">
        <f t="shared" si="201"/>
        <v>98.86363636363636</v>
      </c>
      <c r="GD95" s="92"/>
      <c r="GE95" s="156">
        <f t="shared" si="202"/>
        <v>114.71563981042654</v>
      </c>
      <c r="GF95" s="156"/>
      <c r="GG95" s="92">
        <f t="shared" si="203"/>
        <v>92.093663911845724</v>
      </c>
      <c r="GH95" s="92"/>
      <c r="GI95" s="92">
        <f t="shared" si="204"/>
        <v>98.158268275372606</v>
      </c>
      <c r="GJ95" s="92"/>
      <c r="GK95" s="92">
        <f t="shared" si="205"/>
        <v>100.1567944250871</v>
      </c>
    </row>
    <row r="96" spans="1:193" s="83" customFormat="1" x14ac:dyDescent="0.2">
      <c r="A96" s="84" t="s">
        <v>14</v>
      </c>
      <c r="B96" s="75"/>
      <c r="C96" s="158">
        <f t="shared" si="110"/>
        <v>103.33712864972169</v>
      </c>
      <c r="D96" s="154"/>
      <c r="E96" s="158">
        <f t="shared" si="111"/>
        <v>105.1219512195122</v>
      </c>
      <c r="F96" s="154"/>
      <c r="G96" s="159">
        <f t="shared" si="112"/>
        <v>102.02173913043478</v>
      </c>
      <c r="H96" s="155"/>
      <c r="I96" s="159">
        <f t="shared" si="113"/>
        <v>101.93181818181819</v>
      </c>
      <c r="J96" s="155"/>
      <c r="K96" s="160">
        <f t="shared" si="114"/>
        <v>109.739336492891</v>
      </c>
      <c r="L96" s="156"/>
      <c r="M96" s="161">
        <f t="shared" si="115"/>
        <v>113.4297520661157</v>
      </c>
      <c r="N96" s="157"/>
      <c r="O96" s="158">
        <f t="shared" si="116"/>
        <v>87.491128459900636</v>
      </c>
      <c r="P96" s="154"/>
      <c r="Q96" s="159">
        <f t="shared" si="117"/>
        <v>101.93379790940767</v>
      </c>
      <c r="R96" s="155"/>
      <c r="S96" s="158">
        <f t="shared" si="118"/>
        <v>105.98060704481399</v>
      </c>
      <c r="T96" s="154"/>
      <c r="U96" s="158">
        <f t="shared" si="119"/>
        <v>102.5609756097561</v>
      </c>
      <c r="V96" s="154"/>
      <c r="W96" s="159">
        <f t="shared" si="120"/>
        <v>97.847826086956516</v>
      </c>
      <c r="X96" s="155"/>
      <c r="Y96" s="159">
        <f t="shared" si="121"/>
        <v>98.97727272727272</v>
      </c>
      <c r="Z96" s="155"/>
      <c r="AA96" s="160">
        <f t="shared" si="122"/>
        <v>106.18483412322274</v>
      </c>
      <c r="AB96" s="156"/>
      <c r="AC96" s="161">
        <f t="shared" si="123"/>
        <v>113.4297520661157</v>
      </c>
      <c r="AD96" s="157"/>
      <c r="AE96" s="158">
        <f t="shared" si="124"/>
        <v>87.491128459900636</v>
      </c>
      <c r="AF96" s="154"/>
      <c r="AG96" s="159">
        <f t="shared" si="125"/>
        <v>101.93379790940767</v>
      </c>
      <c r="AH96" s="155"/>
      <c r="AI96" s="158">
        <f t="shared" si="126"/>
        <v>109.39745772534975</v>
      </c>
      <c r="AJ96" s="154"/>
      <c r="AK96" s="158">
        <f t="shared" si="127"/>
        <v>103.01829268292684</v>
      </c>
      <c r="AL96" s="154"/>
      <c r="AM96" s="159">
        <f t="shared" si="128"/>
        <v>97.847826086956516</v>
      </c>
      <c r="AN96" s="155"/>
      <c r="AO96" s="159">
        <f t="shared" si="129"/>
        <v>95</v>
      </c>
      <c r="AP96" s="155"/>
      <c r="AQ96" s="160">
        <f t="shared" si="130"/>
        <v>101.91943127962085</v>
      </c>
      <c r="AR96" s="156"/>
      <c r="AS96" s="161">
        <f t="shared" si="131"/>
        <v>113.4297520661157</v>
      </c>
      <c r="AT96" s="157"/>
      <c r="AU96" s="158">
        <f t="shared" si="132"/>
        <v>87.491128459900636</v>
      </c>
      <c r="AV96" s="154"/>
      <c r="AW96" s="159">
        <f t="shared" si="133"/>
        <v>101.93379790940767</v>
      </c>
      <c r="AX96" s="155"/>
      <c r="AY96" s="158">
        <f t="shared" si="134"/>
        <v>108.47765971636915</v>
      </c>
      <c r="AZ96" s="154"/>
      <c r="BA96" s="158">
        <f t="shared" si="135"/>
        <v>101.92073170731707</v>
      </c>
      <c r="BB96" s="154"/>
      <c r="BC96" s="159">
        <f t="shared" si="136"/>
        <v>102.73913043478261</v>
      </c>
      <c r="BD96" s="155"/>
      <c r="BE96" s="159">
        <f t="shared" si="137"/>
        <v>96.13636363636364</v>
      </c>
      <c r="BF96" s="155"/>
      <c r="BG96" s="160">
        <f t="shared" si="138"/>
        <v>108.60189573459715</v>
      </c>
      <c r="BH96" s="156"/>
      <c r="BI96" s="161">
        <f t="shared" si="139"/>
        <v>113.4297520661157</v>
      </c>
      <c r="BJ96" s="157"/>
      <c r="BK96" s="158">
        <f t="shared" si="140"/>
        <v>87.491128459900636</v>
      </c>
      <c r="BL96" s="154"/>
      <c r="BM96" s="159">
        <f t="shared" si="141"/>
        <v>101.93379790940767</v>
      </c>
      <c r="BN96" s="155"/>
      <c r="BO96" s="158">
        <f t="shared" si="142"/>
        <v>108.29294784684842</v>
      </c>
      <c r="BP96" s="154"/>
      <c r="BQ96" s="158">
        <f t="shared" si="143"/>
        <v>103.9329268292683</v>
      </c>
      <c r="BR96" s="154"/>
      <c r="BS96" s="159">
        <f t="shared" si="144"/>
        <v>102.02173913043478</v>
      </c>
      <c r="BT96" s="155"/>
      <c r="BU96" s="159">
        <f t="shared" si="145"/>
        <v>104.65909090909091</v>
      </c>
      <c r="BV96" s="155"/>
      <c r="BW96" s="160">
        <f t="shared" si="146"/>
        <v>111.72985781990522</v>
      </c>
      <c r="BX96" s="156"/>
      <c r="BY96" s="161">
        <f t="shared" si="147"/>
        <v>108.20936639118457</v>
      </c>
      <c r="BZ96" s="157"/>
      <c r="CA96" s="158">
        <f t="shared" si="148"/>
        <v>97.966643009226402</v>
      </c>
      <c r="CB96" s="154"/>
      <c r="CC96" s="159">
        <f t="shared" si="149"/>
        <v>101.93379790940767</v>
      </c>
      <c r="CD96" s="155"/>
      <c r="CE96" s="158">
        <f t="shared" si="150"/>
        <v>108.60212463937457</v>
      </c>
      <c r="CF96" s="154"/>
      <c r="CG96" s="158">
        <f t="shared" si="151"/>
        <v>101.46341463414635</v>
      </c>
      <c r="CH96" s="154"/>
      <c r="CI96" s="159">
        <f t="shared" si="152"/>
        <v>107.5</v>
      </c>
      <c r="CJ96" s="155"/>
      <c r="CK96" s="159">
        <f t="shared" si="153"/>
        <v>106.93181818181819</v>
      </c>
      <c r="CL96" s="155"/>
      <c r="CM96" s="160">
        <f t="shared" si="154"/>
        <v>98.93364928909952</v>
      </c>
      <c r="CN96" s="156"/>
      <c r="CO96" s="161">
        <f t="shared" si="155"/>
        <v>108.20936639118457</v>
      </c>
      <c r="CP96" s="157"/>
      <c r="CQ96" s="158">
        <f t="shared" si="156"/>
        <v>97.966643009226402</v>
      </c>
      <c r="CR96" s="154"/>
      <c r="CS96" s="159">
        <f t="shared" si="157"/>
        <v>101.93379790940767</v>
      </c>
      <c r="CT96" s="155"/>
      <c r="CU96" s="158">
        <f t="shared" si="158"/>
        <v>108.4620639220787</v>
      </c>
      <c r="CV96" s="154"/>
      <c r="CW96" s="158">
        <f t="shared" si="159"/>
        <v>105.1219512195122</v>
      </c>
      <c r="CX96" s="154"/>
      <c r="CY96" s="159">
        <f t="shared" si="160"/>
        <v>98.5</v>
      </c>
      <c r="CZ96" s="155"/>
      <c r="DA96" s="159">
        <f t="shared" si="161"/>
        <v>100.45454545454545</v>
      </c>
      <c r="DB96" s="155"/>
      <c r="DC96" s="160">
        <f t="shared" si="162"/>
        <v>109.31279620853081</v>
      </c>
      <c r="DD96" s="156"/>
      <c r="DE96" s="161">
        <f t="shared" si="163"/>
        <v>109.0771349862259</v>
      </c>
      <c r="DF96" s="157"/>
      <c r="DG96" s="158">
        <f t="shared" si="164"/>
        <v>98.328601845280332</v>
      </c>
      <c r="DH96" s="154"/>
      <c r="DI96" s="159">
        <f t="shared" si="165"/>
        <v>106.16724738675958</v>
      </c>
      <c r="DJ96" s="155"/>
      <c r="DK96" s="158">
        <f t="shared" si="166"/>
        <v>109.77016226033301</v>
      </c>
      <c r="DL96" s="154"/>
      <c r="DM96" s="158">
        <f t="shared" si="167"/>
        <v>100.54878048780488</v>
      </c>
      <c r="DN96" s="154"/>
      <c r="DO96" s="159">
        <f t="shared" si="168"/>
        <v>97.391304347826093</v>
      </c>
      <c r="DP96" s="155"/>
      <c r="DQ96" s="159">
        <f t="shared" si="169"/>
        <v>96.477272727272734</v>
      </c>
      <c r="DR96" s="155"/>
      <c r="DS96" s="160">
        <f t="shared" si="170"/>
        <v>113.43601895734596</v>
      </c>
      <c r="DT96" s="156"/>
      <c r="DU96" s="161">
        <f t="shared" si="171"/>
        <v>109.0771349862259</v>
      </c>
      <c r="DV96" s="157"/>
      <c r="DW96" s="158">
        <f t="shared" si="172"/>
        <v>98.328601845280332</v>
      </c>
      <c r="DX96" s="154"/>
      <c r="DY96" s="159">
        <f t="shared" si="173"/>
        <v>106.16724738675958</v>
      </c>
      <c r="DZ96" s="155"/>
      <c r="EA96" s="158">
        <f t="shared" si="174"/>
        <v>110.06876711387235</v>
      </c>
      <c r="EB96" s="154"/>
      <c r="EC96" s="158">
        <f t="shared" si="175"/>
        <v>104.57317073170732</v>
      </c>
      <c r="ED96" s="154"/>
      <c r="EE96" s="159">
        <f t="shared" si="176"/>
        <v>100.26086956521739</v>
      </c>
      <c r="EF96" s="155"/>
      <c r="EG96" s="159">
        <f t="shared" si="177"/>
        <v>100.22727272727272</v>
      </c>
      <c r="EH96" s="155"/>
      <c r="EI96" s="160">
        <f t="shared" si="178"/>
        <v>114.28909952606635</v>
      </c>
      <c r="EJ96" s="156"/>
      <c r="EK96" s="161">
        <f t="shared" si="179"/>
        <v>109.0771349862259</v>
      </c>
      <c r="EL96" s="157"/>
      <c r="EM96" s="158">
        <f t="shared" si="180"/>
        <v>98.328601845280332</v>
      </c>
      <c r="EN96" s="154"/>
      <c r="EO96" s="159">
        <f t="shared" si="181"/>
        <v>106.16724738675958</v>
      </c>
      <c r="EP96" s="155"/>
      <c r="EQ96" s="158">
        <f t="shared" si="182"/>
        <v>110.01983039464494</v>
      </c>
      <c r="ER96" s="154"/>
      <c r="ES96" s="158">
        <f t="shared" si="183"/>
        <v>105.94512195121952</v>
      </c>
      <c r="ET96" s="154"/>
      <c r="EU96" s="159">
        <f t="shared" si="184"/>
        <v>101.5</v>
      </c>
      <c r="EV96" s="155"/>
      <c r="EW96" s="159">
        <f t="shared" si="185"/>
        <v>107.04545454545455</v>
      </c>
      <c r="EX96" s="155"/>
      <c r="EY96" s="160">
        <f t="shared" si="186"/>
        <v>114.71563981042654</v>
      </c>
      <c r="EZ96" s="156"/>
      <c r="FA96" s="161">
        <f t="shared" si="187"/>
        <v>106.08815426997245</v>
      </c>
      <c r="FB96" s="157"/>
      <c r="FC96" s="158">
        <f t="shared" si="188"/>
        <v>104.24769339957416</v>
      </c>
      <c r="FD96" s="154"/>
      <c r="FE96" s="159">
        <f t="shared" si="189"/>
        <v>108.72822299651568</v>
      </c>
      <c r="FF96" s="155"/>
      <c r="FG96" s="158">
        <f t="shared" si="190"/>
        <v>111.50514413659296</v>
      </c>
      <c r="FH96" s="154"/>
      <c r="FI96" s="158">
        <f t="shared" si="191"/>
        <v>103.10975609756099</v>
      </c>
      <c r="FJ96" s="154"/>
      <c r="FK96" s="159">
        <f t="shared" si="192"/>
        <v>95.239130434782609</v>
      </c>
      <c r="FL96" s="155"/>
      <c r="FM96" s="159">
        <f t="shared" si="193"/>
        <v>98.63636363636364</v>
      </c>
      <c r="FN96" s="155"/>
      <c r="FO96" s="160">
        <f t="shared" si="194"/>
        <v>112.72511848341232</v>
      </c>
      <c r="FP96" s="156"/>
      <c r="FQ96" s="161">
        <f t="shared" si="195"/>
        <v>106.08815426997245</v>
      </c>
      <c r="FR96" s="157"/>
      <c r="FS96" s="158">
        <f t="shared" si="196"/>
        <v>104.24769339957416</v>
      </c>
      <c r="FT96" s="154"/>
      <c r="FU96" s="159">
        <f t="shared" si="197"/>
        <v>108.72822299651568</v>
      </c>
      <c r="FV96" s="244"/>
      <c r="FW96" s="93">
        <f t="shared" si="198"/>
        <v>113.38362916317428</v>
      </c>
      <c r="FX96" s="92"/>
      <c r="FY96" s="93">
        <f t="shared" si="199"/>
        <v>103.65853658536585</v>
      </c>
      <c r="FZ96" s="92"/>
      <c r="GA96" s="93">
        <f t="shared" si="200"/>
        <v>96.152173913043484</v>
      </c>
      <c r="GB96" s="92"/>
      <c r="GC96" s="93">
        <f t="shared" si="201"/>
        <v>103.18181818181819</v>
      </c>
      <c r="GD96" s="92"/>
      <c r="GE96" s="160">
        <f t="shared" si="202"/>
        <v>114.57345971563981</v>
      </c>
      <c r="GF96" s="156"/>
      <c r="GG96" s="93">
        <f t="shared" si="203"/>
        <v>106.08815426997245</v>
      </c>
      <c r="GH96" s="92"/>
      <c r="GI96" s="93">
        <f t="shared" si="204"/>
        <v>104.24769339957416</v>
      </c>
      <c r="GJ96" s="92"/>
      <c r="GK96" s="93">
        <f t="shared" si="205"/>
        <v>108.72822299651568</v>
      </c>
    </row>
    <row r="97" spans="1:193" s="83" customFormat="1" x14ac:dyDescent="0.2">
      <c r="A97" s="82" t="s">
        <v>15</v>
      </c>
      <c r="B97" s="75"/>
      <c r="C97" s="154">
        <f t="shared" si="110"/>
        <v>100.93978421594949</v>
      </c>
      <c r="D97" s="154"/>
      <c r="E97" s="154">
        <f t="shared" si="111"/>
        <v>101.64634146341464</v>
      </c>
      <c r="F97" s="154"/>
      <c r="G97" s="155">
        <f t="shared" si="112"/>
        <v>98.826086956521749</v>
      </c>
      <c r="H97" s="155"/>
      <c r="I97" s="155">
        <f t="shared" si="113"/>
        <v>99.659090909090907</v>
      </c>
      <c r="J97" s="155"/>
      <c r="K97" s="156">
        <f t="shared" si="114"/>
        <v>109.02843601895735</v>
      </c>
      <c r="L97" s="156"/>
      <c r="M97" s="157">
        <f t="shared" si="115"/>
        <v>108.49862258953168</v>
      </c>
      <c r="N97" s="157"/>
      <c r="O97" s="154">
        <f t="shared" si="116"/>
        <v>89.662881476224271</v>
      </c>
      <c r="P97" s="154"/>
      <c r="Q97" s="155">
        <f t="shared" si="117"/>
        <v>95.139372822299649</v>
      </c>
      <c r="R97" s="155"/>
      <c r="S97" s="154">
        <f t="shared" si="118"/>
        <v>101.97862138420757</v>
      </c>
      <c r="T97" s="154"/>
      <c r="U97" s="154">
        <f t="shared" si="119"/>
        <v>100.1829268292683</v>
      </c>
      <c r="V97" s="154"/>
      <c r="W97" s="155">
        <f t="shared" si="120"/>
        <v>98.891304347826093</v>
      </c>
      <c r="X97" s="155"/>
      <c r="Y97" s="155">
        <f t="shared" si="121"/>
        <v>100.45454545454545</v>
      </c>
      <c r="Z97" s="155"/>
      <c r="AA97" s="156">
        <f t="shared" si="122"/>
        <v>110.16587677725119</v>
      </c>
      <c r="AB97" s="156"/>
      <c r="AC97" s="157">
        <f t="shared" si="123"/>
        <v>108.49862258953168</v>
      </c>
      <c r="AD97" s="157"/>
      <c r="AE97" s="154">
        <f t="shared" si="124"/>
        <v>89.662881476224271</v>
      </c>
      <c r="AF97" s="154"/>
      <c r="AG97" s="155">
        <f t="shared" si="125"/>
        <v>95.139372822299649</v>
      </c>
      <c r="AH97" s="155"/>
      <c r="AI97" s="154">
        <f t="shared" si="126"/>
        <v>103.90676831260787</v>
      </c>
      <c r="AJ97" s="154"/>
      <c r="AK97" s="154">
        <f t="shared" si="127"/>
        <v>99.176829268292678</v>
      </c>
      <c r="AL97" s="154"/>
      <c r="AM97" s="155">
        <f t="shared" si="128"/>
        <v>99.217391304347828</v>
      </c>
      <c r="AN97" s="155"/>
      <c r="AO97" s="155">
        <f t="shared" si="129"/>
        <v>96.818181818181813</v>
      </c>
      <c r="AP97" s="155"/>
      <c r="AQ97" s="156">
        <f t="shared" si="130"/>
        <v>111.30331753554503</v>
      </c>
      <c r="AR97" s="156"/>
      <c r="AS97" s="157">
        <f t="shared" si="131"/>
        <v>108.49862258953168</v>
      </c>
      <c r="AT97" s="157"/>
      <c r="AU97" s="154">
        <f t="shared" si="132"/>
        <v>89.662881476224271</v>
      </c>
      <c r="AV97" s="154"/>
      <c r="AW97" s="155">
        <f t="shared" si="133"/>
        <v>95.139372822299649</v>
      </c>
      <c r="AX97" s="155"/>
      <c r="AY97" s="154">
        <f t="shared" si="134"/>
        <v>104.07633435053054</v>
      </c>
      <c r="AZ97" s="154"/>
      <c r="BA97" s="154">
        <f t="shared" si="135"/>
        <v>101.28048780487805</v>
      </c>
      <c r="BB97" s="154"/>
      <c r="BC97" s="155">
        <f t="shared" si="136"/>
        <v>100.91304347826087</v>
      </c>
      <c r="BD97" s="155"/>
      <c r="BE97" s="155">
        <f t="shared" si="137"/>
        <v>96.13636363636364</v>
      </c>
      <c r="BF97" s="155"/>
      <c r="BG97" s="156">
        <f t="shared" si="138"/>
        <v>109.739336492891</v>
      </c>
      <c r="BH97" s="156"/>
      <c r="BI97" s="157">
        <f t="shared" si="139"/>
        <v>108.49862258953168</v>
      </c>
      <c r="BJ97" s="157"/>
      <c r="BK97" s="154">
        <f t="shared" si="140"/>
        <v>89.662881476224271</v>
      </c>
      <c r="BL97" s="154"/>
      <c r="BM97" s="155">
        <f t="shared" si="141"/>
        <v>95.139372822299649</v>
      </c>
      <c r="BN97" s="155"/>
      <c r="BO97" s="154">
        <f t="shared" si="142"/>
        <v>105.3499777785415</v>
      </c>
      <c r="BP97" s="154"/>
      <c r="BQ97" s="154">
        <f t="shared" si="143"/>
        <v>101.46341463414635</v>
      </c>
      <c r="BR97" s="154"/>
      <c r="BS97" s="155">
        <f t="shared" si="144"/>
        <v>99.608695652173907</v>
      </c>
      <c r="BT97" s="155"/>
      <c r="BU97" s="155">
        <f t="shared" si="145"/>
        <v>99.659090909090907</v>
      </c>
      <c r="BV97" s="155"/>
      <c r="BW97" s="156">
        <f t="shared" si="146"/>
        <v>109.17061611374407</v>
      </c>
      <c r="BX97" s="156"/>
      <c r="BY97" s="157">
        <f t="shared" si="147"/>
        <v>104.7382920110193</v>
      </c>
      <c r="BZ97" s="157"/>
      <c r="CA97" s="154">
        <f t="shared" si="148"/>
        <v>98.030518097941808</v>
      </c>
      <c r="CB97" s="154"/>
      <c r="CC97" s="155">
        <f t="shared" si="149"/>
        <v>95.139372822299649</v>
      </c>
      <c r="CD97" s="155"/>
      <c r="CE97" s="154">
        <f t="shared" si="150"/>
        <v>107.01896367039083</v>
      </c>
      <c r="CF97" s="154"/>
      <c r="CG97" s="154">
        <f t="shared" si="151"/>
        <v>96.158536585365852</v>
      </c>
      <c r="CH97" s="154"/>
      <c r="CI97" s="155">
        <f t="shared" si="152"/>
        <v>91.847826086956516</v>
      </c>
      <c r="CJ97" s="155"/>
      <c r="CK97" s="155">
        <f t="shared" si="153"/>
        <v>92.61363636363636</v>
      </c>
      <c r="CL97" s="155"/>
      <c r="CM97" s="156">
        <f t="shared" si="154"/>
        <v>108.17535545023696</v>
      </c>
      <c r="CN97" s="156"/>
      <c r="CO97" s="157">
        <f t="shared" si="155"/>
        <v>104.7382920110193</v>
      </c>
      <c r="CP97" s="157"/>
      <c r="CQ97" s="154">
        <f t="shared" si="156"/>
        <v>98.030518097941808</v>
      </c>
      <c r="CR97" s="154"/>
      <c r="CS97" s="155">
        <f t="shared" si="157"/>
        <v>95.139372822299649</v>
      </c>
      <c r="CT97" s="155"/>
      <c r="CU97" s="154">
        <f t="shared" si="158"/>
        <v>107.94933361835825</v>
      </c>
      <c r="CV97" s="154"/>
      <c r="CW97" s="154">
        <f t="shared" si="159"/>
        <v>101.3719512195122</v>
      </c>
      <c r="CX97" s="154"/>
      <c r="CY97" s="155">
        <f t="shared" si="160"/>
        <v>95.173913043478265</v>
      </c>
      <c r="CZ97" s="155"/>
      <c r="DA97" s="155">
        <f t="shared" si="161"/>
        <v>98.068181818181813</v>
      </c>
      <c r="DB97" s="155"/>
      <c r="DC97" s="156">
        <f t="shared" si="162"/>
        <v>109.17061611374407</v>
      </c>
      <c r="DD97" s="156"/>
      <c r="DE97" s="157">
        <f t="shared" si="163"/>
        <v>112.31404958677686</v>
      </c>
      <c r="DF97" s="157"/>
      <c r="DG97" s="154">
        <f t="shared" si="164"/>
        <v>99.22285308729596</v>
      </c>
      <c r="DH97" s="154"/>
      <c r="DI97" s="155">
        <f t="shared" si="165"/>
        <v>110.29616724738676</v>
      </c>
      <c r="DJ97" s="155"/>
      <c r="DK97" s="154">
        <f t="shared" si="166"/>
        <v>106.83362709538454</v>
      </c>
      <c r="DL97" s="154"/>
      <c r="DM97" s="154">
        <f t="shared" si="167"/>
        <v>100.82317073170732</v>
      </c>
      <c r="DN97" s="154"/>
      <c r="DO97" s="155">
        <f t="shared" si="168"/>
        <v>93.869565217391312</v>
      </c>
      <c r="DP97" s="155"/>
      <c r="DQ97" s="155">
        <f t="shared" si="169"/>
        <v>102.61363636363636</v>
      </c>
      <c r="DR97" s="155"/>
      <c r="DS97" s="156">
        <f t="shared" si="170"/>
        <v>114.71563981042654</v>
      </c>
      <c r="DT97" s="156"/>
      <c r="DU97" s="157">
        <f t="shared" si="171"/>
        <v>112.31404958677686</v>
      </c>
      <c r="DV97" s="157"/>
      <c r="DW97" s="154">
        <f t="shared" si="172"/>
        <v>99.22285308729596</v>
      </c>
      <c r="DX97" s="154"/>
      <c r="DY97" s="155">
        <f t="shared" si="173"/>
        <v>110.29616724738676</v>
      </c>
      <c r="DZ97" s="155"/>
      <c r="EA97" s="154">
        <f t="shared" si="174"/>
        <v>108.32022082829253</v>
      </c>
      <c r="EB97" s="154"/>
      <c r="EC97" s="154">
        <f t="shared" si="175"/>
        <v>99.359756097560975</v>
      </c>
      <c r="ED97" s="154"/>
      <c r="EE97" s="155">
        <f t="shared" si="176"/>
        <v>96.804347826086953</v>
      </c>
      <c r="EF97" s="155"/>
      <c r="EG97" s="155">
        <f t="shared" si="177"/>
        <v>102.38636363636363</v>
      </c>
      <c r="EH97" s="155"/>
      <c r="EI97" s="156">
        <f t="shared" si="178"/>
        <v>114.71563981042654</v>
      </c>
      <c r="EJ97" s="156"/>
      <c r="EK97" s="157">
        <f t="shared" si="179"/>
        <v>112.31404958677686</v>
      </c>
      <c r="EL97" s="157"/>
      <c r="EM97" s="154">
        <f t="shared" si="180"/>
        <v>99.22285308729596</v>
      </c>
      <c r="EN97" s="154"/>
      <c r="EO97" s="155">
        <f t="shared" si="181"/>
        <v>110.29616724738676</v>
      </c>
      <c r="EP97" s="155"/>
      <c r="EQ97" s="154">
        <f t="shared" si="182"/>
        <v>108.79663084245253</v>
      </c>
      <c r="ER97" s="154"/>
      <c r="ES97" s="154">
        <f t="shared" si="183"/>
        <v>100.09146341463415</v>
      </c>
      <c r="ET97" s="154"/>
      <c r="EU97" s="155">
        <f t="shared" si="184"/>
        <v>96.543478260869563</v>
      </c>
      <c r="EV97" s="155"/>
      <c r="EW97" s="155">
        <f t="shared" si="185"/>
        <v>102.38636363636363</v>
      </c>
      <c r="EX97" s="155"/>
      <c r="EY97" s="156">
        <f t="shared" si="186"/>
        <v>114.85781990521326</v>
      </c>
      <c r="EZ97" s="156"/>
      <c r="FA97" s="157">
        <f t="shared" si="187"/>
        <v>107.71349862258953</v>
      </c>
      <c r="FB97" s="157"/>
      <c r="FC97" s="154">
        <f t="shared" si="188"/>
        <v>105.50390347764372</v>
      </c>
      <c r="FD97" s="154"/>
      <c r="FE97" s="155">
        <f t="shared" si="189"/>
        <v>104.12891986062718</v>
      </c>
      <c r="FF97" s="155"/>
      <c r="FG97" s="154">
        <f t="shared" si="190"/>
        <v>109.277173523671</v>
      </c>
      <c r="FH97" s="154"/>
      <c r="FI97" s="154">
        <f t="shared" si="191"/>
        <v>96.890243902439025</v>
      </c>
      <c r="FJ97" s="154"/>
      <c r="FK97" s="155">
        <f t="shared" si="192"/>
        <v>90.08695652173914</v>
      </c>
      <c r="FL97" s="155"/>
      <c r="FM97" s="155">
        <f t="shared" si="193"/>
        <v>95.909090909090907</v>
      </c>
      <c r="FN97" s="155"/>
      <c r="FO97" s="156">
        <f t="shared" si="194"/>
        <v>113.29383886255924</v>
      </c>
      <c r="FP97" s="156"/>
      <c r="FQ97" s="157">
        <f t="shared" si="195"/>
        <v>107.71349862258953</v>
      </c>
      <c r="FR97" s="157"/>
      <c r="FS97" s="154">
        <f t="shared" si="196"/>
        <v>105.50390347764372</v>
      </c>
      <c r="FT97" s="154"/>
      <c r="FU97" s="155">
        <f t="shared" si="197"/>
        <v>104.12891986062718</v>
      </c>
      <c r="FV97" s="244"/>
      <c r="FW97" s="92">
        <f t="shared" si="198"/>
        <v>110.63143017074117</v>
      </c>
      <c r="FX97" s="92"/>
      <c r="FY97" s="92">
        <f t="shared" si="199"/>
        <v>98.353658536585357</v>
      </c>
      <c r="FZ97" s="92"/>
      <c r="GA97" s="92">
        <f t="shared" si="200"/>
        <v>91.195652173913047</v>
      </c>
      <c r="GB97" s="92"/>
      <c r="GC97" s="92">
        <f t="shared" si="201"/>
        <v>99.431818181818187</v>
      </c>
      <c r="GD97" s="92"/>
      <c r="GE97" s="156">
        <f t="shared" si="202"/>
        <v>113.29383886255924</v>
      </c>
      <c r="GF97" s="156"/>
      <c r="GG97" s="92">
        <f t="shared" si="203"/>
        <v>107.71349862258953</v>
      </c>
      <c r="GH97" s="92"/>
      <c r="GI97" s="92">
        <f t="shared" si="204"/>
        <v>105.50390347764372</v>
      </c>
      <c r="GJ97" s="92"/>
      <c r="GK97" s="92">
        <f t="shared" si="205"/>
        <v>104.12891986062718</v>
      </c>
    </row>
    <row r="98" spans="1:193" s="83" customFormat="1" x14ac:dyDescent="0.2">
      <c r="A98" s="82" t="s">
        <v>16</v>
      </c>
      <c r="B98" s="75"/>
      <c r="C98" s="154">
        <f t="shared" si="110"/>
        <v>101.75321191815748</v>
      </c>
      <c r="D98" s="154"/>
      <c r="E98" s="154">
        <f t="shared" si="111"/>
        <v>96.341463414634148</v>
      </c>
      <c r="F98" s="154"/>
      <c r="G98" s="155">
        <f t="shared" si="112"/>
        <v>97.326086956521735</v>
      </c>
      <c r="H98" s="155"/>
      <c r="I98" s="155">
        <f t="shared" si="113"/>
        <v>96.02272727272728</v>
      </c>
      <c r="J98" s="155"/>
      <c r="K98" s="156">
        <f t="shared" si="114"/>
        <v>104.478672985782</v>
      </c>
      <c r="L98" s="156"/>
      <c r="M98" s="157">
        <f t="shared" si="115"/>
        <v>108.4297520661157</v>
      </c>
      <c r="N98" s="157"/>
      <c r="O98" s="154">
        <f t="shared" si="116"/>
        <v>85</v>
      </c>
      <c r="P98" s="154"/>
      <c r="Q98" s="155">
        <f t="shared" si="117"/>
        <v>96.289198606271782</v>
      </c>
      <c r="R98" s="155"/>
      <c r="S98" s="154">
        <f t="shared" si="118"/>
        <v>104.3258670591778</v>
      </c>
      <c r="T98" s="154"/>
      <c r="U98" s="154">
        <f t="shared" si="119"/>
        <v>100.82317073170734</v>
      </c>
      <c r="V98" s="154"/>
      <c r="W98" s="155">
        <f t="shared" si="120"/>
        <v>94.652173913043484</v>
      </c>
      <c r="X98" s="155"/>
      <c r="Y98" s="155">
        <f t="shared" si="121"/>
        <v>99.431818181818187</v>
      </c>
      <c r="Z98" s="155"/>
      <c r="AA98" s="156">
        <f t="shared" si="122"/>
        <v>108.45971563981043</v>
      </c>
      <c r="AB98" s="156"/>
      <c r="AC98" s="157">
        <f t="shared" si="123"/>
        <v>108.4297520661157</v>
      </c>
      <c r="AD98" s="157"/>
      <c r="AE98" s="154">
        <f t="shared" si="124"/>
        <v>85</v>
      </c>
      <c r="AF98" s="154"/>
      <c r="AG98" s="155">
        <f t="shared" si="125"/>
        <v>96.289198606271782</v>
      </c>
      <c r="AH98" s="155"/>
      <c r="AI98" s="154">
        <f t="shared" si="126"/>
        <v>106.20248670644202</v>
      </c>
      <c r="AJ98" s="154"/>
      <c r="AK98" s="154">
        <f t="shared" si="127"/>
        <v>100.54878048780488</v>
      </c>
      <c r="AL98" s="154"/>
      <c r="AM98" s="155">
        <f t="shared" si="128"/>
        <v>99.543478260869563</v>
      </c>
      <c r="AN98" s="155"/>
      <c r="AO98" s="155">
        <f t="shared" si="129"/>
        <v>102.04545454545455</v>
      </c>
      <c r="AP98" s="155"/>
      <c r="AQ98" s="156">
        <f t="shared" si="130"/>
        <v>107.18009478672985</v>
      </c>
      <c r="AR98" s="156"/>
      <c r="AS98" s="157">
        <f t="shared" si="131"/>
        <v>108.4297520661157</v>
      </c>
      <c r="AT98" s="157"/>
      <c r="AU98" s="154">
        <f t="shared" si="132"/>
        <v>85</v>
      </c>
      <c r="AV98" s="154"/>
      <c r="AW98" s="155">
        <f t="shared" si="133"/>
        <v>96.289198606271782</v>
      </c>
      <c r="AX98" s="155"/>
      <c r="AY98" s="154">
        <f t="shared" si="134"/>
        <v>105.77174135270727</v>
      </c>
      <c r="AZ98" s="154"/>
      <c r="BA98" s="154">
        <f t="shared" si="135"/>
        <v>101.92073170731707</v>
      </c>
      <c r="BB98" s="154"/>
      <c r="BC98" s="155">
        <f t="shared" si="136"/>
        <v>99.217391304347828</v>
      </c>
      <c r="BD98" s="155"/>
      <c r="BE98" s="155">
        <f t="shared" si="137"/>
        <v>95</v>
      </c>
      <c r="BF98" s="155"/>
      <c r="BG98" s="156">
        <f t="shared" si="138"/>
        <v>103.34123222748815</v>
      </c>
      <c r="BH98" s="156"/>
      <c r="BI98" s="157">
        <f t="shared" si="139"/>
        <v>108.4297520661157</v>
      </c>
      <c r="BJ98" s="157"/>
      <c r="BK98" s="154">
        <f t="shared" si="140"/>
        <v>85</v>
      </c>
      <c r="BL98" s="154"/>
      <c r="BM98" s="155">
        <f t="shared" si="141"/>
        <v>96.289198606271782</v>
      </c>
      <c r="BN98" s="155"/>
      <c r="BO98" s="154">
        <f t="shared" si="142"/>
        <v>104.95390576354157</v>
      </c>
      <c r="BP98" s="154"/>
      <c r="BQ98" s="154">
        <f t="shared" si="143"/>
        <v>105.76219512195121</v>
      </c>
      <c r="BR98" s="154"/>
      <c r="BS98" s="155">
        <f t="shared" si="144"/>
        <v>100.65217391304348</v>
      </c>
      <c r="BT98" s="155"/>
      <c r="BU98" s="155">
        <f t="shared" si="145"/>
        <v>98.86363636363636</v>
      </c>
      <c r="BV98" s="155"/>
      <c r="BW98" s="156">
        <f t="shared" si="146"/>
        <v>106.18483412322274</v>
      </c>
      <c r="BX98" s="156"/>
      <c r="BY98" s="157">
        <f t="shared" si="147"/>
        <v>103.22314049586777</v>
      </c>
      <c r="BZ98" s="157"/>
      <c r="CA98" s="154">
        <f t="shared" si="148"/>
        <v>95.645848119233506</v>
      </c>
      <c r="CB98" s="154"/>
      <c r="CC98" s="155">
        <f t="shared" si="149"/>
        <v>96.289198606271782</v>
      </c>
      <c r="CD98" s="155"/>
      <c r="CE98" s="154">
        <f t="shared" si="150"/>
        <v>109.08244452353173</v>
      </c>
      <c r="CF98" s="154"/>
      <c r="CG98" s="154">
        <f t="shared" si="151"/>
        <v>103.20121951219512</v>
      </c>
      <c r="CH98" s="154"/>
      <c r="CI98" s="155">
        <f t="shared" si="152"/>
        <v>100.52173913043478</v>
      </c>
      <c r="CJ98" s="155"/>
      <c r="CK98" s="155">
        <f t="shared" si="153"/>
        <v>97.159090909090907</v>
      </c>
      <c r="CL98" s="155"/>
      <c r="CM98" s="156">
        <f t="shared" si="154"/>
        <v>110.16587677725119</v>
      </c>
      <c r="CN98" s="156"/>
      <c r="CO98" s="157">
        <f t="shared" si="155"/>
        <v>103.22314049586777</v>
      </c>
      <c r="CP98" s="157"/>
      <c r="CQ98" s="154">
        <f t="shared" si="156"/>
        <v>95.645848119233506</v>
      </c>
      <c r="CR98" s="154"/>
      <c r="CS98" s="155">
        <f t="shared" si="157"/>
        <v>96.289198606271782</v>
      </c>
      <c r="CT98" s="155"/>
      <c r="CU98" s="154">
        <f t="shared" si="158"/>
        <v>109.84983623687901</v>
      </c>
      <c r="CV98" s="154"/>
      <c r="CW98" s="154">
        <f t="shared" si="159"/>
        <v>98.719512195121951</v>
      </c>
      <c r="CX98" s="154"/>
      <c r="CY98" s="155">
        <f t="shared" si="160"/>
        <v>96.021739130434781</v>
      </c>
      <c r="CZ98" s="155"/>
      <c r="DA98" s="155">
        <f t="shared" si="161"/>
        <v>97.386363636363626</v>
      </c>
      <c r="DB98" s="155"/>
      <c r="DC98" s="156">
        <f t="shared" si="162"/>
        <v>107.60663507109004</v>
      </c>
      <c r="DD98" s="156"/>
      <c r="DE98" s="157">
        <f t="shared" si="163"/>
        <v>108.42975206611571</v>
      </c>
      <c r="DF98" s="157"/>
      <c r="DG98" s="154">
        <f t="shared" si="164"/>
        <v>101.33073101490419</v>
      </c>
      <c r="DH98" s="154"/>
      <c r="DI98" s="155">
        <f t="shared" si="165"/>
        <v>104.81881533101046</v>
      </c>
      <c r="DJ98" s="155"/>
      <c r="DK98" s="154">
        <f t="shared" si="166"/>
        <v>108.02560011043748</v>
      </c>
      <c r="DL98" s="154"/>
      <c r="DM98" s="154">
        <f t="shared" si="167"/>
        <v>97.713414634146346</v>
      </c>
      <c r="DN98" s="154"/>
      <c r="DO98" s="155">
        <f t="shared" si="168"/>
        <v>93.021739130434781</v>
      </c>
      <c r="DP98" s="155"/>
      <c r="DQ98" s="155">
        <f t="shared" si="169"/>
        <v>94.659090909090907</v>
      </c>
      <c r="DR98" s="155"/>
      <c r="DS98" s="156">
        <f t="shared" si="170"/>
        <v>114.28909952606635</v>
      </c>
      <c r="DT98" s="156"/>
      <c r="DU98" s="157">
        <f t="shared" si="171"/>
        <v>108.42975206611571</v>
      </c>
      <c r="DV98" s="157"/>
      <c r="DW98" s="154">
        <f t="shared" si="172"/>
        <v>101.33073101490419</v>
      </c>
      <c r="DX98" s="154"/>
      <c r="DY98" s="155">
        <f t="shared" si="173"/>
        <v>104.81881533101046</v>
      </c>
      <c r="DZ98" s="155"/>
      <c r="EA98" s="154">
        <f t="shared" si="174"/>
        <v>109.90444772831458</v>
      </c>
      <c r="EB98" s="154"/>
      <c r="EC98" s="154">
        <f t="shared" si="175"/>
        <v>99.08536585365853</v>
      </c>
      <c r="ED98" s="154"/>
      <c r="EE98" s="155">
        <f t="shared" si="176"/>
        <v>95.826086956521735</v>
      </c>
      <c r="EF98" s="155"/>
      <c r="EG98" s="155">
        <f t="shared" si="177"/>
        <v>98.863636363636374</v>
      </c>
      <c r="EH98" s="155"/>
      <c r="EI98" s="156">
        <f t="shared" si="178"/>
        <v>114.71563981042654</v>
      </c>
      <c r="EJ98" s="156"/>
      <c r="EK98" s="157">
        <f t="shared" si="179"/>
        <v>108.42975206611571</v>
      </c>
      <c r="EL98" s="157"/>
      <c r="EM98" s="154">
        <f t="shared" si="180"/>
        <v>101.33073101490419</v>
      </c>
      <c r="EN98" s="154"/>
      <c r="EO98" s="155">
        <f t="shared" si="181"/>
        <v>104.81881533101046</v>
      </c>
      <c r="EP98" s="155"/>
      <c r="EQ98" s="154">
        <f t="shared" si="182"/>
        <v>109.05874503220801</v>
      </c>
      <c r="ER98" s="154"/>
      <c r="ES98" s="154">
        <f t="shared" si="183"/>
        <v>103.29268292682927</v>
      </c>
      <c r="ET98" s="154"/>
      <c r="EU98" s="155">
        <f t="shared" si="184"/>
        <v>101.43478260869566</v>
      </c>
      <c r="EV98" s="155"/>
      <c r="EW98" s="155">
        <f t="shared" si="185"/>
        <v>102.61363636363636</v>
      </c>
      <c r="EX98" s="155"/>
      <c r="EY98" s="156">
        <f t="shared" si="186"/>
        <v>114.85781990521326</v>
      </c>
      <c r="EZ98" s="156"/>
      <c r="FA98" s="157">
        <f t="shared" si="187"/>
        <v>103.98071625344353</v>
      </c>
      <c r="FB98" s="157"/>
      <c r="FC98" s="154">
        <f t="shared" si="188"/>
        <v>104.88644428672818</v>
      </c>
      <c r="FD98" s="154"/>
      <c r="FE98" s="155">
        <f t="shared" si="189"/>
        <v>101.51567944250871</v>
      </c>
      <c r="FF98" s="155"/>
      <c r="FG98" s="154">
        <f t="shared" si="190"/>
        <v>109.10243073050061</v>
      </c>
      <c r="FH98" s="154"/>
      <c r="FI98" s="154">
        <f t="shared" si="191"/>
        <v>97.896341463414629</v>
      </c>
      <c r="FJ98" s="154"/>
      <c r="FK98" s="155">
        <f t="shared" si="192"/>
        <v>94.847826086956516</v>
      </c>
      <c r="FL98" s="155"/>
      <c r="FM98" s="155">
        <f t="shared" si="193"/>
        <v>94.318181818181827</v>
      </c>
      <c r="FN98" s="155"/>
      <c r="FO98" s="156">
        <f t="shared" si="194"/>
        <v>114.28909952606635</v>
      </c>
      <c r="FP98" s="156"/>
      <c r="FQ98" s="157">
        <f t="shared" si="195"/>
        <v>103.98071625344353</v>
      </c>
      <c r="FR98" s="157"/>
      <c r="FS98" s="154">
        <f t="shared" si="196"/>
        <v>104.88644428672818</v>
      </c>
      <c r="FT98" s="154"/>
      <c r="FU98" s="155">
        <f t="shared" si="197"/>
        <v>101.51567944250871</v>
      </c>
      <c r="FV98" s="244"/>
      <c r="FW98" s="92">
        <f t="shared" si="198"/>
        <v>109.88877329976722</v>
      </c>
      <c r="FX98" s="92"/>
      <c r="FY98" s="92">
        <f t="shared" si="199"/>
        <v>101.09756097560975</v>
      </c>
      <c r="FZ98" s="92"/>
      <c r="GA98" s="92">
        <f t="shared" si="200"/>
        <v>96.217391304347828</v>
      </c>
      <c r="GB98" s="92"/>
      <c r="GC98" s="92">
        <f t="shared" si="201"/>
        <v>104.09090909090909</v>
      </c>
      <c r="GD98" s="92"/>
      <c r="GE98" s="156">
        <f t="shared" si="202"/>
        <v>115</v>
      </c>
      <c r="GF98" s="156"/>
      <c r="GG98" s="92">
        <f t="shared" si="203"/>
        <v>103.98071625344353</v>
      </c>
      <c r="GH98" s="92"/>
      <c r="GI98" s="92">
        <f t="shared" si="204"/>
        <v>104.88644428672818</v>
      </c>
      <c r="GJ98" s="92"/>
      <c r="GK98" s="92">
        <f t="shared" si="205"/>
        <v>101.51567944250871</v>
      </c>
    </row>
    <row r="99" spans="1:193" s="83" customFormat="1" x14ac:dyDescent="0.2">
      <c r="A99" s="82" t="s">
        <v>17</v>
      </c>
      <c r="B99" s="75"/>
      <c r="C99" s="154">
        <f t="shared" si="110"/>
        <v>87.895260917201597</v>
      </c>
      <c r="D99" s="154"/>
      <c r="E99" s="154">
        <f t="shared" si="111"/>
        <v>99.176829268292678</v>
      </c>
      <c r="F99" s="154"/>
      <c r="G99" s="155">
        <f t="shared" si="112"/>
        <v>96.478260869565219</v>
      </c>
      <c r="H99" s="155"/>
      <c r="I99" s="155">
        <f t="shared" si="113"/>
        <v>88.86363636363636</v>
      </c>
      <c r="J99" s="155"/>
      <c r="K99" s="156">
        <f t="shared" si="114"/>
        <v>114.85781990521326</v>
      </c>
      <c r="L99" s="156"/>
      <c r="M99" s="157">
        <f t="shared" si="115"/>
        <v>115</v>
      </c>
      <c r="N99" s="157"/>
      <c r="O99" s="154">
        <f t="shared" si="116"/>
        <v>94.921930447125618</v>
      </c>
      <c r="P99" s="154"/>
      <c r="Q99" s="155">
        <f t="shared" si="117"/>
        <v>89.912891986062718</v>
      </c>
      <c r="R99" s="155"/>
      <c r="S99" s="154">
        <f t="shared" si="118"/>
        <v>85</v>
      </c>
      <c r="T99" s="154"/>
      <c r="U99" s="154">
        <f t="shared" si="119"/>
        <v>100.09146341463415</v>
      </c>
      <c r="V99" s="154"/>
      <c r="W99" s="155">
        <f t="shared" si="120"/>
        <v>102.60869565217391</v>
      </c>
      <c r="X99" s="155"/>
      <c r="Y99" s="155">
        <f t="shared" si="121"/>
        <v>102.5</v>
      </c>
      <c r="Z99" s="155"/>
      <c r="AA99" s="156">
        <f t="shared" si="122"/>
        <v>113.86255924170615</v>
      </c>
      <c r="AB99" s="156"/>
      <c r="AC99" s="157">
        <f t="shared" si="123"/>
        <v>115</v>
      </c>
      <c r="AD99" s="157"/>
      <c r="AE99" s="154">
        <f t="shared" si="124"/>
        <v>94.921930447125618</v>
      </c>
      <c r="AF99" s="154"/>
      <c r="AG99" s="155">
        <f t="shared" si="125"/>
        <v>89.912891986062718</v>
      </c>
      <c r="AH99" s="155"/>
      <c r="AI99" s="154">
        <f t="shared" si="126"/>
        <v>86.862015518325009</v>
      </c>
      <c r="AJ99" s="154"/>
      <c r="AK99" s="154">
        <f t="shared" si="127"/>
        <v>98.902439024390247</v>
      </c>
      <c r="AL99" s="154"/>
      <c r="AM99" s="155">
        <f t="shared" si="128"/>
        <v>98.369565217391312</v>
      </c>
      <c r="AN99" s="155"/>
      <c r="AO99" s="155">
        <f t="shared" si="129"/>
        <v>97.27272727272728</v>
      </c>
      <c r="AP99" s="155"/>
      <c r="AQ99" s="156">
        <f t="shared" si="130"/>
        <v>115</v>
      </c>
      <c r="AR99" s="156"/>
      <c r="AS99" s="157">
        <f t="shared" si="131"/>
        <v>115</v>
      </c>
      <c r="AT99" s="157"/>
      <c r="AU99" s="154">
        <f t="shared" si="132"/>
        <v>94.921930447125618</v>
      </c>
      <c r="AV99" s="154"/>
      <c r="AW99" s="155">
        <f t="shared" si="133"/>
        <v>89.912891986062718</v>
      </c>
      <c r="AX99" s="155"/>
      <c r="AY99" s="154">
        <f t="shared" si="134"/>
        <v>90.84104434447859</v>
      </c>
      <c r="AZ99" s="154"/>
      <c r="BA99" s="154">
        <f t="shared" si="135"/>
        <v>103.01829268292681</v>
      </c>
      <c r="BB99" s="154"/>
      <c r="BC99" s="155">
        <f t="shared" si="136"/>
        <v>101.36956521739131</v>
      </c>
      <c r="BD99" s="155"/>
      <c r="BE99" s="155">
        <f t="shared" si="137"/>
        <v>104.09090909090909</v>
      </c>
      <c r="BF99" s="155"/>
      <c r="BG99" s="156">
        <f t="shared" si="138"/>
        <v>111.72985781990522</v>
      </c>
      <c r="BH99" s="156"/>
      <c r="BI99" s="157">
        <f t="shared" si="139"/>
        <v>115</v>
      </c>
      <c r="BJ99" s="157"/>
      <c r="BK99" s="154">
        <f t="shared" si="140"/>
        <v>94.921930447125618</v>
      </c>
      <c r="BL99" s="154"/>
      <c r="BM99" s="155">
        <f t="shared" si="141"/>
        <v>89.912891986062718</v>
      </c>
      <c r="BN99" s="155"/>
      <c r="BO99" s="154">
        <f t="shared" si="142"/>
        <v>94.113216729409018</v>
      </c>
      <c r="BP99" s="154"/>
      <c r="BQ99" s="154">
        <f t="shared" si="143"/>
        <v>108.23170731707317</v>
      </c>
      <c r="BR99" s="154"/>
      <c r="BS99" s="155">
        <f t="shared" si="144"/>
        <v>109.26086956521739</v>
      </c>
      <c r="BT99" s="155"/>
      <c r="BU99" s="155">
        <f t="shared" si="145"/>
        <v>115</v>
      </c>
      <c r="BV99" s="155"/>
      <c r="BW99" s="156">
        <f t="shared" si="146"/>
        <v>95.521327014218002</v>
      </c>
      <c r="BX99" s="156"/>
      <c r="BY99" s="157">
        <f t="shared" si="147"/>
        <v>94.063360881542707</v>
      </c>
      <c r="BZ99" s="157"/>
      <c r="CA99" s="154">
        <f t="shared" si="148"/>
        <v>107.93115684882895</v>
      </c>
      <c r="CB99" s="154"/>
      <c r="CC99" s="155">
        <f t="shared" si="149"/>
        <v>89.912891986062718</v>
      </c>
      <c r="CD99" s="155"/>
      <c r="CE99" s="154">
        <f t="shared" si="150"/>
        <v>90.640173135159458</v>
      </c>
      <c r="CF99" s="154"/>
      <c r="CG99" s="154">
        <f t="shared" si="151"/>
        <v>102.7439024390244</v>
      </c>
      <c r="CH99" s="154"/>
      <c r="CI99" s="155">
        <f t="shared" si="152"/>
        <v>98.304347826086953</v>
      </c>
      <c r="CJ99" s="155"/>
      <c r="CK99" s="155">
        <f t="shared" si="153"/>
        <v>101.81818181818181</v>
      </c>
      <c r="CL99" s="155"/>
      <c r="CM99" s="156">
        <f t="shared" si="154"/>
        <v>107.89099526066352</v>
      </c>
      <c r="CN99" s="156"/>
      <c r="CO99" s="157">
        <f t="shared" si="155"/>
        <v>94.063360881542707</v>
      </c>
      <c r="CP99" s="157"/>
      <c r="CQ99" s="154">
        <f t="shared" si="156"/>
        <v>107.93115684882895</v>
      </c>
      <c r="CR99" s="154"/>
      <c r="CS99" s="155">
        <f t="shared" si="157"/>
        <v>89.912891986062718</v>
      </c>
      <c r="CT99" s="155"/>
      <c r="CU99" s="154">
        <f t="shared" si="158"/>
        <v>92.80683523909768</v>
      </c>
      <c r="CV99" s="154"/>
      <c r="CW99" s="154">
        <f t="shared" si="159"/>
        <v>99.451219512195124</v>
      </c>
      <c r="CX99" s="154"/>
      <c r="CY99" s="155">
        <f t="shared" si="160"/>
        <v>95.5</v>
      </c>
      <c r="CZ99" s="155"/>
      <c r="DA99" s="155">
        <f t="shared" si="161"/>
        <v>101.36363636363636</v>
      </c>
      <c r="DB99" s="155"/>
      <c r="DC99" s="156">
        <f t="shared" si="162"/>
        <v>114.85781990521326</v>
      </c>
      <c r="DD99" s="156"/>
      <c r="DE99" s="157">
        <f t="shared" si="163"/>
        <v>102.96143250688706</v>
      </c>
      <c r="DF99" s="157"/>
      <c r="DG99" s="154">
        <f t="shared" si="164"/>
        <v>99.05251951738822</v>
      </c>
      <c r="DH99" s="154"/>
      <c r="DI99" s="155">
        <f t="shared" si="165"/>
        <v>106.64808362369338</v>
      </c>
      <c r="DJ99" s="155"/>
      <c r="DK99" s="154">
        <f t="shared" si="166"/>
        <v>94.507965067750675</v>
      </c>
      <c r="DL99" s="154"/>
      <c r="DM99" s="154">
        <f t="shared" si="167"/>
        <v>110.0609756097561</v>
      </c>
      <c r="DN99" s="154"/>
      <c r="DO99" s="155">
        <f t="shared" si="168"/>
        <v>105.34782608695653</v>
      </c>
      <c r="DP99" s="155"/>
      <c r="DQ99" s="155">
        <f t="shared" si="169"/>
        <v>105.45454545454545</v>
      </c>
      <c r="DR99" s="155"/>
      <c r="DS99" s="156">
        <f t="shared" si="170"/>
        <v>115</v>
      </c>
      <c r="DT99" s="156"/>
      <c r="DU99" s="157">
        <f t="shared" si="171"/>
        <v>102.96143250688706</v>
      </c>
      <c r="DV99" s="157"/>
      <c r="DW99" s="154">
        <f t="shared" si="172"/>
        <v>99.05251951738822</v>
      </c>
      <c r="DX99" s="154"/>
      <c r="DY99" s="155">
        <f t="shared" si="173"/>
        <v>106.64808362369338</v>
      </c>
      <c r="DZ99" s="155"/>
      <c r="EA99" s="154">
        <f t="shared" si="174"/>
        <v>96.526589445884781</v>
      </c>
      <c r="EB99" s="154"/>
      <c r="EC99" s="154">
        <f t="shared" si="175"/>
        <v>111.52439024390245</v>
      </c>
      <c r="ED99" s="154"/>
      <c r="EE99" s="155">
        <f t="shared" si="176"/>
        <v>106.97826086956522</v>
      </c>
      <c r="EF99" s="155"/>
      <c r="EG99" s="155">
        <f t="shared" si="177"/>
        <v>111.36363636363636</v>
      </c>
      <c r="EH99" s="155"/>
      <c r="EI99" s="156">
        <f t="shared" si="178"/>
        <v>115</v>
      </c>
      <c r="EJ99" s="156"/>
      <c r="EK99" s="157">
        <f t="shared" si="179"/>
        <v>102.96143250688706</v>
      </c>
      <c r="EL99" s="157"/>
      <c r="EM99" s="154">
        <f t="shared" si="180"/>
        <v>99.05251951738822</v>
      </c>
      <c r="EN99" s="154"/>
      <c r="EO99" s="155">
        <f t="shared" si="181"/>
        <v>106.64808362369338</v>
      </c>
      <c r="EP99" s="155"/>
      <c r="EQ99" s="154">
        <f t="shared" si="182"/>
        <v>90.317580464687694</v>
      </c>
      <c r="ER99" s="154"/>
      <c r="ES99" s="154">
        <f t="shared" si="183"/>
        <v>105.1219512195122</v>
      </c>
      <c r="ET99" s="154"/>
      <c r="EU99" s="155">
        <f t="shared" si="184"/>
        <v>103.97826086956522</v>
      </c>
      <c r="EV99" s="155"/>
      <c r="EW99" s="155">
        <f t="shared" si="185"/>
        <v>108.40909090909091</v>
      </c>
      <c r="EX99" s="155"/>
      <c r="EY99" s="156">
        <f t="shared" si="186"/>
        <v>115</v>
      </c>
      <c r="EZ99" s="156"/>
      <c r="FA99" s="157">
        <f t="shared" si="187"/>
        <v>85.964187327823694</v>
      </c>
      <c r="FB99" s="157"/>
      <c r="FC99" s="154">
        <f t="shared" si="188"/>
        <v>96.029098651525899</v>
      </c>
      <c r="FD99" s="154"/>
      <c r="FE99" s="155">
        <f t="shared" si="189"/>
        <v>97.648083623693381</v>
      </c>
      <c r="FF99" s="155"/>
      <c r="FG99" s="154">
        <f t="shared" si="190"/>
        <v>95.559864259798289</v>
      </c>
      <c r="FH99" s="154"/>
      <c r="FI99" s="154">
        <f t="shared" si="191"/>
        <v>103.01829268292684</v>
      </c>
      <c r="FJ99" s="154"/>
      <c r="FK99" s="155">
        <f t="shared" si="192"/>
        <v>90.869565217391312</v>
      </c>
      <c r="FL99" s="155"/>
      <c r="FM99" s="155">
        <f t="shared" si="193"/>
        <v>98.75</v>
      </c>
      <c r="FN99" s="155"/>
      <c r="FO99" s="156">
        <f t="shared" si="194"/>
        <v>114.85781990521326</v>
      </c>
      <c r="FP99" s="156"/>
      <c r="FQ99" s="157">
        <f t="shared" si="195"/>
        <v>85.964187327823694</v>
      </c>
      <c r="FR99" s="157"/>
      <c r="FS99" s="154">
        <f t="shared" si="196"/>
        <v>96.029098651525899</v>
      </c>
      <c r="FT99" s="154"/>
      <c r="FU99" s="155">
        <f t="shared" si="197"/>
        <v>97.648083623693381</v>
      </c>
      <c r="FV99" s="244"/>
      <c r="FW99" s="92">
        <f t="shared" si="198"/>
        <v>96.520949622235221</v>
      </c>
      <c r="FX99" s="92"/>
      <c r="FY99" s="92">
        <f t="shared" si="199"/>
        <v>103.47560975609757</v>
      </c>
      <c r="FZ99" s="92"/>
      <c r="GA99" s="92">
        <f t="shared" si="200"/>
        <v>90.021739130434781</v>
      </c>
      <c r="GB99" s="92"/>
      <c r="GC99" s="92">
        <f t="shared" si="201"/>
        <v>104.09090909090909</v>
      </c>
      <c r="GD99" s="92"/>
      <c r="GE99" s="156">
        <f t="shared" si="202"/>
        <v>114.28909952606635</v>
      </c>
      <c r="GF99" s="156"/>
      <c r="GG99" s="92">
        <f t="shared" si="203"/>
        <v>85.964187327823694</v>
      </c>
      <c r="GH99" s="92"/>
      <c r="GI99" s="92">
        <f t="shared" si="204"/>
        <v>96.029098651525899</v>
      </c>
      <c r="GJ99" s="92"/>
      <c r="GK99" s="92">
        <f t="shared" si="205"/>
        <v>97.648083623693381</v>
      </c>
    </row>
    <row r="100" spans="1:193" s="83" customFormat="1" x14ac:dyDescent="0.2">
      <c r="A100" s="84" t="s">
        <v>18</v>
      </c>
      <c r="B100" s="86"/>
      <c r="C100" s="158">
        <f t="shared" si="110"/>
        <v>86.400384375897389</v>
      </c>
      <c r="D100" s="158"/>
      <c r="E100" s="158">
        <f t="shared" si="111"/>
        <v>103.75</v>
      </c>
      <c r="F100" s="158"/>
      <c r="G100" s="159">
        <f t="shared" si="112"/>
        <v>99.934782608695656</v>
      </c>
      <c r="H100" s="159"/>
      <c r="I100" s="159">
        <f t="shared" si="113"/>
        <v>107.84090909090909</v>
      </c>
      <c r="J100" s="159"/>
      <c r="K100" s="160">
        <f t="shared" si="114"/>
        <v>95.236966824644554</v>
      </c>
      <c r="L100" s="160"/>
      <c r="M100" s="161">
        <f t="shared" si="115"/>
        <v>94.380165289256183</v>
      </c>
      <c r="N100" s="161"/>
      <c r="O100" s="158">
        <f t="shared" si="116"/>
        <v>107.63307310149042</v>
      </c>
      <c r="P100" s="158"/>
      <c r="Q100" s="159">
        <f t="shared" si="117"/>
        <v>94.616724738675956</v>
      </c>
      <c r="R100" s="159"/>
      <c r="S100" s="158">
        <f t="shared" si="118"/>
        <v>95.776353106257019</v>
      </c>
      <c r="T100" s="158"/>
      <c r="U100" s="158">
        <f t="shared" si="119"/>
        <v>98.170731707317074</v>
      </c>
      <c r="V100" s="158"/>
      <c r="W100" s="159">
        <f t="shared" si="120"/>
        <v>103.91304347826087</v>
      </c>
      <c r="X100" s="159"/>
      <c r="Y100" s="159">
        <f t="shared" si="121"/>
        <v>100.22727272727272</v>
      </c>
      <c r="Z100" s="159"/>
      <c r="AA100" s="160">
        <f t="shared" si="122"/>
        <v>104.0521327014218</v>
      </c>
      <c r="AB100" s="160"/>
      <c r="AC100" s="161">
        <f t="shared" si="123"/>
        <v>94.380165289256183</v>
      </c>
      <c r="AD100" s="161"/>
      <c r="AE100" s="158">
        <f t="shared" si="124"/>
        <v>107.63307310149042</v>
      </c>
      <c r="AF100" s="158"/>
      <c r="AG100" s="159">
        <f t="shared" si="125"/>
        <v>94.616724738675956</v>
      </c>
      <c r="AH100" s="159"/>
      <c r="AI100" s="158">
        <f t="shared" si="126"/>
        <v>98.257399337957821</v>
      </c>
      <c r="AJ100" s="158"/>
      <c r="AK100" s="158">
        <f t="shared" si="127"/>
        <v>104.39024390243902</v>
      </c>
      <c r="AL100" s="158"/>
      <c r="AM100" s="159">
        <f t="shared" si="128"/>
        <v>97</v>
      </c>
      <c r="AN100" s="159"/>
      <c r="AO100" s="159">
        <f t="shared" si="129"/>
        <v>102.15909090909091</v>
      </c>
      <c r="AP100" s="159"/>
      <c r="AQ100" s="160">
        <f t="shared" si="130"/>
        <v>97.654028436018962</v>
      </c>
      <c r="AR100" s="160"/>
      <c r="AS100" s="161">
        <f t="shared" si="131"/>
        <v>94.380165289256183</v>
      </c>
      <c r="AT100" s="161"/>
      <c r="AU100" s="158">
        <f t="shared" si="132"/>
        <v>107.63307310149042</v>
      </c>
      <c r="AV100" s="158"/>
      <c r="AW100" s="159">
        <f t="shared" si="133"/>
        <v>94.616724738675956</v>
      </c>
      <c r="AX100" s="159"/>
      <c r="AY100" s="158">
        <f t="shared" si="134"/>
        <v>93.031209354098237</v>
      </c>
      <c r="AZ100" s="158"/>
      <c r="BA100" s="158">
        <f t="shared" si="135"/>
        <v>110.60975609756098</v>
      </c>
      <c r="BB100" s="158"/>
      <c r="BC100" s="159">
        <f t="shared" si="136"/>
        <v>111.28260869565217</v>
      </c>
      <c r="BD100" s="159"/>
      <c r="BE100" s="159">
        <f t="shared" si="137"/>
        <v>108.40909090909091</v>
      </c>
      <c r="BF100" s="159"/>
      <c r="BG100" s="160">
        <f t="shared" si="138"/>
        <v>114.43127962085308</v>
      </c>
      <c r="BH100" s="160"/>
      <c r="BI100" s="161">
        <f t="shared" si="139"/>
        <v>94.380165289256183</v>
      </c>
      <c r="BJ100" s="161"/>
      <c r="BK100" s="158">
        <f t="shared" si="140"/>
        <v>107.63307310149042</v>
      </c>
      <c r="BL100" s="158"/>
      <c r="BM100" s="159">
        <f t="shared" si="141"/>
        <v>94.616724738675956</v>
      </c>
      <c r="BN100" s="159"/>
      <c r="BO100" s="158">
        <f t="shared" si="142"/>
        <v>94.644172706457169</v>
      </c>
      <c r="BP100" s="158"/>
      <c r="BQ100" s="158">
        <f t="shared" si="143"/>
        <v>106.40243902439025</v>
      </c>
      <c r="BR100" s="158"/>
      <c r="BS100" s="159">
        <f t="shared" si="144"/>
        <v>107.56521739130434</v>
      </c>
      <c r="BT100" s="159"/>
      <c r="BU100" s="159">
        <f t="shared" si="145"/>
        <v>107.95454545454545</v>
      </c>
      <c r="BV100" s="159"/>
      <c r="BW100" s="160">
        <f t="shared" si="146"/>
        <v>111.1611374407583</v>
      </c>
      <c r="BX100" s="160"/>
      <c r="BY100" s="161">
        <f t="shared" si="147"/>
        <v>113.96694214876032</v>
      </c>
      <c r="BZ100" s="161"/>
      <c r="CA100" s="158">
        <f t="shared" si="148"/>
        <v>107.22853087295954</v>
      </c>
      <c r="CB100" s="158"/>
      <c r="CC100" s="159">
        <f t="shared" si="149"/>
        <v>94.616724738675956</v>
      </c>
      <c r="CD100" s="159"/>
      <c r="CE100" s="158">
        <f t="shared" si="150"/>
        <v>94.892608904077264</v>
      </c>
      <c r="CF100" s="158"/>
      <c r="CG100" s="158">
        <f t="shared" si="151"/>
        <v>104.11585365853659</v>
      </c>
      <c r="CH100" s="158"/>
      <c r="CI100" s="159">
        <f t="shared" si="152"/>
        <v>96.347826086956516</v>
      </c>
      <c r="CJ100" s="159"/>
      <c r="CK100" s="159">
        <f t="shared" si="153"/>
        <v>96.47727272727272</v>
      </c>
      <c r="CL100" s="159"/>
      <c r="CM100" s="160">
        <f t="shared" si="154"/>
        <v>101.91943127962085</v>
      </c>
      <c r="CN100" s="160"/>
      <c r="CO100" s="161">
        <f t="shared" si="155"/>
        <v>113.96694214876032</v>
      </c>
      <c r="CP100" s="161"/>
      <c r="CQ100" s="158">
        <f t="shared" si="156"/>
        <v>107.22853087295954</v>
      </c>
      <c r="CR100" s="158"/>
      <c r="CS100" s="159">
        <f t="shared" si="157"/>
        <v>94.616724738675956</v>
      </c>
      <c r="CT100" s="159"/>
      <c r="CU100" s="158">
        <f t="shared" si="158"/>
        <v>93.593444291123831</v>
      </c>
      <c r="CV100" s="158"/>
      <c r="CW100" s="158">
        <f t="shared" si="159"/>
        <v>99.085365853658544</v>
      </c>
      <c r="CX100" s="158"/>
      <c r="CY100" s="159">
        <f t="shared" si="160"/>
        <v>90.021739130434781</v>
      </c>
      <c r="CZ100" s="159"/>
      <c r="DA100" s="159">
        <f t="shared" si="161"/>
        <v>97.954545454545453</v>
      </c>
      <c r="DB100" s="159"/>
      <c r="DC100" s="160">
        <f t="shared" si="162"/>
        <v>110.02369668246446</v>
      </c>
      <c r="DD100" s="160"/>
      <c r="DE100" s="161">
        <f t="shared" si="163"/>
        <v>85</v>
      </c>
      <c r="DF100" s="161"/>
      <c r="DG100" s="158">
        <f t="shared" si="164"/>
        <v>115</v>
      </c>
      <c r="DH100" s="158"/>
      <c r="DI100" s="159">
        <f t="shared" si="165"/>
        <v>112.36585365853659</v>
      </c>
      <c r="DJ100" s="159"/>
      <c r="DK100" s="158">
        <f t="shared" si="166"/>
        <v>93.041645867420314</v>
      </c>
      <c r="DL100" s="158"/>
      <c r="DM100" s="158">
        <f t="shared" si="167"/>
        <v>104.66463414634147</v>
      </c>
      <c r="DN100" s="158"/>
      <c r="DO100" s="159">
        <f t="shared" si="168"/>
        <v>89.565217391304344</v>
      </c>
      <c r="DP100" s="159"/>
      <c r="DQ100" s="159">
        <f t="shared" si="169"/>
        <v>94.659090909090907</v>
      </c>
      <c r="DR100" s="159"/>
      <c r="DS100" s="160">
        <f t="shared" si="170"/>
        <v>113.29383886255924</v>
      </c>
      <c r="DT100" s="160"/>
      <c r="DU100" s="161">
        <f t="shared" si="171"/>
        <v>85</v>
      </c>
      <c r="DV100" s="161"/>
      <c r="DW100" s="158">
        <f t="shared" si="172"/>
        <v>115</v>
      </c>
      <c r="DX100" s="158"/>
      <c r="DY100" s="159">
        <f t="shared" si="173"/>
        <v>112.36585365853659</v>
      </c>
      <c r="DZ100" s="159"/>
      <c r="EA100" s="158">
        <f t="shared" si="174"/>
        <v>95.463563506482075</v>
      </c>
      <c r="EB100" s="158"/>
      <c r="EC100" s="158">
        <f t="shared" si="175"/>
        <v>96.158536585365852</v>
      </c>
      <c r="ED100" s="158"/>
      <c r="EE100" s="159">
        <f t="shared" si="176"/>
        <v>85</v>
      </c>
      <c r="EF100" s="159"/>
      <c r="EG100" s="159">
        <f t="shared" si="177"/>
        <v>90.568181818181813</v>
      </c>
      <c r="EH100" s="159"/>
      <c r="EI100" s="160">
        <f t="shared" si="178"/>
        <v>111.72985781990522</v>
      </c>
      <c r="EJ100" s="160"/>
      <c r="EK100" s="161">
        <f t="shared" si="179"/>
        <v>85</v>
      </c>
      <c r="EL100" s="161"/>
      <c r="EM100" s="158">
        <f t="shared" si="180"/>
        <v>115</v>
      </c>
      <c r="EN100" s="158"/>
      <c r="EO100" s="159">
        <f t="shared" si="181"/>
        <v>112.36585365853659</v>
      </c>
      <c r="EP100" s="159"/>
      <c r="EQ100" s="158">
        <f t="shared" si="182"/>
        <v>94.55509319906875</v>
      </c>
      <c r="ER100" s="158"/>
      <c r="ES100" s="158">
        <f t="shared" si="183"/>
        <v>108.68902439024392</v>
      </c>
      <c r="ET100" s="158"/>
      <c r="EU100" s="159">
        <f t="shared" si="184"/>
        <v>107.5</v>
      </c>
      <c r="EV100" s="159"/>
      <c r="EW100" s="159">
        <f t="shared" si="185"/>
        <v>107.04545454545455</v>
      </c>
      <c r="EX100" s="159"/>
      <c r="EY100" s="160">
        <f t="shared" si="186"/>
        <v>113.72037914691943</v>
      </c>
      <c r="EZ100" s="160"/>
      <c r="FA100" s="161">
        <f t="shared" si="187"/>
        <v>93.236914600550961</v>
      </c>
      <c r="FB100" s="161"/>
      <c r="FC100" s="158">
        <f t="shared" si="188"/>
        <v>106.1639460610362</v>
      </c>
      <c r="FD100" s="158"/>
      <c r="FE100" s="159">
        <f t="shared" si="189"/>
        <v>114.16376306620209</v>
      </c>
      <c r="FF100" s="159"/>
      <c r="FG100" s="158">
        <f t="shared" si="190"/>
        <v>94.2929790093132</v>
      </c>
      <c r="FH100" s="158"/>
      <c r="FI100" s="158">
        <f t="shared" si="191"/>
        <v>106.67682926829269</v>
      </c>
      <c r="FJ100" s="158"/>
      <c r="FK100" s="159">
        <f t="shared" si="192"/>
        <v>101.23913043478261</v>
      </c>
      <c r="FL100" s="159"/>
      <c r="FM100" s="159">
        <f t="shared" si="193"/>
        <v>109.54545454545455</v>
      </c>
      <c r="FN100" s="159"/>
      <c r="FO100" s="160">
        <f t="shared" si="194"/>
        <v>113.5781990521327</v>
      </c>
      <c r="FP100" s="160"/>
      <c r="FQ100" s="161">
        <f t="shared" si="195"/>
        <v>93.236914600550961</v>
      </c>
      <c r="FR100" s="161"/>
      <c r="FS100" s="158">
        <f t="shared" si="196"/>
        <v>106.1639460610362</v>
      </c>
      <c r="FT100" s="158"/>
      <c r="FU100" s="159">
        <f t="shared" si="197"/>
        <v>114.16376306620209</v>
      </c>
      <c r="FV100" s="324"/>
      <c r="FW100" s="93">
        <f t="shared" si="198"/>
        <v>96.957806605161082</v>
      </c>
      <c r="FX100" s="93"/>
      <c r="FY100" s="93">
        <f t="shared" si="199"/>
        <v>115</v>
      </c>
      <c r="FZ100" s="93"/>
      <c r="GA100" s="93">
        <f t="shared" si="200"/>
        <v>115</v>
      </c>
      <c r="GB100" s="93"/>
      <c r="GC100" s="93">
        <f t="shared" si="201"/>
        <v>114.09090909090909</v>
      </c>
      <c r="GD100" s="93"/>
      <c r="GE100" s="160">
        <f t="shared" si="202"/>
        <v>115</v>
      </c>
      <c r="GF100" s="160"/>
      <c r="GG100" s="93">
        <f t="shared" si="203"/>
        <v>93.236914600550961</v>
      </c>
      <c r="GH100" s="93"/>
      <c r="GI100" s="93">
        <f t="shared" si="204"/>
        <v>106.1639460610362</v>
      </c>
      <c r="GJ100" s="93"/>
      <c r="GK100" s="93">
        <f t="shared" si="205"/>
        <v>114.16376306620209</v>
      </c>
    </row>
    <row r="104" spans="1:193" ht="15" customHeight="1" thickBot="1" x14ac:dyDescent="0.25">
      <c r="A104" s="189" t="s">
        <v>240</v>
      </c>
      <c r="B104" s="190"/>
      <c r="C104" s="190"/>
      <c r="D104" s="190"/>
      <c r="E104" s="190"/>
      <c r="F104" s="190"/>
      <c r="G104" s="190"/>
      <c r="H104" s="190"/>
      <c r="I104" s="190"/>
      <c r="J104" s="190"/>
      <c r="K104" s="190"/>
      <c r="L104" s="190"/>
      <c r="M104" s="190"/>
      <c r="N104" s="190"/>
      <c r="O104" s="190"/>
      <c r="P104" s="190"/>
      <c r="Q104" s="190"/>
      <c r="R104" s="190"/>
      <c r="S104" s="190"/>
      <c r="T104" s="190"/>
      <c r="U104" s="190"/>
      <c r="V104" s="190"/>
      <c r="W104" s="190"/>
      <c r="X104" s="190"/>
      <c r="Y104" s="190"/>
      <c r="Z104" s="190"/>
      <c r="AA104" s="190"/>
      <c r="AB104" s="190"/>
      <c r="AC104" s="190"/>
      <c r="AD104" s="190"/>
      <c r="AE104" s="190"/>
      <c r="AF104" s="190"/>
      <c r="AG104" s="190"/>
      <c r="AH104" s="190"/>
      <c r="AI104" s="190"/>
      <c r="AJ104" s="190"/>
      <c r="AK104" s="190"/>
      <c r="AL104" s="190"/>
      <c r="AM104" s="190"/>
      <c r="AN104" s="190"/>
      <c r="AO104" s="190"/>
      <c r="AP104" s="190"/>
      <c r="AQ104" s="190"/>
      <c r="AR104" s="190"/>
      <c r="AS104" s="190"/>
      <c r="AT104" s="190"/>
      <c r="AU104" s="190"/>
      <c r="AV104" s="190"/>
      <c r="AW104" s="190"/>
      <c r="AX104" s="190"/>
      <c r="AY104" s="190"/>
      <c r="AZ104" s="190"/>
      <c r="BA104" s="190"/>
      <c r="BB104" s="190"/>
      <c r="BC104" s="190"/>
      <c r="BD104" s="190"/>
      <c r="BE104" s="190"/>
      <c r="BF104" s="190"/>
      <c r="BG104" s="190"/>
      <c r="BH104" s="190"/>
      <c r="BI104" s="190"/>
      <c r="BJ104" s="190"/>
      <c r="BK104" s="190"/>
      <c r="BL104" s="190"/>
      <c r="BM104" s="190"/>
      <c r="BN104" s="190"/>
      <c r="BO104" s="190"/>
      <c r="BP104" s="190"/>
      <c r="BQ104" s="190"/>
      <c r="BR104" s="190"/>
      <c r="BS104" s="190"/>
      <c r="BT104" s="190"/>
      <c r="BU104" s="190"/>
      <c r="BV104" s="190"/>
      <c r="BW104" s="190"/>
      <c r="BX104" s="190"/>
      <c r="BY104" s="190"/>
      <c r="BZ104" s="190"/>
      <c r="CA104" s="190"/>
      <c r="CB104" s="190"/>
      <c r="CC104" s="190"/>
      <c r="CD104" s="190"/>
      <c r="CE104" s="190"/>
      <c r="CF104" s="190"/>
      <c r="CG104" s="190"/>
      <c r="CH104" s="190"/>
      <c r="CI104" s="190"/>
      <c r="CJ104" s="190"/>
      <c r="CK104" s="190"/>
      <c r="CL104" s="190"/>
      <c r="CM104" s="190"/>
      <c r="CN104" s="190"/>
      <c r="CO104" s="190"/>
      <c r="CP104" s="190"/>
      <c r="CQ104" s="190"/>
      <c r="CR104" s="190"/>
      <c r="CS104" s="190"/>
      <c r="CT104" s="190"/>
      <c r="CU104" s="190"/>
      <c r="CV104" s="190"/>
      <c r="CW104" s="190"/>
      <c r="CX104" s="190"/>
      <c r="CY104" s="190"/>
      <c r="CZ104" s="190"/>
      <c r="DA104" s="190"/>
      <c r="DB104" s="190"/>
      <c r="DC104" s="190"/>
      <c r="DD104" s="190"/>
      <c r="DE104" s="190"/>
      <c r="DF104" s="190"/>
      <c r="DG104" s="190"/>
      <c r="DH104" s="190"/>
      <c r="DI104" s="190"/>
      <c r="DJ104" s="190"/>
      <c r="DK104" s="190"/>
      <c r="DL104" s="190"/>
      <c r="DM104" s="190"/>
      <c r="DN104" s="190"/>
      <c r="DO104" s="190"/>
      <c r="DP104" s="190"/>
      <c r="DQ104" s="190"/>
      <c r="DR104" s="190"/>
      <c r="DS104" s="190"/>
      <c r="DT104" s="190"/>
      <c r="DU104" s="190"/>
      <c r="DV104" s="190"/>
      <c r="DW104" s="190"/>
      <c r="DX104" s="190"/>
      <c r="DY104" s="190"/>
      <c r="DZ104" s="190"/>
      <c r="EA104" s="190"/>
      <c r="EB104" s="190"/>
      <c r="EC104" s="190"/>
      <c r="ED104" s="190"/>
      <c r="EE104" s="190"/>
      <c r="EF104" s="190"/>
      <c r="EG104" s="190"/>
      <c r="EH104" s="190"/>
      <c r="EI104" s="190"/>
      <c r="EJ104" s="190"/>
      <c r="EK104" s="190"/>
      <c r="EL104" s="190"/>
      <c r="EM104" s="190"/>
      <c r="EN104" s="190"/>
      <c r="EO104" s="190"/>
      <c r="EP104" s="190"/>
      <c r="EQ104" s="190"/>
      <c r="ER104" s="190"/>
      <c r="ES104" s="190"/>
      <c r="ET104" s="190"/>
      <c r="EU104" s="190"/>
      <c r="EV104" s="190"/>
      <c r="EW104" s="190"/>
      <c r="EX104" s="190"/>
      <c r="EY104" s="190"/>
      <c r="EZ104" s="190"/>
      <c r="FA104" s="190"/>
      <c r="FB104" s="190"/>
      <c r="FC104" s="190"/>
      <c r="FD104" s="190"/>
      <c r="FE104" s="190"/>
      <c r="FF104" s="190"/>
      <c r="FG104" s="190"/>
      <c r="FH104" s="190"/>
      <c r="FI104" s="190"/>
      <c r="FJ104" s="190"/>
      <c r="FK104" s="190"/>
      <c r="FL104" s="190"/>
      <c r="FM104" s="190"/>
      <c r="FN104" s="190"/>
      <c r="FO104" s="190"/>
      <c r="FP104" s="190"/>
      <c r="FQ104" s="190"/>
      <c r="FR104" s="190"/>
      <c r="FS104" s="190"/>
      <c r="FT104" s="190"/>
      <c r="FU104" s="190"/>
      <c r="FV104" s="296"/>
      <c r="FW104" s="296"/>
      <c r="FX104" s="296"/>
      <c r="FY104" s="296"/>
      <c r="FZ104" s="296"/>
      <c r="GA104" s="296"/>
      <c r="GB104" s="296"/>
      <c r="GC104" s="296"/>
      <c r="GD104" s="296"/>
      <c r="GE104" s="296"/>
      <c r="GF104" s="296"/>
      <c r="GG104" s="296"/>
      <c r="GH104" s="296"/>
      <c r="GI104" s="296"/>
      <c r="GJ104" s="296"/>
      <c r="GK104" s="296"/>
    </row>
    <row r="105" spans="1:193" s="101" customFormat="1" ht="15" customHeight="1" x14ac:dyDescent="0.2">
      <c r="B105" s="191"/>
      <c r="C105" s="192">
        <v>2008</v>
      </c>
      <c r="D105" s="192"/>
      <c r="E105" s="192"/>
      <c r="F105" s="192"/>
      <c r="G105" s="192"/>
      <c r="H105" s="192"/>
      <c r="I105" s="192"/>
      <c r="J105" s="192"/>
      <c r="K105" s="192"/>
      <c r="L105" s="192"/>
      <c r="M105" s="192"/>
      <c r="N105" s="192"/>
      <c r="O105" s="192"/>
      <c r="P105" s="192"/>
      <c r="Q105" s="192"/>
      <c r="R105" s="309"/>
      <c r="S105" s="192">
        <v>2009</v>
      </c>
      <c r="T105" s="192"/>
      <c r="U105" s="192"/>
      <c r="V105" s="192"/>
      <c r="W105" s="192"/>
      <c r="X105" s="192"/>
      <c r="Y105" s="192"/>
      <c r="Z105" s="192"/>
      <c r="AA105" s="192"/>
      <c r="AB105" s="192"/>
      <c r="AC105" s="192"/>
      <c r="AD105" s="192"/>
      <c r="AE105" s="192"/>
      <c r="AF105" s="192"/>
      <c r="AG105" s="192"/>
      <c r="AH105" s="309"/>
      <c r="AI105" s="192">
        <v>2010</v>
      </c>
      <c r="AJ105" s="192"/>
      <c r="AK105" s="192"/>
      <c r="AL105" s="192"/>
      <c r="AM105" s="192"/>
      <c r="AN105" s="192"/>
      <c r="AO105" s="192"/>
      <c r="AP105" s="192"/>
      <c r="AQ105" s="192"/>
      <c r="AR105" s="192"/>
      <c r="AS105" s="192"/>
      <c r="AT105" s="192"/>
      <c r="AU105" s="192"/>
      <c r="AV105" s="192"/>
      <c r="AW105" s="192"/>
      <c r="AX105" s="309"/>
      <c r="AY105" s="192">
        <v>2011</v>
      </c>
      <c r="AZ105" s="192"/>
      <c r="BA105" s="192"/>
      <c r="BB105" s="192"/>
      <c r="BC105" s="192"/>
      <c r="BD105" s="192"/>
      <c r="BE105" s="192"/>
      <c r="BF105" s="192"/>
      <c r="BG105" s="192"/>
      <c r="BH105" s="192"/>
      <c r="BI105" s="192"/>
      <c r="BJ105" s="192"/>
      <c r="BK105" s="192"/>
      <c r="BL105" s="192"/>
      <c r="BM105" s="192"/>
      <c r="BN105" s="309"/>
      <c r="BO105" s="192">
        <v>2012</v>
      </c>
      <c r="BP105" s="192"/>
      <c r="BQ105" s="192"/>
      <c r="BR105" s="192"/>
      <c r="BS105" s="192"/>
      <c r="BT105" s="192"/>
      <c r="BU105" s="192"/>
      <c r="BV105" s="192"/>
      <c r="BW105" s="192"/>
      <c r="BX105" s="192"/>
      <c r="BY105" s="192"/>
      <c r="BZ105" s="192"/>
      <c r="CA105" s="192"/>
      <c r="CB105" s="192"/>
      <c r="CC105" s="192"/>
      <c r="CD105" s="309"/>
      <c r="CE105" s="192">
        <v>2013</v>
      </c>
      <c r="CF105" s="192"/>
      <c r="CG105" s="192"/>
      <c r="CH105" s="192"/>
      <c r="CI105" s="192"/>
      <c r="CJ105" s="192"/>
      <c r="CK105" s="192"/>
      <c r="CL105" s="192"/>
      <c r="CM105" s="192"/>
      <c r="CN105" s="192"/>
      <c r="CO105" s="192"/>
      <c r="CP105" s="192"/>
      <c r="CQ105" s="192"/>
      <c r="CR105" s="192"/>
      <c r="CS105" s="192"/>
      <c r="CT105" s="309"/>
      <c r="CU105" s="192">
        <v>2014</v>
      </c>
      <c r="CV105" s="192"/>
      <c r="CW105" s="192"/>
      <c r="CX105" s="192"/>
      <c r="CY105" s="192"/>
      <c r="CZ105" s="192"/>
      <c r="DA105" s="192"/>
      <c r="DB105" s="192"/>
      <c r="DC105" s="192"/>
      <c r="DD105" s="192"/>
      <c r="DE105" s="192"/>
      <c r="DF105" s="192"/>
      <c r="DG105" s="192"/>
      <c r="DH105" s="192"/>
      <c r="DI105" s="192"/>
      <c r="DJ105" s="309"/>
      <c r="DK105" s="192">
        <v>2015</v>
      </c>
      <c r="DL105" s="192"/>
      <c r="DM105" s="192"/>
      <c r="DN105" s="192"/>
      <c r="DO105" s="192"/>
      <c r="DP105" s="192"/>
      <c r="DQ105" s="192"/>
      <c r="DR105" s="192"/>
      <c r="DS105" s="192"/>
      <c r="DT105" s="192"/>
      <c r="DU105" s="192"/>
      <c r="DV105" s="192"/>
      <c r="DW105" s="192"/>
      <c r="DX105" s="192"/>
      <c r="DY105" s="192"/>
      <c r="DZ105" s="309"/>
      <c r="EA105" s="192">
        <v>2016</v>
      </c>
      <c r="EB105" s="192"/>
      <c r="EC105" s="192"/>
      <c r="ED105" s="192"/>
      <c r="EE105" s="192"/>
      <c r="EF105" s="192"/>
      <c r="EG105" s="192"/>
      <c r="EH105" s="192"/>
      <c r="EI105" s="192"/>
      <c r="EJ105" s="192"/>
      <c r="EK105" s="192"/>
      <c r="EL105" s="192"/>
      <c r="EM105" s="192"/>
      <c r="EN105" s="192"/>
      <c r="EO105" s="192"/>
      <c r="EP105" s="309"/>
      <c r="EQ105" s="192">
        <v>2017</v>
      </c>
      <c r="ER105" s="192"/>
      <c r="ES105" s="192"/>
      <c r="ET105" s="192"/>
      <c r="EU105" s="192"/>
      <c r="EV105" s="192"/>
      <c r="EW105" s="192"/>
      <c r="EX105" s="192"/>
      <c r="EY105" s="192"/>
      <c r="EZ105" s="192"/>
      <c r="FA105" s="192"/>
      <c r="FB105" s="192"/>
      <c r="FC105" s="192"/>
      <c r="FD105" s="192"/>
      <c r="FE105" s="192"/>
      <c r="FF105" s="309"/>
      <c r="FG105" s="192">
        <v>2018</v>
      </c>
      <c r="FH105" s="192"/>
      <c r="FI105" s="192"/>
      <c r="FJ105" s="192"/>
      <c r="FK105" s="192"/>
      <c r="FL105" s="192"/>
      <c r="FM105" s="192"/>
      <c r="FN105" s="192"/>
      <c r="FO105" s="192"/>
      <c r="FP105" s="192"/>
      <c r="FQ105" s="192"/>
      <c r="FR105" s="192"/>
      <c r="FS105" s="192"/>
      <c r="FT105" s="192"/>
      <c r="FU105" s="192"/>
      <c r="FV105" s="310"/>
      <c r="FW105" s="261">
        <v>2019</v>
      </c>
      <c r="FX105" s="261"/>
      <c r="FY105" s="261"/>
      <c r="FZ105" s="261"/>
      <c r="GA105" s="261"/>
      <c r="GB105" s="261"/>
      <c r="GC105" s="261"/>
      <c r="GD105" s="261"/>
      <c r="GE105" s="261"/>
      <c r="GF105" s="261"/>
      <c r="GG105" s="261"/>
      <c r="GH105" s="261"/>
      <c r="GI105" s="261"/>
      <c r="GJ105" s="261"/>
      <c r="GK105" s="261"/>
    </row>
    <row r="106" spans="1:193" ht="34.5" customHeight="1" x14ac:dyDescent="0.2">
      <c r="C106" s="257" t="s">
        <v>62</v>
      </c>
      <c r="D106" s="257"/>
      <c r="E106" s="257"/>
      <c r="F106" s="257"/>
      <c r="G106" s="257"/>
      <c r="H106" s="257"/>
      <c r="I106" s="257"/>
      <c r="J106" s="258"/>
      <c r="K106" s="259" t="s">
        <v>61</v>
      </c>
      <c r="L106" s="258"/>
      <c r="M106" s="257" t="s">
        <v>57</v>
      </c>
      <c r="N106" s="257"/>
      <c r="O106" s="257"/>
      <c r="P106" s="257"/>
      <c r="Q106" s="257"/>
      <c r="R106" s="258"/>
      <c r="S106" s="257" t="s">
        <v>62</v>
      </c>
      <c r="T106" s="257"/>
      <c r="U106" s="257"/>
      <c r="V106" s="257"/>
      <c r="W106" s="257"/>
      <c r="X106" s="257"/>
      <c r="Y106" s="257"/>
      <c r="Z106" s="258"/>
      <c r="AA106" s="259" t="s">
        <v>61</v>
      </c>
      <c r="AB106" s="258"/>
      <c r="AC106" s="257" t="s">
        <v>57</v>
      </c>
      <c r="AD106" s="257"/>
      <c r="AE106" s="257"/>
      <c r="AF106" s="257"/>
      <c r="AG106" s="257"/>
      <c r="AH106" s="258"/>
      <c r="AI106" s="257" t="s">
        <v>62</v>
      </c>
      <c r="AJ106" s="257"/>
      <c r="AK106" s="257"/>
      <c r="AL106" s="257"/>
      <c r="AM106" s="257"/>
      <c r="AN106" s="257"/>
      <c r="AO106" s="257"/>
      <c r="AP106" s="258"/>
      <c r="AQ106" s="259" t="s">
        <v>61</v>
      </c>
      <c r="AR106" s="258"/>
      <c r="AS106" s="257" t="s">
        <v>57</v>
      </c>
      <c r="AT106" s="257"/>
      <c r="AU106" s="257"/>
      <c r="AV106" s="257"/>
      <c r="AW106" s="257"/>
      <c r="AX106" s="258"/>
      <c r="AY106" s="257" t="s">
        <v>62</v>
      </c>
      <c r="AZ106" s="257"/>
      <c r="BA106" s="257"/>
      <c r="BB106" s="257"/>
      <c r="BC106" s="257"/>
      <c r="BD106" s="257"/>
      <c r="BE106" s="257"/>
      <c r="BF106" s="258"/>
      <c r="BG106" s="259" t="s">
        <v>61</v>
      </c>
      <c r="BH106" s="258"/>
      <c r="BI106" s="257" t="s">
        <v>57</v>
      </c>
      <c r="BJ106" s="257"/>
      <c r="BK106" s="257"/>
      <c r="BL106" s="257"/>
      <c r="BM106" s="257"/>
      <c r="BN106" s="258"/>
      <c r="BO106" s="257" t="s">
        <v>62</v>
      </c>
      <c r="BP106" s="257"/>
      <c r="BQ106" s="257"/>
      <c r="BR106" s="257"/>
      <c r="BS106" s="257"/>
      <c r="BT106" s="257"/>
      <c r="BU106" s="257"/>
      <c r="BV106" s="258"/>
      <c r="BW106" s="259" t="s">
        <v>61</v>
      </c>
      <c r="BX106" s="258"/>
      <c r="BY106" s="257" t="s">
        <v>57</v>
      </c>
      <c r="BZ106" s="257"/>
      <c r="CA106" s="257"/>
      <c r="CB106" s="257"/>
      <c r="CC106" s="257"/>
      <c r="CD106" s="258"/>
      <c r="CE106" s="257" t="s">
        <v>62</v>
      </c>
      <c r="CF106" s="257"/>
      <c r="CG106" s="257"/>
      <c r="CH106" s="257"/>
      <c r="CI106" s="257"/>
      <c r="CJ106" s="257"/>
      <c r="CK106" s="257"/>
      <c r="CL106" s="258"/>
      <c r="CM106" s="259" t="s">
        <v>61</v>
      </c>
      <c r="CN106" s="258"/>
      <c r="CO106" s="257" t="s">
        <v>57</v>
      </c>
      <c r="CP106" s="257"/>
      <c r="CQ106" s="257"/>
      <c r="CR106" s="257"/>
      <c r="CS106" s="257"/>
      <c r="CT106" s="258"/>
      <c r="CU106" s="257" t="s">
        <v>62</v>
      </c>
      <c r="CV106" s="257"/>
      <c r="CW106" s="257"/>
      <c r="CX106" s="257"/>
      <c r="CY106" s="257"/>
      <c r="CZ106" s="257"/>
      <c r="DA106" s="257"/>
      <c r="DB106" s="258"/>
      <c r="DC106" s="259" t="s">
        <v>61</v>
      </c>
      <c r="DD106" s="258"/>
      <c r="DE106" s="257" t="s">
        <v>57</v>
      </c>
      <c r="DF106" s="257"/>
      <c r="DG106" s="257"/>
      <c r="DH106" s="257"/>
      <c r="DI106" s="257"/>
      <c r="DJ106" s="258"/>
      <c r="DK106" s="257" t="s">
        <v>62</v>
      </c>
      <c r="DL106" s="257"/>
      <c r="DM106" s="257"/>
      <c r="DN106" s="257"/>
      <c r="DO106" s="257"/>
      <c r="DP106" s="257"/>
      <c r="DQ106" s="257"/>
      <c r="DR106" s="258"/>
      <c r="DS106" s="259" t="s">
        <v>61</v>
      </c>
      <c r="DT106" s="258"/>
      <c r="DU106" s="257" t="s">
        <v>57</v>
      </c>
      <c r="DV106" s="257"/>
      <c r="DW106" s="257"/>
      <c r="DX106" s="257"/>
      <c r="DY106" s="257"/>
      <c r="DZ106" s="258"/>
      <c r="EA106" s="257" t="s">
        <v>62</v>
      </c>
      <c r="EB106" s="257"/>
      <c r="EC106" s="257"/>
      <c r="ED106" s="257"/>
      <c r="EE106" s="257"/>
      <c r="EF106" s="257"/>
      <c r="EG106" s="257"/>
      <c r="EH106" s="258"/>
      <c r="EI106" s="259" t="s">
        <v>61</v>
      </c>
      <c r="EJ106" s="258"/>
      <c r="EK106" s="257" t="s">
        <v>57</v>
      </c>
      <c r="EL106" s="257"/>
      <c r="EM106" s="257"/>
      <c r="EN106" s="257"/>
      <c r="EO106" s="257"/>
      <c r="EP106" s="258"/>
      <c r="EQ106" s="257" t="s">
        <v>62</v>
      </c>
      <c r="ER106" s="257"/>
      <c r="ES106" s="257"/>
      <c r="ET106" s="257"/>
      <c r="EU106" s="257"/>
      <c r="EV106" s="257"/>
      <c r="EW106" s="257"/>
      <c r="EX106" s="258"/>
      <c r="EY106" s="259" t="s">
        <v>61</v>
      </c>
      <c r="EZ106" s="258"/>
      <c r="FA106" s="257" t="s">
        <v>57</v>
      </c>
      <c r="FB106" s="257"/>
      <c r="FC106" s="257"/>
      <c r="FD106" s="257"/>
      <c r="FE106" s="257"/>
      <c r="FF106" s="258"/>
      <c r="FG106" s="257" t="s">
        <v>62</v>
      </c>
      <c r="FH106" s="257"/>
      <c r="FI106" s="257"/>
      <c r="FJ106" s="257"/>
      <c r="FK106" s="257"/>
      <c r="FL106" s="257"/>
      <c r="FM106" s="257"/>
      <c r="FN106" s="258"/>
      <c r="FO106" s="259" t="s">
        <v>61</v>
      </c>
      <c r="FP106" s="258"/>
      <c r="FQ106" s="257" t="s">
        <v>57</v>
      </c>
      <c r="FR106" s="257"/>
      <c r="FS106" s="257"/>
      <c r="FT106" s="257"/>
      <c r="FU106" s="257"/>
      <c r="FV106" s="351"/>
      <c r="FW106" s="348" t="s">
        <v>62</v>
      </c>
      <c r="FX106" s="348"/>
      <c r="FY106" s="348"/>
      <c r="FZ106" s="348"/>
      <c r="GA106" s="348"/>
      <c r="GB106" s="348"/>
      <c r="GC106" s="348"/>
      <c r="GD106" s="349"/>
      <c r="GE106" s="350" t="s">
        <v>61</v>
      </c>
      <c r="GF106" s="349"/>
      <c r="GG106" s="348" t="s">
        <v>57</v>
      </c>
      <c r="GH106" s="348"/>
      <c r="GI106" s="348"/>
      <c r="GJ106" s="348"/>
      <c r="GK106" s="348"/>
    </row>
    <row r="107" spans="1:193" ht="84.95" customHeight="1" x14ac:dyDescent="0.2">
      <c r="C107" s="196" t="s">
        <v>91</v>
      </c>
      <c r="D107" s="196"/>
      <c r="E107" s="196" t="s">
        <v>93</v>
      </c>
      <c r="F107" s="196"/>
      <c r="G107" s="196" t="s">
        <v>97</v>
      </c>
      <c r="H107" s="196"/>
      <c r="I107" s="196" t="s">
        <v>95</v>
      </c>
      <c r="J107" s="196"/>
      <c r="K107" s="196" t="s">
        <v>96</v>
      </c>
      <c r="L107" s="196"/>
      <c r="M107" s="196" t="s">
        <v>99</v>
      </c>
      <c r="N107" s="196"/>
      <c r="O107" s="196" t="s">
        <v>98</v>
      </c>
      <c r="P107" s="196"/>
      <c r="Q107" s="196" t="s">
        <v>102</v>
      </c>
      <c r="R107" s="196"/>
      <c r="S107" s="196" t="s">
        <v>92</v>
      </c>
      <c r="T107" s="196"/>
      <c r="U107" s="196" t="s">
        <v>94</v>
      </c>
      <c r="V107" s="196"/>
      <c r="W107" s="196" t="s">
        <v>60</v>
      </c>
      <c r="X107" s="196"/>
      <c r="Y107" s="196" t="s">
        <v>59</v>
      </c>
      <c r="Z107" s="196"/>
      <c r="AA107" s="196" t="s">
        <v>56</v>
      </c>
      <c r="AB107" s="196"/>
      <c r="AC107" s="196" t="s">
        <v>100</v>
      </c>
      <c r="AD107" s="196"/>
      <c r="AE107" s="196" t="s">
        <v>71</v>
      </c>
      <c r="AF107" s="196"/>
      <c r="AG107" s="196" t="s">
        <v>101</v>
      </c>
      <c r="AH107" s="196"/>
      <c r="AI107" s="196" t="s">
        <v>92</v>
      </c>
      <c r="AJ107" s="196"/>
      <c r="AK107" s="196" t="s">
        <v>94</v>
      </c>
      <c r="AL107" s="196"/>
      <c r="AM107" s="196" t="s">
        <v>60</v>
      </c>
      <c r="AN107" s="196"/>
      <c r="AO107" s="196" t="s">
        <v>59</v>
      </c>
      <c r="AP107" s="196"/>
      <c r="AQ107" s="196" t="s">
        <v>56</v>
      </c>
      <c r="AR107" s="196"/>
      <c r="AS107" s="196" t="s">
        <v>100</v>
      </c>
      <c r="AT107" s="196"/>
      <c r="AU107" s="196" t="s">
        <v>58</v>
      </c>
      <c r="AV107" s="196"/>
      <c r="AW107" s="196" t="s">
        <v>101</v>
      </c>
      <c r="AX107" s="196"/>
      <c r="AY107" s="196" t="s">
        <v>92</v>
      </c>
      <c r="AZ107" s="196"/>
      <c r="BA107" s="196" t="s">
        <v>94</v>
      </c>
      <c r="BB107" s="196"/>
      <c r="BC107" s="196" t="s">
        <v>60</v>
      </c>
      <c r="BD107" s="196"/>
      <c r="BE107" s="196" t="s">
        <v>59</v>
      </c>
      <c r="BF107" s="196"/>
      <c r="BG107" s="196" t="s">
        <v>56</v>
      </c>
      <c r="BH107" s="196"/>
      <c r="BI107" s="196" t="s">
        <v>100</v>
      </c>
      <c r="BJ107" s="196"/>
      <c r="BK107" s="196" t="s">
        <v>58</v>
      </c>
      <c r="BL107" s="196"/>
      <c r="BM107" s="196" t="s">
        <v>101</v>
      </c>
      <c r="BN107" s="196"/>
      <c r="BO107" s="196" t="s">
        <v>92</v>
      </c>
      <c r="BP107" s="196"/>
      <c r="BQ107" s="196" t="s">
        <v>94</v>
      </c>
      <c r="BR107" s="196"/>
      <c r="BS107" s="196" t="s">
        <v>60</v>
      </c>
      <c r="BT107" s="196"/>
      <c r="BU107" s="196" t="s">
        <v>59</v>
      </c>
      <c r="BV107" s="196"/>
      <c r="BW107" s="196" t="s">
        <v>56</v>
      </c>
      <c r="BX107" s="196"/>
      <c r="BY107" s="196" t="s">
        <v>100</v>
      </c>
      <c r="BZ107" s="196"/>
      <c r="CA107" s="196" t="s">
        <v>58</v>
      </c>
      <c r="CB107" s="196"/>
      <c r="CC107" s="196" t="s">
        <v>101</v>
      </c>
      <c r="CD107" s="196"/>
      <c r="CE107" s="196" t="s">
        <v>92</v>
      </c>
      <c r="CF107" s="196"/>
      <c r="CG107" s="196" t="s">
        <v>94</v>
      </c>
      <c r="CH107" s="196"/>
      <c r="CI107" s="196" t="s">
        <v>60</v>
      </c>
      <c r="CJ107" s="196"/>
      <c r="CK107" s="196" t="s">
        <v>59</v>
      </c>
      <c r="CL107" s="196"/>
      <c r="CM107" s="196" t="s">
        <v>56</v>
      </c>
      <c r="CN107" s="196"/>
      <c r="CO107" s="196" t="s">
        <v>100</v>
      </c>
      <c r="CP107" s="196"/>
      <c r="CQ107" s="196" t="s">
        <v>58</v>
      </c>
      <c r="CR107" s="196"/>
      <c r="CS107" s="196" t="s">
        <v>101</v>
      </c>
      <c r="CT107" s="196"/>
      <c r="CU107" s="196" t="s">
        <v>92</v>
      </c>
      <c r="CV107" s="196"/>
      <c r="CW107" s="196" t="s">
        <v>94</v>
      </c>
      <c r="CX107" s="196"/>
      <c r="CY107" s="196" t="s">
        <v>60</v>
      </c>
      <c r="CZ107" s="196"/>
      <c r="DA107" s="196" t="s">
        <v>59</v>
      </c>
      <c r="DB107" s="196"/>
      <c r="DC107" s="196" t="s">
        <v>56</v>
      </c>
      <c r="DD107" s="196"/>
      <c r="DE107" s="196" t="s">
        <v>100</v>
      </c>
      <c r="DF107" s="196"/>
      <c r="DG107" s="196" t="s">
        <v>58</v>
      </c>
      <c r="DH107" s="196"/>
      <c r="DI107" s="196" t="s">
        <v>101</v>
      </c>
      <c r="DJ107" s="196"/>
      <c r="DK107" s="196" t="s">
        <v>92</v>
      </c>
      <c r="DL107" s="196"/>
      <c r="DM107" s="196" t="s">
        <v>94</v>
      </c>
      <c r="DN107" s="196"/>
      <c r="DO107" s="196" t="s">
        <v>60</v>
      </c>
      <c r="DP107" s="196"/>
      <c r="DQ107" s="196" t="s">
        <v>59</v>
      </c>
      <c r="DR107" s="196"/>
      <c r="DS107" s="196" t="s">
        <v>56</v>
      </c>
      <c r="DT107" s="196"/>
      <c r="DU107" s="196" t="s">
        <v>100</v>
      </c>
      <c r="DV107" s="196"/>
      <c r="DW107" s="196" t="s">
        <v>58</v>
      </c>
      <c r="DX107" s="196"/>
      <c r="DY107" s="196" t="s">
        <v>101</v>
      </c>
      <c r="DZ107" s="196"/>
      <c r="EA107" s="196" t="s">
        <v>92</v>
      </c>
      <c r="EB107" s="196"/>
      <c r="EC107" s="196" t="s">
        <v>94</v>
      </c>
      <c r="ED107" s="196"/>
      <c r="EE107" s="196" t="s">
        <v>60</v>
      </c>
      <c r="EF107" s="196"/>
      <c r="EG107" s="196" t="s">
        <v>59</v>
      </c>
      <c r="EH107" s="196"/>
      <c r="EI107" s="196" t="s">
        <v>56</v>
      </c>
      <c r="EJ107" s="196"/>
      <c r="EK107" s="196" t="s">
        <v>100</v>
      </c>
      <c r="EL107" s="196"/>
      <c r="EM107" s="196" t="s">
        <v>58</v>
      </c>
      <c r="EN107" s="196"/>
      <c r="EO107" s="196" t="s">
        <v>101</v>
      </c>
      <c r="EP107" s="196"/>
      <c r="EQ107" s="196" t="s">
        <v>92</v>
      </c>
      <c r="ER107" s="196"/>
      <c r="ES107" s="196" t="s">
        <v>94</v>
      </c>
      <c r="ET107" s="196"/>
      <c r="EU107" s="196" t="s">
        <v>60</v>
      </c>
      <c r="EV107" s="196"/>
      <c r="EW107" s="196" t="s">
        <v>59</v>
      </c>
      <c r="EX107" s="196"/>
      <c r="EY107" s="196" t="s">
        <v>56</v>
      </c>
      <c r="EZ107" s="196"/>
      <c r="FA107" s="196" t="s">
        <v>100</v>
      </c>
      <c r="FB107" s="196"/>
      <c r="FC107" s="196" t="s">
        <v>58</v>
      </c>
      <c r="FD107" s="196"/>
      <c r="FE107" s="196" t="s">
        <v>101</v>
      </c>
      <c r="FF107" s="196"/>
      <c r="FG107" s="196" t="s">
        <v>92</v>
      </c>
      <c r="FH107" s="196"/>
      <c r="FI107" s="196" t="s">
        <v>94</v>
      </c>
      <c r="FJ107" s="196"/>
      <c r="FK107" s="196" t="s">
        <v>60</v>
      </c>
      <c r="FL107" s="196"/>
      <c r="FM107" s="196" t="s">
        <v>59</v>
      </c>
      <c r="FN107" s="196"/>
      <c r="FO107" s="196" t="s">
        <v>56</v>
      </c>
      <c r="FP107" s="196"/>
      <c r="FQ107" s="196" t="s">
        <v>100</v>
      </c>
      <c r="FR107" s="196"/>
      <c r="FS107" s="196" t="s">
        <v>58</v>
      </c>
      <c r="FT107" s="196"/>
      <c r="FU107" s="196" t="s">
        <v>101</v>
      </c>
      <c r="FV107" s="304"/>
      <c r="FW107" s="265" t="s">
        <v>92</v>
      </c>
      <c r="FX107" s="265"/>
      <c r="FY107" s="265" t="s">
        <v>94</v>
      </c>
      <c r="FZ107" s="265"/>
      <c r="GA107" s="265" t="s">
        <v>60</v>
      </c>
      <c r="GB107" s="265"/>
      <c r="GC107" s="265" t="s">
        <v>59</v>
      </c>
      <c r="GD107" s="265"/>
      <c r="GE107" s="265" t="s">
        <v>56</v>
      </c>
      <c r="GF107" s="265"/>
      <c r="GG107" s="265" t="s">
        <v>100</v>
      </c>
      <c r="GH107" s="265"/>
      <c r="GI107" s="265" t="s">
        <v>58</v>
      </c>
      <c r="GJ107" s="265"/>
      <c r="GK107" s="265" t="s">
        <v>101</v>
      </c>
    </row>
    <row r="108" spans="1:193" s="83" customFormat="1" x14ac:dyDescent="0.2">
      <c r="A108" s="180" t="s">
        <v>237</v>
      </c>
      <c r="B108" s="75"/>
      <c r="C108" s="146">
        <f t="shared" ref="C108:C127" si="206">C81-($C$81-100)</f>
        <v>100</v>
      </c>
      <c r="D108" s="147"/>
      <c r="E108" s="146">
        <f t="shared" ref="E108:E127" si="207">E81-($E$81-100)</f>
        <v>100</v>
      </c>
      <c r="F108" s="147"/>
      <c r="G108" s="148">
        <f t="shared" ref="G108:G127" si="208">G81-($G$81-100)</f>
        <v>100</v>
      </c>
      <c r="H108" s="149"/>
      <c r="I108" s="95">
        <f t="shared" ref="I108:I127" si="209">I81-($I$81-100)</f>
        <v>100</v>
      </c>
      <c r="J108" s="127"/>
      <c r="K108" s="150">
        <f t="shared" ref="K108:K127" si="210">K81-($K$81-100)</f>
        <v>100</v>
      </c>
      <c r="L108" s="151"/>
      <c r="M108" s="152">
        <f t="shared" ref="M108:M127" si="211">M81-(M$81-100)</f>
        <v>100</v>
      </c>
      <c r="N108" s="153"/>
      <c r="O108" s="146">
        <f t="shared" ref="O108:O127" si="212">O81-(O$81-100)</f>
        <v>100</v>
      </c>
      <c r="P108" s="147"/>
      <c r="Q108" s="148">
        <f t="shared" ref="Q108:Q127" si="213">Q81-(Q$81-100)</f>
        <v>100</v>
      </c>
      <c r="R108" s="149"/>
      <c r="S108" s="146">
        <f t="shared" ref="S108:S127" si="214">S81-($C$81-100)</f>
        <v>101.5972146581245</v>
      </c>
      <c r="T108" s="147"/>
      <c r="U108" s="146">
        <f t="shared" ref="U108:U127" si="215">U81-($E$81-100)</f>
        <v>98.353658536585357</v>
      </c>
      <c r="V108" s="147"/>
      <c r="W108" s="148">
        <f t="shared" ref="W108:W127" si="216">W81-($G$81-100)</f>
        <v>99.673913043478265</v>
      </c>
      <c r="X108" s="149"/>
      <c r="Y108" s="95">
        <f t="shared" ref="Y108:Y127" si="217">Y81-($I$81-100)</f>
        <v>98.068181818181827</v>
      </c>
      <c r="Z108" s="127"/>
      <c r="AA108" s="150">
        <f t="shared" ref="AA108:AA127" si="218">AA81-(K$81-100)</f>
        <v>96.161137440758296</v>
      </c>
      <c r="AB108" s="151"/>
      <c r="AC108" s="152">
        <f t="shared" ref="AC108:AC127" si="219">AC81-(M$81-100)</f>
        <v>100</v>
      </c>
      <c r="AD108" s="153"/>
      <c r="AE108" s="146">
        <f t="shared" ref="AE108:AE127" si="220">AE81-(O$81-100)</f>
        <v>100</v>
      </c>
      <c r="AF108" s="147"/>
      <c r="AG108" s="148">
        <f t="shared" ref="AG108:AG127" si="221">AG81-(Q$81-100)</f>
        <v>100</v>
      </c>
      <c r="AH108" s="149"/>
      <c r="AI108" s="146">
        <f t="shared" ref="AI108:AI127" si="222">AI81-($C$81-100)</f>
        <v>103.36475548532189</v>
      </c>
      <c r="AJ108" s="147"/>
      <c r="AK108" s="146">
        <f t="shared" ref="AK108:AK127" si="223">AK81-($E$81-100)</f>
        <v>99.451219512195124</v>
      </c>
      <c r="AL108" s="147"/>
      <c r="AM108" s="148">
        <f t="shared" ref="AM108:AM127" si="224">AM81-(G$81-100)</f>
        <v>100.19565217391306</v>
      </c>
      <c r="AN108" s="149"/>
      <c r="AO108" s="95">
        <f t="shared" ref="AO108:AO127" si="225">AO81-(I$81-100)</f>
        <v>100.00000000000001</v>
      </c>
      <c r="AP108" s="127"/>
      <c r="AQ108" s="150">
        <f t="shared" ref="AQ108:AQ127" si="226">AQ81-(K$81-100)</f>
        <v>99.146919431279628</v>
      </c>
      <c r="AR108" s="151"/>
      <c r="AS108" s="152">
        <f t="shared" ref="AS108:AS127" si="227">AS81-(M$81-100)</f>
        <v>100</v>
      </c>
      <c r="AT108" s="153"/>
      <c r="AU108" s="146">
        <f t="shared" ref="AU108:AU127" si="228">AU81-(O$81-100)</f>
        <v>100</v>
      </c>
      <c r="AV108" s="147"/>
      <c r="AW108" s="148">
        <f t="shared" ref="AW108:AW127" si="229">AW81-(Q$81-100)</f>
        <v>100</v>
      </c>
      <c r="AX108" s="149"/>
      <c r="AY108" s="146">
        <f t="shared" ref="AY108:AY127" si="230">AY81-($C$81-100)</f>
        <v>104.16199326774267</v>
      </c>
      <c r="AZ108" s="147"/>
      <c r="BA108" s="146">
        <f t="shared" ref="BA108:BA127" si="231">BA81-($E$81-100)</f>
        <v>102.65243902439025</v>
      </c>
      <c r="BB108" s="147"/>
      <c r="BC108" s="148">
        <f t="shared" ref="BC108:BC127" si="232">BC81-(G$81-100)</f>
        <v>104.43478260869566</v>
      </c>
      <c r="BD108" s="149"/>
      <c r="BE108" s="95">
        <f t="shared" ref="BE108:BE127" si="233">BE81-(I$81-100)</f>
        <v>101.70454545454545</v>
      </c>
      <c r="BF108" s="127"/>
      <c r="BG108" s="150">
        <f t="shared" ref="BG108:BG127" si="234">BG81-(K$81-100)</f>
        <v>100.99526066350711</v>
      </c>
      <c r="BH108" s="151"/>
      <c r="BI108" s="152">
        <f t="shared" ref="BI108:BI127" si="235">BI81-(M$81-100)</f>
        <v>100</v>
      </c>
      <c r="BJ108" s="153"/>
      <c r="BK108" s="146">
        <f t="shared" ref="BK108:BK127" si="236">BK81-(O$81-100)</f>
        <v>100</v>
      </c>
      <c r="BL108" s="147"/>
      <c r="BM108" s="148">
        <f t="shared" ref="BM108:BM127" si="237">BM81-(Q$81-100)</f>
        <v>100</v>
      </c>
      <c r="BN108" s="149"/>
      <c r="BO108" s="146">
        <f t="shared" ref="BO108:BO127" si="238">BO81-($C$81-100)</f>
        <v>104.23228355629547</v>
      </c>
      <c r="BP108" s="147"/>
      <c r="BQ108" s="146">
        <f t="shared" ref="BQ108:BQ127" si="239">BQ81-($E$81-100)</f>
        <v>101.64634146341464</v>
      </c>
      <c r="BR108" s="147"/>
      <c r="BS108" s="148">
        <f t="shared" ref="BS108:BS127" si="240">BS81-(G$81-100)</f>
        <v>102.34782608695653</v>
      </c>
      <c r="BT108" s="149"/>
      <c r="BU108" s="95">
        <f t="shared" ref="BU108:BU127" si="241">BU81-(I$81-100)</f>
        <v>101.13636363636364</v>
      </c>
      <c r="BV108" s="127"/>
      <c r="BW108" s="150">
        <f t="shared" ref="BW108:BW127" si="242">BW81-(K$81-100)</f>
        <v>100.4265402843602</v>
      </c>
      <c r="BX108" s="151"/>
      <c r="BY108" s="152">
        <f t="shared" ref="BY108:BY127" si="243">BY81-(M$81-100)</f>
        <v>99.95867768595042</v>
      </c>
      <c r="BZ108" s="153"/>
      <c r="CA108" s="146">
        <f t="shared" ref="CA108:CA127" si="244">CA81-(O$81-100)</f>
        <v>104.70546486870121</v>
      </c>
      <c r="CB108" s="147"/>
      <c r="CC108" s="148">
        <f t="shared" ref="CC108:CC127" si="245">CC81-(Q$81-100)</f>
        <v>100</v>
      </c>
      <c r="CD108" s="149"/>
      <c r="CE108" s="146">
        <f t="shared" ref="CE108:CE127" si="246">CE81-($C$81-100)</f>
        <v>106.48344253787114</v>
      </c>
      <c r="CF108" s="147"/>
      <c r="CG108" s="146">
        <f t="shared" ref="CG108:CG127" si="247">CG81-($E$81-100)</f>
        <v>99.176829268292693</v>
      </c>
      <c r="CH108" s="147"/>
      <c r="CI108" s="148">
        <f t="shared" ref="CI108:CI127" si="248">CI81-($G$81-100)</f>
        <v>98.826086956521749</v>
      </c>
      <c r="CJ108" s="149"/>
      <c r="CK108" s="95">
        <f t="shared" ref="CK108:CK127" si="249">CK81-(I$81-100)</f>
        <v>98.295454545454547</v>
      </c>
      <c r="CL108" s="127"/>
      <c r="CM108" s="150">
        <f t="shared" ref="CM108:CM127" si="250">CM81-(K$81-100)</f>
        <v>99.004739336492904</v>
      </c>
      <c r="CN108" s="151"/>
      <c r="CO108" s="152">
        <f t="shared" ref="CO108:CO127" si="251">CO81-(M$81-100)</f>
        <v>99.95867768595042</v>
      </c>
      <c r="CP108" s="153"/>
      <c r="CQ108" s="146">
        <f t="shared" ref="CQ108:CQ127" si="252">CQ81-(O$81-100)</f>
        <v>104.70546486870121</v>
      </c>
      <c r="CR108" s="147"/>
      <c r="CS108" s="148">
        <f t="shared" ref="CS108:CS127" si="253">CS81-(Q$81-100)</f>
        <v>100</v>
      </c>
      <c r="CT108" s="149"/>
      <c r="CU108" s="146">
        <f t="shared" ref="CU108:CU127" si="254">CU81-($C$81-100)</f>
        <v>107.10204513140368</v>
      </c>
      <c r="CV108" s="147"/>
      <c r="CW108" s="146">
        <f t="shared" ref="CW108:CW127" si="255">CW81-($E$81-100)</f>
        <v>100.27439024390245</v>
      </c>
      <c r="CX108" s="147"/>
      <c r="CY108" s="148">
        <f t="shared" ref="CY108:CY127" si="256">CY81-($G$81-100)</f>
        <v>100.06521739130436</v>
      </c>
      <c r="CZ108" s="149"/>
      <c r="DA108" s="95">
        <f t="shared" ref="DA108:DA127" si="257">DA81-($I$81-100)</f>
        <v>98.977272727272734</v>
      </c>
      <c r="DB108" s="127"/>
      <c r="DC108" s="150">
        <f t="shared" ref="DC108:DC127" si="258">DC81-(K$81-100)</f>
        <v>100.85308056872039</v>
      </c>
      <c r="DD108" s="151"/>
      <c r="DE108" s="152">
        <f t="shared" ref="DE108:DE127" si="259">DE81-(M$81-100)</f>
        <v>101.37741046831955</v>
      </c>
      <c r="DF108" s="153"/>
      <c r="DG108" s="146">
        <f t="shared" ref="DG108:DG127" si="260">DG81-(O$81-100)</f>
        <v>106.77075940383251</v>
      </c>
      <c r="DH108" s="147"/>
      <c r="DI108" s="148">
        <f t="shared" ref="DI108:DI127" si="261">DI81-(Q$81-100)</f>
        <v>102.82229965156793</v>
      </c>
      <c r="DJ108" s="149"/>
      <c r="DK108" s="146">
        <f t="shared" ref="DK108:DK127" si="262">DK81-($C$81-100)</f>
        <v>106.11045404584902</v>
      </c>
      <c r="DL108" s="147"/>
      <c r="DM108" s="146">
        <f t="shared" ref="DM108:DM127" si="263">DM81-($E$81-100)</f>
        <v>100.00000000000001</v>
      </c>
      <c r="DN108" s="147"/>
      <c r="DO108" s="148">
        <f t="shared" ref="DO108:DO127" si="264">DO81-($G$81-100)</f>
        <v>98.043478260869577</v>
      </c>
      <c r="DP108" s="149"/>
      <c r="DQ108" s="95">
        <f t="shared" ref="DQ108:DQ127" si="265">DQ81-($I$81-100)</f>
        <v>97.727272727272734</v>
      </c>
      <c r="DR108" s="127"/>
      <c r="DS108" s="150">
        <f t="shared" ref="DS108:DS127" si="266">DS81-(K$81-100)</f>
        <v>106.68246445497631</v>
      </c>
      <c r="DT108" s="151"/>
      <c r="DU108" s="152">
        <f t="shared" ref="DU108:DU127" si="267">DU81-(M$81-100)</f>
        <v>101.37741046831955</v>
      </c>
      <c r="DV108" s="153"/>
      <c r="DW108" s="146">
        <f t="shared" ref="DW108:DW127" si="268">DW81-(O$81-100)</f>
        <v>106.77075940383251</v>
      </c>
      <c r="DX108" s="147"/>
      <c r="DY108" s="148">
        <f t="shared" ref="DY108:DY127" si="269">DY81-(Q$81-100)</f>
        <v>102.82229965156793</v>
      </c>
      <c r="DZ108" s="149"/>
      <c r="EA108" s="146">
        <f t="shared" ref="EA108:EA127" si="270">EA81-($C$81-100)</f>
        <v>107.91011696700099</v>
      </c>
      <c r="EB108" s="147"/>
      <c r="EC108" s="146">
        <f t="shared" ref="EC108:EC127" si="271">EC81-($E$81-100)</f>
        <v>99.908536585365852</v>
      </c>
      <c r="ED108" s="147"/>
      <c r="EE108" s="148">
        <f t="shared" ref="EE108:EE127" si="272">EE81-($G$81-100)</f>
        <v>99.282608695652186</v>
      </c>
      <c r="EF108" s="149"/>
      <c r="EG108" s="95">
        <f t="shared" ref="EG108:EG127" si="273">EG81-($I$81-100)</f>
        <v>100.22727272727273</v>
      </c>
      <c r="EH108" s="127"/>
      <c r="EI108" s="150">
        <f t="shared" ref="EI108:EI127" si="274">EI81-(K$81-100)</f>
        <v>106.68246445497631</v>
      </c>
      <c r="EJ108" s="151"/>
      <c r="EK108" s="152">
        <f t="shared" ref="EK108:EK127" si="275">EK81-(M$81-100)</f>
        <v>101.37741046831955</v>
      </c>
      <c r="EL108" s="153"/>
      <c r="EM108" s="146">
        <f t="shared" ref="EM108:EM127" si="276">EM81-(O$81-100)</f>
        <v>106.77075940383251</v>
      </c>
      <c r="EN108" s="147"/>
      <c r="EO108" s="148">
        <f t="shared" ref="EO108:EO127" si="277">EO81-(Q$81-100)</f>
        <v>102.82229965156793</v>
      </c>
      <c r="EP108" s="149"/>
      <c r="EQ108" s="146">
        <f t="shared" ref="EQ108:EQ127" si="278">EQ81-($C$81-100)</f>
        <v>107.82970033358403</v>
      </c>
      <c r="ER108" s="147"/>
      <c r="ES108" s="146">
        <f t="shared" ref="ES108:ES127" si="279">ES81-($E$81-100)</f>
        <v>101.46341463414635</v>
      </c>
      <c r="ET108" s="147"/>
      <c r="EU108" s="148">
        <f t="shared" ref="EU108:EU127" si="280">EU81-($G$81-100)</f>
        <v>100.71739130434783</v>
      </c>
      <c r="EV108" s="149"/>
      <c r="EW108" s="95">
        <f t="shared" ref="EW108:EW127" si="281">EW81-($I$81-100)</f>
        <v>104.65909090909092</v>
      </c>
      <c r="EX108" s="127"/>
      <c r="EY108" s="150">
        <f t="shared" ref="EY108:EY127" si="282">EY81-(AA$81-100)</f>
        <v>112.08530805687204</v>
      </c>
      <c r="EZ108" s="151"/>
      <c r="FA108" s="152">
        <f t="shared" ref="FA108:FA127" si="283">FA81-(AC$81-100)</f>
        <v>98.829201101928376</v>
      </c>
      <c r="FB108" s="153"/>
      <c r="FC108" s="146">
        <f t="shared" ref="FC108:FC127" si="284">FC81-(AE$81-100)</f>
        <v>108.68701206529455</v>
      </c>
      <c r="FD108" s="147"/>
      <c r="FE108" s="148">
        <f t="shared" ref="FE108:FE127" si="285">FE81-(AG$81-100)</f>
        <v>103.65853658536585</v>
      </c>
      <c r="FF108" s="149"/>
      <c r="FG108" s="146">
        <f t="shared" ref="FG108:FG127" si="286">FG81-($C$81-100)</f>
        <v>108.26655731650989</v>
      </c>
      <c r="FH108" s="147"/>
      <c r="FI108" s="146">
        <f t="shared" ref="FI108:FI127" si="287">FI81-($E$81-100)</f>
        <v>101.0060975609756</v>
      </c>
      <c r="FJ108" s="147"/>
      <c r="FK108" s="148">
        <f t="shared" ref="FK108:FK127" si="288">FK81-($G$81-100)</f>
        <v>97.913043478260875</v>
      </c>
      <c r="FL108" s="149"/>
      <c r="FM108" s="95">
        <f t="shared" ref="FM108:FM127" si="289">FM81-($I$81-100)</f>
        <v>102.38636363636364</v>
      </c>
      <c r="FN108" s="127"/>
      <c r="FO108" s="150">
        <f t="shared" ref="FO108:FO127" si="290">FO81-(AQ$81-100)</f>
        <v>108.67298578199052</v>
      </c>
      <c r="FP108" s="151"/>
      <c r="FQ108" s="152">
        <f t="shared" ref="FQ108:FQ127" si="291">FQ81-(AS$81-100)</f>
        <v>98.829201101928376</v>
      </c>
      <c r="FR108" s="153"/>
      <c r="FS108" s="146">
        <f t="shared" ref="FS108:FS127" si="292">FS81-(AU$81-100)</f>
        <v>108.68701206529455</v>
      </c>
      <c r="FT108" s="147"/>
      <c r="FU108" s="148">
        <f t="shared" ref="FU108:FU127" si="293">FU81-(AW$81-100)</f>
        <v>103.65853658536585</v>
      </c>
      <c r="FV108" s="274"/>
      <c r="FW108" s="353">
        <f t="shared" ref="FW108:FW127" si="294">FW81-($C$81-100)</f>
        <v>110.01398524821344</v>
      </c>
      <c r="FX108" s="274"/>
      <c r="FY108" s="353">
        <f t="shared" ref="FY108:FY127" si="295">FY81-($E$81-100)</f>
        <v>102.46951219512195</v>
      </c>
      <c r="FZ108" s="274"/>
      <c r="GA108" s="353">
        <f t="shared" ref="GA108:GA127" si="296">GA81-($G$81-100)</f>
        <v>100.32608695652175</v>
      </c>
      <c r="GB108" s="274"/>
      <c r="GC108" s="353">
        <f t="shared" ref="GC108:GC127" si="297">GC81-($I$81-100)</f>
        <v>104.77272727272728</v>
      </c>
      <c r="GD108" s="274"/>
      <c r="GE108" s="354">
        <f t="shared" ref="GE108:GE127" si="298">GE81-(BG$81-100)</f>
        <v>107.1090047393365</v>
      </c>
      <c r="GF108" s="322"/>
      <c r="GG108" s="353">
        <f t="shared" ref="GG108:GG127" si="299">GG81-(BI$81-100)</f>
        <v>98.829201101928376</v>
      </c>
      <c r="GH108" s="274"/>
      <c r="GI108" s="353">
        <f t="shared" ref="GI108:GI127" si="300">GI81-(BK$81-100)</f>
        <v>108.68701206529455</v>
      </c>
      <c r="GJ108" s="274"/>
      <c r="GK108" s="353">
        <f t="shared" ref="GK108:GK127" si="301">GK81-(BM$81-100)</f>
        <v>103.65853658536585</v>
      </c>
    </row>
    <row r="109" spans="1:193" s="83" customFormat="1" x14ac:dyDescent="0.2">
      <c r="A109" s="82" t="s">
        <v>0</v>
      </c>
      <c r="B109" s="75"/>
      <c r="C109" s="154">
        <f t="shared" si="206"/>
        <v>94.034066981242503</v>
      </c>
      <c r="D109" s="154"/>
      <c r="E109" s="154">
        <f t="shared" si="207"/>
        <v>99.08536585365853</v>
      </c>
      <c r="F109" s="154"/>
      <c r="G109" s="155">
        <f t="shared" si="208"/>
        <v>99.34782608695653</v>
      </c>
      <c r="H109" s="155"/>
      <c r="I109" s="155">
        <f t="shared" si="209"/>
        <v>97.38636363636364</v>
      </c>
      <c r="J109" s="155"/>
      <c r="K109" s="156">
        <f t="shared" si="210"/>
        <v>101.13744075829383</v>
      </c>
      <c r="L109" s="156"/>
      <c r="M109" s="157">
        <f t="shared" si="211"/>
        <v>91.887052341597794</v>
      </c>
      <c r="N109" s="157"/>
      <c r="O109" s="154">
        <f t="shared" si="212"/>
        <v>98.956706884315125</v>
      </c>
      <c r="P109" s="154"/>
      <c r="Q109" s="155">
        <f t="shared" si="213"/>
        <v>98.954703832752614</v>
      </c>
      <c r="R109" s="155"/>
      <c r="S109" s="154">
        <f t="shared" si="214"/>
        <v>95.659008952073322</v>
      </c>
      <c r="T109" s="154"/>
      <c r="U109" s="154">
        <f t="shared" si="215"/>
        <v>97.439024390243901</v>
      </c>
      <c r="V109" s="154"/>
      <c r="W109" s="155">
        <f t="shared" si="216"/>
        <v>98.695652173913047</v>
      </c>
      <c r="X109" s="155"/>
      <c r="Y109" s="155">
        <f t="shared" si="217"/>
        <v>96.818181818181827</v>
      </c>
      <c r="Z109" s="155"/>
      <c r="AA109" s="156">
        <f t="shared" si="218"/>
        <v>96.72985781990522</v>
      </c>
      <c r="AB109" s="156"/>
      <c r="AC109" s="157">
        <f t="shared" si="219"/>
        <v>91.887052341597794</v>
      </c>
      <c r="AD109" s="157"/>
      <c r="AE109" s="154">
        <f t="shared" si="220"/>
        <v>98.956706884315125</v>
      </c>
      <c r="AF109" s="154"/>
      <c r="AG109" s="155">
        <f t="shared" si="221"/>
        <v>98.954703832752614</v>
      </c>
      <c r="AH109" s="155"/>
      <c r="AI109" s="154">
        <f t="shared" si="222"/>
        <v>97.63996315256972</v>
      </c>
      <c r="AJ109" s="154"/>
      <c r="AK109" s="154">
        <f t="shared" si="223"/>
        <v>99.634146341463421</v>
      </c>
      <c r="AL109" s="154"/>
      <c r="AM109" s="155">
        <f t="shared" si="224"/>
        <v>101.36956521739131</v>
      </c>
      <c r="AN109" s="155"/>
      <c r="AO109" s="155">
        <f t="shared" si="225"/>
        <v>98.977272727272734</v>
      </c>
      <c r="AP109" s="155"/>
      <c r="AQ109" s="156">
        <f t="shared" si="226"/>
        <v>98.862559241706165</v>
      </c>
      <c r="AR109" s="156"/>
      <c r="AS109" s="157">
        <f t="shared" si="227"/>
        <v>91.887052341597794</v>
      </c>
      <c r="AT109" s="157"/>
      <c r="AU109" s="154">
        <f t="shared" si="228"/>
        <v>98.956706884315125</v>
      </c>
      <c r="AV109" s="154"/>
      <c r="AW109" s="155">
        <f t="shared" si="229"/>
        <v>98.954703832752614</v>
      </c>
      <c r="AX109" s="155"/>
      <c r="AY109" s="154">
        <f t="shared" si="230"/>
        <v>98.171705472187085</v>
      </c>
      <c r="AZ109" s="154"/>
      <c r="BA109" s="154">
        <f t="shared" si="231"/>
        <v>100.73170731707317</v>
      </c>
      <c r="BB109" s="154"/>
      <c r="BC109" s="155">
        <f t="shared" si="232"/>
        <v>103.78260869565219</v>
      </c>
      <c r="BD109" s="155"/>
      <c r="BE109" s="155">
        <f t="shared" si="233"/>
        <v>99.659090909090921</v>
      </c>
      <c r="BF109" s="155"/>
      <c r="BG109" s="156">
        <f t="shared" si="234"/>
        <v>97.725118483412331</v>
      </c>
      <c r="BH109" s="156"/>
      <c r="BI109" s="157">
        <f t="shared" si="235"/>
        <v>91.887052341597794</v>
      </c>
      <c r="BJ109" s="157"/>
      <c r="BK109" s="154">
        <f t="shared" si="236"/>
        <v>98.956706884315125</v>
      </c>
      <c r="BL109" s="154"/>
      <c r="BM109" s="155">
        <f t="shared" si="237"/>
        <v>98.954703832752614</v>
      </c>
      <c r="BN109" s="155"/>
      <c r="BO109" s="154">
        <f t="shared" si="238"/>
        <v>98.297061583437667</v>
      </c>
      <c r="BP109" s="154"/>
      <c r="BQ109" s="154">
        <f t="shared" si="239"/>
        <v>101.64634146341464</v>
      </c>
      <c r="BR109" s="154"/>
      <c r="BS109" s="155">
        <f t="shared" si="240"/>
        <v>104.30434782608697</v>
      </c>
      <c r="BT109" s="155"/>
      <c r="BU109" s="155">
        <f t="shared" si="241"/>
        <v>99.77272727272728</v>
      </c>
      <c r="BV109" s="155"/>
      <c r="BW109" s="156">
        <f t="shared" si="242"/>
        <v>102.70142180094787</v>
      </c>
      <c r="BX109" s="156"/>
      <c r="BY109" s="157">
        <f t="shared" si="243"/>
        <v>94.889807162534439</v>
      </c>
      <c r="BZ109" s="157"/>
      <c r="CA109" s="154">
        <f t="shared" si="244"/>
        <v>98.019872249822569</v>
      </c>
      <c r="CB109" s="154"/>
      <c r="CC109" s="155">
        <f t="shared" si="245"/>
        <v>98.954703832752614</v>
      </c>
      <c r="CD109" s="155"/>
      <c r="CE109" s="154">
        <f t="shared" si="246"/>
        <v>100.85989181091202</v>
      </c>
      <c r="CF109" s="154"/>
      <c r="CG109" s="154">
        <f t="shared" si="247"/>
        <v>100</v>
      </c>
      <c r="CH109" s="154"/>
      <c r="CI109" s="155">
        <f t="shared" si="248"/>
        <v>101.10869565217392</v>
      </c>
      <c r="CJ109" s="155"/>
      <c r="CK109" s="155">
        <f t="shared" si="249"/>
        <v>96.818181818181827</v>
      </c>
      <c r="CL109" s="155"/>
      <c r="CM109" s="156">
        <f t="shared" si="250"/>
        <v>102.55924170616115</v>
      </c>
      <c r="CN109" s="156"/>
      <c r="CO109" s="157">
        <f t="shared" si="251"/>
        <v>94.889807162534439</v>
      </c>
      <c r="CP109" s="157"/>
      <c r="CQ109" s="154">
        <f t="shared" si="252"/>
        <v>98.019872249822569</v>
      </c>
      <c r="CR109" s="154"/>
      <c r="CS109" s="155">
        <f t="shared" si="253"/>
        <v>98.954703832752614</v>
      </c>
      <c r="CT109" s="155"/>
      <c r="CU109" s="154">
        <f t="shared" si="254"/>
        <v>101.82659078557953</v>
      </c>
      <c r="CV109" s="154"/>
      <c r="CW109" s="154">
        <f t="shared" si="255"/>
        <v>100.82317073170732</v>
      </c>
      <c r="CX109" s="154"/>
      <c r="CY109" s="155">
        <f t="shared" si="256"/>
        <v>100.06521739130436</v>
      </c>
      <c r="CZ109" s="155"/>
      <c r="DA109" s="155">
        <f t="shared" si="257"/>
        <v>97.727272727272734</v>
      </c>
      <c r="DB109" s="155"/>
      <c r="DC109" s="156">
        <f t="shared" si="258"/>
        <v>100.56872037914692</v>
      </c>
      <c r="DD109" s="156"/>
      <c r="DE109" s="157">
        <f t="shared" si="259"/>
        <v>95.344352617079892</v>
      </c>
      <c r="DF109" s="157"/>
      <c r="DG109" s="154">
        <f t="shared" si="260"/>
        <v>103.81121362668559</v>
      </c>
      <c r="DH109" s="154"/>
      <c r="DI109" s="155">
        <f t="shared" si="261"/>
        <v>101.27526132404181</v>
      </c>
      <c r="DJ109" s="155"/>
      <c r="DK109" s="154">
        <f t="shared" si="262"/>
        <v>100.32063991975811</v>
      </c>
      <c r="DL109" s="154"/>
      <c r="DM109" s="154">
        <f t="shared" si="263"/>
        <v>101.46341463414635</v>
      </c>
      <c r="DN109" s="154"/>
      <c r="DO109" s="155">
        <f t="shared" si="264"/>
        <v>97.521739130434796</v>
      </c>
      <c r="DP109" s="155"/>
      <c r="DQ109" s="155">
        <f t="shared" si="265"/>
        <v>94.659090909090921</v>
      </c>
      <c r="DR109" s="155"/>
      <c r="DS109" s="156">
        <f t="shared" si="266"/>
        <v>108.24644549763033</v>
      </c>
      <c r="DT109" s="156"/>
      <c r="DU109" s="157">
        <f t="shared" si="267"/>
        <v>95.344352617079892</v>
      </c>
      <c r="DV109" s="157"/>
      <c r="DW109" s="154">
        <f t="shared" si="268"/>
        <v>103.81121362668559</v>
      </c>
      <c r="DX109" s="154"/>
      <c r="DY109" s="155">
        <f t="shared" si="269"/>
        <v>101.27526132404181</v>
      </c>
      <c r="DZ109" s="155"/>
      <c r="EA109" s="154">
        <f t="shared" si="270"/>
        <v>102.42874571370491</v>
      </c>
      <c r="EB109" s="154"/>
      <c r="EC109" s="154">
        <f t="shared" si="271"/>
        <v>101.82926829268294</v>
      </c>
      <c r="ED109" s="154"/>
      <c r="EE109" s="155">
        <f t="shared" si="272"/>
        <v>99.282608695652186</v>
      </c>
      <c r="EF109" s="155"/>
      <c r="EG109" s="155">
        <f t="shared" si="273"/>
        <v>99.88636363636364</v>
      </c>
      <c r="EH109" s="155"/>
      <c r="EI109" s="156">
        <f t="shared" si="274"/>
        <v>107.81990521327015</v>
      </c>
      <c r="EJ109" s="156"/>
      <c r="EK109" s="157">
        <f t="shared" si="275"/>
        <v>95.344352617079892</v>
      </c>
      <c r="EL109" s="157"/>
      <c r="EM109" s="154">
        <f t="shared" si="276"/>
        <v>103.81121362668559</v>
      </c>
      <c r="EN109" s="154"/>
      <c r="EO109" s="155">
        <f t="shared" si="277"/>
        <v>101.27526132404181</v>
      </c>
      <c r="EP109" s="155"/>
      <c r="EQ109" s="154">
        <f t="shared" si="278"/>
        <v>102.32530234871788</v>
      </c>
      <c r="ER109" s="154"/>
      <c r="ES109" s="154">
        <f t="shared" si="279"/>
        <v>103.84146341463415</v>
      </c>
      <c r="ET109" s="154"/>
      <c r="EU109" s="155">
        <f t="shared" si="280"/>
        <v>103.1304347826087</v>
      </c>
      <c r="EV109" s="155"/>
      <c r="EW109" s="155">
        <f t="shared" si="281"/>
        <v>105.34090909090909</v>
      </c>
      <c r="EX109" s="155"/>
      <c r="EY109" s="156">
        <f t="shared" si="282"/>
        <v>112.22748815165876</v>
      </c>
      <c r="EZ109" s="156"/>
      <c r="FA109" s="157">
        <f t="shared" si="283"/>
        <v>93.278236914600555</v>
      </c>
      <c r="FB109" s="157"/>
      <c r="FC109" s="154">
        <f t="shared" si="284"/>
        <v>107.43080198722498</v>
      </c>
      <c r="FD109" s="154"/>
      <c r="FE109" s="155">
        <f t="shared" si="285"/>
        <v>104.0766550522648</v>
      </c>
      <c r="FF109" s="155"/>
      <c r="FG109" s="154">
        <f t="shared" si="286"/>
        <v>102.0195024606698</v>
      </c>
      <c r="FH109" s="154"/>
      <c r="FI109" s="154">
        <f t="shared" si="287"/>
        <v>101.0060975609756</v>
      </c>
      <c r="FJ109" s="154"/>
      <c r="FK109" s="155">
        <f t="shared" si="288"/>
        <v>97.000000000000014</v>
      </c>
      <c r="FL109" s="155"/>
      <c r="FM109" s="155">
        <f t="shared" si="289"/>
        <v>100.34090909090909</v>
      </c>
      <c r="FN109" s="155"/>
      <c r="FO109" s="156">
        <f t="shared" si="290"/>
        <v>109.24170616113743</v>
      </c>
      <c r="FP109" s="156"/>
      <c r="FQ109" s="157">
        <f t="shared" si="291"/>
        <v>93.278236914600555</v>
      </c>
      <c r="FR109" s="157"/>
      <c r="FS109" s="154">
        <f t="shared" si="292"/>
        <v>107.43080198722498</v>
      </c>
      <c r="FT109" s="154"/>
      <c r="FU109" s="155">
        <f t="shared" si="293"/>
        <v>104.0766550522648</v>
      </c>
      <c r="FV109" s="244"/>
      <c r="FW109" s="244">
        <f t="shared" si="294"/>
        <v>104.11641597871399</v>
      </c>
      <c r="FX109" s="244"/>
      <c r="FY109" s="244">
        <f t="shared" si="295"/>
        <v>100.82317073170732</v>
      </c>
      <c r="FZ109" s="244"/>
      <c r="GA109" s="244">
        <f t="shared" si="296"/>
        <v>99.739130434782624</v>
      </c>
      <c r="GB109" s="244"/>
      <c r="GC109" s="244">
        <f t="shared" si="297"/>
        <v>102.95454545454545</v>
      </c>
      <c r="GD109" s="244"/>
      <c r="GE109" s="323">
        <f t="shared" si="298"/>
        <v>107.39336492890995</v>
      </c>
      <c r="GF109" s="323"/>
      <c r="GG109" s="244">
        <f t="shared" si="299"/>
        <v>93.278236914600555</v>
      </c>
      <c r="GH109" s="244"/>
      <c r="GI109" s="244">
        <f t="shared" si="300"/>
        <v>107.43080198722498</v>
      </c>
      <c r="GJ109" s="244"/>
      <c r="GK109" s="244">
        <f t="shared" si="301"/>
        <v>104.0766550522648</v>
      </c>
    </row>
    <row r="110" spans="1:193" s="83" customFormat="1" x14ac:dyDescent="0.2">
      <c r="A110" s="82" t="s">
        <v>1</v>
      </c>
      <c r="B110" s="75"/>
      <c r="C110" s="154">
        <f t="shared" si="206"/>
        <v>102.36099793279278</v>
      </c>
      <c r="D110" s="154"/>
      <c r="E110" s="154">
        <f t="shared" si="207"/>
        <v>101.0060975609756</v>
      </c>
      <c r="F110" s="154"/>
      <c r="G110" s="155">
        <f t="shared" si="208"/>
        <v>98.173913043478265</v>
      </c>
      <c r="H110" s="155"/>
      <c r="I110" s="155">
        <f t="shared" si="209"/>
        <v>100.56818181818183</v>
      </c>
      <c r="J110" s="155"/>
      <c r="K110" s="156">
        <f t="shared" si="210"/>
        <v>99.715639810426538</v>
      </c>
      <c r="L110" s="156"/>
      <c r="M110" s="157">
        <f t="shared" si="211"/>
        <v>100.15151515151516</v>
      </c>
      <c r="N110" s="157"/>
      <c r="O110" s="154">
        <f t="shared" si="212"/>
        <v>102.95954577714691</v>
      </c>
      <c r="P110" s="154"/>
      <c r="Q110" s="155">
        <f t="shared" si="213"/>
        <v>96.759581881533094</v>
      </c>
      <c r="R110" s="155"/>
      <c r="S110" s="154">
        <f t="shared" si="214"/>
        <v>102.90292338868214</v>
      </c>
      <c r="T110" s="154"/>
      <c r="U110" s="154">
        <f t="shared" si="215"/>
        <v>101.1890243902439</v>
      </c>
      <c r="V110" s="154"/>
      <c r="W110" s="155">
        <f t="shared" si="216"/>
        <v>101.17391304347828</v>
      </c>
      <c r="X110" s="155"/>
      <c r="Y110" s="155">
        <f t="shared" si="217"/>
        <v>105.45454545454545</v>
      </c>
      <c r="Z110" s="155"/>
      <c r="AA110" s="156">
        <f t="shared" si="218"/>
        <v>106.11374407582939</v>
      </c>
      <c r="AB110" s="156"/>
      <c r="AC110" s="157">
        <f t="shared" si="219"/>
        <v>100.15151515151516</v>
      </c>
      <c r="AD110" s="157"/>
      <c r="AE110" s="154">
        <f t="shared" si="220"/>
        <v>102.95954577714691</v>
      </c>
      <c r="AF110" s="154"/>
      <c r="AG110" s="155">
        <f t="shared" si="221"/>
        <v>96.759581881533094</v>
      </c>
      <c r="AH110" s="155"/>
      <c r="AI110" s="154">
        <f t="shared" si="222"/>
        <v>103.86159293200352</v>
      </c>
      <c r="AJ110" s="154"/>
      <c r="AK110" s="154">
        <f t="shared" si="223"/>
        <v>99.176829268292678</v>
      </c>
      <c r="AL110" s="154"/>
      <c r="AM110" s="155">
        <f t="shared" si="224"/>
        <v>101.10869565217392</v>
      </c>
      <c r="AN110" s="155"/>
      <c r="AO110" s="155">
        <f t="shared" si="225"/>
        <v>102.27272727272728</v>
      </c>
      <c r="AP110" s="155"/>
      <c r="AQ110" s="156">
        <f t="shared" si="226"/>
        <v>100.4265402843602</v>
      </c>
      <c r="AR110" s="156"/>
      <c r="AS110" s="157">
        <f t="shared" si="227"/>
        <v>100.15151515151516</v>
      </c>
      <c r="AT110" s="157"/>
      <c r="AU110" s="154">
        <f t="shared" si="228"/>
        <v>102.95954577714691</v>
      </c>
      <c r="AV110" s="154"/>
      <c r="AW110" s="155">
        <f t="shared" si="229"/>
        <v>96.759581881533094</v>
      </c>
      <c r="AX110" s="155"/>
      <c r="AY110" s="154">
        <f t="shared" si="230"/>
        <v>104.5053322763336</v>
      </c>
      <c r="AZ110" s="154"/>
      <c r="BA110" s="154">
        <f t="shared" si="231"/>
        <v>100.73170731707317</v>
      </c>
      <c r="BB110" s="154"/>
      <c r="BC110" s="155">
        <f t="shared" si="232"/>
        <v>102.54347826086956</v>
      </c>
      <c r="BD110" s="155"/>
      <c r="BE110" s="155">
        <f t="shared" si="233"/>
        <v>98.068181818181813</v>
      </c>
      <c r="BF110" s="155"/>
      <c r="BG110" s="156">
        <f t="shared" si="234"/>
        <v>102.84360189573461</v>
      </c>
      <c r="BH110" s="156"/>
      <c r="BI110" s="157">
        <f t="shared" si="235"/>
        <v>100.15151515151516</v>
      </c>
      <c r="BJ110" s="157"/>
      <c r="BK110" s="154">
        <f t="shared" si="236"/>
        <v>102.95954577714691</v>
      </c>
      <c r="BL110" s="154"/>
      <c r="BM110" s="155">
        <f t="shared" si="237"/>
        <v>96.759581881533094</v>
      </c>
      <c r="BN110" s="155"/>
      <c r="BO110" s="154">
        <f t="shared" si="238"/>
        <v>105.93182322553066</v>
      </c>
      <c r="BP110" s="154"/>
      <c r="BQ110" s="154">
        <f t="shared" si="239"/>
        <v>102.74390243902438</v>
      </c>
      <c r="BR110" s="154"/>
      <c r="BS110" s="155">
        <f t="shared" si="240"/>
        <v>103.65217391304348</v>
      </c>
      <c r="BT110" s="155"/>
      <c r="BU110" s="155">
        <f t="shared" si="241"/>
        <v>102.84090909090909</v>
      </c>
      <c r="BV110" s="155"/>
      <c r="BW110" s="156">
        <f t="shared" si="242"/>
        <v>106.82464454976304</v>
      </c>
      <c r="BX110" s="156"/>
      <c r="BY110" s="157">
        <f t="shared" si="243"/>
        <v>103.09917355371901</v>
      </c>
      <c r="BZ110" s="157"/>
      <c r="CA110" s="154">
        <f t="shared" si="244"/>
        <v>100.61745919091554</v>
      </c>
      <c r="CB110" s="154"/>
      <c r="CC110" s="155">
        <f t="shared" si="245"/>
        <v>96.759581881533094</v>
      </c>
      <c r="CD110" s="155"/>
      <c r="CE110" s="154">
        <f t="shared" si="246"/>
        <v>107.76783701623188</v>
      </c>
      <c r="CF110" s="154"/>
      <c r="CG110" s="154">
        <f t="shared" si="247"/>
        <v>99.268292682926841</v>
      </c>
      <c r="CH110" s="154"/>
      <c r="CI110" s="155">
        <f t="shared" si="248"/>
        <v>96.869565217391312</v>
      </c>
      <c r="CJ110" s="155"/>
      <c r="CK110" s="155">
        <f t="shared" si="249"/>
        <v>96.477272727272734</v>
      </c>
      <c r="CL110" s="155"/>
      <c r="CM110" s="156">
        <f t="shared" si="250"/>
        <v>102.13270142180095</v>
      </c>
      <c r="CN110" s="156"/>
      <c r="CO110" s="157">
        <f t="shared" si="251"/>
        <v>103.09917355371901</v>
      </c>
      <c r="CP110" s="157"/>
      <c r="CQ110" s="154">
        <f t="shared" si="252"/>
        <v>100.61745919091554</v>
      </c>
      <c r="CR110" s="154"/>
      <c r="CS110" s="155">
        <f t="shared" si="253"/>
        <v>96.759581881533094</v>
      </c>
      <c r="CT110" s="155"/>
      <c r="CU110" s="154">
        <f t="shared" si="254"/>
        <v>106.83727921976178</v>
      </c>
      <c r="CV110" s="154"/>
      <c r="CW110" s="154">
        <f t="shared" si="255"/>
        <v>103.65853658536585</v>
      </c>
      <c r="CX110" s="154"/>
      <c r="CY110" s="155">
        <f t="shared" si="256"/>
        <v>103</v>
      </c>
      <c r="CZ110" s="155"/>
      <c r="DA110" s="155">
        <f t="shared" si="257"/>
        <v>105.90909090909092</v>
      </c>
      <c r="DB110" s="155"/>
      <c r="DC110" s="156">
        <f t="shared" si="258"/>
        <v>105.54502369668246</v>
      </c>
      <c r="DD110" s="156"/>
      <c r="DE110" s="157">
        <f t="shared" si="259"/>
        <v>98.457300275482098</v>
      </c>
      <c r="DF110" s="157"/>
      <c r="DG110" s="154">
        <f t="shared" si="260"/>
        <v>104.74804826117814</v>
      </c>
      <c r="DH110" s="154"/>
      <c r="DI110" s="155">
        <f t="shared" si="261"/>
        <v>104.0766550522648</v>
      </c>
      <c r="DJ110" s="155"/>
      <c r="DK110" s="154">
        <f t="shared" si="262"/>
        <v>106.35785489241964</v>
      </c>
      <c r="DL110" s="154"/>
      <c r="DM110" s="154">
        <f t="shared" si="263"/>
        <v>100</v>
      </c>
      <c r="DN110" s="154"/>
      <c r="DO110" s="155">
        <f t="shared" si="264"/>
        <v>100</v>
      </c>
      <c r="DP110" s="155"/>
      <c r="DQ110" s="155">
        <f t="shared" si="265"/>
        <v>99.659090909090921</v>
      </c>
      <c r="DR110" s="155"/>
      <c r="DS110" s="156">
        <f t="shared" si="266"/>
        <v>107.81990521327015</v>
      </c>
      <c r="DT110" s="156"/>
      <c r="DU110" s="157">
        <f t="shared" si="267"/>
        <v>98.457300275482098</v>
      </c>
      <c r="DV110" s="157"/>
      <c r="DW110" s="154">
        <f t="shared" si="268"/>
        <v>104.74804826117814</v>
      </c>
      <c r="DX110" s="154"/>
      <c r="DY110" s="155">
        <f t="shared" si="269"/>
        <v>104.0766550522648</v>
      </c>
      <c r="DZ110" s="155"/>
      <c r="EA110" s="154">
        <f t="shared" si="270"/>
        <v>108.94742076724903</v>
      </c>
      <c r="EB110" s="154"/>
      <c r="EC110" s="154">
        <f t="shared" si="271"/>
        <v>101.73780487804878</v>
      </c>
      <c r="ED110" s="154"/>
      <c r="EE110" s="155">
        <f t="shared" si="272"/>
        <v>102.08695652173914</v>
      </c>
      <c r="EF110" s="155"/>
      <c r="EG110" s="155">
        <f t="shared" si="273"/>
        <v>100.79545454545455</v>
      </c>
      <c r="EH110" s="155"/>
      <c r="EI110" s="156">
        <f t="shared" si="274"/>
        <v>108.5308056872038</v>
      </c>
      <c r="EJ110" s="156"/>
      <c r="EK110" s="157">
        <f t="shared" si="275"/>
        <v>98.457300275482098</v>
      </c>
      <c r="EL110" s="157"/>
      <c r="EM110" s="154">
        <f t="shared" si="276"/>
        <v>104.74804826117814</v>
      </c>
      <c r="EN110" s="154"/>
      <c r="EO110" s="155">
        <f t="shared" si="277"/>
        <v>104.0766550522648</v>
      </c>
      <c r="EP110" s="155"/>
      <c r="EQ110" s="154">
        <f t="shared" si="278"/>
        <v>108.44130010968027</v>
      </c>
      <c r="ER110" s="154"/>
      <c r="ES110" s="154">
        <f t="shared" si="279"/>
        <v>103.38414634146341</v>
      </c>
      <c r="ET110" s="154"/>
      <c r="EU110" s="155">
        <f t="shared" si="280"/>
        <v>104.6304347826087</v>
      </c>
      <c r="EV110" s="155"/>
      <c r="EW110" s="155">
        <f t="shared" si="281"/>
        <v>105.45454545454545</v>
      </c>
      <c r="EX110" s="155"/>
      <c r="EY110" s="156">
        <f t="shared" si="282"/>
        <v>112.08530805687204</v>
      </c>
      <c r="EZ110" s="156"/>
      <c r="FA110" s="157">
        <f t="shared" si="283"/>
        <v>101.5426997245179</v>
      </c>
      <c r="FB110" s="157"/>
      <c r="FC110" s="154">
        <f t="shared" si="284"/>
        <v>104.32221433640881</v>
      </c>
      <c r="FD110" s="154"/>
      <c r="FE110" s="155">
        <f t="shared" si="285"/>
        <v>98.74564459930312</v>
      </c>
      <c r="FF110" s="155"/>
      <c r="FG110" s="154">
        <f t="shared" si="286"/>
        <v>109.4023854721172</v>
      </c>
      <c r="FH110" s="154"/>
      <c r="FI110" s="154">
        <f t="shared" si="287"/>
        <v>100.36585365853658</v>
      </c>
      <c r="FJ110" s="154"/>
      <c r="FK110" s="155">
        <f t="shared" si="288"/>
        <v>95.369565217391312</v>
      </c>
      <c r="FL110" s="155"/>
      <c r="FM110" s="155">
        <f t="shared" si="289"/>
        <v>102.27272727272728</v>
      </c>
      <c r="FN110" s="155"/>
      <c r="FO110" s="156">
        <f t="shared" si="290"/>
        <v>109.38388625592417</v>
      </c>
      <c r="FP110" s="156"/>
      <c r="FQ110" s="157">
        <f t="shared" si="291"/>
        <v>101.5426997245179</v>
      </c>
      <c r="FR110" s="157"/>
      <c r="FS110" s="154">
        <f t="shared" si="292"/>
        <v>104.32221433640881</v>
      </c>
      <c r="FT110" s="154"/>
      <c r="FU110" s="155">
        <f t="shared" si="293"/>
        <v>98.74564459930312</v>
      </c>
      <c r="FV110" s="244"/>
      <c r="FW110" s="244">
        <f t="shared" si="294"/>
        <v>111.45561329186884</v>
      </c>
      <c r="FX110" s="244"/>
      <c r="FY110" s="244">
        <f t="shared" si="295"/>
        <v>103.5670731707317</v>
      </c>
      <c r="FZ110" s="244"/>
      <c r="GA110" s="244">
        <f t="shared" si="296"/>
        <v>99.478260869565219</v>
      </c>
      <c r="GB110" s="244"/>
      <c r="GC110" s="244">
        <f t="shared" si="297"/>
        <v>104.88636363636364</v>
      </c>
      <c r="GD110" s="244"/>
      <c r="GE110" s="323">
        <f t="shared" si="298"/>
        <v>107.1090047393365</v>
      </c>
      <c r="GF110" s="323"/>
      <c r="GG110" s="244">
        <f t="shared" si="299"/>
        <v>101.5426997245179</v>
      </c>
      <c r="GH110" s="244"/>
      <c r="GI110" s="244">
        <f t="shared" si="300"/>
        <v>104.32221433640881</v>
      </c>
      <c r="GJ110" s="244"/>
      <c r="GK110" s="244">
        <f t="shared" si="301"/>
        <v>98.74564459930312</v>
      </c>
    </row>
    <row r="111" spans="1:193" s="83" customFormat="1" x14ac:dyDescent="0.2">
      <c r="A111" s="82" t="s">
        <v>2</v>
      </c>
      <c r="B111" s="75"/>
      <c r="C111" s="154">
        <f t="shared" si="206"/>
        <v>97.404471027353637</v>
      </c>
      <c r="D111" s="154"/>
      <c r="E111" s="154">
        <f t="shared" si="207"/>
        <v>98.719512195121951</v>
      </c>
      <c r="F111" s="154"/>
      <c r="G111" s="155">
        <f t="shared" si="208"/>
        <v>96.608695652173921</v>
      </c>
      <c r="H111" s="155"/>
      <c r="I111" s="155">
        <f t="shared" si="209"/>
        <v>99.77272727272728</v>
      </c>
      <c r="J111" s="155"/>
      <c r="K111" s="156">
        <f t="shared" si="210"/>
        <v>95.450236966824647</v>
      </c>
      <c r="L111" s="156"/>
      <c r="M111" s="157">
        <f t="shared" si="211"/>
        <v>92.369146005509648</v>
      </c>
      <c r="N111" s="157"/>
      <c r="O111" s="154">
        <f t="shared" si="212"/>
        <v>97.828246983676365</v>
      </c>
      <c r="P111" s="154"/>
      <c r="Q111" s="155">
        <f t="shared" si="213"/>
        <v>94.982578397212535</v>
      </c>
      <c r="R111" s="155"/>
      <c r="S111" s="154">
        <f t="shared" si="214"/>
        <v>99.083294938458522</v>
      </c>
      <c r="T111" s="154"/>
      <c r="U111" s="154">
        <f t="shared" si="215"/>
        <v>94.237804878048777</v>
      </c>
      <c r="V111" s="154"/>
      <c r="W111" s="155">
        <f t="shared" si="216"/>
        <v>96.152173913043484</v>
      </c>
      <c r="X111" s="155"/>
      <c r="Y111" s="155">
        <f t="shared" si="217"/>
        <v>96.704545454545453</v>
      </c>
      <c r="Z111" s="155"/>
      <c r="AA111" s="156">
        <f t="shared" si="218"/>
        <v>92.464454976303315</v>
      </c>
      <c r="AB111" s="156"/>
      <c r="AC111" s="157">
        <f t="shared" si="219"/>
        <v>92.369146005509648</v>
      </c>
      <c r="AD111" s="157"/>
      <c r="AE111" s="154">
        <f t="shared" si="220"/>
        <v>97.828246983676365</v>
      </c>
      <c r="AF111" s="154"/>
      <c r="AG111" s="155">
        <f t="shared" si="221"/>
        <v>94.982578397212535</v>
      </c>
      <c r="AH111" s="155"/>
      <c r="AI111" s="154">
        <f t="shared" si="222"/>
        <v>99.479030573581582</v>
      </c>
      <c r="AJ111" s="154"/>
      <c r="AK111" s="154">
        <f t="shared" si="223"/>
        <v>95.33536585365853</v>
      </c>
      <c r="AL111" s="154"/>
      <c r="AM111" s="155">
        <f t="shared" si="224"/>
        <v>95.891304347826093</v>
      </c>
      <c r="AN111" s="155"/>
      <c r="AO111" s="155">
        <f t="shared" si="225"/>
        <v>98.409090909090921</v>
      </c>
      <c r="AP111" s="155"/>
      <c r="AQ111" s="156">
        <f t="shared" si="226"/>
        <v>98.862559241706165</v>
      </c>
      <c r="AR111" s="156"/>
      <c r="AS111" s="157">
        <f t="shared" si="227"/>
        <v>92.369146005509648</v>
      </c>
      <c r="AT111" s="157"/>
      <c r="AU111" s="154">
        <f t="shared" si="228"/>
        <v>97.828246983676365</v>
      </c>
      <c r="AV111" s="154"/>
      <c r="AW111" s="155">
        <f t="shared" si="229"/>
        <v>94.982578397212535</v>
      </c>
      <c r="AX111" s="155"/>
      <c r="AY111" s="154">
        <f t="shared" si="230"/>
        <v>100.01750485930586</v>
      </c>
      <c r="AZ111" s="154"/>
      <c r="BA111" s="154">
        <f t="shared" si="231"/>
        <v>100</v>
      </c>
      <c r="BB111" s="154"/>
      <c r="BC111" s="155">
        <f t="shared" si="232"/>
        <v>101.7608695652174</v>
      </c>
      <c r="BD111" s="155"/>
      <c r="BE111" s="155">
        <f t="shared" si="233"/>
        <v>100.79545454545455</v>
      </c>
      <c r="BF111" s="155"/>
      <c r="BG111" s="156">
        <f t="shared" si="234"/>
        <v>101.56398104265404</v>
      </c>
      <c r="BH111" s="156"/>
      <c r="BI111" s="157">
        <f t="shared" si="235"/>
        <v>92.369146005509648</v>
      </c>
      <c r="BJ111" s="157"/>
      <c r="BK111" s="154">
        <f t="shared" si="236"/>
        <v>97.828246983676365</v>
      </c>
      <c r="BL111" s="154"/>
      <c r="BM111" s="155">
        <f t="shared" si="237"/>
        <v>94.982578397212535</v>
      </c>
      <c r="BN111" s="155"/>
      <c r="BO111" s="154">
        <f t="shared" si="238"/>
        <v>100.95926803738796</v>
      </c>
      <c r="BP111" s="154"/>
      <c r="BQ111" s="154">
        <f t="shared" si="239"/>
        <v>104.29878048780488</v>
      </c>
      <c r="BR111" s="154"/>
      <c r="BS111" s="155">
        <f t="shared" si="240"/>
        <v>102.93478260869566</v>
      </c>
      <c r="BT111" s="155"/>
      <c r="BU111" s="155">
        <f t="shared" si="241"/>
        <v>102.84090909090909</v>
      </c>
      <c r="BV111" s="155"/>
      <c r="BW111" s="156">
        <f t="shared" si="242"/>
        <v>106.82464454976304</v>
      </c>
      <c r="BX111" s="156"/>
      <c r="BY111" s="157">
        <f t="shared" si="243"/>
        <v>95.151515151515156</v>
      </c>
      <c r="BZ111" s="157"/>
      <c r="CA111" s="154">
        <f t="shared" si="244"/>
        <v>109.36834634492548</v>
      </c>
      <c r="CB111" s="154"/>
      <c r="CC111" s="155">
        <f t="shared" si="245"/>
        <v>94.982578397212535</v>
      </c>
      <c r="CD111" s="155"/>
      <c r="CE111" s="154">
        <f t="shared" si="246"/>
        <v>103.9077687150988</v>
      </c>
      <c r="CF111" s="154"/>
      <c r="CG111" s="154">
        <f t="shared" si="247"/>
        <v>95.975609756097569</v>
      </c>
      <c r="CH111" s="154"/>
      <c r="CI111" s="155">
        <f t="shared" si="248"/>
        <v>97.652173913043484</v>
      </c>
      <c r="CJ111" s="155"/>
      <c r="CK111" s="155">
        <f t="shared" si="249"/>
        <v>91.13636363636364</v>
      </c>
      <c r="CL111" s="155"/>
      <c r="CM111" s="156">
        <f t="shared" si="250"/>
        <v>95.308056872037923</v>
      </c>
      <c r="CN111" s="156"/>
      <c r="CO111" s="157">
        <f t="shared" si="251"/>
        <v>95.151515151515156</v>
      </c>
      <c r="CP111" s="157"/>
      <c r="CQ111" s="154">
        <f t="shared" si="252"/>
        <v>109.36834634492548</v>
      </c>
      <c r="CR111" s="154"/>
      <c r="CS111" s="155">
        <f t="shared" si="253"/>
        <v>94.982578397212535</v>
      </c>
      <c r="CT111" s="155"/>
      <c r="CU111" s="154">
        <f t="shared" si="254"/>
        <v>103.5273056000988</v>
      </c>
      <c r="CV111" s="154"/>
      <c r="CW111" s="154">
        <f t="shared" si="255"/>
        <v>97.347560975609753</v>
      </c>
      <c r="CX111" s="154"/>
      <c r="CY111" s="155">
        <f t="shared" si="256"/>
        <v>100.45652173913044</v>
      </c>
      <c r="CZ111" s="155"/>
      <c r="DA111" s="155">
        <f t="shared" si="257"/>
        <v>98.52272727272728</v>
      </c>
      <c r="DB111" s="155"/>
      <c r="DC111" s="156">
        <f t="shared" si="258"/>
        <v>105.97156398104265</v>
      </c>
      <c r="DD111" s="156"/>
      <c r="DE111" s="157">
        <f t="shared" si="259"/>
        <v>96.074380165289256</v>
      </c>
      <c r="DF111" s="157"/>
      <c r="DG111" s="154">
        <f t="shared" si="260"/>
        <v>115.07452093683465</v>
      </c>
      <c r="DH111" s="154"/>
      <c r="DI111" s="155">
        <f t="shared" si="261"/>
        <v>99.665505226480832</v>
      </c>
      <c r="DJ111" s="155"/>
      <c r="DK111" s="154">
        <f t="shared" si="262"/>
        <v>103.95071175652038</v>
      </c>
      <c r="DL111" s="154"/>
      <c r="DM111" s="154">
        <f t="shared" si="263"/>
        <v>95.152439024390247</v>
      </c>
      <c r="DN111" s="154"/>
      <c r="DO111" s="155">
        <f t="shared" si="264"/>
        <v>93.934782608695656</v>
      </c>
      <c r="DP111" s="155"/>
      <c r="DQ111" s="155">
        <f t="shared" si="265"/>
        <v>89.77272727272728</v>
      </c>
      <c r="DR111" s="155"/>
      <c r="DS111" s="156">
        <f t="shared" si="266"/>
        <v>104.2654028436019</v>
      </c>
      <c r="DT111" s="156"/>
      <c r="DU111" s="157">
        <f t="shared" si="267"/>
        <v>96.074380165289256</v>
      </c>
      <c r="DV111" s="157"/>
      <c r="DW111" s="154">
        <f t="shared" si="268"/>
        <v>115.07452093683465</v>
      </c>
      <c r="DX111" s="154"/>
      <c r="DY111" s="155">
        <f t="shared" si="269"/>
        <v>99.665505226480832</v>
      </c>
      <c r="DZ111" s="155"/>
      <c r="EA111" s="154">
        <f t="shared" si="270"/>
        <v>104.70452595483832</v>
      </c>
      <c r="EB111" s="154"/>
      <c r="EC111" s="154">
        <f t="shared" si="271"/>
        <v>91.768292682926827</v>
      </c>
      <c r="ED111" s="154"/>
      <c r="EE111" s="155">
        <f t="shared" si="272"/>
        <v>92.43478260869567</v>
      </c>
      <c r="EF111" s="155"/>
      <c r="EG111" s="155">
        <f t="shared" si="273"/>
        <v>94.77272727272728</v>
      </c>
      <c r="EH111" s="155"/>
      <c r="EI111" s="156">
        <f t="shared" si="274"/>
        <v>105.54502369668246</v>
      </c>
      <c r="EJ111" s="156"/>
      <c r="EK111" s="157">
        <f t="shared" si="275"/>
        <v>96.074380165289256</v>
      </c>
      <c r="EL111" s="157"/>
      <c r="EM111" s="154">
        <f t="shared" si="276"/>
        <v>115.07452093683465</v>
      </c>
      <c r="EN111" s="154"/>
      <c r="EO111" s="155">
        <f t="shared" si="277"/>
        <v>99.665505226480832</v>
      </c>
      <c r="EP111" s="155"/>
      <c r="EQ111" s="154">
        <f t="shared" si="278"/>
        <v>105.60172972066201</v>
      </c>
      <c r="ER111" s="154"/>
      <c r="ES111" s="154">
        <f t="shared" si="279"/>
        <v>98.536585365853654</v>
      </c>
      <c r="ET111" s="154"/>
      <c r="EU111" s="155">
        <f t="shared" si="280"/>
        <v>95.369565217391312</v>
      </c>
      <c r="EV111" s="155"/>
      <c r="EW111" s="155">
        <f t="shared" si="281"/>
        <v>98.181818181818201</v>
      </c>
      <c r="EX111" s="155"/>
      <c r="EY111" s="156">
        <f t="shared" si="282"/>
        <v>112.08530805687204</v>
      </c>
      <c r="EZ111" s="156"/>
      <c r="FA111" s="157">
        <f t="shared" si="283"/>
        <v>92.465564738292017</v>
      </c>
      <c r="FB111" s="157"/>
      <c r="FC111" s="154">
        <f t="shared" si="284"/>
        <v>105.06742370475514</v>
      </c>
      <c r="FD111" s="154"/>
      <c r="FE111" s="155">
        <f t="shared" si="285"/>
        <v>108.36236933797909</v>
      </c>
      <c r="FF111" s="155"/>
      <c r="FG111" s="154">
        <f t="shared" si="286"/>
        <v>105.82015821212494</v>
      </c>
      <c r="FH111" s="154"/>
      <c r="FI111" s="154">
        <f t="shared" si="287"/>
        <v>97.896341463414629</v>
      </c>
      <c r="FJ111" s="154"/>
      <c r="FK111" s="155">
        <f t="shared" si="288"/>
        <v>95.630434782608702</v>
      </c>
      <c r="FL111" s="155"/>
      <c r="FM111" s="155">
        <f t="shared" si="289"/>
        <v>96.477272727272734</v>
      </c>
      <c r="FN111" s="155"/>
      <c r="FO111" s="156">
        <f t="shared" si="290"/>
        <v>109.09952606635071</v>
      </c>
      <c r="FP111" s="156"/>
      <c r="FQ111" s="157">
        <f t="shared" si="291"/>
        <v>92.465564738292017</v>
      </c>
      <c r="FR111" s="157"/>
      <c r="FS111" s="154">
        <f t="shared" si="292"/>
        <v>105.06742370475514</v>
      </c>
      <c r="FT111" s="154"/>
      <c r="FU111" s="155">
        <f t="shared" si="293"/>
        <v>108.36236933797909</v>
      </c>
      <c r="FV111" s="244"/>
      <c r="FW111" s="244">
        <f t="shared" si="294"/>
        <v>106.65018647968409</v>
      </c>
      <c r="FX111" s="244"/>
      <c r="FY111" s="244">
        <f t="shared" si="295"/>
        <v>99.451219512195124</v>
      </c>
      <c r="FZ111" s="244"/>
      <c r="GA111" s="244">
        <f t="shared" si="296"/>
        <v>95.630434782608702</v>
      </c>
      <c r="GB111" s="244"/>
      <c r="GC111" s="244">
        <f t="shared" si="297"/>
        <v>101.36363636363637</v>
      </c>
      <c r="GD111" s="244"/>
      <c r="GE111" s="323">
        <f t="shared" si="298"/>
        <v>106.96682464454976</v>
      </c>
      <c r="GF111" s="323"/>
      <c r="GG111" s="244">
        <f t="shared" si="299"/>
        <v>92.465564738292017</v>
      </c>
      <c r="GH111" s="244"/>
      <c r="GI111" s="244">
        <f t="shared" si="300"/>
        <v>105.06742370475514</v>
      </c>
      <c r="GJ111" s="244"/>
      <c r="GK111" s="244">
        <f t="shared" si="301"/>
        <v>108.36236933797909</v>
      </c>
    </row>
    <row r="112" spans="1:193" s="83" customFormat="1" x14ac:dyDescent="0.2">
      <c r="A112" s="82" t="s">
        <v>3</v>
      </c>
      <c r="B112" s="75"/>
      <c r="C112" s="154">
        <f t="shared" si="206"/>
        <v>99.550740647328837</v>
      </c>
      <c r="D112" s="154"/>
      <c r="E112" s="154">
        <f t="shared" si="207"/>
        <v>102.92682926829268</v>
      </c>
      <c r="F112" s="154"/>
      <c r="G112" s="155">
        <f t="shared" si="208"/>
        <v>102.86956521739131</v>
      </c>
      <c r="H112" s="155"/>
      <c r="I112" s="155">
        <f t="shared" si="209"/>
        <v>99.88636363636364</v>
      </c>
      <c r="J112" s="155"/>
      <c r="K112" s="156">
        <f t="shared" si="210"/>
        <v>100</v>
      </c>
      <c r="L112" s="156"/>
      <c r="M112" s="157">
        <f t="shared" si="211"/>
        <v>100.0275482093664</v>
      </c>
      <c r="N112" s="157"/>
      <c r="O112" s="154">
        <f t="shared" si="212"/>
        <v>101.02200141944643</v>
      </c>
      <c r="P112" s="154"/>
      <c r="Q112" s="155">
        <f t="shared" si="213"/>
        <v>96.759581881533094</v>
      </c>
      <c r="R112" s="155"/>
      <c r="S112" s="154">
        <f t="shared" si="214"/>
        <v>99.369230939493008</v>
      </c>
      <c r="T112" s="154"/>
      <c r="U112" s="154">
        <f t="shared" si="215"/>
        <v>101.09756097560977</v>
      </c>
      <c r="V112" s="154"/>
      <c r="W112" s="155">
        <f t="shared" si="216"/>
        <v>100.45652173913044</v>
      </c>
      <c r="X112" s="155"/>
      <c r="Y112" s="155">
        <f t="shared" si="217"/>
        <v>96.36363636363636</v>
      </c>
      <c r="Z112" s="155"/>
      <c r="AA112" s="156">
        <f t="shared" si="218"/>
        <v>98.151658767772517</v>
      </c>
      <c r="AB112" s="156"/>
      <c r="AC112" s="157">
        <f t="shared" si="219"/>
        <v>100.0275482093664</v>
      </c>
      <c r="AD112" s="157"/>
      <c r="AE112" s="154">
        <f t="shared" si="220"/>
        <v>101.02200141944643</v>
      </c>
      <c r="AF112" s="154"/>
      <c r="AG112" s="155">
        <f t="shared" si="221"/>
        <v>96.759581881533094</v>
      </c>
      <c r="AH112" s="155"/>
      <c r="AI112" s="154">
        <f t="shared" si="222"/>
        <v>101.13940164572763</v>
      </c>
      <c r="AJ112" s="154"/>
      <c r="AK112" s="154">
        <f t="shared" si="223"/>
        <v>105.48780487804878</v>
      </c>
      <c r="AL112" s="154"/>
      <c r="AM112" s="155">
        <f t="shared" si="224"/>
        <v>103.52173913043478</v>
      </c>
      <c r="AN112" s="155"/>
      <c r="AO112" s="155">
        <f t="shared" si="225"/>
        <v>103.18181818181819</v>
      </c>
      <c r="AP112" s="155"/>
      <c r="AQ112" s="156">
        <f t="shared" si="226"/>
        <v>103.12796208530806</v>
      </c>
      <c r="AR112" s="156"/>
      <c r="AS112" s="157">
        <f t="shared" si="227"/>
        <v>100.0275482093664</v>
      </c>
      <c r="AT112" s="157"/>
      <c r="AU112" s="154">
        <f t="shared" si="228"/>
        <v>101.02200141944643</v>
      </c>
      <c r="AV112" s="154"/>
      <c r="AW112" s="155">
        <f t="shared" si="229"/>
        <v>96.759581881533094</v>
      </c>
      <c r="AX112" s="155"/>
      <c r="AY112" s="154">
        <f t="shared" si="230"/>
        <v>102.75967798398079</v>
      </c>
      <c r="AZ112" s="154"/>
      <c r="BA112" s="154">
        <f t="shared" si="231"/>
        <v>103.01829268292684</v>
      </c>
      <c r="BB112" s="154"/>
      <c r="BC112" s="155">
        <f t="shared" si="232"/>
        <v>104.5</v>
      </c>
      <c r="BD112" s="155"/>
      <c r="BE112" s="155">
        <f t="shared" si="233"/>
        <v>105.68181818181819</v>
      </c>
      <c r="BF112" s="155"/>
      <c r="BG112" s="156">
        <f t="shared" si="234"/>
        <v>101.27962085308057</v>
      </c>
      <c r="BH112" s="156"/>
      <c r="BI112" s="157">
        <f t="shared" si="235"/>
        <v>100.0275482093664</v>
      </c>
      <c r="BJ112" s="157"/>
      <c r="BK112" s="154">
        <f t="shared" si="236"/>
        <v>101.02200141944643</v>
      </c>
      <c r="BL112" s="154"/>
      <c r="BM112" s="155">
        <f t="shared" si="237"/>
        <v>96.759581881533094</v>
      </c>
      <c r="BN112" s="155"/>
      <c r="BO112" s="154">
        <f t="shared" si="238"/>
        <v>102.51118499495288</v>
      </c>
      <c r="BP112" s="154"/>
      <c r="BQ112" s="154">
        <f t="shared" si="239"/>
        <v>106.40243902439025</v>
      </c>
      <c r="BR112" s="154"/>
      <c r="BS112" s="155">
        <f t="shared" si="240"/>
        <v>107.5</v>
      </c>
      <c r="BT112" s="155"/>
      <c r="BU112" s="155">
        <f t="shared" si="241"/>
        <v>105.45454545454545</v>
      </c>
      <c r="BV112" s="155"/>
      <c r="BW112" s="156">
        <f t="shared" si="242"/>
        <v>106.68246445497631</v>
      </c>
      <c r="BX112" s="156"/>
      <c r="BY112" s="157">
        <f t="shared" si="243"/>
        <v>102.21763085399448</v>
      </c>
      <c r="BZ112" s="157"/>
      <c r="CA112" s="154">
        <f t="shared" si="244"/>
        <v>107.30305180979418</v>
      </c>
      <c r="CB112" s="154"/>
      <c r="CC112" s="155">
        <f t="shared" si="245"/>
        <v>96.759581881533094</v>
      </c>
      <c r="CD112" s="155"/>
      <c r="CE112" s="154">
        <f t="shared" si="246"/>
        <v>105.78686534145615</v>
      </c>
      <c r="CF112" s="154"/>
      <c r="CG112" s="154">
        <f t="shared" si="247"/>
        <v>102.46951219512195</v>
      </c>
      <c r="CH112" s="154"/>
      <c r="CI112" s="155">
        <f t="shared" si="248"/>
        <v>98.891304347826093</v>
      </c>
      <c r="CJ112" s="155"/>
      <c r="CK112" s="155">
        <f t="shared" si="249"/>
        <v>96.477272727272734</v>
      </c>
      <c r="CL112" s="155"/>
      <c r="CM112" s="156">
        <f t="shared" si="250"/>
        <v>97.440758293838869</v>
      </c>
      <c r="CN112" s="156"/>
      <c r="CO112" s="157">
        <f t="shared" si="251"/>
        <v>102.21763085399448</v>
      </c>
      <c r="CP112" s="157"/>
      <c r="CQ112" s="154">
        <f t="shared" si="252"/>
        <v>107.30305180979418</v>
      </c>
      <c r="CR112" s="154"/>
      <c r="CS112" s="155">
        <f t="shared" si="253"/>
        <v>96.759581881533094</v>
      </c>
      <c r="CT112" s="155"/>
      <c r="CU112" s="154">
        <f t="shared" si="254"/>
        <v>106.11531189549918</v>
      </c>
      <c r="CV112" s="154"/>
      <c r="CW112" s="154">
        <f t="shared" si="255"/>
        <v>104.02439024390245</v>
      </c>
      <c r="CX112" s="154"/>
      <c r="CY112" s="155">
        <f t="shared" si="256"/>
        <v>102.15217391304348</v>
      </c>
      <c r="CZ112" s="155"/>
      <c r="DA112" s="155">
        <f t="shared" si="257"/>
        <v>97.954545454545453</v>
      </c>
      <c r="DB112" s="155"/>
      <c r="DC112" s="156">
        <f t="shared" si="258"/>
        <v>91.895734597156405</v>
      </c>
      <c r="DD112" s="156"/>
      <c r="DE112" s="157">
        <f t="shared" si="259"/>
        <v>109.65564738292011</v>
      </c>
      <c r="DF112" s="157"/>
      <c r="DG112" s="154">
        <f t="shared" si="260"/>
        <v>106.66430092264018</v>
      </c>
      <c r="DH112" s="154"/>
      <c r="DI112" s="155">
        <f t="shared" si="261"/>
        <v>103.68989547038328</v>
      </c>
      <c r="DJ112" s="155"/>
      <c r="DK112" s="154">
        <f t="shared" si="262"/>
        <v>104.9115393733374</v>
      </c>
      <c r="DL112" s="154"/>
      <c r="DM112" s="154">
        <f t="shared" si="263"/>
        <v>102.10365853658537</v>
      </c>
      <c r="DN112" s="154"/>
      <c r="DO112" s="155">
        <f t="shared" si="264"/>
        <v>98.695652173913047</v>
      </c>
      <c r="DP112" s="155"/>
      <c r="DQ112" s="155">
        <f t="shared" si="265"/>
        <v>97.727272727272734</v>
      </c>
      <c r="DR112" s="155"/>
      <c r="DS112" s="156">
        <f t="shared" si="266"/>
        <v>104.69194312796209</v>
      </c>
      <c r="DT112" s="156"/>
      <c r="DU112" s="157">
        <f t="shared" si="267"/>
        <v>109.65564738292011</v>
      </c>
      <c r="DV112" s="157"/>
      <c r="DW112" s="154">
        <f t="shared" si="268"/>
        <v>106.66430092264018</v>
      </c>
      <c r="DX112" s="154"/>
      <c r="DY112" s="155">
        <f t="shared" si="269"/>
        <v>103.68989547038328</v>
      </c>
      <c r="DZ112" s="155"/>
      <c r="EA112" s="154">
        <f t="shared" si="270"/>
        <v>107.57229546210439</v>
      </c>
      <c r="EB112" s="154"/>
      <c r="EC112" s="154">
        <f t="shared" si="271"/>
        <v>102.19512195121951</v>
      </c>
      <c r="ED112" s="154"/>
      <c r="EE112" s="155">
        <f t="shared" si="272"/>
        <v>100.39130434782609</v>
      </c>
      <c r="EF112" s="155"/>
      <c r="EG112" s="155">
        <f t="shared" si="273"/>
        <v>100.79545454545455</v>
      </c>
      <c r="EH112" s="155"/>
      <c r="EI112" s="156">
        <f t="shared" si="274"/>
        <v>105.54502369668246</v>
      </c>
      <c r="EJ112" s="156"/>
      <c r="EK112" s="157">
        <f t="shared" si="275"/>
        <v>109.65564738292011</v>
      </c>
      <c r="EL112" s="157"/>
      <c r="EM112" s="154">
        <f t="shared" si="276"/>
        <v>106.66430092264018</v>
      </c>
      <c r="EN112" s="154"/>
      <c r="EO112" s="155">
        <f t="shared" si="277"/>
        <v>103.68989547038328</v>
      </c>
      <c r="EP112" s="155"/>
      <c r="EQ112" s="154">
        <f t="shared" si="278"/>
        <v>106.99967206602486</v>
      </c>
      <c r="ER112" s="154"/>
      <c r="ES112" s="154">
        <f t="shared" si="279"/>
        <v>106.03658536585365</v>
      </c>
      <c r="ET112" s="154"/>
      <c r="EU112" s="155">
        <f t="shared" si="280"/>
        <v>98.304347826086968</v>
      </c>
      <c r="EV112" s="155"/>
      <c r="EW112" s="155">
        <f t="shared" si="281"/>
        <v>114.31818181818183</v>
      </c>
      <c r="EX112" s="155"/>
      <c r="EY112" s="156">
        <f t="shared" si="282"/>
        <v>112.3696682464455</v>
      </c>
      <c r="EZ112" s="156"/>
      <c r="FA112" s="157">
        <f t="shared" si="283"/>
        <v>109.75206611570249</v>
      </c>
      <c r="FB112" s="157"/>
      <c r="FC112" s="154">
        <f t="shared" si="284"/>
        <v>106.53655074520937</v>
      </c>
      <c r="FD112" s="154"/>
      <c r="FE112" s="155">
        <f t="shared" si="285"/>
        <v>84.634146341463406</v>
      </c>
      <c r="FF112" s="155"/>
      <c r="FG112" s="154">
        <f t="shared" si="286"/>
        <v>108.44130010968027</v>
      </c>
      <c r="FH112" s="154"/>
      <c r="FI112" s="154">
        <f t="shared" si="287"/>
        <v>105.21341463414635</v>
      </c>
      <c r="FJ112" s="154"/>
      <c r="FK112" s="155">
        <f t="shared" si="288"/>
        <v>100.97826086956522</v>
      </c>
      <c r="FL112" s="155"/>
      <c r="FM112" s="155">
        <f t="shared" si="289"/>
        <v>110.11363636363636</v>
      </c>
      <c r="FN112" s="155"/>
      <c r="FO112" s="156">
        <f t="shared" si="290"/>
        <v>109.24170616113743</v>
      </c>
      <c r="FP112" s="156"/>
      <c r="FQ112" s="157">
        <f t="shared" si="291"/>
        <v>109.75206611570249</v>
      </c>
      <c r="FR112" s="157"/>
      <c r="FS112" s="154">
        <f t="shared" si="292"/>
        <v>106.53655074520937</v>
      </c>
      <c r="FT112" s="154"/>
      <c r="FU112" s="155">
        <f t="shared" si="293"/>
        <v>84.634146341463406</v>
      </c>
      <c r="FV112" s="244"/>
      <c r="FW112" s="244">
        <f t="shared" si="294"/>
        <v>110.01398524821344</v>
      </c>
      <c r="FX112" s="244"/>
      <c r="FY112" s="244">
        <f t="shared" si="295"/>
        <v>106.95121951219511</v>
      </c>
      <c r="FZ112" s="244"/>
      <c r="GA112" s="244">
        <f t="shared" si="296"/>
        <v>102.60869565217392</v>
      </c>
      <c r="GB112" s="244"/>
      <c r="GC112" s="244">
        <f t="shared" si="297"/>
        <v>108.06818181818183</v>
      </c>
      <c r="GD112" s="244"/>
      <c r="GE112" s="323">
        <f t="shared" si="298"/>
        <v>107.1090047393365</v>
      </c>
      <c r="GF112" s="323"/>
      <c r="GG112" s="244">
        <f t="shared" si="299"/>
        <v>109.75206611570249</v>
      </c>
      <c r="GH112" s="244"/>
      <c r="GI112" s="244">
        <f t="shared" si="300"/>
        <v>106.53655074520937</v>
      </c>
      <c r="GJ112" s="244"/>
      <c r="GK112" s="244">
        <f t="shared" si="301"/>
        <v>84.634146341463406</v>
      </c>
    </row>
    <row r="113" spans="1:193" s="83" customFormat="1" x14ac:dyDescent="0.2">
      <c r="A113" s="84" t="s">
        <v>4</v>
      </c>
      <c r="B113" s="75"/>
      <c r="C113" s="158">
        <f t="shared" si="206"/>
        <v>93.444541588493522</v>
      </c>
      <c r="D113" s="154"/>
      <c r="E113" s="158">
        <f t="shared" si="207"/>
        <v>97.621951219512198</v>
      </c>
      <c r="F113" s="154"/>
      <c r="G113" s="159">
        <f t="shared" si="208"/>
        <v>99.804347826086968</v>
      </c>
      <c r="H113" s="155"/>
      <c r="I113" s="159">
        <f t="shared" si="209"/>
        <v>97.954545454545453</v>
      </c>
      <c r="J113" s="155"/>
      <c r="K113" s="160">
        <f t="shared" si="210"/>
        <v>93.175355450236978</v>
      </c>
      <c r="L113" s="156"/>
      <c r="M113" s="161">
        <f t="shared" si="211"/>
        <v>101.41873278236915</v>
      </c>
      <c r="N113" s="157"/>
      <c r="O113" s="158">
        <f t="shared" si="212"/>
        <v>97.764371894960973</v>
      </c>
      <c r="P113" s="154"/>
      <c r="Q113" s="159">
        <f t="shared" si="213"/>
        <v>106.58536585365853</v>
      </c>
      <c r="R113" s="155"/>
      <c r="S113" s="158">
        <f t="shared" si="214"/>
        <v>98.303160106919307</v>
      </c>
      <c r="T113" s="154"/>
      <c r="U113" s="158">
        <f t="shared" si="215"/>
        <v>95.884146341463421</v>
      </c>
      <c r="V113" s="154"/>
      <c r="W113" s="159">
        <f t="shared" si="216"/>
        <v>98.826086956521749</v>
      </c>
      <c r="X113" s="155"/>
      <c r="Y113" s="159">
        <f t="shared" si="217"/>
        <v>93.63636363636364</v>
      </c>
      <c r="Z113" s="155"/>
      <c r="AA113" s="160">
        <f t="shared" si="218"/>
        <v>92.606635071090054</v>
      </c>
      <c r="AB113" s="156"/>
      <c r="AC113" s="161">
        <f t="shared" si="219"/>
        <v>101.41873278236915</v>
      </c>
      <c r="AD113" s="157"/>
      <c r="AE113" s="158">
        <f t="shared" si="220"/>
        <v>97.764371894960973</v>
      </c>
      <c r="AF113" s="154"/>
      <c r="AG113" s="159">
        <f t="shared" si="221"/>
        <v>106.58536585365853</v>
      </c>
      <c r="AH113" s="155"/>
      <c r="AI113" s="158">
        <f t="shared" si="222"/>
        <v>100.38249886854044</v>
      </c>
      <c r="AJ113" s="154"/>
      <c r="AK113" s="158">
        <f t="shared" si="223"/>
        <v>92.774390243902445</v>
      </c>
      <c r="AL113" s="154"/>
      <c r="AM113" s="159">
        <f t="shared" si="224"/>
        <v>97.456521739130437</v>
      </c>
      <c r="AN113" s="155"/>
      <c r="AO113" s="159">
        <f t="shared" si="225"/>
        <v>98.409090909090921</v>
      </c>
      <c r="AP113" s="155"/>
      <c r="AQ113" s="160">
        <f t="shared" si="226"/>
        <v>103.55450236966826</v>
      </c>
      <c r="AR113" s="156"/>
      <c r="AS113" s="161">
        <f t="shared" si="227"/>
        <v>101.41873278236915</v>
      </c>
      <c r="AT113" s="157"/>
      <c r="AU113" s="158">
        <f t="shared" si="228"/>
        <v>97.764371894960973</v>
      </c>
      <c r="AV113" s="154"/>
      <c r="AW113" s="159">
        <f t="shared" si="229"/>
        <v>106.58536585365853</v>
      </c>
      <c r="AX113" s="155"/>
      <c r="AY113" s="158">
        <f t="shared" si="230"/>
        <v>99.953583945564105</v>
      </c>
      <c r="AZ113" s="154"/>
      <c r="BA113" s="158">
        <f t="shared" si="231"/>
        <v>99.176829268292693</v>
      </c>
      <c r="BB113" s="154"/>
      <c r="BC113" s="159">
        <f t="shared" si="232"/>
        <v>106.32608695652175</v>
      </c>
      <c r="BD113" s="155"/>
      <c r="BE113" s="159">
        <f t="shared" si="233"/>
        <v>99.659090909090921</v>
      </c>
      <c r="BF113" s="155"/>
      <c r="BG113" s="160">
        <f t="shared" si="234"/>
        <v>100.71090047393365</v>
      </c>
      <c r="BH113" s="156"/>
      <c r="BI113" s="161">
        <f t="shared" si="235"/>
        <v>101.41873278236915</v>
      </c>
      <c r="BJ113" s="157"/>
      <c r="BK113" s="158">
        <f t="shared" si="236"/>
        <v>97.764371894960973</v>
      </c>
      <c r="BL113" s="154"/>
      <c r="BM113" s="159">
        <f t="shared" si="237"/>
        <v>106.58536585365853</v>
      </c>
      <c r="BN113" s="155"/>
      <c r="BO113" s="158">
        <f t="shared" si="238"/>
        <v>100.63126270889776</v>
      </c>
      <c r="BP113" s="154"/>
      <c r="BQ113" s="158">
        <f t="shared" si="239"/>
        <v>97.530487804878049</v>
      </c>
      <c r="BR113" s="154"/>
      <c r="BS113" s="159">
        <f t="shared" si="240"/>
        <v>101.17391304347828</v>
      </c>
      <c r="BT113" s="155"/>
      <c r="BU113" s="159">
        <f t="shared" si="241"/>
        <v>95.340909090909108</v>
      </c>
      <c r="BV113" s="155"/>
      <c r="BW113" s="160">
        <f t="shared" si="242"/>
        <v>95.308056872037923</v>
      </c>
      <c r="BX113" s="156"/>
      <c r="BY113" s="161">
        <f t="shared" si="243"/>
        <v>100.52341597796143</v>
      </c>
      <c r="BZ113" s="157"/>
      <c r="CA113" s="158">
        <f t="shared" si="244"/>
        <v>109.11284599006389</v>
      </c>
      <c r="CB113" s="154"/>
      <c r="CC113" s="159">
        <f t="shared" si="245"/>
        <v>106.58536585365853</v>
      </c>
      <c r="CD113" s="155"/>
      <c r="CE113" s="158">
        <f t="shared" si="246"/>
        <v>103.29180473774315</v>
      </c>
      <c r="CF113" s="154"/>
      <c r="CG113" s="158">
        <f t="shared" si="247"/>
        <v>97.439024390243901</v>
      </c>
      <c r="CH113" s="154"/>
      <c r="CI113" s="159">
        <f t="shared" si="248"/>
        <v>100.2608695652174</v>
      </c>
      <c r="CJ113" s="155"/>
      <c r="CK113" s="159">
        <f t="shared" si="249"/>
        <v>98.068181818181827</v>
      </c>
      <c r="CL113" s="155"/>
      <c r="CM113" s="160">
        <f t="shared" si="250"/>
        <v>97.29857819905213</v>
      </c>
      <c r="CN113" s="156"/>
      <c r="CO113" s="161">
        <f t="shared" si="251"/>
        <v>100.52341597796143</v>
      </c>
      <c r="CP113" s="157"/>
      <c r="CQ113" s="158">
        <f t="shared" si="252"/>
        <v>109.11284599006389</v>
      </c>
      <c r="CR113" s="154"/>
      <c r="CS113" s="159">
        <f t="shared" si="253"/>
        <v>106.58536585365853</v>
      </c>
      <c r="CT113" s="155"/>
      <c r="CU113" s="158">
        <f t="shared" si="254"/>
        <v>102.99577734040302</v>
      </c>
      <c r="CV113" s="154"/>
      <c r="CW113" s="158">
        <f t="shared" si="255"/>
        <v>96.524390243902431</v>
      </c>
      <c r="CX113" s="154"/>
      <c r="CY113" s="159">
        <f t="shared" si="256"/>
        <v>99.152173913043484</v>
      </c>
      <c r="CZ113" s="155"/>
      <c r="DA113" s="159">
        <f t="shared" si="257"/>
        <v>103.52272727272728</v>
      </c>
      <c r="DB113" s="155"/>
      <c r="DC113" s="160">
        <f t="shared" si="258"/>
        <v>103.83886255924172</v>
      </c>
      <c r="DD113" s="156"/>
      <c r="DE113" s="161">
        <f t="shared" si="259"/>
        <v>98.567493112947659</v>
      </c>
      <c r="DF113" s="157"/>
      <c r="DG113" s="158">
        <f t="shared" si="260"/>
        <v>107.47338537970192</v>
      </c>
      <c r="DH113" s="154"/>
      <c r="DI113" s="159">
        <f t="shared" si="261"/>
        <v>105.66550522648083</v>
      </c>
      <c r="DJ113" s="155"/>
      <c r="DK113" s="158">
        <f t="shared" si="262"/>
        <v>102.43518498563324</v>
      </c>
      <c r="DL113" s="154"/>
      <c r="DM113" s="158">
        <f t="shared" si="263"/>
        <v>93.140243902439025</v>
      </c>
      <c r="DN113" s="154"/>
      <c r="DO113" s="159">
        <f t="shared" si="264"/>
        <v>95.173913043478265</v>
      </c>
      <c r="DP113" s="155"/>
      <c r="DQ113" s="159">
        <f t="shared" si="265"/>
        <v>100.34090909090909</v>
      </c>
      <c r="DR113" s="155"/>
      <c r="DS113" s="160">
        <f t="shared" si="266"/>
        <v>107.81990521327015</v>
      </c>
      <c r="DT113" s="156"/>
      <c r="DU113" s="161">
        <f t="shared" si="267"/>
        <v>98.567493112947659</v>
      </c>
      <c r="DV113" s="157"/>
      <c r="DW113" s="158">
        <f t="shared" si="268"/>
        <v>107.47338537970192</v>
      </c>
      <c r="DX113" s="154"/>
      <c r="DY113" s="159">
        <f t="shared" si="269"/>
        <v>105.66550522648083</v>
      </c>
      <c r="DZ113" s="155"/>
      <c r="EA113" s="158">
        <f t="shared" si="270"/>
        <v>103.90786919220486</v>
      </c>
      <c r="EB113" s="154"/>
      <c r="EC113" s="158">
        <f t="shared" si="271"/>
        <v>93.963414634146346</v>
      </c>
      <c r="ED113" s="154"/>
      <c r="EE113" s="159">
        <f t="shared" si="272"/>
        <v>94.260869565217405</v>
      </c>
      <c r="EF113" s="155"/>
      <c r="EG113" s="159">
        <f t="shared" si="273"/>
        <v>96.818181818181827</v>
      </c>
      <c r="EH113" s="155"/>
      <c r="EI113" s="160">
        <f t="shared" si="274"/>
        <v>103.98104265402844</v>
      </c>
      <c r="EJ113" s="156"/>
      <c r="EK113" s="161">
        <f t="shared" si="275"/>
        <v>98.567493112947659</v>
      </c>
      <c r="EL113" s="157"/>
      <c r="EM113" s="158">
        <f t="shared" si="276"/>
        <v>107.47338537970192</v>
      </c>
      <c r="EN113" s="154"/>
      <c r="EO113" s="159">
        <f t="shared" si="277"/>
        <v>105.66550522648083</v>
      </c>
      <c r="EP113" s="155"/>
      <c r="EQ113" s="158">
        <f t="shared" si="278"/>
        <v>104.77170145310285</v>
      </c>
      <c r="ER113" s="154"/>
      <c r="ES113" s="158">
        <f t="shared" si="279"/>
        <v>95.609756097560975</v>
      </c>
      <c r="ET113" s="154"/>
      <c r="EU113" s="159">
        <f t="shared" si="280"/>
        <v>93.608695652173921</v>
      </c>
      <c r="EV113" s="155"/>
      <c r="EW113" s="159">
        <f t="shared" si="281"/>
        <v>91.250000000000014</v>
      </c>
      <c r="EX113" s="155"/>
      <c r="EY113" s="160">
        <f t="shared" si="282"/>
        <v>108.95734597156398</v>
      </c>
      <c r="EZ113" s="156"/>
      <c r="FA113" s="161">
        <f t="shared" si="283"/>
        <v>96.129476584022029</v>
      </c>
      <c r="FB113" s="157"/>
      <c r="FC113" s="158">
        <f t="shared" si="284"/>
        <v>108.23988644428674</v>
      </c>
      <c r="FD113" s="154"/>
      <c r="FE113" s="159">
        <f t="shared" si="285"/>
        <v>108.98954703832752</v>
      </c>
      <c r="FF113" s="155"/>
      <c r="FG113" s="158">
        <f t="shared" si="286"/>
        <v>103.50481620261775</v>
      </c>
      <c r="FH113" s="154"/>
      <c r="FI113" s="158">
        <f t="shared" si="287"/>
        <v>98.445121951219519</v>
      </c>
      <c r="FJ113" s="154"/>
      <c r="FK113" s="159">
        <f t="shared" si="288"/>
        <v>96.673913043478279</v>
      </c>
      <c r="FL113" s="155"/>
      <c r="FM113" s="159">
        <f t="shared" si="289"/>
        <v>97.840909090909093</v>
      </c>
      <c r="FN113" s="155"/>
      <c r="FO113" s="160">
        <f t="shared" si="290"/>
        <v>108.81516587677724</v>
      </c>
      <c r="FP113" s="156"/>
      <c r="FQ113" s="161">
        <f t="shared" si="291"/>
        <v>96.129476584022029</v>
      </c>
      <c r="FR113" s="157"/>
      <c r="FS113" s="158">
        <f t="shared" si="292"/>
        <v>108.23988644428674</v>
      </c>
      <c r="FT113" s="154"/>
      <c r="FU113" s="159">
        <f t="shared" si="293"/>
        <v>108.98954703832752</v>
      </c>
      <c r="FV113" s="244"/>
      <c r="FW113" s="324">
        <f t="shared" si="294"/>
        <v>106.65018647968409</v>
      </c>
      <c r="FX113" s="244"/>
      <c r="FY113" s="324">
        <f t="shared" si="295"/>
        <v>96.707317073170728</v>
      </c>
      <c r="FZ113" s="244"/>
      <c r="GA113" s="324">
        <f t="shared" si="296"/>
        <v>99.543478260869577</v>
      </c>
      <c r="GB113" s="244"/>
      <c r="GC113" s="324">
        <f t="shared" si="297"/>
        <v>92.954545454545453</v>
      </c>
      <c r="GD113" s="244"/>
      <c r="GE113" s="325">
        <f t="shared" si="298"/>
        <v>107.1090047393365</v>
      </c>
      <c r="GF113" s="323"/>
      <c r="GG113" s="324">
        <f t="shared" si="299"/>
        <v>96.129476584022029</v>
      </c>
      <c r="GH113" s="244"/>
      <c r="GI113" s="324">
        <f t="shared" si="300"/>
        <v>108.23988644428674</v>
      </c>
      <c r="GJ113" s="244"/>
      <c r="GK113" s="324">
        <f t="shared" si="301"/>
        <v>108.98954703832752</v>
      </c>
    </row>
    <row r="114" spans="1:193" s="83" customFormat="1" x14ac:dyDescent="0.2">
      <c r="A114" s="82" t="s">
        <v>5</v>
      </c>
      <c r="B114" s="75"/>
      <c r="C114" s="154">
        <f t="shared" si="206"/>
        <v>101.4047267343077</v>
      </c>
      <c r="D114" s="154"/>
      <c r="E114" s="154">
        <f t="shared" si="207"/>
        <v>104.11585365853658</v>
      </c>
      <c r="F114" s="154"/>
      <c r="G114" s="155">
        <f t="shared" si="208"/>
        <v>101.89130434782609</v>
      </c>
      <c r="H114" s="155"/>
      <c r="I114" s="155">
        <f t="shared" si="209"/>
        <v>102.84090909090909</v>
      </c>
      <c r="J114" s="155"/>
      <c r="K114" s="156">
        <f t="shared" si="210"/>
        <v>108.10426540284361</v>
      </c>
      <c r="L114" s="156"/>
      <c r="M114" s="157">
        <f t="shared" si="211"/>
        <v>104.11845730027548</v>
      </c>
      <c r="N114" s="157"/>
      <c r="O114" s="154">
        <f t="shared" si="212"/>
        <v>96.87012065294536</v>
      </c>
      <c r="P114" s="154"/>
      <c r="Q114" s="155">
        <f t="shared" si="213"/>
        <v>91.324041811846683</v>
      </c>
      <c r="R114" s="155"/>
      <c r="S114" s="154">
        <f t="shared" si="214"/>
        <v>102.87312537387676</v>
      </c>
      <c r="T114" s="154"/>
      <c r="U114" s="154">
        <f t="shared" si="215"/>
        <v>104.66463414634147</v>
      </c>
      <c r="V114" s="154"/>
      <c r="W114" s="155">
        <f t="shared" si="216"/>
        <v>101.56521739130434</v>
      </c>
      <c r="X114" s="155"/>
      <c r="Y114" s="155">
        <f t="shared" si="217"/>
        <v>100.68181818181819</v>
      </c>
      <c r="Z114" s="155"/>
      <c r="AA114" s="156">
        <f t="shared" si="218"/>
        <v>96.018957345971572</v>
      </c>
      <c r="AB114" s="156"/>
      <c r="AC114" s="157">
        <f t="shared" si="219"/>
        <v>104.11845730027548</v>
      </c>
      <c r="AD114" s="157"/>
      <c r="AE114" s="154">
        <f t="shared" si="220"/>
        <v>96.87012065294536</v>
      </c>
      <c r="AF114" s="154"/>
      <c r="AG114" s="155">
        <f t="shared" si="221"/>
        <v>91.324041811846683</v>
      </c>
      <c r="AH114" s="155"/>
      <c r="AI114" s="154">
        <f t="shared" si="222"/>
        <v>103.33326683399264</v>
      </c>
      <c r="AJ114" s="154"/>
      <c r="AK114" s="154">
        <f t="shared" si="223"/>
        <v>100.27439024390245</v>
      </c>
      <c r="AL114" s="154"/>
      <c r="AM114" s="155">
        <f t="shared" si="224"/>
        <v>96.869565217391312</v>
      </c>
      <c r="AN114" s="155"/>
      <c r="AO114" s="155">
        <f t="shared" si="225"/>
        <v>103.06818181818183</v>
      </c>
      <c r="AP114" s="155"/>
      <c r="AQ114" s="156">
        <f t="shared" si="226"/>
        <v>100.28436018957346</v>
      </c>
      <c r="AR114" s="156"/>
      <c r="AS114" s="157">
        <f t="shared" si="227"/>
        <v>104.11845730027548</v>
      </c>
      <c r="AT114" s="157"/>
      <c r="AU114" s="154">
        <f t="shared" si="228"/>
        <v>96.87012065294536</v>
      </c>
      <c r="AV114" s="154"/>
      <c r="AW114" s="155">
        <f t="shared" si="229"/>
        <v>91.324041811846683</v>
      </c>
      <c r="AX114" s="155"/>
      <c r="AY114" s="154">
        <f t="shared" si="230"/>
        <v>104.90014614322273</v>
      </c>
      <c r="AZ114" s="154"/>
      <c r="BA114" s="154">
        <f t="shared" si="231"/>
        <v>103.47560975609757</v>
      </c>
      <c r="BB114" s="154"/>
      <c r="BC114" s="155">
        <f t="shared" si="232"/>
        <v>101.17391304347828</v>
      </c>
      <c r="BD114" s="155"/>
      <c r="BE114" s="155">
        <f t="shared" si="233"/>
        <v>101.25</v>
      </c>
      <c r="BF114" s="155"/>
      <c r="BG114" s="156">
        <f t="shared" si="234"/>
        <v>99.573459715639814</v>
      </c>
      <c r="BH114" s="156"/>
      <c r="BI114" s="157">
        <f t="shared" si="235"/>
        <v>104.11845730027548</v>
      </c>
      <c r="BJ114" s="157"/>
      <c r="BK114" s="154">
        <f t="shared" si="236"/>
        <v>96.87012065294536</v>
      </c>
      <c r="BL114" s="154"/>
      <c r="BM114" s="155">
        <f t="shared" si="237"/>
        <v>91.324041811846683</v>
      </c>
      <c r="BN114" s="155"/>
      <c r="BO114" s="154">
        <f t="shared" si="238"/>
        <v>105.4483448653869</v>
      </c>
      <c r="BP114" s="154"/>
      <c r="BQ114" s="154">
        <f t="shared" si="239"/>
        <v>101.64634146341464</v>
      </c>
      <c r="BR114" s="154"/>
      <c r="BS114" s="155">
        <f t="shared" si="240"/>
        <v>99.34782608695653</v>
      </c>
      <c r="BT114" s="155"/>
      <c r="BU114" s="155">
        <f t="shared" si="241"/>
        <v>99.77272727272728</v>
      </c>
      <c r="BV114" s="155"/>
      <c r="BW114" s="156">
        <f t="shared" si="242"/>
        <v>101.70616113744076</v>
      </c>
      <c r="BX114" s="156"/>
      <c r="BY114" s="157">
        <f t="shared" si="243"/>
        <v>100.24793388429752</v>
      </c>
      <c r="BZ114" s="157"/>
      <c r="CA114" s="154">
        <f t="shared" si="244"/>
        <v>104.76933995741661</v>
      </c>
      <c r="CB114" s="154"/>
      <c r="CC114" s="155">
        <f t="shared" si="245"/>
        <v>91.324041811846683</v>
      </c>
      <c r="CD114" s="155"/>
      <c r="CE114" s="154">
        <f t="shared" si="246"/>
        <v>107.28400480193197</v>
      </c>
      <c r="CF114" s="154"/>
      <c r="CG114" s="154">
        <f t="shared" si="247"/>
        <v>99.359756097560975</v>
      </c>
      <c r="CH114" s="154"/>
      <c r="CI114" s="155">
        <f t="shared" si="248"/>
        <v>97.326086956521749</v>
      </c>
      <c r="CJ114" s="155"/>
      <c r="CK114" s="155">
        <f t="shared" si="249"/>
        <v>101.02272727272728</v>
      </c>
      <c r="CL114" s="155"/>
      <c r="CM114" s="156">
        <f t="shared" si="250"/>
        <v>102.98578199052133</v>
      </c>
      <c r="CN114" s="156"/>
      <c r="CO114" s="157">
        <f t="shared" si="251"/>
        <v>100.24793388429752</v>
      </c>
      <c r="CP114" s="157"/>
      <c r="CQ114" s="154">
        <f t="shared" si="252"/>
        <v>104.76933995741661</v>
      </c>
      <c r="CR114" s="154"/>
      <c r="CS114" s="155">
        <f t="shared" si="253"/>
        <v>91.324041811846683</v>
      </c>
      <c r="CT114" s="155"/>
      <c r="CU114" s="154">
        <f t="shared" si="254"/>
        <v>106.53029108072009</v>
      </c>
      <c r="CV114" s="154"/>
      <c r="CW114" s="154">
        <f t="shared" si="255"/>
        <v>100.1829268292683</v>
      </c>
      <c r="CX114" s="154"/>
      <c r="CY114" s="155">
        <f t="shared" si="256"/>
        <v>101.7608695652174</v>
      </c>
      <c r="CZ114" s="155"/>
      <c r="DA114" s="155">
        <f t="shared" si="257"/>
        <v>94.204545454545467</v>
      </c>
      <c r="DB114" s="155"/>
      <c r="DC114" s="156">
        <f t="shared" si="258"/>
        <v>101.99052132701422</v>
      </c>
      <c r="DD114" s="156"/>
      <c r="DE114" s="157">
        <f t="shared" si="259"/>
        <v>102.12121212121212</v>
      </c>
      <c r="DF114" s="157"/>
      <c r="DG114" s="154">
        <f t="shared" si="260"/>
        <v>110.1348474095103</v>
      </c>
      <c r="DH114" s="154"/>
      <c r="DI114" s="155">
        <f t="shared" si="261"/>
        <v>93.529616724738673</v>
      </c>
      <c r="DJ114" s="155"/>
      <c r="DK114" s="154">
        <f t="shared" si="262"/>
        <v>106.14996339138484</v>
      </c>
      <c r="DL114" s="154"/>
      <c r="DM114" s="154">
        <f t="shared" si="263"/>
        <v>97.256097560975604</v>
      </c>
      <c r="DN114" s="154"/>
      <c r="DO114" s="155">
        <f t="shared" si="264"/>
        <v>97.782608695652186</v>
      </c>
      <c r="DP114" s="155"/>
      <c r="DQ114" s="155">
        <f t="shared" si="265"/>
        <v>93.295454545454547</v>
      </c>
      <c r="DR114" s="155"/>
      <c r="DS114" s="156">
        <f t="shared" si="266"/>
        <v>105.11848341232228</v>
      </c>
      <c r="DT114" s="156"/>
      <c r="DU114" s="157">
        <f t="shared" si="267"/>
        <v>102.12121212121212</v>
      </c>
      <c r="DV114" s="157"/>
      <c r="DW114" s="154">
        <f t="shared" si="268"/>
        <v>110.1348474095103</v>
      </c>
      <c r="DX114" s="154"/>
      <c r="DY114" s="155">
        <f t="shared" si="269"/>
        <v>93.529616724738673</v>
      </c>
      <c r="DZ114" s="155"/>
      <c r="EA114" s="154">
        <f t="shared" si="270"/>
        <v>108.11477135779228</v>
      </c>
      <c r="EB114" s="154"/>
      <c r="EC114" s="154">
        <f t="shared" si="271"/>
        <v>97.347560975609753</v>
      </c>
      <c r="ED114" s="154"/>
      <c r="EE114" s="155">
        <f t="shared" si="272"/>
        <v>96.021739130434796</v>
      </c>
      <c r="EF114" s="155"/>
      <c r="EG114" s="155">
        <f t="shared" si="273"/>
        <v>98.409090909090921</v>
      </c>
      <c r="EH114" s="155"/>
      <c r="EI114" s="156">
        <f t="shared" si="274"/>
        <v>102.98578199052133</v>
      </c>
      <c r="EJ114" s="156"/>
      <c r="EK114" s="157">
        <f t="shared" si="275"/>
        <v>102.12121212121212</v>
      </c>
      <c r="EL114" s="157"/>
      <c r="EM114" s="154">
        <f t="shared" si="276"/>
        <v>110.1348474095103</v>
      </c>
      <c r="EN114" s="154"/>
      <c r="EO114" s="155">
        <f t="shared" si="277"/>
        <v>93.529616724738673</v>
      </c>
      <c r="EP114" s="155"/>
      <c r="EQ114" s="154">
        <f t="shared" si="278"/>
        <v>108.87815709260613</v>
      </c>
      <c r="ER114" s="154"/>
      <c r="ES114" s="154">
        <f t="shared" si="279"/>
        <v>107.59146341463415</v>
      </c>
      <c r="ET114" s="154"/>
      <c r="EU114" s="155">
        <f t="shared" si="280"/>
        <v>108.08695652173914</v>
      </c>
      <c r="EV114" s="155"/>
      <c r="EW114" s="155">
        <f t="shared" si="281"/>
        <v>116.02272727272728</v>
      </c>
      <c r="EX114" s="155"/>
      <c r="EY114" s="156">
        <f t="shared" si="282"/>
        <v>112.3696682464455</v>
      </c>
      <c r="EZ114" s="156"/>
      <c r="FA114" s="157">
        <f t="shared" si="283"/>
        <v>99.876033057851231</v>
      </c>
      <c r="FB114" s="157"/>
      <c r="FC114" s="154">
        <f t="shared" si="284"/>
        <v>106.98367636621718</v>
      </c>
      <c r="FD114" s="154"/>
      <c r="FE114" s="155">
        <f t="shared" si="285"/>
        <v>100.20905923344947</v>
      </c>
      <c r="FF114" s="155"/>
      <c r="FG114" s="154">
        <f t="shared" si="286"/>
        <v>108.96552848919129</v>
      </c>
      <c r="FH114" s="154"/>
      <c r="FI114" s="154">
        <f t="shared" si="287"/>
        <v>102.3780487804878</v>
      </c>
      <c r="FJ114" s="154"/>
      <c r="FK114" s="155">
        <f t="shared" si="288"/>
        <v>101.36956521739131</v>
      </c>
      <c r="FL114" s="155"/>
      <c r="FM114" s="155">
        <f t="shared" si="289"/>
        <v>106.70454545454545</v>
      </c>
      <c r="FN114" s="155"/>
      <c r="FO114" s="156">
        <f t="shared" si="290"/>
        <v>108.5308056872038</v>
      </c>
      <c r="FP114" s="156"/>
      <c r="FQ114" s="157">
        <f t="shared" si="291"/>
        <v>99.876033057851231</v>
      </c>
      <c r="FR114" s="157"/>
      <c r="FS114" s="154">
        <f t="shared" si="292"/>
        <v>106.98367636621718</v>
      </c>
      <c r="FT114" s="154"/>
      <c r="FU114" s="155">
        <f t="shared" si="293"/>
        <v>100.20905923344947</v>
      </c>
      <c r="FV114" s="244"/>
      <c r="FW114" s="244">
        <f t="shared" si="294"/>
        <v>110.01398524821344</v>
      </c>
      <c r="FX114" s="244"/>
      <c r="FY114" s="244">
        <f t="shared" si="295"/>
        <v>110.33536585365854</v>
      </c>
      <c r="FZ114" s="244"/>
      <c r="GA114" s="244">
        <f t="shared" si="296"/>
        <v>104.17391304347827</v>
      </c>
      <c r="GB114" s="244"/>
      <c r="GC114" s="244">
        <f t="shared" si="297"/>
        <v>109.54545454545455</v>
      </c>
      <c r="GD114" s="244"/>
      <c r="GE114" s="323">
        <f t="shared" si="298"/>
        <v>107.53554502369668</v>
      </c>
      <c r="GF114" s="323"/>
      <c r="GG114" s="244">
        <f t="shared" si="299"/>
        <v>99.876033057851231</v>
      </c>
      <c r="GH114" s="244"/>
      <c r="GI114" s="244">
        <f t="shared" si="300"/>
        <v>106.98367636621718</v>
      </c>
      <c r="GJ114" s="244"/>
      <c r="GK114" s="244">
        <f t="shared" si="301"/>
        <v>100.20905923344947</v>
      </c>
    </row>
    <row r="115" spans="1:193" s="83" customFormat="1" x14ac:dyDescent="0.2">
      <c r="A115" s="82" t="s">
        <v>6</v>
      </c>
      <c r="B115" s="75"/>
      <c r="C115" s="154">
        <f t="shared" si="206"/>
        <v>104.0183153746282</v>
      </c>
      <c r="D115" s="154"/>
      <c r="E115" s="154">
        <f t="shared" si="207"/>
        <v>98.719512195121951</v>
      </c>
      <c r="F115" s="154"/>
      <c r="G115" s="155">
        <f t="shared" si="208"/>
        <v>96.804347826086968</v>
      </c>
      <c r="H115" s="155"/>
      <c r="I115" s="155">
        <f t="shared" si="209"/>
        <v>99.204545454545467</v>
      </c>
      <c r="J115" s="155"/>
      <c r="K115" s="156">
        <f t="shared" si="210"/>
        <v>100.71090047393365</v>
      </c>
      <c r="L115" s="156"/>
      <c r="M115" s="157">
        <f t="shared" si="211"/>
        <v>102.14876033057851</v>
      </c>
      <c r="N115" s="157"/>
      <c r="O115" s="154">
        <f t="shared" si="212"/>
        <v>95.145493257629525</v>
      </c>
      <c r="P115" s="154"/>
      <c r="Q115" s="155">
        <f t="shared" si="213"/>
        <v>98.118466898954694</v>
      </c>
      <c r="R115" s="155"/>
      <c r="S115" s="154">
        <f t="shared" si="214"/>
        <v>105.99284777747553</v>
      </c>
      <c r="T115" s="154"/>
      <c r="U115" s="154">
        <f t="shared" si="215"/>
        <v>97.164634146341456</v>
      </c>
      <c r="V115" s="154"/>
      <c r="W115" s="155">
        <f t="shared" si="216"/>
        <v>97.978260869565233</v>
      </c>
      <c r="X115" s="155"/>
      <c r="Y115" s="155">
        <f t="shared" si="217"/>
        <v>99.090909090909093</v>
      </c>
      <c r="Z115" s="155"/>
      <c r="AA115" s="156">
        <f t="shared" si="218"/>
        <v>96.72985781990522</v>
      </c>
      <c r="AB115" s="156"/>
      <c r="AC115" s="157">
        <f t="shared" si="219"/>
        <v>102.14876033057851</v>
      </c>
      <c r="AD115" s="157"/>
      <c r="AE115" s="154">
        <f t="shared" si="220"/>
        <v>95.145493257629525</v>
      </c>
      <c r="AF115" s="154"/>
      <c r="AG115" s="155">
        <f t="shared" si="221"/>
        <v>98.118466898954694</v>
      </c>
      <c r="AH115" s="155"/>
      <c r="AI115" s="154">
        <f t="shared" si="222"/>
        <v>106.99516807053084</v>
      </c>
      <c r="AJ115" s="154"/>
      <c r="AK115" s="154">
        <f t="shared" si="223"/>
        <v>97.347560975609753</v>
      </c>
      <c r="AL115" s="154"/>
      <c r="AM115" s="155">
        <f t="shared" si="224"/>
        <v>96.413043478260875</v>
      </c>
      <c r="AN115" s="155"/>
      <c r="AO115" s="155">
        <f t="shared" si="225"/>
        <v>95</v>
      </c>
      <c r="AP115" s="155"/>
      <c r="AQ115" s="156">
        <f t="shared" si="226"/>
        <v>98.578199052132703</v>
      </c>
      <c r="AR115" s="156"/>
      <c r="AS115" s="157">
        <f t="shared" si="227"/>
        <v>102.14876033057851</v>
      </c>
      <c r="AT115" s="157"/>
      <c r="AU115" s="154">
        <f t="shared" si="228"/>
        <v>95.145493257629525</v>
      </c>
      <c r="AV115" s="154"/>
      <c r="AW115" s="155">
        <f t="shared" si="229"/>
        <v>98.118466898954694</v>
      </c>
      <c r="AX115" s="155"/>
      <c r="AY115" s="154">
        <f t="shared" si="230"/>
        <v>108.16677481303978</v>
      </c>
      <c r="AZ115" s="154"/>
      <c r="BA115" s="154">
        <f t="shared" si="231"/>
        <v>99.176829268292693</v>
      </c>
      <c r="BB115" s="154"/>
      <c r="BC115" s="155">
        <f t="shared" si="232"/>
        <v>102.28260869565219</v>
      </c>
      <c r="BD115" s="155"/>
      <c r="BE115" s="155">
        <f t="shared" si="233"/>
        <v>102.15909090909092</v>
      </c>
      <c r="BF115" s="155"/>
      <c r="BG115" s="156">
        <f t="shared" si="234"/>
        <v>102.84360189573461</v>
      </c>
      <c r="BH115" s="156"/>
      <c r="BI115" s="157">
        <f t="shared" si="235"/>
        <v>102.14876033057851</v>
      </c>
      <c r="BJ115" s="157"/>
      <c r="BK115" s="154">
        <f t="shared" si="236"/>
        <v>95.145493257629525</v>
      </c>
      <c r="BL115" s="154"/>
      <c r="BM115" s="155">
        <f t="shared" si="237"/>
        <v>98.118466898954694</v>
      </c>
      <c r="BN115" s="155"/>
      <c r="BO115" s="154">
        <f t="shared" si="238"/>
        <v>108.15003445345405</v>
      </c>
      <c r="BP115" s="154"/>
      <c r="BQ115" s="154">
        <f t="shared" si="239"/>
        <v>99.451219512195124</v>
      </c>
      <c r="BR115" s="154"/>
      <c r="BS115" s="155">
        <f t="shared" si="240"/>
        <v>100.45652173913044</v>
      </c>
      <c r="BT115" s="155"/>
      <c r="BU115" s="155">
        <f t="shared" si="241"/>
        <v>102.95454545454545</v>
      </c>
      <c r="BV115" s="155"/>
      <c r="BW115" s="156">
        <f t="shared" si="242"/>
        <v>90.758293838862571</v>
      </c>
      <c r="BX115" s="156"/>
      <c r="BY115" s="157">
        <f t="shared" si="243"/>
        <v>101.900826446281</v>
      </c>
      <c r="BZ115" s="157"/>
      <c r="CA115" s="154">
        <f t="shared" si="244"/>
        <v>107.13271823988644</v>
      </c>
      <c r="CB115" s="154"/>
      <c r="CC115" s="155">
        <f t="shared" si="245"/>
        <v>98.118466898954694</v>
      </c>
      <c r="CD115" s="155"/>
      <c r="CE115" s="154">
        <f t="shared" si="246"/>
        <v>109.53438617807807</v>
      </c>
      <c r="CF115" s="154"/>
      <c r="CG115" s="154">
        <f t="shared" si="247"/>
        <v>97.347560975609753</v>
      </c>
      <c r="CH115" s="154"/>
      <c r="CI115" s="155">
        <f t="shared" si="248"/>
        <v>98.173913043478265</v>
      </c>
      <c r="CJ115" s="155"/>
      <c r="CK115" s="155">
        <f t="shared" si="249"/>
        <v>97.38636363636364</v>
      </c>
      <c r="CL115" s="155"/>
      <c r="CM115" s="156">
        <f t="shared" si="250"/>
        <v>97.156398104265406</v>
      </c>
      <c r="CN115" s="156"/>
      <c r="CO115" s="157">
        <f t="shared" si="251"/>
        <v>101.900826446281</v>
      </c>
      <c r="CP115" s="157"/>
      <c r="CQ115" s="154">
        <f t="shared" si="252"/>
        <v>107.13271823988644</v>
      </c>
      <c r="CR115" s="154"/>
      <c r="CS115" s="155">
        <f t="shared" si="253"/>
        <v>98.118466898954694</v>
      </c>
      <c r="CT115" s="155"/>
      <c r="CU115" s="154">
        <f t="shared" si="254"/>
        <v>110.08373383410735</v>
      </c>
      <c r="CV115" s="154"/>
      <c r="CW115" s="154">
        <f t="shared" si="255"/>
        <v>98.810975609756099</v>
      </c>
      <c r="CX115" s="154"/>
      <c r="CY115" s="155">
        <f t="shared" si="256"/>
        <v>101.95652173913044</v>
      </c>
      <c r="CZ115" s="155"/>
      <c r="DA115" s="155">
        <f t="shared" si="257"/>
        <v>99.659090909090921</v>
      </c>
      <c r="DB115" s="155"/>
      <c r="DC115" s="156">
        <f t="shared" si="258"/>
        <v>104.12322274881517</v>
      </c>
      <c r="DD115" s="156"/>
      <c r="DE115" s="157">
        <f t="shared" si="259"/>
        <v>101.48760330578513</v>
      </c>
      <c r="DF115" s="157"/>
      <c r="DG115" s="154">
        <f t="shared" si="260"/>
        <v>109.70901348474095</v>
      </c>
      <c r="DH115" s="154"/>
      <c r="DI115" s="155">
        <f t="shared" si="261"/>
        <v>104.28571428571428</v>
      </c>
      <c r="DJ115" s="155"/>
      <c r="DK115" s="154">
        <f t="shared" si="262"/>
        <v>109.96241864994889</v>
      </c>
      <c r="DL115" s="154"/>
      <c r="DM115" s="154">
        <f t="shared" si="263"/>
        <v>101.28048780487805</v>
      </c>
      <c r="DN115" s="154"/>
      <c r="DO115" s="155">
        <f t="shared" si="264"/>
        <v>101.10869565217392</v>
      </c>
      <c r="DP115" s="155"/>
      <c r="DQ115" s="155">
        <f t="shared" si="265"/>
        <v>102.15909090909092</v>
      </c>
      <c r="DR115" s="155"/>
      <c r="DS115" s="156">
        <f t="shared" si="266"/>
        <v>106.54028436018957</v>
      </c>
      <c r="DT115" s="156"/>
      <c r="DU115" s="157">
        <f t="shared" si="267"/>
        <v>101.48760330578513</v>
      </c>
      <c r="DV115" s="157"/>
      <c r="DW115" s="154">
        <f t="shared" si="268"/>
        <v>109.70901348474095</v>
      </c>
      <c r="DX115" s="154"/>
      <c r="DY115" s="155">
        <f t="shared" si="269"/>
        <v>104.28571428571428</v>
      </c>
      <c r="DZ115" s="155"/>
      <c r="EA115" s="154">
        <f t="shared" si="270"/>
        <v>111.01345723374007</v>
      </c>
      <c r="EB115" s="154"/>
      <c r="EC115" s="154">
        <f t="shared" si="271"/>
        <v>99.542682926829258</v>
      </c>
      <c r="ED115" s="154"/>
      <c r="EE115" s="155">
        <f t="shared" si="272"/>
        <v>101.30434782608697</v>
      </c>
      <c r="EF115" s="155"/>
      <c r="EG115" s="155">
        <f t="shared" si="273"/>
        <v>99.431818181818187</v>
      </c>
      <c r="EH115" s="155"/>
      <c r="EI115" s="156">
        <f t="shared" si="274"/>
        <v>108.10426540284361</v>
      </c>
      <c r="EJ115" s="156"/>
      <c r="EK115" s="157">
        <f t="shared" si="275"/>
        <v>101.48760330578513</v>
      </c>
      <c r="EL115" s="157"/>
      <c r="EM115" s="154">
        <f t="shared" si="276"/>
        <v>109.70901348474095</v>
      </c>
      <c r="EN115" s="154"/>
      <c r="EO115" s="155">
        <f t="shared" si="277"/>
        <v>104.28571428571428</v>
      </c>
      <c r="EP115" s="155"/>
      <c r="EQ115" s="154">
        <f t="shared" si="278"/>
        <v>111.01875630894293</v>
      </c>
      <c r="ER115" s="154"/>
      <c r="ES115" s="154">
        <f t="shared" si="279"/>
        <v>99.542682926829258</v>
      </c>
      <c r="ET115" s="154"/>
      <c r="EU115" s="155">
        <f t="shared" si="280"/>
        <v>94.782608695652186</v>
      </c>
      <c r="EV115" s="155"/>
      <c r="EW115" s="155">
        <f t="shared" si="281"/>
        <v>102.5</v>
      </c>
      <c r="EX115" s="155"/>
      <c r="EY115" s="156">
        <f t="shared" si="282"/>
        <v>112.22748815165876</v>
      </c>
      <c r="EZ115" s="156"/>
      <c r="FA115" s="157">
        <f t="shared" si="283"/>
        <v>101.74931129476585</v>
      </c>
      <c r="FB115" s="157"/>
      <c r="FC115" s="154">
        <f t="shared" si="284"/>
        <v>107.36692689850959</v>
      </c>
      <c r="FD115" s="154"/>
      <c r="FE115" s="155">
        <f t="shared" si="285"/>
        <v>98.954703832752614</v>
      </c>
      <c r="FF115" s="155"/>
      <c r="FG115" s="154">
        <f t="shared" si="286"/>
        <v>111.45561329186884</v>
      </c>
      <c r="FH115" s="154"/>
      <c r="FI115" s="154">
        <f t="shared" si="287"/>
        <v>98.536585365853654</v>
      </c>
      <c r="FJ115" s="154"/>
      <c r="FK115" s="155">
        <f t="shared" si="288"/>
        <v>95.565217391304358</v>
      </c>
      <c r="FL115" s="155"/>
      <c r="FM115" s="155">
        <f t="shared" si="289"/>
        <v>98.181818181818187</v>
      </c>
      <c r="FN115" s="155"/>
      <c r="FO115" s="156">
        <f t="shared" si="290"/>
        <v>108.81516587677724</v>
      </c>
      <c r="FP115" s="156"/>
      <c r="FQ115" s="157">
        <f t="shared" si="291"/>
        <v>101.74931129476585</v>
      </c>
      <c r="FR115" s="157"/>
      <c r="FS115" s="154">
        <f t="shared" si="292"/>
        <v>107.36692689850959</v>
      </c>
      <c r="FT115" s="154"/>
      <c r="FU115" s="155">
        <f t="shared" si="293"/>
        <v>98.954703832752614</v>
      </c>
      <c r="FV115" s="244"/>
      <c r="FW115" s="244">
        <f t="shared" si="294"/>
        <v>112.67881284406133</v>
      </c>
      <c r="FX115" s="244"/>
      <c r="FY115" s="244">
        <f t="shared" si="295"/>
        <v>101.3719512195122</v>
      </c>
      <c r="FZ115" s="244"/>
      <c r="GA115" s="244">
        <f t="shared" si="296"/>
        <v>96.869565217391312</v>
      </c>
      <c r="GB115" s="244"/>
      <c r="GC115" s="244">
        <f t="shared" si="297"/>
        <v>105</v>
      </c>
      <c r="GD115" s="244"/>
      <c r="GE115" s="323">
        <f t="shared" si="298"/>
        <v>106.96682464454976</v>
      </c>
      <c r="GF115" s="323"/>
      <c r="GG115" s="244">
        <f t="shared" si="299"/>
        <v>101.74931129476585</v>
      </c>
      <c r="GH115" s="244"/>
      <c r="GI115" s="244">
        <f t="shared" si="300"/>
        <v>107.36692689850959</v>
      </c>
      <c r="GJ115" s="244"/>
      <c r="GK115" s="244">
        <f t="shared" si="301"/>
        <v>98.954703832752614</v>
      </c>
    </row>
    <row r="116" spans="1:193" s="83" customFormat="1" x14ac:dyDescent="0.2">
      <c r="A116" s="82" t="s">
        <v>7</v>
      </c>
      <c r="B116" s="75"/>
      <c r="C116" s="154">
        <f t="shared" si="206"/>
        <v>102.08365054004258</v>
      </c>
      <c r="D116" s="154"/>
      <c r="E116" s="154">
        <f t="shared" si="207"/>
        <v>96.158536585365852</v>
      </c>
      <c r="F116" s="154"/>
      <c r="G116" s="155">
        <f t="shared" si="208"/>
        <v>99.478260869565219</v>
      </c>
      <c r="H116" s="155"/>
      <c r="I116" s="155">
        <f t="shared" si="209"/>
        <v>99.204545454545453</v>
      </c>
      <c r="J116" s="155"/>
      <c r="K116" s="156">
        <f t="shared" si="210"/>
        <v>95.73459715639811</v>
      </c>
      <c r="L116" s="156"/>
      <c r="M116" s="157">
        <f t="shared" si="211"/>
        <v>97.382920110192842</v>
      </c>
      <c r="N116" s="157"/>
      <c r="O116" s="154">
        <f t="shared" si="212"/>
        <v>94.059616749467708</v>
      </c>
      <c r="P116" s="154"/>
      <c r="Q116" s="155">
        <f t="shared" si="213"/>
        <v>85.679442508710792</v>
      </c>
      <c r="R116" s="155"/>
      <c r="S116" s="154">
        <f t="shared" si="214"/>
        <v>104.33867133734738</v>
      </c>
      <c r="T116" s="154"/>
      <c r="U116" s="154">
        <f t="shared" si="215"/>
        <v>97.713414634146332</v>
      </c>
      <c r="V116" s="154"/>
      <c r="W116" s="155">
        <f t="shared" si="216"/>
        <v>97.195652173913047</v>
      </c>
      <c r="X116" s="155"/>
      <c r="Y116" s="155">
        <f t="shared" si="217"/>
        <v>93.977272727272734</v>
      </c>
      <c r="Z116" s="155"/>
      <c r="AA116" s="156">
        <f t="shared" si="218"/>
        <v>92.890995260663516</v>
      </c>
      <c r="AB116" s="156"/>
      <c r="AC116" s="157">
        <f t="shared" si="219"/>
        <v>97.382920110192842</v>
      </c>
      <c r="AD116" s="157"/>
      <c r="AE116" s="154">
        <f t="shared" si="220"/>
        <v>94.059616749467708</v>
      </c>
      <c r="AF116" s="154"/>
      <c r="AG116" s="155">
        <f t="shared" si="221"/>
        <v>85.679442508710792</v>
      </c>
      <c r="AH116" s="155"/>
      <c r="AI116" s="154">
        <f t="shared" si="222"/>
        <v>106.18487263289047</v>
      </c>
      <c r="AJ116" s="154"/>
      <c r="AK116" s="154">
        <f t="shared" si="223"/>
        <v>96.798780487804876</v>
      </c>
      <c r="AL116" s="154"/>
      <c r="AM116" s="155">
        <f t="shared" si="224"/>
        <v>103.06521739130436</v>
      </c>
      <c r="AN116" s="155"/>
      <c r="AO116" s="155">
        <f t="shared" si="225"/>
        <v>99.090909090909093</v>
      </c>
      <c r="AP116" s="155"/>
      <c r="AQ116" s="156">
        <f t="shared" si="226"/>
        <v>97.725118483412331</v>
      </c>
      <c r="AR116" s="156"/>
      <c r="AS116" s="157">
        <f t="shared" si="227"/>
        <v>97.382920110192842</v>
      </c>
      <c r="AT116" s="157"/>
      <c r="AU116" s="154">
        <f t="shared" si="228"/>
        <v>94.059616749467708</v>
      </c>
      <c r="AV116" s="154"/>
      <c r="AW116" s="155">
        <f t="shared" si="229"/>
        <v>85.679442508710792</v>
      </c>
      <c r="AX116" s="155"/>
      <c r="AY116" s="154">
        <f t="shared" si="230"/>
        <v>106.4328763420975</v>
      </c>
      <c r="AZ116" s="154"/>
      <c r="BA116" s="154">
        <f t="shared" si="231"/>
        <v>106.4939024390244</v>
      </c>
      <c r="BB116" s="154"/>
      <c r="BC116" s="155">
        <f t="shared" si="232"/>
        <v>106.84782608695653</v>
      </c>
      <c r="BD116" s="155"/>
      <c r="BE116" s="155">
        <f t="shared" si="233"/>
        <v>103.63636363636364</v>
      </c>
      <c r="BF116" s="155"/>
      <c r="BG116" s="156">
        <f t="shared" si="234"/>
        <v>98.151658767772517</v>
      </c>
      <c r="BH116" s="156"/>
      <c r="BI116" s="157">
        <f t="shared" si="235"/>
        <v>97.382920110192842</v>
      </c>
      <c r="BJ116" s="157"/>
      <c r="BK116" s="154">
        <f t="shared" si="236"/>
        <v>94.059616749467708</v>
      </c>
      <c r="BL116" s="154"/>
      <c r="BM116" s="155">
        <f t="shared" si="237"/>
        <v>85.679442508710792</v>
      </c>
      <c r="BN116" s="155"/>
      <c r="BO116" s="154">
        <f t="shared" si="238"/>
        <v>106.09405880327979</v>
      </c>
      <c r="BP116" s="154"/>
      <c r="BQ116" s="154">
        <f t="shared" si="239"/>
        <v>105.67073170731707</v>
      </c>
      <c r="BR116" s="154"/>
      <c r="BS116" s="155">
        <f t="shared" si="240"/>
        <v>104.95652173913044</v>
      </c>
      <c r="BT116" s="155"/>
      <c r="BU116" s="155">
        <f t="shared" si="241"/>
        <v>101.36363636363637</v>
      </c>
      <c r="BV116" s="155"/>
      <c r="BW116" s="156">
        <f t="shared" si="242"/>
        <v>104.54976303317535</v>
      </c>
      <c r="BX116" s="156"/>
      <c r="BY116" s="157">
        <f t="shared" si="243"/>
        <v>96.377410468319553</v>
      </c>
      <c r="BZ116" s="157"/>
      <c r="CA116" s="154">
        <f t="shared" si="244"/>
        <v>103.49183818310858</v>
      </c>
      <c r="CB116" s="154"/>
      <c r="CC116" s="155">
        <f t="shared" si="245"/>
        <v>85.679442508710792</v>
      </c>
      <c r="CD116" s="155"/>
      <c r="CE116" s="154">
        <f t="shared" si="246"/>
        <v>107.82709666596578</v>
      </c>
      <c r="CF116" s="154"/>
      <c r="CG116" s="154">
        <f t="shared" si="247"/>
        <v>98.719512195121951</v>
      </c>
      <c r="CH116" s="154"/>
      <c r="CI116" s="155">
        <f t="shared" si="248"/>
        <v>101.69565217391305</v>
      </c>
      <c r="CJ116" s="155"/>
      <c r="CK116" s="155">
        <f t="shared" si="249"/>
        <v>98.977272727272734</v>
      </c>
      <c r="CL116" s="155"/>
      <c r="CM116" s="156">
        <f t="shared" si="250"/>
        <v>98.151658767772517</v>
      </c>
      <c r="CN116" s="156"/>
      <c r="CO116" s="157">
        <f t="shared" si="251"/>
        <v>96.377410468319553</v>
      </c>
      <c r="CP116" s="157"/>
      <c r="CQ116" s="154">
        <f t="shared" si="252"/>
        <v>103.49183818310858</v>
      </c>
      <c r="CR116" s="154"/>
      <c r="CS116" s="155">
        <f t="shared" si="253"/>
        <v>85.679442508710792</v>
      </c>
      <c r="CT116" s="155"/>
      <c r="CU116" s="154">
        <f t="shared" si="254"/>
        <v>108.67198680808406</v>
      </c>
      <c r="CV116" s="154"/>
      <c r="CW116" s="154">
        <f t="shared" si="255"/>
        <v>98.719512195121951</v>
      </c>
      <c r="CX116" s="154"/>
      <c r="CY116" s="155">
        <f t="shared" si="256"/>
        <v>97.782608695652186</v>
      </c>
      <c r="CZ116" s="155"/>
      <c r="DA116" s="155">
        <f t="shared" si="257"/>
        <v>95.568181818181827</v>
      </c>
      <c r="DB116" s="155"/>
      <c r="DC116" s="156">
        <f t="shared" si="258"/>
        <v>101.42180094786731</v>
      </c>
      <c r="DD116" s="156"/>
      <c r="DE116" s="157">
        <f t="shared" si="259"/>
        <v>98.085399449035805</v>
      </c>
      <c r="DF116" s="157"/>
      <c r="DG116" s="154">
        <f t="shared" si="260"/>
        <v>105.85521646557842</v>
      </c>
      <c r="DH116" s="154"/>
      <c r="DI116" s="155">
        <f t="shared" si="261"/>
        <v>98.432055749128921</v>
      </c>
      <c r="DJ116" s="155"/>
      <c r="DK116" s="154">
        <f t="shared" si="262"/>
        <v>106.75076406286317</v>
      </c>
      <c r="DL116" s="154"/>
      <c r="DM116" s="154">
        <f t="shared" si="263"/>
        <v>95.792682926829272</v>
      </c>
      <c r="DN116" s="154"/>
      <c r="DO116" s="155">
        <f t="shared" si="264"/>
        <v>93.673913043478265</v>
      </c>
      <c r="DP116" s="155"/>
      <c r="DQ116" s="155">
        <f t="shared" si="265"/>
        <v>92.500000000000014</v>
      </c>
      <c r="DR116" s="155"/>
      <c r="DS116" s="156">
        <f t="shared" si="266"/>
        <v>105.97156398104265</v>
      </c>
      <c r="DT116" s="156"/>
      <c r="DU116" s="157">
        <f t="shared" si="267"/>
        <v>98.085399449035805</v>
      </c>
      <c r="DV116" s="157"/>
      <c r="DW116" s="154">
        <f t="shared" si="268"/>
        <v>105.85521646557842</v>
      </c>
      <c r="DX116" s="154"/>
      <c r="DY116" s="155">
        <f t="shared" si="269"/>
        <v>98.432055749128921</v>
      </c>
      <c r="DZ116" s="155"/>
      <c r="EA116" s="154">
        <f t="shared" si="270"/>
        <v>108.52203564869478</v>
      </c>
      <c r="EB116" s="154"/>
      <c r="EC116" s="154">
        <f t="shared" si="271"/>
        <v>95.243902439024396</v>
      </c>
      <c r="ED116" s="154"/>
      <c r="EE116" s="155">
        <f t="shared" si="272"/>
        <v>95.956521739130437</v>
      </c>
      <c r="EF116" s="155"/>
      <c r="EG116" s="155">
        <f t="shared" si="273"/>
        <v>94.659090909090921</v>
      </c>
      <c r="EH116" s="155"/>
      <c r="EI116" s="156">
        <f t="shared" si="274"/>
        <v>104.69194312796209</v>
      </c>
      <c r="EJ116" s="156"/>
      <c r="EK116" s="157">
        <f t="shared" si="275"/>
        <v>98.085399449035805</v>
      </c>
      <c r="EL116" s="157"/>
      <c r="EM116" s="154">
        <f t="shared" si="276"/>
        <v>105.85521646557842</v>
      </c>
      <c r="EN116" s="154"/>
      <c r="EO116" s="155">
        <f t="shared" si="277"/>
        <v>98.432055749128921</v>
      </c>
      <c r="EP116" s="155"/>
      <c r="EQ116" s="154">
        <f t="shared" si="278"/>
        <v>107.48021474724334</v>
      </c>
      <c r="ER116" s="154"/>
      <c r="ES116" s="154">
        <f t="shared" si="279"/>
        <v>97.804878048780495</v>
      </c>
      <c r="ET116" s="154"/>
      <c r="EU116" s="155">
        <f t="shared" si="280"/>
        <v>101.56521739130434</v>
      </c>
      <c r="EV116" s="155"/>
      <c r="EW116" s="155">
        <f t="shared" si="281"/>
        <v>101.59090909090909</v>
      </c>
      <c r="EX116" s="155"/>
      <c r="EY116" s="156">
        <f t="shared" si="282"/>
        <v>111.80094786729858</v>
      </c>
      <c r="EZ116" s="156"/>
      <c r="FA116" s="157">
        <f t="shared" si="283"/>
        <v>98.057851239669418</v>
      </c>
      <c r="FB116" s="157"/>
      <c r="FC116" s="154">
        <f t="shared" si="284"/>
        <v>103.42796309439319</v>
      </c>
      <c r="FD116" s="154"/>
      <c r="FE116" s="155">
        <f t="shared" si="285"/>
        <v>100.62717770034843</v>
      </c>
      <c r="FF116" s="155"/>
      <c r="FG116" s="154">
        <f t="shared" si="286"/>
        <v>109.27132837723943</v>
      </c>
      <c r="FH116" s="154"/>
      <c r="FI116" s="154">
        <f t="shared" si="287"/>
        <v>98.536585365853654</v>
      </c>
      <c r="FJ116" s="154"/>
      <c r="FK116" s="155">
        <f t="shared" si="288"/>
        <v>97.58695652173914</v>
      </c>
      <c r="FL116" s="155"/>
      <c r="FM116" s="155">
        <f t="shared" si="289"/>
        <v>101.47727272727273</v>
      </c>
      <c r="FN116" s="155"/>
      <c r="FO116" s="156">
        <f t="shared" si="290"/>
        <v>109.24170616113743</v>
      </c>
      <c r="FP116" s="156"/>
      <c r="FQ116" s="157">
        <f t="shared" si="291"/>
        <v>98.057851239669418</v>
      </c>
      <c r="FR116" s="157"/>
      <c r="FS116" s="154">
        <f t="shared" si="292"/>
        <v>103.42796309439319</v>
      </c>
      <c r="FT116" s="154"/>
      <c r="FU116" s="155">
        <f t="shared" si="293"/>
        <v>100.62717770034843</v>
      </c>
      <c r="FV116" s="244"/>
      <c r="FW116" s="244">
        <f t="shared" si="294"/>
        <v>109.92661385162822</v>
      </c>
      <c r="FX116" s="244"/>
      <c r="FY116" s="244">
        <f t="shared" si="295"/>
        <v>100.64024390243902</v>
      </c>
      <c r="FZ116" s="244"/>
      <c r="GA116" s="244">
        <f t="shared" si="296"/>
        <v>98.043478260869577</v>
      </c>
      <c r="GB116" s="244"/>
      <c r="GC116" s="244">
        <f t="shared" si="297"/>
        <v>105.68181818181819</v>
      </c>
      <c r="GD116" s="244"/>
      <c r="GE116" s="323">
        <f t="shared" si="298"/>
        <v>106.68246445497631</v>
      </c>
      <c r="GF116" s="323"/>
      <c r="GG116" s="244">
        <f t="shared" si="299"/>
        <v>98.057851239669418</v>
      </c>
      <c r="GH116" s="244"/>
      <c r="GI116" s="244">
        <f t="shared" si="300"/>
        <v>103.42796309439319</v>
      </c>
      <c r="GJ116" s="244"/>
      <c r="GK116" s="244">
        <f t="shared" si="301"/>
        <v>100.62717770034843</v>
      </c>
    </row>
    <row r="117" spans="1:193" s="83" customFormat="1" x14ac:dyDescent="0.2">
      <c r="A117" s="82" t="s">
        <v>8</v>
      </c>
      <c r="B117" s="75"/>
      <c r="C117" s="154">
        <f t="shared" si="206"/>
        <v>101.43784923075314</v>
      </c>
      <c r="D117" s="154"/>
      <c r="E117" s="154">
        <f t="shared" si="207"/>
        <v>102.19512195121951</v>
      </c>
      <c r="F117" s="154"/>
      <c r="G117" s="155">
        <f t="shared" si="208"/>
        <v>101.82608695652175</v>
      </c>
      <c r="H117" s="155"/>
      <c r="I117" s="155">
        <f t="shared" si="209"/>
        <v>101.70454545454545</v>
      </c>
      <c r="J117" s="155"/>
      <c r="K117" s="156">
        <f t="shared" si="210"/>
        <v>102.84360189573461</v>
      </c>
      <c r="L117" s="156"/>
      <c r="M117" s="157">
        <f t="shared" si="211"/>
        <v>105.37190082644628</v>
      </c>
      <c r="N117" s="157"/>
      <c r="O117" s="154">
        <f t="shared" si="212"/>
        <v>104.21575585521647</v>
      </c>
      <c r="P117" s="154"/>
      <c r="Q117" s="155">
        <f t="shared" si="213"/>
        <v>105.01742160278745</v>
      </c>
      <c r="R117" s="155"/>
      <c r="S117" s="154">
        <f t="shared" si="214"/>
        <v>102.60430542943335</v>
      </c>
      <c r="T117" s="154"/>
      <c r="U117" s="154">
        <f t="shared" si="215"/>
        <v>100.27439024390245</v>
      </c>
      <c r="V117" s="154"/>
      <c r="W117" s="155">
        <f t="shared" si="216"/>
        <v>102.08695652173914</v>
      </c>
      <c r="X117" s="155"/>
      <c r="Y117" s="155">
        <f t="shared" si="217"/>
        <v>100.11363636363636</v>
      </c>
      <c r="Z117" s="155"/>
      <c r="AA117" s="156">
        <f t="shared" si="218"/>
        <v>88.767772511848349</v>
      </c>
      <c r="AB117" s="156"/>
      <c r="AC117" s="157">
        <f t="shared" si="219"/>
        <v>105.37190082644628</v>
      </c>
      <c r="AD117" s="157"/>
      <c r="AE117" s="154">
        <f t="shared" si="220"/>
        <v>104.21575585521647</v>
      </c>
      <c r="AF117" s="154"/>
      <c r="AG117" s="155">
        <f t="shared" si="221"/>
        <v>105.01742160278745</v>
      </c>
      <c r="AH117" s="155"/>
      <c r="AI117" s="154">
        <f t="shared" si="222"/>
        <v>104.22096022329801</v>
      </c>
      <c r="AJ117" s="154"/>
      <c r="AK117" s="154">
        <f t="shared" si="223"/>
        <v>102.74390243902438</v>
      </c>
      <c r="AL117" s="154"/>
      <c r="AM117" s="155">
        <f t="shared" si="224"/>
        <v>101.30434782608697</v>
      </c>
      <c r="AN117" s="155"/>
      <c r="AO117" s="155">
        <f t="shared" si="225"/>
        <v>101.02272727272728</v>
      </c>
      <c r="AP117" s="155"/>
      <c r="AQ117" s="156">
        <f t="shared" si="226"/>
        <v>102.41706161137442</v>
      </c>
      <c r="AR117" s="156"/>
      <c r="AS117" s="157">
        <f t="shared" si="227"/>
        <v>105.37190082644628</v>
      </c>
      <c r="AT117" s="157"/>
      <c r="AU117" s="154">
        <f t="shared" si="228"/>
        <v>104.21575585521647</v>
      </c>
      <c r="AV117" s="154"/>
      <c r="AW117" s="155">
        <f t="shared" si="229"/>
        <v>105.01742160278745</v>
      </c>
      <c r="AX117" s="155"/>
      <c r="AY117" s="154">
        <f t="shared" si="230"/>
        <v>105.54348794769837</v>
      </c>
      <c r="AZ117" s="154"/>
      <c r="BA117" s="154">
        <f t="shared" si="231"/>
        <v>108.14024390243902</v>
      </c>
      <c r="BB117" s="154"/>
      <c r="BC117" s="155">
        <f t="shared" si="232"/>
        <v>108.73913043478262</v>
      </c>
      <c r="BD117" s="155"/>
      <c r="BE117" s="155">
        <f t="shared" si="233"/>
        <v>105.90909090909092</v>
      </c>
      <c r="BF117" s="155"/>
      <c r="BG117" s="156">
        <f t="shared" si="234"/>
        <v>107.53554502369668</v>
      </c>
      <c r="BH117" s="156"/>
      <c r="BI117" s="157">
        <f t="shared" si="235"/>
        <v>105.37190082644628</v>
      </c>
      <c r="BJ117" s="157"/>
      <c r="BK117" s="154">
        <f t="shared" si="236"/>
        <v>104.21575585521647</v>
      </c>
      <c r="BL117" s="154"/>
      <c r="BM117" s="155">
        <f t="shared" si="237"/>
        <v>105.01742160278745</v>
      </c>
      <c r="BN117" s="155"/>
      <c r="BO117" s="154">
        <f t="shared" si="238"/>
        <v>105.20686779950482</v>
      </c>
      <c r="BP117" s="154"/>
      <c r="BQ117" s="154">
        <f t="shared" si="239"/>
        <v>102.46951219512195</v>
      </c>
      <c r="BR117" s="154"/>
      <c r="BS117" s="155">
        <f t="shared" si="240"/>
        <v>102.47826086956522</v>
      </c>
      <c r="BT117" s="155"/>
      <c r="BU117" s="155">
        <f t="shared" si="241"/>
        <v>101.13636363636364</v>
      </c>
      <c r="BV117" s="155"/>
      <c r="BW117" s="156">
        <f t="shared" si="242"/>
        <v>98.862559241706165</v>
      </c>
      <c r="BX117" s="156"/>
      <c r="BY117" s="157">
        <f t="shared" si="243"/>
        <v>104.51790633608816</v>
      </c>
      <c r="BZ117" s="157"/>
      <c r="CA117" s="154">
        <f t="shared" si="244"/>
        <v>106.79205110007098</v>
      </c>
      <c r="CB117" s="154"/>
      <c r="CC117" s="155">
        <f t="shared" si="245"/>
        <v>105.01742160278745</v>
      </c>
      <c r="CD117" s="155"/>
      <c r="CE117" s="154">
        <f t="shared" si="246"/>
        <v>107.32288944198218</v>
      </c>
      <c r="CF117" s="154"/>
      <c r="CG117" s="154">
        <f t="shared" si="247"/>
        <v>101.82926829268293</v>
      </c>
      <c r="CH117" s="154"/>
      <c r="CI117" s="155">
        <f t="shared" si="248"/>
        <v>103.2608695652174</v>
      </c>
      <c r="CJ117" s="155"/>
      <c r="CK117" s="155">
        <f t="shared" si="249"/>
        <v>103.06818181818183</v>
      </c>
      <c r="CL117" s="155"/>
      <c r="CM117" s="156">
        <f t="shared" si="250"/>
        <v>104.69194312796209</v>
      </c>
      <c r="CN117" s="156"/>
      <c r="CO117" s="157">
        <f t="shared" si="251"/>
        <v>104.51790633608816</v>
      </c>
      <c r="CP117" s="157"/>
      <c r="CQ117" s="154">
        <f t="shared" si="252"/>
        <v>106.79205110007098</v>
      </c>
      <c r="CR117" s="154"/>
      <c r="CS117" s="155">
        <f t="shared" si="253"/>
        <v>105.01742160278745</v>
      </c>
      <c r="CT117" s="155"/>
      <c r="CU117" s="154">
        <f t="shared" si="254"/>
        <v>108.19038693296692</v>
      </c>
      <c r="CV117" s="154"/>
      <c r="CW117" s="154">
        <f t="shared" si="255"/>
        <v>104.7560975609756</v>
      </c>
      <c r="CX117" s="154"/>
      <c r="CY117" s="155">
        <f t="shared" si="256"/>
        <v>102.93478260869566</v>
      </c>
      <c r="CZ117" s="155"/>
      <c r="DA117" s="155">
        <f t="shared" si="257"/>
        <v>101.70454545454545</v>
      </c>
      <c r="DB117" s="155"/>
      <c r="DC117" s="156">
        <f t="shared" si="258"/>
        <v>106.11374407582939</v>
      </c>
      <c r="DD117" s="156"/>
      <c r="DE117" s="157">
        <f t="shared" si="259"/>
        <v>104.61432506887053</v>
      </c>
      <c r="DF117" s="157"/>
      <c r="DG117" s="154">
        <f t="shared" si="260"/>
        <v>105.34421575585522</v>
      </c>
      <c r="DH117" s="154"/>
      <c r="DI117" s="155">
        <f t="shared" si="261"/>
        <v>104.05574912891986</v>
      </c>
      <c r="DJ117" s="155"/>
      <c r="DK117" s="154">
        <f t="shared" si="262"/>
        <v>107.82189369929911</v>
      </c>
      <c r="DL117" s="154"/>
      <c r="DM117" s="154">
        <f t="shared" si="263"/>
        <v>103.84146341463415</v>
      </c>
      <c r="DN117" s="154"/>
      <c r="DO117" s="155">
        <f t="shared" si="264"/>
        <v>101.6304347826087</v>
      </c>
      <c r="DP117" s="155"/>
      <c r="DQ117" s="155">
        <f t="shared" si="265"/>
        <v>100.00000000000001</v>
      </c>
      <c r="DR117" s="155"/>
      <c r="DS117" s="156">
        <f t="shared" si="266"/>
        <v>107.53554502369668</v>
      </c>
      <c r="DT117" s="156"/>
      <c r="DU117" s="157">
        <f t="shared" si="267"/>
        <v>104.61432506887053</v>
      </c>
      <c r="DV117" s="157"/>
      <c r="DW117" s="154">
        <f t="shared" si="268"/>
        <v>105.34421575585522</v>
      </c>
      <c r="DX117" s="154"/>
      <c r="DY117" s="155">
        <f t="shared" si="269"/>
        <v>104.05574912891986</v>
      </c>
      <c r="DZ117" s="155"/>
      <c r="EA117" s="154">
        <f t="shared" si="270"/>
        <v>109.3351400767354</v>
      </c>
      <c r="EB117" s="154"/>
      <c r="EC117" s="154">
        <f t="shared" si="271"/>
        <v>104.11585365853658</v>
      </c>
      <c r="ED117" s="154"/>
      <c r="EE117" s="155">
        <f t="shared" si="272"/>
        <v>103.52173913043478</v>
      </c>
      <c r="EF117" s="155"/>
      <c r="EG117" s="155">
        <f t="shared" si="273"/>
        <v>103.86363636363636</v>
      </c>
      <c r="EH117" s="155"/>
      <c r="EI117" s="156">
        <f t="shared" si="274"/>
        <v>108.24644549763033</v>
      </c>
      <c r="EJ117" s="156"/>
      <c r="EK117" s="157">
        <f t="shared" si="275"/>
        <v>104.61432506887053</v>
      </c>
      <c r="EL117" s="157"/>
      <c r="EM117" s="154">
        <f t="shared" si="276"/>
        <v>105.34421575585522</v>
      </c>
      <c r="EN117" s="154"/>
      <c r="EO117" s="155">
        <f t="shared" si="277"/>
        <v>104.05574912891986</v>
      </c>
      <c r="EP117" s="155"/>
      <c r="EQ117" s="154">
        <f t="shared" si="278"/>
        <v>108.87815709260613</v>
      </c>
      <c r="ER117" s="154"/>
      <c r="ES117" s="154">
        <f t="shared" si="279"/>
        <v>104.02439024390245</v>
      </c>
      <c r="ET117" s="154"/>
      <c r="EU117" s="155">
        <f t="shared" si="280"/>
        <v>101.10869565217392</v>
      </c>
      <c r="EV117" s="155"/>
      <c r="EW117" s="155">
        <f t="shared" si="281"/>
        <v>106.70454545454545</v>
      </c>
      <c r="EX117" s="155"/>
      <c r="EY117" s="156">
        <f t="shared" si="282"/>
        <v>112.08530805687204</v>
      </c>
      <c r="EZ117" s="156"/>
      <c r="FA117" s="157">
        <f t="shared" si="283"/>
        <v>102.8236914600551</v>
      </c>
      <c r="FB117" s="157"/>
      <c r="FC117" s="154">
        <f t="shared" si="284"/>
        <v>107.72888573456352</v>
      </c>
      <c r="FD117" s="154"/>
      <c r="FE117" s="155">
        <f t="shared" si="285"/>
        <v>101.14982578397212</v>
      </c>
      <c r="FF117" s="155"/>
      <c r="FG117" s="154">
        <f t="shared" si="286"/>
        <v>109.22764267894682</v>
      </c>
      <c r="FH117" s="154"/>
      <c r="FI117" s="154">
        <f t="shared" si="287"/>
        <v>106.1280487804878</v>
      </c>
      <c r="FJ117" s="154"/>
      <c r="FK117" s="155">
        <f t="shared" si="288"/>
        <v>104.10869565217392</v>
      </c>
      <c r="FL117" s="155"/>
      <c r="FM117" s="155">
        <f t="shared" si="289"/>
        <v>109.31818181818183</v>
      </c>
      <c r="FN117" s="155"/>
      <c r="FO117" s="156">
        <f t="shared" si="290"/>
        <v>108.95734597156398</v>
      </c>
      <c r="FP117" s="156"/>
      <c r="FQ117" s="157">
        <f t="shared" si="291"/>
        <v>102.8236914600551</v>
      </c>
      <c r="FR117" s="157"/>
      <c r="FS117" s="154">
        <f t="shared" si="292"/>
        <v>107.72888573456352</v>
      </c>
      <c r="FT117" s="154"/>
      <c r="FU117" s="155">
        <f t="shared" si="293"/>
        <v>101.14982578397212</v>
      </c>
      <c r="FV117" s="244"/>
      <c r="FW117" s="244">
        <f t="shared" si="294"/>
        <v>111.32455619699107</v>
      </c>
      <c r="FX117" s="244"/>
      <c r="FY117" s="244">
        <f t="shared" si="295"/>
        <v>105.76219512195122</v>
      </c>
      <c r="FZ117" s="244"/>
      <c r="GA117" s="244">
        <f t="shared" si="296"/>
        <v>105.28260869565219</v>
      </c>
      <c r="GB117" s="244"/>
      <c r="GC117" s="244">
        <f t="shared" si="297"/>
        <v>109.31818181818183</v>
      </c>
      <c r="GD117" s="244"/>
      <c r="GE117" s="323">
        <f t="shared" si="298"/>
        <v>107.25118483412322</v>
      </c>
      <c r="GF117" s="323"/>
      <c r="GG117" s="244">
        <f t="shared" si="299"/>
        <v>102.8236914600551</v>
      </c>
      <c r="GH117" s="244"/>
      <c r="GI117" s="244">
        <f t="shared" si="300"/>
        <v>107.72888573456352</v>
      </c>
      <c r="GJ117" s="244"/>
      <c r="GK117" s="244">
        <f t="shared" si="301"/>
        <v>101.14982578397212</v>
      </c>
    </row>
    <row r="118" spans="1:193" s="83" customFormat="1" x14ac:dyDescent="0.2">
      <c r="A118" s="84" t="s">
        <v>9</v>
      </c>
      <c r="B118" s="75"/>
      <c r="C118" s="158">
        <f t="shared" si="206"/>
        <v>98.053352178372819</v>
      </c>
      <c r="D118" s="154"/>
      <c r="E118" s="158">
        <f t="shared" si="207"/>
        <v>99.542682926829258</v>
      </c>
      <c r="F118" s="154"/>
      <c r="G118" s="159">
        <f t="shared" si="208"/>
        <v>97.652173913043484</v>
      </c>
      <c r="H118" s="155"/>
      <c r="I118" s="159">
        <f t="shared" si="209"/>
        <v>98.52272727272728</v>
      </c>
      <c r="J118" s="155"/>
      <c r="K118" s="160">
        <f t="shared" si="210"/>
        <v>94.312796208530813</v>
      </c>
      <c r="L118" s="156"/>
      <c r="M118" s="161">
        <f t="shared" si="211"/>
        <v>102.39669421487602</v>
      </c>
      <c r="N118" s="157"/>
      <c r="O118" s="158">
        <f t="shared" si="212"/>
        <v>95.677785663591209</v>
      </c>
      <c r="P118" s="154"/>
      <c r="Q118" s="159">
        <f t="shared" si="213"/>
        <v>103.13588850174216</v>
      </c>
      <c r="R118" s="155"/>
      <c r="S118" s="158">
        <f t="shared" si="214"/>
        <v>99.898976822698415</v>
      </c>
      <c r="T118" s="154"/>
      <c r="U118" s="158">
        <f t="shared" si="215"/>
        <v>97.530487804878049</v>
      </c>
      <c r="V118" s="154"/>
      <c r="W118" s="159">
        <f t="shared" si="216"/>
        <v>98.304347826086968</v>
      </c>
      <c r="X118" s="155"/>
      <c r="Y118" s="159">
        <f t="shared" si="217"/>
        <v>94.318181818181827</v>
      </c>
      <c r="Z118" s="155"/>
      <c r="AA118" s="160">
        <f t="shared" si="218"/>
        <v>97.440758293838869</v>
      </c>
      <c r="AB118" s="156"/>
      <c r="AC118" s="161">
        <f t="shared" si="219"/>
        <v>102.39669421487602</v>
      </c>
      <c r="AD118" s="157"/>
      <c r="AE118" s="158">
        <f t="shared" si="220"/>
        <v>95.677785663591209</v>
      </c>
      <c r="AF118" s="154"/>
      <c r="AG118" s="159">
        <f t="shared" si="221"/>
        <v>103.13588850174216</v>
      </c>
      <c r="AH118" s="155"/>
      <c r="AI118" s="158">
        <f t="shared" si="222"/>
        <v>101.11638801986709</v>
      </c>
      <c r="AJ118" s="154"/>
      <c r="AK118" s="158">
        <f t="shared" si="223"/>
        <v>101.3719512195122</v>
      </c>
      <c r="AL118" s="154"/>
      <c r="AM118" s="159">
        <f t="shared" si="224"/>
        <v>98.956521739130437</v>
      </c>
      <c r="AN118" s="155"/>
      <c r="AO118" s="159">
        <f t="shared" si="225"/>
        <v>101.59090909090909</v>
      </c>
      <c r="AP118" s="155"/>
      <c r="AQ118" s="160">
        <f t="shared" si="226"/>
        <v>92.464454976303315</v>
      </c>
      <c r="AR118" s="156"/>
      <c r="AS118" s="161">
        <f t="shared" si="227"/>
        <v>102.39669421487602</v>
      </c>
      <c r="AT118" s="157"/>
      <c r="AU118" s="158">
        <f t="shared" si="228"/>
        <v>95.677785663591209</v>
      </c>
      <c r="AV118" s="154"/>
      <c r="AW118" s="159">
        <f t="shared" si="229"/>
        <v>103.13588850174216</v>
      </c>
      <c r="AX118" s="155"/>
      <c r="AY118" s="158">
        <f t="shared" si="230"/>
        <v>102.00082245607987</v>
      </c>
      <c r="AZ118" s="154"/>
      <c r="BA118" s="158">
        <f t="shared" si="231"/>
        <v>101.46341463414633</v>
      </c>
      <c r="BB118" s="154"/>
      <c r="BC118" s="159">
        <f t="shared" si="232"/>
        <v>103.39130434782609</v>
      </c>
      <c r="BD118" s="155"/>
      <c r="BE118" s="159">
        <f t="shared" si="233"/>
        <v>104.77272727272728</v>
      </c>
      <c r="BF118" s="155"/>
      <c r="BG118" s="160">
        <f t="shared" si="234"/>
        <v>102.55924170616115</v>
      </c>
      <c r="BH118" s="156"/>
      <c r="BI118" s="161">
        <f t="shared" si="235"/>
        <v>102.39669421487602</v>
      </c>
      <c r="BJ118" s="157"/>
      <c r="BK118" s="158">
        <f t="shared" si="236"/>
        <v>95.677785663591209</v>
      </c>
      <c r="BL118" s="154"/>
      <c r="BM118" s="159">
        <f t="shared" si="237"/>
        <v>103.13588850174216</v>
      </c>
      <c r="BN118" s="155"/>
      <c r="BO118" s="158">
        <f t="shared" si="238"/>
        <v>102.4399554638868</v>
      </c>
      <c r="BP118" s="154"/>
      <c r="BQ118" s="158">
        <f t="shared" si="239"/>
        <v>102.01219512195122</v>
      </c>
      <c r="BR118" s="154"/>
      <c r="BS118" s="159">
        <f t="shared" si="240"/>
        <v>98.434782608695656</v>
      </c>
      <c r="BT118" s="155"/>
      <c r="BU118" s="159">
        <f t="shared" si="241"/>
        <v>102.95454545454545</v>
      </c>
      <c r="BV118" s="155"/>
      <c r="BW118" s="160">
        <f t="shared" si="242"/>
        <v>101.8483412322275</v>
      </c>
      <c r="BX118" s="156"/>
      <c r="BY118" s="161">
        <f t="shared" si="243"/>
        <v>99.531680440771353</v>
      </c>
      <c r="BZ118" s="157"/>
      <c r="CA118" s="158">
        <f t="shared" si="244"/>
        <v>97.019162526614636</v>
      </c>
      <c r="CB118" s="154"/>
      <c r="CC118" s="159">
        <f t="shared" si="245"/>
        <v>103.13588850174216</v>
      </c>
      <c r="CD118" s="155"/>
      <c r="CE118" s="158">
        <f t="shared" si="246"/>
        <v>104.67104086709705</v>
      </c>
      <c r="CF118" s="154"/>
      <c r="CG118" s="158">
        <f t="shared" si="247"/>
        <v>99.817073170731717</v>
      </c>
      <c r="CH118" s="154"/>
      <c r="CI118" s="159">
        <f t="shared" si="248"/>
        <v>95.826086956521749</v>
      </c>
      <c r="CJ118" s="155"/>
      <c r="CK118" s="159">
        <f t="shared" si="249"/>
        <v>99.659090909090921</v>
      </c>
      <c r="CL118" s="155"/>
      <c r="CM118" s="160">
        <f t="shared" si="250"/>
        <v>96.872037914691944</v>
      </c>
      <c r="CN118" s="156"/>
      <c r="CO118" s="161">
        <f t="shared" si="251"/>
        <v>99.531680440771353</v>
      </c>
      <c r="CP118" s="157"/>
      <c r="CQ118" s="158">
        <f t="shared" si="252"/>
        <v>97.019162526614636</v>
      </c>
      <c r="CR118" s="154"/>
      <c r="CS118" s="159">
        <f t="shared" si="253"/>
        <v>103.13588850174216</v>
      </c>
      <c r="CT118" s="155"/>
      <c r="CU118" s="158">
        <f t="shared" si="254"/>
        <v>104.85871025839216</v>
      </c>
      <c r="CV118" s="154"/>
      <c r="CW118" s="158">
        <f t="shared" si="255"/>
        <v>99.725609756097555</v>
      </c>
      <c r="CX118" s="154"/>
      <c r="CY118" s="159">
        <f t="shared" si="256"/>
        <v>99.021739130434796</v>
      </c>
      <c r="CZ118" s="155"/>
      <c r="DA118" s="159">
        <f t="shared" si="257"/>
        <v>96.02272727272728</v>
      </c>
      <c r="DB118" s="155"/>
      <c r="DC118" s="160">
        <f t="shared" si="258"/>
        <v>99.004739336492904</v>
      </c>
      <c r="DD118" s="156"/>
      <c r="DE118" s="161">
        <f t="shared" si="259"/>
        <v>99.889807162534424</v>
      </c>
      <c r="DF118" s="157"/>
      <c r="DG118" s="158">
        <f t="shared" si="260"/>
        <v>108.94251242015613</v>
      </c>
      <c r="DH118" s="154"/>
      <c r="DI118" s="159">
        <f t="shared" si="261"/>
        <v>101.19163763066202</v>
      </c>
      <c r="DJ118" s="155"/>
      <c r="DK118" s="158">
        <f t="shared" si="262"/>
        <v>104.07508930812925</v>
      </c>
      <c r="DL118" s="154"/>
      <c r="DM118" s="158">
        <f t="shared" si="263"/>
        <v>99.817073170731717</v>
      </c>
      <c r="DN118" s="154"/>
      <c r="DO118" s="159">
        <f t="shared" si="264"/>
        <v>96.673913043478279</v>
      </c>
      <c r="DP118" s="155"/>
      <c r="DQ118" s="159">
        <f t="shared" si="265"/>
        <v>98.75</v>
      </c>
      <c r="DR118" s="155"/>
      <c r="DS118" s="160">
        <f t="shared" si="266"/>
        <v>104.54976303317535</v>
      </c>
      <c r="DT118" s="156"/>
      <c r="DU118" s="161">
        <f t="shared" si="267"/>
        <v>99.889807162534424</v>
      </c>
      <c r="DV118" s="157"/>
      <c r="DW118" s="158">
        <f t="shared" si="268"/>
        <v>108.94251242015613</v>
      </c>
      <c r="DX118" s="154"/>
      <c r="DY118" s="159">
        <f t="shared" si="269"/>
        <v>101.19163763066202</v>
      </c>
      <c r="DZ118" s="155"/>
      <c r="EA118" s="158">
        <f t="shared" si="270"/>
        <v>105.62662620011898</v>
      </c>
      <c r="EB118" s="154"/>
      <c r="EC118" s="158">
        <f t="shared" si="271"/>
        <v>99.542682926829258</v>
      </c>
      <c r="ED118" s="154"/>
      <c r="EE118" s="159">
        <f t="shared" si="272"/>
        <v>96.739130434782624</v>
      </c>
      <c r="EF118" s="155"/>
      <c r="EG118" s="159">
        <f t="shared" si="273"/>
        <v>98.295454545454547</v>
      </c>
      <c r="EH118" s="155"/>
      <c r="EI118" s="160">
        <f t="shared" si="274"/>
        <v>101.56398104265404</v>
      </c>
      <c r="EJ118" s="156"/>
      <c r="EK118" s="161">
        <f t="shared" si="275"/>
        <v>99.889807162534424</v>
      </c>
      <c r="EL118" s="157"/>
      <c r="EM118" s="158">
        <f t="shared" si="276"/>
        <v>108.94251242015613</v>
      </c>
      <c r="EN118" s="154"/>
      <c r="EO118" s="159">
        <f t="shared" si="277"/>
        <v>101.19163763066202</v>
      </c>
      <c r="EP118" s="155"/>
      <c r="EQ118" s="158">
        <f t="shared" si="278"/>
        <v>105.2522441343213</v>
      </c>
      <c r="ER118" s="154"/>
      <c r="ES118" s="158">
        <f t="shared" si="279"/>
        <v>98.17073170731706</v>
      </c>
      <c r="ET118" s="154"/>
      <c r="EU118" s="159">
        <f t="shared" si="280"/>
        <v>97.978260869565233</v>
      </c>
      <c r="EV118" s="155"/>
      <c r="EW118" s="159">
        <f t="shared" si="281"/>
        <v>103.29545454545455</v>
      </c>
      <c r="EX118" s="155"/>
      <c r="EY118" s="160">
        <f t="shared" si="282"/>
        <v>111.94312796208531</v>
      </c>
      <c r="EZ118" s="156"/>
      <c r="FA118" s="161">
        <f t="shared" si="283"/>
        <v>98.264462809917362</v>
      </c>
      <c r="FB118" s="157"/>
      <c r="FC118" s="158">
        <f t="shared" si="284"/>
        <v>102.98083747338538</v>
      </c>
      <c r="FD118" s="154"/>
      <c r="FE118" s="159">
        <f t="shared" si="285"/>
        <v>103.86759581881533</v>
      </c>
      <c r="FF118" s="155"/>
      <c r="FG118" s="158">
        <f t="shared" si="286"/>
        <v>105.60172972066201</v>
      </c>
      <c r="FH118" s="154"/>
      <c r="FI118" s="158">
        <f t="shared" si="287"/>
        <v>101.82926829268293</v>
      </c>
      <c r="FJ118" s="154"/>
      <c r="FK118" s="159">
        <f t="shared" si="288"/>
        <v>97.913043478260875</v>
      </c>
      <c r="FL118" s="155"/>
      <c r="FM118" s="159">
        <f t="shared" si="289"/>
        <v>105.34090909090909</v>
      </c>
      <c r="FN118" s="155"/>
      <c r="FO118" s="160">
        <f t="shared" si="290"/>
        <v>108.81516587677724</v>
      </c>
      <c r="FP118" s="156"/>
      <c r="FQ118" s="161">
        <f t="shared" si="291"/>
        <v>98.264462809917362</v>
      </c>
      <c r="FR118" s="157"/>
      <c r="FS118" s="158">
        <f t="shared" si="292"/>
        <v>102.98083747338538</v>
      </c>
      <c r="FT118" s="154"/>
      <c r="FU118" s="159">
        <f t="shared" si="293"/>
        <v>103.86759581881533</v>
      </c>
      <c r="FV118" s="244"/>
      <c r="FW118" s="324">
        <f t="shared" si="294"/>
        <v>107.34915765236556</v>
      </c>
      <c r="FX118" s="244"/>
      <c r="FY118" s="324">
        <f t="shared" si="295"/>
        <v>100.27439024390245</v>
      </c>
      <c r="FZ118" s="244"/>
      <c r="GA118" s="324">
        <f t="shared" si="296"/>
        <v>98.369565217391312</v>
      </c>
      <c r="GB118" s="244"/>
      <c r="GC118" s="324">
        <f t="shared" si="297"/>
        <v>106.70454545454545</v>
      </c>
      <c r="GD118" s="244"/>
      <c r="GE118" s="325">
        <f t="shared" si="298"/>
        <v>107.25118483412322</v>
      </c>
      <c r="GF118" s="323"/>
      <c r="GG118" s="324">
        <f t="shared" si="299"/>
        <v>98.264462809917362</v>
      </c>
      <c r="GH118" s="244"/>
      <c r="GI118" s="324">
        <f t="shared" si="300"/>
        <v>102.98083747338538</v>
      </c>
      <c r="GJ118" s="244"/>
      <c r="GK118" s="324">
        <f t="shared" si="301"/>
        <v>103.86759581881533</v>
      </c>
    </row>
    <row r="119" spans="1:193" s="83" customFormat="1" x14ac:dyDescent="0.2">
      <c r="A119" s="82" t="s">
        <v>10</v>
      </c>
      <c r="B119" s="75"/>
      <c r="C119" s="154">
        <f t="shared" si="206"/>
        <v>98.83247350171159</v>
      </c>
      <c r="D119" s="154"/>
      <c r="E119" s="154">
        <f t="shared" si="207"/>
        <v>98.536585365853654</v>
      </c>
      <c r="F119" s="154"/>
      <c r="G119" s="155">
        <f t="shared" si="208"/>
        <v>99.021739130434796</v>
      </c>
      <c r="H119" s="155"/>
      <c r="I119" s="155">
        <f t="shared" si="209"/>
        <v>92.954545454545453</v>
      </c>
      <c r="J119" s="155"/>
      <c r="K119" s="156">
        <f t="shared" si="210"/>
        <v>100</v>
      </c>
      <c r="L119" s="156"/>
      <c r="M119" s="157">
        <f t="shared" si="211"/>
        <v>88.732782369146008</v>
      </c>
      <c r="N119" s="157"/>
      <c r="O119" s="154">
        <f t="shared" si="212"/>
        <v>99.744499645138404</v>
      </c>
      <c r="P119" s="154"/>
      <c r="Q119" s="155">
        <f t="shared" si="213"/>
        <v>99.686411149825773</v>
      </c>
      <c r="R119" s="155"/>
      <c r="S119" s="154">
        <f t="shared" si="214"/>
        <v>98.915441379908927</v>
      </c>
      <c r="T119" s="154"/>
      <c r="U119" s="154">
        <f t="shared" si="215"/>
        <v>99.08536585365853</v>
      </c>
      <c r="V119" s="154"/>
      <c r="W119" s="155">
        <f t="shared" si="216"/>
        <v>99.152173913043484</v>
      </c>
      <c r="X119" s="155"/>
      <c r="Y119" s="155">
        <f t="shared" si="217"/>
        <v>98.63636363636364</v>
      </c>
      <c r="Z119" s="155"/>
      <c r="AA119" s="156">
        <f t="shared" si="218"/>
        <v>91.611374407582943</v>
      </c>
      <c r="AB119" s="156"/>
      <c r="AC119" s="157">
        <f t="shared" si="219"/>
        <v>88.732782369146008</v>
      </c>
      <c r="AD119" s="157"/>
      <c r="AE119" s="154">
        <f t="shared" si="220"/>
        <v>99.744499645138404</v>
      </c>
      <c r="AF119" s="154"/>
      <c r="AG119" s="155">
        <f t="shared" si="221"/>
        <v>99.686411149825773</v>
      </c>
      <c r="AH119" s="155"/>
      <c r="AI119" s="154">
        <f t="shared" si="222"/>
        <v>99.59795615004353</v>
      </c>
      <c r="AJ119" s="154"/>
      <c r="AK119" s="154">
        <f t="shared" si="223"/>
        <v>97.256097560975618</v>
      </c>
      <c r="AL119" s="154"/>
      <c r="AM119" s="155">
        <f t="shared" si="224"/>
        <v>97.717391304347828</v>
      </c>
      <c r="AN119" s="155"/>
      <c r="AO119" s="155">
        <f t="shared" si="225"/>
        <v>94.77272727272728</v>
      </c>
      <c r="AP119" s="155"/>
      <c r="AQ119" s="156">
        <f t="shared" si="226"/>
        <v>103.41232227488152</v>
      </c>
      <c r="AR119" s="156"/>
      <c r="AS119" s="157">
        <f t="shared" si="227"/>
        <v>88.732782369146008</v>
      </c>
      <c r="AT119" s="157"/>
      <c r="AU119" s="154">
        <f t="shared" si="228"/>
        <v>99.744499645138404</v>
      </c>
      <c r="AV119" s="154"/>
      <c r="AW119" s="155">
        <f t="shared" si="229"/>
        <v>99.686411149825773</v>
      </c>
      <c r="AX119" s="155"/>
      <c r="AY119" s="154">
        <f t="shared" si="230"/>
        <v>101.91805553209474</v>
      </c>
      <c r="AZ119" s="154"/>
      <c r="BA119" s="154">
        <f t="shared" si="231"/>
        <v>102.10365853658537</v>
      </c>
      <c r="BB119" s="154"/>
      <c r="BC119" s="155">
        <f t="shared" si="232"/>
        <v>100.78260869565219</v>
      </c>
      <c r="BD119" s="155"/>
      <c r="BE119" s="155">
        <f t="shared" si="233"/>
        <v>103.29545454545455</v>
      </c>
      <c r="BF119" s="155"/>
      <c r="BG119" s="156">
        <f t="shared" si="234"/>
        <v>100.85308056872039</v>
      </c>
      <c r="BH119" s="156"/>
      <c r="BI119" s="157">
        <f t="shared" si="235"/>
        <v>88.732782369146008</v>
      </c>
      <c r="BJ119" s="157"/>
      <c r="BK119" s="154">
        <f t="shared" si="236"/>
        <v>99.744499645138404</v>
      </c>
      <c r="BL119" s="154"/>
      <c r="BM119" s="155">
        <f t="shared" si="237"/>
        <v>99.686411149825773</v>
      </c>
      <c r="BN119" s="155"/>
      <c r="BO119" s="154">
        <f t="shared" si="238"/>
        <v>100.5674466408319</v>
      </c>
      <c r="BP119" s="154"/>
      <c r="BQ119" s="154">
        <f t="shared" si="239"/>
        <v>99.268292682926827</v>
      </c>
      <c r="BR119" s="154"/>
      <c r="BS119" s="155">
        <f t="shared" si="240"/>
        <v>104.30434782608697</v>
      </c>
      <c r="BT119" s="155"/>
      <c r="BU119" s="155">
        <f t="shared" si="241"/>
        <v>101.36363636363637</v>
      </c>
      <c r="BV119" s="155"/>
      <c r="BW119" s="156">
        <f t="shared" si="242"/>
        <v>102.84360189573461</v>
      </c>
      <c r="BX119" s="156"/>
      <c r="BY119" s="157">
        <f t="shared" si="243"/>
        <v>88.760330578512395</v>
      </c>
      <c r="BZ119" s="157"/>
      <c r="CA119" s="154">
        <f t="shared" si="244"/>
        <v>103.12987934705465</v>
      </c>
      <c r="CB119" s="154"/>
      <c r="CC119" s="155">
        <f t="shared" si="245"/>
        <v>99.686411149825773</v>
      </c>
      <c r="CD119" s="155"/>
      <c r="CE119" s="154">
        <f t="shared" si="246"/>
        <v>102.40442151689561</v>
      </c>
      <c r="CF119" s="154"/>
      <c r="CG119" s="154">
        <f t="shared" si="247"/>
        <v>94.146341463414643</v>
      </c>
      <c r="CH119" s="154"/>
      <c r="CI119" s="155">
        <f t="shared" si="248"/>
        <v>96.673913043478279</v>
      </c>
      <c r="CJ119" s="155"/>
      <c r="CK119" s="155">
        <f t="shared" si="249"/>
        <v>95</v>
      </c>
      <c r="CL119" s="155"/>
      <c r="CM119" s="156">
        <f t="shared" si="250"/>
        <v>88.909952606635073</v>
      </c>
      <c r="CN119" s="156"/>
      <c r="CO119" s="157">
        <f t="shared" si="251"/>
        <v>88.760330578512395</v>
      </c>
      <c r="CP119" s="157"/>
      <c r="CQ119" s="154">
        <f t="shared" si="252"/>
        <v>103.12987934705465</v>
      </c>
      <c r="CR119" s="154"/>
      <c r="CS119" s="155">
        <f t="shared" si="253"/>
        <v>99.686411149825773</v>
      </c>
      <c r="CT119" s="155"/>
      <c r="CU119" s="154">
        <f t="shared" si="254"/>
        <v>104.54639246415883</v>
      </c>
      <c r="CV119" s="154"/>
      <c r="CW119" s="154">
        <f t="shared" si="255"/>
        <v>94.237804878048777</v>
      </c>
      <c r="CX119" s="154"/>
      <c r="CY119" s="155">
        <f t="shared" si="256"/>
        <v>94.652173913043484</v>
      </c>
      <c r="CZ119" s="155"/>
      <c r="DA119" s="155">
        <f t="shared" si="257"/>
        <v>100.56818181818183</v>
      </c>
      <c r="DB119" s="155"/>
      <c r="DC119" s="156">
        <f t="shared" si="258"/>
        <v>78.530805687203795</v>
      </c>
      <c r="DD119" s="156"/>
      <c r="DE119" s="157">
        <f t="shared" si="259"/>
        <v>98.760330578512395</v>
      </c>
      <c r="DF119" s="157"/>
      <c r="DG119" s="154">
        <f t="shared" si="260"/>
        <v>101.17104329311569</v>
      </c>
      <c r="DH119" s="154"/>
      <c r="DI119" s="155">
        <f t="shared" si="261"/>
        <v>99.445993031358881</v>
      </c>
      <c r="DJ119" s="155"/>
      <c r="DK119" s="154">
        <f t="shared" si="262"/>
        <v>103.15175712615675</v>
      </c>
      <c r="DL119" s="154"/>
      <c r="DM119" s="154">
        <f t="shared" si="263"/>
        <v>99.634146341463421</v>
      </c>
      <c r="DN119" s="154"/>
      <c r="DO119" s="155">
        <f t="shared" si="264"/>
        <v>91.978260869565219</v>
      </c>
      <c r="DP119" s="155"/>
      <c r="DQ119" s="155">
        <f t="shared" si="265"/>
        <v>98.295454545454547</v>
      </c>
      <c r="DR119" s="155"/>
      <c r="DS119" s="156">
        <f t="shared" si="266"/>
        <v>105.6872037914692</v>
      </c>
      <c r="DT119" s="156"/>
      <c r="DU119" s="157">
        <f t="shared" si="267"/>
        <v>98.760330578512395</v>
      </c>
      <c r="DV119" s="157"/>
      <c r="DW119" s="154">
        <f t="shared" si="268"/>
        <v>101.17104329311569</v>
      </c>
      <c r="DX119" s="154"/>
      <c r="DY119" s="155">
        <f t="shared" si="269"/>
        <v>99.445993031358881</v>
      </c>
      <c r="DZ119" s="155"/>
      <c r="EA119" s="154">
        <f t="shared" si="270"/>
        <v>104.32916096082906</v>
      </c>
      <c r="EB119" s="154"/>
      <c r="EC119" s="154">
        <f t="shared" si="271"/>
        <v>95.152439024390247</v>
      </c>
      <c r="ED119" s="154"/>
      <c r="EE119" s="155">
        <f t="shared" si="272"/>
        <v>89.434782608695656</v>
      </c>
      <c r="EF119" s="155"/>
      <c r="EG119" s="155">
        <f t="shared" si="273"/>
        <v>98.295454545454547</v>
      </c>
      <c r="EH119" s="155"/>
      <c r="EI119" s="156">
        <f t="shared" si="274"/>
        <v>105.40284360189574</v>
      </c>
      <c r="EJ119" s="156"/>
      <c r="EK119" s="157">
        <f t="shared" si="275"/>
        <v>98.760330578512395</v>
      </c>
      <c r="EL119" s="157"/>
      <c r="EM119" s="154">
        <f t="shared" si="276"/>
        <v>101.17104329311569</v>
      </c>
      <c r="EN119" s="154"/>
      <c r="EO119" s="155">
        <f t="shared" si="277"/>
        <v>99.445993031358881</v>
      </c>
      <c r="EP119" s="155"/>
      <c r="EQ119" s="154">
        <f t="shared" si="278"/>
        <v>104.11641597871399</v>
      </c>
      <c r="ER119" s="154"/>
      <c r="ES119" s="154">
        <f t="shared" si="279"/>
        <v>101.82926829268293</v>
      </c>
      <c r="ET119" s="154"/>
      <c r="EU119" s="155">
        <f t="shared" si="280"/>
        <v>100.39130434782609</v>
      </c>
      <c r="EV119" s="155"/>
      <c r="EW119" s="155">
        <f t="shared" si="281"/>
        <v>102.04545454545455</v>
      </c>
      <c r="EX119" s="155"/>
      <c r="EY119" s="156">
        <f t="shared" si="282"/>
        <v>111.94312796208531</v>
      </c>
      <c r="EZ119" s="156"/>
      <c r="FA119" s="157">
        <f t="shared" si="283"/>
        <v>94.834710743801651</v>
      </c>
      <c r="FB119" s="157"/>
      <c r="FC119" s="154">
        <f t="shared" si="284"/>
        <v>104.81192334989355</v>
      </c>
      <c r="FD119" s="154"/>
      <c r="FE119" s="155">
        <f t="shared" si="285"/>
        <v>100.62717770034843</v>
      </c>
      <c r="FF119" s="155"/>
      <c r="FG119" s="154">
        <f t="shared" si="286"/>
        <v>105.2522441343213</v>
      </c>
      <c r="FH119" s="154"/>
      <c r="FI119" s="154">
        <f t="shared" si="287"/>
        <v>105.94512195121951</v>
      </c>
      <c r="FJ119" s="154"/>
      <c r="FK119" s="155">
        <f t="shared" si="288"/>
        <v>105.73913043478262</v>
      </c>
      <c r="FL119" s="155"/>
      <c r="FM119" s="155">
        <f t="shared" si="289"/>
        <v>108.75000000000001</v>
      </c>
      <c r="FN119" s="155"/>
      <c r="FO119" s="156">
        <f t="shared" si="290"/>
        <v>109.38388625592417</v>
      </c>
      <c r="FP119" s="156"/>
      <c r="FQ119" s="157">
        <f t="shared" si="291"/>
        <v>94.834710743801651</v>
      </c>
      <c r="FR119" s="157"/>
      <c r="FS119" s="154">
        <f t="shared" si="292"/>
        <v>104.81192334989355</v>
      </c>
      <c r="FT119" s="154"/>
      <c r="FU119" s="155">
        <f t="shared" si="293"/>
        <v>100.62717770034843</v>
      </c>
      <c r="FV119" s="244"/>
      <c r="FW119" s="244">
        <f t="shared" si="294"/>
        <v>106.34438659163601</v>
      </c>
      <c r="FX119" s="244"/>
      <c r="FY119" s="244">
        <f t="shared" si="295"/>
        <v>106.85975609756096</v>
      </c>
      <c r="FZ119" s="244"/>
      <c r="GA119" s="244">
        <f t="shared" si="296"/>
        <v>105.47826086956522</v>
      </c>
      <c r="GB119" s="244"/>
      <c r="GC119" s="244">
        <f t="shared" si="297"/>
        <v>106.70454545454545</v>
      </c>
      <c r="GD119" s="244"/>
      <c r="GE119" s="323">
        <f t="shared" si="298"/>
        <v>107.39336492890995</v>
      </c>
      <c r="GF119" s="323"/>
      <c r="GG119" s="244">
        <f t="shared" si="299"/>
        <v>94.834710743801651</v>
      </c>
      <c r="GH119" s="244"/>
      <c r="GI119" s="244">
        <f t="shared" si="300"/>
        <v>104.81192334989355</v>
      </c>
      <c r="GJ119" s="244"/>
      <c r="GK119" s="244">
        <f t="shared" si="301"/>
        <v>100.62717770034843</v>
      </c>
    </row>
    <row r="120" spans="1:193" s="83" customFormat="1" x14ac:dyDescent="0.2">
      <c r="A120" s="82" t="s">
        <v>11</v>
      </c>
      <c r="B120" s="75"/>
      <c r="C120" s="154">
        <f t="shared" si="206"/>
        <v>100.04635926302808</v>
      </c>
      <c r="D120" s="154"/>
      <c r="E120" s="154">
        <f t="shared" si="207"/>
        <v>89.847560975609753</v>
      </c>
      <c r="F120" s="154"/>
      <c r="G120" s="155">
        <f t="shared" si="208"/>
        <v>96.543478260869577</v>
      </c>
      <c r="H120" s="155"/>
      <c r="I120" s="155">
        <f t="shared" si="209"/>
        <v>93.295454545454547</v>
      </c>
      <c r="J120" s="155"/>
      <c r="K120" s="156">
        <f t="shared" si="210"/>
        <v>101.99052132701422</v>
      </c>
      <c r="L120" s="156"/>
      <c r="M120" s="157">
        <f t="shared" si="211"/>
        <v>94.931129476584019</v>
      </c>
      <c r="N120" s="157"/>
      <c r="O120" s="154">
        <f t="shared" si="212"/>
        <v>108.34634492547907</v>
      </c>
      <c r="P120" s="154"/>
      <c r="Q120" s="155">
        <f t="shared" si="213"/>
        <v>94.982578397212535</v>
      </c>
      <c r="R120" s="155"/>
      <c r="S120" s="154">
        <f t="shared" si="214"/>
        <v>100.69937744967555</v>
      </c>
      <c r="T120" s="154"/>
      <c r="U120" s="154">
        <f t="shared" si="215"/>
        <v>87.012195121951223</v>
      </c>
      <c r="V120" s="154"/>
      <c r="W120" s="155">
        <f t="shared" si="216"/>
        <v>94.652173913043484</v>
      </c>
      <c r="X120" s="155"/>
      <c r="Y120" s="155">
        <f t="shared" si="217"/>
        <v>88.295454545454547</v>
      </c>
      <c r="Z120" s="155"/>
      <c r="AA120" s="156">
        <f t="shared" si="218"/>
        <v>94.881516587677723</v>
      </c>
      <c r="AB120" s="156"/>
      <c r="AC120" s="157">
        <f t="shared" si="219"/>
        <v>94.931129476584019</v>
      </c>
      <c r="AD120" s="157"/>
      <c r="AE120" s="154">
        <f t="shared" si="220"/>
        <v>108.34634492547907</v>
      </c>
      <c r="AF120" s="154"/>
      <c r="AG120" s="155">
        <f t="shared" si="221"/>
        <v>94.982578397212535</v>
      </c>
      <c r="AH120" s="155"/>
      <c r="AI120" s="154">
        <f t="shared" si="222"/>
        <v>102.78221106716008</v>
      </c>
      <c r="AJ120" s="154"/>
      <c r="AK120" s="154">
        <f t="shared" si="223"/>
        <v>87.743902439024396</v>
      </c>
      <c r="AL120" s="154"/>
      <c r="AM120" s="155">
        <f t="shared" si="224"/>
        <v>94.130434782608702</v>
      </c>
      <c r="AN120" s="155"/>
      <c r="AO120" s="155">
        <f t="shared" si="225"/>
        <v>92.613636363636374</v>
      </c>
      <c r="AP120" s="155"/>
      <c r="AQ120" s="156">
        <f t="shared" si="226"/>
        <v>95.876777251184834</v>
      </c>
      <c r="AR120" s="156"/>
      <c r="AS120" s="157">
        <f t="shared" si="227"/>
        <v>94.931129476584019</v>
      </c>
      <c r="AT120" s="157"/>
      <c r="AU120" s="154">
        <f t="shared" si="228"/>
        <v>108.34634492547907</v>
      </c>
      <c r="AV120" s="154"/>
      <c r="AW120" s="155">
        <f t="shared" si="229"/>
        <v>94.982578397212535</v>
      </c>
      <c r="AX120" s="155"/>
      <c r="AY120" s="154">
        <f t="shared" si="230"/>
        <v>103.53634853964539</v>
      </c>
      <c r="AZ120" s="154"/>
      <c r="BA120" s="154">
        <f t="shared" si="231"/>
        <v>92.317073170731703</v>
      </c>
      <c r="BB120" s="154"/>
      <c r="BC120" s="155">
        <f t="shared" si="232"/>
        <v>98.630434782608702</v>
      </c>
      <c r="BD120" s="155"/>
      <c r="BE120" s="155">
        <f t="shared" si="233"/>
        <v>87.954545454545467</v>
      </c>
      <c r="BF120" s="155"/>
      <c r="BG120" s="156">
        <f t="shared" si="234"/>
        <v>98.578199052132703</v>
      </c>
      <c r="BH120" s="156"/>
      <c r="BI120" s="157">
        <f t="shared" si="235"/>
        <v>94.931129476584019</v>
      </c>
      <c r="BJ120" s="157"/>
      <c r="BK120" s="154">
        <f t="shared" si="236"/>
        <v>108.34634492547907</v>
      </c>
      <c r="BL120" s="154"/>
      <c r="BM120" s="155">
        <f t="shared" si="237"/>
        <v>94.982578397212535</v>
      </c>
      <c r="BN120" s="155"/>
      <c r="BO120" s="154">
        <f t="shared" si="238"/>
        <v>104.09759617988956</v>
      </c>
      <c r="BP120" s="154"/>
      <c r="BQ120" s="154">
        <f t="shared" si="239"/>
        <v>89.115853658536579</v>
      </c>
      <c r="BR120" s="154"/>
      <c r="BS120" s="155">
        <f t="shared" si="240"/>
        <v>93.739130434782624</v>
      </c>
      <c r="BT120" s="155"/>
      <c r="BU120" s="155">
        <f t="shared" si="241"/>
        <v>87.727272727272734</v>
      </c>
      <c r="BV120" s="155"/>
      <c r="BW120" s="156">
        <f t="shared" si="242"/>
        <v>98.720379146919427</v>
      </c>
      <c r="BX120" s="156"/>
      <c r="BY120" s="157">
        <f t="shared" si="243"/>
        <v>91.652892561983464</v>
      </c>
      <c r="BZ120" s="157"/>
      <c r="CA120" s="154">
        <f t="shared" si="244"/>
        <v>112.5195173882186</v>
      </c>
      <c r="CB120" s="154"/>
      <c r="CC120" s="155">
        <f t="shared" si="245"/>
        <v>94.982578397212535</v>
      </c>
      <c r="CD120" s="155"/>
      <c r="CE120" s="154">
        <f t="shared" si="246"/>
        <v>105.70111905284747</v>
      </c>
      <c r="CF120" s="154"/>
      <c r="CG120" s="154">
        <f t="shared" si="247"/>
        <v>90.579268292682926</v>
      </c>
      <c r="CH120" s="154"/>
      <c r="CI120" s="155">
        <f t="shared" si="248"/>
        <v>94.195652173913047</v>
      </c>
      <c r="CJ120" s="155"/>
      <c r="CK120" s="155">
        <f t="shared" si="249"/>
        <v>90.681818181818187</v>
      </c>
      <c r="CL120" s="155"/>
      <c r="CM120" s="156">
        <f t="shared" si="250"/>
        <v>95.308056872037923</v>
      </c>
      <c r="CN120" s="156"/>
      <c r="CO120" s="157">
        <f t="shared" si="251"/>
        <v>91.652892561983464</v>
      </c>
      <c r="CP120" s="157"/>
      <c r="CQ120" s="154">
        <f t="shared" si="252"/>
        <v>112.5195173882186</v>
      </c>
      <c r="CR120" s="154"/>
      <c r="CS120" s="155">
        <f t="shared" si="253"/>
        <v>94.982578397212535</v>
      </c>
      <c r="CT120" s="155"/>
      <c r="CU120" s="154">
        <f t="shared" si="254"/>
        <v>107.06684756428938</v>
      </c>
      <c r="CV120" s="154"/>
      <c r="CW120" s="154">
        <f t="shared" si="255"/>
        <v>86.189024390243901</v>
      </c>
      <c r="CX120" s="154"/>
      <c r="CY120" s="155">
        <f t="shared" si="256"/>
        <v>90.152173913043484</v>
      </c>
      <c r="CZ120" s="155"/>
      <c r="DA120" s="155">
        <f t="shared" si="257"/>
        <v>88.068181818181827</v>
      </c>
      <c r="DB120" s="155"/>
      <c r="DC120" s="156">
        <f t="shared" si="258"/>
        <v>97.582938388625593</v>
      </c>
      <c r="DD120" s="156"/>
      <c r="DE120" s="157">
        <f t="shared" si="259"/>
        <v>93.071625344352611</v>
      </c>
      <c r="DF120" s="157"/>
      <c r="DG120" s="154">
        <f t="shared" si="260"/>
        <v>114.94677075940383</v>
      </c>
      <c r="DH120" s="154"/>
      <c r="DI120" s="155">
        <f t="shared" si="261"/>
        <v>89.662020905923342</v>
      </c>
      <c r="DJ120" s="155"/>
      <c r="DK120" s="154">
        <f t="shared" si="262"/>
        <v>105.75933898296202</v>
      </c>
      <c r="DL120" s="154"/>
      <c r="DM120" s="154">
        <f t="shared" si="263"/>
        <v>88.201219512195124</v>
      </c>
      <c r="DN120" s="154"/>
      <c r="DO120" s="155">
        <f t="shared" si="264"/>
        <v>91.326086956521749</v>
      </c>
      <c r="DP120" s="155"/>
      <c r="DQ120" s="155">
        <f t="shared" si="265"/>
        <v>89.204545454545453</v>
      </c>
      <c r="DR120" s="155"/>
      <c r="DS120" s="156">
        <f t="shared" si="266"/>
        <v>104.69194312796209</v>
      </c>
      <c r="DT120" s="156"/>
      <c r="DU120" s="157">
        <f t="shared" si="267"/>
        <v>93.071625344352611</v>
      </c>
      <c r="DV120" s="157"/>
      <c r="DW120" s="154">
        <f t="shared" si="268"/>
        <v>114.94677075940383</v>
      </c>
      <c r="DX120" s="154"/>
      <c r="DY120" s="155">
        <f t="shared" si="269"/>
        <v>89.662020905923342</v>
      </c>
      <c r="DZ120" s="155"/>
      <c r="EA120" s="154">
        <f t="shared" si="270"/>
        <v>105.92398164268714</v>
      </c>
      <c r="EB120" s="154"/>
      <c r="EC120" s="154">
        <f t="shared" si="271"/>
        <v>90.853658536585371</v>
      </c>
      <c r="ED120" s="154"/>
      <c r="EE120" s="155">
        <f t="shared" si="272"/>
        <v>92.891304347826093</v>
      </c>
      <c r="EF120" s="155"/>
      <c r="EG120" s="155">
        <f t="shared" si="273"/>
        <v>94.545454545454547</v>
      </c>
      <c r="EH120" s="155"/>
      <c r="EI120" s="156">
        <f t="shared" si="274"/>
        <v>103.55450236966826</v>
      </c>
      <c r="EJ120" s="156"/>
      <c r="EK120" s="157">
        <f t="shared" si="275"/>
        <v>93.071625344352611</v>
      </c>
      <c r="EL120" s="157"/>
      <c r="EM120" s="154">
        <f t="shared" si="276"/>
        <v>114.94677075940383</v>
      </c>
      <c r="EN120" s="154"/>
      <c r="EO120" s="155">
        <f t="shared" si="277"/>
        <v>89.662020905923342</v>
      </c>
      <c r="EP120" s="155"/>
      <c r="EQ120" s="154">
        <f t="shared" si="278"/>
        <v>107.7423289369988</v>
      </c>
      <c r="ER120" s="154"/>
      <c r="ES120" s="154">
        <f t="shared" si="279"/>
        <v>90.030487804878049</v>
      </c>
      <c r="ET120" s="154"/>
      <c r="EU120" s="155">
        <f t="shared" si="280"/>
        <v>97.195652173913047</v>
      </c>
      <c r="EV120" s="155"/>
      <c r="EW120" s="155">
        <f t="shared" si="281"/>
        <v>99.659090909090921</v>
      </c>
      <c r="EX120" s="155"/>
      <c r="EY120" s="156">
        <f t="shared" si="282"/>
        <v>111.94312796208531</v>
      </c>
      <c r="EZ120" s="156"/>
      <c r="FA120" s="157">
        <f t="shared" si="283"/>
        <v>91.59779614325069</v>
      </c>
      <c r="FB120" s="157"/>
      <c r="FC120" s="154">
        <f t="shared" si="284"/>
        <v>117.73598296664302</v>
      </c>
      <c r="FD120" s="154"/>
      <c r="FE120" s="155">
        <f t="shared" si="285"/>
        <v>96.550522648083614</v>
      </c>
      <c r="FF120" s="155"/>
      <c r="FG120" s="154">
        <f t="shared" si="286"/>
        <v>107.82970033358403</v>
      </c>
      <c r="FH120" s="154"/>
      <c r="FI120" s="154">
        <f t="shared" si="287"/>
        <v>93.140243902439025</v>
      </c>
      <c r="FJ120" s="154"/>
      <c r="FK120" s="155">
        <f t="shared" si="288"/>
        <v>91</v>
      </c>
      <c r="FL120" s="155"/>
      <c r="FM120" s="155">
        <f t="shared" si="289"/>
        <v>95.340909090909108</v>
      </c>
      <c r="FN120" s="155"/>
      <c r="FO120" s="156">
        <f t="shared" si="290"/>
        <v>109.38388625592417</v>
      </c>
      <c r="FP120" s="156"/>
      <c r="FQ120" s="157">
        <f t="shared" si="291"/>
        <v>91.59779614325069</v>
      </c>
      <c r="FR120" s="157"/>
      <c r="FS120" s="154">
        <f t="shared" si="292"/>
        <v>117.73598296664302</v>
      </c>
      <c r="FT120" s="154"/>
      <c r="FU120" s="155">
        <f t="shared" si="293"/>
        <v>96.550522648083614</v>
      </c>
      <c r="FV120" s="244"/>
      <c r="FW120" s="244">
        <f t="shared" si="294"/>
        <v>109.70818536016529</v>
      </c>
      <c r="FX120" s="244"/>
      <c r="FY120" s="244">
        <f t="shared" si="295"/>
        <v>96.158536585365852</v>
      </c>
      <c r="FZ120" s="244"/>
      <c r="GA120" s="244">
        <f t="shared" si="296"/>
        <v>94.391304347826093</v>
      </c>
      <c r="GB120" s="244"/>
      <c r="GC120" s="244">
        <f t="shared" si="297"/>
        <v>98.295454545454547</v>
      </c>
      <c r="GD120" s="244"/>
      <c r="GE120" s="323">
        <f t="shared" si="298"/>
        <v>107.53554502369668</v>
      </c>
      <c r="GF120" s="323"/>
      <c r="GG120" s="244">
        <f t="shared" si="299"/>
        <v>91.59779614325069</v>
      </c>
      <c r="GH120" s="244"/>
      <c r="GI120" s="244">
        <f t="shared" si="300"/>
        <v>117.73598296664302</v>
      </c>
      <c r="GJ120" s="244"/>
      <c r="GK120" s="244">
        <f t="shared" si="301"/>
        <v>96.550522648083614</v>
      </c>
    </row>
    <row r="121" spans="1:193" s="83" customFormat="1" x14ac:dyDescent="0.2">
      <c r="A121" s="82" t="s">
        <v>12</v>
      </c>
      <c r="B121" s="75"/>
      <c r="C121" s="154">
        <f t="shared" si="206"/>
        <v>105.59944932721112</v>
      </c>
      <c r="D121" s="154"/>
      <c r="E121" s="154">
        <f t="shared" si="207"/>
        <v>103.75</v>
      </c>
      <c r="F121" s="154"/>
      <c r="G121" s="155">
        <f t="shared" si="208"/>
        <v>103.52173913043478</v>
      </c>
      <c r="H121" s="155"/>
      <c r="I121" s="155">
        <f t="shared" si="209"/>
        <v>106.81818181818183</v>
      </c>
      <c r="J121" s="155"/>
      <c r="K121" s="156">
        <f t="shared" si="210"/>
        <v>100</v>
      </c>
      <c r="L121" s="156"/>
      <c r="M121" s="157">
        <f t="shared" si="211"/>
        <v>104.68319559228649</v>
      </c>
      <c r="N121" s="157"/>
      <c r="O121" s="154">
        <f t="shared" si="212"/>
        <v>102.34208658623137</v>
      </c>
      <c r="P121" s="154"/>
      <c r="Q121" s="155">
        <f t="shared" si="213"/>
        <v>105.01742160278745</v>
      </c>
      <c r="R121" s="155"/>
      <c r="S121" s="154">
        <f t="shared" si="214"/>
        <v>107.11009203702918</v>
      </c>
      <c r="T121" s="154"/>
      <c r="U121" s="154">
        <f t="shared" si="215"/>
        <v>101.73780487804878</v>
      </c>
      <c r="V121" s="154"/>
      <c r="W121" s="155">
        <f t="shared" si="216"/>
        <v>103.39130434782609</v>
      </c>
      <c r="X121" s="155"/>
      <c r="Y121" s="155">
        <f t="shared" si="217"/>
        <v>103.40909090909092</v>
      </c>
      <c r="Z121" s="155"/>
      <c r="AA121" s="156">
        <f t="shared" si="218"/>
        <v>100</v>
      </c>
      <c r="AB121" s="156"/>
      <c r="AC121" s="157">
        <f t="shared" si="219"/>
        <v>104.68319559228649</v>
      </c>
      <c r="AD121" s="157"/>
      <c r="AE121" s="154">
        <f t="shared" si="220"/>
        <v>102.34208658623137</v>
      </c>
      <c r="AF121" s="154"/>
      <c r="AG121" s="155">
        <f t="shared" si="221"/>
        <v>105.01742160278745</v>
      </c>
      <c r="AH121" s="155"/>
      <c r="AI121" s="154">
        <f t="shared" si="222"/>
        <v>109.1587940184377</v>
      </c>
      <c r="AJ121" s="154"/>
      <c r="AK121" s="154">
        <f t="shared" si="223"/>
        <v>101.82926829268293</v>
      </c>
      <c r="AL121" s="154"/>
      <c r="AM121" s="155">
        <f t="shared" si="224"/>
        <v>103.19565217391305</v>
      </c>
      <c r="AN121" s="155"/>
      <c r="AO121" s="155">
        <f t="shared" si="225"/>
        <v>104.54545454545455</v>
      </c>
      <c r="AP121" s="155"/>
      <c r="AQ121" s="156">
        <f t="shared" si="226"/>
        <v>98.151658767772517</v>
      </c>
      <c r="AR121" s="156"/>
      <c r="AS121" s="157">
        <f t="shared" si="227"/>
        <v>104.68319559228649</v>
      </c>
      <c r="AT121" s="157"/>
      <c r="AU121" s="154">
        <f t="shared" si="228"/>
        <v>102.34208658623137</v>
      </c>
      <c r="AV121" s="154"/>
      <c r="AW121" s="155">
        <f t="shared" si="229"/>
        <v>105.01742160278745</v>
      </c>
      <c r="AX121" s="155"/>
      <c r="AY121" s="154">
        <f t="shared" si="230"/>
        <v>110.16888162864944</v>
      </c>
      <c r="AZ121" s="154"/>
      <c r="BA121" s="154">
        <f t="shared" si="231"/>
        <v>106.03658536585365</v>
      </c>
      <c r="BB121" s="154"/>
      <c r="BC121" s="155">
        <f t="shared" si="232"/>
        <v>105.21739130434784</v>
      </c>
      <c r="BD121" s="155"/>
      <c r="BE121" s="155">
        <f t="shared" si="233"/>
        <v>104.20454545454545</v>
      </c>
      <c r="BF121" s="155"/>
      <c r="BG121" s="156">
        <f t="shared" si="234"/>
        <v>95.876777251184834</v>
      </c>
      <c r="BH121" s="156"/>
      <c r="BI121" s="157">
        <f t="shared" si="235"/>
        <v>104.68319559228649</v>
      </c>
      <c r="BJ121" s="157"/>
      <c r="BK121" s="154">
        <f t="shared" si="236"/>
        <v>102.34208658623137</v>
      </c>
      <c r="BL121" s="154"/>
      <c r="BM121" s="155">
        <f t="shared" si="237"/>
        <v>105.01742160278745</v>
      </c>
      <c r="BN121" s="155"/>
      <c r="BO121" s="154">
        <f t="shared" si="238"/>
        <v>110.24904925358621</v>
      </c>
      <c r="BP121" s="154"/>
      <c r="BQ121" s="154">
        <f t="shared" si="239"/>
        <v>106.03658536585365</v>
      </c>
      <c r="BR121" s="154"/>
      <c r="BS121" s="155">
        <f t="shared" si="240"/>
        <v>107.04347826086958</v>
      </c>
      <c r="BT121" s="155"/>
      <c r="BU121" s="155">
        <f t="shared" si="241"/>
        <v>106.81818181818183</v>
      </c>
      <c r="BV121" s="155"/>
      <c r="BW121" s="156">
        <f t="shared" si="242"/>
        <v>98.578199052132703</v>
      </c>
      <c r="BX121" s="156"/>
      <c r="BY121" s="157">
        <f t="shared" si="243"/>
        <v>106.18457300275482</v>
      </c>
      <c r="BZ121" s="157"/>
      <c r="CA121" s="154">
        <f t="shared" si="244"/>
        <v>111.11426543647977</v>
      </c>
      <c r="CB121" s="154"/>
      <c r="CC121" s="155">
        <f t="shared" si="245"/>
        <v>105.01742160278745</v>
      </c>
      <c r="CD121" s="155"/>
      <c r="CE121" s="154">
        <f t="shared" si="246"/>
        <v>112.42464071425537</v>
      </c>
      <c r="CF121" s="154"/>
      <c r="CG121" s="154">
        <f t="shared" si="247"/>
        <v>101.46341463414635</v>
      </c>
      <c r="CH121" s="154"/>
      <c r="CI121" s="155">
        <f t="shared" si="248"/>
        <v>96.673913043478279</v>
      </c>
      <c r="CJ121" s="155"/>
      <c r="CK121" s="155">
        <f t="shared" si="249"/>
        <v>100.90909090909092</v>
      </c>
      <c r="CL121" s="155"/>
      <c r="CM121" s="156">
        <f t="shared" si="250"/>
        <v>94.170616113744074</v>
      </c>
      <c r="CN121" s="156"/>
      <c r="CO121" s="157">
        <f t="shared" si="251"/>
        <v>106.18457300275482</v>
      </c>
      <c r="CP121" s="157"/>
      <c r="CQ121" s="154">
        <f t="shared" si="252"/>
        <v>111.11426543647977</v>
      </c>
      <c r="CR121" s="154"/>
      <c r="CS121" s="155">
        <f t="shared" si="253"/>
        <v>105.01742160278745</v>
      </c>
      <c r="CT121" s="155"/>
      <c r="CU121" s="154">
        <f t="shared" si="254"/>
        <v>112.76341893594459</v>
      </c>
      <c r="CV121" s="154"/>
      <c r="CW121" s="154">
        <f t="shared" si="255"/>
        <v>103.75</v>
      </c>
      <c r="CX121" s="154"/>
      <c r="CY121" s="155">
        <f t="shared" si="256"/>
        <v>104.7608695652174</v>
      </c>
      <c r="CZ121" s="155"/>
      <c r="DA121" s="155">
        <f t="shared" si="257"/>
        <v>103.75000000000001</v>
      </c>
      <c r="DB121" s="155"/>
      <c r="DC121" s="156">
        <f t="shared" si="258"/>
        <v>98.293838862559241</v>
      </c>
      <c r="DD121" s="156"/>
      <c r="DE121" s="157">
        <f t="shared" si="259"/>
        <v>109.87603305785123</v>
      </c>
      <c r="DF121" s="157"/>
      <c r="DG121" s="154">
        <f t="shared" si="260"/>
        <v>106.28105039034777</v>
      </c>
      <c r="DH121" s="154"/>
      <c r="DI121" s="155">
        <f t="shared" si="261"/>
        <v>108.7177700348432</v>
      </c>
      <c r="DJ121" s="155"/>
      <c r="DK121" s="154">
        <f t="shared" si="262"/>
        <v>111.81196626998113</v>
      </c>
      <c r="DL121" s="154"/>
      <c r="DM121" s="154">
        <f t="shared" si="263"/>
        <v>102.83536585365854</v>
      </c>
      <c r="DN121" s="154"/>
      <c r="DO121" s="155">
        <f t="shared" si="264"/>
        <v>102.80434782608697</v>
      </c>
      <c r="DP121" s="155"/>
      <c r="DQ121" s="155">
        <f t="shared" si="265"/>
        <v>100.68181818181819</v>
      </c>
      <c r="DR121" s="155"/>
      <c r="DS121" s="156">
        <f t="shared" si="266"/>
        <v>106.96682464454976</v>
      </c>
      <c r="DT121" s="156"/>
      <c r="DU121" s="157">
        <f t="shared" si="267"/>
        <v>109.87603305785123</v>
      </c>
      <c r="DV121" s="157"/>
      <c r="DW121" s="154">
        <f t="shared" si="268"/>
        <v>106.28105039034777</v>
      </c>
      <c r="DX121" s="154"/>
      <c r="DY121" s="155">
        <f t="shared" si="269"/>
        <v>108.7177700348432</v>
      </c>
      <c r="DZ121" s="155"/>
      <c r="EA121" s="154">
        <f t="shared" si="270"/>
        <v>114.16999794385981</v>
      </c>
      <c r="EB121" s="154"/>
      <c r="EC121" s="154">
        <f t="shared" si="271"/>
        <v>101.73780487804878</v>
      </c>
      <c r="ED121" s="154"/>
      <c r="EE121" s="155">
        <f t="shared" si="272"/>
        <v>103.97826086956522</v>
      </c>
      <c r="EF121" s="155"/>
      <c r="EG121" s="155">
        <f t="shared" si="273"/>
        <v>104.65909090909092</v>
      </c>
      <c r="EH121" s="155"/>
      <c r="EI121" s="156">
        <f t="shared" si="274"/>
        <v>108.5308056872038</v>
      </c>
      <c r="EJ121" s="156"/>
      <c r="EK121" s="157">
        <f t="shared" si="275"/>
        <v>109.87603305785123</v>
      </c>
      <c r="EL121" s="157"/>
      <c r="EM121" s="154">
        <f t="shared" si="276"/>
        <v>106.28105039034777</v>
      </c>
      <c r="EN121" s="154"/>
      <c r="EO121" s="155">
        <f t="shared" si="277"/>
        <v>108.7177700348432</v>
      </c>
      <c r="EP121" s="155"/>
      <c r="EQ121" s="154">
        <f t="shared" si="278"/>
        <v>114.12044088771673</v>
      </c>
      <c r="ER121" s="154"/>
      <c r="ES121" s="154">
        <f t="shared" si="279"/>
        <v>106.3109756097561</v>
      </c>
      <c r="ET121" s="154"/>
      <c r="EU121" s="155">
        <f t="shared" si="280"/>
        <v>107.23913043478261</v>
      </c>
      <c r="EV121" s="155"/>
      <c r="EW121" s="155">
        <f t="shared" si="281"/>
        <v>110.45454545454545</v>
      </c>
      <c r="EX121" s="155"/>
      <c r="EY121" s="156">
        <f t="shared" si="282"/>
        <v>112.22748815165876</v>
      </c>
      <c r="EZ121" s="156"/>
      <c r="FA121" s="157">
        <f t="shared" si="283"/>
        <v>103.62258953168045</v>
      </c>
      <c r="FB121" s="157"/>
      <c r="FC121" s="154">
        <f t="shared" si="284"/>
        <v>115.24485450674237</v>
      </c>
      <c r="FD121" s="154"/>
      <c r="FE121" s="155">
        <f t="shared" si="285"/>
        <v>114.63414634146341</v>
      </c>
      <c r="FF121" s="155"/>
      <c r="FG121" s="154">
        <f t="shared" si="286"/>
        <v>115.21258334503143</v>
      </c>
      <c r="FH121" s="154"/>
      <c r="FI121" s="154">
        <f t="shared" si="287"/>
        <v>101.82926829268293</v>
      </c>
      <c r="FJ121" s="154"/>
      <c r="FK121" s="155">
        <f t="shared" si="288"/>
        <v>99.869565217391312</v>
      </c>
      <c r="FL121" s="155"/>
      <c r="FM121" s="155">
        <f t="shared" si="289"/>
        <v>101.93181818181819</v>
      </c>
      <c r="FN121" s="155"/>
      <c r="FO121" s="156">
        <f t="shared" si="290"/>
        <v>107.67772511848341</v>
      </c>
      <c r="FP121" s="156"/>
      <c r="FQ121" s="157">
        <f t="shared" si="291"/>
        <v>103.62258953168045</v>
      </c>
      <c r="FR121" s="157"/>
      <c r="FS121" s="154">
        <f t="shared" si="292"/>
        <v>115.24485450674237</v>
      </c>
      <c r="FT121" s="154"/>
      <c r="FU121" s="155">
        <f t="shared" si="293"/>
        <v>114.63414634146341</v>
      </c>
      <c r="FV121" s="244"/>
      <c r="FW121" s="244">
        <f t="shared" si="294"/>
        <v>115.99892591429798</v>
      </c>
      <c r="FX121" s="244"/>
      <c r="FY121" s="244">
        <f t="shared" si="295"/>
        <v>107.5</v>
      </c>
      <c r="FZ121" s="244"/>
      <c r="GA121" s="244">
        <f t="shared" si="296"/>
        <v>104.43478260869566</v>
      </c>
      <c r="GB121" s="244"/>
      <c r="GC121" s="244">
        <f t="shared" si="297"/>
        <v>107.84090909090909</v>
      </c>
      <c r="GD121" s="244"/>
      <c r="GE121" s="323">
        <f t="shared" si="298"/>
        <v>106.54028436018957</v>
      </c>
      <c r="GF121" s="323"/>
      <c r="GG121" s="244">
        <f t="shared" si="299"/>
        <v>103.62258953168045</v>
      </c>
      <c r="GH121" s="244"/>
      <c r="GI121" s="244">
        <f t="shared" si="300"/>
        <v>115.24485450674237</v>
      </c>
      <c r="GJ121" s="244"/>
      <c r="GK121" s="244">
        <f t="shared" si="301"/>
        <v>114.63414634146341</v>
      </c>
    </row>
    <row r="122" spans="1:193" s="83" customFormat="1" x14ac:dyDescent="0.2">
      <c r="A122" s="82" t="s">
        <v>13</v>
      </c>
      <c r="B122" s="75"/>
      <c r="C122" s="154">
        <f t="shared" si="206"/>
        <v>96.229456800377918</v>
      </c>
      <c r="D122" s="154"/>
      <c r="E122" s="154">
        <f t="shared" si="207"/>
        <v>100.09146341463415</v>
      </c>
      <c r="F122" s="154"/>
      <c r="G122" s="155">
        <f t="shared" si="208"/>
        <v>101.36956521739131</v>
      </c>
      <c r="H122" s="155"/>
      <c r="I122" s="155">
        <f t="shared" si="209"/>
        <v>101.81818181818183</v>
      </c>
      <c r="J122" s="155"/>
      <c r="K122" s="156">
        <f t="shared" si="210"/>
        <v>104.83412322274883</v>
      </c>
      <c r="L122" s="156"/>
      <c r="M122" s="157">
        <f t="shared" si="211"/>
        <v>88.829201101928376</v>
      </c>
      <c r="N122" s="157"/>
      <c r="O122" s="154">
        <f t="shared" si="212"/>
        <v>98.892831795599719</v>
      </c>
      <c r="P122" s="154"/>
      <c r="Q122" s="155">
        <f t="shared" si="213"/>
        <v>92.996515679442496</v>
      </c>
      <c r="R122" s="155"/>
      <c r="S122" s="154">
        <f t="shared" si="214"/>
        <v>98.241296789567173</v>
      </c>
      <c r="T122" s="154"/>
      <c r="U122" s="154">
        <f t="shared" si="215"/>
        <v>97.073170731707322</v>
      </c>
      <c r="V122" s="154"/>
      <c r="W122" s="155">
        <f t="shared" si="216"/>
        <v>100.06521739130436</v>
      </c>
      <c r="X122" s="155"/>
      <c r="Y122" s="155">
        <f t="shared" si="217"/>
        <v>94.659090909090921</v>
      </c>
      <c r="Z122" s="155"/>
      <c r="AA122" s="156">
        <f t="shared" si="218"/>
        <v>101.8483412322275</v>
      </c>
      <c r="AB122" s="156"/>
      <c r="AC122" s="157">
        <f t="shared" si="219"/>
        <v>88.829201101928376</v>
      </c>
      <c r="AD122" s="157"/>
      <c r="AE122" s="154">
        <f t="shared" si="220"/>
        <v>98.892831795599719</v>
      </c>
      <c r="AF122" s="154"/>
      <c r="AG122" s="155">
        <f t="shared" si="221"/>
        <v>92.996515679442496</v>
      </c>
      <c r="AH122" s="155"/>
      <c r="AI122" s="154">
        <f t="shared" si="222"/>
        <v>101.42867523411164</v>
      </c>
      <c r="AJ122" s="154"/>
      <c r="AK122" s="154">
        <f t="shared" si="223"/>
        <v>100</v>
      </c>
      <c r="AL122" s="154"/>
      <c r="AM122" s="155">
        <f t="shared" si="224"/>
        <v>101.36956521739131</v>
      </c>
      <c r="AN122" s="155"/>
      <c r="AO122" s="155">
        <f t="shared" si="225"/>
        <v>99.77272727272728</v>
      </c>
      <c r="AP122" s="155"/>
      <c r="AQ122" s="156">
        <f t="shared" si="226"/>
        <v>98.436018957345979</v>
      </c>
      <c r="AR122" s="156"/>
      <c r="AS122" s="157">
        <f t="shared" si="227"/>
        <v>88.829201101928376</v>
      </c>
      <c r="AT122" s="157"/>
      <c r="AU122" s="154">
        <f t="shared" si="228"/>
        <v>98.892831795599719</v>
      </c>
      <c r="AV122" s="154"/>
      <c r="AW122" s="155">
        <f t="shared" si="229"/>
        <v>92.996515679442496</v>
      </c>
      <c r="AX122" s="155"/>
      <c r="AY122" s="154">
        <f t="shared" si="230"/>
        <v>101.78361716416909</v>
      </c>
      <c r="AZ122" s="154"/>
      <c r="BA122" s="154">
        <f t="shared" si="231"/>
        <v>103.75</v>
      </c>
      <c r="BB122" s="154"/>
      <c r="BC122" s="155">
        <f t="shared" si="232"/>
        <v>106.84782608695653</v>
      </c>
      <c r="BD122" s="155"/>
      <c r="BE122" s="155">
        <f t="shared" si="233"/>
        <v>104.31818181818183</v>
      </c>
      <c r="BF122" s="155"/>
      <c r="BG122" s="156">
        <f t="shared" si="234"/>
        <v>104.54976303317535</v>
      </c>
      <c r="BH122" s="156"/>
      <c r="BI122" s="157">
        <f t="shared" si="235"/>
        <v>88.829201101928376</v>
      </c>
      <c r="BJ122" s="157"/>
      <c r="BK122" s="154">
        <f t="shared" si="236"/>
        <v>98.892831795599719</v>
      </c>
      <c r="BL122" s="154"/>
      <c r="BM122" s="155">
        <f t="shared" si="237"/>
        <v>92.996515679442496</v>
      </c>
      <c r="BN122" s="155"/>
      <c r="BO122" s="154">
        <f t="shared" si="238"/>
        <v>101.8365773362092</v>
      </c>
      <c r="BP122" s="154"/>
      <c r="BQ122" s="154">
        <f t="shared" si="239"/>
        <v>96.981707317073173</v>
      </c>
      <c r="BR122" s="154"/>
      <c r="BS122" s="155">
        <f t="shared" si="240"/>
        <v>97.130434782608702</v>
      </c>
      <c r="BT122" s="155"/>
      <c r="BU122" s="155">
        <f t="shared" si="241"/>
        <v>98.181818181818187</v>
      </c>
      <c r="BV122" s="155"/>
      <c r="BW122" s="156">
        <f t="shared" si="242"/>
        <v>96.587677725118496</v>
      </c>
      <c r="BX122" s="156"/>
      <c r="BY122" s="157">
        <f t="shared" si="243"/>
        <v>95.275482093663911</v>
      </c>
      <c r="BZ122" s="157"/>
      <c r="CA122" s="154">
        <f t="shared" si="244"/>
        <v>102.44854506742371</v>
      </c>
      <c r="CB122" s="154"/>
      <c r="CC122" s="155">
        <f t="shared" si="245"/>
        <v>92.996515679442496</v>
      </c>
      <c r="CD122" s="155"/>
      <c r="CE122" s="154">
        <f t="shared" si="246"/>
        <v>104.27568966611898</v>
      </c>
      <c r="CF122" s="154"/>
      <c r="CG122" s="154">
        <f t="shared" si="247"/>
        <v>96.25</v>
      </c>
      <c r="CH122" s="154"/>
      <c r="CI122" s="155">
        <f t="shared" si="248"/>
        <v>95.5</v>
      </c>
      <c r="CJ122" s="155"/>
      <c r="CK122" s="155">
        <f t="shared" si="249"/>
        <v>94.77272727272728</v>
      </c>
      <c r="CL122" s="155"/>
      <c r="CM122" s="156">
        <f t="shared" si="250"/>
        <v>98.578199052132703</v>
      </c>
      <c r="CN122" s="156"/>
      <c r="CO122" s="157">
        <f t="shared" si="251"/>
        <v>95.275482093663911</v>
      </c>
      <c r="CP122" s="157"/>
      <c r="CQ122" s="154">
        <f t="shared" si="252"/>
        <v>102.44854506742371</v>
      </c>
      <c r="CR122" s="154"/>
      <c r="CS122" s="155">
        <f t="shared" si="253"/>
        <v>92.996515679442496</v>
      </c>
      <c r="CT122" s="155"/>
      <c r="CU122" s="154">
        <f t="shared" si="254"/>
        <v>105.12590072628933</v>
      </c>
      <c r="CV122" s="154"/>
      <c r="CW122" s="154">
        <f t="shared" si="255"/>
        <v>92.591463414634148</v>
      </c>
      <c r="CX122" s="154"/>
      <c r="CY122" s="155">
        <f t="shared" si="256"/>
        <v>93.543478260869577</v>
      </c>
      <c r="CZ122" s="155"/>
      <c r="DA122" s="155">
        <f t="shared" si="257"/>
        <v>89.659090909090907</v>
      </c>
      <c r="DB122" s="155"/>
      <c r="DC122" s="156">
        <f t="shared" si="258"/>
        <v>98.151658767772517</v>
      </c>
      <c r="DD122" s="156"/>
      <c r="DE122" s="157">
        <f t="shared" si="259"/>
        <v>97.865013774104682</v>
      </c>
      <c r="DF122" s="157"/>
      <c r="DG122" s="154">
        <f t="shared" si="260"/>
        <v>101.27750177430802</v>
      </c>
      <c r="DH122" s="154"/>
      <c r="DI122" s="155">
        <f t="shared" si="261"/>
        <v>102.86411149825784</v>
      </c>
      <c r="DJ122" s="155"/>
      <c r="DK122" s="154">
        <f t="shared" si="262"/>
        <v>104.03222053239469</v>
      </c>
      <c r="DL122" s="154"/>
      <c r="DM122" s="154">
        <f t="shared" si="263"/>
        <v>94.969512195121951</v>
      </c>
      <c r="DN122" s="154"/>
      <c r="DO122" s="155">
        <f t="shared" si="264"/>
        <v>93.739130434782624</v>
      </c>
      <c r="DP122" s="155"/>
      <c r="DQ122" s="155">
        <f t="shared" si="265"/>
        <v>90.340909090909093</v>
      </c>
      <c r="DR122" s="155"/>
      <c r="DS122" s="156">
        <f t="shared" si="266"/>
        <v>106.96682464454976</v>
      </c>
      <c r="DT122" s="156"/>
      <c r="DU122" s="157">
        <f t="shared" si="267"/>
        <v>97.865013774104682</v>
      </c>
      <c r="DV122" s="157"/>
      <c r="DW122" s="154">
        <f t="shared" si="268"/>
        <v>101.27750177430802</v>
      </c>
      <c r="DX122" s="154"/>
      <c r="DY122" s="155">
        <f t="shared" si="269"/>
        <v>102.86411149825784</v>
      </c>
      <c r="DZ122" s="155"/>
      <c r="EA122" s="154">
        <f t="shared" si="270"/>
        <v>105.34227598993247</v>
      </c>
      <c r="EB122" s="154"/>
      <c r="EC122" s="154">
        <f t="shared" si="271"/>
        <v>97.256097560975604</v>
      </c>
      <c r="ED122" s="154"/>
      <c r="EE122" s="155">
        <f t="shared" si="272"/>
        <v>98.173913043478265</v>
      </c>
      <c r="EF122" s="155"/>
      <c r="EG122" s="155">
        <f t="shared" si="273"/>
        <v>94.318181818181827</v>
      </c>
      <c r="EH122" s="155"/>
      <c r="EI122" s="156">
        <f t="shared" si="274"/>
        <v>108.38862559241706</v>
      </c>
      <c r="EJ122" s="156"/>
      <c r="EK122" s="157">
        <f t="shared" si="275"/>
        <v>97.865013774104682</v>
      </c>
      <c r="EL122" s="157"/>
      <c r="EM122" s="154">
        <f t="shared" si="276"/>
        <v>101.27750177430802</v>
      </c>
      <c r="EN122" s="154"/>
      <c r="EO122" s="155">
        <f t="shared" si="277"/>
        <v>102.86411149825784</v>
      </c>
      <c r="EP122" s="155"/>
      <c r="EQ122" s="154">
        <f t="shared" si="278"/>
        <v>104.859072849688</v>
      </c>
      <c r="ER122" s="154"/>
      <c r="ES122" s="154">
        <f t="shared" si="279"/>
        <v>96.524390243902431</v>
      </c>
      <c r="ET122" s="154"/>
      <c r="EU122" s="155">
        <f t="shared" si="280"/>
        <v>93.34782608695653</v>
      </c>
      <c r="EV122" s="155"/>
      <c r="EW122" s="155">
        <f t="shared" si="281"/>
        <v>97.045454545454547</v>
      </c>
      <c r="EX122" s="155"/>
      <c r="EY122" s="156">
        <f t="shared" si="282"/>
        <v>111.65876777251185</v>
      </c>
      <c r="EZ122" s="156"/>
      <c r="FA122" s="157">
        <f t="shared" si="283"/>
        <v>89.752066115702476</v>
      </c>
      <c r="FB122" s="157"/>
      <c r="FC122" s="154">
        <f t="shared" si="284"/>
        <v>106.1958836053939</v>
      </c>
      <c r="FD122" s="154"/>
      <c r="FE122" s="155">
        <f t="shared" si="285"/>
        <v>99.790940766550506</v>
      </c>
      <c r="FF122" s="155"/>
      <c r="FG122" s="154">
        <f t="shared" si="286"/>
        <v>105.90752960871015</v>
      </c>
      <c r="FH122" s="154"/>
      <c r="FI122" s="154">
        <f t="shared" si="287"/>
        <v>93.231707317073173</v>
      </c>
      <c r="FJ122" s="154"/>
      <c r="FK122" s="155">
        <f t="shared" si="288"/>
        <v>87.608695652173921</v>
      </c>
      <c r="FL122" s="155"/>
      <c r="FM122" s="155">
        <f t="shared" si="289"/>
        <v>96.818181818181827</v>
      </c>
      <c r="FN122" s="155"/>
      <c r="FO122" s="156">
        <f t="shared" si="290"/>
        <v>109.09952606635071</v>
      </c>
      <c r="FP122" s="156"/>
      <c r="FQ122" s="157">
        <f t="shared" si="291"/>
        <v>89.752066115702476</v>
      </c>
      <c r="FR122" s="157"/>
      <c r="FS122" s="154">
        <f t="shared" si="292"/>
        <v>106.1958836053939</v>
      </c>
      <c r="FT122" s="154"/>
      <c r="FU122" s="155">
        <f t="shared" si="293"/>
        <v>99.790940766550506</v>
      </c>
      <c r="FV122" s="244"/>
      <c r="FW122" s="244">
        <f t="shared" si="294"/>
        <v>106.12595810017308</v>
      </c>
      <c r="FX122" s="244"/>
      <c r="FY122" s="244">
        <f t="shared" si="295"/>
        <v>98.353658536585371</v>
      </c>
      <c r="FZ122" s="244"/>
      <c r="GA122" s="244">
        <f t="shared" si="296"/>
        <v>97.84782608695653</v>
      </c>
      <c r="GB122" s="244"/>
      <c r="GC122" s="244">
        <f t="shared" si="297"/>
        <v>101.59090909090909</v>
      </c>
      <c r="GD122" s="244"/>
      <c r="GE122" s="323">
        <f t="shared" si="298"/>
        <v>107.25118483412322</v>
      </c>
      <c r="GF122" s="323"/>
      <c r="GG122" s="244">
        <f t="shared" si="299"/>
        <v>89.752066115702476</v>
      </c>
      <c r="GH122" s="244"/>
      <c r="GI122" s="244">
        <f t="shared" si="300"/>
        <v>106.1958836053939</v>
      </c>
      <c r="GJ122" s="244"/>
      <c r="GK122" s="244">
        <f t="shared" si="301"/>
        <v>99.790940766550506</v>
      </c>
    </row>
    <row r="123" spans="1:193" s="83" customFormat="1" x14ac:dyDescent="0.2">
      <c r="A123" s="84" t="s">
        <v>14</v>
      </c>
      <c r="B123" s="75"/>
      <c r="C123" s="158">
        <f t="shared" si="206"/>
        <v>104.33605456401968</v>
      </c>
      <c r="D123" s="154"/>
      <c r="E123" s="158">
        <f t="shared" si="207"/>
        <v>106.3109756097561</v>
      </c>
      <c r="F123" s="154"/>
      <c r="G123" s="159">
        <f t="shared" si="208"/>
        <v>103.39130434782609</v>
      </c>
      <c r="H123" s="155"/>
      <c r="I123" s="159">
        <f t="shared" si="209"/>
        <v>104.65909090909092</v>
      </c>
      <c r="J123" s="155"/>
      <c r="K123" s="160">
        <f t="shared" si="210"/>
        <v>103.27014218009479</v>
      </c>
      <c r="L123" s="156"/>
      <c r="M123" s="161">
        <f t="shared" si="211"/>
        <v>111.08815426997245</v>
      </c>
      <c r="N123" s="157"/>
      <c r="O123" s="158">
        <f t="shared" si="212"/>
        <v>95.528743789921933</v>
      </c>
      <c r="P123" s="154"/>
      <c r="Q123" s="159">
        <f t="shared" si="213"/>
        <v>101.56794425087108</v>
      </c>
      <c r="R123" s="155"/>
      <c r="S123" s="158">
        <f t="shared" si="214"/>
        <v>106.97953295911198</v>
      </c>
      <c r="T123" s="154"/>
      <c r="U123" s="158">
        <f t="shared" si="215"/>
        <v>103.75</v>
      </c>
      <c r="V123" s="154"/>
      <c r="W123" s="159">
        <f t="shared" si="216"/>
        <v>99.217391304347828</v>
      </c>
      <c r="X123" s="155"/>
      <c r="Y123" s="159">
        <f t="shared" si="217"/>
        <v>101.70454545454545</v>
      </c>
      <c r="Z123" s="155"/>
      <c r="AA123" s="160">
        <f t="shared" si="218"/>
        <v>99.715639810426538</v>
      </c>
      <c r="AB123" s="156"/>
      <c r="AC123" s="161">
        <f t="shared" si="219"/>
        <v>111.08815426997245</v>
      </c>
      <c r="AD123" s="157"/>
      <c r="AE123" s="158">
        <f t="shared" si="220"/>
        <v>95.528743789921933</v>
      </c>
      <c r="AF123" s="154"/>
      <c r="AG123" s="159">
        <f t="shared" si="221"/>
        <v>101.56794425087108</v>
      </c>
      <c r="AH123" s="155"/>
      <c r="AI123" s="158">
        <f t="shared" si="222"/>
        <v>110.39638363964774</v>
      </c>
      <c r="AJ123" s="154"/>
      <c r="AK123" s="158">
        <f t="shared" si="223"/>
        <v>104.20731707317074</v>
      </c>
      <c r="AL123" s="154"/>
      <c r="AM123" s="159">
        <f t="shared" si="224"/>
        <v>99.217391304347828</v>
      </c>
      <c r="AN123" s="155"/>
      <c r="AO123" s="159">
        <f t="shared" si="225"/>
        <v>97.727272727272734</v>
      </c>
      <c r="AP123" s="155"/>
      <c r="AQ123" s="160">
        <f t="shared" si="226"/>
        <v>95.450236966824647</v>
      </c>
      <c r="AR123" s="156"/>
      <c r="AS123" s="161">
        <f t="shared" si="227"/>
        <v>111.08815426997245</v>
      </c>
      <c r="AT123" s="157"/>
      <c r="AU123" s="158">
        <f t="shared" si="228"/>
        <v>95.528743789921933</v>
      </c>
      <c r="AV123" s="154"/>
      <c r="AW123" s="159">
        <f t="shared" si="229"/>
        <v>101.56794425087108</v>
      </c>
      <c r="AX123" s="155"/>
      <c r="AY123" s="158">
        <f t="shared" si="230"/>
        <v>109.47658563066713</v>
      </c>
      <c r="AZ123" s="154"/>
      <c r="BA123" s="158">
        <f t="shared" si="231"/>
        <v>103.10975609756098</v>
      </c>
      <c r="BB123" s="154"/>
      <c r="BC123" s="159">
        <f t="shared" si="232"/>
        <v>104.10869565217392</v>
      </c>
      <c r="BD123" s="155"/>
      <c r="BE123" s="159">
        <f t="shared" si="233"/>
        <v>98.863636363636374</v>
      </c>
      <c r="BF123" s="155"/>
      <c r="BG123" s="160">
        <f t="shared" si="234"/>
        <v>102.13270142180095</v>
      </c>
      <c r="BH123" s="156"/>
      <c r="BI123" s="161">
        <f t="shared" si="235"/>
        <v>111.08815426997245</v>
      </c>
      <c r="BJ123" s="157"/>
      <c r="BK123" s="158">
        <f t="shared" si="236"/>
        <v>95.528743789921933</v>
      </c>
      <c r="BL123" s="154"/>
      <c r="BM123" s="159">
        <f t="shared" si="237"/>
        <v>101.56794425087108</v>
      </c>
      <c r="BN123" s="155"/>
      <c r="BO123" s="158">
        <f t="shared" si="238"/>
        <v>109.29187376114641</v>
      </c>
      <c r="BP123" s="154"/>
      <c r="BQ123" s="158">
        <f t="shared" si="239"/>
        <v>105.1219512195122</v>
      </c>
      <c r="BR123" s="154"/>
      <c r="BS123" s="159">
        <f t="shared" si="240"/>
        <v>103.39130434782609</v>
      </c>
      <c r="BT123" s="155"/>
      <c r="BU123" s="159">
        <f t="shared" si="241"/>
        <v>107.38636363636364</v>
      </c>
      <c r="BV123" s="155"/>
      <c r="BW123" s="160">
        <f t="shared" si="242"/>
        <v>105.26066350710902</v>
      </c>
      <c r="BX123" s="156"/>
      <c r="BY123" s="161">
        <f t="shared" si="243"/>
        <v>105.86776859504133</v>
      </c>
      <c r="BZ123" s="157"/>
      <c r="CA123" s="158">
        <f t="shared" si="244"/>
        <v>106.0042583392477</v>
      </c>
      <c r="CB123" s="154"/>
      <c r="CC123" s="159">
        <f t="shared" si="245"/>
        <v>101.56794425087108</v>
      </c>
      <c r="CD123" s="155"/>
      <c r="CE123" s="158">
        <f t="shared" si="246"/>
        <v>109.60105055367255</v>
      </c>
      <c r="CF123" s="154"/>
      <c r="CG123" s="158">
        <f t="shared" si="247"/>
        <v>102.65243902439025</v>
      </c>
      <c r="CH123" s="154"/>
      <c r="CI123" s="159">
        <f t="shared" si="248"/>
        <v>108.86956521739131</v>
      </c>
      <c r="CJ123" s="155"/>
      <c r="CK123" s="159">
        <f t="shared" si="249"/>
        <v>109.65909090909092</v>
      </c>
      <c r="CL123" s="155"/>
      <c r="CM123" s="160">
        <f t="shared" si="250"/>
        <v>92.464454976303315</v>
      </c>
      <c r="CN123" s="156"/>
      <c r="CO123" s="161">
        <f t="shared" si="251"/>
        <v>105.86776859504133</v>
      </c>
      <c r="CP123" s="157"/>
      <c r="CQ123" s="158">
        <f t="shared" si="252"/>
        <v>106.0042583392477</v>
      </c>
      <c r="CR123" s="154"/>
      <c r="CS123" s="159">
        <f t="shared" si="253"/>
        <v>101.56794425087108</v>
      </c>
      <c r="CT123" s="155"/>
      <c r="CU123" s="158">
        <f t="shared" si="254"/>
        <v>109.46098983637668</v>
      </c>
      <c r="CV123" s="154"/>
      <c r="CW123" s="158">
        <f t="shared" si="255"/>
        <v>106.3109756097561</v>
      </c>
      <c r="CX123" s="154"/>
      <c r="CY123" s="159">
        <f t="shared" si="256"/>
        <v>99.869565217391312</v>
      </c>
      <c r="CZ123" s="155"/>
      <c r="DA123" s="159">
        <f t="shared" si="257"/>
        <v>103.18181818181819</v>
      </c>
      <c r="DB123" s="155"/>
      <c r="DC123" s="160">
        <f t="shared" si="258"/>
        <v>102.84360189573461</v>
      </c>
      <c r="DD123" s="156"/>
      <c r="DE123" s="161">
        <f t="shared" si="259"/>
        <v>106.73553719008265</v>
      </c>
      <c r="DF123" s="157"/>
      <c r="DG123" s="158">
        <f t="shared" si="260"/>
        <v>106.36621717530163</v>
      </c>
      <c r="DH123" s="154"/>
      <c r="DI123" s="159">
        <f t="shared" si="261"/>
        <v>105.80139372822299</v>
      </c>
      <c r="DJ123" s="155"/>
      <c r="DK123" s="158">
        <f t="shared" si="262"/>
        <v>110.76908817463099</v>
      </c>
      <c r="DL123" s="154"/>
      <c r="DM123" s="158">
        <f t="shared" si="263"/>
        <v>101.73780487804878</v>
      </c>
      <c r="DN123" s="154"/>
      <c r="DO123" s="159">
        <f t="shared" si="264"/>
        <v>98.760869565217405</v>
      </c>
      <c r="DP123" s="155"/>
      <c r="DQ123" s="159">
        <f t="shared" si="265"/>
        <v>99.204545454545467</v>
      </c>
      <c r="DR123" s="155"/>
      <c r="DS123" s="160">
        <f t="shared" si="266"/>
        <v>106.96682464454976</v>
      </c>
      <c r="DT123" s="156"/>
      <c r="DU123" s="161">
        <f t="shared" si="267"/>
        <v>106.73553719008265</v>
      </c>
      <c r="DV123" s="157"/>
      <c r="DW123" s="158">
        <f t="shared" si="268"/>
        <v>106.36621717530163</v>
      </c>
      <c r="DX123" s="154"/>
      <c r="DY123" s="159">
        <f t="shared" si="269"/>
        <v>105.80139372822299</v>
      </c>
      <c r="DZ123" s="155"/>
      <c r="EA123" s="158">
        <f t="shared" si="270"/>
        <v>111.06769302817034</v>
      </c>
      <c r="EB123" s="154"/>
      <c r="EC123" s="158">
        <f t="shared" si="271"/>
        <v>105.76219512195122</v>
      </c>
      <c r="ED123" s="154"/>
      <c r="EE123" s="159">
        <f t="shared" si="272"/>
        <v>101.6304347826087</v>
      </c>
      <c r="EF123" s="155"/>
      <c r="EG123" s="159">
        <f t="shared" si="273"/>
        <v>102.95454545454545</v>
      </c>
      <c r="EH123" s="155"/>
      <c r="EI123" s="160">
        <f t="shared" si="274"/>
        <v>107.81990521327015</v>
      </c>
      <c r="EJ123" s="156"/>
      <c r="EK123" s="161">
        <f t="shared" si="275"/>
        <v>106.73553719008265</v>
      </c>
      <c r="EL123" s="157"/>
      <c r="EM123" s="158">
        <f t="shared" si="276"/>
        <v>106.36621717530163</v>
      </c>
      <c r="EN123" s="154"/>
      <c r="EO123" s="159">
        <f t="shared" si="277"/>
        <v>105.80139372822299</v>
      </c>
      <c r="EP123" s="155"/>
      <c r="EQ123" s="158">
        <f t="shared" si="278"/>
        <v>111.01875630894293</v>
      </c>
      <c r="ER123" s="154"/>
      <c r="ES123" s="158">
        <f t="shared" si="279"/>
        <v>107.13414634146342</v>
      </c>
      <c r="ET123" s="154"/>
      <c r="EU123" s="159">
        <f t="shared" si="280"/>
        <v>102.86956521739131</v>
      </c>
      <c r="EV123" s="155"/>
      <c r="EW123" s="159">
        <f t="shared" si="281"/>
        <v>109.77272727272728</v>
      </c>
      <c r="EX123" s="155"/>
      <c r="EY123" s="160">
        <f t="shared" si="282"/>
        <v>112.08530805687204</v>
      </c>
      <c r="EZ123" s="156"/>
      <c r="FA123" s="161">
        <f t="shared" si="283"/>
        <v>103.7465564738292</v>
      </c>
      <c r="FB123" s="157"/>
      <c r="FC123" s="158">
        <f t="shared" si="284"/>
        <v>112.28530872959546</v>
      </c>
      <c r="FD123" s="154"/>
      <c r="FE123" s="159">
        <f t="shared" si="285"/>
        <v>108.36236933797909</v>
      </c>
      <c r="FF123" s="155"/>
      <c r="FG123" s="158">
        <f t="shared" si="286"/>
        <v>112.50407005089095</v>
      </c>
      <c r="FH123" s="154"/>
      <c r="FI123" s="158">
        <f t="shared" si="287"/>
        <v>104.29878048780489</v>
      </c>
      <c r="FJ123" s="154"/>
      <c r="FK123" s="159">
        <f t="shared" si="288"/>
        <v>96.608695652173921</v>
      </c>
      <c r="FL123" s="155"/>
      <c r="FM123" s="159">
        <f t="shared" si="289"/>
        <v>101.36363636363637</v>
      </c>
      <c r="FN123" s="155"/>
      <c r="FO123" s="160">
        <f t="shared" si="290"/>
        <v>107.10900473933648</v>
      </c>
      <c r="FP123" s="156"/>
      <c r="FQ123" s="161">
        <f t="shared" si="291"/>
        <v>103.7465564738292</v>
      </c>
      <c r="FR123" s="157"/>
      <c r="FS123" s="158">
        <f t="shared" si="292"/>
        <v>112.28530872959546</v>
      </c>
      <c r="FT123" s="154"/>
      <c r="FU123" s="159">
        <f t="shared" si="293"/>
        <v>108.36236933797909</v>
      </c>
      <c r="FV123" s="244"/>
      <c r="FW123" s="324">
        <f t="shared" si="294"/>
        <v>114.38255507747226</v>
      </c>
      <c r="FX123" s="244"/>
      <c r="FY123" s="324">
        <f t="shared" si="295"/>
        <v>104.84756097560975</v>
      </c>
      <c r="FZ123" s="244"/>
      <c r="GA123" s="324">
        <f t="shared" si="296"/>
        <v>97.521739130434796</v>
      </c>
      <c r="GB123" s="244"/>
      <c r="GC123" s="324">
        <f t="shared" si="297"/>
        <v>105.90909090909092</v>
      </c>
      <c r="GD123" s="244"/>
      <c r="GE123" s="325">
        <f t="shared" si="298"/>
        <v>107.1090047393365</v>
      </c>
      <c r="GF123" s="323"/>
      <c r="GG123" s="324">
        <f t="shared" si="299"/>
        <v>103.7465564738292</v>
      </c>
      <c r="GH123" s="244"/>
      <c r="GI123" s="324">
        <f t="shared" si="300"/>
        <v>112.28530872959546</v>
      </c>
      <c r="GJ123" s="244"/>
      <c r="GK123" s="324">
        <f t="shared" si="301"/>
        <v>108.36236933797909</v>
      </c>
    </row>
    <row r="124" spans="1:193" s="83" customFormat="1" x14ac:dyDescent="0.2">
      <c r="A124" s="82" t="s">
        <v>15</v>
      </c>
      <c r="B124" s="75"/>
      <c r="C124" s="154">
        <f t="shared" si="206"/>
        <v>101.93871013024747</v>
      </c>
      <c r="D124" s="154"/>
      <c r="E124" s="154">
        <f t="shared" si="207"/>
        <v>102.83536585365854</v>
      </c>
      <c r="F124" s="154"/>
      <c r="G124" s="155">
        <f t="shared" si="208"/>
        <v>100.19565217391306</v>
      </c>
      <c r="H124" s="155"/>
      <c r="I124" s="155">
        <f t="shared" si="209"/>
        <v>102.38636363636364</v>
      </c>
      <c r="J124" s="155"/>
      <c r="K124" s="156">
        <f t="shared" si="210"/>
        <v>102.55924170616115</v>
      </c>
      <c r="L124" s="156"/>
      <c r="M124" s="157">
        <f t="shared" si="211"/>
        <v>106.15702479338843</v>
      </c>
      <c r="N124" s="157"/>
      <c r="O124" s="154">
        <f t="shared" si="212"/>
        <v>97.700496806245567</v>
      </c>
      <c r="P124" s="154"/>
      <c r="Q124" s="155">
        <f t="shared" si="213"/>
        <v>94.773519163763055</v>
      </c>
      <c r="R124" s="155"/>
      <c r="S124" s="154">
        <f t="shared" si="214"/>
        <v>102.97754729850556</v>
      </c>
      <c r="T124" s="154"/>
      <c r="U124" s="154">
        <f t="shared" si="215"/>
        <v>101.3719512195122</v>
      </c>
      <c r="V124" s="154"/>
      <c r="W124" s="155">
        <f t="shared" si="216"/>
        <v>100.2608695652174</v>
      </c>
      <c r="X124" s="155"/>
      <c r="Y124" s="155">
        <f t="shared" si="217"/>
        <v>103.18181818181819</v>
      </c>
      <c r="Z124" s="155"/>
      <c r="AA124" s="156">
        <f t="shared" si="218"/>
        <v>103.69668246445498</v>
      </c>
      <c r="AB124" s="156"/>
      <c r="AC124" s="157">
        <f t="shared" si="219"/>
        <v>106.15702479338843</v>
      </c>
      <c r="AD124" s="157"/>
      <c r="AE124" s="154">
        <f t="shared" si="220"/>
        <v>97.700496806245567</v>
      </c>
      <c r="AF124" s="154"/>
      <c r="AG124" s="155">
        <f t="shared" si="221"/>
        <v>94.773519163763055</v>
      </c>
      <c r="AH124" s="155"/>
      <c r="AI124" s="154">
        <f t="shared" si="222"/>
        <v>104.90569422690585</v>
      </c>
      <c r="AJ124" s="154"/>
      <c r="AK124" s="154">
        <f t="shared" si="223"/>
        <v>100.36585365853658</v>
      </c>
      <c r="AL124" s="154"/>
      <c r="AM124" s="155">
        <f t="shared" si="224"/>
        <v>100.58695652173914</v>
      </c>
      <c r="AN124" s="155"/>
      <c r="AO124" s="155">
        <f t="shared" si="225"/>
        <v>99.545454545454547</v>
      </c>
      <c r="AP124" s="155"/>
      <c r="AQ124" s="156">
        <f t="shared" si="226"/>
        <v>104.83412322274883</v>
      </c>
      <c r="AR124" s="156"/>
      <c r="AS124" s="157">
        <f t="shared" si="227"/>
        <v>106.15702479338843</v>
      </c>
      <c r="AT124" s="157"/>
      <c r="AU124" s="154">
        <f t="shared" si="228"/>
        <v>97.700496806245567</v>
      </c>
      <c r="AV124" s="154"/>
      <c r="AW124" s="155">
        <f t="shared" si="229"/>
        <v>94.773519163763055</v>
      </c>
      <c r="AX124" s="155"/>
      <c r="AY124" s="154">
        <f t="shared" si="230"/>
        <v>105.07526026482853</v>
      </c>
      <c r="AZ124" s="154"/>
      <c r="BA124" s="154">
        <f t="shared" si="231"/>
        <v>102.46951219512195</v>
      </c>
      <c r="BB124" s="154"/>
      <c r="BC124" s="155">
        <f t="shared" si="232"/>
        <v>102.28260869565219</v>
      </c>
      <c r="BD124" s="155"/>
      <c r="BE124" s="155">
        <f t="shared" si="233"/>
        <v>98.863636363636374</v>
      </c>
      <c r="BF124" s="155"/>
      <c r="BG124" s="156">
        <f t="shared" si="234"/>
        <v>103.27014218009479</v>
      </c>
      <c r="BH124" s="156"/>
      <c r="BI124" s="157">
        <f t="shared" si="235"/>
        <v>106.15702479338843</v>
      </c>
      <c r="BJ124" s="157"/>
      <c r="BK124" s="154">
        <f t="shared" si="236"/>
        <v>97.700496806245567</v>
      </c>
      <c r="BL124" s="154"/>
      <c r="BM124" s="155">
        <f t="shared" si="237"/>
        <v>94.773519163763055</v>
      </c>
      <c r="BN124" s="155"/>
      <c r="BO124" s="154">
        <f t="shared" si="238"/>
        <v>106.34890369283949</v>
      </c>
      <c r="BP124" s="154"/>
      <c r="BQ124" s="154">
        <f t="shared" si="239"/>
        <v>102.65243902439025</v>
      </c>
      <c r="BR124" s="154"/>
      <c r="BS124" s="155">
        <f t="shared" si="240"/>
        <v>100.97826086956522</v>
      </c>
      <c r="BT124" s="155"/>
      <c r="BU124" s="155">
        <f t="shared" si="241"/>
        <v>102.38636363636364</v>
      </c>
      <c r="BV124" s="155"/>
      <c r="BW124" s="156">
        <f t="shared" si="242"/>
        <v>102.70142180094787</v>
      </c>
      <c r="BX124" s="156"/>
      <c r="BY124" s="157">
        <f t="shared" si="243"/>
        <v>102.39669421487605</v>
      </c>
      <c r="BZ124" s="157"/>
      <c r="CA124" s="154">
        <f t="shared" si="244"/>
        <v>106.0681334279631</v>
      </c>
      <c r="CB124" s="154"/>
      <c r="CC124" s="155">
        <f t="shared" si="245"/>
        <v>94.773519163763055</v>
      </c>
      <c r="CD124" s="155"/>
      <c r="CE124" s="154">
        <f t="shared" si="246"/>
        <v>108.01788958468882</v>
      </c>
      <c r="CF124" s="154"/>
      <c r="CG124" s="154">
        <f t="shared" si="247"/>
        <v>97.347560975609753</v>
      </c>
      <c r="CH124" s="154"/>
      <c r="CI124" s="155">
        <f t="shared" si="248"/>
        <v>93.217391304347828</v>
      </c>
      <c r="CJ124" s="155"/>
      <c r="CK124" s="155">
        <f t="shared" si="249"/>
        <v>95.340909090909093</v>
      </c>
      <c r="CL124" s="155"/>
      <c r="CM124" s="156">
        <f t="shared" si="250"/>
        <v>101.70616113744076</v>
      </c>
      <c r="CN124" s="156"/>
      <c r="CO124" s="157">
        <f t="shared" si="251"/>
        <v>102.39669421487605</v>
      </c>
      <c r="CP124" s="157"/>
      <c r="CQ124" s="154">
        <f t="shared" si="252"/>
        <v>106.0681334279631</v>
      </c>
      <c r="CR124" s="154"/>
      <c r="CS124" s="155">
        <f t="shared" si="253"/>
        <v>94.773519163763055</v>
      </c>
      <c r="CT124" s="155"/>
      <c r="CU124" s="154">
        <f t="shared" si="254"/>
        <v>108.94825953265624</v>
      </c>
      <c r="CV124" s="154"/>
      <c r="CW124" s="154">
        <f t="shared" si="255"/>
        <v>102.5609756097561</v>
      </c>
      <c r="CX124" s="154"/>
      <c r="CY124" s="155">
        <f t="shared" si="256"/>
        <v>96.543478260869577</v>
      </c>
      <c r="CZ124" s="155"/>
      <c r="DA124" s="155">
        <f t="shared" si="257"/>
        <v>100.79545454545455</v>
      </c>
      <c r="DB124" s="155"/>
      <c r="DC124" s="156">
        <f t="shared" si="258"/>
        <v>102.70142180094787</v>
      </c>
      <c r="DD124" s="156"/>
      <c r="DE124" s="157">
        <f t="shared" si="259"/>
        <v>109.97245179063361</v>
      </c>
      <c r="DF124" s="157"/>
      <c r="DG124" s="154">
        <f t="shared" si="260"/>
        <v>107.26046841731726</v>
      </c>
      <c r="DH124" s="154"/>
      <c r="DI124" s="155">
        <f t="shared" si="261"/>
        <v>109.93031358885017</v>
      </c>
      <c r="DJ124" s="155"/>
      <c r="DK124" s="154">
        <f t="shared" si="262"/>
        <v>107.83255300968253</v>
      </c>
      <c r="DL124" s="154"/>
      <c r="DM124" s="154">
        <f t="shared" si="263"/>
        <v>102.01219512195122</v>
      </c>
      <c r="DN124" s="154"/>
      <c r="DO124" s="155">
        <f t="shared" si="264"/>
        <v>95.239130434782624</v>
      </c>
      <c r="DP124" s="155"/>
      <c r="DQ124" s="155">
        <f t="shared" si="265"/>
        <v>105.34090909090909</v>
      </c>
      <c r="DR124" s="155"/>
      <c r="DS124" s="156">
        <f t="shared" si="266"/>
        <v>108.24644549763033</v>
      </c>
      <c r="DT124" s="156"/>
      <c r="DU124" s="157">
        <f t="shared" si="267"/>
        <v>109.97245179063361</v>
      </c>
      <c r="DV124" s="157"/>
      <c r="DW124" s="154">
        <f t="shared" si="268"/>
        <v>107.26046841731726</v>
      </c>
      <c r="DX124" s="154"/>
      <c r="DY124" s="155">
        <f t="shared" si="269"/>
        <v>109.93031358885017</v>
      </c>
      <c r="DZ124" s="155"/>
      <c r="EA124" s="154">
        <f t="shared" si="270"/>
        <v>109.31914674259052</v>
      </c>
      <c r="EB124" s="154"/>
      <c r="EC124" s="154">
        <f t="shared" si="271"/>
        <v>100.54878048780488</v>
      </c>
      <c r="ED124" s="154"/>
      <c r="EE124" s="155">
        <f t="shared" si="272"/>
        <v>98.173913043478265</v>
      </c>
      <c r="EF124" s="155"/>
      <c r="EG124" s="155">
        <f t="shared" si="273"/>
        <v>105.11363636363636</v>
      </c>
      <c r="EH124" s="155"/>
      <c r="EI124" s="156">
        <f t="shared" si="274"/>
        <v>108.24644549763033</v>
      </c>
      <c r="EJ124" s="156"/>
      <c r="EK124" s="157">
        <f t="shared" si="275"/>
        <v>109.97245179063361</v>
      </c>
      <c r="EL124" s="157"/>
      <c r="EM124" s="154">
        <f t="shared" si="276"/>
        <v>107.26046841731726</v>
      </c>
      <c r="EN124" s="154"/>
      <c r="EO124" s="155">
        <f t="shared" si="277"/>
        <v>109.93031358885017</v>
      </c>
      <c r="EP124" s="155"/>
      <c r="EQ124" s="154">
        <f t="shared" si="278"/>
        <v>109.79555675675051</v>
      </c>
      <c r="ER124" s="154"/>
      <c r="ES124" s="154">
        <f t="shared" si="279"/>
        <v>101.28048780487805</v>
      </c>
      <c r="ET124" s="154"/>
      <c r="EU124" s="155">
        <f t="shared" si="280"/>
        <v>97.913043478260875</v>
      </c>
      <c r="EV124" s="155"/>
      <c r="EW124" s="155">
        <f t="shared" si="281"/>
        <v>105.11363636363636</v>
      </c>
      <c r="EX124" s="155"/>
      <c r="EY124" s="156">
        <f t="shared" si="282"/>
        <v>112.22748815165876</v>
      </c>
      <c r="EZ124" s="156"/>
      <c r="FA124" s="157">
        <f t="shared" si="283"/>
        <v>105.37190082644628</v>
      </c>
      <c r="FB124" s="157"/>
      <c r="FC124" s="154">
        <f t="shared" si="284"/>
        <v>113.54151880766501</v>
      </c>
      <c r="FD124" s="154"/>
      <c r="FE124" s="155">
        <f t="shared" si="285"/>
        <v>103.76306620209058</v>
      </c>
      <c r="FF124" s="155"/>
      <c r="FG124" s="154">
        <f t="shared" si="286"/>
        <v>110.27609943796898</v>
      </c>
      <c r="FH124" s="154"/>
      <c r="FI124" s="154">
        <f t="shared" si="287"/>
        <v>98.079268292682926</v>
      </c>
      <c r="FJ124" s="154"/>
      <c r="FK124" s="155">
        <f t="shared" si="288"/>
        <v>91.456521739130451</v>
      </c>
      <c r="FL124" s="155"/>
      <c r="FM124" s="155">
        <f t="shared" si="289"/>
        <v>98.63636363636364</v>
      </c>
      <c r="FN124" s="155"/>
      <c r="FO124" s="156">
        <f t="shared" si="290"/>
        <v>107.67772511848341</v>
      </c>
      <c r="FP124" s="156"/>
      <c r="FQ124" s="157">
        <f t="shared" si="291"/>
        <v>105.37190082644628</v>
      </c>
      <c r="FR124" s="157"/>
      <c r="FS124" s="154">
        <f t="shared" si="292"/>
        <v>113.54151880766501</v>
      </c>
      <c r="FT124" s="154"/>
      <c r="FU124" s="155">
        <f t="shared" si="293"/>
        <v>103.76306620209058</v>
      </c>
      <c r="FV124" s="244"/>
      <c r="FW124" s="244">
        <f t="shared" si="294"/>
        <v>111.63035608503915</v>
      </c>
      <c r="FX124" s="244"/>
      <c r="FY124" s="244">
        <f t="shared" si="295"/>
        <v>99.542682926829258</v>
      </c>
      <c r="FZ124" s="244"/>
      <c r="GA124" s="244">
        <f t="shared" si="296"/>
        <v>92.565217391304358</v>
      </c>
      <c r="GB124" s="244"/>
      <c r="GC124" s="244">
        <f t="shared" si="297"/>
        <v>102.15909090909092</v>
      </c>
      <c r="GD124" s="244"/>
      <c r="GE124" s="323">
        <f t="shared" si="298"/>
        <v>105.82938388625593</v>
      </c>
      <c r="GF124" s="323"/>
      <c r="GG124" s="244">
        <f t="shared" si="299"/>
        <v>105.37190082644628</v>
      </c>
      <c r="GH124" s="244"/>
      <c r="GI124" s="244">
        <f t="shared" si="300"/>
        <v>113.54151880766501</v>
      </c>
      <c r="GJ124" s="244"/>
      <c r="GK124" s="244">
        <f t="shared" si="301"/>
        <v>103.76306620209058</v>
      </c>
    </row>
    <row r="125" spans="1:193" s="83" customFormat="1" x14ac:dyDescent="0.2">
      <c r="A125" s="82" t="s">
        <v>16</v>
      </c>
      <c r="B125" s="75"/>
      <c r="C125" s="154">
        <f t="shared" si="206"/>
        <v>102.75213783245546</v>
      </c>
      <c r="D125" s="154"/>
      <c r="E125" s="154">
        <f t="shared" si="207"/>
        <v>97.530487804878049</v>
      </c>
      <c r="F125" s="154"/>
      <c r="G125" s="155">
        <f t="shared" si="208"/>
        <v>98.695652173913047</v>
      </c>
      <c r="H125" s="155"/>
      <c r="I125" s="155">
        <f t="shared" si="209"/>
        <v>98.750000000000014</v>
      </c>
      <c r="J125" s="155"/>
      <c r="K125" s="156">
        <f t="shared" si="210"/>
        <v>98.009478672985793</v>
      </c>
      <c r="L125" s="156"/>
      <c r="M125" s="157">
        <f t="shared" si="211"/>
        <v>106.08815426997245</v>
      </c>
      <c r="N125" s="157"/>
      <c r="O125" s="154">
        <f t="shared" si="212"/>
        <v>93.037615330021296</v>
      </c>
      <c r="P125" s="154"/>
      <c r="Q125" s="155">
        <f t="shared" si="213"/>
        <v>95.923344947735188</v>
      </c>
      <c r="R125" s="155"/>
      <c r="S125" s="154">
        <f t="shared" si="214"/>
        <v>105.32479297347578</v>
      </c>
      <c r="T125" s="154"/>
      <c r="U125" s="154">
        <f t="shared" si="215"/>
        <v>102.01219512195124</v>
      </c>
      <c r="V125" s="154"/>
      <c r="W125" s="155">
        <f t="shared" si="216"/>
        <v>96.021739130434796</v>
      </c>
      <c r="X125" s="155"/>
      <c r="Y125" s="155">
        <f t="shared" si="217"/>
        <v>102.15909090909092</v>
      </c>
      <c r="Z125" s="155"/>
      <c r="AA125" s="156">
        <f t="shared" si="218"/>
        <v>101.99052132701422</v>
      </c>
      <c r="AB125" s="156"/>
      <c r="AC125" s="157">
        <f t="shared" si="219"/>
        <v>106.08815426997245</v>
      </c>
      <c r="AD125" s="157"/>
      <c r="AE125" s="154">
        <f t="shared" si="220"/>
        <v>93.037615330021296</v>
      </c>
      <c r="AF125" s="154"/>
      <c r="AG125" s="155">
        <f t="shared" si="221"/>
        <v>95.923344947735188</v>
      </c>
      <c r="AH125" s="155"/>
      <c r="AI125" s="154">
        <f t="shared" si="222"/>
        <v>107.20141262074</v>
      </c>
      <c r="AJ125" s="154"/>
      <c r="AK125" s="154">
        <f t="shared" si="223"/>
        <v>101.73780487804878</v>
      </c>
      <c r="AL125" s="154"/>
      <c r="AM125" s="155">
        <f t="shared" si="224"/>
        <v>100.91304347826087</v>
      </c>
      <c r="AN125" s="155"/>
      <c r="AO125" s="155">
        <f t="shared" si="225"/>
        <v>104.77272727272728</v>
      </c>
      <c r="AP125" s="155"/>
      <c r="AQ125" s="156">
        <f t="shared" si="226"/>
        <v>100.71090047393365</v>
      </c>
      <c r="AR125" s="156"/>
      <c r="AS125" s="157">
        <f t="shared" si="227"/>
        <v>106.08815426997245</v>
      </c>
      <c r="AT125" s="157"/>
      <c r="AU125" s="154">
        <f t="shared" si="228"/>
        <v>93.037615330021296</v>
      </c>
      <c r="AV125" s="154"/>
      <c r="AW125" s="155">
        <f t="shared" si="229"/>
        <v>95.923344947735188</v>
      </c>
      <c r="AX125" s="155"/>
      <c r="AY125" s="154">
        <f t="shared" si="230"/>
        <v>106.77066726700525</v>
      </c>
      <c r="AZ125" s="154"/>
      <c r="BA125" s="154">
        <f t="shared" si="231"/>
        <v>103.10975609756098</v>
      </c>
      <c r="BB125" s="154"/>
      <c r="BC125" s="155">
        <f t="shared" si="232"/>
        <v>100.58695652173914</v>
      </c>
      <c r="BD125" s="155"/>
      <c r="BE125" s="155">
        <f t="shared" si="233"/>
        <v>97.727272727272734</v>
      </c>
      <c r="BF125" s="155"/>
      <c r="BG125" s="156">
        <f t="shared" si="234"/>
        <v>96.872037914691944</v>
      </c>
      <c r="BH125" s="156"/>
      <c r="BI125" s="157">
        <f t="shared" si="235"/>
        <v>106.08815426997245</v>
      </c>
      <c r="BJ125" s="157"/>
      <c r="BK125" s="154">
        <f t="shared" si="236"/>
        <v>93.037615330021296</v>
      </c>
      <c r="BL125" s="154"/>
      <c r="BM125" s="155">
        <f t="shared" si="237"/>
        <v>95.923344947735188</v>
      </c>
      <c r="BN125" s="155"/>
      <c r="BO125" s="154">
        <f t="shared" si="238"/>
        <v>105.95283167783955</v>
      </c>
      <c r="BP125" s="154"/>
      <c r="BQ125" s="154">
        <f t="shared" si="239"/>
        <v>106.95121951219511</v>
      </c>
      <c r="BR125" s="154"/>
      <c r="BS125" s="155">
        <f t="shared" si="240"/>
        <v>102.0217391304348</v>
      </c>
      <c r="BT125" s="155"/>
      <c r="BU125" s="155">
        <f t="shared" si="241"/>
        <v>101.59090909090909</v>
      </c>
      <c r="BV125" s="155"/>
      <c r="BW125" s="156">
        <f t="shared" si="242"/>
        <v>99.715639810426538</v>
      </c>
      <c r="BX125" s="156"/>
      <c r="BY125" s="157">
        <f t="shared" si="243"/>
        <v>100.88154269972452</v>
      </c>
      <c r="BZ125" s="157"/>
      <c r="CA125" s="154">
        <f t="shared" si="244"/>
        <v>103.6834634492548</v>
      </c>
      <c r="CB125" s="154"/>
      <c r="CC125" s="155">
        <f t="shared" si="245"/>
        <v>95.923344947735188</v>
      </c>
      <c r="CD125" s="155"/>
      <c r="CE125" s="154">
        <f t="shared" si="246"/>
        <v>110.08137043782972</v>
      </c>
      <c r="CF125" s="154"/>
      <c r="CG125" s="154">
        <f t="shared" si="247"/>
        <v>104.39024390243902</v>
      </c>
      <c r="CH125" s="154"/>
      <c r="CI125" s="155">
        <f t="shared" si="248"/>
        <v>101.89130434782609</v>
      </c>
      <c r="CJ125" s="155"/>
      <c r="CK125" s="155">
        <f t="shared" si="249"/>
        <v>99.88636363636364</v>
      </c>
      <c r="CL125" s="155"/>
      <c r="CM125" s="156">
        <f t="shared" si="250"/>
        <v>103.69668246445498</v>
      </c>
      <c r="CN125" s="156"/>
      <c r="CO125" s="157">
        <f t="shared" si="251"/>
        <v>100.88154269972452</v>
      </c>
      <c r="CP125" s="157"/>
      <c r="CQ125" s="154">
        <f t="shared" si="252"/>
        <v>103.6834634492548</v>
      </c>
      <c r="CR125" s="154"/>
      <c r="CS125" s="155">
        <f t="shared" si="253"/>
        <v>95.923344947735188</v>
      </c>
      <c r="CT125" s="155"/>
      <c r="CU125" s="154">
        <f t="shared" si="254"/>
        <v>110.848762151177</v>
      </c>
      <c r="CV125" s="154"/>
      <c r="CW125" s="154">
        <f t="shared" si="255"/>
        <v>99.908536585365852</v>
      </c>
      <c r="CX125" s="154"/>
      <c r="CY125" s="155">
        <f t="shared" si="256"/>
        <v>97.391304347826093</v>
      </c>
      <c r="CZ125" s="155"/>
      <c r="DA125" s="155">
        <f t="shared" si="257"/>
        <v>100.11363636363636</v>
      </c>
      <c r="DB125" s="155"/>
      <c r="DC125" s="156">
        <f t="shared" si="258"/>
        <v>101.13744075829383</v>
      </c>
      <c r="DD125" s="156"/>
      <c r="DE125" s="157">
        <f t="shared" si="259"/>
        <v>106.08815426997246</v>
      </c>
      <c r="DF125" s="157"/>
      <c r="DG125" s="154">
        <f t="shared" si="260"/>
        <v>109.36834634492548</v>
      </c>
      <c r="DH125" s="154"/>
      <c r="DI125" s="155">
        <f t="shared" si="261"/>
        <v>104.45296167247386</v>
      </c>
      <c r="DJ125" s="155"/>
      <c r="DK125" s="154">
        <f t="shared" si="262"/>
        <v>109.02452602473547</v>
      </c>
      <c r="DL125" s="154"/>
      <c r="DM125" s="154">
        <f t="shared" si="263"/>
        <v>98.902439024390247</v>
      </c>
      <c r="DN125" s="154"/>
      <c r="DO125" s="155">
        <f t="shared" si="264"/>
        <v>94.391304347826093</v>
      </c>
      <c r="DP125" s="155"/>
      <c r="DQ125" s="155">
        <f t="shared" si="265"/>
        <v>97.38636363636364</v>
      </c>
      <c r="DR125" s="155"/>
      <c r="DS125" s="156">
        <f t="shared" si="266"/>
        <v>107.81990521327015</v>
      </c>
      <c r="DT125" s="156"/>
      <c r="DU125" s="157">
        <f t="shared" si="267"/>
        <v>106.08815426997246</v>
      </c>
      <c r="DV125" s="157"/>
      <c r="DW125" s="154">
        <f t="shared" si="268"/>
        <v>109.36834634492548</v>
      </c>
      <c r="DX125" s="154"/>
      <c r="DY125" s="155">
        <f t="shared" si="269"/>
        <v>104.45296167247386</v>
      </c>
      <c r="DZ125" s="155"/>
      <c r="EA125" s="154">
        <f t="shared" si="270"/>
        <v>110.90337364261256</v>
      </c>
      <c r="EB125" s="154"/>
      <c r="EC125" s="154">
        <f t="shared" si="271"/>
        <v>100.27439024390243</v>
      </c>
      <c r="ED125" s="154"/>
      <c r="EE125" s="155">
        <f t="shared" si="272"/>
        <v>97.195652173913047</v>
      </c>
      <c r="EF125" s="155"/>
      <c r="EG125" s="155">
        <f t="shared" si="273"/>
        <v>101.59090909090911</v>
      </c>
      <c r="EH125" s="155"/>
      <c r="EI125" s="156">
        <f t="shared" si="274"/>
        <v>108.24644549763033</v>
      </c>
      <c r="EJ125" s="156"/>
      <c r="EK125" s="157">
        <f t="shared" si="275"/>
        <v>106.08815426997246</v>
      </c>
      <c r="EL125" s="157"/>
      <c r="EM125" s="154">
        <f t="shared" si="276"/>
        <v>109.36834634492548</v>
      </c>
      <c r="EN125" s="154"/>
      <c r="EO125" s="155">
        <f t="shared" si="277"/>
        <v>104.45296167247386</v>
      </c>
      <c r="EP125" s="155"/>
      <c r="EQ125" s="154">
        <f t="shared" si="278"/>
        <v>110.05767094650599</v>
      </c>
      <c r="ER125" s="154"/>
      <c r="ES125" s="154">
        <f t="shared" si="279"/>
        <v>104.48170731707317</v>
      </c>
      <c r="ET125" s="154"/>
      <c r="EU125" s="155">
        <f t="shared" si="280"/>
        <v>102.80434782608697</v>
      </c>
      <c r="EV125" s="155"/>
      <c r="EW125" s="155">
        <f t="shared" si="281"/>
        <v>105.34090909090909</v>
      </c>
      <c r="EX125" s="155"/>
      <c r="EY125" s="156">
        <f t="shared" si="282"/>
        <v>112.22748815165876</v>
      </c>
      <c r="EZ125" s="156"/>
      <c r="FA125" s="157">
        <f t="shared" si="283"/>
        <v>101.63911845730028</v>
      </c>
      <c r="FB125" s="157"/>
      <c r="FC125" s="154">
        <f t="shared" si="284"/>
        <v>112.92405961674947</v>
      </c>
      <c r="FD125" s="154"/>
      <c r="FE125" s="155">
        <f t="shared" si="285"/>
        <v>101.14982578397212</v>
      </c>
      <c r="FF125" s="155"/>
      <c r="FG125" s="154">
        <f t="shared" si="286"/>
        <v>110.1013566447986</v>
      </c>
      <c r="FH125" s="154"/>
      <c r="FI125" s="154">
        <f t="shared" si="287"/>
        <v>99.08536585365853</v>
      </c>
      <c r="FJ125" s="154"/>
      <c r="FK125" s="155">
        <f t="shared" si="288"/>
        <v>96.217391304347828</v>
      </c>
      <c r="FL125" s="155"/>
      <c r="FM125" s="155">
        <f t="shared" si="289"/>
        <v>97.045454545454561</v>
      </c>
      <c r="FN125" s="155"/>
      <c r="FO125" s="156">
        <f t="shared" si="290"/>
        <v>108.67298578199052</v>
      </c>
      <c r="FP125" s="156"/>
      <c r="FQ125" s="157">
        <f t="shared" si="291"/>
        <v>101.63911845730028</v>
      </c>
      <c r="FR125" s="157"/>
      <c r="FS125" s="154">
        <f t="shared" si="292"/>
        <v>112.92405961674947</v>
      </c>
      <c r="FT125" s="154"/>
      <c r="FU125" s="155">
        <f t="shared" si="293"/>
        <v>101.14982578397212</v>
      </c>
      <c r="FV125" s="244"/>
      <c r="FW125" s="244">
        <f t="shared" si="294"/>
        <v>110.88769921406521</v>
      </c>
      <c r="FX125" s="244"/>
      <c r="FY125" s="244">
        <f t="shared" si="295"/>
        <v>102.28658536585365</v>
      </c>
      <c r="FZ125" s="244"/>
      <c r="GA125" s="244">
        <f t="shared" si="296"/>
        <v>97.58695652173914</v>
      </c>
      <c r="GB125" s="244"/>
      <c r="GC125" s="244">
        <f t="shared" si="297"/>
        <v>106.81818181818183</v>
      </c>
      <c r="GD125" s="244"/>
      <c r="GE125" s="323">
        <f t="shared" si="298"/>
        <v>107.53554502369668</v>
      </c>
      <c r="GF125" s="323"/>
      <c r="GG125" s="244">
        <f t="shared" si="299"/>
        <v>101.63911845730028</v>
      </c>
      <c r="GH125" s="244"/>
      <c r="GI125" s="244">
        <f t="shared" si="300"/>
        <v>112.92405961674947</v>
      </c>
      <c r="GJ125" s="244"/>
      <c r="GK125" s="244">
        <f t="shared" si="301"/>
        <v>101.14982578397212</v>
      </c>
    </row>
    <row r="126" spans="1:193" s="83" customFormat="1" x14ac:dyDescent="0.2">
      <c r="A126" s="82" t="s">
        <v>17</v>
      </c>
      <c r="B126" s="75"/>
      <c r="C126" s="154">
        <f t="shared" si="206"/>
        <v>88.894186831499582</v>
      </c>
      <c r="D126" s="154"/>
      <c r="E126" s="154">
        <f t="shared" si="207"/>
        <v>100.36585365853658</v>
      </c>
      <c r="F126" s="154"/>
      <c r="G126" s="155">
        <f t="shared" si="208"/>
        <v>97.84782608695653</v>
      </c>
      <c r="H126" s="155"/>
      <c r="I126" s="155">
        <f t="shared" si="209"/>
        <v>91.590909090909093</v>
      </c>
      <c r="J126" s="155"/>
      <c r="K126" s="156">
        <f t="shared" si="210"/>
        <v>108.38862559241706</v>
      </c>
      <c r="L126" s="156"/>
      <c r="M126" s="157">
        <f t="shared" si="211"/>
        <v>112.65840220385675</v>
      </c>
      <c r="N126" s="157"/>
      <c r="O126" s="154">
        <f t="shared" si="212"/>
        <v>102.95954577714691</v>
      </c>
      <c r="P126" s="154"/>
      <c r="Q126" s="155">
        <f t="shared" si="213"/>
        <v>89.547038327526124</v>
      </c>
      <c r="R126" s="155"/>
      <c r="S126" s="154">
        <f t="shared" si="214"/>
        <v>85.998925914297985</v>
      </c>
      <c r="T126" s="154"/>
      <c r="U126" s="154">
        <f t="shared" si="215"/>
        <v>101.28048780487805</v>
      </c>
      <c r="V126" s="154"/>
      <c r="W126" s="155">
        <f t="shared" si="216"/>
        <v>103.97826086956522</v>
      </c>
      <c r="X126" s="155"/>
      <c r="Y126" s="155">
        <f t="shared" si="217"/>
        <v>105.22727272727273</v>
      </c>
      <c r="Z126" s="155"/>
      <c r="AA126" s="156">
        <f t="shared" si="218"/>
        <v>107.39336492890995</v>
      </c>
      <c r="AB126" s="156"/>
      <c r="AC126" s="157">
        <f t="shared" si="219"/>
        <v>112.65840220385675</v>
      </c>
      <c r="AD126" s="157"/>
      <c r="AE126" s="154">
        <f t="shared" si="220"/>
        <v>102.95954577714691</v>
      </c>
      <c r="AF126" s="154"/>
      <c r="AG126" s="155">
        <f t="shared" si="221"/>
        <v>89.547038327526124</v>
      </c>
      <c r="AH126" s="155"/>
      <c r="AI126" s="154">
        <f t="shared" si="222"/>
        <v>87.860941432622994</v>
      </c>
      <c r="AJ126" s="154"/>
      <c r="AK126" s="154">
        <f t="shared" si="223"/>
        <v>100.09146341463415</v>
      </c>
      <c r="AL126" s="154"/>
      <c r="AM126" s="155">
        <f t="shared" si="224"/>
        <v>99.739130434782624</v>
      </c>
      <c r="AN126" s="155"/>
      <c r="AO126" s="155">
        <f t="shared" si="225"/>
        <v>100.00000000000001</v>
      </c>
      <c r="AP126" s="155"/>
      <c r="AQ126" s="156">
        <f t="shared" si="226"/>
        <v>108.5308056872038</v>
      </c>
      <c r="AR126" s="156"/>
      <c r="AS126" s="157">
        <f t="shared" si="227"/>
        <v>112.65840220385675</v>
      </c>
      <c r="AT126" s="157"/>
      <c r="AU126" s="154">
        <f t="shared" si="228"/>
        <v>102.95954577714691</v>
      </c>
      <c r="AV126" s="154"/>
      <c r="AW126" s="155">
        <f t="shared" si="229"/>
        <v>89.547038327526124</v>
      </c>
      <c r="AX126" s="155"/>
      <c r="AY126" s="154">
        <f t="shared" si="230"/>
        <v>91.839970258776574</v>
      </c>
      <c r="AZ126" s="154"/>
      <c r="BA126" s="154">
        <f t="shared" si="231"/>
        <v>104.20731707317071</v>
      </c>
      <c r="BB126" s="154"/>
      <c r="BC126" s="155">
        <f t="shared" si="232"/>
        <v>102.73913043478262</v>
      </c>
      <c r="BD126" s="155"/>
      <c r="BE126" s="155">
        <f t="shared" si="233"/>
        <v>106.81818181818183</v>
      </c>
      <c r="BF126" s="155"/>
      <c r="BG126" s="156">
        <f t="shared" si="234"/>
        <v>105.26066350710902</v>
      </c>
      <c r="BH126" s="156"/>
      <c r="BI126" s="157">
        <f t="shared" si="235"/>
        <v>112.65840220385675</v>
      </c>
      <c r="BJ126" s="157"/>
      <c r="BK126" s="154">
        <f t="shared" si="236"/>
        <v>102.95954577714691</v>
      </c>
      <c r="BL126" s="154"/>
      <c r="BM126" s="155">
        <f t="shared" si="237"/>
        <v>89.547038327526124</v>
      </c>
      <c r="BN126" s="155"/>
      <c r="BO126" s="154">
        <f t="shared" si="238"/>
        <v>95.112142643707003</v>
      </c>
      <c r="BP126" s="154"/>
      <c r="BQ126" s="154">
        <f t="shared" si="239"/>
        <v>109.42073170731707</v>
      </c>
      <c r="BR126" s="154"/>
      <c r="BS126" s="155">
        <f t="shared" si="240"/>
        <v>110.6304347826087</v>
      </c>
      <c r="BT126" s="155"/>
      <c r="BU126" s="155">
        <f t="shared" si="241"/>
        <v>117.72727272727273</v>
      </c>
      <c r="BV126" s="155"/>
      <c r="BW126" s="156">
        <f t="shared" si="242"/>
        <v>89.052132701421797</v>
      </c>
      <c r="BX126" s="156"/>
      <c r="BY126" s="157">
        <f t="shared" si="243"/>
        <v>91.721763085399459</v>
      </c>
      <c r="BZ126" s="157"/>
      <c r="CA126" s="154">
        <f t="shared" si="244"/>
        <v>115.96877217885024</v>
      </c>
      <c r="CB126" s="154"/>
      <c r="CC126" s="155">
        <f t="shared" si="245"/>
        <v>89.547038327526124</v>
      </c>
      <c r="CD126" s="155"/>
      <c r="CE126" s="154">
        <f t="shared" si="246"/>
        <v>91.639099049457442</v>
      </c>
      <c r="CF126" s="154"/>
      <c r="CG126" s="154">
        <f t="shared" si="247"/>
        <v>103.9329268292683</v>
      </c>
      <c r="CH126" s="154"/>
      <c r="CI126" s="155">
        <f t="shared" si="248"/>
        <v>99.673913043478265</v>
      </c>
      <c r="CJ126" s="155"/>
      <c r="CK126" s="155">
        <f t="shared" si="249"/>
        <v>104.54545454545455</v>
      </c>
      <c r="CL126" s="155"/>
      <c r="CM126" s="156">
        <f t="shared" si="250"/>
        <v>101.42180094786731</v>
      </c>
      <c r="CN126" s="156"/>
      <c r="CO126" s="157">
        <f t="shared" si="251"/>
        <v>91.721763085399459</v>
      </c>
      <c r="CP126" s="157"/>
      <c r="CQ126" s="154">
        <f t="shared" si="252"/>
        <v>115.96877217885024</v>
      </c>
      <c r="CR126" s="154"/>
      <c r="CS126" s="155">
        <f t="shared" si="253"/>
        <v>89.547038327526124</v>
      </c>
      <c r="CT126" s="155"/>
      <c r="CU126" s="154">
        <f t="shared" si="254"/>
        <v>93.805761153395665</v>
      </c>
      <c r="CV126" s="154"/>
      <c r="CW126" s="154">
        <f t="shared" si="255"/>
        <v>100.64024390243902</v>
      </c>
      <c r="CX126" s="154"/>
      <c r="CY126" s="155">
        <f t="shared" si="256"/>
        <v>96.869565217391312</v>
      </c>
      <c r="CZ126" s="155"/>
      <c r="DA126" s="155">
        <f t="shared" si="257"/>
        <v>104.09090909090909</v>
      </c>
      <c r="DB126" s="155"/>
      <c r="DC126" s="156">
        <f t="shared" si="258"/>
        <v>108.38862559241706</v>
      </c>
      <c r="DD126" s="156"/>
      <c r="DE126" s="157">
        <f t="shared" si="259"/>
        <v>100.61983471074382</v>
      </c>
      <c r="DF126" s="157"/>
      <c r="DG126" s="154">
        <f t="shared" si="260"/>
        <v>107.09013484740952</v>
      </c>
      <c r="DH126" s="154"/>
      <c r="DI126" s="155">
        <f t="shared" si="261"/>
        <v>106.28222996515679</v>
      </c>
      <c r="DJ126" s="155"/>
      <c r="DK126" s="154">
        <f t="shared" si="262"/>
        <v>95.50689098204866</v>
      </c>
      <c r="DL126" s="154"/>
      <c r="DM126" s="154">
        <f t="shared" si="263"/>
        <v>111.25</v>
      </c>
      <c r="DN126" s="154"/>
      <c r="DO126" s="155">
        <f t="shared" si="264"/>
        <v>106.71739130434784</v>
      </c>
      <c r="DP126" s="155"/>
      <c r="DQ126" s="155">
        <f t="shared" si="265"/>
        <v>108.18181818181819</v>
      </c>
      <c r="DR126" s="155"/>
      <c r="DS126" s="156">
        <f t="shared" si="266"/>
        <v>108.5308056872038</v>
      </c>
      <c r="DT126" s="156"/>
      <c r="DU126" s="157">
        <f t="shared" si="267"/>
        <v>100.61983471074382</v>
      </c>
      <c r="DV126" s="157"/>
      <c r="DW126" s="154">
        <f t="shared" si="268"/>
        <v>107.09013484740952</v>
      </c>
      <c r="DX126" s="154"/>
      <c r="DY126" s="155">
        <f t="shared" si="269"/>
        <v>106.28222996515679</v>
      </c>
      <c r="DZ126" s="155"/>
      <c r="EA126" s="154">
        <f t="shared" si="270"/>
        <v>97.525515360182766</v>
      </c>
      <c r="EB126" s="154"/>
      <c r="EC126" s="154">
        <f t="shared" si="271"/>
        <v>112.71341463414635</v>
      </c>
      <c r="ED126" s="154"/>
      <c r="EE126" s="155">
        <f t="shared" si="272"/>
        <v>108.34782608695653</v>
      </c>
      <c r="EF126" s="155"/>
      <c r="EG126" s="155">
        <f t="shared" si="273"/>
        <v>114.09090909090909</v>
      </c>
      <c r="EH126" s="155"/>
      <c r="EI126" s="156">
        <f t="shared" si="274"/>
        <v>108.5308056872038</v>
      </c>
      <c r="EJ126" s="156"/>
      <c r="EK126" s="157">
        <f t="shared" si="275"/>
        <v>100.61983471074382</v>
      </c>
      <c r="EL126" s="157"/>
      <c r="EM126" s="154">
        <f t="shared" si="276"/>
        <v>107.09013484740952</v>
      </c>
      <c r="EN126" s="154"/>
      <c r="EO126" s="155">
        <f t="shared" si="277"/>
        <v>106.28222996515679</v>
      </c>
      <c r="EP126" s="155"/>
      <c r="EQ126" s="154">
        <f t="shared" si="278"/>
        <v>91.316506378985679</v>
      </c>
      <c r="ER126" s="154"/>
      <c r="ES126" s="154">
        <f t="shared" si="279"/>
        <v>106.3109756097561</v>
      </c>
      <c r="ET126" s="154"/>
      <c r="EU126" s="155">
        <f t="shared" si="280"/>
        <v>105.34782608695653</v>
      </c>
      <c r="EV126" s="155"/>
      <c r="EW126" s="155">
        <f t="shared" si="281"/>
        <v>111.13636363636364</v>
      </c>
      <c r="EX126" s="155"/>
      <c r="EY126" s="156">
        <f t="shared" si="282"/>
        <v>112.3696682464455</v>
      </c>
      <c r="EZ126" s="156"/>
      <c r="FA126" s="157">
        <f t="shared" si="283"/>
        <v>83.622589531680447</v>
      </c>
      <c r="FB126" s="157"/>
      <c r="FC126" s="154">
        <f t="shared" si="284"/>
        <v>104.0667139815472</v>
      </c>
      <c r="FD126" s="154"/>
      <c r="FE126" s="155">
        <f t="shared" si="285"/>
        <v>97.282229965156787</v>
      </c>
      <c r="FF126" s="155"/>
      <c r="FG126" s="154">
        <f t="shared" si="286"/>
        <v>96.558790174096274</v>
      </c>
      <c r="FH126" s="154"/>
      <c r="FI126" s="154">
        <f t="shared" si="287"/>
        <v>104.20731707317074</v>
      </c>
      <c r="FJ126" s="154"/>
      <c r="FK126" s="155">
        <f t="shared" si="288"/>
        <v>92.239130434782624</v>
      </c>
      <c r="FL126" s="155"/>
      <c r="FM126" s="155">
        <f t="shared" si="289"/>
        <v>101.47727272727273</v>
      </c>
      <c r="FN126" s="155"/>
      <c r="FO126" s="156">
        <f t="shared" si="290"/>
        <v>109.24170616113743</v>
      </c>
      <c r="FP126" s="156"/>
      <c r="FQ126" s="157">
        <f t="shared" si="291"/>
        <v>83.622589531680447</v>
      </c>
      <c r="FR126" s="157"/>
      <c r="FS126" s="154">
        <f t="shared" si="292"/>
        <v>104.0667139815472</v>
      </c>
      <c r="FT126" s="154"/>
      <c r="FU126" s="155">
        <f t="shared" si="293"/>
        <v>97.282229965156787</v>
      </c>
      <c r="FV126" s="244"/>
      <c r="FW126" s="244">
        <f t="shared" si="294"/>
        <v>97.519875536533206</v>
      </c>
      <c r="FX126" s="244"/>
      <c r="FY126" s="244">
        <f t="shared" si="295"/>
        <v>104.66463414634147</v>
      </c>
      <c r="FZ126" s="244"/>
      <c r="GA126" s="244">
        <f t="shared" si="296"/>
        <v>91.391304347826093</v>
      </c>
      <c r="GB126" s="244"/>
      <c r="GC126" s="244">
        <f t="shared" si="297"/>
        <v>106.81818181818183</v>
      </c>
      <c r="GD126" s="244"/>
      <c r="GE126" s="323">
        <f t="shared" si="298"/>
        <v>106.82464454976304</v>
      </c>
      <c r="GF126" s="323"/>
      <c r="GG126" s="244">
        <f t="shared" si="299"/>
        <v>83.622589531680447</v>
      </c>
      <c r="GH126" s="244"/>
      <c r="GI126" s="244">
        <f t="shared" si="300"/>
        <v>104.0667139815472</v>
      </c>
      <c r="GJ126" s="244"/>
      <c r="GK126" s="244">
        <f t="shared" si="301"/>
        <v>97.282229965156787</v>
      </c>
    </row>
    <row r="127" spans="1:193" s="83" customFormat="1" x14ac:dyDescent="0.2">
      <c r="A127" s="84" t="s">
        <v>18</v>
      </c>
      <c r="B127" s="86"/>
      <c r="C127" s="158">
        <f t="shared" si="206"/>
        <v>87.399310290195373</v>
      </c>
      <c r="D127" s="158"/>
      <c r="E127" s="158">
        <f t="shared" si="207"/>
        <v>104.9390243902439</v>
      </c>
      <c r="F127" s="158"/>
      <c r="G127" s="159">
        <f t="shared" si="208"/>
        <v>101.30434782608697</v>
      </c>
      <c r="H127" s="159"/>
      <c r="I127" s="159">
        <f t="shared" si="209"/>
        <v>110.56818181818183</v>
      </c>
      <c r="J127" s="159"/>
      <c r="K127" s="160">
        <f t="shared" si="210"/>
        <v>88.767772511848349</v>
      </c>
      <c r="L127" s="160"/>
      <c r="M127" s="161">
        <f t="shared" si="211"/>
        <v>92.038567493112936</v>
      </c>
      <c r="N127" s="161"/>
      <c r="O127" s="158">
        <f t="shared" si="212"/>
        <v>115.67068843151172</v>
      </c>
      <c r="P127" s="158"/>
      <c r="Q127" s="159">
        <f t="shared" si="213"/>
        <v>94.250871080139362</v>
      </c>
      <c r="R127" s="159"/>
      <c r="S127" s="158">
        <f t="shared" si="214"/>
        <v>96.775279020555004</v>
      </c>
      <c r="T127" s="158"/>
      <c r="U127" s="158">
        <f t="shared" si="215"/>
        <v>99.359756097560975</v>
      </c>
      <c r="V127" s="158"/>
      <c r="W127" s="159">
        <f t="shared" si="216"/>
        <v>105.28260869565219</v>
      </c>
      <c r="X127" s="159"/>
      <c r="Y127" s="159">
        <f t="shared" si="217"/>
        <v>102.95454545454545</v>
      </c>
      <c r="Z127" s="159"/>
      <c r="AA127" s="160">
        <f t="shared" si="218"/>
        <v>97.582938388625593</v>
      </c>
      <c r="AB127" s="160"/>
      <c r="AC127" s="161">
        <f t="shared" si="219"/>
        <v>92.038567493112936</v>
      </c>
      <c r="AD127" s="161"/>
      <c r="AE127" s="158">
        <f t="shared" si="220"/>
        <v>115.67068843151172</v>
      </c>
      <c r="AF127" s="158"/>
      <c r="AG127" s="159">
        <f t="shared" si="221"/>
        <v>94.250871080139362</v>
      </c>
      <c r="AH127" s="159"/>
      <c r="AI127" s="158">
        <f t="shared" si="222"/>
        <v>99.256325252255806</v>
      </c>
      <c r="AJ127" s="158"/>
      <c r="AK127" s="158">
        <f t="shared" si="223"/>
        <v>105.57926829268293</v>
      </c>
      <c r="AL127" s="158"/>
      <c r="AM127" s="159">
        <f t="shared" si="224"/>
        <v>98.369565217391312</v>
      </c>
      <c r="AN127" s="159"/>
      <c r="AO127" s="159">
        <f t="shared" si="225"/>
        <v>104.88636363636364</v>
      </c>
      <c r="AP127" s="159"/>
      <c r="AQ127" s="160">
        <f t="shared" si="226"/>
        <v>91.184834123222757</v>
      </c>
      <c r="AR127" s="160"/>
      <c r="AS127" s="161">
        <f t="shared" si="227"/>
        <v>92.038567493112936</v>
      </c>
      <c r="AT127" s="161"/>
      <c r="AU127" s="158">
        <f t="shared" si="228"/>
        <v>115.67068843151172</v>
      </c>
      <c r="AV127" s="158"/>
      <c r="AW127" s="159">
        <f t="shared" si="229"/>
        <v>94.250871080139362</v>
      </c>
      <c r="AX127" s="159"/>
      <c r="AY127" s="158">
        <f t="shared" si="230"/>
        <v>94.030135268396222</v>
      </c>
      <c r="AZ127" s="158"/>
      <c r="BA127" s="158">
        <f t="shared" si="231"/>
        <v>111.79878048780488</v>
      </c>
      <c r="BB127" s="158"/>
      <c r="BC127" s="159">
        <f t="shared" si="232"/>
        <v>112.65217391304348</v>
      </c>
      <c r="BD127" s="159"/>
      <c r="BE127" s="159">
        <f t="shared" si="233"/>
        <v>111.13636363636364</v>
      </c>
      <c r="BF127" s="159"/>
      <c r="BG127" s="160">
        <f t="shared" si="234"/>
        <v>107.96208530805687</v>
      </c>
      <c r="BH127" s="160"/>
      <c r="BI127" s="161">
        <f t="shared" si="235"/>
        <v>92.038567493112936</v>
      </c>
      <c r="BJ127" s="161"/>
      <c r="BK127" s="158">
        <f t="shared" si="236"/>
        <v>115.67068843151172</v>
      </c>
      <c r="BL127" s="158"/>
      <c r="BM127" s="159">
        <f t="shared" si="237"/>
        <v>94.250871080139362</v>
      </c>
      <c r="BN127" s="159"/>
      <c r="BO127" s="158">
        <f t="shared" si="238"/>
        <v>95.643098620755154</v>
      </c>
      <c r="BP127" s="158"/>
      <c r="BQ127" s="158">
        <f t="shared" si="239"/>
        <v>107.59146341463415</v>
      </c>
      <c r="BR127" s="158"/>
      <c r="BS127" s="159">
        <f t="shared" si="240"/>
        <v>108.93478260869566</v>
      </c>
      <c r="BT127" s="159"/>
      <c r="BU127" s="159">
        <f t="shared" si="241"/>
        <v>110.68181818181819</v>
      </c>
      <c r="BV127" s="159"/>
      <c r="BW127" s="160">
        <f t="shared" si="242"/>
        <v>104.69194312796209</v>
      </c>
      <c r="BX127" s="160"/>
      <c r="BY127" s="161">
        <f t="shared" si="243"/>
        <v>111.62534435261708</v>
      </c>
      <c r="BZ127" s="161"/>
      <c r="CA127" s="158">
        <f t="shared" si="244"/>
        <v>115.26614620298083</v>
      </c>
      <c r="CB127" s="158"/>
      <c r="CC127" s="159">
        <f t="shared" si="245"/>
        <v>94.250871080139362</v>
      </c>
      <c r="CD127" s="159"/>
      <c r="CE127" s="158">
        <f t="shared" si="246"/>
        <v>95.891534818375249</v>
      </c>
      <c r="CF127" s="158"/>
      <c r="CG127" s="158">
        <f t="shared" si="247"/>
        <v>105.30487804878049</v>
      </c>
      <c r="CH127" s="158"/>
      <c r="CI127" s="159">
        <f t="shared" si="248"/>
        <v>97.717391304347828</v>
      </c>
      <c r="CJ127" s="159"/>
      <c r="CK127" s="159">
        <f t="shared" si="249"/>
        <v>99.204545454545453</v>
      </c>
      <c r="CL127" s="159"/>
      <c r="CM127" s="160">
        <f t="shared" si="250"/>
        <v>95.450236966824647</v>
      </c>
      <c r="CN127" s="160"/>
      <c r="CO127" s="161">
        <f t="shared" si="251"/>
        <v>111.62534435261708</v>
      </c>
      <c r="CP127" s="161"/>
      <c r="CQ127" s="158">
        <f t="shared" si="252"/>
        <v>115.26614620298083</v>
      </c>
      <c r="CR127" s="158"/>
      <c r="CS127" s="159">
        <f t="shared" si="253"/>
        <v>94.250871080139362</v>
      </c>
      <c r="CT127" s="159"/>
      <c r="CU127" s="158">
        <f t="shared" si="254"/>
        <v>94.592370205421815</v>
      </c>
      <c r="CV127" s="158"/>
      <c r="CW127" s="158">
        <f t="shared" si="255"/>
        <v>100.27439024390245</v>
      </c>
      <c r="CX127" s="158"/>
      <c r="CY127" s="159">
        <f t="shared" si="256"/>
        <v>91.391304347826093</v>
      </c>
      <c r="CZ127" s="159"/>
      <c r="DA127" s="159">
        <f t="shared" si="257"/>
        <v>100.68181818181819</v>
      </c>
      <c r="DB127" s="159"/>
      <c r="DC127" s="160">
        <f t="shared" si="258"/>
        <v>103.55450236966826</v>
      </c>
      <c r="DD127" s="160"/>
      <c r="DE127" s="161">
        <f t="shared" si="259"/>
        <v>82.658402203856753</v>
      </c>
      <c r="DF127" s="161"/>
      <c r="DG127" s="158">
        <f t="shared" si="260"/>
        <v>123.0376153300213</v>
      </c>
      <c r="DH127" s="158"/>
      <c r="DI127" s="159">
        <f t="shared" si="261"/>
        <v>112</v>
      </c>
      <c r="DJ127" s="159"/>
      <c r="DK127" s="158">
        <f t="shared" si="262"/>
        <v>94.040571781718299</v>
      </c>
      <c r="DL127" s="158"/>
      <c r="DM127" s="158">
        <f t="shared" si="263"/>
        <v>105.85365853658537</v>
      </c>
      <c r="DN127" s="158"/>
      <c r="DO127" s="159">
        <f t="shared" si="264"/>
        <v>90.934782608695656</v>
      </c>
      <c r="DP127" s="159"/>
      <c r="DQ127" s="159">
        <f t="shared" si="265"/>
        <v>97.38636363636364</v>
      </c>
      <c r="DR127" s="159"/>
      <c r="DS127" s="160">
        <f t="shared" si="266"/>
        <v>106.82464454976304</v>
      </c>
      <c r="DT127" s="160"/>
      <c r="DU127" s="161">
        <f t="shared" si="267"/>
        <v>82.658402203856753</v>
      </c>
      <c r="DV127" s="161"/>
      <c r="DW127" s="158">
        <f t="shared" si="268"/>
        <v>123.0376153300213</v>
      </c>
      <c r="DX127" s="158"/>
      <c r="DY127" s="159">
        <f t="shared" si="269"/>
        <v>112</v>
      </c>
      <c r="DZ127" s="159"/>
      <c r="EA127" s="158">
        <f t="shared" si="270"/>
        <v>96.462489420780059</v>
      </c>
      <c r="EB127" s="158"/>
      <c r="EC127" s="158">
        <f t="shared" si="271"/>
        <v>97.347560975609753</v>
      </c>
      <c r="ED127" s="158"/>
      <c r="EE127" s="159">
        <f t="shared" si="272"/>
        <v>86.369565217391312</v>
      </c>
      <c r="EF127" s="159"/>
      <c r="EG127" s="159">
        <f t="shared" si="273"/>
        <v>93.295454545454547</v>
      </c>
      <c r="EH127" s="159"/>
      <c r="EI127" s="160">
        <f t="shared" si="274"/>
        <v>105.26066350710902</v>
      </c>
      <c r="EJ127" s="160"/>
      <c r="EK127" s="161">
        <f t="shared" si="275"/>
        <v>82.658402203856753</v>
      </c>
      <c r="EL127" s="161"/>
      <c r="EM127" s="158">
        <f t="shared" si="276"/>
        <v>123.0376153300213</v>
      </c>
      <c r="EN127" s="158"/>
      <c r="EO127" s="159">
        <f t="shared" si="277"/>
        <v>112</v>
      </c>
      <c r="EP127" s="159"/>
      <c r="EQ127" s="158">
        <f t="shared" si="278"/>
        <v>95.554019113366735</v>
      </c>
      <c r="ER127" s="158"/>
      <c r="ES127" s="158">
        <f t="shared" si="279"/>
        <v>109.87804878048782</v>
      </c>
      <c r="ET127" s="158"/>
      <c r="EU127" s="159">
        <f t="shared" si="280"/>
        <v>108.86956521739131</v>
      </c>
      <c r="EV127" s="159"/>
      <c r="EW127" s="159">
        <f t="shared" si="281"/>
        <v>109.77272727272728</v>
      </c>
      <c r="EX127" s="159"/>
      <c r="EY127" s="160">
        <f t="shared" si="282"/>
        <v>111.09004739336493</v>
      </c>
      <c r="EZ127" s="160"/>
      <c r="FA127" s="161">
        <f t="shared" si="283"/>
        <v>90.895316804407713</v>
      </c>
      <c r="FB127" s="161"/>
      <c r="FC127" s="158">
        <f t="shared" si="284"/>
        <v>114.2015613910575</v>
      </c>
      <c r="FD127" s="158"/>
      <c r="FE127" s="159">
        <f t="shared" si="285"/>
        <v>113.7979094076655</v>
      </c>
      <c r="FF127" s="159"/>
      <c r="FG127" s="158">
        <f t="shared" si="286"/>
        <v>95.291904923611185</v>
      </c>
      <c r="FH127" s="158"/>
      <c r="FI127" s="158">
        <f t="shared" si="287"/>
        <v>107.86585365853659</v>
      </c>
      <c r="FJ127" s="158"/>
      <c r="FK127" s="159">
        <f t="shared" si="288"/>
        <v>102.60869565217392</v>
      </c>
      <c r="FL127" s="159"/>
      <c r="FM127" s="159">
        <f t="shared" si="289"/>
        <v>112.27272727272728</v>
      </c>
      <c r="FN127" s="159"/>
      <c r="FO127" s="160">
        <f t="shared" si="290"/>
        <v>107.96208530805687</v>
      </c>
      <c r="FP127" s="160"/>
      <c r="FQ127" s="161">
        <f t="shared" si="291"/>
        <v>90.895316804407713</v>
      </c>
      <c r="FR127" s="161"/>
      <c r="FS127" s="158">
        <f t="shared" si="292"/>
        <v>114.2015613910575</v>
      </c>
      <c r="FT127" s="158"/>
      <c r="FU127" s="159">
        <f t="shared" si="293"/>
        <v>113.7979094076655</v>
      </c>
      <c r="FV127" s="324"/>
      <c r="FW127" s="324">
        <f t="shared" si="294"/>
        <v>97.956732519459067</v>
      </c>
      <c r="FX127" s="324"/>
      <c r="FY127" s="324">
        <f t="shared" si="295"/>
        <v>116.1890243902439</v>
      </c>
      <c r="FZ127" s="324"/>
      <c r="GA127" s="324">
        <f t="shared" si="296"/>
        <v>116.36956521739131</v>
      </c>
      <c r="GB127" s="324"/>
      <c r="GC127" s="324">
        <f t="shared" si="297"/>
        <v>116.81818181818183</v>
      </c>
      <c r="GD127" s="324"/>
      <c r="GE127" s="325">
        <f t="shared" si="298"/>
        <v>107.53554502369668</v>
      </c>
      <c r="GF127" s="325"/>
      <c r="GG127" s="324">
        <f t="shared" si="299"/>
        <v>90.895316804407713</v>
      </c>
      <c r="GH127" s="324"/>
      <c r="GI127" s="324">
        <f t="shared" si="300"/>
        <v>114.2015613910575</v>
      </c>
      <c r="GJ127" s="324"/>
      <c r="GK127" s="324">
        <f t="shared" si="301"/>
        <v>113.7979094076655</v>
      </c>
    </row>
    <row r="129" spans="1:193" x14ac:dyDescent="0.2">
      <c r="B129" s="76"/>
    </row>
    <row r="131" spans="1:193" ht="15" customHeight="1" thickBot="1" x14ac:dyDescent="0.25">
      <c r="A131" s="189" t="s">
        <v>241</v>
      </c>
      <c r="B131" s="190"/>
      <c r="C131" s="190"/>
      <c r="D131" s="190"/>
      <c r="E131" s="190"/>
      <c r="F131" s="190"/>
      <c r="G131" s="190"/>
      <c r="H131" s="190"/>
      <c r="I131" s="190"/>
      <c r="J131" s="190"/>
      <c r="K131" s="190"/>
      <c r="L131" s="190"/>
      <c r="M131" s="190"/>
      <c r="N131" s="190"/>
      <c r="O131" s="190"/>
      <c r="P131" s="190"/>
      <c r="Q131" s="190"/>
      <c r="R131" s="190"/>
      <c r="S131" s="190"/>
      <c r="T131" s="190"/>
      <c r="U131" s="190"/>
      <c r="V131" s="190"/>
      <c r="W131" s="190"/>
      <c r="X131" s="190"/>
      <c r="Y131" s="190"/>
      <c r="Z131" s="190"/>
      <c r="AA131" s="190"/>
      <c r="AB131" s="190"/>
      <c r="AC131" s="190"/>
      <c r="AD131" s="190"/>
      <c r="AE131" s="190"/>
      <c r="AF131" s="190"/>
      <c r="AG131" s="190"/>
      <c r="AH131" s="190"/>
      <c r="AI131" s="190"/>
      <c r="AJ131" s="190"/>
      <c r="AK131" s="190"/>
      <c r="AL131" s="190"/>
      <c r="AM131" s="190"/>
      <c r="AN131" s="190"/>
      <c r="AO131" s="190"/>
      <c r="AP131" s="190"/>
      <c r="AQ131" s="190"/>
      <c r="AR131" s="190"/>
      <c r="AS131" s="190"/>
      <c r="AT131" s="190"/>
      <c r="AU131" s="190"/>
      <c r="AV131" s="190"/>
      <c r="AW131" s="190"/>
      <c r="AX131" s="190"/>
      <c r="AY131" s="190"/>
      <c r="AZ131" s="190"/>
      <c r="BA131" s="190"/>
      <c r="BB131" s="190"/>
      <c r="BC131" s="190"/>
      <c r="BD131" s="190"/>
      <c r="BE131" s="190"/>
      <c r="BF131" s="190"/>
      <c r="BG131" s="190"/>
      <c r="BH131" s="190"/>
      <c r="BI131" s="190"/>
      <c r="BJ131" s="190"/>
      <c r="BK131" s="190"/>
      <c r="BL131" s="190"/>
      <c r="BM131" s="190"/>
      <c r="BN131" s="190"/>
      <c r="BO131" s="190"/>
      <c r="BP131" s="190"/>
      <c r="BQ131" s="190"/>
      <c r="BR131" s="190"/>
      <c r="BS131" s="190"/>
      <c r="BT131" s="190"/>
      <c r="BU131" s="190"/>
      <c r="BV131" s="190"/>
      <c r="BW131" s="190"/>
      <c r="BX131" s="190"/>
      <c r="BY131" s="190"/>
      <c r="BZ131" s="190"/>
      <c r="CA131" s="190"/>
      <c r="CB131" s="190"/>
      <c r="CC131" s="190"/>
      <c r="CD131" s="190"/>
      <c r="CE131" s="190"/>
      <c r="CF131" s="190"/>
      <c r="CG131" s="190"/>
      <c r="CH131" s="190"/>
      <c r="CI131" s="190"/>
      <c r="CJ131" s="190"/>
      <c r="CK131" s="190"/>
      <c r="CL131" s="190"/>
      <c r="CM131" s="190"/>
      <c r="CN131" s="190"/>
      <c r="CO131" s="190"/>
      <c r="CP131" s="190"/>
      <c r="CQ131" s="190"/>
      <c r="CR131" s="190"/>
      <c r="CS131" s="190"/>
      <c r="CT131" s="190"/>
      <c r="CU131" s="190"/>
      <c r="CV131" s="190"/>
      <c r="CW131" s="190"/>
      <c r="CX131" s="190"/>
      <c r="CY131" s="190"/>
      <c r="CZ131" s="190"/>
      <c r="DA131" s="190"/>
      <c r="DB131" s="190"/>
      <c r="DC131" s="190"/>
      <c r="DD131" s="190"/>
      <c r="DE131" s="190"/>
      <c r="DF131" s="190"/>
      <c r="DG131" s="190"/>
      <c r="DH131" s="190"/>
      <c r="DI131" s="190"/>
      <c r="DJ131" s="190"/>
      <c r="DK131" s="190"/>
      <c r="DL131" s="190"/>
      <c r="DM131" s="190"/>
      <c r="DN131" s="190"/>
      <c r="DO131" s="190"/>
      <c r="DP131" s="190"/>
      <c r="DQ131" s="190"/>
      <c r="DR131" s="190"/>
      <c r="DS131" s="190"/>
      <c r="DT131" s="190"/>
      <c r="DU131" s="190"/>
      <c r="DV131" s="190"/>
      <c r="DW131" s="190"/>
      <c r="DX131" s="190"/>
      <c r="DY131" s="190"/>
      <c r="DZ131" s="190"/>
      <c r="EA131" s="190"/>
      <c r="EB131" s="190"/>
      <c r="EC131" s="190"/>
      <c r="ED131" s="190"/>
      <c r="EE131" s="190"/>
      <c r="EF131" s="190"/>
      <c r="EG131" s="190"/>
      <c r="EH131" s="190"/>
      <c r="EI131" s="190"/>
      <c r="EJ131" s="190"/>
      <c r="EK131" s="190"/>
      <c r="EL131" s="190"/>
      <c r="EM131" s="190"/>
      <c r="EN131" s="190"/>
      <c r="EO131" s="190"/>
      <c r="EP131" s="190"/>
      <c r="EQ131" s="190"/>
      <c r="ER131" s="190"/>
      <c r="ES131" s="190"/>
      <c r="ET131" s="190"/>
      <c r="EU131" s="190"/>
      <c r="EV131" s="190"/>
      <c r="EW131" s="190"/>
      <c r="EX131" s="190"/>
      <c r="EY131" s="190"/>
      <c r="EZ131" s="190"/>
      <c r="FA131" s="190"/>
      <c r="FB131" s="190"/>
      <c r="FC131" s="190"/>
      <c r="FD131" s="190"/>
      <c r="FE131" s="190"/>
      <c r="FF131" s="190"/>
      <c r="FG131" s="190"/>
      <c r="FH131" s="190"/>
      <c r="FI131" s="190"/>
      <c r="FJ131" s="190"/>
      <c r="FK131" s="190"/>
      <c r="FL131" s="190"/>
      <c r="FM131" s="190"/>
      <c r="FN131" s="190"/>
      <c r="FO131" s="190"/>
      <c r="FP131" s="190"/>
      <c r="FQ131" s="190"/>
      <c r="FR131" s="190"/>
      <c r="FS131" s="190"/>
      <c r="FT131" s="190"/>
      <c r="FU131" s="190"/>
      <c r="FV131" s="296"/>
      <c r="FW131" s="296"/>
      <c r="FX131" s="296"/>
      <c r="FY131" s="296"/>
      <c r="FZ131" s="296"/>
      <c r="GA131" s="296"/>
      <c r="GB131" s="296"/>
      <c r="GC131" s="296"/>
      <c r="GD131" s="296"/>
      <c r="GE131" s="296"/>
      <c r="GF131" s="296"/>
      <c r="GG131" s="296"/>
      <c r="GH131" s="296"/>
      <c r="GI131" s="296"/>
      <c r="GJ131" s="296"/>
      <c r="GK131" s="296"/>
    </row>
    <row r="132" spans="1:193" ht="15" customHeight="1" x14ac:dyDescent="0.2">
      <c r="C132" s="469">
        <v>2008</v>
      </c>
      <c r="D132" s="470"/>
      <c r="E132" s="470"/>
      <c r="F132" s="470"/>
      <c r="G132" s="470"/>
      <c r="H132" s="470"/>
      <c r="I132" s="470"/>
      <c r="J132" s="470"/>
      <c r="K132" s="470"/>
      <c r="L132" s="470"/>
      <c r="M132" s="470"/>
      <c r="N132" s="470"/>
      <c r="O132" s="470"/>
      <c r="P132" s="470"/>
      <c r="Q132" s="471"/>
      <c r="R132" s="94"/>
      <c r="S132" s="469">
        <v>2009</v>
      </c>
      <c r="T132" s="470"/>
      <c r="U132" s="470"/>
      <c r="V132" s="470"/>
      <c r="W132" s="470"/>
      <c r="X132" s="470"/>
      <c r="Y132" s="470"/>
      <c r="Z132" s="470"/>
      <c r="AA132" s="470"/>
      <c r="AB132" s="470"/>
      <c r="AC132" s="470"/>
      <c r="AD132" s="470"/>
      <c r="AE132" s="470"/>
      <c r="AF132" s="470"/>
      <c r="AG132" s="471"/>
      <c r="AH132" s="90"/>
      <c r="AI132" s="469">
        <v>2010</v>
      </c>
      <c r="AJ132" s="470"/>
      <c r="AK132" s="470"/>
      <c r="AL132" s="470"/>
      <c r="AM132" s="470"/>
      <c r="AN132" s="470"/>
      <c r="AO132" s="470"/>
      <c r="AP132" s="470"/>
      <c r="AQ132" s="470"/>
      <c r="AR132" s="470"/>
      <c r="AS132" s="470"/>
      <c r="AT132" s="470"/>
      <c r="AU132" s="470"/>
      <c r="AV132" s="470"/>
      <c r="AW132" s="471"/>
      <c r="AX132" s="94"/>
      <c r="AY132" s="469">
        <v>2011</v>
      </c>
      <c r="AZ132" s="470"/>
      <c r="BA132" s="470"/>
      <c r="BB132" s="470"/>
      <c r="BC132" s="470"/>
      <c r="BD132" s="470"/>
      <c r="BE132" s="470"/>
      <c r="BF132" s="470"/>
      <c r="BG132" s="470"/>
      <c r="BH132" s="470"/>
      <c r="BI132" s="470"/>
      <c r="BJ132" s="470"/>
      <c r="BK132" s="470"/>
      <c r="BL132" s="470"/>
      <c r="BM132" s="471"/>
      <c r="BN132" s="90"/>
      <c r="BO132" s="469">
        <v>2012</v>
      </c>
      <c r="BP132" s="470"/>
      <c r="BQ132" s="470"/>
      <c r="BR132" s="470"/>
      <c r="BS132" s="470"/>
      <c r="BT132" s="470"/>
      <c r="BU132" s="470"/>
      <c r="BV132" s="470"/>
      <c r="BW132" s="470"/>
      <c r="BX132" s="470"/>
      <c r="BY132" s="470"/>
      <c r="BZ132" s="470"/>
      <c r="CA132" s="470"/>
      <c r="CB132" s="470"/>
      <c r="CC132" s="471"/>
      <c r="CD132" s="94"/>
      <c r="CE132" s="469">
        <v>2013</v>
      </c>
      <c r="CF132" s="470"/>
      <c r="CG132" s="470"/>
      <c r="CH132" s="470"/>
      <c r="CI132" s="470"/>
      <c r="CJ132" s="470"/>
      <c r="CK132" s="470"/>
      <c r="CL132" s="470"/>
      <c r="CM132" s="470"/>
      <c r="CN132" s="470"/>
      <c r="CO132" s="470"/>
      <c r="CP132" s="470"/>
      <c r="CQ132" s="470"/>
      <c r="CR132" s="470"/>
      <c r="CS132" s="471"/>
      <c r="CT132" s="90"/>
      <c r="CU132" s="469">
        <v>2014</v>
      </c>
      <c r="CV132" s="470"/>
      <c r="CW132" s="470"/>
      <c r="CX132" s="470"/>
      <c r="CY132" s="470"/>
      <c r="CZ132" s="470"/>
      <c r="DA132" s="470"/>
      <c r="DB132" s="470"/>
      <c r="DC132" s="470"/>
      <c r="DD132" s="470"/>
      <c r="DE132" s="470"/>
      <c r="DF132" s="470"/>
      <c r="DG132" s="470"/>
      <c r="DH132" s="470"/>
      <c r="DI132" s="471"/>
      <c r="DJ132" s="94"/>
      <c r="DK132" s="469">
        <v>2015</v>
      </c>
      <c r="DL132" s="470"/>
      <c r="DM132" s="470"/>
      <c r="DN132" s="470"/>
      <c r="DO132" s="470"/>
      <c r="DP132" s="470"/>
      <c r="DQ132" s="470"/>
      <c r="DR132" s="470"/>
      <c r="DS132" s="470"/>
      <c r="DT132" s="470"/>
      <c r="DU132" s="470"/>
      <c r="DV132" s="470"/>
      <c r="DW132" s="470"/>
      <c r="DX132" s="470"/>
      <c r="DY132" s="471"/>
      <c r="DZ132" s="90"/>
      <c r="EA132" s="469">
        <v>2016</v>
      </c>
      <c r="EB132" s="470"/>
      <c r="EC132" s="470"/>
      <c r="ED132" s="470"/>
      <c r="EE132" s="470"/>
      <c r="EF132" s="470"/>
      <c r="EG132" s="470"/>
      <c r="EH132" s="470"/>
      <c r="EI132" s="470"/>
      <c r="EJ132" s="470"/>
      <c r="EK132" s="470"/>
      <c r="EL132" s="470"/>
      <c r="EM132" s="470"/>
      <c r="EN132" s="470"/>
      <c r="EO132" s="471"/>
      <c r="EP132" s="94"/>
      <c r="EQ132" s="469">
        <v>2017</v>
      </c>
      <c r="ER132" s="470"/>
      <c r="ES132" s="470"/>
      <c r="ET132" s="470"/>
      <c r="EU132" s="470"/>
      <c r="EV132" s="470"/>
      <c r="EW132" s="470"/>
      <c r="EX132" s="470"/>
      <c r="EY132" s="470"/>
      <c r="EZ132" s="470"/>
      <c r="FA132" s="470"/>
      <c r="FB132" s="470"/>
      <c r="FC132" s="470"/>
      <c r="FD132" s="470"/>
      <c r="FE132" s="471"/>
      <c r="FF132" s="94"/>
      <c r="FG132" s="469">
        <v>2018</v>
      </c>
      <c r="FH132" s="470"/>
      <c r="FI132" s="470"/>
      <c r="FJ132" s="470"/>
      <c r="FK132" s="470"/>
      <c r="FL132" s="470"/>
      <c r="FM132" s="470"/>
      <c r="FN132" s="470"/>
      <c r="FO132" s="470"/>
      <c r="FP132" s="470"/>
      <c r="FQ132" s="470"/>
      <c r="FR132" s="470"/>
      <c r="FS132" s="470"/>
      <c r="FT132" s="470"/>
      <c r="FU132" s="471"/>
      <c r="FV132" s="295"/>
      <c r="FW132" s="466">
        <v>2019</v>
      </c>
      <c r="FX132" s="467"/>
      <c r="FY132" s="467"/>
      <c r="FZ132" s="467"/>
      <c r="GA132" s="467"/>
      <c r="GB132" s="467"/>
      <c r="GC132" s="467"/>
      <c r="GD132" s="467"/>
      <c r="GE132" s="467"/>
      <c r="GF132" s="467"/>
      <c r="GG132" s="467"/>
      <c r="GH132" s="467"/>
      <c r="GI132" s="467"/>
      <c r="GJ132" s="467"/>
      <c r="GK132" s="468"/>
    </row>
    <row r="133" spans="1:193" ht="15" customHeight="1" x14ac:dyDescent="0.2">
      <c r="C133" s="186" t="s">
        <v>160</v>
      </c>
      <c r="D133" s="94"/>
      <c r="E133" s="186" t="s">
        <v>161</v>
      </c>
      <c r="F133" s="94"/>
      <c r="G133" s="355"/>
      <c r="H133" s="94"/>
      <c r="I133" s="211"/>
      <c r="J133" s="94"/>
      <c r="K133" s="211"/>
      <c r="L133" s="94"/>
      <c r="M133" s="211"/>
      <c r="N133" s="94"/>
      <c r="Q133" s="186" t="s">
        <v>162</v>
      </c>
      <c r="S133" s="186" t="s">
        <v>160</v>
      </c>
      <c r="T133" s="94"/>
      <c r="U133" s="186" t="s">
        <v>161</v>
      </c>
      <c r="V133" s="94"/>
      <c r="W133" s="355"/>
      <c r="X133" s="94"/>
      <c r="Y133" s="211"/>
      <c r="Z133" s="94"/>
      <c r="AA133" s="211"/>
      <c r="AB133" s="94"/>
      <c r="AC133" s="211"/>
      <c r="AD133" s="94"/>
      <c r="AG133" s="186" t="s">
        <v>162</v>
      </c>
      <c r="AI133" s="186" t="s">
        <v>160</v>
      </c>
      <c r="AJ133" s="94"/>
      <c r="AK133" s="186" t="s">
        <v>161</v>
      </c>
      <c r="AL133" s="94"/>
      <c r="AM133" s="355"/>
      <c r="AN133" s="94"/>
      <c r="AO133" s="211"/>
      <c r="AP133" s="94"/>
      <c r="AQ133" s="211"/>
      <c r="AR133" s="94"/>
      <c r="AS133" s="211"/>
      <c r="AT133" s="94"/>
      <c r="AW133" s="186" t="s">
        <v>162</v>
      </c>
      <c r="AY133" s="186" t="s">
        <v>160</v>
      </c>
      <c r="AZ133" s="94"/>
      <c r="BA133" s="186" t="s">
        <v>161</v>
      </c>
      <c r="BB133" s="94"/>
      <c r="BC133" s="355"/>
      <c r="BD133" s="94"/>
      <c r="BE133" s="211"/>
      <c r="BF133" s="94"/>
      <c r="BG133" s="211"/>
      <c r="BH133" s="94"/>
      <c r="BI133" s="211"/>
      <c r="BJ133" s="94"/>
      <c r="BM133" s="186" t="s">
        <v>162</v>
      </c>
      <c r="BO133" s="186" t="s">
        <v>160</v>
      </c>
      <c r="BP133" s="94"/>
      <c r="BQ133" s="186" t="s">
        <v>161</v>
      </c>
      <c r="BR133" s="94"/>
      <c r="BS133" s="355"/>
      <c r="BT133" s="94"/>
      <c r="BU133" s="211"/>
      <c r="BV133" s="94"/>
      <c r="BW133" s="211"/>
      <c r="BX133" s="94"/>
      <c r="BY133" s="211"/>
      <c r="BZ133" s="94"/>
      <c r="CC133" s="186" t="s">
        <v>162</v>
      </c>
      <c r="CE133" s="186" t="s">
        <v>160</v>
      </c>
      <c r="CF133" s="94"/>
      <c r="CG133" s="186" t="s">
        <v>161</v>
      </c>
      <c r="CH133" s="94"/>
      <c r="CI133" s="355"/>
      <c r="CJ133" s="94"/>
      <c r="CK133" s="211"/>
      <c r="CL133" s="94"/>
      <c r="CM133" s="211"/>
      <c r="CN133" s="94"/>
      <c r="CO133" s="211"/>
      <c r="CP133" s="94"/>
      <c r="CS133" s="186" t="s">
        <v>162</v>
      </c>
      <c r="CU133" s="186" t="s">
        <v>160</v>
      </c>
      <c r="CV133" s="94"/>
      <c r="CW133" s="186" t="s">
        <v>161</v>
      </c>
      <c r="CX133" s="94"/>
      <c r="CY133" s="355"/>
      <c r="CZ133" s="94"/>
      <c r="DA133" s="211"/>
      <c r="DB133" s="94"/>
      <c r="DC133" s="211"/>
      <c r="DD133" s="94"/>
      <c r="DE133" s="211"/>
      <c r="DF133" s="94"/>
      <c r="DI133" s="186" t="s">
        <v>162</v>
      </c>
      <c r="DK133" s="186" t="s">
        <v>160</v>
      </c>
      <c r="DL133" s="94"/>
      <c r="DM133" s="186" t="s">
        <v>161</v>
      </c>
      <c r="DN133" s="94"/>
      <c r="DO133" s="355"/>
      <c r="DP133" s="94"/>
      <c r="DQ133" s="211"/>
      <c r="DR133" s="94"/>
      <c r="DS133" s="211"/>
      <c r="DT133" s="94"/>
      <c r="DU133" s="211"/>
      <c r="DV133" s="94"/>
      <c r="DY133" s="186" t="s">
        <v>162</v>
      </c>
      <c r="EA133" s="186" t="s">
        <v>160</v>
      </c>
      <c r="EB133" s="94"/>
      <c r="EC133" s="186" t="s">
        <v>161</v>
      </c>
      <c r="ED133" s="94"/>
      <c r="EE133" s="355"/>
      <c r="EF133" s="94"/>
      <c r="EG133" s="211"/>
      <c r="EH133" s="94"/>
      <c r="EI133" s="211"/>
      <c r="EJ133" s="94"/>
      <c r="EK133" s="211"/>
      <c r="EL133" s="94"/>
      <c r="EO133" s="186" t="s">
        <v>162</v>
      </c>
      <c r="EQ133" s="186" t="s">
        <v>160</v>
      </c>
      <c r="ER133" s="94"/>
      <c r="ES133" s="186" t="s">
        <v>161</v>
      </c>
      <c r="ET133" s="94"/>
      <c r="EU133" s="355"/>
      <c r="EV133" s="94"/>
      <c r="EW133" s="211"/>
      <c r="EX133" s="94"/>
      <c r="EY133" s="211"/>
      <c r="EZ133" s="94"/>
      <c r="FA133" s="211"/>
      <c r="FB133" s="94"/>
      <c r="FE133" s="186" t="s">
        <v>162</v>
      </c>
      <c r="FG133" s="186" t="s">
        <v>160</v>
      </c>
      <c r="FH133" s="94"/>
      <c r="FI133" s="186" t="s">
        <v>161</v>
      </c>
      <c r="FJ133" s="94"/>
      <c r="FK133" s="355"/>
      <c r="FL133" s="94"/>
      <c r="FM133" s="211"/>
      <c r="FN133" s="94"/>
      <c r="FO133" s="211"/>
      <c r="FP133" s="94"/>
      <c r="FQ133" s="211"/>
      <c r="FR133" s="94"/>
      <c r="FU133" s="186" t="s">
        <v>162</v>
      </c>
      <c r="FW133" s="312" t="s">
        <v>160</v>
      </c>
      <c r="FX133" s="96"/>
      <c r="FY133" s="312" t="s">
        <v>161</v>
      </c>
      <c r="FZ133" s="96"/>
      <c r="GA133" s="356"/>
      <c r="GB133" s="96"/>
      <c r="GC133" s="311"/>
      <c r="GD133" s="96"/>
      <c r="GE133" s="311"/>
      <c r="GF133" s="96"/>
      <c r="GG133" s="311"/>
      <c r="GH133" s="96"/>
      <c r="GI133" s="289"/>
      <c r="GJ133" s="290"/>
      <c r="GK133" s="312" t="s">
        <v>162</v>
      </c>
    </row>
    <row r="134" spans="1:193" s="211" customFormat="1" x14ac:dyDescent="0.2">
      <c r="A134" s="180" t="s">
        <v>237</v>
      </c>
      <c r="B134" s="94"/>
      <c r="C134" s="95">
        <f t="shared" ref="C134:C153" si="302">AVERAGE(C108:Q108)</f>
        <v>100</v>
      </c>
      <c r="D134" s="127"/>
      <c r="E134" s="186">
        <f t="shared" ref="E134:E153" si="303">_xlfn.VAR.P(C108:Q108)</f>
        <v>0</v>
      </c>
      <c r="F134" s="94"/>
      <c r="G134" s="94"/>
      <c r="H134" s="94"/>
      <c r="J134" s="94"/>
      <c r="L134" s="94"/>
      <c r="N134" s="94"/>
      <c r="P134" s="94"/>
      <c r="Q134" s="186">
        <f t="shared" ref="Q134:Q153" si="304">C134-(E134/C134)</f>
        <v>100</v>
      </c>
      <c r="R134" s="94"/>
      <c r="S134" s="95">
        <f t="shared" ref="S134:S153" si="305">AVERAGE(S108:AG108)</f>
        <v>99.231763187141027</v>
      </c>
      <c r="T134" s="127"/>
      <c r="U134" s="186">
        <f t="shared" ref="U134:U153" si="306">_xlfn.VAR.P(S108:AG108)</f>
        <v>2.3893940515996284</v>
      </c>
      <c r="V134" s="94"/>
      <c r="W134" s="94"/>
      <c r="X134" s="94"/>
      <c r="Z134" s="94"/>
      <c r="AB134" s="94"/>
      <c r="AD134" s="94"/>
      <c r="AF134" s="94"/>
      <c r="AG134" s="186">
        <f t="shared" ref="AG134:AG153" si="307">S134-(U134/S134)</f>
        <v>99.207684263469247</v>
      </c>
      <c r="AH134" s="94"/>
      <c r="AI134" s="95">
        <f t="shared" ref="AI134:AI153" si="308">AVERAGE(AI108:AW108)</f>
        <v>100.26981832533872</v>
      </c>
      <c r="AJ134" s="127"/>
      <c r="AK134" s="186">
        <f t="shared" ref="AK134:AK153" si="309">_xlfn.VAR.P(AI108:AW108)</f>
        <v>1.4757937875219502</v>
      </c>
      <c r="AL134" s="94"/>
      <c r="AM134" s="94"/>
      <c r="AN134" s="94"/>
      <c r="AP134" s="94"/>
      <c r="AR134" s="94"/>
      <c r="AT134" s="94"/>
      <c r="AV134" s="94"/>
      <c r="AW134" s="186">
        <f t="shared" ref="AW134:AW153" si="310">AI134-(AK134/AI134)</f>
        <v>100.2551000999328</v>
      </c>
      <c r="AX134" s="94"/>
      <c r="AY134" s="95">
        <f t="shared" ref="AY134:AY153" si="311">AVERAGE(AY108:BM108)</f>
        <v>101.74362762736014</v>
      </c>
      <c r="AZ134" s="127"/>
      <c r="BA134" s="186">
        <f t="shared" ref="BA134:BA153" si="312">_xlfn.VAR.P(AY108:BM108)</f>
        <v>2.9498797621275967</v>
      </c>
      <c r="BB134" s="94"/>
      <c r="BC134" s="94"/>
      <c r="BD134" s="94"/>
      <c r="BF134" s="94"/>
      <c r="BH134" s="94"/>
      <c r="BJ134" s="94"/>
      <c r="BL134" s="94"/>
      <c r="BM134" s="186">
        <f t="shared" ref="BM134:BM153" si="313">AY134-(BA134/AY134)</f>
        <v>101.71463436428394</v>
      </c>
      <c r="BN134" s="94"/>
      <c r="BO134" s="95">
        <f t="shared" ref="BO134:BO153" si="314">AVERAGE(BO108:CC108)</f>
        <v>101.80668719775528</v>
      </c>
      <c r="BP134" s="127"/>
      <c r="BQ134" s="186">
        <f t="shared" ref="BQ134:BQ153" si="315">_xlfn.VAR.P(BO108:CC108)</f>
        <v>2.9547960872287709</v>
      </c>
      <c r="BR134" s="94"/>
      <c r="BS134" s="94"/>
      <c r="BT134" s="94"/>
      <c r="BV134" s="94"/>
      <c r="BX134" s="94"/>
      <c r="BZ134" s="94"/>
      <c r="CB134" s="94"/>
      <c r="CC134" s="186">
        <f t="shared" ref="CC134:CC153" si="316">BO134-(BQ134/BO134)</f>
        <v>101.77766360246346</v>
      </c>
      <c r="CD134" s="94"/>
      <c r="CE134" s="95">
        <f t="shared" ref="CE134:CE153" si="317">AVERAGE(CE108:CS108)</f>
        <v>100.80633689991059</v>
      </c>
      <c r="CF134" s="127"/>
      <c r="CG134" s="186">
        <f t="shared" ref="CG134:CG153" si="318">_xlfn.VAR.P(CE108:CS108)</f>
        <v>8.1160502023701877</v>
      </c>
      <c r="CH134" s="94"/>
      <c r="CI134" s="94"/>
      <c r="CJ134" s="94"/>
      <c r="CL134" s="94"/>
      <c r="CN134" s="94"/>
      <c r="CP134" s="94"/>
      <c r="CR134" s="94"/>
      <c r="CS134" s="186">
        <f t="shared" ref="CS134:CS153" si="319">CE134-(CG134/CE134)</f>
        <v>100.725825590285</v>
      </c>
      <c r="CT134" s="94"/>
      <c r="CU134" s="95">
        <f t="shared" ref="CU134:CU153" si="320">AVERAGE(CU108:DI108)</f>
        <v>102.28030944829045</v>
      </c>
      <c r="CV134" s="127"/>
      <c r="CW134" s="186">
        <f t="shared" ref="CW134:CW153" si="321">_xlfn.VAR.P(CU108:DI108)</f>
        <v>8.2999542850052759</v>
      </c>
      <c r="CX134" s="94"/>
      <c r="CY134" s="94"/>
      <c r="CZ134" s="94"/>
      <c r="DB134" s="94"/>
      <c r="DD134" s="94"/>
      <c r="DF134" s="94"/>
      <c r="DH134" s="94"/>
      <c r="DI134" s="186">
        <f t="shared" ref="DI134:DI153" si="322">CU134-(CW134/CU134)</f>
        <v>102.19916035586225</v>
      </c>
      <c r="DJ134" s="94"/>
      <c r="DK134" s="95">
        <f t="shared" ref="DK134:DK153" si="323">AVERAGE(DK108:DY108)</f>
        <v>102.44176737658596</v>
      </c>
      <c r="DL134" s="127"/>
      <c r="DM134" s="186">
        <f t="shared" ref="DM134:DM153" si="324">_xlfn.VAR.P(DK108:DY108)</f>
        <v>12.374280108191281</v>
      </c>
      <c r="DN134" s="94"/>
      <c r="DO134" s="94"/>
      <c r="DP134" s="94"/>
      <c r="DR134" s="94"/>
      <c r="DT134" s="94"/>
      <c r="DV134" s="94"/>
      <c r="DX134" s="94"/>
      <c r="DY134" s="186">
        <f t="shared" ref="DY134:DY153" si="325">DK134-(DM134/DK134)</f>
        <v>102.32097406712749</v>
      </c>
      <c r="DZ134" s="94"/>
      <c r="EA134" s="95">
        <f t="shared" ref="EA134:EA153" si="326">AVERAGE(EA108:EO108)</f>
        <v>103.12268361924851</v>
      </c>
      <c r="EB134" s="127"/>
      <c r="EC134" s="186">
        <f t="shared" ref="EC134:EC153" si="327">_xlfn.VAR.P(EA108:EO108)</f>
        <v>10.687068036833827</v>
      </c>
      <c r="ED134" s="94"/>
      <c r="EE134" s="94"/>
      <c r="EF134" s="94"/>
      <c r="EH134" s="94"/>
      <c r="EJ134" s="94"/>
      <c r="EL134" s="94"/>
      <c r="EN134" s="94"/>
      <c r="EO134" s="186">
        <f t="shared" ref="EO134:EO153" si="328">EA134-(EC134/EA134)</f>
        <v>103.01904911652073</v>
      </c>
      <c r="EP134" s="94"/>
      <c r="EQ134" s="95">
        <f t="shared" ref="EQ134:EQ153" si="329">AVERAGE(EQ108:FE108)</f>
        <v>104.74120687382873</v>
      </c>
      <c r="ER134" s="127"/>
      <c r="ES134" s="186">
        <f t="shared" ref="ES134:ES153" si="330">_xlfn.VAR.P(EQ108:FE108)</f>
        <v>17.7637170728269</v>
      </c>
      <c r="ET134" s="94"/>
      <c r="EU134" s="94"/>
      <c r="EV134" s="94"/>
      <c r="EX134" s="94"/>
      <c r="EZ134" s="94"/>
      <c r="FB134" s="94"/>
      <c r="FD134" s="94"/>
      <c r="FE134" s="186">
        <f t="shared" ref="FE134:FE153" si="331">EQ134-(ES134/EQ134)</f>
        <v>104.57161061269127</v>
      </c>
      <c r="FF134" s="94"/>
      <c r="FG134" s="95">
        <f t="shared" ref="FG134:FG153" si="332">AVERAGE(FG108:FU108)</f>
        <v>103.67747469083615</v>
      </c>
      <c r="FH134" s="127"/>
      <c r="FI134" s="186">
        <f t="shared" ref="FI134:FI153" si="333">_xlfn.VAR.P(FG108:FU108)</f>
        <v>17.081035160922138</v>
      </c>
      <c r="FJ134" s="94"/>
      <c r="FK134" s="94"/>
      <c r="FL134" s="94"/>
      <c r="FN134" s="94"/>
      <c r="FP134" s="94"/>
      <c r="FR134" s="94"/>
      <c r="FT134" s="94"/>
      <c r="FU134" s="186">
        <f t="shared" ref="FU134:FU153" si="334">FG134-(FI134/FG134)</f>
        <v>103.51272303950728</v>
      </c>
      <c r="FV134" s="295"/>
      <c r="FW134" s="95">
        <f t="shared" ref="FW134:FW153" si="335">AVERAGE(FW108:GK108)</f>
        <v>104.4832582705637</v>
      </c>
      <c r="FX134" s="127"/>
      <c r="FY134" s="312">
        <f t="shared" ref="FY134:FY153" si="336">_xlfn.VAR.P(FW108:GK108)</f>
        <v>13.653074825548192</v>
      </c>
      <c r="FZ134" s="96"/>
      <c r="GA134" s="96"/>
      <c r="GB134" s="96"/>
      <c r="GC134" s="311"/>
      <c r="GD134" s="96"/>
      <c r="GE134" s="311"/>
      <c r="GF134" s="96"/>
      <c r="GG134" s="311"/>
      <c r="GH134" s="96"/>
      <c r="GI134" s="311"/>
      <c r="GJ134" s="96"/>
      <c r="GK134" s="312">
        <f t="shared" ref="GK134:GK153" si="337">FW134-(FY134/FW134)</f>
        <v>104.35258590207579</v>
      </c>
    </row>
    <row r="135" spans="1:193" x14ac:dyDescent="0.2">
      <c r="A135" s="82" t="s">
        <v>0</v>
      </c>
      <c r="B135" s="76"/>
      <c r="C135" s="92">
        <f t="shared" si="302"/>
        <v>97.598690796897586</v>
      </c>
      <c r="D135" s="92"/>
      <c r="E135" s="90">
        <f t="shared" si="303"/>
        <v>8.3562308672494385</v>
      </c>
      <c r="G135" s="91"/>
      <c r="Q135" s="90">
        <f t="shared" si="304"/>
        <v>97.51307252887554</v>
      </c>
      <c r="S135" s="92">
        <f t="shared" si="305"/>
        <v>96.892523526622853</v>
      </c>
      <c r="T135" s="92"/>
      <c r="U135" s="90">
        <f t="shared" si="306"/>
        <v>4.8339579341598062</v>
      </c>
      <c r="W135" s="91"/>
      <c r="AG135" s="90">
        <f t="shared" si="307"/>
        <v>96.842633630496536</v>
      </c>
      <c r="AI135" s="92">
        <f t="shared" si="308"/>
        <v>98.285246217383616</v>
      </c>
      <c r="AJ135" s="92"/>
      <c r="AK135" s="90">
        <f t="shared" si="309"/>
        <v>6.7996317861104005</v>
      </c>
      <c r="AM135" s="91"/>
      <c r="AW135" s="90">
        <f t="shared" si="310"/>
        <v>98.216063587764197</v>
      </c>
      <c r="AY135" s="92">
        <f t="shared" si="311"/>
        <v>98.733586742010175</v>
      </c>
      <c r="AZ135" s="92"/>
      <c r="BA135" s="90">
        <f t="shared" si="312"/>
        <v>9.8310117419826231</v>
      </c>
      <c r="BC135" s="91"/>
      <c r="BM135" s="90">
        <f t="shared" si="313"/>
        <v>98.634015642991244</v>
      </c>
      <c r="BO135" s="92">
        <f t="shared" si="314"/>
        <v>99.82328539896551</v>
      </c>
      <c r="BP135" s="92"/>
      <c r="BQ135" s="90">
        <f t="shared" si="315"/>
        <v>7.7956223413148749</v>
      </c>
      <c r="BS135" s="91"/>
      <c r="CC135" s="90">
        <f t="shared" si="316"/>
        <v>99.745191171650134</v>
      </c>
      <c r="CE135" s="92">
        <f t="shared" si="317"/>
        <v>99.151299279067331</v>
      </c>
      <c r="CF135" s="92"/>
      <c r="CG135" s="90">
        <f t="shared" si="318"/>
        <v>5.5009478173752635</v>
      </c>
      <c r="CI135" s="91"/>
      <c r="CS135" s="90">
        <f t="shared" si="319"/>
        <v>99.095818938846151</v>
      </c>
      <c r="CU135" s="92">
        <f t="shared" si="320"/>
        <v>100.18022494785227</v>
      </c>
      <c r="CV135" s="92"/>
      <c r="CW135" s="90">
        <f t="shared" si="321"/>
        <v>5.8842343047227832</v>
      </c>
      <c r="CY135" s="91"/>
      <c r="DI135" s="90">
        <f t="shared" si="322"/>
        <v>100.12148846260494</v>
      </c>
      <c r="DK135" s="92">
        <f t="shared" si="323"/>
        <v>100.33026970735848</v>
      </c>
      <c r="DL135" s="92"/>
      <c r="DM135" s="90">
        <f t="shared" si="324"/>
        <v>17.733676402508681</v>
      </c>
      <c r="DO135" s="91"/>
      <c r="DY135" s="90">
        <f t="shared" si="325"/>
        <v>100.15351670495717</v>
      </c>
      <c r="EA135" s="92">
        <f t="shared" si="326"/>
        <v>101.45971488993514</v>
      </c>
      <c r="EB135" s="92"/>
      <c r="EC135" s="90">
        <f t="shared" si="327"/>
        <v>11.463007763426736</v>
      </c>
      <c r="EE135" s="91"/>
      <c r="EO135" s="90">
        <f t="shared" si="328"/>
        <v>101.34673401101328</v>
      </c>
      <c r="EQ135" s="92">
        <f t="shared" si="329"/>
        <v>103.95641146782737</v>
      </c>
      <c r="ER135" s="92"/>
      <c r="ES135" s="90">
        <f t="shared" si="330"/>
        <v>24.974096308262141</v>
      </c>
      <c r="EU135" s="91"/>
      <c r="FE135" s="90">
        <f t="shared" si="331"/>
        <v>103.7161752384728</v>
      </c>
      <c r="FG135" s="92">
        <f t="shared" si="332"/>
        <v>101.79923865347277</v>
      </c>
      <c r="FH135" s="92"/>
      <c r="FI135" s="90">
        <f t="shared" si="333"/>
        <v>23.84199124693242</v>
      </c>
      <c r="FK135" s="91"/>
      <c r="FU135" s="90">
        <f t="shared" si="334"/>
        <v>101.56503266566483</v>
      </c>
      <c r="FW135" s="92">
        <f t="shared" si="335"/>
        <v>102.47654018534371</v>
      </c>
      <c r="FX135" s="92"/>
      <c r="FY135" s="289">
        <f t="shared" si="336"/>
        <v>18.629218819522798</v>
      </c>
      <c r="FZ135" s="290"/>
      <c r="GA135" s="290"/>
      <c r="GB135" s="290"/>
      <c r="GC135" s="289"/>
      <c r="GD135" s="290"/>
      <c r="GE135" s="289"/>
      <c r="GF135" s="290"/>
      <c r="GG135" s="289"/>
      <c r="GH135" s="290"/>
      <c r="GI135" s="289"/>
      <c r="GJ135" s="290"/>
      <c r="GK135" s="289">
        <f t="shared" si="337"/>
        <v>102.29475010162476</v>
      </c>
    </row>
    <row r="136" spans="1:193" x14ac:dyDescent="0.2">
      <c r="A136" s="82" t="s">
        <v>1</v>
      </c>
      <c r="B136" s="76"/>
      <c r="C136" s="92">
        <f t="shared" si="302"/>
        <v>100.21193412200627</v>
      </c>
      <c r="D136" s="92"/>
      <c r="E136" s="90">
        <f t="shared" si="303"/>
        <v>3.655959682956146</v>
      </c>
      <c r="G136" s="91"/>
      <c r="Q136" s="90">
        <f t="shared" si="304"/>
        <v>100.1754518435732</v>
      </c>
      <c r="S136" s="92">
        <f t="shared" si="305"/>
        <v>102.08809914537179</v>
      </c>
      <c r="T136" s="92"/>
      <c r="U136" s="90">
        <f t="shared" si="306"/>
        <v>7.8437076348348356</v>
      </c>
      <c r="W136" s="91"/>
      <c r="AG136" s="90">
        <f t="shared" si="307"/>
        <v>102.01126641265859</v>
      </c>
      <c r="AI136" s="92">
        <f t="shared" si="308"/>
        <v>100.8396285274691</v>
      </c>
      <c r="AJ136" s="92"/>
      <c r="AK136" s="90">
        <f t="shared" si="309"/>
        <v>4.4760388828881172</v>
      </c>
      <c r="AM136" s="91"/>
      <c r="AW136" s="90">
        <f t="shared" si="310"/>
        <v>100.79524083040744</v>
      </c>
      <c r="AY136" s="92">
        <f t="shared" si="311"/>
        <v>101.07036804729849</v>
      </c>
      <c r="AZ136" s="92"/>
      <c r="BA136" s="90">
        <f t="shared" si="312"/>
        <v>6.1546706234764148</v>
      </c>
      <c r="BC136" s="91"/>
      <c r="BM136" s="90">
        <f t="shared" si="313"/>
        <v>101.00947314068652</v>
      </c>
      <c r="BO136" s="92">
        <f t="shared" si="314"/>
        <v>102.80870848055477</v>
      </c>
      <c r="BP136" s="92"/>
      <c r="BQ136" s="90">
        <f t="shared" si="315"/>
        <v>8.509516859930935</v>
      </c>
      <c r="BS136" s="91"/>
      <c r="CC136" s="90">
        <f t="shared" si="316"/>
        <v>102.72593809090884</v>
      </c>
      <c r="CE136" s="92">
        <f t="shared" si="317"/>
        <v>100.37398546147392</v>
      </c>
      <c r="CF136" s="92"/>
      <c r="CG136" s="90">
        <f t="shared" si="318"/>
        <v>13.374981672148785</v>
      </c>
      <c r="CI136" s="91"/>
      <c r="CS136" s="90">
        <f t="shared" si="319"/>
        <v>100.24073398589829</v>
      </c>
      <c r="CU136" s="92">
        <f t="shared" si="320"/>
        <v>104.02899174997826</v>
      </c>
      <c r="CV136" s="92"/>
      <c r="CW136" s="90">
        <f t="shared" si="321"/>
        <v>5.8098406523294202</v>
      </c>
      <c r="CY136" s="91"/>
      <c r="DI136" s="90">
        <f t="shared" si="322"/>
        <v>103.97314346620087</v>
      </c>
      <c r="DK136" s="92">
        <f t="shared" si="323"/>
        <v>102.63985682546321</v>
      </c>
      <c r="DL136" s="92"/>
      <c r="DM136" s="90">
        <f t="shared" si="324"/>
        <v>10.935213007495122</v>
      </c>
      <c r="DO136" s="91"/>
      <c r="DY136" s="90">
        <f t="shared" si="325"/>
        <v>102.53331718924674</v>
      </c>
      <c r="EA136" s="92">
        <f t="shared" si="326"/>
        <v>103.67255574857754</v>
      </c>
      <c r="EB136" s="92"/>
      <c r="EC136" s="90">
        <f t="shared" si="327"/>
        <v>11.810095080636591</v>
      </c>
      <c r="EE136" s="91"/>
      <c r="EO136" s="90">
        <f t="shared" si="328"/>
        <v>103.55863847321608</v>
      </c>
      <c r="EQ136" s="92">
        <f t="shared" si="329"/>
        <v>104.82578667567496</v>
      </c>
      <c r="ER136" s="92"/>
      <c r="ES136" s="90">
        <f t="shared" si="330"/>
        <v>14.535598448935787</v>
      </c>
      <c r="EU136" s="91"/>
      <c r="FE136" s="90">
        <f t="shared" si="331"/>
        <v>104.68712233639451</v>
      </c>
      <c r="FG136" s="92">
        <f t="shared" si="332"/>
        <v>102.6756220671158</v>
      </c>
      <c r="FH136" s="92"/>
      <c r="FI136" s="90">
        <f t="shared" si="333"/>
        <v>21.070684671863159</v>
      </c>
      <c r="FK136" s="91"/>
      <c r="FU136" s="90">
        <f t="shared" si="334"/>
        <v>102.47040602607647</v>
      </c>
      <c r="FW136" s="92">
        <f t="shared" si="335"/>
        <v>103.88835929601196</v>
      </c>
      <c r="FX136" s="92"/>
      <c r="FY136" s="289">
        <f t="shared" si="336"/>
        <v>15.040244893898755</v>
      </c>
      <c r="FZ136" s="290"/>
      <c r="GA136" s="290"/>
      <c r="GB136" s="290"/>
      <c r="GC136" s="289"/>
      <c r="GD136" s="290"/>
      <c r="GE136" s="289"/>
      <c r="GF136" s="290"/>
      <c r="GG136" s="289"/>
      <c r="GH136" s="290"/>
      <c r="GI136" s="289"/>
      <c r="GJ136" s="290"/>
      <c r="GK136" s="289">
        <f t="shared" si="337"/>
        <v>103.74358614726057</v>
      </c>
    </row>
    <row r="137" spans="1:193" x14ac:dyDescent="0.2">
      <c r="A137" s="82" t="s">
        <v>2</v>
      </c>
      <c r="B137" s="76"/>
      <c r="C137" s="92">
        <f t="shared" si="302"/>
        <v>96.641951812575002</v>
      </c>
      <c r="D137" s="92"/>
      <c r="E137" s="90">
        <f t="shared" si="303"/>
        <v>4.8173029691493614</v>
      </c>
      <c r="G137" s="91"/>
      <c r="Q137" s="90">
        <f t="shared" si="304"/>
        <v>96.592104899523292</v>
      </c>
      <c r="S137" s="92">
        <f t="shared" si="305"/>
        <v>95.477780693349757</v>
      </c>
      <c r="T137" s="92"/>
      <c r="U137" s="90">
        <f t="shared" si="306"/>
        <v>5.1263361979764364</v>
      </c>
      <c r="W137" s="91"/>
      <c r="AG137" s="90">
        <f t="shared" si="307"/>
        <v>95.424089288284108</v>
      </c>
      <c r="AI137" s="92">
        <f t="shared" si="308"/>
        <v>96.64466528903273</v>
      </c>
      <c r="AJ137" s="92"/>
      <c r="AK137" s="90">
        <f t="shared" si="309"/>
        <v>5.0988949058899387</v>
      </c>
      <c r="AM137" s="91"/>
      <c r="AW137" s="90">
        <f t="shared" si="310"/>
        <v>96.591906092333758</v>
      </c>
      <c r="AY137" s="92">
        <f t="shared" si="311"/>
        <v>98.664722674878789</v>
      </c>
      <c r="AZ137" s="92"/>
      <c r="BA137" s="90">
        <f t="shared" si="312"/>
        <v>10.004623973858703</v>
      </c>
      <c r="BC137" s="91"/>
      <c r="BM137" s="90">
        <f t="shared" si="313"/>
        <v>98.563322461077689</v>
      </c>
      <c r="BO137" s="92">
        <f t="shared" si="314"/>
        <v>102.17010308352673</v>
      </c>
      <c r="BP137" s="92"/>
      <c r="BQ137" s="90">
        <f t="shared" si="315"/>
        <v>22.679081807891919</v>
      </c>
      <c r="BS137" s="91"/>
      <c r="CC137" s="90">
        <f t="shared" si="316"/>
        <v>101.94812932482991</v>
      </c>
      <c r="CE137" s="92">
        <f t="shared" si="317"/>
        <v>97.935301598286827</v>
      </c>
      <c r="CF137" s="92"/>
      <c r="CG137" s="90">
        <f t="shared" si="318"/>
        <v>29.987680323451425</v>
      </c>
      <c r="CI137" s="91"/>
      <c r="CS137" s="90">
        <f t="shared" si="319"/>
        <v>97.629102711531417</v>
      </c>
      <c r="CU137" s="92">
        <f t="shared" si="320"/>
        <v>102.08001073715171</v>
      </c>
      <c r="CV137" s="92"/>
      <c r="CW137" s="90">
        <f t="shared" si="321"/>
        <v>33.209955343155755</v>
      </c>
      <c r="CY137" s="91"/>
      <c r="DI137" s="90">
        <f t="shared" si="322"/>
        <v>101.75467813674017</v>
      </c>
      <c r="DK137" s="92">
        <f t="shared" si="323"/>
        <v>99.736308729317543</v>
      </c>
      <c r="DL137" s="92"/>
      <c r="DM137" s="90">
        <f t="shared" si="324"/>
        <v>55.111487035093269</v>
      </c>
      <c r="DO137" s="91"/>
      <c r="DY137" s="90">
        <f t="shared" si="325"/>
        <v>99.183736774958732</v>
      </c>
      <c r="EA137" s="92">
        <f t="shared" si="326"/>
        <v>100.00496981805942</v>
      </c>
      <c r="EB137" s="92"/>
      <c r="EC137" s="90">
        <f t="shared" si="327"/>
        <v>55.99513920949699</v>
      </c>
      <c r="EE137" s="91"/>
      <c r="EO137" s="90">
        <f t="shared" si="328"/>
        <v>99.445046253146899</v>
      </c>
      <c r="EQ137" s="92">
        <f t="shared" si="329"/>
        <v>101.95879554045294</v>
      </c>
      <c r="ER137" s="92"/>
      <c r="ES137" s="90">
        <f t="shared" si="330"/>
        <v>40.750377423875825</v>
      </c>
      <c r="EU137" s="91"/>
      <c r="FE137" s="90">
        <f t="shared" si="331"/>
        <v>101.55912058148672</v>
      </c>
      <c r="FG137" s="92">
        <f t="shared" si="332"/>
        <v>101.35238637909976</v>
      </c>
      <c r="FH137" s="92"/>
      <c r="FI137" s="90">
        <f t="shared" si="333"/>
        <v>36.293478803265224</v>
      </c>
      <c r="FK137" s="91"/>
      <c r="FU137" s="90">
        <f t="shared" si="334"/>
        <v>100.99429437850776</v>
      </c>
      <c r="FW137" s="92">
        <f t="shared" si="335"/>
        <v>101.99470744546254</v>
      </c>
      <c r="FX137" s="92"/>
      <c r="FY137" s="289">
        <f t="shared" si="336"/>
        <v>29.3200308131035</v>
      </c>
      <c r="FZ137" s="290"/>
      <c r="GA137" s="290"/>
      <c r="GB137" s="290"/>
      <c r="GC137" s="289"/>
      <c r="GD137" s="290"/>
      <c r="GE137" s="289"/>
      <c r="GF137" s="290"/>
      <c r="GG137" s="289"/>
      <c r="GH137" s="290"/>
      <c r="GI137" s="289"/>
      <c r="GJ137" s="290"/>
      <c r="GK137" s="289">
        <f t="shared" si="337"/>
        <v>101.70724124699551</v>
      </c>
    </row>
    <row r="138" spans="1:193" x14ac:dyDescent="0.2">
      <c r="A138" s="82" t="s">
        <v>3</v>
      </c>
      <c r="B138" s="76"/>
      <c r="C138" s="92">
        <f t="shared" si="302"/>
        <v>100.3803287849653</v>
      </c>
      <c r="D138" s="92"/>
      <c r="E138" s="90">
        <f t="shared" si="303"/>
        <v>3.4254796002490839</v>
      </c>
      <c r="G138" s="91"/>
      <c r="Q138" s="90">
        <f t="shared" si="304"/>
        <v>100.34620377619405</v>
      </c>
      <c r="S138" s="92">
        <f t="shared" si="305"/>
        <v>99.155967536998503</v>
      </c>
      <c r="T138" s="92"/>
      <c r="U138" s="90">
        <f t="shared" si="306"/>
        <v>3.0371070758335517</v>
      </c>
      <c r="W138" s="91"/>
      <c r="AG138" s="90">
        <f t="shared" si="307"/>
        <v>99.125337942519479</v>
      </c>
      <c r="AI138" s="92">
        <f t="shared" si="308"/>
        <v>101.78348217896041</v>
      </c>
      <c r="AJ138" s="92"/>
      <c r="AK138" s="90">
        <f t="shared" si="309"/>
        <v>6.2280105835318764</v>
      </c>
      <c r="AM138" s="91"/>
      <c r="AW138" s="90">
        <f t="shared" si="310"/>
        <v>101.72229336472255</v>
      </c>
      <c r="AY138" s="92">
        <f t="shared" si="311"/>
        <v>101.88106765151903</v>
      </c>
      <c r="AZ138" s="92"/>
      <c r="BA138" s="90">
        <f t="shared" si="312"/>
        <v>6.7668289981129952</v>
      </c>
      <c r="BC138" s="91"/>
      <c r="BM138" s="90">
        <f t="shared" si="313"/>
        <v>101.81464874608255</v>
      </c>
      <c r="BO138" s="92">
        <f t="shared" si="314"/>
        <v>104.35386230927334</v>
      </c>
      <c r="BP138" s="92"/>
      <c r="BQ138" s="90">
        <f t="shared" si="315"/>
        <v>11.882312338295463</v>
      </c>
      <c r="BS138" s="91"/>
      <c r="CC138" s="90">
        <f t="shared" si="316"/>
        <v>104.23999673616134</v>
      </c>
      <c r="CE138" s="92">
        <f t="shared" si="317"/>
        <v>100.91824718135469</v>
      </c>
      <c r="CF138" s="92"/>
      <c r="CG138" s="90">
        <f t="shared" si="318"/>
        <v>15.222771424351381</v>
      </c>
      <c r="CI138" s="91"/>
      <c r="CS138" s="90">
        <f t="shared" si="319"/>
        <v>100.76740457509146</v>
      </c>
      <c r="CU138" s="92">
        <f t="shared" si="320"/>
        <v>102.76899998501132</v>
      </c>
      <c r="CV138" s="92"/>
      <c r="CW138" s="90">
        <f t="shared" si="321"/>
        <v>27.251060675111564</v>
      </c>
      <c r="CY138" s="91"/>
      <c r="DI138" s="90">
        <f t="shared" si="322"/>
        <v>102.5038318829661</v>
      </c>
      <c r="DK138" s="92">
        <f t="shared" si="323"/>
        <v>103.51748871437678</v>
      </c>
      <c r="DL138" s="92"/>
      <c r="DM138" s="90">
        <f t="shared" si="324"/>
        <v>13.713435998130583</v>
      </c>
      <c r="DO138" s="91"/>
      <c r="DY138" s="90">
        <f t="shared" si="325"/>
        <v>103.38501413285009</v>
      </c>
      <c r="EA138" s="92">
        <f t="shared" si="326"/>
        <v>104.56363047240383</v>
      </c>
      <c r="EB138" s="92"/>
      <c r="EC138" s="90">
        <f t="shared" si="327"/>
        <v>9.7921688516677996</v>
      </c>
      <c r="EE138" s="91"/>
      <c r="EO138" s="90">
        <f t="shared" si="328"/>
        <v>104.46998252992681</v>
      </c>
      <c r="EQ138" s="92">
        <f t="shared" si="329"/>
        <v>104.86890231562101</v>
      </c>
      <c r="ER138" s="92"/>
      <c r="ES138" s="90">
        <f t="shared" si="330"/>
        <v>78.827387633059146</v>
      </c>
      <c r="EU138" s="91"/>
      <c r="FE138" s="90">
        <f t="shared" si="331"/>
        <v>104.11722678653219</v>
      </c>
      <c r="FG138" s="92">
        <f t="shared" si="332"/>
        <v>104.36388516756763</v>
      </c>
      <c r="FH138" s="92"/>
      <c r="FI138" s="90">
        <f t="shared" si="333"/>
        <v>63.584725632796818</v>
      </c>
      <c r="FK138" s="91"/>
      <c r="FU138" s="90">
        <f t="shared" si="334"/>
        <v>103.7546253117209</v>
      </c>
      <c r="FW138" s="92">
        <f t="shared" si="335"/>
        <v>104.45923127155952</v>
      </c>
      <c r="FX138" s="92"/>
      <c r="FY138" s="289">
        <f t="shared" si="336"/>
        <v>60.737369007279582</v>
      </c>
      <c r="FZ138" s="290"/>
      <c r="GA138" s="290"/>
      <c r="GB138" s="290"/>
      <c r="GC138" s="289"/>
      <c r="GD138" s="290"/>
      <c r="GE138" s="289"/>
      <c r="GF138" s="290"/>
      <c r="GG138" s="289"/>
      <c r="GH138" s="290"/>
      <c r="GI138" s="289"/>
      <c r="GJ138" s="290"/>
      <c r="GK138" s="289">
        <f t="shared" si="337"/>
        <v>103.87778558918241</v>
      </c>
    </row>
    <row r="139" spans="1:193" x14ac:dyDescent="0.2">
      <c r="A139" s="84" t="s">
        <v>4</v>
      </c>
      <c r="B139" s="76"/>
      <c r="C139" s="93">
        <f t="shared" si="302"/>
        <v>98.471151508732973</v>
      </c>
      <c r="D139" s="92"/>
      <c r="E139" s="188">
        <f t="shared" si="303"/>
        <v>16.388243221625437</v>
      </c>
      <c r="G139" s="91"/>
      <c r="Q139" s="188">
        <f t="shared" si="304"/>
        <v>98.304724662184199</v>
      </c>
      <c r="S139" s="93">
        <f t="shared" si="305"/>
        <v>98.128107830418358</v>
      </c>
      <c r="T139" s="92"/>
      <c r="U139" s="188">
        <f t="shared" si="306"/>
        <v>17.337667292191291</v>
      </c>
      <c r="W139" s="91"/>
      <c r="AG139" s="188">
        <f t="shared" si="307"/>
        <v>97.951423823404241</v>
      </c>
      <c r="AI139" s="93">
        <f t="shared" si="308"/>
        <v>99.793184332665149</v>
      </c>
      <c r="AJ139" s="92"/>
      <c r="AK139" s="188">
        <f t="shared" si="309"/>
        <v>15.503274952897133</v>
      </c>
      <c r="AM139" s="91"/>
      <c r="AW139" s="188">
        <f t="shared" si="310"/>
        <v>99.637830286629139</v>
      </c>
      <c r="AY139" s="93">
        <f t="shared" si="311"/>
        <v>101.44937026054897</v>
      </c>
      <c r="AZ139" s="92"/>
      <c r="BA139" s="188">
        <f t="shared" si="312"/>
        <v>9.3616531397822236</v>
      </c>
      <c r="BC139" s="91"/>
      <c r="BM139" s="188">
        <f t="shared" si="313"/>
        <v>101.3570911944913</v>
      </c>
      <c r="BO139" s="93">
        <f t="shared" si="314"/>
        <v>100.77578216773563</v>
      </c>
      <c r="BP139" s="92"/>
      <c r="BQ139" s="188">
        <f t="shared" si="315"/>
        <v>21.683347414410161</v>
      </c>
      <c r="BS139" s="91"/>
      <c r="CC139" s="188">
        <f t="shared" si="316"/>
        <v>100.56061789961494</v>
      </c>
      <c r="CE139" s="93">
        <f t="shared" si="317"/>
        <v>101.57251081651529</v>
      </c>
      <c r="CF139" s="92"/>
      <c r="CG139" s="188">
        <f t="shared" si="318"/>
        <v>16.924359534521294</v>
      </c>
      <c r="CI139" s="91"/>
      <c r="CS139" s="188">
        <f t="shared" si="319"/>
        <v>101.40588739253502</v>
      </c>
      <c r="CU139" s="93">
        <f t="shared" si="320"/>
        <v>102.21753938105604</v>
      </c>
      <c r="CV139" s="92"/>
      <c r="CW139" s="188">
        <f t="shared" si="321"/>
        <v>12.447686818055297</v>
      </c>
      <c r="CY139" s="91"/>
      <c r="DI139" s="188">
        <f t="shared" si="322"/>
        <v>102.09576295312178</v>
      </c>
      <c r="DK139" s="93">
        <f t="shared" si="323"/>
        <v>101.32706749435752</v>
      </c>
      <c r="DL139" s="92"/>
      <c r="DM139" s="188">
        <f t="shared" si="324"/>
        <v>26.682160113326933</v>
      </c>
      <c r="DO139" s="91"/>
      <c r="DY139" s="188">
        <f t="shared" si="325"/>
        <v>101.06374042121575</v>
      </c>
      <c r="EA139" s="93">
        <f t="shared" si="326"/>
        <v>100.57972019786365</v>
      </c>
      <c r="EB139" s="92"/>
      <c r="EC139" s="188">
        <f t="shared" si="327"/>
        <v>24.741875078650068</v>
      </c>
      <c r="EE139" s="91"/>
      <c r="EO139" s="188">
        <f t="shared" si="328"/>
        <v>100.33372751633722</v>
      </c>
      <c r="EQ139" s="93">
        <f t="shared" si="329"/>
        <v>100.94455115512974</v>
      </c>
      <c r="ER139" s="92"/>
      <c r="ES139" s="188">
        <f t="shared" si="330"/>
        <v>49.529989425837769</v>
      </c>
      <c r="EU139" s="91"/>
      <c r="FE139" s="188">
        <f t="shared" si="331"/>
        <v>100.45388584571923</v>
      </c>
      <c r="FG139" s="93">
        <f t="shared" si="332"/>
        <v>102.32985452895477</v>
      </c>
      <c r="FH139" s="92"/>
      <c r="FI139" s="188">
        <f t="shared" si="333"/>
        <v>28.549489858227599</v>
      </c>
      <c r="FK139" s="91"/>
      <c r="FU139" s="188">
        <f t="shared" si="334"/>
        <v>102.05085980166187</v>
      </c>
      <c r="FW139" s="93">
        <f t="shared" si="335"/>
        <v>102.04043025928033</v>
      </c>
      <c r="FX139" s="92"/>
      <c r="FY139" s="313">
        <f t="shared" si="336"/>
        <v>35.729165280532811</v>
      </c>
      <c r="FZ139" s="290"/>
      <c r="GA139" s="290"/>
      <c r="GB139" s="290"/>
      <c r="GC139" s="289"/>
      <c r="GD139" s="290"/>
      <c r="GE139" s="289"/>
      <c r="GF139" s="290"/>
      <c r="GG139" s="289"/>
      <c r="GH139" s="290"/>
      <c r="GI139" s="289"/>
      <c r="GJ139" s="290"/>
      <c r="GK139" s="313">
        <f t="shared" si="337"/>
        <v>101.69028311476372</v>
      </c>
    </row>
    <row r="140" spans="1:193" x14ac:dyDescent="0.2">
      <c r="A140" s="82" t="s">
        <v>5</v>
      </c>
      <c r="B140" s="76"/>
      <c r="C140" s="92">
        <f t="shared" si="302"/>
        <v>101.33370987493633</v>
      </c>
      <c r="D140" s="92"/>
      <c r="E140" s="90">
        <f t="shared" si="303"/>
        <v>23.00503154438578</v>
      </c>
      <c r="G140" s="91"/>
      <c r="Q140" s="90">
        <f t="shared" si="304"/>
        <v>101.10668738091358</v>
      </c>
      <c r="S140" s="92">
        <f t="shared" si="305"/>
        <v>99.764546525547473</v>
      </c>
      <c r="T140" s="92"/>
      <c r="U140" s="90">
        <f t="shared" si="306"/>
        <v>18.795465287045559</v>
      </c>
      <c r="W140" s="91"/>
      <c r="AG140" s="90">
        <f t="shared" si="307"/>
        <v>99.576148282467884</v>
      </c>
      <c r="AI140" s="92">
        <f t="shared" si="308"/>
        <v>99.517798008513651</v>
      </c>
      <c r="AJ140" s="92"/>
      <c r="AK140" s="90">
        <f t="shared" si="309"/>
        <v>16.331264470836899</v>
      </c>
      <c r="AM140" s="91"/>
      <c r="AW140" s="90">
        <f t="shared" si="310"/>
        <v>99.353694051255275</v>
      </c>
      <c r="AY140" s="92">
        <f t="shared" si="311"/>
        <v>100.33571855293825</v>
      </c>
      <c r="AZ140" s="92"/>
      <c r="BA140" s="90">
        <f t="shared" si="312"/>
        <v>17.542779252381536</v>
      </c>
      <c r="BC140" s="91"/>
      <c r="BM140" s="90">
        <f t="shared" si="313"/>
        <v>100.16087773348345</v>
      </c>
      <c r="BO140" s="92">
        <f t="shared" si="314"/>
        <v>100.53283955993585</v>
      </c>
      <c r="BP140" s="92"/>
      <c r="BQ140" s="90">
        <f t="shared" si="315"/>
        <v>16.448981608574066</v>
      </c>
      <c r="BS140" s="91"/>
      <c r="CC140" s="90">
        <f t="shared" si="316"/>
        <v>100.36922156525296</v>
      </c>
      <c r="CE140" s="92">
        <f t="shared" si="317"/>
        <v>100.539959096603</v>
      </c>
      <c r="CF140" s="92"/>
      <c r="CG140" s="90">
        <f t="shared" si="318"/>
        <v>20.790649132188314</v>
      </c>
      <c r="CI140" s="91"/>
      <c r="CS140" s="90">
        <f t="shared" si="319"/>
        <v>100.33316918621313</v>
      </c>
      <c r="CU140" s="92">
        <f t="shared" si="320"/>
        <v>101.30685381402833</v>
      </c>
      <c r="CV140" s="92"/>
      <c r="CW140" s="90">
        <f t="shared" si="321"/>
        <v>27.343236433416109</v>
      </c>
      <c r="CY140" s="91"/>
      <c r="DI140" s="90">
        <f t="shared" si="322"/>
        <v>101.03694871477798</v>
      </c>
      <c r="DK140" s="92">
        <f t="shared" si="323"/>
        <v>100.67353548265632</v>
      </c>
      <c r="DL140" s="92"/>
      <c r="DM140" s="90">
        <f t="shared" si="324"/>
        <v>33.358626116997399</v>
      </c>
      <c r="DO140" s="91"/>
      <c r="DY140" s="90">
        <f t="shared" si="325"/>
        <v>100.34218101142346</v>
      </c>
      <c r="EA140" s="92">
        <f t="shared" si="326"/>
        <v>101.08307757736375</v>
      </c>
      <c r="EB140" s="92"/>
      <c r="EC140" s="90">
        <f t="shared" si="327"/>
        <v>29.981683580179695</v>
      </c>
      <c r="EE140" s="91"/>
      <c r="EO140" s="90">
        <f t="shared" si="328"/>
        <v>100.78647319709809</v>
      </c>
      <c r="EQ140" s="92">
        <f t="shared" si="329"/>
        <v>107.50221765070876</v>
      </c>
      <c r="ER140" s="92"/>
      <c r="ES140" s="90">
        <f t="shared" si="330"/>
        <v>26.268998678698662</v>
      </c>
      <c r="EU140" s="91"/>
      <c r="FE140" s="90">
        <f t="shared" si="331"/>
        <v>107.25785991323352</v>
      </c>
      <c r="FG140" s="92">
        <f t="shared" si="332"/>
        <v>104.37715778579219</v>
      </c>
      <c r="FH140" s="92"/>
      <c r="FI140" s="90">
        <f t="shared" si="333"/>
        <v>12.648978537823746</v>
      </c>
      <c r="FK140" s="91"/>
      <c r="FU140" s="90">
        <f t="shared" si="334"/>
        <v>104.2559724727778</v>
      </c>
      <c r="FW140" s="92">
        <f t="shared" si="335"/>
        <v>106.08412904650243</v>
      </c>
      <c r="FX140" s="92"/>
      <c r="FY140" s="289">
        <f t="shared" si="336"/>
        <v>15.639897297045653</v>
      </c>
      <c r="FZ140" s="290"/>
      <c r="GA140" s="290"/>
      <c r="GB140" s="290"/>
      <c r="GC140" s="289"/>
      <c r="GD140" s="290"/>
      <c r="GE140" s="289"/>
      <c r="GF140" s="290"/>
      <c r="GG140" s="289"/>
      <c r="GH140" s="290"/>
      <c r="GI140" s="289"/>
      <c r="GJ140" s="290"/>
      <c r="GK140" s="289">
        <f t="shared" si="337"/>
        <v>105.93669985574958</v>
      </c>
    </row>
    <row r="141" spans="1:193" x14ac:dyDescent="0.2">
      <c r="A141" s="82" t="s">
        <v>6</v>
      </c>
      <c r="B141" s="76"/>
      <c r="C141" s="92">
        <f t="shared" si="302"/>
        <v>99.358792726434871</v>
      </c>
      <c r="D141" s="92"/>
      <c r="E141" s="90">
        <f t="shared" si="303"/>
        <v>7.1964033802135097</v>
      </c>
      <c r="G141" s="91"/>
      <c r="Q141" s="90">
        <f t="shared" si="304"/>
        <v>99.286364276141327</v>
      </c>
      <c r="S141" s="92">
        <f t="shared" si="305"/>
        <v>99.046153773919897</v>
      </c>
      <c r="T141" s="92"/>
      <c r="U141" s="90">
        <f t="shared" si="306"/>
        <v>10.500777721862967</v>
      </c>
      <c r="W141" s="91"/>
      <c r="AG141" s="90">
        <f t="shared" si="307"/>
        <v>98.940134738129458</v>
      </c>
      <c r="AI141" s="92">
        <f t="shared" si="308"/>
        <v>98.718336507962107</v>
      </c>
      <c r="AJ141" s="92"/>
      <c r="AK141" s="90">
        <f t="shared" si="309"/>
        <v>14.304733395377626</v>
      </c>
      <c r="AM141" s="91"/>
      <c r="AW141" s="90">
        <f t="shared" si="310"/>
        <v>98.573431985647517</v>
      </c>
      <c r="AY141" s="92">
        <f t="shared" si="311"/>
        <v>101.25520325862161</v>
      </c>
      <c r="AZ141" s="92"/>
      <c r="BA141" s="90">
        <f t="shared" si="312"/>
        <v>13.056395046216855</v>
      </c>
      <c r="BC141" s="91"/>
      <c r="BM141" s="90">
        <f t="shared" si="313"/>
        <v>101.12625783531463</v>
      </c>
      <c r="BO141" s="92">
        <f t="shared" si="314"/>
        <v>101.11532832291373</v>
      </c>
      <c r="BP141" s="92"/>
      <c r="BQ141" s="90">
        <f t="shared" si="315"/>
        <v>26.14355308275422</v>
      </c>
      <c r="BS141" s="91"/>
      <c r="CC141" s="90">
        <f t="shared" si="316"/>
        <v>100.85677649386497</v>
      </c>
      <c r="CE141" s="92">
        <f t="shared" si="317"/>
        <v>100.84382919036466</v>
      </c>
      <c r="CF141" s="92"/>
      <c r="CG141" s="90">
        <f t="shared" si="318"/>
        <v>21.06553859813603</v>
      </c>
      <c r="CI141" s="91"/>
      <c r="CS141" s="90">
        <f t="shared" si="319"/>
        <v>100.6349365018654</v>
      </c>
      <c r="CU141" s="92">
        <f t="shared" si="320"/>
        <v>103.76448448964254</v>
      </c>
      <c r="CV141" s="92"/>
      <c r="CW141" s="90">
        <f t="shared" si="321"/>
        <v>15.689391849622915</v>
      </c>
      <c r="CY141" s="91"/>
      <c r="DI141" s="90">
        <f t="shared" si="322"/>
        <v>103.61328254490402</v>
      </c>
      <c r="DK141" s="92">
        <f t="shared" si="323"/>
        <v>104.5666635565652</v>
      </c>
      <c r="DL141" s="92"/>
      <c r="DM141" s="90">
        <f t="shared" si="324"/>
        <v>12.195694820056588</v>
      </c>
      <c r="DO141" s="91"/>
      <c r="DY141" s="90">
        <f t="shared" si="325"/>
        <v>104.45003274512634</v>
      </c>
      <c r="EA141" s="92">
        <f t="shared" si="326"/>
        <v>104.35986283094479</v>
      </c>
      <c r="EB141" s="92"/>
      <c r="EC141" s="90">
        <f t="shared" si="327"/>
        <v>18.998334104787556</v>
      </c>
      <c r="EE141" s="91"/>
      <c r="EO141" s="90">
        <f t="shared" si="328"/>
        <v>104.17781646187699</v>
      </c>
      <c r="EQ141" s="92">
        <f t="shared" si="329"/>
        <v>103.51780976363892</v>
      </c>
      <c r="ER141" s="92"/>
      <c r="ES141" s="90">
        <f t="shared" si="330"/>
        <v>33.00365372111736</v>
      </c>
      <c r="EU141" s="91"/>
      <c r="FE141" s="90">
        <f t="shared" si="331"/>
        <v>103.19898874340603</v>
      </c>
      <c r="FG141" s="92">
        <f t="shared" si="332"/>
        <v>102.57816776670631</v>
      </c>
      <c r="FH141" s="92"/>
      <c r="FI141" s="90">
        <f t="shared" si="333"/>
        <v>29.91270542183813</v>
      </c>
      <c r="FK141" s="91"/>
      <c r="FU141" s="90">
        <f t="shared" si="334"/>
        <v>102.28655887883976</v>
      </c>
      <c r="FW141" s="92">
        <f t="shared" si="335"/>
        <v>103.86976199394283</v>
      </c>
      <c r="FX141" s="92"/>
      <c r="FY141" s="289">
        <f t="shared" si="336"/>
        <v>23.074336966581761</v>
      </c>
      <c r="FZ141" s="290"/>
      <c r="GA141" s="290"/>
      <c r="GB141" s="290"/>
      <c r="GC141" s="289"/>
      <c r="GD141" s="290"/>
      <c r="GE141" s="289"/>
      <c r="GF141" s="290"/>
      <c r="GG141" s="289"/>
      <c r="GH141" s="290"/>
      <c r="GI141" s="289"/>
      <c r="GJ141" s="290"/>
      <c r="GK141" s="289">
        <f t="shared" si="337"/>
        <v>103.64761517735604</v>
      </c>
    </row>
    <row r="142" spans="1:193" x14ac:dyDescent="0.2">
      <c r="A142" s="82" t="s">
        <v>7</v>
      </c>
      <c r="B142" s="76"/>
      <c r="C142" s="92">
        <f t="shared" si="302"/>
        <v>96.222696246786057</v>
      </c>
      <c r="D142" s="92"/>
      <c r="E142" s="90">
        <f t="shared" si="303"/>
        <v>21.408562479139423</v>
      </c>
      <c r="G142" s="91"/>
      <c r="Q142" s="90">
        <f t="shared" si="304"/>
        <v>96.000206508770063</v>
      </c>
      <c r="S142" s="92">
        <f t="shared" si="305"/>
        <v>95.40474818771429</v>
      </c>
      <c r="T142" s="92"/>
      <c r="U142" s="90">
        <f t="shared" si="306"/>
        <v>24.62662674396655</v>
      </c>
      <c r="W142" s="91"/>
      <c r="AG142" s="90">
        <f t="shared" si="307"/>
        <v>95.146620293539542</v>
      </c>
      <c r="AI142" s="92">
        <f t="shared" si="308"/>
        <v>97.498359681836547</v>
      </c>
      <c r="AJ142" s="92"/>
      <c r="AK142" s="90">
        <f t="shared" si="309"/>
        <v>32.630942328033129</v>
      </c>
      <c r="AM142" s="91"/>
      <c r="AW142" s="90">
        <f t="shared" si="310"/>
        <v>97.163677719652597</v>
      </c>
      <c r="AY142" s="92">
        <f t="shared" si="311"/>
        <v>99.835575830073225</v>
      </c>
      <c r="AZ142" s="92"/>
      <c r="BA142" s="90">
        <f t="shared" si="312"/>
        <v>49.260529944626924</v>
      </c>
      <c r="BC142" s="91"/>
      <c r="BM142" s="90">
        <f t="shared" si="313"/>
        <v>99.342159234485379</v>
      </c>
      <c r="BO142" s="92">
        <f t="shared" si="314"/>
        <v>101.02292535083475</v>
      </c>
      <c r="BP142" s="92"/>
      <c r="BQ142" s="90">
        <f t="shared" si="315"/>
        <v>42.305643977661042</v>
      </c>
      <c r="BS142" s="91"/>
      <c r="CC142" s="90">
        <f t="shared" si="316"/>
        <v>100.60415264324644</v>
      </c>
      <c r="CE142" s="92">
        <f t="shared" si="317"/>
        <v>98.864985461273136</v>
      </c>
      <c r="CF142" s="92"/>
      <c r="CG142" s="90">
        <f t="shared" si="318"/>
        <v>36.29113194565582</v>
      </c>
      <c r="CI142" s="91"/>
      <c r="CS142" s="90">
        <f t="shared" si="319"/>
        <v>98.497907756498961</v>
      </c>
      <c r="CU142" s="92">
        <f t="shared" si="320"/>
        <v>100.56709526608131</v>
      </c>
      <c r="CV142" s="92"/>
      <c r="CW142" s="90">
        <f t="shared" si="321"/>
        <v>17.657160840318905</v>
      </c>
      <c r="CY142" s="91"/>
      <c r="DI142" s="90">
        <f t="shared" si="322"/>
        <v>100.39151934044081</v>
      </c>
      <c r="DK142" s="92">
        <f t="shared" si="323"/>
        <v>99.632699459744572</v>
      </c>
      <c r="DL142" s="92"/>
      <c r="DM142" s="90">
        <f t="shared" si="324"/>
        <v>29.316463969399521</v>
      </c>
      <c r="DO142" s="91"/>
      <c r="DY142" s="90">
        <f t="shared" si="325"/>
        <v>99.338454055089599</v>
      </c>
      <c r="EA142" s="92">
        <f t="shared" si="326"/>
        <v>100.18077069095573</v>
      </c>
      <c r="EB142" s="92"/>
      <c r="EC142" s="90">
        <f t="shared" si="327"/>
        <v>25.285149030919669</v>
      </c>
      <c r="EE142" s="91"/>
      <c r="EO142" s="90">
        <f t="shared" si="328"/>
        <v>99.928375457254432</v>
      </c>
      <c r="EQ142" s="92">
        <f t="shared" si="329"/>
        <v>102.79439489749335</v>
      </c>
      <c r="ER142" s="92"/>
      <c r="ES142" s="90">
        <f t="shared" si="330"/>
        <v>19.807815342046787</v>
      </c>
      <c r="EU142" s="91"/>
      <c r="FE142" s="90">
        <f t="shared" si="331"/>
        <v>102.60170136238573</v>
      </c>
      <c r="FG142" s="92">
        <f t="shared" si="332"/>
        <v>102.27835514845667</v>
      </c>
      <c r="FH142" s="92"/>
      <c r="FI142" s="90">
        <f t="shared" si="333"/>
        <v>19.487795721145336</v>
      </c>
      <c r="FK142" s="91"/>
      <c r="FU142" s="90">
        <f t="shared" si="334"/>
        <v>102.08781829740094</v>
      </c>
      <c r="FW142" s="92">
        <f t="shared" si="335"/>
        <v>102.88595133576779</v>
      </c>
      <c r="FX142" s="92"/>
      <c r="FY142" s="289">
        <f t="shared" si="336"/>
        <v>16.125055615641184</v>
      </c>
      <c r="FZ142" s="290"/>
      <c r="GA142" s="290"/>
      <c r="GB142" s="290"/>
      <c r="GC142" s="289"/>
      <c r="GD142" s="290"/>
      <c r="GE142" s="289"/>
      <c r="GF142" s="290"/>
      <c r="GG142" s="289"/>
      <c r="GH142" s="290"/>
      <c r="GI142" s="289"/>
      <c r="GJ142" s="290"/>
      <c r="GK142" s="289">
        <f t="shared" si="337"/>
        <v>102.72922385833972</v>
      </c>
    </row>
    <row r="143" spans="1:193" x14ac:dyDescent="0.2">
      <c r="A143" s="82" t="s">
        <v>8</v>
      </c>
      <c r="B143" s="76"/>
      <c r="C143" s="92">
        <f t="shared" si="302"/>
        <v>103.07653547165307</v>
      </c>
      <c r="D143" s="92"/>
      <c r="E143" s="90">
        <f t="shared" si="303"/>
        <v>2.1619978381607683</v>
      </c>
      <c r="G143" s="91"/>
      <c r="Q143" s="90">
        <f t="shared" si="304"/>
        <v>103.05556078688832</v>
      </c>
      <c r="S143" s="92">
        <f t="shared" si="305"/>
        <v>101.05651741937623</v>
      </c>
      <c r="T143" s="92"/>
      <c r="U143" s="90">
        <f t="shared" si="306"/>
        <v>25.032941858575686</v>
      </c>
      <c r="W143" s="91"/>
      <c r="AG143" s="90">
        <f t="shared" si="307"/>
        <v>100.8088051243375</v>
      </c>
      <c r="AI143" s="92">
        <f t="shared" si="308"/>
        <v>103.28925970712015</v>
      </c>
      <c r="AJ143" s="92"/>
      <c r="AK143" s="90">
        <f t="shared" si="309"/>
        <v>2.398198381692088</v>
      </c>
      <c r="AM143" s="91"/>
      <c r="AW143" s="90">
        <f t="shared" si="310"/>
        <v>103.26604143265007</v>
      </c>
      <c r="AY143" s="92">
        <f t="shared" si="311"/>
        <v>106.30907206276973</v>
      </c>
      <c r="AZ143" s="92"/>
      <c r="BA143" s="90">
        <f t="shared" si="312"/>
        <v>2.3046671829987706</v>
      </c>
      <c r="BC143" s="91"/>
      <c r="BM143" s="90">
        <f t="shared" si="313"/>
        <v>106.28739313040506</v>
      </c>
      <c r="BO143" s="92">
        <f t="shared" si="314"/>
        <v>103.31011784765104</v>
      </c>
      <c r="BP143" s="92"/>
      <c r="BQ143" s="90">
        <f t="shared" si="315"/>
        <v>5.7499684398408846</v>
      </c>
      <c r="BS143" s="91"/>
      <c r="CC143" s="90">
        <f t="shared" si="316"/>
        <v>103.25446048746566</v>
      </c>
      <c r="CE143" s="92">
        <f t="shared" si="317"/>
        <v>104.56256641062163</v>
      </c>
      <c r="CF143" s="92"/>
      <c r="CG143" s="90">
        <f t="shared" si="318"/>
        <v>3.026766238752495</v>
      </c>
      <c r="CI143" s="91"/>
      <c r="CS143" s="90">
        <f t="shared" si="319"/>
        <v>104.53361947155295</v>
      </c>
      <c r="CU143" s="92">
        <f t="shared" si="320"/>
        <v>104.71423082333231</v>
      </c>
      <c r="CV143" s="92"/>
      <c r="CW143" s="90">
        <f t="shared" si="321"/>
        <v>3.3886442188382326</v>
      </c>
      <c r="CY143" s="91"/>
      <c r="DI143" s="90">
        <f t="shared" si="322"/>
        <v>104.6818699475259</v>
      </c>
      <c r="DK143" s="92">
        <f t="shared" si="323"/>
        <v>104.35545335923553</v>
      </c>
      <c r="DL143" s="92"/>
      <c r="DM143" s="90">
        <f t="shared" si="324"/>
        <v>6.240445720108946</v>
      </c>
      <c r="DO143" s="91"/>
      <c r="DY143" s="90">
        <f t="shared" si="325"/>
        <v>104.2956534588065</v>
      </c>
      <c r="EA143" s="92">
        <f t="shared" si="326"/>
        <v>105.3871380850774</v>
      </c>
      <c r="EB143" s="92"/>
      <c r="EC143" s="90">
        <f t="shared" si="327"/>
        <v>4.193871536367423</v>
      </c>
      <c r="EE143" s="91"/>
      <c r="EO143" s="90">
        <f t="shared" si="328"/>
        <v>105.34734317639526</v>
      </c>
      <c r="EQ143" s="92">
        <f t="shared" si="329"/>
        <v>105.56293743483634</v>
      </c>
      <c r="ER143" s="92"/>
      <c r="ES143" s="90">
        <f t="shared" si="330"/>
        <v>13.589127636088476</v>
      </c>
      <c r="EU143" s="91"/>
      <c r="FE143" s="90">
        <f t="shared" si="331"/>
        <v>105.43420733347405</v>
      </c>
      <c r="FG143" s="92">
        <f t="shared" si="332"/>
        <v>106.18028973499314</v>
      </c>
      <c r="FH143" s="92"/>
      <c r="FI143" s="90">
        <f t="shared" si="333"/>
        <v>8.7636835381077578</v>
      </c>
      <c r="FK143" s="91"/>
      <c r="FU143" s="90">
        <f t="shared" si="334"/>
        <v>106.09775385606514</v>
      </c>
      <c r="FW143" s="92">
        <f t="shared" si="335"/>
        <v>106.33014120568627</v>
      </c>
      <c r="FX143" s="92"/>
      <c r="FY143" s="289">
        <f t="shared" si="336"/>
        <v>9.6535150288169884</v>
      </c>
      <c r="FZ143" s="290"/>
      <c r="GA143" s="290"/>
      <c r="GB143" s="290"/>
      <c r="GC143" s="289"/>
      <c r="GD143" s="290"/>
      <c r="GE143" s="289"/>
      <c r="GF143" s="290"/>
      <c r="GG143" s="289"/>
      <c r="GH143" s="290"/>
      <c r="GI143" s="289"/>
      <c r="GJ143" s="290"/>
      <c r="GK143" s="289">
        <f t="shared" si="337"/>
        <v>106.23935307243116</v>
      </c>
    </row>
    <row r="144" spans="1:193" x14ac:dyDescent="0.2">
      <c r="A144" s="84" t="s">
        <v>9</v>
      </c>
      <c r="B144" s="76"/>
      <c r="C144" s="93">
        <f t="shared" si="302"/>
        <v>98.661762609964114</v>
      </c>
      <c r="D144" s="92"/>
      <c r="E144" s="188">
        <f t="shared" si="303"/>
        <v>7.9962409732518189</v>
      </c>
      <c r="G144" s="91"/>
      <c r="Q144" s="188">
        <f t="shared" si="304"/>
        <v>98.580715598825023</v>
      </c>
      <c r="S144" s="93">
        <f t="shared" si="305"/>
        <v>98.587890118236686</v>
      </c>
      <c r="T144" s="92"/>
      <c r="U144" s="188">
        <f t="shared" si="306"/>
        <v>8.2654688125432578</v>
      </c>
      <c r="W144" s="91"/>
      <c r="AG144" s="188">
        <f t="shared" si="307"/>
        <v>98.504051537224043</v>
      </c>
      <c r="AI144" s="93">
        <f t="shared" si="308"/>
        <v>99.588824178241453</v>
      </c>
      <c r="AJ144" s="92"/>
      <c r="AK144" s="188">
        <f t="shared" si="309"/>
        <v>12.054975244234267</v>
      </c>
      <c r="AM144" s="91"/>
      <c r="AW144" s="188">
        <f t="shared" si="310"/>
        <v>99.467776707868083</v>
      </c>
      <c r="AY144" s="93">
        <f t="shared" si="311"/>
        <v>101.92473484964376</v>
      </c>
      <c r="AZ144" s="92"/>
      <c r="BA144" s="188">
        <f t="shared" si="312"/>
        <v>6.4496380619414522</v>
      </c>
      <c r="BC144" s="91"/>
      <c r="BM144" s="188">
        <f t="shared" si="313"/>
        <v>101.86145641118173</v>
      </c>
      <c r="BO144" s="93">
        <f t="shared" si="314"/>
        <v>100.92206891880434</v>
      </c>
      <c r="BP144" s="92"/>
      <c r="BQ144" s="188">
        <f t="shared" si="315"/>
        <v>4.5918430912221861</v>
      </c>
      <c r="BS144" s="91"/>
      <c r="CC144" s="188">
        <f t="shared" si="316"/>
        <v>100.87657001910465</v>
      </c>
      <c r="CE144" s="93">
        <f t="shared" si="317"/>
        <v>99.566507660907689</v>
      </c>
      <c r="CF144" s="92"/>
      <c r="CG144" s="188">
        <f t="shared" si="318"/>
        <v>8.3261485000129252</v>
      </c>
      <c r="CI144" s="91"/>
      <c r="CS144" s="188">
        <f t="shared" si="319"/>
        <v>99.48288367232341</v>
      </c>
      <c r="CU144" s="93">
        <f t="shared" si="320"/>
        <v>101.08218537093717</v>
      </c>
      <c r="CV144" s="92"/>
      <c r="CW144" s="188">
        <f t="shared" si="321"/>
        <v>14.185032689703823</v>
      </c>
      <c r="CY144" s="91"/>
      <c r="DI144" s="188">
        <f t="shared" si="322"/>
        <v>100.94185369293031</v>
      </c>
      <c r="DK144" s="93">
        <f t="shared" si="323"/>
        <v>101.7362244711084</v>
      </c>
      <c r="DL144" s="92"/>
      <c r="DM144" s="188">
        <f t="shared" si="324"/>
        <v>13.40629762134607</v>
      </c>
      <c r="DO144" s="91"/>
      <c r="DY144" s="188">
        <f t="shared" si="325"/>
        <v>101.60444940582521</v>
      </c>
      <c r="EA144" s="93">
        <f t="shared" si="326"/>
        <v>101.47397904539902</v>
      </c>
      <c r="EB144" s="92"/>
      <c r="EC144" s="188">
        <f t="shared" si="327"/>
        <v>13.984075101214362</v>
      </c>
      <c r="EE144" s="91"/>
      <c r="EO144" s="188">
        <f t="shared" si="328"/>
        <v>101.33616957707258</v>
      </c>
      <c r="EQ144" s="93">
        <f t="shared" si="329"/>
        <v>102.71908941510769</v>
      </c>
      <c r="ER144" s="92"/>
      <c r="ES144" s="188">
        <f t="shared" si="330"/>
        <v>19.528280880546344</v>
      </c>
      <c r="EU144" s="91"/>
      <c r="FE144" s="188">
        <f t="shared" si="331"/>
        <v>102.52897596110667</v>
      </c>
      <c r="FG144" s="93">
        <f t="shared" si="332"/>
        <v>103.07662657017627</v>
      </c>
      <c r="FH144" s="92"/>
      <c r="FI144" s="188">
        <f t="shared" si="333"/>
        <v>12.055521950768139</v>
      </c>
      <c r="FK144" s="91"/>
      <c r="FU144" s="188">
        <f t="shared" si="334"/>
        <v>102.95966967750419</v>
      </c>
      <c r="FW144" s="93">
        <f t="shared" si="335"/>
        <v>103.13271743805575</v>
      </c>
      <c r="FX144" s="92"/>
      <c r="FY144" s="313">
        <f t="shared" si="336"/>
        <v>12.827345932665542</v>
      </c>
      <c r="FZ144" s="290"/>
      <c r="GA144" s="290"/>
      <c r="GB144" s="290"/>
      <c r="GC144" s="289"/>
      <c r="GD144" s="290"/>
      <c r="GE144" s="289"/>
      <c r="GF144" s="290"/>
      <c r="GG144" s="289"/>
      <c r="GH144" s="290"/>
      <c r="GI144" s="289"/>
      <c r="GJ144" s="290"/>
      <c r="GK144" s="313">
        <f t="shared" si="337"/>
        <v>103.0083403611076</v>
      </c>
    </row>
    <row r="145" spans="1:193" x14ac:dyDescent="0.2">
      <c r="A145" s="82" t="s">
        <v>10</v>
      </c>
      <c r="B145" s="76"/>
      <c r="C145" s="92">
        <f t="shared" si="302"/>
        <v>97.188629577081954</v>
      </c>
      <c r="D145" s="92"/>
      <c r="E145" s="90">
        <f t="shared" si="303"/>
        <v>14.747938362134503</v>
      </c>
      <c r="G145" s="91"/>
      <c r="Q145" s="90">
        <f t="shared" si="304"/>
        <v>97.036884065016295</v>
      </c>
      <c r="S145" s="92">
        <f t="shared" si="305"/>
        <v>96.945551544333455</v>
      </c>
      <c r="T145" s="92"/>
      <c r="U145" s="90">
        <f t="shared" si="306"/>
        <v>15.929593018812872</v>
      </c>
      <c r="W145" s="91"/>
      <c r="AG145" s="90">
        <f t="shared" si="307"/>
        <v>96.781236701980646</v>
      </c>
      <c r="AI145" s="92">
        <f t="shared" si="308"/>
        <v>97.615023465885727</v>
      </c>
      <c r="AJ145" s="92"/>
      <c r="AK145" s="90">
        <f t="shared" si="309"/>
        <v>16.684771596961291</v>
      </c>
      <c r="AM145" s="91"/>
      <c r="AW145" s="90">
        <f t="shared" si="310"/>
        <v>97.444099247414456</v>
      </c>
      <c r="AY145" s="92">
        <f t="shared" si="311"/>
        <v>99.639568880327175</v>
      </c>
      <c r="AZ145" s="92"/>
      <c r="BA145" s="90">
        <f t="shared" si="312"/>
        <v>18.297385819278713</v>
      </c>
      <c r="BC145" s="91"/>
      <c r="BM145" s="90">
        <f t="shared" si="313"/>
        <v>99.455933141785849</v>
      </c>
      <c r="BO145" s="92">
        <f t="shared" si="314"/>
        <v>99.990493310576184</v>
      </c>
      <c r="BP145" s="92"/>
      <c r="BQ145" s="90">
        <f t="shared" si="315"/>
        <v>20.694288218861537</v>
      </c>
      <c r="BS145" s="91"/>
      <c r="CC145" s="90">
        <f t="shared" si="316"/>
        <v>99.78353075310001</v>
      </c>
      <c r="CE145" s="92">
        <f t="shared" si="317"/>
        <v>96.088906213227048</v>
      </c>
      <c r="CF145" s="92"/>
      <c r="CG145" s="90">
        <f t="shared" si="318"/>
        <v>26.61874765627477</v>
      </c>
      <c r="CI145" s="91"/>
      <c r="CS145" s="90">
        <f t="shared" si="319"/>
        <v>95.811884143715645</v>
      </c>
      <c r="CU145" s="92">
        <f t="shared" si="320"/>
        <v>96.489090707952954</v>
      </c>
      <c r="CV145" s="92"/>
      <c r="CW145" s="90">
        <f t="shared" si="321"/>
        <v>56.040516233926517</v>
      </c>
      <c r="CY145" s="91"/>
      <c r="DI145" s="90">
        <f t="shared" si="322"/>
        <v>95.908294310943205</v>
      </c>
      <c r="DK145" s="92">
        <f t="shared" si="323"/>
        <v>99.765523697137013</v>
      </c>
      <c r="DL145" s="92"/>
      <c r="DM145" s="90">
        <f t="shared" si="324"/>
        <v>14.055087003524683</v>
      </c>
      <c r="DO145" s="91"/>
      <c r="DY145" s="90">
        <f t="shared" si="325"/>
        <v>99.62464249406537</v>
      </c>
      <c r="EA145" s="92">
        <f t="shared" si="326"/>
        <v>98.999005955531516</v>
      </c>
      <c r="EB145" s="92"/>
      <c r="EC145" s="90">
        <f t="shared" si="327"/>
        <v>22.644953566179094</v>
      </c>
      <c r="EE145" s="91"/>
      <c r="EO145" s="90">
        <f t="shared" si="328"/>
        <v>98.770266754085895</v>
      </c>
      <c r="EQ145" s="92">
        <f t="shared" si="329"/>
        <v>102.5749228651008</v>
      </c>
      <c r="ER145" s="92"/>
      <c r="ES145" s="90">
        <f t="shared" si="330"/>
        <v>20.556595138603839</v>
      </c>
      <c r="EU145" s="91"/>
      <c r="FE145" s="90">
        <f t="shared" si="331"/>
        <v>102.37451720488268</v>
      </c>
      <c r="FG145" s="92">
        <f t="shared" si="332"/>
        <v>104.4180243212864</v>
      </c>
      <c r="FH145" s="92"/>
      <c r="FI145" s="90">
        <f t="shared" si="333"/>
        <v>19.320580367299133</v>
      </c>
      <c r="FK145" s="91"/>
      <c r="FU145" s="90">
        <f t="shared" si="334"/>
        <v>104.23299323596486</v>
      </c>
      <c r="FW145" s="92">
        <f t="shared" si="335"/>
        <v>104.13176571703265</v>
      </c>
      <c r="FX145" s="92"/>
      <c r="FY145" s="289">
        <f t="shared" si="336"/>
        <v>16.323484948869893</v>
      </c>
      <c r="FZ145" s="290"/>
      <c r="GA145" s="290"/>
      <c r="GB145" s="290"/>
      <c r="GC145" s="289"/>
      <c r="GD145" s="290"/>
      <c r="GE145" s="289"/>
      <c r="GF145" s="290"/>
      <c r="GG145" s="289"/>
      <c r="GH145" s="290"/>
      <c r="GI145" s="289"/>
      <c r="GJ145" s="290"/>
      <c r="GK145" s="289">
        <f t="shared" si="337"/>
        <v>103.97500773990176</v>
      </c>
    </row>
    <row r="146" spans="1:193" x14ac:dyDescent="0.2">
      <c r="A146" s="82" t="s">
        <v>11</v>
      </c>
      <c r="B146" s="76"/>
      <c r="C146" s="92">
        <f t="shared" si="302"/>
        <v>97.497928396406479</v>
      </c>
      <c r="D146" s="92"/>
      <c r="E146" s="90">
        <f t="shared" si="303"/>
        <v>29.297669728243463</v>
      </c>
      <c r="G146" s="91"/>
      <c r="Q146" s="90">
        <f t="shared" si="304"/>
        <v>97.197433091428053</v>
      </c>
      <c r="S146" s="92">
        <f t="shared" si="305"/>
        <v>95.475096302134773</v>
      </c>
      <c r="T146" s="92"/>
      <c r="U146" s="90">
        <f t="shared" si="306"/>
        <v>39.712264837770292</v>
      </c>
      <c r="W146" s="91"/>
      <c r="AG146" s="90">
        <f t="shared" si="307"/>
        <v>95.059152601883355</v>
      </c>
      <c r="AI146" s="92">
        <f t="shared" si="308"/>
        <v>96.425876837861239</v>
      </c>
      <c r="AJ146" s="92"/>
      <c r="AK146" s="90">
        <f t="shared" si="309"/>
        <v>35.287293225722777</v>
      </c>
      <c r="AM146" s="91"/>
      <c r="AW146" s="90">
        <f t="shared" si="310"/>
        <v>96.059924311600497</v>
      </c>
      <c r="AY146" s="92">
        <f t="shared" si="311"/>
        <v>97.409581724867451</v>
      </c>
      <c r="AZ146" s="92"/>
      <c r="BA146" s="90">
        <f t="shared" si="312"/>
        <v>35.921329312702099</v>
      </c>
      <c r="BC146" s="91"/>
      <c r="BM146" s="90">
        <f t="shared" si="313"/>
        <v>97.040815853208528</v>
      </c>
      <c r="BO146" s="92">
        <f t="shared" si="314"/>
        <v>96.569402561851945</v>
      </c>
      <c r="BP146" s="92"/>
      <c r="BQ146" s="90">
        <f t="shared" si="315"/>
        <v>60.518216935209715</v>
      </c>
      <c r="BS146" s="91"/>
      <c r="CC146" s="90">
        <f t="shared" si="316"/>
        <v>95.942721487621952</v>
      </c>
      <c r="CE146" s="92">
        <f t="shared" si="317"/>
        <v>96.952612865089264</v>
      </c>
      <c r="CF146" s="92"/>
      <c r="CG146" s="90">
        <f t="shared" si="318"/>
        <v>55.135091463822079</v>
      </c>
      <c r="CI146" s="91"/>
      <c r="CS146" s="90">
        <f t="shared" si="319"/>
        <v>96.383932044278964</v>
      </c>
      <c r="CU146" s="92">
        <f t="shared" si="320"/>
        <v>95.842447885507994</v>
      </c>
      <c r="CV146" s="92"/>
      <c r="CW146" s="90">
        <f t="shared" si="321"/>
        <v>90.734219870160686</v>
      </c>
      <c r="CY146" s="91"/>
      <c r="DI146" s="90">
        <f t="shared" si="322"/>
        <v>94.895746065260766</v>
      </c>
      <c r="DK146" s="92">
        <f t="shared" si="323"/>
        <v>97.107943880483276</v>
      </c>
      <c r="DL146" s="92"/>
      <c r="DM146" s="90">
        <f t="shared" si="324"/>
        <v>87.193047203772338</v>
      </c>
      <c r="DO146" s="91"/>
      <c r="DY146" s="90">
        <f t="shared" si="325"/>
        <v>96.210045688847316</v>
      </c>
      <c r="EA146" s="92">
        <f t="shared" si="326"/>
        <v>98.181164806487644</v>
      </c>
      <c r="EB146" s="92"/>
      <c r="EC146" s="90">
        <f t="shared" si="327"/>
        <v>70.435759914833426</v>
      </c>
      <c r="EE146" s="91"/>
      <c r="EO146" s="90">
        <f t="shared" si="328"/>
        <v>97.463758773938935</v>
      </c>
      <c r="EQ146" s="92">
        <f t="shared" si="329"/>
        <v>101.55687369311795</v>
      </c>
      <c r="ER146" s="92"/>
      <c r="ES146" s="90">
        <f t="shared" si="330"/>
        <v>85.952986488536069</v>
      </c>
      <c r="EU146" s="91"/>
      <c r="FE146" s="90">
        <f t="shared" si="331"/>
        <v>100.71052047877751</v>
      </c>
      <c r="FG146" s="92">
        <f t="shared" si="332"/>
        <v>100.32238016760421</v>
      </c>
      <c r="FH146" s="92"/>
      <c r="FI146" s="90">
        <f t="shared" si="333"/>
        <v>86.919311757517377</v>
      </c>
      <c r="FK146" s="91"/>
      <c r="FU146" s="90">
        <f t="shared" si="334"/>
        <v>99.455980151851946</v>
      </c>
      <c r="FW146" s="92">
        <f t="shared" si="335"/>
        <v>101.49666595256073</v>
      </c>
      <c r="FX146" s="92"/>
      <c r="FY146" s="289">
        <f t="shared" si="336"/>
        <v>72.411753592394831</v>
      </c>
      <c r="FZ146" s="290"/>
      <c r="GA146" s="290"/>
      <c r="GB146" s="290"/>
      <c r="GC146" s="289"/>
      <c r="GD146" s="290"/>
      <c r="GE146" s="289"/>
      <c r="GF146" s="290"/>
      <c r="GG146" s="289"/>
      <c r="GH146" s="290"/>
      <c r="GI146" s="289"/>
      <c r="GJ146" s="290"/>
      <c r="GK146" s="289">
        <f t="shared" si="337"/>
        <v>100.78322622611455</v>
      </c>
    </row>
    <row r="147" spans="1:193" x14ac:dyDescent="0.2">
      <c r="A147" s="82" t="s">
        <v>12</v>
      </c>
      <c r="B147" s="76"/>
      <c r="C147" s="92">
        <f t="shared" si="302"/>
        <v>103.96650925714162</v>
      </c>
      <c r="D147" s="92"/>
      <c r="E147" s="90">
        <f t="shared" si="303"/>
        <v>3.8791533942298231</v>
      </c>
      <c r="G147" s="91"/>
      <c r="Q147" s="90">
        <f t="shared" si="304"/>
        <v>103.92919768996536</v>
      </c>
      <c r="S147" s="92">
        <f t="shared" si="305"/>
        <v>103.46137449416254</v>
      </c>
      <c r="T147" s="92"/>
      <c r="U147" s="90">
        <f t="shared" si="306"/>
        <v>4.1799404422061901</v>
      </c>
      <c r="W147" s="91"/>
      <c r="AG147" s="90">
        <f t="shared" si="307"/>
        <v>103.42097351879717</v>
      </c>
      <c r="AI147" s="92">
        <f t="shared" si="308"/>
        <v>103.61544144744575</v>
      </c>
      <c r="AJ147" s="92"/>
      <c r="AK147" s="90">
        <f t="shared" si="309"/>
        <v>8.692540088103943</v>
      </c>
      <c r="AM147" s="91"/>
      <c r="AW147" s="90">
        <f t="shared" si="310"/>
        <v>103.53154912438391</v>
      </c>
      <c r="AY147" s="92">
        <f t="shared" si="311"/>
        <v>104.19336059823583</v>
      </c>
      <c r="AZ147" s="92"/>
      <c r="BA147" s="90">
        <f t="shared" si="312"/>
        <v>14.208110251691798</v>
      </c>
      <c r="BC147" s="91"/>
      <c r="BM147" s="90">
        <f t="shared" si="313"/>
        <v>104.05699768441757</v>
      </c>
      <c r="BO147" s="92">
        <f t="shared" si="314"/>
        <v>106.38021922408075</v>
      </c>
      <c r="BP147" s="92"/>
      <c r="BQ147" s="90">
        <f t="shared" si="315"/>
        <v>12.611982614321569</v>
      </c>
      <c r="BS147" s="91"/>
      <c r="CC147" s="90">
        <f t="shared" si="316"/>
        <v>106.2616635122547</v>
      </c>
      <c r="CE147" s="92">
        <f t="shared" si="317"/>
        <v>103.49474193209213</v>
      </c>
      <c r="CF147" s="92"/>
      <c r="CG147" s="90">
        <f t="shared" si="318"/>
        <v>36.453610758763553</v>
      </c>
      <c r="CI147" s="91"/>
      <c r="CS147" s="90">
        <f t="shared" si="319"/>
        <v>103.14251523846278</v>
      </c>
      <c r="CU147" s="92">
        <f t="shared" si="320"/>
        <v>106.02412260584543</v>
      </c>
      <c r="CV147" s="92"/>
      <c r="CW147" s="90">
        <f t="shared" si="321"/>
        <v>17.409179970320011</v>
      </c>
      <c r="CY147" s="91"/>
      <c r="DI147" s="90">
        <f t="shared" si="322"/>
        <v>105.85992242627837</v>
      </c>
      <c r="DK147" s="92">
        <f t="shared" si="323"/>
        <v>106.2468970323921</v>
      </c>
      <c r="DL147" s="92"/>
      <c r="DM147" s="90">
        <f t="shared" si="324"/>
        <v>13.153136519712717</v>
      </c>
      <c r="DO147" s="91"/>
      <c r="DY147" s="90">
        <f t="shared" si="325"/>
        <v>106.1230991908824</v>
      </c>
      <c r="EA147" s="92">
        <f t="shared" si="326"/>
        <v>107.24385172135135</v>
      </c>
      <c r="EB147" s="92"/>
      <c r="EC147" s="90">
        <f t="shared" si="327"/>
        <v>13.414647012543433</v>
      </c>
      <c r="EE147" s="91"/>
      <c r="EO147" s="90">
        <f t="shared" si="328"/>
        <v>107.11876625680277</v>
      </c>
      <c r="EQ147" s="92">
        <f t="shared" si="329"/>
        <v>110.48177136479323</v>
      </c>
      <c r="ER147" s="92"/>
      <c r="ES147" s="90">
        <f t="shared" si="330"/>
        <v>16.396999507762789</v>
      </c>
      <c r="EU147" s="91"/>
      <c r="FE147" s="90">
        <f t="shared" si="331"/>
        <v>110.3333577459201</v>
      </c>
      <c r="FG147" s="92">
        <f t="shared" si="332"/>
        <v>107.50281881691168</v>
      </c>
      <c r="FH147" s="92"/>
      <c r="FI147" s="90">
        <f t="shared" si="333"/>
        <v>38.351746703271196</v>
      </c>
      <c r="FK147" s="91"/>
      <c r="FU147" s="90">
        <f t="shared" si="334"/>
        <v>107.14606773702988</v>
      </c>
      <c r="FW147" s="92">
        <f t="shared" si="335"/>
        <v>109.47706154424732</v>
      </c>
      <c r="FX147" s="92"/>
      <c r="FY147" s="289">
        <f t="shared" si="336"/>
        <v>22.163440120520789</v>
      </c>
      <c r="FZ147" s="290"/>
      <c r="GA147" s="290"/>
      <c r="GB147" s="290"/>
      <c r="GC147" s="289"/>
      <c r="GD147" s="290"/>
      <c r="GE147" s="289"/>
      <c r="GF147" s="290"/>
      <c r="GG147" s="289"/>
      <c r="GH147" s="290"/>
      <c r="GI147" s="289"/>
      <c r="GJ147" s="290"/>
      <c r="GK147" s="289">
        <f t="shared" si="337"/>
        <v>109.27461328880558</v>
      </c>
    </row>
    <row r="148" spans="1:193" x14ac:dyDescent="0.2">
      <c r="A148" s="82" t="s">
        <v>13</v>
      </c>
      <c r="B148" s="76"/>
      <c r="C148" s="92">
        <f t="shared" si="302"/>
        <v>98.132667381288073</v>
      </c>
      <c r="D148" s="92"/>
      <c r="E148" s="90">
        <f t="shared" si="303"/>
        <v>23.742689516106406</v>
      </c>
      <c r="G148" s="91"/>
      <c r="Q148" s="90">
        <f t="shared" si="304"/>
        <v>97.890722571779776</v>
      </c>
      <c r="S148" s="92">
        <f t="shared" si="305"/>
        <v>96.575708203858483</v>
      </c>
      <c r="T148" s="92"/>
      <c r="U148" s="90">
        <f t="shared" si="306"/>
        <v>15.607557840708576</v>
      </c>
      <c r="W148" s="91"/>
      <c r="AG148" s="90">
        <f t="shared" si="307"/>
        <v>96.414098642500022</v>
      </c>
      <c r="AI148" s="92">
        <f t="shared" si="308"/>
        <v>97.715691907318345</v>
      </c>
      <c r="AJ148" s="92"/>
      <c r="AK148" s="90">
        <f t="shared" si="309"/>
        <v>17.466420723444514</v>
      </c>
      <c r="AM148" s="91"/>
      <c r="AW148" s="90">
        <f t="shared" si="310"/>
        <v>97.536944559962805</v>
      </c>
      <c r="AY148" s="92">
        <f t="shared" si="311"/>
        <v>100.24599208493166</v>
      </c>
      <c r="AZ148" s="92"/>
      <c r="BA148" s="90">
        <f t="shared" si="312"/>
        <v>34.757601926742716</v>
      </c>
      <c r="BC148" s="91"/>
      <c r="BM148" s="90">
        <f t="shared" si="313"/>
        <v>99.899268977066214</v>
      </c>
      <c r="BO148" s="92">
        <f t="shared" si="314"/>
        <v>97.679844772919736</v>
      </c>
      <c r="BP148" s="92"/>
      <c r="BQ148" s="90">
        <f t="shared" si="315"/>
        <v>8.7459391001219231</v>
      </c>
      <c r="BS148" s="91"/>
      <c r="CC148" s="90">
        <f t="shared" si="316"/>
        <v>97.590307989559221</v>
      </c>
      <c r="CE148" s="92">
        <f t="shared" si="317"/>
        <v>97.512144853938636</v>
      </c>
      <c r="CF148" s="92"/>
      <c r="CG148" s="90">
        <f t="shared" si="318"/>
        <v>13.723721177765016</v>
      </c>
      <c r="CI148" s="91"/>
      <c r="CS148" s="90">
        <f t="shared" si="319"/>
        <v>97.371406270059452</v>
      </c>
      <c r="CU148" s="92">
        <f t="shared" si="320"/>
        <v>97.634777390665874</v>
      </c>
      <c r="CV148" s="92"/>
      <c r="CW148" s="90">
        <f t="shared" si="321"/>
        <v>25.354724925809155</v>
      </c>
      <c r="CY148" s="91"/>
      <c r="DI148" s="90">
        <f t="shared" si="322"/>
        <v>97.375087907026682</v>
      </c>
      <c r="DK148" s="92">
        <f t="shared" si="323"/>
        <v>99.006902993053586</v>
      </c>
      <c r="DL148" s="92"/>
      <c r="DM148" s="90">
        <f t="shared" si="324"/>
        <v>28.637644853559248</v>
      </c>
      <c r="DO148" s="91"/>
      <c r="DY148" s="90">
        <f t="shared" si="325"/>
        <v>98.717654021640271</v>
      </c>
      <c r="EA148" s="92">
        <f t="shared" si="326"/>
        <v>100.68571513145696</v>
      </c>
      <c r="EB148" s="92"/>
      <c r="EC148" s="90">
        <f t="shared" si="327"/>
        <v>19.085909226471134</v>
      </c>
      <c r="EE148" s="91"/>
      <c r="EO148" s="90">
        <f t="shared" si="328"/>
        <v>100.49615587569211</v>
      </c>
      <c r="EQ148" s="92">
        <f t="shared" si="329"/>
        <v>99.896800248270026</v>
      </c>
      <c r="ER148" s="92"/>
      <c r="ES148" s="90">
        <f t="shared" si="330"/>
        <v>45.995712690315457</v>
      </c>
      <c r="EU148" s="91"/>
      <c r="FE148" s="90">
        <f t="shared" si="331"/>
        <v>99.436367956384757</v>
      </c>
      <c r="FG148" s="92">
        <f t="shared" si="332"/>
        <v>98.550566368767093</v>
      </c>
      <c r="FH148" s="92"/>
      <c r="FI148" s="90">
        <f t="shared" si="333"/>
        <v>56.728052804395809</v>
      </c>
      <c r="FK148" s="91"/>
      <c r="FU148" s="90">
        <f t="shared" si="334"/>
        <v>97.9749425555855</v>
      </c>
      <c r="FW148" s="92">
        <f t="shared" si="335"/>
        <v>100.86355339204928</v>
      </c>
      <c r="FX148" s="92"/>
      <c r="FY148" s="289">
        <f t="shared" si="336"/>
        <v>29.683420158703676</v>
      </c>
      <c r="FZ148" s="290"/>
      <c r="GA148" s="290"/>
      <c r="GB148" s="290"/>
      <c r="GC148" s="289"/>
      <c r="GD148" s="290"/>
      <c r="GE148" s="289"/>
      <c r="GF148" s="290"/>
      <c r="GG148" s="289"/>
      <c r="GH148" s="290"/>
      <c r="GI148" s="289"/>
      <c r="GJ148" s="290"/>
      <c r="GK148" s="289">
        <f t="shared" si="337"/>
        <v>100.56926056614292</v>
      </c>
    </row>
    <row r="149" spans="1:193" x14ac:dyDescent="0.2">
      <c r="A149" s="84" t="s">
        <v>14</v>
      </c>
      <c r="B149" s="76"/>
      <c r="C149" s="93">
        <f t="shared" si="302"/>
        <v>103.76905124019413</v>
      </c>
      <c r="D149" s="92"/>
      <c r="E149" s="188">
        <f t="shared" si="303"/>
        <v>16.785431732615432</v>
      </c>
      <c r="G149" s="91"/>
      <c r="Q149" s="188">
        <f t="shared" si="304"/>
        <v>103.60729364935173</v>
      </c>
      <c r="S149" s="93">
        <f t="shared" si="305"/>
        <v>102.44399397989964</v>
      </c>
      <c r="T149" s="92"/>
      <c r="U149" s="188">
        <f t="shared" si="306"/>
        <v>20.498510802036261</v>
      </c>
      <c r="W149" s="91"/>
      <c r="AG149" s="188">
        <f t="shared" si="307"/>
        <v>102.24389917682062</v>
      </c>
      <c r="AI149" s="93">
        <f t="shared" si="308"/>
        <v>101.89793050275364</v>
      </c>
      <c r="AJ149" s="92"/>
      <c r="AK149" s="188">
        <f t="shared" si="309"/>
        <v>33.605630482516858</v>
      </c>
      <c r="AM149" s="91"/>
      <c r="AW149" s="188">
        <f t="shared" si="310"/>
        <v>101.56813351554585</v>
      </c>
      <c r="AY149" s="93">
        <f t="shared" si="311"/>
        <v>103.2345271845756</v>
      </c>
      <c r="AZ149" s="92"/>
      <c r="BA149" s="188">
        <f t="shared" si="312"/>
        <v>22.987224169389965</v>
      </c>
      <c r="BC149" s="91"/>
      <c r="BM149" s="188">
        <f t="shared" si="313"/>
        <v>103.01185726205742</v>
      </c>
      <c r="BO149" s="93">
        <f t="shared" si="314"/>
        <v>105.48651595713967</v>
      </c>
      <c r="BP149" s="92"/>
      <c r="BQ149" s="188">
        <f t="shared" si="315"/>
        <v>4.8040765813728621</v>
      </c>
      <c r="BS149" s="91"/>
      <c r="CC149" s="188">
        <f t="shared" si="316"/>
        <v>105.44097386545351</v>
      </c>
      <c r="CE149" s="93">
        <f t="shared" si="317"/>
        <v>104.58582148325105</v>
      </c>
      <c r="CF149" s="92"/>
      <c r="CG149" s="188">
        <f t="shared" si="318"/>
        <v>29.083684238165993</v>
      </c>
      <c r="CI149" s="91"/>
      <c r="CS149" s="188">
        <f t="shared" si="319"/>
        <v>104.30773709450986</v>
      </c>
      <c r="CU149" s="93">
        <f t="shared" si="320"/>
        <v>105.07126235433552</v>
      </c>
      <c r="CV149" s="92"/>
      <c r="CW149" s="188">
        <f t="shared" si="321"/>
        <v>7.672066295874945</v>
      </c>
      <c r="CY149" s="91"/>
      <c r="DI149" s="188">
        <f t="shared" si="322"/>
        <v>104.99824461262416</v>
      </c>
      <c r="DK149" s="93">
        <f t="shared" si="323"/>
        <v>104.54278510132494</v>
      </c>
      <c r="DL149" s="92"/>
      <c r="DM149" s="188">
        <f t="shared" si="324"/>
        <v>15.519405430092343</v>
      </c>
      <c r="DO149" s="91"/>
      <c r="DY149" s="188">
        <f t="shared" si="325"/>
        <v>104.39433482410064</v>
      </c>
      <c r="EA149" s="93">
        <f t="shared" si="326"/>
        <v>106.01724021176912</v>
      </c>
      <c r="EB149" s="92"/>
      <c r="EC149" s="188">
        <f t="shared" si="327"/>
        <v>7.2662761224998151</v>
      </c>
      <c r="EE149" s="91"/>
      <c r="EO149" s="188">
        <f t="shared" si="328"/>
        <v>105.9487015843913</v>
      </c>
      <c r="EQ149" s="93">
        <f t="shared" si="329"/>
        <v>108.40934221735009</v>
      </c>
      <c r="ER149" s="92"/>
      <c r="ES149" s="188">
        <f t="shared" si="330"/>
        <v>11.407841630067203</v>
      </c>
      <c r="EU149" s="91"/>
      <c r="FE149" s="188">
        <f t="shared" si="331"/>
        <v>108.30411289488823</v>
      </c>
      <c r="FG149" s="93">
        <f t="shared" si="332"/>
        <v>105.7848027294058</v>
      </c>
      <c r="FH149" s="92"/>
      <c r="FI149" s="188">
        <f t="shared" si="333"/>
        <v>25.739106901044604</v>
      </c>
      <c r="FK149" s="91"/>
      <c r="FU149" s="188">
        <f t="shared" si="334"/>
        <v>105.54148699560531</v>
      </c>
      <c r="FW149" s="93">
        <f t="shared" si="335"/>
        <v>106.7705231716685</v>
      </c>
      <c r="FX149" s="92"/>
      <c r="FY149" s="313">
        <f t="shared" si="336"/>
        <v>23.76608293190548</v>
      </c>
      <c r="FZ149" s="290"/>
      <c r="GA149" s="290"/>
      <c r="GB149" s="290"/>
      <c r="GC149" s="289"/>
      <c r="GD149" s="290"/>
      <c r="GE149" s="289"/>
      <c r="GF149" s="290"/>
      <c r="GG149" s="289"/>
      <c r="GH149" s="290"/>
      <c r="GI149" s="289"/>
      <c r="GJ149" s="290"/>
      <c r="GK149" s="313">
        <f t="shared" si="337"/>
        <v>106.54793287028266</v>
      </c>
    </row>
    <row r="150" spans="1:193" x14ac:dyDescent="0.2">
      <c r="A150" s="82" t="s">
        <v>15</v>
      </c>
      <c r="B150" s="76"/>
      <c r="C150" s="92">
        <f t="shared" si="302"/>
        <v>101.06829678296762</v>
      </c>
      <c r="D150" s="92"/>
      <c r="E150" s="90">
        <f t="shared" si="303"/>
        <v>10.682916603241789</v>
      </c>
      <c r="G150" s="91"/>
      <c r="Q150" s="90">
        <f t="shared" si="304"/>
        <v>100.96259680638464</v>
      </c>
      <c r="S150" s="92">
        <f t="shared" si="305"/>
        <v>101.26498868661317</v>
      </c>
      <c r="T150" s="92"/>
      <c r="U150" s="90">
        <f t="shared" si="306"/>
        <v>11.539589917092171</v>
      </c>
      <c r="W150" s="91"/>
      <c r="AG150" s="90">
        <f t="shared" si="307"/>
        <v>101.15103429757151</v>
      </c>
      <c r="AI150" s="92">
        <f t="shared" si="308"/>
        <v>101.10864036734775</v>
      </c>
      <c r="AJ150" s="92"/>
      <c r="AK150" s="90">
        <f t="shared" si="309"/>
        <v>13.599958133984581</v>
      </c>
      <c r="AM150" s="91"/>
      <c r="AW150" s="90">
        <f t="shared" si="310"/>
        <v>100.97413200006505</v>
      </c>
      <c r="AY150" s="92">
        <f t="shared" si="311"/>
        <v>101.32402505784137</v>
      </c>
      <c r="AZ150" s="92"/>
      <c r="BA150" s="90">
        <f t="shared" si="312"/>
        <v>13.192580529107403</v>
      </c>
      <c r="BC150" s="91"/>
      <c r="BM150" s="90">
        <f t="shared" si="313"/>
        <v>101.19382315832567</v>
      </c>
      <c r="BO150" s="92">
        <f t="shared" si="314"/>
        <v>102.28821697883858</v>
      </c>
      <c r="BP150" s="92"/>
      <c r="BQ150" s="90">
        <f t="shared" si="315"/>
        <v>11.161051151543871</v>
      </c>
      <c r="BS150" s="91"/>
      <c r="CC150" s="90">
        <f t="shared" si="316"/>
        <v>102.17910322672525</v>
      </c>
      <c r="CE150" s="92">
        <f t="shared" si="317"/>
        <v>99.858532362449793</v>
      </c>
      <c r="CF150" s="92"/>
      <c r="CG150" s="90">
        <f t="shared" si="318"/>
        <v>26.458283058217024</v>
      </c>
      <c r="CI150" s="91"/>
      <c r="CS150" s="90">
        <f t="shared" si="319"/>
        <v>99.593574702525615</v>
      </c>
      <c r="CU150" s="92">
        <f t="shared" si="320"/>
        <v>104.83910294331068</v>
      </c>
      <c r="CV150" s="92"/>
      <c r="CW150" s="90">
        <f t="shared" si="321"/>
        <v>21.243487613969005</v>
      </c>
      <c r="CY150" s="91"/>
      <c r="DI150" s="90">
        <f t="shared" si="322"/>
        <v>104.63647351385575</v>
      </c>
      <c r="DK150" s="92">
        <f t="shared" si="323"/>
        <v>105.72930836896961</v>
      </c>
      <c r="DL150" s="92"/>
      <c r="DM150" s="90">
        <f t="shared" si="324"/>
        <v>21.596049671545146</v>
      </c>
      <c r="DO150" s="91"/>
      <c r="DY150" s="90">
        <f t="shared" si="325"/>
        <v>105.52505043893397</v>
      </c>
      <c r="EA150" s="92">
        <f t="shared" si="326"/>
        <v>106.07064449149267</v>
      </c>
      <c r="EB150" s="92"/>
      <c r="EC150" s="90">
        <f t="shared" si="327"/>
        <v>17.573614725369225</v>
      </c>
      <c r="EE150" s="91"/>
      <c r="EO150" s="90">
        <f t="shared" si="328"/>
        <v>105.90496609093597</v>
      </c>
      <c r="EQ150" s="92">
        <f t="shared" si="329"/>
        <v>106.12583729892332</v>
      </c>
      <c r="ER150" s="92"/>
      <c r="ES150" s="90">
        <f t="shared" si="330"/>
        <v>25.474046065130903</v>
      </c>
      <c r="EU150" s="91"/>
      <c r="FE150" s="90">
        <f t="shared" si="331"/>
        <v>105.88580106728089</v>
      </c>
      <c r="FG150" s="92">
        <f t="shared" si="332"/>
        <v>103.60030800760391</v>
      </c>
      <c r="FH150" s="92"/>
      <c r="FI150" s="90">
        <f t="shared" si="333"/>
        <v>45.722299152949226</v>
      </c>
      <c r="FK150" s="91"/>
      <c r="FU150" s="90">
        <f t="shared" si="334"/>
        <v>103.15897438580046</v>
      </c>
      <c r="FW150" s="92">
        <f t="shared" si="335"/>
        <v>104.3004021293402</v>
      </c>
      <c r="FX150" s="92"/>
      <c r="FY150" s="289">
        <f t="shared" si="336"/>
        <v>38.479594201551286</v>
      </c>
      <c r="FZ150" s="290"/>
      <c r="GA150" s="290"/>
      <c r="GB150" s="290"/>
      <c r="GC150" s="289"/>
      <c r="GD150" s="290"/>
      <c r="GE150" s="289"/>
      <c r="GF150" s="290"/>
      <c r="GG150" s="289"/>
      <c r="GH150" s="290"/>
      <c r="GI150" s="289"/>
      <c r="GJ150" s="290"/>
      <c r="GK150" s="289">
        <f t="shared" si="337"/>
        <v>103.93147168021467</v>
      </c>
    </row>
    <row r="151" spans="1:193" x14ac:dyDescent="0.2">
      <c r="A151" s="82" t="s">
        <v>16</v>
      </c>
      <c r="B151" s="76"/>
      <c r="C151" s="92">
        <f t="shared" si="302"/>
        <v>98.848358878995157</v>
      </c>
      <c r="D151" s="92"/>
      <c r="E151" s="90">
        <f t="shared" si="303"/>
        <v>14.056009060698125</v>
      </c>
      <c r="G151" s="91"/>
      <c r="Q151" s="90">
        <f t="shared" si="304"/>
        <v>98.706161181227557</v>
      </c>
      <c r="S151" s="92">
        <f t="shared" si="305"/>
        <v>100.31968175121199</v>
      </c>
      <c r="T151" s="92"/>
      <c r="U151" s="90">
        <f t="shared" si="306"/>
        <v>19.77434067736792</v>
      </c>
      <c r="W151" s="91"/>
      <c r="AG151" s="90">
        <f t="shared" si="307"/>
        <v>100.12256847959688</v>
      </c>
      <c r="AI151" s="92">
        <f t="shared" si="308"/>
        <v>101.29812540892993</v>
      </c>
      <c r="AJ151" s="92"/>
      <c r="AK151" s="90">
        <f t="shared" si="309"/>
        <v>20.959595691201294</v>
      </c>
      <c r="AM151" s="91"/>
      <c r="AW151" s="90">
        <f t="shared" si="310"/>
        <v>101.09121540337367</v>
      </c>
      <c r="AY151" s="92">
        <f t="shared" si="311"/>
        <v>100.01447563449986</v>
      </c>
      <c r="AZ151" s="92"/>
      <c r="BA151" s="90">
        <f t="shared" si="312"/>
        <v>21.620541877436278</v>
      </c>
      <c r="BC151" s="91"/>
      <c r="BM151" s="90">
        <f t="shared" si="313"/>
        <v>99.79830150830189</v>
      </c>
      <c r="BO151" s="92">
        <f t="shared" si="314"/>
        <v>102.09008628981493</v>
      </c>
      <c r="BP151" s="92"/>
      <c r="BQ151" s="90">
        <f t="shared" si="315"/>
        <v>10.808923824188163</v>
      </c>
      <c r="BS151" s="91"/>
      <c r="CC151" s="90">
        <f t="shared" si="316"/>
        <v>101.98420995826298</v>
      </c>
      <c r="CE151" s="92">
        <f t="shared" si="317"/>
        <v>102.55428948570349</v>
      </c>
      <c r="CF151" s="92"/>
      <c r="CG151" s="90">
        <f t="shared" si="318"/>
        <v>14.616582093036474</v>
      </c>
      <c r="CI151" s="91"/>
      <c r="CS151" s="90">
        <f t="shared" si="319"/>
        <v>102.41176417382881</v>
      </c>
      <c r="CU151" s="92">
        <f t="shared" si="320"/>
        <v>103.66364281170887</v>
      </c>
      <c r="CV151" s="92"/>
      <c r="CW151" s="90">
        <f t="shared" si="321"/>
        <v>20.387269696520253</v>
      </c>
      <c r="CY151" s="91"/>
      <c r="DI151" s="90">
        <f t="shared" si="322"/>
        <v>103.4669753095495</v>
      </c>
      <c r="DK151" s="92">
        <f t="shared" si="323"/>
        <v>103.42925006674467</v>
      </c>
      <c r="DL151" s="92"/>
      <c r="DM151" s="90">
        <f t="shared" si="324"/>
        <v>29.083568089839066</v>
      </c>
      <c r="DO151" s="91"/>
      <c r="DY151" s="90">
        <f t="shared" si="325"/>
        <v>103.14805719266823</v>
      </c>
      <c r="EA151" s="92">
        <f t="shared" si="326"/>
        <v>104.76502911704242</v>
      </c>
      <c r="EB151" s="92"/>
      <c r="EC151" s="90">
        <f t="shared" si="327"/>
        <v>20.046806503357331</v>
      </c>
      <c r="EE151" s="91"/>
      <c r="EO151" s="90">
        <f t="shared" si="328"/>
        <v>104.57367894349395</v>
      </c>
      <c r="EQ151" s="92">
        <f t="shared" si="329"/>
        <v>106.32814089878198</v>
      </c>
      <c r="ER151" s="92"/>
      <c r="ES151" s="90">
        <f t="shared" si="330"/>
        <v>19.727597029904203</v>
      </c>
      <c r="EU151" s="91"/>
      <c r="FE151" s="90">
        <f t="shared" si="331"/>
        <v>106.14260584791822</v>
      </c>
      <c r="FG151" s="92">
        <f t="shared" si="332"/>
        <v>103.35444474853398</v>
      </c>
      <c r="FH151" s="92"/>
      <c r="FI151" s="90">
        <f t="shared" si="333"/>
        <v>35.269230063648116</v>
      </c>
      <c r="FK151" s="91"/>
      <c r="FU151" s="90">
        <f t="shared" si="334"/>
        <v>103.01319933669456</v>
      </c>
      <c r="FW151" s="92">
        <f t="shared" si="335"/>
        <v>105.10349647519479</v>
      </c>
      <c r="FX151" s="92"/>
      <c r="FY151" s="289">
        <f t="shared" si="336"/>
        <v>24.442500399806605</v>
      </c>
      <c r="FZ151" s="290"/>
      <c r="GA151" s="290"/>
      <c r="GB151" s="290"/>
      <c r="GC151" s="289"/>
      <c r="GD151" s="290"/>
      <c r="GE151" s="289"/>
      <c r="GF151" s="290"/>
      <c r="GG151" s="289"/>
      <c r="GH151" s="290"/>
      <c r="GI151" s="289"/>
      <c r="GJ151" s="290"/>
      <c r="GK151" s="289">
        <f t="shared" si="337"/>
        <v>104.87093998355061</v>
      </c>
    </row>
    <row r="152" spans="1:193" x14ac:dyDescent="0.2">
      <c r="A152" s="82" t="s">
        <v>17</v>
      </c>
      <c r="B152" s="76"/>
      <c r="C152" s="92">
        <f t="shared" si="302"/>
        <v>99.031548446106086</v>
      </c>
      <c r="D152" s="92"/>
      <c r="E152" s="90">
        <f t="shared" si="303"/>
        <v>67.492739352765199</v>
      </c>
      <c r="Q152" s="90">
        <f t="shared" si="304"/>
        <v>98.350020787377261</v>
      </c>
      <c r="S152" s="92">
        <f t="shared" si="305"/>
        <v>101.13041231918172</v>
      </c>
      <c r="T152" s="92"/>
      <c r="U152" s="90">
        <f t="shared" si="306"/>
        <v>70.439789806546983</v>
      </c>
      <c r="AG152" s="90">
        <f t="shared" si="307"/>
        <v>100.43388801762711</v>
      </c>
      <c r="AI152" s="92">
        <f t="shared" si="308"/>
        <v>100.17341590972167</v>
      </c>
      <c r="AJ152" s="92"/>
      <c r="AK152" s="90">
        <f t="shared" si="309"/>
        <v>62.278210965899454</v>
      </c>
      <c r="AW152" s="90">
        <f t="shared" si="310"/>
        <v>99.551711933668528</v>
      </c>
      <c r="AY152" s="92">
        <f t="shared" si="311"/>
        <v>102.00378117506882</v>
      </c>
      <c r="AZ152" s="92"/>
      <c r="BA152" s="90">
        <f t="shared" si="312"/>
        <v>51.511246877346373</v>
      </c>
      <c r="BM152" s="90">
        <f t="shared" si="313"/>
        <v>101.49878767106394</v>
      </c>
      <c r="BO152" s="92">
        <f t="shared" si="314"/>
        <v>102.39753601926289</v>
      </c>
      <c r="BP152" s="92"/>
      <c r="BQ152" s="90">
        <f t="shared" si="315"/>
        <v>130.82116789619795</v>
      </c>
      <c r="CC152" s="90">
        <f t="shared" si="316"/>
        <v>101.11995480996906</v>
      </c>
      <c r="CE152" s="92">
        <f t="shared" si="317"/>
        <v>99.806346000912711</v>
      </c>
      <c r="CF152" s="92"/>
      <c r="CG152" s="90">
        <f t="shared" si="318"/>
        <v>67.582108735263716</v>
      </c>
      <c r="CS152" s="90">
        <f t="shared" si="319"/>
        <v>99.129213619624593</v>
      </c>
      <c r="CU152" s="92">
        <f t="shared" si="320"/>
        <v>102.22341305998279</v>
      </c>
      <c r="CV152" s="92"/>
      <c r="CW152" s="90">
        <f t="shared" si="321"/>
        <v>23.281850133398422</v>
      </c>
      <c r="DI152" s="90">
        <f t="shared" si="322"/>
        <v>101.99565848364384</v>
      </c>
      <c r="DK152" s="92">
        <f t="shared" si="323"/>
        <v>105.52238820984108</v>
      </c>
      <c r="DL152" s="92"/>
      <c r="DM152" s="90">
        <f t="shared" si="324"/>
        <v>22.217139656594579</v>
      </c>
      <c r="DY152" s="90">
        <f t="shared" si="325"/>
        <v>105.31184388807674</v>
      </c>
      <c r="EA152" s="92">
        <f t="shared" si="326"/>
        <v>106.9000837978386</v>
      </c>
      <c r="EB152" s="92"/>
      <c r="EC152" s="90">
        <f t="shared" si="327"/>
        <v>27.24999002152931</v>
      </c>
      <c r="EO152" s="90">
        <f t="shared" si="328"/>
        <v>106.64517295910566</v>
      </c>
      <c r="EQ152" s="92">
        <f t="shared" si="329"/>
        <v>101.43160917961148</v>
      </c>
      <c r="ER152" s="92"/>
      <c r="ES152" s="90">
        <f t="shared" si="330"/>
        <v>87.075747188819136</v>
      </c>
      <c r="FE152" s="90">
        <f t="shared" si="331"/>
        <v>100.57314160827849</v>
      </c>
      <c r="FG152" s="92">
        <f t="shared" si="332"/>
        <v>98.586968756105534</v>
      </c>
      <c r="FH152" s="92"/>
      <c r="FI152" s="90">
        <f t="shared" si="333"/>
        <v>56.692094719500929</v>
      </c>
      <c r="FU152" s="90">
        <f t="shared" si="334"/>
        <v>98.011922221712624</v>
      </c>
      <c r="FW152" s="92">
        <f t="shared" si="335"/>
        <v>99.023771734628767</v>
      </c>
      <c r="FX152" s="92"/>
      <c r="FY152" s="289">
        <f t="shared" si="336"/>
        <v>59.950335456325355</v>
      </c>
      <c r="FZ152" s="290"/>
      <c r="GA152" s="289"/>
      <c r="GB152" s="290"/>
      <c r="GC152" s="289"/>
      <c r="GD152" s="290"/>
      <c r="GE152" s="289"/>
      <c r="GF152" s="290"/>
      <c r="GG152" s="289"/>
      <c r="GH152" s="290"/>
      <c r="GI152" s="289"/>
      <c r="GJ152" s="290"/>
      <c r="GK152" s="289">
        <f t="shared" si="337"/>
        <v>98.418358161643638</v>
      </c>
    </row>
    <row r="153" spans="1:193" x14ac:dyDescent="0.2">
      <c r="A153" s="84" t="s">
        <v>18</v>
      </c>
      <c r="B153" s="84"/>
      <c r="C153" s="93">
        <f t="shared" si="302"/>
        <v>99.367345480165071</v>
      </c>
      <c r="D153" s="93"/>
      <c r="E153" s="188">
        <f t="shared" si="303"/>
        <v>95.1909275642534</v>
      </c>
      <c r="F153" s="188"/>
      <c r="G153" s="188"/>
      <c r="H153" s="188"/>
      <c r="I153" s="188"/>
      <c r="J153" s="188"/>
      <c r="K153" s="188"/>
      <c r="L153" s="188"/>
      <c r="M153" s="188"/>
      <c r="N153" s="188"/>
      <c r="O153" s="188"/>
      <c r="P153" s="188"/>
      <c r="Q153" s="188">
        <f t="shared" si="304"/>
        <v>98.409375564552761</v>
      </c>
      <c r="R153" s="188"/>
      <c r="S153" s="93">
        <f t="shared" si="305"/>
        <v>100.48940683271292</v>
      </c>
      <c r="T153" s="93"/>
      <c r="U153" s="188">
        <f t="shared" si="306"/>
        <v>49.172179048822606</v>
      </c>
      <c r="V153" s="188"/>
      <c r="W153" s="188"/>
      <c r="X153" s="188"/>
      <c r="Y153" s="188"/>
      <c r="Z153" s="188"/>
      <c r="AA153" s="188"/>
      <c r="AB153" s="188"/>
      <c r="AC153" s="188"/>
      <c r="AD153" s="188"/>
      <c r="AE153" s="188"/>
      <c r="AF153" s="188"/>
      <c r="AG153" s="188">
        <f t="shared" si="307"/>
        <v>100.00007984195179</v>
      </c>
      <c r="AH153" s="188"/>
      <c r="AI153" s="93">
        <f t="shared" si="308"/>
        <v>100.15456044083506</v>
      </c>
      <c r="AJ153" s="93"/>
      <c r="AK153" s="188">
        <f t="shared" si="309"/>
        <v>59.717444848978346</v>
      </c>
      <c r="AL153" s="188"/>
      <c r="AM153" s="188"/>
      <c r="AN153" s="188"/>
      <c r="AO153" s="188"/>
      <c r="AP153" s="188"/>
      <c r="AQ153" s="188"/>
      <c r="AR153" s="188"/>
      <c r="AS153" s="188"/>
      <c r="AT153" s="188"/>
      <c r="AU153" s="188"/>
      <c r="AV153" s="188"/>
      <c r="AW153" s="188">
        <f t="shared" si="310"/>
        <v>99.558307563421096</v>
      </c>
      <c r="AX153" s="188"/>
      <c r="AY153" s="93">
        <f t="shared" si="311"/>
        <v>104.94245820230364</v>
      </c>
      <c r="AZ153" s="93"/>
      <c r="BA153" s="188">
        <f t="shared" si="312"/>
        <v>83.615703787163781</v>
      </c>
      <c r="BB153" s="188"/>
      <c r="BC153" s="188"/>
      <c r="BD153" s="188"/>
      <c r="BE153" s="188"/>
      <c r="BF153" s="188"/>
      <c r="BG153" s="188"/>
      <c r="BH153" s="188"/>
      <c r="BI153" s="188"/>
      <c r="BJ153" s="188"/>
      <c r="BK153" s="188"/>
      <c r="BL153" s="188"/>
      <c r="BM153" s="188">
        <f t="shared" si="313"/>
        <v>104.1456815189714</v>
      </c>
      <c r="BN153" s="188"/>
      <c r="BO153" s="93">
        <f t="shared" si="314"/>
        <v>106.08568344870032</v>
      </c>
      <c r="BP153" s="93"/>
      <c r="BQ153" s="188">
        <f t="shared" si="315"/>
        <v>49.691350862113424</v>
      </c>
      <c r="BR153" s="188"/>
      <c r="BS153" s="188"/>
      <c r="BT153" s="188"/>
      <c r="BU153" s="188"/>
      <c r="BV153" s="188"/>
      <c r="BW153" s="188"/>
      <c r="BX153" s="188"/>
      <c r="BY153" s="188"/>
      <c r="BZ153" s="188"/>
      <c r="CA153" s="188"/>
      <c r="CB153" s="188"/>
      <c r="CC153" s="188">
        <f t="shared" si="316"/>
        <v>105.61727574987881</v>
      </c>
      <c r="CD153" s="188"/>
      <c r="CE153" s="93">
        <f t="shared" si="317"/>
        <v>101.83886852857637</v>
      </c>
      <c r="CF153" s="93"/>
      <c r="CG153" s="188">
        <f t="shared" si="318"/>
        <v>55.721180766529642</v>
      </c>
      <c r="CH153" s="188"/>
      <c r="CI153" s="188"/>
      <c r="CJ153" s="188"/>
      <c r="CK153" s="188"/>
      <c r="CL153" s="188"/>
      <c r="CM153" s="188"/>
      <c r="CN153" s="188"/>
      <c r="CO153" s="188"/>
      <c r="CP153" s="188"/>
      <c r="CQ153" s="188"/>
      <c r="CR153" s="188"/>
      <c r="CS153" s="188">
        <f t="shared" si="319"/>
        <v>101.29171809798322</v>
      </c>
      <c r="CT153" s="188"/>
      <c r="CU153" s="93">
        <f t="shared" si="320"/>
        <v>101.02380036031435</v>
      </c>
      <c r="CV153" s="93"/>
      <c r="CW153" s="188">
        <f t="shared" si="321"/>
        <v>135.45051884461827</v>
      </c>
      <c r="CX153" s="188"/>
      <c r="CY153" s="188"/>
      <c r="CZ153" s="188"/>
      <c r="DA153" s="188"/>
      <c r="DB153" s="188"/>
      <c r="DC153" s="188"/>
      <c r="DD153" s="188"/>
      <c r="DE153" s="188"/>
      <c r="DF153" s="188"/>
      <c r="DG153" s="188"/>
      <c r="DH153" s="188"/>
      <c r="DI153" s="188">
        <f t="shared" si="322"/>
        <v>99.683022064887766</v>
      </c>
      <c r="DJ153" s="188"/>
      <c r="DK153" s="93">
        <f t="shared" si="323"/>
        <v>101.5920048308755</v>
      </c>
      <c r="DL153" s="93"/>
      <c r="DM153" s="188">
        <f t="shared" si="324"/>
        <v>145.06900459254211</v>
      </c>
      <c r="DN153" s="188"/>
      <c r="DO153" s="188"/>
      <c r="DP153" s="188"/>
      <c r="DQ153" s="188"/>
      <c r="DR153" s="188"/>
      <c r="DS153" s="188"/>
      <c r="DT153" s="188"/>
      <c r="DU153" s="188"/>
      <c r="DV153" s="188"/>
      <c r="DW153" s="188"/>
      <c r="DX153" s="188"/>
      <c r="DY153" s="188">
        <f t="shared" si="325"/>
        <v>100.16404792782939</v>
      </c>
      <c r="DZ153" s="188"/>
      <c r="EA153" s="93">
        <f t="shared" si="326"/>
        <v>99.55396890002784</v>
      </c>
      <c r="EB153" s="93"/>
      <c r="EC153" s="188">
        <f t="shared" si="327"/>
        <v>156.47935760079417</v>
      </c>
      <c r="ED153" s="188"/>
      <c r="EE153" s="188"/>
      <c r="EF153" s="188"/>
      <c r="EG153" s="188"/>
      <c r="EH153" s="188"/>
      <c r="EI153" s="188"/>
      <c r="EJ153" s="188"/>
      <c r="EK153" s="188"/>
      <c r="EL153" s="188"/>
      <c r="EM153" s="188"/>
      <c r="EN153" s="188"/>
      <c r="EO153" s="188">
        <f t="shared" si="328"/>
        <v>97.982164587957357</v>
      </c>
      <c r="EP153" s="188"/>
      <c r="EQ153" s="93">
        <f t="shared" si="329"/>
        <v>106.75739942255859</v>
      </c>
      <c r="ER153" s="93"/>
      <c r="ES153" s="188">
        <f t="shared" si="330"/>
        <v>65.521182605501025</v>
      </c>
      <c r="ET153" s="188"/>
      <c r="EU153" s="188"/>
      <c r="EV153" s="188"/>
      <c r="EW153" s="188"/>
      <c r="EX153" s="188"/>
      <c r="EY153" s="188"/>
      <c r="EZ153" s="188"/>
      <c r="FA153" s="188"/>
      <c r="FB153" s="188"/>
      <c r="FC153" s="188"/>
      <c r="FD153" s="188"/>
      <c r="FE153" s="188">
        <f t="shared" si="331"/>
        <v>106.14366039407064</v>
      </c>
      <c r="FF153" s="188"/>
      <c r="FG153" s="93">
        <f t="shared" si="332"/>
        <v>105.61200680227957</v>
      </c>
      <c r="FH153" s="93"/>
      <c r="FI153" s="188">
        <f t="shared" si="333"/>
        <v>65.982835807822823</v>
      </c>
      <c r="FJ153" s="188"/>
      <c r="FK153" s="188"/>
      <c r="FL153" s="188"/>
      <c r="FM153" s="188"/>
      <c r="FN153" s="188"/>
      <c r="FO153" s="188"/>
      <c r="FP153" s="188"/>
      <c r="FQ153" s="188"/>
      <c r="FR153" s="188"/>
      <c r="FS153" s="188"/>
      <c r="FT153" s="188"/>
      <c r="FU153" s="188">
        <f t="shared" si="334"/>
        <v>104.98724037840741</v>
      </c>
      <c r="FV153" s="314"/>
      <c r="FW153" s="93">
        <f t="shared" si="335"/>
        <v>109.22047957151294</v>
      </c>
      <c r="FX153" s="93"/>
      <c r="FY153" s="313">
        <f t="shared" si="336"/>
        <v>83.585219301709714</v>
      </c>
      <c r="FZ153" s="313"/>
      <c r="GA153" s="313"/>
      <c r="GB153" s="313"/>
      <c r="GC153" s="313"/>
      <c r="GD153" s="313"/>
      <c r="GE153" s="313"/>
      <c r="GF153" s="313"/>
      <c r="GG153" s="313"/>
      <c r="GH153" s="313"/>
      <c r="GI153" s="313"/>
      <c r="GJ153" s="313"/>
      <c r="GK153" s="313">
        <f t="shared" si="337"/>
        <v>108.45519068402933</v>
      </c>
    </row>
    <row r="157" spans="1:193" ht="15" customHeight="1" thickBot="1" x14ac:dyDescent="0.25">
      <c r="A157" s="189" t="s">
        <v>173</v>
      </c>
      <c r="B157" s="315"/>
      <c r="C157" s="315"/>
      <c r="D157" s="315"/>
      <c r="E157" s="190"/>
      <c r="F157" s="190"/>
      <c r="G157" s="190"/>
      <c r="H157" s="190"/>
      <c r="I157" s="190"/>
      <c r="J157" s="190"/>
      <c r="K157" s="190"/>
      <c r="L157" s="190"/>
      <c r="M157" s="190"/>
      <c r="N157" s="190"/>
      <c r="O157" s="190"/>
      <c r="P157" s="190"/>
      <c r="Q157" s="190"/>
      <c r="R157" s="190"/>
      <c r="S157" s="190"/>
      <c r="T157" s="190"/>
      <c r="U157" s="190"/>
      <c r="W157" s="190"/>
      <c r="X157" s="190"/>
      <c r="Y157" s="190"/>
    </row>
    <row r="158" spans="1:193" s="101" customFormat="1" ht="15" customHeight="1" x14ac:dyDescent="0.2">
      <c r="A158" s="128"/>
      <c r="B158" s="100"/>
      <c r="C158" s="102">
        <v>2008</v>
      </c>
      <c r="D158" s="102"/>
      <c r="E158" s="102">
        <v>2009</v>
      </c>
      <c r="F158" s="102"/>
      <c r="G158" s="102">
        <v>2010</v>
      </c>
      <c r="H158" s="102"/>
      <c r="I158" s="102">
        <v>2011</v>
      </c>
      <c r="J158" s="102"/>
      <c r="K158" s="102">
        <v>2012</v>
      </c>
      <c r="L158" s="102"/>
      <c r="M158" s="102">
        <v>2013</v>
      </c>
      <c r="N158" s="102"/>
      <c r="O158" s="102">
        <v>2014</v>
      </c>
      <c r="P158" s="102"/>
      <c r="Q158" s="102">
        <v>2015</v>
      </c>
      <c r="R158" s="102"/>
      <c r="S158" s="102">
        <v>2016</v>
      </c>
      <c r="T158" s="102"/>
      <c r="U158" s="102">
        <v>2017</v>
      </c>
      <c r="V158" s="242"/>
      <c r="W158" s="102">
        <v>2018</v>
      </c>
      <c r="X158" s="102"/>
      <c r="Y158" s="102">
        <v>2019</v>
      </c>
      <c r="Z158" s="191"/>
      <c r="AB158" s="191"/>
      <c r="AD158" s="191"/>
      <c r="AF158" s="191"/>
      <c r="AH158" s="191"/>
      <c r="AJ158" s="191"/>
      <c r="AL158" s="191"/>
      <c r="AN158" s="191"/>
      <c r="AP158" s="191"/>
      <c r="AR158" s="191"/>
      <c r="AT158" s="191"/>
      <c r="AV158" s="191"/>
      <c r="AX158" s="191"/>
      <c r="AZ158" s="191"/>
      <c r="BB158" s="191"/>
      <c r="BD158" s="191"/>
      <c r="BF158" s="191"/>
      <c r="BH158" s="191"/>
      <c r="BJ158" s="191"/>
      <c r="BL158" s="191"/>
      <c r="BN158" s="191"/>
      <c r="BP158" s="191"/>
      <c r="BR158" s="191"/>
      <c r="BT158" s="191"/>
      <c r="BV158" s="191"/>
      <c r="BX158" s="191"/>
      <c r="BZ158" s="191"/>
      <c r="CB158" s="191"/>
      <c r="CD158" s="191"/>
      <c r="CF158" s="191"/>
      <c r="CH158" s="191"/>
      <c r="CJ158" s="191"/>
      <c r="CL158" s="191"/>
      <c r="CN158" s="191"/>
      <c r="CP158" s="191"/>
      <c r="CR158" s="191"/>
      <c r="CT158" s="191"/>
      <c r="CV158" s="191"/>
      <c r="CX158" s="191"/>
      <c r="CZ158" s="191"/>
      <c r="DB158" s="191"/>
      <c r="DD158" s="191"/>
      <c r="DF158" s="191"/>
      <c r="DH158" s="191"/>
      <c r="DJ158" s="191"/>
      <c r="DL158" s="191"/>
      <c r="DN158" s="191"/>
      <c r="DP158" s="191"/>
      <c r="DR158" s="191"/>
      <c r="DT158" s="191"/>
      <c r="DV158" s="191"/>
      <c r="DX158" s="191"/>
      <c r="DZ158" s="191"/>
      <c r="EB158" s="191"/>
      <c r="ED158" s="191"/>
      <c r="EF158" s="191"/>
      <c r="EH158" s="191"/>
      <c r="EJ158" s="191"/>
      <c r="EL158" s="191"/>
      <c r="EN158" s="191"/>
      <c r="EP158" s="191"/>
      <c r="ER158" s="191"/>
      <c r="ET158" s="191"/>
      <c r="EV158" s="191"/>
      <c r="EX158" s="191"/>
      <c r="EZ158" s="191"/>
      <c r="FB158" s="191"/>
      <c r="FD158" s="191"/>
      <c r="FF158" s="191"/>
      <c r="FH158" s="191"/>
      <c r="FJ158" s="191"/>
      <c r="FL158" s="191"/>
      <c r="FN158" s="191"/>
      <c r="FP158" s="191"/>
      <c r="FR158" s="191"/>
      <c r="FT158" s="191"/>
      <c r="FV158" s="316"/>
      <c r="FW158" s="345"/>
      <c r="FX158" s="316"/>
      <c r="FY158" s="345"/>
      <c r="FZ158" s="316"/>
      <c r="GA158" s="345"/>
      <c r="GB158" s="316"/>
      <c r="GC158" s="345"/>
      <c r="GD158" s="316"/>
      <c r="GE158" s="345"/>
      <c r="GF158" s="316"/>
      <c r="GG158" s="345"/>
      <c r="GH158" s="316"/>
      <c r="GI158" s="345"/>
      <c r="GJ158" s="316"/>
      <c r="GK158" s="345"/>
    </row>
    <row r="159" spans="1:193" x14ac:dyDescent="0.2">
      <c r="A159" s="77" t="s">
        <v>237</v>
      </c>
      <c r="B159" s="96"/>
      <c r="C159" s="105">
        <f>Q134</f>
        <v>100</v>
      </c>
      <c r="D159" s="97"/>
      <c r="E159" s="105">
        <f>AG134</f>
        <v>99.207684263469247</v>
      </c>
      <c r="F159" s="97"/>
      <c r="G159" s="105">
        <f t="shared" ref="G159:G178" si="338">AW134</f>
        <v>100.2551000999328</v>
      </c>
      <c r="H159" s="97"/>
      <c r="I159" s="105">
        <f t="shared" ref="I159:I178" si="339">BM134</f>
        <v>101.71463436428394</v>
      </c>
      <c r="J159" s="97"/>
      <c r="K159" s="105">
        <f t="shared" ref="K159:K178" si="340">CC134</f>
        <v>101.77766360246346</v>
      </c>
      <c r="L159" s="97"/>
      <c r="M159" s="105">
        <f t="shared" ref="M159:M178" si="341">CS134</f>
        <v>100.725825590285</v>
      </c>
      <c r="N159" s="97"/>
      <c r="O159" s="105">
        <f t="shared" ref="O159:O178" si="342">DI134</f>
        <v>102.19916035586225</v>
      </c>
      <c r="P159" s="97"/>
      <c r="Q159" s="105">
        <f t="shared" ref="Q159:Q178" si="343">DY134</f>
        <v>102.32097406712749</v>
      </c>
      <c r="R159" s="97"/>
      <c r="S159" s="105">
        <f t="shared" ref="S159:S178" si="344">EO134</f>
        <v>103.01904911652073</v>
      </c>
      <c r="T159" s="97"/>
      <c r="U159" s="105">
        <f t="shared" ref="U159:U178" si="345">FE134</f>
        <v>104.57161061269127</v>
      </c>
      <c r="V159" s="97"/>
      <c r="W159" s="105">
        <f>FU134</f>
        <v>103.51272303950728</v>
      </c>
      <c r="X159" s="97"/>
      <c r="Y159" s="105">
        <f t="shared" ref="Y159:Y178" si="346">GK134</f>
        <v>104.35258590207579</v>
      </c>
    </row>
    <row r="160" spans="1:193" x14ac:dyDescent="0.2">
      <c r="A160" s="82" t="s">
        <v>0</v>
      </c>
      <c r="B160" s="98"/>
      <c r="C160" s="99">
        <f t="shared" ref="C160:C178" si="347">Q135</f>
        <v>97.51307252887554</v>
      </c>
      <c r="D160" s="99"/>
      <c r="E160" s="99">
        <f t="shared" ref="E160:E178" si="348">AG135</f>
        <v>96.842633630496536</v>
      </c>
      <c r="F160" s="99"/>
      <c r="G160" s="99">
        <f t="shared" si="338"/>
        <v>98.216063587764197</v>
      </c>
      <c r="H160" s="99"/>
      <c r="I160" s="99">
        <f t="shared" si="339"/>
        <v>98.634015642991244</v>
      </c>
      <c r="J160" s="99"/>
      <c r="K160" s="99">
        <f t="shared" si="340"/>
        <v>99.745191171650134</v>
      </c>
      <c r="L160" s="99"/>
      <c r="M160" s="99">
        <f t="shared" si="341"/>
        <v>99.095818938846151</v>
      </c>
      <c r="N160" s="99"/>
      <c r="O160" s="99">
        <f t="shared" si="342"/>
        <v>100.12148846260494</v>
      </c>
      <c r="P160" s="99"/>
      <c r="Q160" s="99">
        <f t="shared" si="343"/>
        <v>100.15351670495717</v>
      </c>
      <c r="R160" s="99"/>
      <c r="S160" s="99">
        <f t="shared" si="344"/>
        <v>101.34673401101328</v>
      </c>
      <c r="T160" s="99"/>
      <c r="U160" s="99">
        <f t="shared" si="345"/>
        <v>103.7161752384728</v>
      </c>
      <c r="V160" s="99"/>
      <c r="W160" s="99">
        <f t="shared" ref="W160:W178" si="349">FU135</f>
        <v>101.56503266566483</v>
      </c>
      <c r="X160" s="99"/>
      <c r="Y160" s="99">
        <f t="shared" si="346"/>
        <v>102.29475010162476</v>
      </c>
    </row>
    <row r="161" spans="1:25" x14ac:dyDescent="0.2">
      <c r="A161" s="82" t="s">
        <v>1</v>
      </c>
      <c r="B161" s="98"/>
      <c r="C161" s="99">
        <f t="shared" si="347"/>
        <v>100.1754518435732</v>
      </c>
      <c r="D161" s="99"/>
      <c r="E161" s="99">
        <f t="shared" si="348"/>
        <v>102.01126641265859</v>
      </c>
      <c r="F161" s="99"/>
      <c r="G161" s="99">
        <f t="shared" si="338"/>
        <v>100.79524083040744</v>
      </c>
      <c r="H161" s="99"/>
      <c r="I161" s="99">
        <f t="shared" si="339"/>
        <v>101.00947314068652</v>
      </c>
      <c r="J161" s="99"/>
      <c r="K161" s="99">
        <f t="shared" si="340"/>
        <v>102.72593809090884</v>
      </c>
      <c r="L161" s="99"/>
      <c r="M161" s="99">
        <f t="shared" si="341"/>
        <v>100.24073398589829</v>
      </c>
      <c r="N161" s="99"/>
      <c r="O161" s="99">
        <f t="shared" si="342"/>
        <v>103.97314346620087</v>
      </c>
      <c r="P161" s="99"/>
      <c r="Q161" s="99">
        <f t="shared" si="343"/>
        <v>102.53331718924674</v>
      </c>
      <c r="R161" s="99"/>
      <c r="S161" s="99">
        <f t="shared" si="344"/>
        <v>103.55863847321608</v>
      </c>
      <c r="T161" s="99"/>
      <c r="U161" s="99">
        <f t="shared" si="345"/>
        <v>104.68712233639451</v>
      </c>
      <c r="V161" s="99"/>
      <c r="W161" s="99">
        <f t="shared" si="349"/>
        <v>102.47040602607647</v>
      </c>
      <c r="X161" s="99"/>
      <c r="Y161" s="99">
        <f t="shared" si="346"/>
        <v>103.74358614726057</v>
      </c>
    </row>
    <row r="162" spans="1:25" x14ac:dyDescent="0.2">
      <c r="A162" s="82" t="s">
        <v>2</v>
      </c>
      <c r="B162" s="98"/>
      <c r="C162" s="99">
        <f t="shared" si="347"/>
        <v>96.592104899523292</v>
      </c>
      <c r="D162" s="99"/>
      <c r="E162" s="99">
        <f t="shared" si="348"/>
        <v>95.424089288284108</v>
      </c>
      <c r="F162" s="99"/>
      <c r="G162" s="99">
        <f t="shared" si="338"/>
        <v>96.591906092333758</v>
      </c>
      <c r="H162" s="99"/>
      <c r="I162" s="99">
        <f t="shared" si="339"/>
        <v>98.563322461077689</v>
      </c>
      <c r="J162" s="99"/>
      <c r="K162" s="99">
        <f t="shared" si="340"/>
        <v>101.94812932482991</v>
      </c>
      <c r="L162" s="99"/>
      <c r="M162" s="99">
        <f t="shared" si="341"/>
        <v>97.629102711531417</v>
      </c>
      <c r="N162" s="99"/>
      <c r="O162" s="99">
        <f t="shared" si="342"/>
        <v>101.75467813674017</v>
      </c>
      <c r="P162" s="99"/>
      <c r="Q162" s="99">
        <f t="shared" si="343"/>
        <v>99.183736774958732</v>
      </c>
      <c r="R162" s="99"/>
      <c r="S162" s="99">
        <f t="shared" si="344"/>
        <v>99.445046253146899</v>
      </c>
      <c r="T162" s="99"/>
      <c r="U162" s="99">
        <f t="shared" si="345"/>
        <v>101.55912058148672</v>
      </c>
      <c r="V162" s="99"/>
      <c r="W162" s="99">
        <f t="shared" si="349"/>
        <v>100.99429437850776</v>
      </c>
      <c r="X162" s="99"/>
      <c r="Y162" s="99">
        <f t="shared" si="346"/>
        <v>101.70724124699551</v>
      </c>
    </row>
    <row r="163" spans="1:25" x14ac:dyDescent="0.2">
      <c r="A163" s="82" t="s">
        <v>3</v>
      </c>
      <c r="B163" s="98"/>
      <c r="C163" s="99">
        <f t="shared" si="347"/>
        <v>100.34620377619405</v>
      </c>
      <c r="D163" s="99"/>
      <c r="E163" s="99">
        <f t="shared" si="348"/>
        <v>99.125337942519479</v>
      </c>
      <c r="F163" s="99"/>
      <c r="G163" s="99">
        <f t="shared" si="338"/>
        <v>101.72229336472255</v>
      </c>
      <c r="H163" s="99"/>
      <c r="I163" s="99">
        <f t="shared" si="339"/>
        <v>101.81464874608255</v>
      </c>
      <c r="J163" s="99"/>
      <c r="K163" s="99">
        <f t="shared" si="340"/>
        <v>104.23999673616134</v>
      </c>
      <c r="L163" s="99"/>
      <c r="M163" s="99">
        <f t="shared" si="341"/>
        <v>100.76740457509146</v>
      </c>
      <c r="N163" s="99"/>
      <c r="O163" s="99">
        <f t="shared" si="342"/>
        <v>102.5038318829661</v>
      </c>
      <c r="P163" s="99"/>
      <c r="Q163" s="99">
        <f t="shared" si="343"/>
        <v>103.38501413285009</v>
      </c>
      <c r="R163" s="99"/>
      <c r="S163" s="99">
        <f t="shared" si="344"/>
        <v>104.46998252992681</v>
      </c>
      <c r="T163" s="99"/>
      <c r="U163" s="99">
        <f t="shared" si="345"/>
        <v>104.11722678653219</v>
      </c>
      <c r="V163" s="99"/>
      <c r="W163" s="99">
        <f t="shared" si="349"/>
        <v>103.7546253117209</v>
      </c>
      <c r="X163" s="99"/>
      <c r="Y163" s="99">
        <f t="shared" si="346"/>
        <v>103.87778558918241</v>
      </c>
    </row>
    <row r="164" spans="1:25" x14ac:dyDescent="0.2">
      <c r="A164" s="84" t="s">
        <v>4</v>
      </c>
      <c r="B164" s="98"/>
      <c r="C164" s="104">
        <f t="shared" si="347"/>
        <v>98.304724662184199</v>
      </c>
      <c r="D164" s="99"/>
      <c r="E164" s="104">
        <f t="shared" si="348"/>
        <v>97.951423823404241</v>
      </c>
      <c r="F164" s="99"/>
      <c r="G164" s="104">
        <f t="shared" si="338"/>
        <v>99.637830286629139</v>
      </c>
      <c r="H164" s="99"/>
      <c r="I164" s="104">
        <f t="shared" si="339"/>
        <v>101.3570911944913</v>
      </c>
      <c r="J164" s="99"/>
      <c r="K164" s="104">
        <f t="shared" si="340"/>
        <v>100.56061789961494</v>
      </c>
      <c r="L164" s="99"/>
      <c r="M164" s="104">
        <f t="shared" si="341"/>
        <v>101.40588739253502</v>
      </c>
      <c r="N164" s="99"/>
      <c r="O164" s="104">
        <f t="shared" si="342"/>
        <v>102.09576295312178</v>
      </c>
      <c r="P164" s="99"/>
      <c r="Q164" s="104">
        <f t="shared" si="343"/>
        <v>101.06374042121575</v>
      </c>
      <c r="R164" s="99"/>
      <c r="S164" s="104">
        <f t="shared" si="344"/>
        <v>100.33372751633722</v>
      </c>
      <c r="T164" s="99"/>
      <c r="U164" s="104">
        <f t="shared" si="345"/>
        <v>100.45388584571923</v>
      </c>
      <c r="V164" s="99"/>
      <c r="W164" s="104">
        <f t="shared" si="349"/>
        <v>102.05085980166187</v>
      </c>
      <c r="X164" s="99"/>
      <c r="Y164" s="104">
        <f t="shared" si="346"/>
        <v>101.69028311476372</v>
      </c>
    </row>
    <row r="165" spans="1:25" x14ac:dyDescent="0.2">
      <c r="A165" s="82" t="s">
        <v>5</v>
      </c>
      <c r="B165" s="98"/>
      <c r="C165" s="99">
        <f t="shared" si="347"/>
        <v>101.10668738091358</v>
      </c>
      <c r="D165" s="99"/>
      <c r="E165" s="99">
        <f t="shared" si="348"/>
        <v>99.576148282467884</v>
      </c>
      <c r="F165" s="99"/>
      <c r="G165" s="99">
        <f t="shared" si="338"/>
        <v>99.353694051255275</v>
      </c>
      <c r="H165" s="99"/>
      <c r="I165" s="99">
        <f t="shared" si="339"/>
        <v>100.16087773348345</v>
      </c>
      <c r="J165" s="99"/>
      <c r="K165" s="99">
        <f t="shared" si="340"/>
        <v>100.36922156525296</v>
      </c>
      <c r="L165" s="99"/>
      <c r="M165" s="99">
        <f t="shared" si="341"/>
        <v>100.33316918621313</v>
      </c>
      <c r="N165" s="99"/>
      <c r="O165" s="99">
        <f t="shared" si="342"/>
        <v>101.03694871477798</v>
      </c>
      <c r="P165" s="99"/>
      <c r="Q165" s="99">
        <f t="shared" si="343"/>
        <v>100.34218101142346</v>
      </c>
      <c r="R165" s="99"/>
      <c r="S165" s="99">
        <f t="shared" si="344"/>
        <v>100.78647319709809</v>
      </c>
      <c r="T165" s="99"/>
      <c r="U165" s="99">
        <f t="shared" si="345"/>
        <v>107.25785991323352</v>
      </c>
      <c r="V165" s="99"/>
      <c r="W165" s="99">
        <f t="shared" si="349"/>
        <v>104.2559724727778</v>
      </c>
      <c r="X165" s="99"/>
      <c r="Y165" s="99">
        <f t="shared" si="346"/>
        <v>105.93669985574958</v>
      </c>
    </row>
    <row r="166" spans="1:25" x14ac:dyDescent="0.2">
      <c r="A166" s="82" t="s">
        <v>6</v>
      </c>
      <c r="B166" s="98"/>
      <c r="C166" s="99">
        <f t="shared" si="347"/>
        <v>99.286364276141327</v>
      </c>
      <c r="D166" s="99"/>
      <c r="E166" s="99">
        <f t="shared" si="348"/>
        <v>98.940134738129458</v>
      </c>
      <c r="F166" s="99"/>
      <c r="G166" s="99">
        <f t="shared" si="338"/>
        <v>98.573431985647517</v>
      </c>
      <c r="H166" s="99"/>
      <c r="I166" s="99">
        <f t="shared" si="339"/>
        <v>101.12625783531463</v>
      </c>
      <c r="J166" s="99"/>
      <c r="K166" s="99">
        <f t="shared" si="340"/>
        <v>100.85677649386497</v>
      </c>
      <c r="L166" s="99"/>
      <c r="M166" s="99">
        <f t="shared" si="341"/>
        <v>100.6349365018654</v>
      </c>
      <c r="N166" s="99"/>
      <c r="O166" s="99">
        <f t="shared" si="342"/>
        <v>103.61328254490402</v>
      </c>
      <c r="P166" s="99"/>
      <c r="Q166" s="99">
        <f t="shared" si="343"/>
        <v>104.45003274512634</v>
      </c>
      <c r="R166" s="99"/>
      <c r="S166" s="99">
        <f t="shared" si="344"/>
        <v>104.17781646187699</v>
      </c>
      <c r="T166" s="99"/>
      <c r="U166" s="99">
        <f t="shared" si="345"/>
        <v>103.19898874340603</v>
      </c>
      <c r="V166" s="99"/>
      <c r="W166" s="99">
        <f t="shared" si="349"/>
        <v>102.28655887883976</v>
      </c>
      <c r="X166" s="99"/>
      <c r="Y166" s="99">
        <f t="shared" si="346"/>
        <v>103.64761517735604</v>
      </c>
    </row>
    <row r="167" spans="1:25" x14ac:dyDescent="0.2">
      <c r="A167" s="82" t="s">
        <v>7</v>
      </c>
      <c r="B167" s="98"/>
      <c r="C167" s="99">
        <f t="shared" si="347"/>
        <v>96.000206508770063</v>
      </c>
      <c r="D167" s="99"/>
      <c r="E167" s="99">
        <f t="shared" si="348"/>
        <v>95.146620293539542</v>
      </c>
      <c r="F167" s="99"/>
      <c r="G167" s="99">
        <f t="shared" si="338"/>
        <v>97.163677719652597</v>
      </c>
      <c r="H167" s="99"/>
      <c r="I167" s="99">
        <f t="shared" si="339"/>
        <v>99.342159234485379</v>
      </c>
      <c r="J167" s="99"/>
      <c r="K167" s="99">
        <f t="shared" si="340"/>
        <v>100.60415264324644</v>
      </c>
      <c r="L167" s="99"/>
      <c r="M167" s="99">
        <f t="shared" si="341"/>
        <v>98.497907756498961</v>
      </c>
      <c r="N167" s="99"/>
      <c r="O167" s="99">
        <f t="shared" si="342"/>
        <v>100.39151934044081</v>
      </c>
      <c r="P167" s="99"/>
      <c r="Q167" s="99">
        <f t="shared" si="343"/>
        <v>99.338454055089599</v>
      </c>
      <c r="R167" s="99"/>
      <c r="S167" s="99">
        <f t="shared" si="344"/>
        <v>99.928375457254432</v>
      </c>
      <c r="T167" s="99"/>
      <c r="U167" s="99">
        <f t="shared" si="345"/>
        <v>102.60170136238573</v>
      </c>
      <c r="V167" s="99"/>
      <c r="W167" s="99">
        <f t="shared" si="349"/>
        <v>102.08781829740094</v>
      </c>
      <c r="X167" s="99"/>
      <c r="Y167" s="99">
        <f t="shared" si="346"/>
        <v>102.72922385833972</v>
      </c>
    </row>
    <row r="168" spans="1:25" x14ac:dyDescent="0.2">
      <c r="A168" s="82" t="s">
        <v>8</v>
      </c>
      <c r="B168" s="98"/>
      <c r="C168" s="99">
        <f t="shared" si="347"/>
        <v>103.05556078688832</v>
      </c>
      <c r="D168" s="99"/>
      <c r="E168" s="99">
        <f t="shared" si="348"/>
        <v>100.8088051243375</v>
      </c>
      <c r="F168" s="99"/>
      <c r="G168" s="99">
        <f t="shared" si="338"/>
        <v>103.26604143265007</v>
      </c>
      <c r="H168" s="99"/>
      <c r="I168" s="99">
        <f t="shared" si="339"/>
        <v>106.28739313040506</v>
      </c>
      <c r="J168" s="99"/>
      <c r="K168" s="99">
        <f t="shared" si="340"/>
        <v>103.25446048746566</v>
      </c>
      <c r="L168" s="99"/>
      <c r="M168" s="99">
        <f t="shared" si="341"/>
        <v>104.53361947155295</v>
      </c>
      <c r="N168" s="99"/>
      <c r="O168" s="99">
        <f t="shared" si="342"/>
        <v>104.6818699475259</v>
      </c>
      <c r="P168" s="99"/>
      <c r="Q168" s="99">
        <f t="shared" si="343"/>
        <v>104.2956534588065</v>
      </c>
      <c r="R168" s="99"/>
      <c r="S168" s="99">
        <f t="shared" si="344"/>
        <v>105.34734317639526</v>
      </c>
      <c r="T168" s="99"/>
      <c r="U168" s="99">
        <f t="shared" si="345"/>
        <v>105.43420733347405</v>
      </c>
      <c r="V168" s="99"/>
      <c r="W168" s="99">
        <f t="shared" si="349"/>
        <v>106.09775385606514</v>
      </c>
      <c r="X168" s="99"/>
      <c r="Y168" s="99">
        <f t="shared" si="346"/>
        <v>106.23935307243116</v>
      </c>
    </row>
    <row r="169" spans="1:25" x14ac:dyDescent="0.2">
      <c r="A169" s="84" t="s">
        <v>9</v>
      </c>
      <c r="B169" s="98"/>
      <c r="C169" s="104">
        <f t="shared" si="347"/>
        <v>98.580715598825023</v>
      </c>
      <c r="D169" s="99"/>
      <c r="E169" s="104">
        <f t="shared" si="348"/>
        <v>98.504051537224043</v>
      </c>
      <c r="F169" s="99"/>
      <c r="G169" s="104">
        <f t="shared" si="338"/>
        <v>99.467776707868083</v>
      </c>
      <c r="H169" s="99"/>
      <c r="I169" s="104">
        <f t="shared" si="339"/>
        <v>101.86145641118173</v>
      </c>
      <c r="J169" s="99"/>
      <c r="K169" s="104">
        <f t="shared" si="340"/>
        <v>100.87657001910465</v>
      </c>
      <c r="L169" s="99"/>
      <c r="M169" s="104">
        <f t="shared" si="341"/>
        <v>99.48288367232341</v>
      </c>
      <c r="N169" s="99"/>
      <c r="O169" s="104">
        <f t="shared" si="342"/>
        <v>100.94185369293031</v>
      </c>
      <c r="P169" s="99"/>
      <c r="Q169" s="104">
        <f t="shared" si="343"/>
        <v>101.60444940582521</v>
      </c>
      <c r="R169" s="99"/>
      <c r="S169" s="104">
        <f t="shared" si="344"/>
        <v>101.33616957707258</v>
      </c>
      <c r="T169" s="99"/>
      <c r="U169" s="104">
        <f t="shared" si="345"/>
        <v>102.52897596110667</v>
      </c>
      <c r="V169" s="99"/>
      <c r="W169" s="104">
        <f t="shared" si="349"/>
        <v>102.95966967750419</v>
      </c>
      <c r="X169" s="99"/>
      <c r="Y169" s="104">
        <f t="shared" si="346"/>
        <v>103.0083403611076</v>
      </c>
    </row>
    <row r="170" spans="1:25" x14ac:dyDescent="0.2">
      <c r="A170" s="82" t="s">
        <v>10</v>
      </c>
      <c r="B170" s="98"/>
      <c r="C170" s="99">
        <f t="shared" si="347"/>
        <v>97.036884065016295</v>
      </c>
      <c r="D170" s="99"/>
      <c r="E170" s="99">
        <f t="shared" si="348"/>
        <v>96.781236701980646</v>
      </c>
      <c r="F170" s="99"/>
      <c r="G170" s="99">
        <f t="shared" si="338"/>
        <v>97.444099247414456</v>
      </c>
      <c r="H170" s="99"/>
      <c r="I170" s="99">
        <f t="shared" si="339"/>
        <v>99.455933141785849</v>
      </c>
      <c r="J170" s="99"/>
      <c r="K170" s="99">
        <f t="shared" si="340"/>
        <v>99.78353075310001</v>
      </c>
      <c r="L170" s="99"/>
      <c r="M170" s="99">
        <f t="shared" si="341"/>
        <v>95.811884143715645</v>
      </c>
      <c r="N170" s="99"/>
      <c r="O170" s="99">
        <f t="shared" si="342"/>
        <v>95.908294310943205</v>
      </c>
      <c r="P170" s="99"/>
      <c r="Q170" s="99">
        <f t="shared" si="343"/>
        <v>99.62464249406537</v>
      </c>
      <c r="R170" s="99"/>
      <c r="S170" s="99">
        <f t="shared" si="344"/>
        <v>98.770266754085895</v>
      </c>
      <c r="T170" s="99"/>
      <c r="U170" s="99">
        <f t="shared" si="345"/>
        <v>102.37451720488268</v>
      </c>
      <c r="V170" s="99"/>
      <c r="W170" s="99">
        <f t="shared" si="349"/>
        <v>104.23299323596486</v>
      </c>
      <c r="X170" s="99"/>
      <c r="Y170" s="99">
        <f t="shared" si="346"/>
        <v>103.97500773990176</v>
      </c>
    </row>
    <row r="171" spans="1:25" x14ac:dyDescent="0.2">
      <c r="A171" s="82" t="s">
        <v>11</v>
      </c>
      <c r="B171" s="98"/>
      <c r="C171" s="99">
        <f t="shared" si="347"/>
        <v>97.197433091428053</v>
      </c>
      <c r="D171" s="99"/>
      <c r="E171" s="99">
        <f t="shared" si="348"/>
        <v>95.059152601883355</v>
      </c>
      <c r="F171" s="99"/>
      <c r="G171" s="99">
        <f t="shared" si="338"/>
        <v>96.059924311600497</v>
      </c>
      <c r="H171" s="99"/>
      <c r="I171" s="99">
        <f t="shared" si="339"/>
        <v>97.040815853208528</v>
      </c>
      <c r="J171" s="99"/>
      <c r="K171" s="99">
        <f t="shared" si="340"/>
        <v>95.942721487621952</v>
      </c>
      <c r="L171" s="99"/>
      <c r="M171" s="99">
        <f t="shared" si="341"/>
        <v>96.383932044278964</v>
      </c>
      <c r="N171" s="99"/>
      <c r="O171" s="99">
        <f t="shared" si="342"/>
        <v>94.895746065260766</v>
      </c>
      <c r="P171" s="99"/>
      <c r="Q171" s="99">
        <f t="shared" si="343"/>
        <v>96.210045688847316</v>
      </c>
      <c r="R171" s="99"/>
      <c r="S171" s="99">
        <f t="shared" si="344"/>
        <v>97.463758773938935</v>
      </c>
      <c r="T171" s="99"/>
      <c r="U171" s="99">
        <f t="shared" si="345"/>
        <v>100.71052047877751</v>
      </c>
      <c r="V171" s="99"/>
      <c r="W171" s="99">
        <f t="shared" si="349"/>
        <v>99.455980151851946</v>
      </c>
      <c r="X171" s="99"/>
      <c r="Y171" s="99">
        <f t="shared" si="346"/>
        <v>100.78322622611455</v>
      </c>
    </row>
    <row r="172" spans="1:25" x14ac:dyDescent="0.2">
      <c r="A172" s="82" t="s">
        <v>12</v>
      </c>
      <c r="B172" s="98"/>
      <c r="C172" s="99">
        <f t="shared" si="347"/>
        <v>103.92919768996536</v>
      </c>
      <c r="D172" s="99"/>
      <c r="E172" s="99">
        <f t="shared" si="348"/>
        <v>103.42097351879717</v>
      </c>
      <c r="F172" s="99"/>
      <c r="G172" s="99">
        <f t="shared" si="338"/>
        <v>103.53154912438391</v>
      </c>
      <c r="H172" s="99"/>
      <c r="I172" s="99">
        <f t="shared" si="339"/>
        <v>104.05699768441757</v>
      </c>
      <c r="J172" s="99"/>
      <c r="K172" s="99">
        <f t="shared" si="340"/>
        <v>106.2616635122547</v>
      </c>
      <c r="L172" s="99"/>
      <c r="M172" s="99">
        <f t="shared" si="341"/>
        <v>103.14251523846278</v>
      </c>
      <c r="N172" s="99"/>
      <c r="O172" s="99">
        <f t="shared" si="342"/>
        <v>105.85992242627837</v>
      </c>
      <c r="P172" s="99"/>
      <c r="Q172" s="99">
        <f t="shared" si="343"/>
        <v>106.1230991908824</v>
      </c>
      <c r="R172" s="99"/>
      <c r="S172" s="99">
        <f t="shared" si="344"/>
        <v>107.11876625680277</v>
      </c>
      <c r="T172" s="99"/>
      <c r="U172" s="99">
        <f t="shared" si="345"/>
        <v>110.3333577459201</v>
      </c>
      <c r="V172" s="99"/>
      <c r="W172" s="99">
        <f t="shared" si="349"/>
        <v>107.14606773702988</v>
      </c>
      <c r="X172" s="99"/>
      <c r="Y172" s="99">
        <f t="shared" si="346"/>
        <v>109.27461328880558</v>
      </c>
    </row>
    <row r="173" spans="1:25" x14ac:dyDescent="0.2">
      <c r="A173" s="82" t="s">
        <v>13</v>
      </c>
      <c r="B173" s="98"/>
      <c r="C173" s="99">
        <f t="shared" si="347"/>
        <v>97.890722571779776</v>
      </c>
      <c r="D173" s="99"/>
      <c r="E173" s="99">
        <f t="shared" si="348"/>
        <v>96.414098642500022</v>
      </c>
      <c r="F173" s="99"/>
      <c r="G173" s="99">
        <f t="shared" si="338"/>
        <v>97.536944559962805</v>
      </c>
      <c r="H173" s="99"/>
      <c r="I173" s="99">
        <f t="shared" si="339"/>
        <v>99.899268977066214</v>
      </c>
      <c r="J173" s="99"/>
      <c r="K173" s="99">
        <f t="shared" si="340"/>
        <v>97.590307989559221</v>
      </c>
      <c r="L173" s="99"/>
      <c r="M173" s="99">
        <f t="shared" si="341"/>
        <v>97.371406270059452</v>
      </c>
      <c r="N173" s="99"/>
      <c r="O173" s="99">
        <f t="shared" si="342"/>
        <v>97.375087907026682</v>
      </c>
      <c r="P173" s="99"/>
      <c r="Q173" s="99">
        <f t="shared" si="343"/>
        <v>98.717654021640271</v>
      </c>
      <c r="R173" s="99"/>
      <c r="S173" s="99">
        <f t="shared" si="344"/>
        <v>100.49615587569211</v>
      </c>
      <c r="T173" s="99"/>
      <c r="U173" s="99">
        <f t="shared" si="345"/>
        <v>99.436367956384757</v>
      </c>
      <c r="V173" s="99"/>
      <c r="W173" s="99">
        <f t="shared" si="349"/>
        <v>97.9749425555855</v>
      </c>
      <c r="X173" s="99"/>
      <c r="Y173" s="99">
        <f t="shared" si="346"/>
        <v>100.56926056614292</v>
      </c>
    </row>
    <row r="174" spans="1:25" x14ac:dyDescent="0.2">
      <c r="A174" s="84" t="s">
        <v>14</v>
      </c>
      <c r="B174" s="98"/>
      <c r="C174" s="104">
        <f t="shared" si="347"/>
        <v>103.60729364935173</v>
      </c>
      <c r="D174" s="99"/>
      <c r="E174" s="104">
        <f t="shared" si="348"/>
        <v>102.24389917682062</v>
      </c>
      <c r="F174" s="99"/>
      <c r="G174" s="104">
        <f t="shared" si="338"/>
        <v>101.56813351554585</v>
      </c>
      <c r="H174" s="99"/>
      <c r="I174" s="104">
        <f t="shared" si="339"/>
        <v>103.01185726205742</v>
      </c>
      <c r="J174" s="99"/>
      <c r="K174" s="104">
        <f t="shared" si="340"/>
        <v>105.44097386545351</v>
      </c>
      <c r="L174" s="99"/>
      <c r="M174" s="104">
        <f t="shared" si="341"/>
        <v>104.30773709450986</v>
      </c>
      <c r="N174" s="99"/>
      <c r="O174" s="104">
        <f t="shared" si="342"/>
        <v>104.99824461262416</v>
      </c>
      <c r="P174" s="99"/>
      <c r="Q174" s="104">
        <f t="shared" si="343"/>
        <v>104.39433482410064</v>
      </c>
      <c r="R174" s="99"/>
      <c r="S174" s="104">
        <f t="shared" si="344"/>
        <v>105.9487015843913</v>
      </c>
      <c r="T174" s="99"/>
      <c r="U174" s="104">
        <f t="shared" si="345"/>
        <v>108.30411289488823</v>
      </c>
      <c r="V174" s="99"/>
      <c r="W174" s="104">
        <f t="shared" si="349"/>
        <v>105.54148699560531</v>
      </c>
      <c r="X174" s="99"/>
      <c r="Y174" s="104">
        <f t="shared" si="346"/>
        <v>106.54793287028266</v>
      </c>
    </row>
    <row r="175" spans="1:25" x14ac:dyDescent="0.2">
      <c r="A175" s="82" t="s">
        <v>15</v>
      </c>
      <c r="B175" s="98"/>
      <c r="C175" s="99">
        <f t="shared" si="347"/>
        <v>100.96259680638464</v>
      </c>
      <c r="D175" s="99"/>
      <c r="E175" s="99">
        <f t="shared" si="348"/>
        <v>101.15103429757151</v>
      </c>
      <c r="F175" s="99"/>
      <c r="G175" s="99">
        <f t="shared" si="338"/>
        <v>100.97413200006505</v>
      </c>
      <c r="H175" s="99"/>
      <c r="I175" s="99">
        <f t="shared" si="339"/>
        <v>101.19382315832567</v>
      </c>
      <c r="J175" s="99"/>
      <c r="K175" s="99">
        <f t="shared" si="340"/>
        <v>102.17910322672525</v>
      </c>
      <c r="L175" s="99"/>
      <c r="M175" s="99">
        <f t="shared" si="341"/>
        <v>99.593574702525615</v>
      </c>
      <c r="N175" s="99"/>
      <c r="O175" s="99">
        <f t="shared" si="342"/>
        <v>104.63647351385575</v>
      </c>
      <c r="P175" s="99"/>
      <c r="Q175" s="99">
        <f t="shared" si="343"/>
        <v>105.52505043893397</v>
      </c>
      <c r="R175" s="99"/>
      <c r="S175" s="99">
        <f t="shared" si="344"/>
        <v>105.90496609093597</v>
      </c>
      <c r="T175" s="99"/>
      <c r="U175" s="99">
        <f t="shared" si="345"/>
        <v>105.88580106728089</v>
      </c>
      <c r="V175" s="99"/>
      <c r="W175" s="99">
        <f t="shared" si="349"/>
        <v>103.15897438580046</v>
      </c>
      <c r="X175" s="99"/>
      <c r="Y175" s="99">
        <f t="shared" si="346"/>
        <v>103.93147168021467</v>
      </c>
    </row>
    <row r="176" spans="1:25" x14ac:dyDescent="0.2">
      <c r="A176" s="82" t="s">
        <v>16</v>
      </c>
      <c r="B176" s="98"/>
      <c r="C176" s="99">
        <f t="shared" si="347"/>
        <v>98.706161181227557</v>
      </c>
      <c r="D176" s="99"/>
      <c r="E176" s="99">
        <f t="shared" si="348"/>
        <v>100.12256847959688</v>
      </c>
      <c r="F176" s="99"/>
      <c r="G176" s="99">
        <f t="shared" si="338"/>
        <v>101.09121540337367</v>
      </c>
      <c r="H176" s="99"/>
      <c r="I176" s="99">
        <f t="shared" si="339"/>
        <v>99.79830150830189</v>
      </c>
      <c r="J176" s="99"/>
      <c r="K176" s="99">
        <f t="shared" si="340"/>
        <v>101.98420995826298</v>
      </c>
      <c r="L176" s="99"/>
      <c r="M176" s="99">
        <f t="shared" si="341"/>
        <v>102.41176417382881</v>
      </c>
      <c r="N176" s="99"/>
      <c r="O176" s="99">
        <f t="shared" si="342"/>
        <v>103.4669753095495</v>
      </c>
      <c r="P176" s="99"/>
      <c r="Q176" s="99">
        <f t="shared" si="343"/>
        <v>103.14805719266823</v>
      </c>
      <c r="R176" s="99"/>
      <c r="S176" s="99">
        <f t="shared" si="344"/>
        <v>104.57367894349395</v>
      </c>
      <c r="T176" s="99"/>
      <c r="U176" s="99">
        <f t="shared" si="345"/>
        <v>106.14260584791822</v>
      </c>
      <c r="V176" s="99"/>
      <c r="W176" s="99">
        <f t="shared" si="349"/>
        <v>103.01319933669456</v>
      </c>
      <c r="X176" s="99"/>
      <c r="Y176" s="99">
        <f t="shared" si="346"/>
        <v>104.87093998355061</v>
      </c>
    </row>
    <row r="177" spans="1:25" x14ac:dyDescent="0.2">
      <c r="A177" s="82" t="s">
        <v>17</v>
      </c>
      <c r="B177" s="98"/>
      <c r="C177" s="99">
        <f t="shared" si="347"/>
        <v>98.350020787377261</v>
      </c>
      <c r="D177" s="99"/>
      <c r="E177" s="99">
        <f t="shared" si="348"/>
        <v>100.43388801762711</v>
      </c>
      <c r="F177" s="99"/>
      <c r="G177" s="99">
        <f t="shared" si="338"/>
        <v>99.551711933668528</v>
      </c>
      <c r="H177" s="99"/>
      <c r="I177" s="99">
        <f t="shared" si="339"/>
        <v>101.49878767106394</v>
      </c>
      <c r="J177" s="99"/>
      <c r="K177" s="99">
        <f t="shared" si="340"/>
        <v>101.11995480996906</v>
      </c>
      <c r="L177" s="99"/>
      <c r="M177" s="99">
        <f t="shared" si="341"/>
        <v>99.129213619624593</v>
      </c>
      <c r="N177" s="99"/>
      <c r="O177" s="99">
        <f t="shared" si="342"/>
        <v>101.99565848364384</v>
      </c>
      <c r="P177" s="99"/>
      <c r="Q177" s="99">
        <f t="shared" si="343"/>
        <v>105.31184388807674</v>
      </c>
      <c r="R177" s="99"/>
      <c r="S177" s="99">
        <f t="shared" si="344"/>
        <v>106.64517295910566</v>
      </c>
      <c r="T177" s="99"/>
      <c r="U177" s="99">
        <f t="shared" si="345"/>
        <v>100.57314160827849</v>
      </c>
      <c r="V177" s="99"/>
      <c r="W177" s="99">
        <f t="shared" si="349"/>
        <v>98.011922221712624</v>
      </c>
      <c r="X177" s="99"/>
      <c r="Y177" s="99">
        <f t="shared" si="346"/>
        <v>98.418358161643638</v>
      </c>
    </row>
    <row r="178" spans="1:25" x14ac:dyDescent="0.2">
      <c r="A178" s="84" t="s">
        <v>18</v>
      </c>
      <c r="B178" s="103"/>
      <c r="C178" s="104">
        <f t="shared" si="347"/>
        <v>98.409375564552761</v>
      </c>
      <c r="D178" s="104"/>
      <c r="E178" s="104">
        <f t="shared" si="348"/>
        <v>100.00007984195179</v>
      </c>
      <c r="F178" s="104"/>
      <c r="G178" s="104">
        <f t="shared" si="338"/>
        <v>99.558307563421096</v>
      </c>
      <c r="H178" s="104"/>
      <c r="I178" s="104">
        <f t="shared" si="339"/>
        <v>104.1456815189714</v>
      </c>
      <c r="J178" s="104"/>
      <c r="K178" s="104">
        <f t="shared" si="340"/>
        <v>105.61727574987881</v>
      </c>
      <c r="L178" s="104"/>
      <c r="M178" s="104">
        <f t="shared" si="341"/>
        <v>101.29171809798322</v>
      </c>
      <c r="N178" s="104"/>
      <c r="O178" s="104">
        <f t="shared" si="342"/>
        <v>99.683022064887766</v>
      </c>
      <c r="P178" s="104"/>
      <c r="Q178" s="104">
        <f t="shared" si="343"/>
        <v>100.16404792782939</v>
      </c>
      <c r="R178" s="104"/>
      <c r="S178" s="104">
        <f t="shared" si="344"/>
        <v>97.982164587957357</v>
      </c>
      <c r="T178" s="104"/>
      <c r="U178" s="104">
        <f t="shared" si="345"/>
        <v>106.14366039407064</v>
      </c>
      <c r="V178" s="99"/>
      <c r="W178" s="104">
        <f t="shared" si="349"/>
        <v>104.98724037840741</v>
      </c>
      <c r="X178" s="104"/>
      <c r="Y178" s="104">
        <f t="shared" si="346"/>
        <v>108.45519068402933</v>
      </c>
    </row>
    <row r="183" spans="1:25" customFormat="1" ht="15" x14ac:dyDescent="0.25"/>
    <row r="184" spans="1:25" customFormat="1" ht="15" x14ac:dyDescent="0.25"/>
    <row r="185" spans="1:25" customFormat="1" ht="15" x14ac:dyDescent="0.25"/>
    <row r="186" spans="1:25" customFormat="1" ht="15" x14ac:dyDescent="0.25"/>
    <row r="187" spans="1:25" customFormat="1" ht="15" x14ac:dyDescent="0.25"/>
    <row r="188" spans="1:25" customFormat="1" ht="15" x14ac:dyDescent="0.25"/>
    <row r="189" spans="1:25" customFormat="1" ht="15" x14ac:dyDescent="0.25"/>
    <row r="190" spans="1:25" customFormat="1" ht="15" x14ac:dyDescent="0.25"/>
    <row r="191" spans="1:25" customFormat="1" ht="15" x14ac:dyDescent="0.25"/>
    <row r="192" spans="1:25" customFormat="1" ht="15" x14ac:dyDescent="0.25"/>
    <row r="193" customFormat="1" ht="15" x14ac:dyDescent="0.25"/>
    <row r="194" customFormat="1" ht="15" x14ac:dyDescent="0.25"/>
    <row r="195" customFormat="1" ht="15" x14ac:dyDescent="0.25"/>
    <row r="196" customFormat="1" ht="15" x14ac:dyDescent="0.25"/>
    <row r="197" customFormat="1" ht="15" x14ac:dyDescent="0.25"/>
    <row r="198" customFormat="1" ht="15" x14ac:dyDescent="0.25"/>
    <row r="199" customFormat="1" ht="15" x14ac:dyDescent="0.25"/>
    <row r="200" customFormat="1" ht="15" x14ac:dyDescent="0.25"/>
    <row r="201" customFormat="1" ht="15" x14ac:dyDescent="0.25"/>
    <row r="202" customFormat="1" ht="15" x14ac:dyDescent="0.25"/>
    <row r="203" customFormat="1" ht="15" x14ac:dyDescent="0.25"/>
    <row r="204" customFormat="1" ht="15" x14ac:dyDescent="0.25"/>
    <row r="205" customFormat="1" ht="15" x14ac:dyDescent="0.25"/>
    <row r="206" customFormat="1" ht="15" x14ac:dyDescent="0.25"/>
    <row r="207" customFormat="1" ht="15" x14ac:dyDescent="0.25"/>
  </sheetData>
  <mergeCells count="12">
    <mergeCell ref="FW132:GK132"/>
    <mergeCell ref="FG132:FU132"/>
    <mergeCell ref="EQ132:FE132"/>
    <mergeCell ref="C132:Q132"/>
    <mergeCell ref="S132:AG132"/>
    <mergeCell ref="AI132:AW132"/>
    <mergeCell ref="AY132:BM132"/>
    <mergeCell ref="BO132:CC132"/>
    <mergeCell ref="CE132:CS132"/>
    <mergeCell ref="CU132:DI132"/>
    <mergeCell ref="DK132:DY132"/>
    <mergeCell ref="EA132:EO132"/>
  </mergeCells>
  <pageMargins left="0.7" right="0.7" top="0.75" bottom="0.75" header="0.3" footer="0.3"/>
  <pageSetup paperSize="9" orientation="portrait" verticalDpi="0" r:id="rId1"/>
  <ignoredErrors>
    <ignoredError sqref="C43:FE44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D207"/>
  <sheetViews>
    <sheetView showGridLines="0" topLeftCell="A150" zoomScaleNormal="100" workbookViewId="0">
      <selection activeCell="Y155" sqref="Y155:Y173"/>
    </sheetView>
  </sheetViews>
  <sheetFormatPr baseColWidth="10" defaultColWidth="11.42578125" defaultRowHeight="11.25" x14ac:dyDescent="0.2"/>
  <cols>
    <col min="1" max="1" width="23.7109375" style="90" customWidth="1"/>
    <col min="2" max="2" width="0.85546875" style="91" customWidth="1"/>
    <col min="3" max="3" width="11.42578125" style="90" customWidth="1"/>
    <col min="4" max="4" width="0.85546875" style="91" customWidth="1"/>
    <col min="5" max="5" width="11.42578125" style="90" customWidth="1"/>
    <col min="6" max="6" width="0.85546875" style="91" customWidth="1"/>
    <col min="7" max="7" width="11.42578125" style="90" customWidth="1"/>
    <col min="8" max="8" width="0.85546875" style="91" customWidth="1"/>
    <col min="9" max="9" width="11.42578125" style="90" customWidth="1"/>
    <col min="10" max="10" width="0.85546875" style="91" customWidth="1"/>
    <col min="11" max="11" width="11.42578125" style="90" customWidth="1"/>
    <col min="12" max="12" width="0.85546875" style="91" customWidth="1"/>
    <col min="13" max="13" width="11.42578125" style="90" customWidth="1"/>
    <col min="14" max="14" width="0.85546875" style="91" customWidth="1"/>
    <col min="15" max="15" width="11.42578125" style="90" customWidth="1"/>
    <col min="16" max="16" width="0.85546875" style="91" customWidth="1"/>
    <col min="17" max="17" width="11.42578125" style="90" customWidth="1"/>
    <col min="18" max="18" width="0.85546875" style="91" customWidth="1"/>
    <col min="19" max="19" width="11.42578125" style="90" customWidth="1"/>
    <col min="20" max="20" width="0.85546875" style="91" customWidth="1"/>
    <col min="21" max="21" width="11.42578125" style="90" customWidth="1"/>
    <col min="22" max="22" width="0.85546875" style="91" customWidth="1"/>
    <col min="23" max="23" width="11.42578125" style="90" customWidth="1"/>
    <col min="24" max="24" width="0.85546875" style="91" customWidth="1"/>
    <col min="25" max="25" width="11.42578125" style="90" customWidth="1"/>
    <col min="26" max="26" width="0.85546875" style="91" customWidth="1"/>
    <col min="27" max="27" width="11.42578125" style="90"/>
    <col min="28" max="28" width="0.85546875" style="91" customWidth="1"/>
    <col min="29" max="29" width="11.42578125" style="90"/>
    <col min="30" max="30" width="0.85546875" style="91" customWidth="1"/>
    <col min="31" max="31" width="11.42578125" style="90"/>
    <col min="32" max="32" width="0.85546875" style="91" customWidth="1"/>
    <col min="33" max="33" width="11.42578125" style="90"/>
    <col min="34" max="34" width="0.85546875" style="91" customWidth="1"/>
    <col min="35" max="35" width="11.42578125" style="90"/>
    <col min="36" max="36" width="0.85546875" style="91" customWidth="1"/>
    <col min="37" max="37" width="11.42578125" style="90"/>
    <col min="38" max="38" width="0.85546875" style="91" customWidth="1"/>
    <col min="39" max="39" width="11.42578125" style="90"/>
    <col min="40" max="40" width="0.85546875" style="91" customWidth="1"/>
    <col min="41" max="41" width="11.42578125" style="90"/>
    <col min="42" max="42" width="0.85546875" style="91" customWidth="1"/>
    <col min="43" max="43" width="11.42578125" style="90"/>
    <col min="44" max="44" width="0.85546875" style="91" customWidth="1"/>
    <col min="45" max="45" width="11.42578125" style="90"/>
    <col min="46" max="46" width="0.85546875" style="91" customWidth="1"/>
    <col min="47" max="47" width="11.42578125" style="90"/>
    <col min="48" max="48" width="0.85546875" style="91" customWidth="1"/>
    <col min="49" max="49" width="11.42578125" style="90"/>
    <col min="50" max="50" width="0.85546875" style="91" customWidth="1"/>
    <col min="51" max="51" width="11.42578125" style="90"/>
    <col min="52" max="52" width="0.85546875" style="91" customWidth="1"/>
    <col min="53" max="53" width="11.42578125" style="90"/>
    <col min="54" max="54" width="0.85546875" style="91" customWidth="1"/>
    <col min="55" max="55" width="11.42578125" style="90"/>
    <col min="56" max="56" width="0.85546875" style="91" customWidth="1"/>
    <col min="57" max="57" width="11.42578125" style="90"/>
    <col min="58" max="58" width="0.85546875" style="91" customWidth="1"/>
    <col min="59" max="59" width="11.42578125" style="90"/>
    <col min="60" max="60" width="0.85546875" style="91" customWidth="1"/>
    <col min="61" max="61" width="11.42578125" style="90"/>
    <col min="62" max="62" width="0.85546875" style="91" customWidth="1"/>
    <col min="63" max="63" width="11.42578125" style="90"/>
    <col min="64" max="64" width="0.85546875" style="91" customWidth="1"/>
    <col min="65" max="65" width="11.42578125" style="90"/>
    <col min="66" max="66" width="0.85546875" style="91" customWidth="1"/>
    <col min="67" max="67" width="11.42578125" style="90"/>
    <col min="68" max="68" width="0.85546875" style="91" customWidth="1"/>
    <col min="69" max="69" width="11.42578125" style="90"/>
    <col min="70" max="70" width="0.85546875" style="91" customWidth="1"/>
    <col min="71" max="71" width="11.42578125" style="90"/>
    <col min="72" max="72" width="0.85546875" style="91" customWidth="1"/>
    <col min="73" max="73" width="11.42578125" style="90"/>
    <col min="74" max="74" width="0.85546875" style="91" customWidth="1"/>
    <col min="75" max="75" width="11.42578125" style="90"/>
    <col min="76" max="76" width="0.85546875" style="91" customWidth="1"/>
    <col min="77" max="77" width="11.42578125" style="90"/>
    <col min="78" max="78" width="0.85546875" style="91" customWidth="1"/>
    <col min="79" max="79" width="11.42578125" style="90"/>
    <col min="80" max="80" width="0.85546875" style="91" customWidth="1"/>
    <col min="81" max="81" width="11.42578125" style="90"/>
    <col min="82" max="82" width="0.85546875" style="91" customWidth="1"/>
    <col min="83" max="83" width="11.42578125" style="90"/>
    <col min="84" max="84" width="0.85546875" style="91" customWidth="1"/>
    <col min="85" max="85" width="11.42578125" style="90"/>
    <col min="86" max="86" width="0.85546875" style="91" customWidth="1"/>
    <col min="87" max="87" width="11.42578125" style="90"/>
    <col min="88" max="88" width="0.85546875" style="91" customWidth="1"/>
    <col min="89" max="89" width="11.42578125" style="90"/>
    <col min="90" max="90" width="0.85546875" style="91" customWidth="1"/>
    <col min="91" max="91" width="11.42578125" style="90"/>
    <col min="92" max="92" width="0.85546875" style="91" customWidth="1"/>
    <col min="93" max="93" width="11.42578125" style="90"/>
    <col min="94" max="94" width="0.85546875" style="91" customWidth="1"/>
    <col min="95" max="95" width="11.42578125" style="90"/>
    <col min="96" max="96" width="0.85546875" style="91" customWidth="1"/>
    <col min="97" max="97" width="11.42578125" style="90" customWidth="1"/>
    <col min="98" max="98" width="0.85546875" style="91" customWidth="1"/>
    <col min="99" max="99" width="11.42578125" style="90"/>
    <col min="100" max="100" width="0.85546875" style="91" customWidth="1"/>
    <col min="101" max="101" width="11.42578125" style="90"/>
    <col min="102" max="102" width="0.85546875" style="91" customWidth="1"/>
    <col min="103" max="103" width="11.42578125" style="90"/>
    <col min="104" max="104" width="0.85546875" style="91" customWidth="1"/>
    <col min="105" max="105" width="11.42578125" style="90"/>
    <col min="106" max="106" width="0.85546875" style="91" customWidth="1"/>
    <col min="107" max="107" width="11.42578125" style="90"/>
    <col min="108" max="108" width="0.85546875" style="91" customWidth="1"/>
    <col min="109" max="109" width="11.42578125" style="90" customWidth="1"/>
    <col min="110" max="110" width="0.85546875" style="91" customWidth="1"/>
    <col min="111" max="111" width="11.42578125" style="90"/>
    <col min="112" max="112" width="0.85546875" style="91" customWidth="1"/>
    <col min="113" max="113" width="11.42578125" style="90"/>
    <col min="114" max="114" width="0.85546875" style="91" customWidth="1"/>
    <col min="115" max="115" width="11.42578125" style="90"/>
    <col min="116" max="116" width="0.85546875" style="91" customWidth="1"/>
    <col min="117" max="117" width="11.42578125" style="90"/>
    <col min="118" max="118" width="0.85546875" style="91" customWidth="1"/>
    <col min="119" max="119" width="11.42578125" style="90"/>
    <col min="120" max="120" width="0.85546875" style="91" customWidth="1"/>
    <col min="121" max="121" width="11.42578125" style="90" customWidth="1"/>
    <col min="122" max="122" width="0.85546875" style="91" customWidth="1"/>
    <col min="123" max="123" width="11.42578125" style="90"/>
    <col min="124" max="124" width="0.85546875" style="91" customWidth="1"/>
    <col min="125" max="125" width="11.42578125" style="90"/>
    <col min="126" max="126" width="0.85546875" style="91" customWidth="1"/>
    <col min="127" max="127" width="11.42578125" style="90"/>
    <col min="128" max="128" width="0.85546875" style="91" customWidth="1"/>
    <col min="129" max="129" width="11.42578125" style="90"/>
    <col min="130" max="130" width="0.85546875" style="91" customWidth="1"/>
    <col min="131" max="131" width="11.42578125" style="90"/>
    <col min="132" max="132" width="0.85546875" style="91" customWidth="1"/>
    <col min="133" max="133" width="11.42578125" style="90" customWidth="1"/>
    <col min="134" max="134" width="0.85546875" style="243" customWidth="1"/>
    <col min="135" max="135" width="11.42578125" style="294"/>
    <col min="136" max="136" width="0.85546875" style="243" customWidth="1"/>
    <col min="137" max="137" width="11.42578125" style="294"/>
    <col min="138" max="138" width="0.85546875" style="243" customWidth="1"/>
    <col min="139" max="139" width="11.42578125" style="294"/>
    <col min="140" max="140" width="0.85546875" style="243" customWidth="1"/>
    <col min="141" max="141" width="11.42578125" style="294"/>
    <col min="142" max="142" width="0.85546875" style="243" customWidth="1"/>
    <col min="143" max="143" width="11.42578125" style="294"/>
    <col min="144" max="144" width="0.85546875" style="243" customWidth="1"/>
    <col min="145" max="145" width="11.42578125" style="294" customWidth="1"/>
    <col min="146" max="16384" width="11.42578125" style="90"/>
  </cols>
  <sheetData>
    <row r="1" spans="1:160" ht="15" customHeight="1" x14ac:dyDescent="0.2">
      <c r="A1" s="183" t="s">
        <v>45</v>
      </c>
      <c r="B1" s="184"/>
      <c r="C1" s="185"/>
      <c r="D1" s="185"/>
      <c r="E1" s="185"/>
      <c r="F1" s="185"/>
      <c r="G1" s="188"/>
      <c r="H1" s="188"/>
      <c r="I1" s="188"/>
    </row>
    <row r="2" spans="1:160" x14ac:dyDescent="0.2">
      <c r="A2" s="186" t="s">
        <v>262</v>
      </c>
      <c r="B2" s="186"/>
      <c r="C2" s="187"/>
      <c r="D2" s="90"/>
      <c r="F2" s="90"/>
      <c r="H2" s="90"/>
      <c r="J2" s="90"/>
      <c r="EP2" s="91"/>
      <c r="ER2" s="91"/>
      <c r="ET2" s="91"/>
      <c r="EV2" s="91"/>
      <c r="EX2" s="91"/>
      <c r="EZ2" s="91"/>
      <c r="FB2" s="91"/>
      <c r="FD2" s="91"/>
    </row>
    <row r="3" spans="1:160" x14ac:dyDescent="0.2">
      <c r="A3" s="90" t="s">
        <v>263</v>
      </c>
      <c r="H3" s="90"/>
      <c r="J3" s="90"/>
    </row>
    <row r="4" spans="1:160" x14ac:dyDescent="0.2">
      <c r="A4" s="90" t="s">
        <v>264</v>
      </c>
      <c r="H4" s="90"/>
      <c r="J4" s="90"/>
    </row>
    <row r="5" spans="1:160" x14ac:dyDescent="0.2">
      <c r="A5" s="90" t="s">
        <v>265</v>
      </c>
      <c r="H5" s="90"/>
      <c r="J5" s="90"/>
    </row>
    <row r="6" spans="1:160" x14ac:dyDescent="0.2">
      <c r="A6" s="188" t="s">
        <v>48</v>
      </c>
      <c r="B6" s="188"/>
      <c r="C6" s="188"/>
      <c r="D6" s="188"/>
      <c r="E6" s="188"/>
      <c r="F6" s="188"/>
      <c r="G6" s="188"/>
      <c r="H6" s="188"/>
      <c r="I6" s="188"/>
      <c r="J6" s="90"/>
    </row>
    <row r="7" spans="1:160" x14ac:dyDescent="0.2">
      <c r="A7" s="186" t="s">
        <v>266</v>
      </c>
      <c r="B7" s="186"/>
      <c r="C7" s="187"/>
      <c r="D7" s="215"/>
      <c r="E7" s="215"/>
      <c r="F7" s="215"/>
      <c r="G7" s="215"/>
      <c r="H7" s="215"/>
      <c r="I7" s="215"/>
    </row>
    <row r="8" spans="1:160" x14ac:dyDescent="0.2">
      <c r="A8" s="187" t="s">
        <v>47</v>
      </c>
      <c r="B8" s="187"/>
      <c r="C8" s="187"/>
      <c r="D8" s="188"/>
      <c r="E8" s="188"/>
      <c r="F8" s="188"/>
      <c r="G8" s="188"/>
      <c r="H8" s="188"/>
      <c r="I8" s="188"/>
    </row>
    <row r="9" spans="1:160" x14ac:dyDescent="0.2">
      <c r="H9" s="90"/>
    </row>
    <row r="10" spans="1:160" ht="15" x14ac:dyDescent="0.25"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</row>
    <row r="11" spans="1:160" ht="15" x14ac:dyDescent="0.25"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</row>
    <row r="12" spans="1:160" ht="15" customHeight="1" thickBot="1" x14ac:dyDescent="0.3">
      <c r="A12" s="189" t="s">
        <v>23</v>
      </c>
      <c r="B12" s="190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</row>
    <row r="13" spans="1:160" ht="15" customHeight="1" x14ac:dyDescent="0.2">
      <c r="C13" s="192">
        <v>2008</v>
      </c>
      <c r="D13" s="192"/>
      <c r="E13" s="192"/>
      <c r="F13" s="192"/>
      <c r="G13" s="192"/>
      <c r="H13" s="192"/>
      <c r="I13" s="192"/>
      <c r="J13" s="192"/>
      <c r="K13" s="192"/>
      <c r="L13" s="192"/>
      <c r="M13" s="192"/>
      <c r="N13" s="195"/>
      <c r="O13" s="192">
        <v>2009</v>
      </c>
      <c r="P13" s="192"/>
      <c r="Q13" s="192"/>
      <c r="R13" s="192"/>
      <c r="S13" s="192"/>
      <c r="T13" s="192"/>
      <c r="U13" s="192"/>
      <c r="V13" s="192"/>
      <c r="W13" s="192"/>
      <c r="X13" s="192"/>
      <c r="Y13" s="192"/>
      <c r="Z13" s="195"/>
      <c r="AA13" s="192">
        <v>2010</v>
      </c>
      <c r="AB13" s="192"/>
      <c r="AC13" s="192"/>
      <c r="AD13" s="192"/>
      <c r="AE13" s="192"/>
      <c r="AF13" s="192"/>
      <c r="AG13" s="192"/>
      <c r="AH13" s="192"/>
      <c r="AI13" s="192"/>
      <c r="AJ13" s="192"/>
      <c r="AK13" s="192"/>
      <c r="AL13" s="195"/>
      <c r="AM13" s="192">
        <v>2011</v>
      </c>
      <c r="AN13" s="192"/>
      <c r="AO13" s="192"/>
      <c r="AP13" s="192"/>
      <c r="AQ13" s="192"/>
      <c r="AR13" s="192"/>
      <c r="AS13" s="192"/>
      <c r="AT13" s="192"/>
      <c r="AU13" s="192"/>
      <c r="AV13" s="192"/>
      <c r="AW13" s="192"/>
      <c r="AX13" s="195"/>
      <c r="AY13" s="192">
        <v>2012</v>
      </c>
      <c r="AZ13" s="192"/>
      <c r="BA13" s="192"/>
      <c r="BB13" s="192"/>
      <c r="BC13" s="192"/>
      <c r="BD13" s="192"/>
      <c r="BE13" s="192"/>
      <c r="BF13" s="192"/>
      <c r="BG13" s="192"/>
      <c r="BH13" s="192"/>
      <c r="BI13" s="192"/>
      <c r="BJ13" s="195"/>
      <c r="BK13" s="192">
        <v>2013</v>
      </c>
      <c r="BL13" s="192"/>
      <c r="BM13" s="192"/>
      <c r="BN13" s="192"/>
      <c r="BO13" s="192"/>
      <c r="BP13" s="192"/>
      <c r="BQ13" s="192"/>
      <c r="BR13" s="192"/>
      <c r="BS13" s="192"/>
      <c r="BT13" s="192"/>
      <c r="BU13" s="192"/>
      <c r="BV13" s="195"/>
      <c r="BW13" s="192">
        <v>2014</v>
      </c>
      <c r="BX13" s="192"/>
      <c r="BY13" s="192"/>
      <c r="BZ13" s="192"/>
      <c r="CA13" s="192"/>
      <c r="CB13" s="192"/>
      <c r="CC13" s="192"/>
      <c r="CD13" s="192"/>
      <c r="CE13" s="192"/>
      <c r="CF13" s="192"/>
      <c r="CG13" s="192"/>
      <c r="CH13" s="195"/>
      <c r="CI13" s="192">
        <v>2015</v>
      </c>
      <c r="CJ13" s="192"/>
      <c r="CK13" s="192"/>
      <c r="CL13" s="192"/>
      <c r="CM13" s="192"/>
      <c r="CN13" s="192"/>
      <c r="CO13" s="192"/>
      <c r="CP13" s="192"/>
      <c r="CQ13" s="192"/>
      <c r="CR13" s="192"/>
      <c r="CS13" s="192"/>
      <c r="CT13" s="195"/>
      <c r="CU13" s="192">
        <v>2016</v>
      </c>
      <c r="CV13" s="192"/>
      <c r="CW13" s="192"/>
      <c r="CX13" s="192"/>
      <c r="CY13" s="192"/>
      <c r="CZ13" s="192"/>
      <c r="DA13" s="192"/>
      <c r="DB13" s="192"/>
      <c r="DC13" s="192"/>
      <c r="DD13" s="192"/>
      <c r="DE13" s="192"/>
      <c r="DF13" s="195"/>
      <c r="DG13" s="192">
        <v>2017</v>
      </c>
      <c r="DH13" s="192"/>
      <c r="DI13" s="192"/>
      <c r="DJ13" s="192"/>
      <c r="DK13" s="192"/>
      <c r="DL13" s="192"/>
      <c r="DM13" s="192"/>
      <c r="DN13" s="192"/>
      <c r="DO13" s="192"/>
      <c r="DP13" s="192"/>
      <c r="DQ13" s="192"/>
      <c r="DR13" s="195"/>
      <c r="DS13" s="261">
        <v>2018</v>
      </c>
      <c r="DT13" s="261"/>
      <c r="DU13" s="261"/>
      <c r="DV13" s="261"/>
      <c r="DW13" s="261"/>
      <c r="DX13" s="261"/>
      <c r="DY13" s="261"/>
      <c r="DZ13" s="261"/>
      <c r="EA13" s="261"/>
      <c r="EB13" s="261"/>
      <c r="EC13" s="261"/>
      <c r="ED13" s="298"/>
      <c r="EE13" s="261">
        <v>2019</v>
      </c>
      <c r="EF13" s="261"/>
      <c r="EG13" s="261"/>
      <c r="EH13" s="261"/>
      <c r="EI13" s="261"/>
      <c r="EJ13" s="261"/>
      <c r="EK13" s="261"/>
      <c r="EL13" s="261"/>
      <c r="EM13" s="261"/>
      <c r="EN13" s="261"/>
      <c r="EO13" s="261"/>
    </row>
    <row r="14" spans="1:160" ht="33.75" x14ac:dyDescent="0.2">
      <c r="C14" s="257" t="s">
        <v>172</v>
      </c>
      <c r="D14" s="257"/>
      <c r="E14" s="257"/>
      <c r="F14" s="257"/>
      <c r="G14" s="257"/>
      <c r="H14" s="257"/>
      <c r="I14" s="257"/>
      <c r="J14" s="257"/>
      <c r="K14" s="257"/>
      <c r="L14" s="195"/>
      <c r="M14" s="259" t="s">
        <v>46</v>
      </c>
      <c r="N14" s="258"/>
      <c r="O14" s="257" t="s">
        <v>172</v>
      </c>
      <c r="P14" s="257"/>
      <c r="Q14" s="257"/>
      <c r="R14" s="257"/>
      <c r="S14" s="257"/>
      <c r="T14" s="257"/>
      <c r="U14" s="257"/>
      <c r="V14" s="257"/>
      <c r="W14" s="257"/>
      <c r="X14" s="195"/>
      <c r="Y14" s="259" t="s">
        <v>46</v>
      </c>
      <c r="Z14" s="258"/>
      <c r="AA14" s="257" t="s">
        <v>172</v>
      </c>
      <c r="AB14" s="257"/>
      <c r="AC14" s="257"/>
      <c r="AD14" s="257"/>
      <c r="AE14" s="257"/>
      <c r="AF14" s="257"/>
      <c r="AG14" s="257"/>
      <c r="AH14" s="257"/>
      <c r="AI14" s="257"/>
      <c r="AJ14" s="195"/>
      <c r="AK14" s="259" t="s">
        <v>46</v>
      </c>
      <c r="AL14" s="258"/>
      <c r="AM14" s="257" t="s">
        <v>172</v>
      </c>
      <c r="AN14" s="257"/>
      <c r="AO14" s="257"/>
      <c r="AP14" s="257"/>
      <c r="AQ14" s="257"/>
      <c r="AR14" s="257"/>
      <c r="AS14" s="257"/>
      <c r="AT14" s="257"/>
      <c r="AU14" s="257"/>
      <c r="AV14" s="195"/>
      <c r="AW14" s="259" t="s">
        <v>46</v>
      </c>
      <c r="AX14" s="258"/>
      <c r="AY14" s="257" t="s">
        <v>172</v>
      </c>
      <c r="AZ14" s="257"/>
      <c r="BA14" s="257"/>
      <c r="BB14" s="257"/>
      <c r="BC14" s="257"/>
      <c r="BD14" s="257"/>
      <c r="BE14" s="257"/>
      <c r="BF14" s="257"/>
      <c r="BG14" s="257"/>
      <c r="BH14" s="195"/>
      <c r="BI14" s="259" t="s">
        <v>46</v>
      </c>
      <c r="BJ14" s="258"/>
      <c r="BK14" s="257" t="s">
        <v>172</v>
      </c>
      <c r="BL14" s="257"/>
      <c r="BM14" s="257"/>
      <c r="BN14" s="257"/>
      <c r="BO14" s="257"/>
      <c r="BP14" s="257"/>
      <c r="BQ14" s="257"/>
      <c r="BR14" s="257"/>
      <c r="BS14" s="257"/>
      <c r="BT14" s="195"/>
      <c r="BU14" s="259" t="s">
        <v>46</v>
      </c>
      <c r="BV14" s="258"/>
      <c r="BW14" s="257" t="s">
        <v>172</v>
      </c>
      <c r="BX14" s="257"/>
      <c r="BY14" s="257"/>
      <c r="BZ14" s="257"/>
      <c r="CA14" s="257"/>
      <c r="CB14" s="257"/>
      <c r="CC14" s="257"/>
      <c r="CD14" s="257"/>
      <c r="CE14" s="257"/>
      <c r="CF14" s="195"/>
      <c r="CG14" s="259" t="s">
        <v>46</v>
      </c>
      <c r="CH14" s="258"/>
      <c r="CI14" s="257" t="s">
        <v>172</v>
      </c>
      <c r="CJ14" s="257"/>
      <c r="CK14" s="257"/>
      <c r="CL14" s="257"/>
      <c r="CM14" s="257"/>
      <c r="CN14" s="257"/>
      <c r="CO14" s="257"/>
      <c r="CP14" s="257"/>
      <c r="CQ14" s="257"/>
      <c r="CR14" s="195"/>
      <c r="CS14" s="259" t="s">
        <v>46</v>
      </c>
      <c r="CT14" s="258"/>
      <c r="CU14" s="257" t="s">
        <v>172</v>
      </c>
      <c r="CV14" s="257"/>
      <c r="CW14" s="257"/>
      <c r="CX14" s="257"/>
      <c r="CY14" s="257"/>
      <c r="CZ14" s="257"/>
      <c r="DA14" s="257"/>
      <c r="DB14" s="257"/>
      <c r="DC14" s="257"/>
      <c r="DD14" s="195"/>
      <c r="DE14" s="259" t="s">
        <v>46</v>
      </c>
      <c r="DF14" s="258"/>
      <c r="DG14" s="257" t="s">
        <v>172</v>
      </c>
      <c r="DH14" s="257"/>
      <c r="DI14" s="257"/>
      <c r="DJ14" s="257"/>
      <c r="DK14" s="257"/>
      <c r="DL14" s="257"/>
      <c r="DM14" s="257"/>
      <c r="DN14" s="257"/>
      <c r="DO14" s="257"/>
      <c r="DP14" s="195"/>
      <c r="DQ14" s="259" t="s">
        <v>46</v>
      </c>
      <c r="DR14" s="258"/>
      <c r="DS14" s="348" t="s">
        <v>172</v>
      </c>
      <c r="DT14" s="348"/>
      <c r="DU14" s="348"/>
      <c r="DV14" s="348"/>
      <c r="DW14" s="348"/>
      <c r="DX14" s="348"/>
      <c r="DY14" s="348"/>
      <c r="DZ14" s="348"/>
      <c r="EA14" s="348"/>
      <c r="EB14" s="264"/>
      <c r="EC14" s="350" t="s">
        <v>46</v>
      </c>
      <c r="ED14" s="351"/>
      <c r="EE14" s="348" t="s">
        <v>172</v>
      </c>
      <c r="EF14" s="348"/>
      <c r="EG14" s="348"/>
      <c r="EH14" s="348"/>
      <c r="EI14" s="348"/>
      <c r="EJ14" s="348"/>
      <c r="EK14" s="348"/>
      <c r="EL14" s="348"/>
      <c r="EM14" s="348"/>
      <c r="EN14" s="264"/>
      <c r="EO14" s="350" t="s">
        <v>46</v>
      </c>
    </row>
    <row r="15" spans="1:160" ht="105" customHeight="1" x14ac:dyDescent="0.2">
      <c r="C15" s="196" t="s">
        <v>148</v>
      </c>
      <c r="D15" s="196"/>
      <c r="E15" s="196" t="s">
        <v>150</v>
      </c>
      <c r="F15" s="196"/>
      <c r="G15" s="196" t="s">
        <v>151</v>
      </c>
      <c r="H15" s="196"/>
      <c r="I15" s="196" t="s">
        <v>153</v>
      </c>
      <c r="J15" s="196"/>
      <c r="K15" s="196" t="s">
        <v>156</v>
      </c>
      <c r="L15" s="196"/>
      <c r="M15" s="196" t="s">
        <v>157</v>
      </c>
      <c r="N15" s="196"/>
      <c r="O15" s="196" t="s">
        <v>149</v>
      </c>
      <c r="P15" s="196"/>
      <c r="Q15" s="196" t="s">
        <v>155</v>
      </c>
      <c r="R15" s="196"/>
      <c r="S15" s="196" t="s">
        <v>152</v>
      </c>
      <c r="T15" s="196"/>
      <c r="U15" s="196" t="s">
        <v>154</v>
      </c>
      <c r="V15" s="196"/>
      <c r="W15" s="196" t="s">
        <v>48</v>
      </c>
      <c r="X15" s="196"/>
      <c r="Y15" s="196" t="s">
        <v>47</v>
      </c>
      <c r="Z15" s="357"/>
      <c r="AA15" s="196" t="s">
        <v>149</v>
      </c>
      <c r="AB15" s="196"/>
      <c r="AC15" s="196" t="s">
        <v>155</v>
      </c>
      <c r="AD15" s="196"/>
      <c r="AE15" s="196" t="s">
        <v>152</v>
      </c>
      <c r="AF15" s="196"/>
      <c r="AG15" s="196" t="s">
        <v>154</v>
      </c>
      <c r="AH15" s="196"/>
      <c r="AI15" s="196" t="s">
        <v>48</v>
      </c>
      <c r="AJ15" s="196"/>
      <c r="AK15" s="196" t="s">
        <v>47</v>
      </c>
      <c r="AL15" s="196"/>
      <c r="AM15" s="196" t="s">
        <v>149</v>
      </c>
      <c r="AN15" s="196"/>
      <c r="AO15" s="196" t="s">
        <v>155</v>
      </c>
      <c r="AP15" s="196"/>
      <c r="AQ15" s="196" t="s">
        <v>152</v>
      </c>
      <c r="AR15" s="196"/>
      <c r="AS15" s="196" t="s">
        <v>154</v>
      </c>
      <c r="AT15" s="196"/>
      <c r="AU15" s="196" t="s">
        <v>48</v>
      </c>
      <c r="AV15" s="196"/>
      <c r="AW15" s="196" t="s">
        <v>47</v>
      </c>
      <c r="AX15" s="357"/>
      <c r="AY15" s="196" t="s">
        <v>149</v>
      </c>
      <c r="AZ15" s="196"/>
      <c r="BA15" s="196" t="s">
        <v>155</v>
      </c>
      <c r="BB15" s="196"/>
      <c r="BC15" s="196" t="s">
        <v>152</v>
      </c>
      <c r="BD15" s="196"/>
      <c r="BE15" s="196" t="s">
        <v>154</v>
      </c>
      <c r="BF15" s="196"/>
      <c r="BG15" s="196" t="s">
        <v>48</v>
      </c>
      <c r="BH15" s="196"/>
      <c r="BI15" s="196" t="s">
        <v>47</v>
      </c>
      <c r="BJ15" s="196"/>
      <c r="BK15" s="196" t="s">
        <v>149</v>
      </c>
      <c r="BL15" s="196"/>
      <c r="BM15" s="196" t="s">
        <v>155</v>
      </c>
      <c r="BN15" s="196"/>
      <c r="BO15" s="196" t="s">
        <v>152</v>
      </c>
      <c r="BP15" s="196"/>
      <c r="BQ15" s="196" t="s">
        <v>154</v>
      </c>
      <c r="BR15" s="196"/>
      <c r="BS15" s="196" t="s">
        <v>48</v>
      </c>
      <c r="BT15" s="196"/>
      <c r="BU15" s="196" t="s">
        <v>47</v>
      </c>
      <c r="BV15" s="357"/>
      <c r="BW15" s="196" t="s">
        <v>149</v>
      </c>
      <c r="BX15" s="196"/>
      <c r="BY15" s="196" t="s">
        <v>155</v>
      </c>
      <c r="BZ15" s="196"/>
      <c r="CA15" s="196" t="s">
        <v>152</v>
      </c>
      <c r="CB15" s="196"/>
      <c r="CC15" s="196" t="s">
        <v>154</v>
      </c>
      <c r="CD15" s="196"/>
      <c r="CE15" s="196" t="s">
        <v>48</v>
      </c>
      <c r="CF15" s="196"/>
      <c r="CG15" s="196" t="s">
        <v>47</v>
      </c>
      <c r="CH15" s="196"/>
      <c r="CI15" s="196" t="s">
        <v>149</v>
      </c>
      <c r="CJ15" s="196"/>
      <c r="CK15" s="196" t="s">
        <v>155</v>
      </c>
      <c r="CL15" s="196"/>
      <c r="CM15" s="196" t="s">
        <v>152</v>
      </c>
      <c r="CN15" s="196"/>
      <c r="CO15" s="196" t="s">
        <v>154</v>
      </c>
      <c r="CP15" s="196"/>
      <c r="CQ15" s="196" t="s">
        <v>48</v>
      </c>
      <c r="CR15" s="196"/>
      <c r="CS15" s="196" t="s">
        <v>47</v>
      </c>
      <c r="CT15" s="357"/>
      <c r="CU15" s="196" t="s">
        <v>149</v>
      </c>
      <c r="CV15" s="196"/>
      <c r="CW15" s="196" t="s">
        <v>155</v>
      </c>
      <c r="CX15" s="196"/>
      <c r="CY15" s="196" t="s">
        <v>152</v>
      </c>
      <c r="CZ15" s="196"/>
      <c r="DA15" s="196" t="s">
        <v>154</v>
      </c>
      <c r="DB15" s="196"/>
      <c r="DC15" s="196" t="s">
        <v>48</v>
      </c>
      <c r="DD15" s="196"/>
      <c r="DE15" s="196" t="s">
        <v>47</v>
      </c>
      <c r="DF15" s="196"/>
      <c r="DG15" s="196" t="s">
        <v>149</v>
      </c>
      <c r="DH15" s="196"/>
      <c r="DI15" s="196" t="s">
        <v>155</v>
      </c>
      <c r="DJ15" s="196"/>
      <c r="DK15" s="196" t="s">
        <v>152</v>
      </c>
      <c r="DL15" s="196"/>
      <c r="DM15" s="196" t="s">
        <v>154</v>
      </c>
      <c r="DN15" s="196"/>
      <c r="DO15" s="196" t="s">
        <v>48</v>
      </c>
      <c r="DP15" s="196"/>
      <c r="DQ15" s="196" t="s">
        <v>47</v>
      </c>
      <c r="DR15" s="196"/>
      <c r="DS15" s="265" t="s">
        <v>149</v>
      </c>
      <c r="DT15" s="265"/>
      <c r="DU15" s="265" t="s">
        <v>155</v>
      </c>
      <c r="DV15" s="265"/>
      <c r="DW15" s="265" t="s">
        <v>152</v>
      </c>
      <c r="DX15" s="265"/>
      <c r="DY15" s="265" t="s">
        <v>154</v>
      </c>
      <c r="DZ15" s="265"/>
      <c r="EA15" s="265" t="s">
        <v>48</v>
      </c>
      <c r="EB15" s="265"/>
      <c r="EC15" s="265" t="s">
        <v>47</v>
      </c>
      <c r="ED15" s="304"/>
      <c r="EE15" s="265" t="s">
        <v>149</v>
      </c>
      <c r="EF15" s="265"/>
      <c r="EG15" s="265" t="s">
        <v>155</v>
      </c>
      <c r="EH15" s="265"/>
      <c r="EI15" s="265" t="s">
        <v>152</v>
      </c>
      <c r="EJ15" s="265"/>
      <c r="EK15" s="265" t="s">
        <v>154</v>
      </c>
      <c r="EL15" s="265"/>
      <c r="EM15" s="265" t="s">
        <v>48</v>
      </c>
      <c r="EN15" s="265"/>
      <c r="EO15" s="265" t="s">
        <v>47</v>
      </c>
    </row>
    <row r="16" spans="1:160" x14ac:dyDescent="0.2">
      <c r="A16" s="180" t="s">
        <v>237</v>
      </c>
      <c r="B16" s="75"/>
      <c r="C16" s="106">
        <v>27</v>
      </c>
      <c r="D16" s="53"/>
      <c r="E16" s="106">
        <v>29.5</v>
      </c>
      <c r="F16" s="53"/>
      <c r="G16" s="166">
        <v>7.6</v>
      </c>
      <c r="H16" s="167"/>
      <c r="I16" s="168">
        <v>16</v>
      </c>
      <c r="J16" s="57"/>
      <c r="K16" s="107">
        <v>31.7</v>
      </c>
      <c r="L16" s="52"/>
      <c r="M16" s="169">
        <v>10.7</v>
      </c>
      <c r="N16" s="170"/>
      <c r="O16" s="106">
        <v>27.4</v>
      </c>
      <c r="P16" s="53"/>
      <c r="Q16" s="106">
        <v>30</v>
      </c>
      <c r="R16" s="53"/>
      <c r="S16" s="166">
        <v>8</v>
      </c>
      <c r="T16" s="167"/>
      <c r="U16" s="168">
        <v>15.2</v>
      </c>
      <c r="V16" s="57"/>
      <c r="W16" s="107">
        <v>30.9</v>
      </c>
      <c r="X16" s="52"/>
      <c r="Y16" s="169">
        <v>10.8</v>
      </c>
      <c r="Z16" s="50"/>
      <c r="AA16" s="106">
        <v>28.4</v>
      </c>
      <c r="AB16" s="53"/>
      <c r="AC16" s="106">
        <v>31</v>
      </c>
      <c r="AD16" s="53"/>
      <c r="AE16" s="166">
        <v>8.6999999999999993</v>
      </c>
      <c r="AF16" s="167"/>
      <c r="AG16" s="168">
        <v>15.9</v>
      </c>
      <c r="AH16" s="57"/>
      <c r="AI16" s="107">
        <v>28.2</v>
      </c>
      <c r="AJ16" s="52"/>
      <c r="AK16" s="169">
        <v>11.2</v>
      </c>
      <c r="AL16" s="170"/>
      <c r="AM16" s="106">
        <v>29.3</v>
      </c>
      <c r="AN16" s="53"/>
      <c r="AO16" s="106">
        <v>31.9</v>
      </c>
      <c r="AP16" s="53"/>
      <c r="AQ16" s="166">
        <v>9.1</v>
      </c>
      <c r="AR16" s="167"/>
      <c r="AS16" s="168">
        <v>16.3</v>
      </c>
      <c r="AT16" s="57"/>
      <c r="AU16" s="107">
        <v>26.3</v>
      </c>
      <c r="AV16" s="52"/>
      <c r="AW16" s="169">
        <v>11.2</v>
      </c>
      <c r="AX16" s="50"/>
      <c r="AY16" s="106">
        <v>30</v>
      </c>
      <c r="AZ16" s="53"/>
      <c r="BA16" s="106">
        <v>32.6</v>
      </c>
      <c r="BB16" s="53"/>
      <c r="BC16" s="166">
        <v>9</v>
      </c>
      <c r="BD16" s="167"/>
      <c r="BE16" s="168">
        <v>16.2</v>
      </c>
      <c r="BF16" s="57"/>
      <c r="BG16" s="107">
        <v>24.7</v>
      </c>
      <c r="BH16" s="52"/>
      <c r="BI16" s="169">
        <v>11.2</v>
      </c>
      <c r="BJ16" s="170"/>
      <c r="BK16" s="106">
        <v>30.9</v>
      </c>
      <c r="BL16" s="53"/>
      <c r="BM16" s="106">
        <v>33.700000000000003</v>
      </c>
      <c r="BN16" s="53"/>
      <c r="BO16" s="166">
        <v>9.9</v>
      </c>
      <c r="BP16" s="167"/>
      <c r="BQ16" s="168">
        <v>16.2</v>
      </c>
      <c r="BR16" s="57"/>
      <c r="BS16" s="107">
        <v>23.6</v>
      </c>
      <c r="BT16" s="52"/>
      <c r="BU16" s="169">
        <v>11.4</v>
      </c>
      <c r="BV16" s="50"/>
      <c r="BW16" s="106">
        <v>31.7</v>
      </c>
      <c r="BX16" s="53"/>
      <c r="BY16" s="106">
        <v>34.700000000000003</v>
      </c>
      <c r="BZ16" s="53"/>
      <c r="CA16" s="166">
        <v>10.7</v>
      </c>
      <c r="CB16" s="167"/>
      <c r="CC16" s="168">
        <v>15.4</v>
      </c>
      <c r="CD16" s="57"/>
      <c r="CE16" s="107">
        <v>21.9</v>
      </c>
      <c r="CF16" s="52"/>
      <c r="CG16" s="169">
        <v>10.1</v>
      </c>
      <c r="CH16" s="170"/>
      <c r="CI16" s="106">
        <v>32.1</v>
      </c>
      <c r="CJ16" s="53"/>
      <c r="CK16" s="106">
        <v>35.1</v>
      </c>
      <c r="CL16" s="53"/>
      <c r="CM16" s="166">
        <v>11.1</v>
      </c>
      <c r="CN16" s="167"/>
      <c r="CO16" s="168">
        <v>15.9</v>
      </c>
      <c r="CP16" s="57"/>
      <c r="CQ16" s="107">
        <v>20</v>
      </c>
      <c r="CR16" s="52"/>
      <c r="CS16" s="169">
        <v>9.9</v>
      </c>
      <c r="CT16" s="50"/>
      <c r="CU16" s="106">
        <v>32.700000000000003</v>
      </c>
      <c r="CV16" s="53"/>
      <c r="CW16" s="106">
        <v>35.700000000000003</v>
      </c>
      <c r="CX16" s="53"/>
      <c r="CY16" s="166">
        <v>11.6</v>
      </c>
      <c r="CZ16" s="167"/>
      <c r="DA16" s="168">
        <v>16.8</v>
      </c>
      <c r="DB16" s="57"/>
      <c r="DC16" s="107">
        <v>19</v>
      </c>
      <c r="DD16" s="52"/>
      <c r="DE16" s="169">
        <v>9.4</v>
      </c>
      <c r="DF16" s="170"/>
      <c r="DG16" s="106">
        <v>33.200000000000003</v>
      </c>
      <c r="DH16" s="53"/>
      <c r="DI16" s="106">
        <v>36.4</v>
      </c>
      <c r="DJ16" s="53"/>
      <c r="DK16" s="166">
        <v>12.2</v>
      </c>
      <c r="DL16" s="167"/>
      <c r="DM16" s="168">
        <v>16.7</v>
      </c>
      <c r="DN16" s="57"/>
      <c r="DO16" s="107">
        <v>18.3</v>
      </c>
      <c r="DP16" s="52"/>
      <c r="DQ16" s="169">
        <v>9.9</v>
      </c>
      <c r="DR16" s="170"/>
      <c r="DS16" s="168">
        <v>34</v>
      </c>
      <c r="DT16" s="57"/>
      <c r="DU16" s="168">
        <v>37.299999999999997</v>
      </c>
      <c r="DV16" s="57"/>
      <c r="DW16" s="168">
        <v>12.7</v>
      </c>
      <c r="DX16" s="57"/>
      <c r="DY16" s="168">
        <v>17.100000000000001</v>
      </c>
      <c r="DZ16" s="57"/>
      <c r="EA16" s="107">
        <v>17.899999999999999</v>
      </c>
      <c r="EB16" s="52"/>
      <c r="EC16" s="168">
        <v>10.5</v>
      </c>
      <c r="ED16" s="358"/>
      <c r="EE16" s="168">
        <v>35.1</v>
      </c>
      <c r="EF16" s="358"/>
      <c r="EG16" s="168">
        <v>38.6</v>
      </c>
      <c r="EH16" s="358"/>
      <c r="EI16" s="168">
        <v>13.8</v>
      </c>
      <c r="EJ16" s="358"/>
      <c r="EK16" s="168">
        <v>17</v>
      </c>
      <c r="EL16" s="358"/>
      <c r="EM16" s="107">
        <v>17.3</v>
      </c>
      <c r="EN16" s="359"/>
      <c r="EO16" s="168">
        <v>10.6</v>
      </c>
    </row>
    <row r="17" spans="1:145" x14ac:dyDescent="0.2">
      <c r="A17" s="82" t="s">
        <v>0</v>
      </c>
      <c r="B17" s="75"/>
      <c r="C17" s="1">
        <v>22.3</v>
      </c>
      <c r="D17" s="1"/>
      <c r="E17" s="1">
        <v>24.7</v>
      </c>
      <c r="F17" s="1"/>
      <c r="G17" s="171">
        <v>5.8</v>
      </c>
      <c r="H17" s="171"/>
      <c r="I17" s="171">
        <v>12.9</v>
      </c>
      <c r="J17" s="171"/>
      <c r="K17" s="46">
        <v>37.9</v>
      </c>
      <c r="L17" s="46"/>
      <c r="M17" s="172">
        <v>9.9</v>
      </c>
      <c r="N17" s="172"/>
      <c r="O17" s="1">
        <v>22.7</v>
      </c>
      <c r="P17" s="1"/>
      <c r="Q17" s="1">
        <v>25.2</v>
      </c>
      <c r="R17" s="1"/>
      <c r="S17" s="171">
        <v>6.5</v>
      </c>
      <c r="T17" s="171"/>
      <c r="U17" s="171">
        <v>12.6</v>
      </c>
      <c r="V17" s="171"/>
      <c r="W17" s="46">
        <v>37.200000000000003</v>
      </c>
      <c r="X17" s="46"/>
      <c r="Y17" s="172">
        <v>9.9</v>
      </c>
      <c r="Z17" s="6"/>
      <c r="AA17" s="1">
        <v>23.3</v>
      </c>
      <c r="AB17" s="1"/>
      <c r="AC17" s="1">
        <v>25.7</v>
      </c>
      <c r="AD17" s="1"/>
      <c r="AE17" s="171">
        <v>7.5</v>
      </c>
      <c r="AF17" s="171"/>
      <c r="AG17" s="171">
        <v>13.1</v>
      </c>
      <c r="AH17" s="171"/>
      <c r="AI17" s="46">
        <v>34.6</v>
      </c>
      <c r="AJ17" s="46"/>
      <c r="AK17" s="172">
        <v>10.5</v>
      </c>
      <c r="AL17" s="172"/>
      <c r="AM17" s="1">
        <v>23.5</v>
      </c>
      <c r="AN17" s="1"/>
      <c r="AO17" s="1">
        <v>25.8</v>
      </c>
      <c r="AP17" s="1"/>
      <c r="AQ17" s="171">
        <v>7.3</v>
      </c>
      <c r="AR17" s="171"/>
      <c r="AS17" s="171">
        <v>14.1</v>
      </c>
      <c r="AT17" s="171"/>
      <c r="AU17" s="46">
        <v>32.1</v>
      </c>
      <c r="AV17" s="46"/>
      <c r="AW17" s="172">
        <v>10.3</v>
      </c>
      <c r="AX17" s="6"/>
      <c r="AY17" s="1">
        <v>24</v>
      </c>
      <c r="AZ17" s="1"/>
      <c r="BA17" s="1">
        <v>26.5</v>
      </c>
      <c r="BB17" s="1"/>
      <c r="BC17" s="171">
        <v>7.2</v>
      </c>
      <c r="BD17" s="171"/>
      <c r="BE17" s="171">
        <v>13.1</v>
      </c>
      <c r="BF17" s="171"/>
      <c r="BG17" s="46">
        <v>28.8</v>
      </c>
      <c r="BH17" s="46"/>
      <c r="BI17" s="172">
        <v>10.3</v>
      </c>
      <c r="BJ17" s="172"/>
      <c r="BK17" s="1">
        <v>24.7</v>
      </c>
      <c r="BL17" s="1"/>
      <c r="BM17" s="1">
        <v>27.3</v>
      </c>
      <c r="BN17" s="1"/>
      <c r="BO17" s="171">
        <v>7.8</v>
      </c>
      <c r="BP17" s="171"/>
      <c r="BQ17" s="171">
        <v>12.7</v>
      </c>
      <c r="BR17" s="171"/>
      <c r="BS17" s="46">
        <v>28.7</v>
      </c>
      <c r="BT17" s="46"/>
      <c r="BU17" s="172">
        <v>10.1</v>
      </c>
      <c r="BV17" s="6"/>
      <c r="BW17" s="1">
        <v>24.9</v>
      </c>
      <c r="BX17" s="1"/>
      <c r="BY17" s="1">
        <v>27.6</v>
      </c>
      <c r="BZ17" s="1"/>
      <c r="CA17" s="171">
        <v>8.8000000000000007</v>
      </c>
      <c r="CB17" s="171"/>
      <c r="CC17" s="171">
        <v>11.9</v>
      </c>
      <c r="CD17" s="171"/>
      <c r="CE17" s="46">
        <v>27.7</v>
      </c>
      <c r="CF17" s="46"/>
      <c r="CG17" s="172">
        <v>9.1</v>
      </c>
      <c r="CH17" s="172"/>
      <c r="CI17" s="1">
        <v>25.6</v>
      </c>
      <c r="CJ17" s="1"/>
      <c r="CK17" s="1">
        <v>28.3</v>
      </c>
      <c r="CL17" s="1"/>
      <c r="CM17" s="171">
        <v>9.3000000000000007</v>
      </c>
      <c r="CN17" s="171"/>
      <c r="CO17" s="171">
        <v>12.9</v>
      </c>
      <c r="CP17" s="171"/>
      <c r="CQ17" s="46">
        <v>24.9</v>
      </c>
      <c r="CR17" s="46"/>
      <c r="CS17" s="172">
        <v>9.1999999999999993</v>
      </c>
      <c r="CT17" s="6"/>
      <c r="CU17" s="1">
        <v>26.5</v>
      </c>
      <c r="CV17" s="1"/>
      <c r="CW17" s="1">
        <v>29.1</v>
      </c>
      <c r="CX17" s="1"/>
      <c r="CY17" s="171">
        <v>9.8000000000000007</v>
      </c>
      <c r="CZ17" s="171"/>
      <c r="DA17" s="171">
        <v>13.8</v>
      </c>
      <c r="DB17" s="171"/>
      <c r="DC17" s="46">
        <v>23.1</v>
      </c>
      <c r="DD17" s="46"/>
      <c r="DE17" s="172">
        <v>8.6999999999999993</v>
      </c>
      <c r="DF17" s="172"/>
      <c r="DG17" s="1">
        <v>26.8</v>
      </c>
      <c r="DH17" s="1"/>
      <c r="DI17" s="1">
        <v>29.6</v>
      </c>
      <c r="DJ17" s="1"/>
      <c r="DK17" s="171">
        <v>10.5</v>
      </c>
      <c r="DL17" s="171"/>
      <c r="DM17" s="171">
        <v>13.3</v>
      </c>
      <c r="DN17" s="171"/>
      <c r="DO17" s="46">
        <v>23.5</v>
      </c>
      <c r="DP17" s="46"/>
      <c r="DQ17" s="172">
        <v>8.6</v>
      </c>
      <c r="DR17" s="172"/>
      <c r="DS17" s="206">
        <v>27.5</v>
      </c>
      <c r="DT17" s="206"/>
      <c r="DU17" s="206">
        <v>30.3</v>
      </c>
      <c r="DV17" s="206"/>
      <c r="DW17" s="206">
        <v>11.1</v>
      </c>
      <c r="DX17" s="206"/>
      <c r="DY17" s="206">
        <v>13.7</v>
      </c>
      <c r="DZ17" s="206"/>
      <c r="EA17" s="46">
        <v>21.9</v>
      </c>
      <c r="EB17" s="46"/>
      <c r="EC17" s="206">
        <v>9</v>
      </c>
      <c r="ED17" s="327"/>
      <c r="EE17" s="206">
        <v>28.2</v>
      </c>
      <c r="EF17" s="327"/>
      <c r="EG17" s="206">
        <v>31.2</v>
      </c>
      <c r="EH17" s="327"/>
      <c r="EI17" s="206">
        <v>11.1</v>
      </c>
      <c r="EJ17" s="327"/>
      <c r="EK17" s="206">
        <v>13.6</v>
      </c>
      <c r="EL17" s="327"/>
      <c r="EM17" s="46">
        <v>21.6</v>
      </c>
      <c r="EN17" s="360"/>
      <c r="EO17" s="206">
        <v>9.6</v>
      </c>
    </row>
    <row r="18" spans="1:145" x14ac:dyDescent="0.2">
      <c r="A18" s="82" t="s">
        <v>1</v>
      </c>
      <c r="B18" s="75"/>
      <c r="C18" s="1">
        <v>29.5</v>
      </c>
      <c r="D18" s="1"/>
      <c r="E18" s="1">
        <v>31.9</v>
      </c>
      <c r="F18" s="1"/>
      <c r="G18" s="171">
        <v>5.0999999999999996</v>
      </c>
      <c r="H18" s="171"/>
      <c r="I18" s="171">
        <v>19.100000000000001</v>
      </c>
      <c r="J18" s="171"/>
      <c r="K18" s="46">
        <v>25.8</v>
      </c>
      <c r="L18" s="46"/>
      <c r="M18" s="172">
        <v>11.2</v>
      </c>
      <c r="N18" s="172"/>
      <c r="O18" s="1">
        <v>29.3</v>
      </c>
      <c r="P18" s="1"/>
      <c r="Q18" s="1">
        <v>31.6</v>
      </c>
      <c r="R18" s="1"/>
      <c r="S18" s="171">
        <v>6.6</v>
      </c>
      <c r="T18" s="171"/>
      <c r="U18" s="171">
        <v>19.600000000000001</v>
      </c>
      <c r="V18" s="171"/>
      <c r="W18" s="46">
        <v>25</v>
      </c>
      <c r="X18" s="46"/>
      <c r="Y18" s="172">
        <v>10.9</v>
      </c>
      <c r="Z18" s="6"/>
      <c r="AA18" s="1">
        <v>31</v>
      </c>
      <c r="AB18" s="1"/>
      <c r="AC18" s="1">
        <v>33.299999999999997</v>
      </c>
      <c r="AD18" s="1"/>
      <c r="AE18" s="171">
        <v>7.3</v>
      </c>
      <c r="AF18" s="171"/>
      <c r="AG18" s="171">
        <v>20.3</v>
      </c>
      <c r="AH18" s="171"/>
      <c r="AI18" s="46">
        <v>23.8</v>
      </c>
      <c r="AJ18" s="46"/>
      <c r="AK18" s="172">
        <v>12</v>
      </c>
      <c r="AL18" s="172"/>
      <c r="AM18" s="1">
        <v>32.4</v>
      </c>
      <c r="AN18" s="1"/>
      <c r="AO18" s="1">
        <v>35</v>
      </c>
      <c r="AP18" s="1"/>
      <c r="AQ18" s="171">
        <v>8</v>
      </c>
      <c r="AR18" s="171"/>
      <c r="AS18" s="171">
        <v>19.7</v>
      </c>
      <c r="AT18" s="171"/>
      <c r="AU18" s="46">
        <v>22.8</v>
      </c>
      <c r="AV18" s="46"/>
      <c r="AW18" s="172">
        <v>12.9</v>
      </c>
      <c r="AX18" s="6"/>
      <c r="AY18" s="1">
        <v>32.6</v>
      </c>
      <c r="AZ18" s="1"/>
      <c r="BA18" s="1">
        <v>35.1</v>
      </c>
      <c r="BB18" s="1"/>
      <c r="BC18" s="171">
        <v>6.2</v>
      </c>
      <c r="BD18" s="171"/>
      <c r="BE18" s="171">
        <v>19.899999999999999</v>
      </c>
      <c r="BF18" s="171"/>
      <c r="BG18" s="46">
        <v>20.399999999999999</v>
      </c>
      <c r="BH18" s="46"/>
      <c r="BI18" s="172">
        <v>12.6</v>
      </c>
      <c r="BJ18" s="172"/>
      <c r="BK18" s="1">
        <v>32.299999999999997</v>
      </c>
      <c r="BL18" s="1"/>
      <c r="BM18" s="1">
        <v>34.799999999999997</v>
      </c>
      <c r="BN18" s="1"/>
      <c r="BO18" s="171">
        <v>7.6</v>
      </c>
      <c r="BP18" s="171"/>
      <c r="BQ18" s="171">
        <v>18.899999999999999</v>
      </c>
      <c r="BR18" s="171"/>
      <c r="BS18" s="46">
        <v>18.899999999999999</v>
      </c>
      <c r="BT18" s="46"/>
      <c r="BU18" s="172">
        <v>12.5</v>
      </c>
      <c r="BV18" s="6"/>
      <c r="BW18" s="1">
        <v>32.9</v>
      </c>
      <c r="BX18" s="1"/>
      <c r="BY18" s="1">
        <v>35.700000000000003</v>
      </c>
      <c r="BZ18" s="1"/>
      <c r="CA18" s="171">
        <v>10</v>
      </c>
      <c r="CB18" s="171"/>
      <c r="CC18" s="171">
        <v>17.7</v>
      </c>
      <c r="CD18" s="171"/>
      <c r="CE18" s="46">
        <v>18.399999999999999</v>
      </c>
      <c r="CF18" s="46"/>
      <c r="CG18" s="172">
        <v>11.1</v>
      </c>
      <c r="CH18" s="172"/>
      <c r="CI18" s="1">
        <v>32.700000000000003</v>
      </c>
      <c r="CJ18" s="1"/>
      <c r="CK18" s="1">
        <v>35.6</v>
      </c>
      <c r="CL18" s="1"/>
      <c r="CM18" s="171">
        <v>10.9</v>
      </c>
      <c r="CN18" s="171"/>
      <c r="CO18" s="171">
        <v>15.9</v>
      </c>
      <c r="CP18" s="171"/>
      <c r="CQ18" s="46">
        <v>19.5</v>
      </c>
      <c r="CR18" s="46"/>
      <c r="CS18" s="172">
        <v>11.2</v>
      </c>
      <c r="CT18" s="6"/>
      <c r="CU18" s="1">
        <v>33.299999999999997</v>
      </c>
      <c r="CV18" s="1"/>
      <c r="CW18" s="1">
        <v>36.299999999999997</v>
      </c>
      <c r="CX18" s="1"/>
      <c r="CY18" s="171">
        <v>12.5</v>
      </c>
      <c r="CZ18" s="171"/>
      <c r="DA18" s="171">
        <v>16.5</v>
      </c>
      <c r="DB18" s="171"/>
      <c r="DC18" s="46">
        <v>19.100000000000001</v>
      </c>
      <c r="DD18" s="46"/>
      <c r="DE18" s="172">
        <v>11.4</v>
      </c>
      <c r="DF18" s="172"/>
      <c r="DG18" s="1">
        <v>33.6</v>
      </c>
      <c r="DH18" s="1"/>
      <c r="DI18" s="1">
        <v>36.6</v>
      </c>
      <c r="DJ18" s="1"/>
      <c r="DK18" s="171">
        <v>11.6</v>
      </c>
      <c r="DL18" s="171"/>
      <c r="DM18" s="171">
        <v>17.600000000000001</v>
      </c>
      <c r="DN18" s="171"/>
      <c r="DO18" s="46">
        <v>16.399999999999999</v>
      </c>
      <c r="DP18" s="46"/>
      <c r="DQ18" s="172">
        <v>12.1</v>
      </c>
      <c r="DR18" s="172"/>
      <c r="DS18" s="206">
        <v>35.1</v>
      </c>
      <c r="DT18" s="206"/>
      <c r="DU18" s="206">
        <v>38.4</v>
      </c>
      <c r="DV18" s="206"/>
      <c r="DW18" s="206">
        <v>11.5</v>
      </c>
      <c r="DX18" s="206"/>
      <c r="DY18" s="206">
        <v>17.8</v>
      </c>
      <c r="DZ18" s="206"/>
      <c r="EA18" s="46">
        <v>15.8</v>
      </c>
      <c r="EB18" s="46"/>
      <c r="EC18" s="206">
        <v>12.1</v>
      </c>
      <c r="ED18" s="327"/>
      <c r="EE18" s="206">
        <v>35.9</v>
      </c>
      <c r="EF18" s="327"/>
      <c r="EG18" s="206">
        <v>39.299999999999997</v>
      </c>
      <c r="EH18" s="327"/>
      <c r="EI18" s="206">
        <v>13.6</v>
      </c>
      <c r="EJ18" s="327"/>
      <c r="EK18" s="206">
        <v>18.8</v>
      </c>
      <c r="EL18" s="327"/>
      <c r="EM18" s="46">
        <v>14.6</v>
      </c>
      <c r="EN18" s="360"/>
      <c r="EO18" s="206">
        <v>9.6999999999999993</v>
      </c>
    </row>
    <row r="19" spans="1:145" x14ac:dyDescent="0.2">
      <c r="A19" s="82" t="s">
        <v>2</v>
      </c>
      <c r="B19" s="75"/>
      <c r="C19" s="1">
        <v>29.1</v>
      </c>
      <c r="D19" s="1"/>
      <c r="E19" s="1">
        <v>30.6</v>
      </c>
      <c r="F19" s="1"/>
      <c r="G19" s="171">
        <v>8</v>
      </c>
      <c r="H19" s="171"/>
      <c r="I19" s="171">
        <v>22.7</v>
      </c>
      <c r="J19" s="171"/>
      <c r="K19" s="46">
        <v>20</v>
      </c>
      <c r="L19" s="46"/>
      <c r="M19" s="172">
        <v>10.1</v>
      </c>
      <c r="N19" s="172"/>
      <c r="O19" s="1">
        <v>30.1</v>
      </c>
      <c r="P19" s="1"/>
      <c r="Q19" s="1">
        <v>32.1</v>
      </c>
      <c r="R19" s="1"/>
      <c r="S19" s="171">
        <v>8.8000000000000007</v>
      </c>
      <c r="T19" s="171"/>
      <c r="U19" s="171">
        <v>19.2</v>
      </c>
      <c r="V19" s="171"/>
      <c r="W19" s="46">
        <v>21.3</v>
      </c>
      <c r="X19" s="46"/>
      <c r="Y19" s="172">
        <v>9.1999999999999993</v>
      </c>
      <c r="Z19" s="6"/>
      <c r="AA19" s="1">
        <v>30.7</v>
      </c>
      <c r="AB19" s="1"/>
      <c r="AC19" s="1">
        <v>32.799999999999997</v>
      </c>
      <c r="AD19" s="1"/>
      <c r="AE19" s="171">
        <v>8.8000000000000007</v>
      </c>
      <c r="AF19" s="171"/>
      <c r="AG19" s="171">
        <v>17.399999999999999</v>
      </c>
      <c r="AH19" s="171"/>
      <c r="AI19" s="46">
        <v>22.2</v>
      </c>
      <c r="AJ19" s="46"/>
      <c r="AK19" s="172">
        <v>9.1</v>
      </c>
      <c r="AL19" s="172"/>
      <c r="AM19" s="1">
        <v>33.1</v>
      </c>
      <c r="AN19" s="1"/>
      <c r="AO19" s="1">
        <v>35.1</v>
      </c>
      <c r="AP19" s="1"/>
      <c r="AQ19" s="171">
        <v>9.4</v>
      </c>
      <c r="AR19" s="171"/>
      <c r="AS19" s="171">
        <v>20.9</v>
      </c>
      <c r="AT19" s="171"/>
      <c r="AU19" s="46">
        <v>21.9</v>
      </c>
      <c r="AV19" s="46"/>
      <c r="AW19" s="172">
        <v>10.1</v>
      </c>
      <c r="AX19" s="6"/>
      <c r="AY19" s="1">
        <v>33.9</v>
      </c>
      <c r="AZ19" s="1"/>
      <c r="BA19" s="1">
        <v>35.9</v>
      </c>
      <c r="BB19" s="1"/>
      <c r="BC19" s="171">
        <v>9.4</v>
      </c>
      <c r="BD19" s="171"/>
      <c r="BE19" s="171">
        <v>23.1</v>
      </c>
      <c r="BF19" s="171"/>
      <c r="BG19" s="46">
        <v>19.8</v>
      </c>
      <c r="BH19" s="46"/>
      <c r="BI19" s="172">
        <v>9.5</v>
      </c>
      <c r="BJ19" s="172"/>
      <c r="BK19" s="1">
        <v>35.4</v>
      </c>
      <c r="BL19" s="1"/>
      <c r="BM19" s="1">
        <v>37.700000000000003</v>
      </c>
      <c r="BN19" s="1"/>
      <c r="BO19" s="171">
        <v>10</v>
      </c>
      <c r="BP19" s="171"/>
      <c r="BQ19" s="171">
        <v>20.7</v>
      </c>
      <c r="BR19" s="171"/>
      <c r="BS19" s="46">
        <v>19.100000000000001</v>
      </c>
      <c r="BT19" s="46"/>
      <c r="BU19" s="172">
        <v>9.9</v>
      </c>
      <c r="BV19" s="6"/>
      <c r="BW19" s="1">
        <v>36.4</v>
      </c>
      <c r="BX19" s="1"/>
      <c r="BY19" s="1">
        <v>38.700000000000003</v>
      </c>
      <c r="BZ19" s="1"/>
      <c r="CA19" s="171">
        <v>10.199999999999999</v>
      </c>
      <c r="CB19" s="171"/>
      <c r="CC19" s="171">
        <v>21.9</v>
      </c>
      <c r="CD19" s="171"/>
      <c r="CE19" s="46">
        <v>13.6</v>
      </c>
      <c r="CF19" s="46"/>
      <c r="CG19" s="172">
        <v>8.8000000000000007</v>
      </c>
      <c r="CH19" s="172"/>
      <c r="CI19" s="1">
        <v>37.1</v>
      </c>
      <c r="CJ19" s="1"/>
      <c r="CK19" s="1">
        <v>39.6</v>
      </c>
      <c r="CL19" s="1"/>
      <c r="CM19" s="171">
        <v>12</v>
      </c>
      <c r="CN19" s="171"/>
      <c r="CO19" s="171">
        <v>20.2</v>
      </c>
      <c r="CP19" s="171"/>
      <c r="CQ19" s="46">
        <v>16.8</v>
      </c>
      <c r="CR19" s="46"/>
      <c r="CS19" s="172">
        <v>8.9</v>
      </c>
      <c r="CT19" s="6"/>
      <c r="CU19" s="1">
        <v>38</v>
      </c>
      <c r="CV19" s="1"/>
      <c r="CW19" s="1">
        <v>40.700000000000003</v>
      </c>
      <c r="CX19" s="1"/>
      <c r="CY19" s="171">
        <v>13.1</v>
      </c>
      <c r="CZ19" s="171"/>
      <c r="DA19" s="171">
        <v>19.399999999999999</v>
      </c>
      <c r="DB19" s="171"/>
      <c r="DC19" s="46">
        <v>16.600000000000001</v>
      </c>
      <c r="DD19" s="46"/>
      <c r="DE19" s="172">
        <v>8.4</v>
      </c>
      <c r="DF19" s="172"/>
      <c r="DG19" s="1">
        <v>38.6</v>
      </c>
      <c r="DH19" s="1"/>
      <c r="DI19" s="1">
        <v>41.6</v>
      </c>
      <c r="DJ19" s="1"/>
      <c r="DK19" s="171">
        <v>15.2</v>
      </c>
      <c r="DL19" s="171"/>
      <c r="DM19" s="171">
        <v>17.100000000000001</v>
      </c>
      <c r="DN19" s="171"/>
      <c r="DO19" s="46">
        <v>14.8</v>
      </c>
      <c r="DP19" s="46"/>
      <c r="DQ19" s="172">
        <v>9</v>
      </c>
      <c r="DR19" s="172"/>
      <c r="DS19" s="206">
        <v>39.799999999999997</v>
      </c>
      <c r="DT19" s="206"/>
      <c r="DU19" s="206">
        <v>43.1</v>
      </c>
      <c r="DV19" s="206"/>
      <c r="DW19" s="206">
        <v>13.7</v>
      </c>
      <c r="DX19" s="206"/>
      <c r="DY19" s="206">
        <v>16.7</v>
      </c>
      <c r="DZ19" s="206"/>
      <c r="EA19" s="46">
        <v>12.6</v>
      </c>
      <c r="EB19" s="46"/>
      <c r="EC19" s="206">
        <v>8.6</v>
      </c>
      <c r="ED19" s="327"/>
      <c r="EE19" s="206">
        <v>40.1</v>
      </c>
      <c r="EF19" s="327"/>
      <c r="EG19" s="206">
        <v>43.3</v>
      </c>
      <c r="EH19" s="327"/>
      <c r="EI19" s="206">
        <v>13.7</v>
      </c>
      <c r="EJ19" s="327"/>
      <c r="EK19" s="206">
        <v>17.100000000000001</v>
      </c>
      <c r="EL19" s="327"/>
      <c r="EM19" s="46">
        <v>12.4</v>
      </c>
      <c r="EN19" s="360"/>
      <c r="EO19" s="206">
        <v>8.6999999999999993</v>
      </c>
    </row>
    <row r="20" spans="1:145" x14ac:dyDescent="0.2">
      <c r="A20" s="82" t="s">
        <v>3</v>
      </c>
      <c r="B20" s="75"/>
      <c r="C20" s="1">
        <v>18.600000000000001</v>
      </c>
      <c r="D20" s="1"/>
      <c r="E20" s="1">
        <v>20.8</v>
      </c>
      <c r="F20" s="1"/>
      <c r="G20" s="171">
        <v>9</v>
      </c>
      <c r="H20" s="171"/>
      <c r="I20" s="171">
        <v>7.5</v>
      </c>
      <c r="J20" s="171"/>
      <c r="K20" s="46">
        <v>42.5</v>
      </c>
      <c r="L20" s="46"/>
      <c r="M20" s="172">
        <v>8.9</v>
      </c>
      <c r="N20" s="172"/>
      <c r="O20" s="1">
        <v>19.899999999999999</v>
      </c>
      <c r="P20" s="1"/>
      <c r="Q20" s="1">
        <v>22.1</v>
      </c>
      <c r="R20" s="1"/>
      <c r="S20" s="171">
        <v>7.7</v>
      </c>
      <c r="T20" s="171"/>
      <c r="U20" s="171">
        <v>8.5</v>
      </c>
      <c r="V20" s="171"/>
      <c r="W20" s="46">
        <v>40.299999999999997</v>
      </c>
      <c r="X20" s="46"/>
      <c r="Y20" s="172">
        <v>9.5</v>
      </c>
      <c r="Z20" s="6"/>
      <c r="AA20" s="1">
        <v>20.399999999999999</v>
      </c>
      <c r="AB20" s="1"/>
      <c r="AC20" s="1">
        <v>22.6</v>
      </c>
      <c r="AD20" s="1"/>
      <c r="AE20" s="171">
        <v>8.1</v>
      </c>
      <c r="AF20" s="171"/>
      <c r="AG20" s="171">
        <v>8.4</v>
      </c>
      <c r="AH20" s="171"/>
      <c r="AI20" s="46">
        <v>36.5</v>
      </c>
      <c r="AJ20" s="46"/>
      <c r="AK20" s="172">
        <v>10.3</v>
      </c>
      <c r="AL20" s="172"/>
      <c r="AM20" s="1">
        <v>21.7</v>
      </c>
      <c r="AN20" s="1"/>
      <c r="AO20" s="1">
        <v>23.7</v>
      </c>
      <c r="AP20" s="1"/>
      <c r="AQ20" s="171">
        <v>11</v>
      </c>
      <c r="AR20" s="171"/>
      <c r="AS20" s="171">
        <v>11.2</v>
      </c>
      <c r="AT20" s="171"/>
      <c r="AU20" s="46">
        <v>29.7</v>
      </c>
      <c r="AV20" s="46"/>
      <c r="AW20" s="172">
        <v>10.6</v>
      </c>
      <c r="AX20" s="6"/>
      <c r="AY20" s="1">
        <v>22.5</v>
      </c>
      <c r="AZ20" s="1"/>
      <c r="BA20" s="1">
        <v>24.8</v>
      </c>
      <c r="BB20" s="1"/>
      <c r="BC20" s="171">
        <v>13.4</v>
      </c>
      <c r="BD20" s="171"/>
      <c r="BE20" s="171">
        <v>9.8000000000000007</v>
      </c>
      <c r="BF20" s="171"/>
      <c r="BG20" s="46">
        <v>28.9</v>
      </c>
      <c r="BH20" s="46"/>
      <c r="BI20" s="172">
        <v>10.6</v>
      </c>
      <c r="BJ20" s="172"/>
      <c r="BK20" s="1">
        <v>24.6</v>
      </c>
      <c r="BL20" s="1"/>
      <c r="BM20" s="1">
        <v>26.8</v>
      </c>
      <c r="BN20" s="1"/>
      <c r="BO20" s="171">
        <v>11.9</v>
      </c>
      <c r="BP20" s="171"/>
      <c r="BQ20" s="171">
        <v>13.2</v>
      </c>
      <c r="BR20" s="171"/>
      <c r="BS20" s="46">
        <v>29.8</v>
      </c>
      <c r="BT20" s="46"/>
      <c r="BU20" s="172">
        <v>10.199999999999999</v>
      </c>
      <c r="BV20" s="6"/>
      <c r="BW20" s="1">
        <v>25.6</v>
      </c>
      <c r="BX20" s="1"/>
      <c r="BY20" s="1">
        <v>27.9</v>
      </c>
      <c r="BZ20" s="1"/>
      <c r="CA20" s="171">
        <v>9.6999999999999993</v>
      </c>
      <c r="CB20" s="171"/>
      <c r="CC20" s="171">
        <v>13.1</v>
      </c>
      <c r="CD20" s="171"/>
      <c r="CE20" s="46">
        <v>32.1</v>
      </c>
      <c r="CF20" s="46"/>
      <c r="CG20" s="172">
        <v>8.3000000000000007</v>
      </c>
      <c r="CH20" s="172"/>
      <c r="CI20" s="1">
        <v>24.8</v>
      </c>
      <c r="CJ20" s="1"/>
      <c r="CK20" s="1">
        <v>27.2</v>
      </c>
      <c r="CL20" s="1"/>
      <c r="CM20" s="171">
        <v>13.2</v>
      </c>
      <c r="CN20" s="171"/>
      <c r="CO20" s="171">
        <v>10.3</v>
      </c>
      <c r="CP20" s="171"/>
      <c r="CQ20" s="46">
        <v>26.7</v>
      </c>
      <c r="CR20" s="46"/>
      <c r="CS20" s="172">
        <v>9.3000000000000007</v>
      </c>
      <c r="CT20" s="6"/>
      <c r="CU20" s="1">
        <v>26.4</v>
      </c>
      <c r="CV20" s="1"/>
      <c r="CW20" s="1">
        <v>29.2</v>
      </c>
      <c r="CX20" s="1"/>
      <c r="CY20" s="171">
        <v>13.3</v>
      </c>
      <c r="CZ20" s="171"/>
      <c r="DA20" s="171">
        <v>9.6999999999999993</v>
      </c>
      <c r="DB20" s="171"/>
      <c r="DC20" s="46">
        <v>26.8</v>
      </c>
      <c r="DD20" s="46"/>
      <c r="DE20" s="172">
        <v>8.6999999999999993</v>
      </c>
      <c r="DF20" s="172"/>
      <c r="DG20" s="1">
        <v>28.3</v>
      </c>
      <c r="DH20" s="1"/>
      <c r="DI20" s="1">
        <v>31.2</v>
      </c>
      <c r="DJ20" s="1"/>
      <c r="DK20" s="171">
        <v>12.7</v>
      </c>
      <c r="DL20" s="171"/>
      <c r="DM20" s="171">
        <v>11.5</v>
      </c>
      <c r="DN20" s="171"/>
      <c r="DO20" s="46">
        <v>26.5</v>
      </c>
      <c r="DP20" s="46"/>
      <c r="DQ20" s="172">
        <v>8.6</v>
      </c>
      <c r="DR20" s="172"/>
      <c r="DS20" s="206">
        <v>27.2</v>
      </c>
      <c r="DT20" s="206"/>
      <c r="DU20" s="206">
        <v>29.7</v>
      </c>
      <c r="DV20" s="206"/>
      <c r="DW20" s="206">
        <v>13.4</v>
      </c>
      <c r="DX20" s="206"/>
      <c r="DY20" s="206">
        <v>12.8</v>
      </c>
      <c r="DZ20" s="206"/>
      <c r="EA20" s="46">
        <v>24.4</v>
      </c>
      <c r="EB20" s="46"/>
      <c r="EC20" s="206">
        <v>10.1</v>
      </c>
      <c r="ED20" s="327"/>
      <c r="EE20" s="206">
        <v>29</v>
      </c>
      <c r="EF20" s="327"/>
      <c r="EG20" s="206">
        <v>31.9</v>
      </c>
      <c r="EH20" s="327"/>
      <c r="EI20" s="206">
        <v>14.4</v>
      </c>
      <c r="EJ20" s="327"/>
      <c r="EK20" s="206">
        <v>13</v>
      </c>
      <c r="EL20" s="327"/>
      <c r="EM20" s="46">
        <v>24.2</v>
      </c>
      <c r="EN20" s="360"/>
      <c r="EO20" s="206">
        <v>10.6</v>
      </c>
    </row>
    <row r="21" spans="1:145" x14ac:dyDescent="0.2">
      <c r="A21" s="84" t="s">
        <v>4</v>
      </c>
      <c r="B21" s="75"/>
      <c r="C21" s="108">
        <v>21.2</v>
      </c>
      <c r="D21" s="1"/>
      <c r="E21" s="108">
        <v>23.1</v>
      </c>
      <c r="F21" s="1"/>
      <c r="G21" s="173">
        <v>6.8</v>
      </c>
      <c r="H21" s="171"/>
      <c r="I21" s="173">
        <v>13.7</v>
      </c>
      <c r="J21" s="171"/>
      <c r="K21" s="174">
        <v>34.1</v>
      </c>
      <c r="L21" s="46"/>
      <c r="M21" s="175">
        <v>11.2</v>
      </c>
      <c r="N21" s="172"/>
      <c r="O21" s="108">
        <v>21.5</v>
      </c>
      <c r="P21" s="1"/>
      <c r="Q21" s="108">
        <v>23.6</v>
      </c>
      <c r="R21" s="1"/>
      <c r="S21" s="173">
        <v>7.4</v>
      </c>
      <c r="T21" s="171"/>
      <c r="U21" s="173">
        <v>12.7</v>
      </c>
      <c r="V21" s="171"/>
      <c r="W21" s="174">
        <v>30.7</v>
      </c>
      <c r="X21" s="46"/>
      <c r="Y21" s="175">
        <v>11.7</v>
      </c>
      <c r="Z21" s="6"/>
      <c r="AA21" s="108">
        <v>21.6</v>
      </c>
      <c r="AB21" s="1"/>
      <c r="AC21" s="108">
        <v>23.9</v>
      </c>
      <c r="AD21" s="1"/>
      <c r="AE21" s="173">
        <v>10.199999999999999</v>
      </c>
      <c r="AF21" s="171"/>
      <c r="AG21" s="173">
        <v>9.9</v>
      </c>
      <c r="AH21" s="171"/>
      <c r="AI21" s="174">
        <v>29.8</v>
      </c>
      <c r="AJ21" s="46"/>
      <c r="AK21" s="175">
        <v>12.2</v>
      </c>
      <c r="AL21" s="172"/>
      <c r="AM21" s="108">
        <v>21.9</v>
      </c>
      <c r="AN21" s="1"/>
      <c r="AO21" s="108">
        <v>24.1</v>
      </c>
      <c r="AP21" s="1"/>
      <c r="AQ21" s="173">
        <v>9.3000000000000007</v>
      </c>
      <c r="AR21" s="171"/>
      <c r="AS21" s="173">
        <v>10.5</v>
      </c>
      <c r="AT21" s="171"/>
      <c r="AU21" s="174">
        <v>30.9</v>
      </c>
      <c r="AV21" s="46"/>
      <c r="AW21" s="175">
        <v>11.2</v>
      </c>
      <c r="AX21" s="6"/>
      <c r="AY21" s="108">
        <v>23.8</v>
      </c>
      <c r="AZ21" s="1"/>
      <c r="BA21" s="108">
        <v>26</v>
      </c>
      <c r="BB21" s="1"/>
      <c r="BC21" s="173">
        <v>9.8000000000000007</v>
      </c>
      <c r="BD21" s="171"/>
      <c r="BE21" s="173">
        <v>12.3</v>
      </c>
      <c r="BF21" s="171"/>
      <c r="BG21" s="174">
        <v>28</v>
      </c>
      <c r="BH21" s="46"/>
      <c r="BI21" s="175">
        <v>11.3</v>
      </c>
      <c r="BJ21" s="172"/>
      <c r="BK21" s="108">
        <v>25.1</v>
      </c>
      <c r="BL21" s="1"/>
      <c r="BM21" s="108">
        <v>27.3</v>
      </c>
      <c r="BN21" s="1"/>
      <c r="BO21" s="173">
        <v>11.4</v>
      </c>
      <c r="BP21" s="171"/>
      <c r="BQ21" s="173">
        <v>13.7</v>
      </c>
      <c r="BR21" s="171"/>
      <c r="BS21" s="174">
        <v>27.5</v>
      </c>
      <c r="BT21" s="46"/>
      <c r="BU21" s="175">
        <v>11.6</v>
      </c>
      <c r="BV21" s="6"/>
      <c r="BW21" s="108">
        <v>24.6</v>
      </c>
      <c r="BX21" s="1"/>
      <c r="BY21" s="108">
        <v>27</v>
      </c>
      <c r="BZ21" s="1"/>
      <c r="CA21" s="173">
        <v>10.3</v>
      </c>
      <c r="CB21" s="171"/>
      <c r="CC21" s="173">
        <v>11.8</v>
      </c>
      <c r="CD21" s="171"/>
      <c r="CE21" s="174">
        <v>23.8</v>
      </c>
      <c r="CF21" s="46"/>
      <c r="CG21" s="175">
        <v>9.6999999999999993</v>
      </c>
      <c r="CH21" s="172"/>
      <c r="CI21" s="108">
        <v>24.3</v>
      </c>
      <c r="CJ21" s="1"/>
      <c r="CK21" s="108">
        <v>26.6</v>
      </c>
      <c r="CL21" s="1"/>
      <c r="CM21" s="173">
        <v>10.8</v>
      </c>
      <c r="CN21" s="171"/>
      <c r="CO21" s="173">
        <v>11.8</v>
      </c>
      <c r="CP21" s="171"/>
      <c r="CQ21" s="174">
        <v>21.9</v>
      </c>
      <c r="CR21" s="46"/>
      <c r="CS21" s="175">
        <v>8.9</v>
      </c>
      <c r="CT21" s="6"/>
      <c r="CU21" s="108">
        <v>26.6</v>
      </c>
      <c r="CV21" s="1"/>
      <c r="CW21" s="108">
        <v>29.4</v>
      </c>
      <c r="CX21" s="1"/>
      <c r="CY21" s="173">
        <v>13.4</v>
      </c>
      <c r="CZ21" s="171"/>
      <c r="DA21" s="173">
        <v>10.9</v>
      </c>
      <c r="DB21" s="171"/>
      <c r="DC21" s="174">
        <v>18.899999999999999</v>
      </c>
      <c r="DD21" s="46"/>
      <c r="DE21" s="175">
        <v>8.4</v>
      </c>
      <c r="DF21" s="172"/>
      <c r="DG21" s="108">
        <v>27.4</v>
      </c>
      <c r="DH21" s="1"/>
      <c r="DI21" s="108">
        <v>29.6</v>
      </c>
      <c r="DJ21" s="1"/>
      <c r="DK21" s="173">
        <v>11.7</v>
      </c>
      <c r="DL21" s="171"/>
      <c r="DM21" s="173">
        <v>16.600000000000001</v>
      </c>
      <c r="DN21" s="171"/>
      <c r="DO21" s="174">
        <v>17.5</v>
      </c>
      <c r="DP21" s="46"/>
      <c r="DQ21" s="175">
        <v>9.1999999999999993</v>
      </c>
      <c r="DR21" s="172"/>
      <c r="DS21" s="207">
        <v>28.2</v>
      </c>
      <c r="DT21" s="206"/>
      <c r="DU21" s="207">
        <v>30.5</v>
      </c>
      <c r="DV21" s="206"/>
      <c r="DW21" s="207">
        <v>11.9</v>
      </c>
      <c r="DX21" s="206"/>
      <c r="DY21" s="207">
        <v>17.399999999999999</v>
      </c>
      <c r="DZ21" s="206"/>
      <c r="EA21" s="174">
        <v>20.9</v>
      </c>
      <c r="EB21" s="46"/>
      <c r="EC21" s="207">
        <v>10</v>
      </c>
      <c r="ED21" s="327"/>
      <c r="EE21" s="207">
        <v>30.3</v>
      </c>
      <c r="EF21" s="327"/>
      <c r="EG21" s="207">
        <v>32.799999999999997</v>
      </c>
      <c r="EH21" s="327"/>
      <c r="EI21" s="207">
        <v>15</v>
      </c>
      <c r="EJ21" s="327"/>
      <c r="EK21" s="207">
        <v>18.600000000000001</v>
      </c>
      <c r="EL21" s="327"/>
      <c r="EM21" s="174">
        <v>20.8</v>
      </c>
      <c r="EN21" s="360"/>
      <c r="EO21" s="207">
        <v>10</v>
      </c>
    </row>
    <row r="22" spans="1:145" x14ac:dyDescent="0.2">
      <c r="A22" s="82" t="s">
        <v>5</v>
      </c>
      <c r="B22" s="75"/>
      <c r="C22" s="1">
        <v>30.9</v>
      </c>
      <c r="D22" s="1"/>
      <c r="E22" s="1">
        <v>33.4</v>
      </c>
      <c r="F22" s="1"/>
      <c r="G22" s="171">
        <v>7.2</v>
      </c>
      <c r="H22" s="171"/>
      <c r="I22" s="171">
        <v>18.600000000000001</v>
      </c>
      <c r="J22" s="171"/>
      <c r="K22" s="46">
        <v>22.9</v>
      </c>
      <c r="L22" s="46"/>
      <c r="M22" s="172">
        <v>8.1</v>
      </c>
      <c r="N22" s="172"/>
      <c r="O22" s="1">
        <v>31.5</v>
      </c>
      <c r="P22" s="1"/>
      <c r="Q22" s="1">
        <v>33.799999999999997</v>
      </c>
      <c r="R22" s="1"/>
      <c r="S22" s="171">
        <v>7.6</v>
      </c>
      <c r="T22" s="171"/>
      <c r="U22" s="171">
        <v>20.8</v>
      </c>
      <c r="V22" s="171"/>
      <c r="W22" s="46">
        <v>24.2</v>
      </c>
      <c r="X22" s="46"/>
      <c r="Y22" s="172">
        <v>7.5</v>
      </c>
      <c r="Z22" s="6"/>
      <c r="AA22" s="1">
        <v>33.1</v>
      </c>
      <c r="AB22" s="1"/>
      <c r="AC22" s="1">
        <v>35.700000000000003</v>
      </c>
      <c r="AD22" s="1"/>
      <c r="AE22" s="171">
        <v>9.3000000000000007</v>
      </c>
      <c r="AF22" s="171"/>
      <c r="AG22" s="171">
        <v>19.3</v>
      </c>
      <c r="AH22" s="171"/>
      <c r="AI22" s="46">
        <v>23.9</v>
      </c>
      <c r="AJ22" s="46"/>
      <c r="AK22" s="172">
        <v>8.6</v>
      </c>
      <c r="AL22" s="172"/>
      <c r="AM22" s="1">
        <v>32.799999999999997</v>
      </c>
      <c r="AN22" s="1"/>
      <c r="AO22" s="1">
        <v>35.200000000000003</v>
      </c>
      <c r="AP22" s="1"/>
      <c r="AQ22" s="171">
        <v>9.4</v>
      </c>
      <c r="AR22" s="171"/>
      <c r="AS22" s="171">
        <v>18.8</v>
      </c>
      <c r="AT22" s="171"/>
      <c r="AU22" s="46">
        <v>21.4</v>
      </c>
      <c r="AV22" s="46"/>
      <c r="AW22" s="172">
        <v>9</v>
      </c>
      <c r="AX22" s="6"/>
      <c r="AY22" s="1">
        <v>33.6</v>
      </c>
      <c r="AZ22" s="1"/>
      <c r="BA22" s="1">
        <v>36.1</v>
      </c>
      <c r="BB22" s="1"/>
      <c r="BC22" s="171">
        <v>9.4</v>
      </c>
      <c r="BD22" s="171"/>
      <c r="BE22" s="171">
        <v>18.600000000000001</v>
      </c>
      <c r="BF22" s="171"/>
      <c r="BG22" s="46">
        <v>14.2</v>
      </c>
      <c r="BH22" s="46"/>
      <c r="BI22" s="172">
        <v>9.6999999999999993</v>
      </c>
      <c r="BJ22" s="172"/>
      <c r="BK22" s="1">
        <v>34.5</v>
      </c>
      <c r="BL22" s="1"/>
      <c r="BM22" s="1">
        <v>37.200000000000003</v>
      </c>
      <c r="BN22" s="1"/>
      <c r="BO22" s="171">
        <v>11.2</v>
      </c>
      <c r="BP22" s="171"/>
      <c r="BQ22" s="171">
        <v>17.600000000000001</v>
      </c>
      <c r="BR22" s="171"/>
      <c r="BS22" s="46">
        <v>12.1</v>
      </c>
      <c r="BT22" s="46"/>
      <c r="BU22" s="172">
        <v>10.5</v>
      </c>
      <c r="BV22" s="6"/>
      <c r="BW22" s="1">
        <v>34.799999999999997</v>
      </c>
      <c r="BX22" s="1"/>
      <c r="BY22" s="1">
        <v>37.4</v>
      </c>
      <c r="BZ22" s="1"/>
      <c r="CA22" s="171">
        <v>12.8</v>
      </c>
      <c r="CB22" s="171"/>
      <c r="CC22" s="171">
        <v>19.2</v>
      </c>
      <c r="CD22" s="171"/>
      <c r="CE22" s="46">
        <v>9.6999999999999993</v>
      </c>
      <c r="CF22" s="46"/>
      <c r="CG22" s="172">
        <v>9.1999999999999993</v>
      </c>
      <c r="CH22" s="172"/>
      <c r="CI22" s="1">
        <v>35.4</v>
      </c>
      <c r="CJ22" s="1"/>
      <c r="CK22" s="1">
        <v>38.1</v>
      </c>
      <c r="CL22" s="1"/>
      <c r="CM22" s="171">
        <v>12.5</v>
      </c>
      <c r="CN22" s="171"/>
      <c r="CO22" s="171">
        <v>18.899999999999999</v>
      </c>
      <c r="CP22" s="171"/>
      <c r="CQ22" s="46">
        <v>10.3</v>
      </c>
      <c r="CR22" s="46"/>
      <c r="CS22" s="172">
        <v>10.7</v>
      </c>
      <c r="CT22" s="6"/>
      <c r="CU22" s="1">
        <v>36.4</v>
      </c>
      <c r="CV22" s="1"/>
      <c r="CW22" s="1">
        <v>39.1</v>
      </c>
      <c r="CX22" s="1"/>
      <c r="CY22" s="171">
        <v>13.3</v>
      </c>
      <c r="CZ22" s="171"/>
      <c r="DA22" s="171">
        <v>20.100000000000001</v>
      </c>
      <c r="DB22" s="171"/>
      <c r="DC22" s="46">
        <v>8.6</v>
      </c>
      <c r="DD22" s="46"/>
      <c r="DE22" s="172">
        <v>9</v>
      </c>
      <c r="DF22" s="172"/>
      <c r="DG22" s="1">
        <v>37.4</v>
      </c>
      <c r="DH22" s="1"/>
      <c r="DI22" s="1">
        <v>40.4</v>
      </c>
      <c r="DJ22" s="1"/>
      <c r="DK22" s="171">
        <v>13.3</v>
      </c>
      <c r="DL22" s="171"/>
      <c r="DM22" s="171">
        <v>19.399999999999999</v>
      </c>
      <c r="DN22" s="171"/>
      <c r="DO22" s="46">
        <v>8.9</v>
      </c>
      <c r="DP22" s="46"/>
      <c r="DQ22" s="172">
        <v>10.7</v>
      </c>
      <c r="DR22" s="172"/>
      <c r="DS22" s="206">
        <v>37.799999999999997</v>
      </c>
      <c r="DT22" s="206"/>
      <c r="DU22" s="206">
        <v>40.6</v>
      </c>
      <c r="DV22" s="206"/>
      <c r="DW22" s="206">
        <v>12.6</v>
      </c>
      <c r="DX22" s="206"/>
      <c r="DY22" s="206">
        <v>21</v>
      </c>
      <c r="DZ22" s="206"/>
      <c r="EA22" s="46">
        <v>9.8000000000000007</v>
      </c>
      <c r="EB22" s="46"/>
      <c r="EC22" s="206">
        <v>11.6</v>
      </c>
      <c r="ED22" s="327"/>
      <c r="EE22" s="206">
        <v>38.6</v>
      </c>
      <c r="EF22" s="327"/>
      <c r="EG22" s="206">
        <v>42</v>
      </c>
      <c r="EH22" s="327"/>
      <c r="EI22" s="206">
        <v>13.1</v>
      </c>
      <c r="EJ22" s="327"/>
      <c r="EK22" s="206">
        <v>19</v>
      </c>
      <c r="EL22" s="327"/>
      <c r="EM22" s="46">
        <v>12.8</v>
      </c>
      <c r="EN22" s="360"/>
      <c r="EO22" s="206">
        <v>11.3</v>
      </c>
    </row>
    <row r="23" spans="1:145" x14ac:dyDescent="0.2">
      <c r="A23" s="82" t="s">
        <v>6</v>
      </c>
      <c r="B23" s="75"/>
      <c r="C23" s="1">
        <v>28</v>
      </c>
      <c r="D23" s="1"/>
      <c r="E23" s="1">
        <v>30.2</v>
      </c>
      <c r="F23" s="1"/>
      <c r="G23" s="171">
        <v>5.7</v>
      </c>
      <c r="H23" s="171"/>
      <c r="I23" s="171">
        <v>18.3</v>
      </c>
      <c r="J23" s="171"/>
      <c r="K23" s="46">
        <v>26.4</v>
      </c>
      <c r="L23" s="46"/>
      <c r="M23" s="172">
        <v>11.2</v>
      </c>
      <c r="N23" s="172"/>
      <c r="O23" s="1">
        <v>28.5</v>
      </c>
      <c r="P23" s="1"/>
      <c r="Q23" s="1">
        <v>30.9</v>
      </c>
      <c r="R23" s="1"/>
      <c r="S23" s="171">
        <v>6.4</v>
      </c>
      <c r="T23" s="171"/>
      <c r="U23" s="171">
        <v>17.3</v>
      </c>
      <c r="V23" s="171"/>
      <c r="W23" s="46">
        <v>26.9</v>
      </c>
      <c r="X23" s="46"/>
      <c r="Y23" s="172">
        <v>10.3</v>
      </c>
      <c r="Z23" s="6"/>
      <c r="AA23" s="1">
        <v>29.2</v>
      </c>
      <c r="AB23" s="1"/>
      <c r="AC23" s="1">
        <v>31.5</v>
      </c>
      <c r="AD23" s="1"/>
      <c r="AE23" s="171">
        <v>6.5</v>
      </c>
      <c r="AF23" s="171"/>
      <c r="AG23" s="171">
        <v>18.399999999999999</v>
      </c>
      <c r="AH23" s="171"/>
      <c r="AI23" s="46">
        <v>23.4</v>
      </c>
      <c r="AJ23" s="46"/>
      <c r="AK23" s="172">
        <v>11.3</v>
      </c>
      <c r="AL23" s="172"/>
      <c r="AM23" s="1">
        <v>30.8</v>
      </c>
      <c r="AN23" s="1"/>
      <c r="AO23" s="1">
        <v>33.299999999999997</v>
      </c>
      <c r="AP23" s="1"/>
      <c r="AQ23" s="171">
        <v>6.6</v>
      </c>
      <c r="AR23" s="171"/>
      <c r="AS23" s="171">
        <v>17.600000000000001</v>
      </c>
      <c r="AT23" s="171"/>
      <c r="AU23" s="46">
        <v>27.5</v>
      </c>
      <c r="AV23" s="46"/>
      <c r="AW23" s="172">
        <v>11.6</v>
      </c>
      <c r="AX23" s="6"/>
      <c r="AY23" s="1">
        <v>31.6</v>
      </c>
      <c r="AZ23" s="1"/>
      <c r="BA23" s="1">
        <v>34</v>
      </c>
      <c r="BB23" s="1"/>
      <c r="BC23" s="171">
        <v>7.3</v>
      </c>
      <c r="BD23" s="171"/>
      <c r="BE23" s="171">
        <v>19.100000000000001</v>
      </c>
      <c r="BF23" s="171"/>
      <c r="BG23" s="46">
        <v>21.7</v>
      </c>
      <c r="BH23" s="46"/>
      <c r="BI23" s="172">
        <v>11.5</v>
      </c>
      <c r="BJ23" s="172"/>
      <c r="BK23" s="1">
        <v>31.4</v>
      </c>
      <c r="BL23" s="1"/>
      <c r="BM23" s="1">
        <v>33.700000000000003</v>
      </c>
      <c r="BN23" s="1"/>
      <c r="BO23" s="171">
        <v>7.9</v>
      </c>
      <c r="BP23" s="171"/>
      <c r="BQ23" s="171">
        <v>19.600000000000001</v>
      </c>
      <c r="BR23" s="171"/>
      <c r="BS23" s="46">
        <v>19.2</v>
      </c>
      <c r="BT23" s="46"/>
      <c r="BU23" s="172">
        <v>11.7</v>
      </c>
      <c r="BV23" s="6"/>
      <c r="BW23" s="1">
        <v>31.8</v>
      </c>
      <c r="BX23" s="1"/>
      <c r="BY23" s="1">
        <v>34.5</v>
      </c>
      <c r="BZ23" s="1"/>
      <c r="CA23" s="171">
        <v>8.5</v>
      </c>
      <c r="CB23" s="171"/>
      <c r="CC23" s="171">
        <v>16.100000000000001</v>
      </c>
      <c r="CD23" s="171"/>
      <c r="CE23" s="46">
        <v>16.8</v>
      </c>
      <c r="CF23" s="46"/>
      <c r="CG23" s="172">
        <v>10.9</v>
      </c>
      <c r="CH23" s="172"/>
      <c r="CI23" s="1">
        <v>32.1</v>
      </c>
      <c r="CJ23" s="1"/>
      <c r="CK23" s="1">
        <v>34.700000000000003</v>
      </c>
      <c r="CL23" s="1"/>
      <c r="CM23" s="171">
        <v>9</v>
      </c>
      <c r="CN23" s="171"/>
      <c r="CO23" s="171">
        <v>17</v>
      </c>
      <c r="CP23" s="171"/>
      <c r="CQ23" s="46">
        <v>16.7</v>
      </c>
      <c r="CR23" s="46"/>
      <c r="CS23" s="172">
        <v>10.8</v>
      </c>
      <c r="CT23" s="6"/>
      <c r="CU23" s="1">
        <v>31.7</v>
      </c>
      <c r="CV23" s="1"/>
      <c r="CW23" s="1">
        <v>34.299999999999997</v>
      </c>
      <c r="CX23" s="1"/>
      <c r="CY23" s="171">
        <v>9.6999999999999993</v>
      </c>
      <c r="CZ23" s="171"/>
      <c r="DA23" s="171">
        <v>17.100000000000001</v>
      </c>
      <c r="DB23" s="171"/>
      <c r="DC23" s="46">
        <v>17.3</v>
      </c>
      <c r="DD23" s="46"/>
      <c r="DE23" s="172">
        <v>9.6</v>
      </c>
      <c r="DF23" s="172"/>
      <c r="DG23" s="1">
        <v>32.6</v>
      </c>
      <c r="DH23" s="1"/>
      <c r="DI23" s="1">
        <v>35.299999999999997</v>
      </c>
      <c r="DJ23" s="1"/>
      <c r="DK23" s="171">
        <v>10.6</v>
      </c>
      <c r="DL23" s="171"/>
      <c r="DM23" s="171">
        <v>16.399999999999999</v>
      </c>
      <c r="DN23" s="171"/>
      <c r="DO23" s="46">
        <v>16.7</v>
      </c>
      <c r="DP23" s="46"/>
      <c r="DQ23" s="172">
        <v>9.8000000000000007</v>
      </c>
      <c r="DR23" s="172"/>
      <c r="DS23" s="206">
        <v>33.5</v>
      </c>
      <c r="DT23" s="206"/>
      <c r="DU23" s="206">
        <v>36.200000000000003</v>
      </c>
      <c r="DV23" s="206"/>
      <c r="DW23" s="206">
        <v>10.7</v>
      </c>
      <c r="DX23" s="206"/>
      <c r="DY23" s="206">
        <v>17.7</v>
      </c>
      <c r="DZ23" s="206"/>
      <c r="EA23" s="46">
        <v>13.9</v>
      </c>
      <c r="EB23" s="46"/>
      <c r="EC23" s="206">
        <v>10.4</v>
      </c>
      <c r="ED23" s="327"/>
      <c r="EE23" s="206">
        <v>35.5</v>
      </c>
      <c r="EF23" s="327"/>
      <c r="EG23" s="206">
        <v>38.4</v>
      </c>
      <c r="EH23" s="327"/>
      <c r="EI23" s="206">
        <v>11.3</v>
      </c>
      <c r="EJ23" s="327"/>
      <c r="EK23" s="206">
        <v>18.7</v>
      </c>
      <c r="EL23" s="327"/>
      <c r="EM23" s="46">
        <v>14.3</v>
      </c>
      <c r="EN23" s="360"/>
      <c r="EO23" s="206">
        <v>10.9</v>
      </c>
    </row>
    <row r="24" spans="1:145" x14ac:dyDescent="0.2">
      <c r="A24" s="82" t="s">
        <v>7</v>
      </c>
      <c r="B24" s="75"/>
      <c r="C24" s="1">
        <v>20</v>
      </c>
      <c r="D24" s="1"/>
      <c r="E24" s="1">
        <v>21.9</v>
      </c>
      <c r="F24" s="1"/>
      <c r="G24" s="171">
        <v>3.7</v>
      </c>
      <c r="H24" s="171"/>
      <c r="I24" s="171">
        <v>13.7</v>
      </c>
      <c r="J24" s="171"/>
      <c r="K24" s="46">
        <v>38.4</v>
      </c>
      <c r="L24" s="46"/>
      <c r="M24" s="172">
        <v>9.6</v>
      </c>
      <c r="N24" s="172"/>
      <c r="O24" s="1">
        <v>21.7</v>
      </c>
      <c r="P24" s="1"/>
      <c r="Q24" s="1">
        <v>23.7</v>
      </c>
      <c r="R24" s="1"/>
      <c r="S24" s="171">
        <v>3.5</v>
      </c>
      <c r="T24" s="171"/>
      <c r="U24" s="171">
        <v>15</v>
      </c>
      <c r="V24" s="171"/>
      <c r="W24" s="46">
        <v>34.6</v>
      </c>
      <c r="X24" s="46"/>
      <c r="Y24" s="172">
        <v>9.9</v>
      </c>
      <c r="Z24" s="6"/>
      <c r="AA24" s="1">
        <v>22</v>
      </c>
      <c r="AB24" s="1"/>
      <c r="AC24" s="1">
        <v>24</v>
      </c>
      <c r="AD24" s="1"/>
      <c r="AE24" s="171">
        <v>4</v>
      </c>
      <c r="AF24" s="171"/>
      <c r="AG24" s="171">
        <v>14.8</v>
      </c>
      <c r="AH24" s="171"/>
      <c r="AI24" s="46">
        <v>33.4</v>
      </c>
      <c r="AJ24" s="46"/>
      <c r="AK24" s="172">
        <v>10.6</v>
      </c>
      <c r="AL24" s="172"/>
      <c r="AM24" s="1">
        <v>23.1</v>
      </c>
      <c r="AN24" s="1"/>
      <c r="AO24" s="1">
        <v>25.3</v>
      </c>
      <c r="AP24" s="1"/>
      <c r="AQ24" s="171">
        <v>4.8</v>
      </c>
      <c r="AR24" s="171"/>
      <c r="AS24" s="171">
        <v>14.6</v>
      </c>
      <c r="AT24" s="171"/>
      <c r="AU24" s="46">
        <v>31.5</v>
      </c>
      <c r="AV24" s="46"/>
      <c r="AW24" s="172">
        <v>9.9</v>
      </c>
      <c r="AX24" s="6"/>
      <c r="AY24" s="1">
        <v>23.3</v>
      </c>
      <c r="AZ24" s="1"/>
      <c r="BA24" s="1">
        <v>25.3</v>
      </c>
      <c r="BB24" s="1"/>
      <c r="BC24" s="171">
        <v>5.0999999999999996</v>
      </c>
      <c r="BD24" s="171"/>
      <c r="BE24" s="171">
        <v>15.2</v>
      </c>
      <c r="BF24" s="171"/>
      <c r="BG24" s="46">
        <v>27.5</v>
      </c>
      <c r="BH24" s="46"/>
      <c r="BI24" s="172">
        <v>9.9</v>
      </c>
      <c r="BJ24" s="172"/>
      <c r="BK24" s="1">
        <v>24.1</v>
      </c>
      <c r="BL24" s="1"/>
      <c r="BM24" s="1">
        <v>26.2</v>
      </c>
      <c r="BN24" s="1"/>
      <c r="BO24" s="171">
        <v>4.9000000000000004</v>
      </c>
      <c r="BP24" s="171"/>
      <c r="BQ24" s="171">
        <v>15.4</v>
      </c>
      <c r="BR24" s="171"/>
      <c r="BS24" s="46">
        <v>27.4</v>
      </c>
      <c r="BT24" s="46"/>
      <c r="BU24" s="172">
        <v>10.7</v>
      </c>
      <c r="BV24" s="6"/>
      <c r="BW24" s="1">
        <v>25.1</v>
      </c>
      <c r="BX24" s="1"/>
      <c r="BY24" s="1">
        <v>27.2</v>
      </c>
      <c r="BZ24" s="1"/>
      <c r="CA24" s="171">
        <v>5.0999999999999996</v>
      </c>
      <c r="CB24" s="171"/>
      <c r="CC24" s="171">
        <v>16.5</v>
      </c>
      <c r="CD24" s="171"/>
      <c r="CE24" s="46">
        <v>22.2</v>
      </c>
      <c r="CF24" s="46"/>
      <c r="CG24" s="172">
        <v>10.5</v>
      </c>
      <c r="CH24" s="172"/>
      <c r="CI24" s="1">
        <v>25</v>
      </c>
      <c r="CJ24" s="1"/>
      <c r="CK24" s="1">
        <v>27.5</v>
      </c>
      <c r="CL24" s="1"/>
      <c r="CM24" s="171">
        <v>5.7</v>
      </c>
      <c r="CN24" s="171"/>
      <c r="CO24" s="171">
        <v>13.7</v>
      </c>
      <c r="CP24" s="171"/>
      <c r="CQ24" s="46">
        <v>20.8</v>
      </c>
      <c r="CR24" s="46"/>
      <c r="CS24" s="172">
        <v>9.6</v>
      </c>
      <c r="CT24" s="6"/>
      <c r="CU24" s="1">
        <v>25</v>
      </c>
      <c r="CV24" s="1"/>
      <c r="CW24" s="1">
        <v>27.4</v>
      </c>
      <c r="CX24" s="1"/>
      <c r="CY24" s="171">
        <v>6.1</v>
      </c>
      <c r="CZ24" s="171"/>
      <c r="DA24" s="171">
        <v>14.1</v>
      </c>
      <c r="DB24" s="171"/>
      <c r="DC24" s="46">
        <v>23.2</v>
      </c>
      <c r="DD24" s="46"/>
      <c r="DE24" s="172">
        <v>8.9</v>
      </c>
      <c r="DF24" s="172"/>
      <c r="DG24" s="1">
        <v>25.3</v>
      </c>
      <c r="DH24" s="1"/>
      <c r="DI24" s="1">
        <v>27.6</v>
      </c>
      <c r="DJ24" s="1"/>
      <c r="DK24" s="171">
        <v>5.6</v>
      </c>
      <c r="DL24" s="171"/>
      <c r="DM24" s="171">
        <v>14.7</v>
      </c>
      <c r="DN24" s="171"/>
      <c r="DO24" s="46">
        <v>22.1</v>
      </c>
      <c r="DP24" s="46"/>
      <c r="DQ24" s="172">
        <v>9.1999999999999993</v>
      </c>
      <c r="DR24" s="172"/>
      <c r="DS24" s="206">
        <v>26</v>
      </c>
      <c r="DT24" s="206"/>
      <c r="DU24" s="206">
        <v>28.4</v>
      </c>
      <c r="DV24" s="206"/>
      <c r="DW24" s="206">
        <v>6.1</v>
      </c>
      <c r="DX24" s="206"/>
      <c r="DY24" s="206">
        <v>15</v>
      </c>
      <c r="DZ24" s="206"/>
      <c r="EA24" s="46">
        <v>20.5</v>
      </c>
      <c r="EB24" s="46"/>
      <c r="EC24" s="206">
        <v>9.1</v>
      </c>
      <c r="ED24" s="327"/>
      <c r="EE24" s="206">
        <v>27.4</v>
      </c>
      <c r="EF24" s="327"/>
      <c r="EG24" s="206">
        <v>30</v>
      </c>
      <c r="EH24" s="327"/>
      <c r="EI24" s="206">
        <v>7.4</v>
      </c>
      <c r="EJ24" s="327"/>
      <c r="EK24" s="206">
        <v>15.5</v>
      </c>
      <c r="EL24" s="327"/>
      <c r="EM24" s="46">
        <v>20.2</v>
      </c>
      <c r="EN24" s="360"/>
      <c r="EO24" s="206">
        <v>9.1</v>
      </c>
    </row>
    <row r="25" spans="1:145" x14ac:dyDescent="0.2">
      <c r="A25" s="82" t="s">
        <v>8</v>
      </c>
      <c r="B25" s="75"/>
      <c r="C25" s="1">
        <v>27.2</v>
      </c>
      <c r="D25" s="1"/>
      <c r="E25" s="1">
        <v>29.9</v>
      </c>
      <c r="F25" s="1"/>
      <c r="G25" s="171">
        <v>7</v>
      </c>
      <c r="H25" s="171"/>
      <c r="I25" s="171">
        <v>12.9</v>
      </c>
      <c r="J25" s="171"/>
      <c r="K25" s="46">
        <v>32.9</v>
      </c>
      <c r="L25" s="46"/>
      <c r="M25" s="172">
        <v>9.1999999999999993</v>
      </c>
      <c r="N25" s="172"/>
      <c r="O25" s="1">
        <v>27.8</v>
      </c>
      <c r="P25" s="1"/>
      <c r="Q25" s="1">
        <v>30.6</v>
      </c>
      <c r="R25" s="1"/>
      <c r="S25" s="171">
        <v>7.9</v>
      </c>
      <c r="T25" s="171"/>
      <c r="U25" s="171">
        <v>12.3</v>
      </c>
      <c r="V25" s="171"/>
      <c r="W25" s="46">
        <v>31.9</v>
      </c>
      <c r="X25" s="46"/>
      <c r="Y25" s="172">
        <v>10.1</v>
      </c>
      <c r="Z25" s="6"/>
      <c r="AA25" s="1">
        <v>28.8</v>
      </c>
      <c r="AB25" s="1"/>
      <c r="AC25" s="1">
        <v>31.4</v>
      </c>
      <c r="AD25" s="1"/>
      <c r="AE25" s="171">
        <v>8.5</v>
      </c>
      <c r="AF25" s="171"/>
      <c r="AG25" s="171">
        <v>15</v>
      </c>
      <c r="AH25" s="171"/>
      <c r="AI25" s="46">
        <v>28.9</v>
      </c>
      <c r="AJ25" s="46"/>
      <c r="AK25" s="172">
        <v>10.3</v>
      </c>
      <c r="AL25" s="172"/>
      <c r="AM25" s="1">
        <v>29.6</v>
      </c>
      <c r="AN25" s="1"/>
      <c r="AO25" s="1">
        <v>32.200000000000003</v>
      </c>
      <c r="AP25" s="1"/>
      <c r="AQ25" s="171">
        <v>9.6</v>
      </c>
      <c r="AR25" s="171"/>
      <c r="AS25" s="171">
        <v>14.8</v>
      </c>
      <c r="AT25" s="171"/>
      <c r="AU25" s="46">
        <v>26.2</v>
      </c>
      <c r="AV25" s="46"/>
      <c r="AW25" s="172">
        <v>9.4</v>
      </c>
      <c r="AX25" s="6"/>
      <c r="AY25" s="1">
        <v>30.1</v>
      </c>
      <c r="AZ25" s="1"/>
      <c r="BA25" s="1">
        <v>32.799999999999997</v>
      </c>
      <c r="BB25" s="1"/>
      <c r="BC25" s="171">
        <v>8.6999999999999993</v>
      </c>
      <c r="BD25" s="171"/>
      <c r="BE25" s="171">
        <v>15.2</v>
      </c>
      <c r="BF25" s="171"/>
      <c r="BG25" s="46">
        <v>24.2</v>
      </c>
      <c r="BH25" s="46"/>
      <c r="BI25" s="172">
        <v>9</v>
      </c>
      <c r="BJ25" s="172"/>
      <c r="BK25" s="1">
        <v>32</v>
      </c>
      <c r="BL25" s="1"/>
      <c r="BM25" s="1">
        <v>34.799999999999997</v>
      </c>
      <c r="BN25" s="1"/>
      <c r="BO25" s="171">
        <v>9.1</v>
      </c>
      <c r="BP25" s="171"/>
      <c r="BQ25" s="171">
        <v>16.3</v>
      </c>
      <c r="BR25" s="171"/>
      <c r="BS25" s="46">
        <v>24.7</v>
      </c>
      <c r="BT25" s="46"/>
      <c r="BU25" s="172">
        <v>9.5</v>
      </c>
      <c r="BV25" s="6"/>
      <c r="BW25" s="1">
        <v>33.9</v>
      </c>
      <c r="BX25" s="1"/>
      <c r="BY25" s="1">
        <v>37</v>
      </c>
      <c r="BZ25" s="1"/>
      <c r="CA25" s="171">
        <v>9.6</v>
      </c>
      <c r="CB25" s="171"/>
      <c r="CC25" s="171">
        <v>17.2</v>
      </c>
      <c r="CD25" s="171"/>
      <c r="CE25" s="46">
        <v>22.2</v>
      </c>
      <c r="CF25" s="46"/>
      <c r="CG25" s="172">
        <v>8.3000000000000007</v>
      </c>
      <c r="CH25" s="172"/>
      <c r="CI25" s="1">
        <v>34.5</v>
      </c>
      <c r="CJ25" s="1"/>
      <c r="CK25" s="1">
        <v>37.5</v>
      </c>
      <c r="CL25" s="1"/>
      <c r="CM25" s="171">
        <v>9.9</v>
      </c>
      <c r="CN25" s="171"/>
      <c r="CO25" s="171">
        <v>18.600000000000001</v>
      </c>
      <c r="CP25" s="171"/>
      <c r="CQ25" s="46">
        <v>18.899999999999999</v>
      </c>
      <c r="CR25" s="46"/>
      <c r="CS25" s="172">
        <v>7.6</v>
      </c>
      <c r="CT25" s="6"/>
      <c r="CU25" s="1">
        <v>35.4</v>
      </c>
      <c r="CV25" s="1"/>
      <c r="CW25" s="1">
        <v>38.6</v>
      </c>
      <c r="CX25" s="1"/>
      <c r="CY25" s="171">
        <v>11.2</v>
      </c>
      <c r="CZ25" s="171"/>
      <c r="DA25" s="171">
        <v>19</v>
      </c>
      <c r="DB25" s="171"/>
      <c r="DC25" s="46">
        <v>18</v>
      </c>
      <c r="DD25" s="46"/>
      <c r="DE25" s="172">
        <v>7.4</v>
      </c>
      <c r="DF25" s="172"/>
      <c r="DG25" s="1">
        <v>36</v>
      </c>
      <c r="DH25" s="1"/>
      <c r="DI25" s="1">
        <v>39.299999999999997</v>
      </c>
      <c r="DJ25" s="1"/>
      <c r="DK25" s="171">
        <v>12.6</v>
      </c>
      <c r="DL25" s="171"/>
      <c r="DM25" s="171">
        <v>19.5</v>
      </c>
      <c r="DN25" s="171"/>
      <c r="DO25" s="46">
        <v>17</v>
      </c>
      <c r="DP25" s="46"/>
      <c r="DQ25" s="172">
        <v>7.7</v>
      </c>
      <c r="DR25" s="172"/>
      <c r="DS25" s="206">
        <v>37.4</v>
      </c>
      <c r="DT25" s="206"/>
      <c r="DU25" s="206">
        <v>40.799999999999997</v>
      </c>
      <c r="DV25" s="206"/>
      <c r="DW25" s="206">
        <v>12.8</v>
      </c>
      <c r="DX25" s="206"/>
      <c r="DY25" s="206">
        <v>20.9</v>
      </c>
      <c r="DZ25" s="206"/>
      <c r="EA25" s="46">
        <v>17</v>
      </c>
      <c r="EB25" s="46"/>
      <c r="EC25" s="206">
        <v>8.8000000000000007</v>
      </c>
      <c r="ED25" s="327"/>
      <c r="EE25" s="206">
        <v>38.4</v>
      </c>
      <c r="EF25" s="327"/>
      <c r="EG25" s="206">
        <v>42.4</v>
      </c>
      <c r="EH25" s="327"/>
      <c r="EI25" s="206">
        <v>13.8</v>
      </c>
      <c r="EJ25" s="327"/>
      <c r="EK25" s="206">
        <v>18.3</v>
      </c>
      <c r="EL25" s="327"/>
      <c r="EM25" s="46">
        <v>19</v>
      </c>
      <c r="EN25" s="360"/>
      <c r="EO25" s="206">
        <v>9.3000000000000007</v>
      </c>
    </row>
    <row r="26" spans="1:145" x14ac:dyDescent="0.2">
      <c r="A26" s="84" t="s">
        <v>9</v>
      </c>
      <c r="B26" s="75"/>
      <c r="C26" s="108">
        <v>24.7</v>
      </c>
      <c r="D26" s="1"/>
      <c r="E26" s="108">
        <v>26.6</v>
      </c>
      <c r="F26" s="1"/>
      <c r="G26" s="173">
        <v>8.4</v>
      </c>
      <c r="H26" s="171"/>
      <c r="I26" s="173">
        <v>17</v>
      </c>
      <c r="J26" s="171"/>
      <c r="K26" s="174">
        <v>32.6</v>
      </c>
      <c r="L26" s="46"/>
      <c r="M26" s="175">
        <v>11.5</v>
      </c>
      <c r="N26" s="172"/>
      <c r="O26" s="108">
        <v>24.6</v>
      </c>
      <c r="P26" s="1"/>
      <c r="Q26" s="108">
        <v>26.7</v>
      </c>
      <c r="R26" s="1"/>
      <c r="S26" s="173">
        <v>8.3000000000000007</v>
      </c>
      <c r="T26" s="171"/>
      <c r="U26" s="173">
        <v>14.8</v>
      </c>
      <c r="V26" s="171"/>
      <c r="W26" s="174">
        <v>31.9</v>
      </c>
      <c r="X26" s="46"/>
      <c r="Y26" s="175">
        <v>11.5</v>
      </c>
      <c r="Z26" s="6"/>
      <c r="AA26" s="108">
        <v>26.1</v>
      </c>
      <c r="AB26" s="1"/>
      <c r="AC26" s="108">
        <v>28.4</v>
      </c>
      <c r="AD26" s="1"/>
      <c r="AE26" s="173">
        <v>9.5</v>
      </c>
      <c r="AF26" s="171"/>
      <c r="AG26" s="173">
        <v>15.2</v>
      </c>
      <c r="AH26" s="171"/>
      <c r="AI26" s="174">
        <v>28.4</v>
      </c>
      <c r="AJ26" s="46"/>
      <c r="AK26" s="175">
        <v>12.1</v>
      </c>
      <c r="AL26" s="172"/>
      <c r="AM26" s="108">
        <v>27.3</v>
      </c>
      <c r="AN26" s="1"/>
      <c r="AO26" s="108">
        <v>29.8</v>
      </c>
      <c r="AP26" s="1"/>
      <c r="AQ26" s="173">
        <v>9.4</v>
      </c>
      <c r="AR26" s="171"/>
      <c r="AS26" s="173">
        <v>15.1</v>
      </c>
      <c r="AT26" s="171"/>
      <c r="AU26" s="174">
        <v>26.7</v>
      </c>
      <c r="AV26" s="46"/>
      <c r="AW26" s="175">
        <v>12</v>
      </c>
      <c r="AX26" s="6"/>
      <c r="AY26" s="108">
        <v>27.8</v>
      </c>
      <c r="AZ26" s="1"/>
      <c r="BA26" s="108">
        <v>30.1</v>
      </c>
      <c r="BB26" s="1"/>
      <c r="BC26" s="173">
        <v>8.8000000000000007</v>
      </c>
      <c r="BD26" s="171"/>
      <c r="BE26" s="173">
        <v>16.899999999999999</v>
      </c>
      <c r="BF26" s="171"/>
      <c r="BG26" s="174">
        <v>25.9</v>
      </c>
      <c r="BH26" s="46"/>
      <c r="BI26" s="175">
        <v>13.1</v>
      </c>
      <c r="BJ26" s="172"/>
      <c r="BK26" s="108">
        <v>28.5</v>
      </c>
      <c r="BL26" s="1"/>
      <c r="BM26" s="108">
        <v>30.8</v>
      </c>
      <c r="BN26" s="1"/>
      <c r="BO26" s="173">
        <v>9.1</v>
      </c>
      <c r="BP26" s="171"/>
      <c r="BQ26" s="173">
        <v>17.3</v>
      </c>
      <c r="BR26" s="171"/>
      <c r="BS26" s="174">
        <v>21.7</v>
      </c>
      <c r="BT26" s="46"/>
      <c r="BU26" s="175">
        <v>13.4</v>
      </c>
      <c r="BV26" s="6"/>
      <c r="BW26" s="108">
        <v>29.3</v>
      </c>
      <c r="BX26" s="1"/>
      <c r="BY26" s="108">
        <v>32</v>
      </c>
      <c r="BZ26" s="1"/>
      <c r="CA26" s="173">
        <v>10.3</v>
      </c>
      <c r="CB26" s="171"/>
      <c r="CC26" s="173">
        <v>15.3</v>
      </c>
      <c r="CD26" s="171"/>
      <c r="CE26" s="174">
        <v>23.4</v>
      </c>
      <c r="CF26" s="46"/>
      <c r="CG26" s="175">
        <v>11.7</v>
      </c>
      <c r="CH26" s="172"/>
      <c r="CI26" s="108">
        <v>29.8</v>
      </c>
      <c r="CJ26" s="1"/>
      <c r="CK26" s="108">
        <v>32.5</v>
      </c>
      <c r="CL26" s="1"/>
      <c r="CM26" s="173">
        <v>11.2</v>
      </c>
      <c r="CN26" s="171"/>
      <c r="CO26" s="173">
        <v>15.8</v>
      </c>
      <c r="CP26" s="171"/>
      <c r="CQ26" s="174">
        <v>21.4</v>
      </c>
      <c r="CR26" s="46"/>
      <c r="CS26" s="175">
        <v>11.4</v>
      </c>
      <c r="CT26" s="6"/>
      <c r="CU26" s="108">
        <v>30.4</v>
      </c>
      <c r="CV26" s="1"/>
      <c r="CW26" s="108">
        <v>32.9</v>
      </c>
      <c r="CX26" s="1"/>
      <c r="CY26" s="173">
        <v>11.1</v>
      </c>
      <c r="CZ26" s="171"/>
      <c r="DA26" s="173">
        <v>17.7</v>
      </c>
      <c r="DB26" s="171"/>
      <c r="DC26" s="174">
        <v>20.2</v>
      </c>
      <c r="DD26" s="46"/>
      <c r="DE26" s="175">
        <v>10.8</v>
      </c>
      <c r="DF26" s="172"/>
      <c r="DG26" s="108">
        <v>30.6</v>
      </c>
      <c r="DH26" s="1"/>
      <c r="DI26" s="108">
        <v>33.299999999999997</v>
      </c>
      <c r="DJ26" s="1"/>
      <c r="DK26" s="173">
        <v>10.9</v>
      </c>
      <c r="DL26" s="171"/>
      <c r="DM26" s="173">
        <v>16.8</v>
      </c>
      <c r="DN26" s="171"/>
      <c r="DO26" s="174">
        <v>20.3</v>
      </c>
      <c r="DP26" s="46"/>
      <c r="DQ26" s="175">
        <v>11.6</v>
      </c>
      <c r="DR26" s="172"/>
      <c r="DS26" s="207">
        <v>32.6</v>
      </c>
      <c r="DT26" s="206"/>
      <c r="DU26" s="207">
        <v>35.700000000000003</v>
      </c>
      <c r="DV26" s="206"/>
      <c r="DW26" s="207">
        <v>11.1</v>
      </c>
      <c r="DX26" s="206"/>
      <c r="DY26" s="207">
        <v>16.3</v>
      </c>
      <c r="DZ26" s="206"/>
      <c r="EA26" s="174">
        <v>20.2</v>
      </c>
      <c r="EB26" s="46"/>
      <c r="EC26" s="207">
        <v>12.5</v>
      </c>
      <c r="ED26" s="327"/>
      <c r="EE26" s="207">
        <v>33.6</v>
      </c>
      <c r="EF26" s="327"/>
      <c r="EG26" s="207">
        <v>36.9</v>
      </c>
      <c r="EH26" s="327"/>
      <c r="EI26" s="207">
        <v>13.4</v>
      </c>
      <c r="EJ26" s="327"/>
      <c r="EK26" s="207">
        <v>16.8</v>
      </c>
      <c r="EL26" s="327"/>
      <c r="EM26" s="174">
        <v>16.399999999999999</v>
      </c>
      <c r="EN26" s="360"/>
      <c r="EO26" s="207">
        <v>12.4</v>
      </c>
    </row>
    <row r="27" spans="1:145" x14ac:dyDescent="0.2">
      <c r="A27" s="82" t="s">
        <v>10</v>
      </c>
      <c r="B27" s="75"/>
      <c r="C27" s="1">
        <v>19.899999999999999</v>
      </c>
      <c r="D27" s="1"/>
      <c r="E27" s="1">
        <v>22.1</v>
      </c>
      <c r="F27" s="1"/>
      <c r="G27" s="171">
        <v>5.2</v>
      </c>
      <c r="H27" s="171"/>
      <c r="I27" s="171">
        <v>12.2</v>
      </c>
      <c r="J27" s="171"/>
      <c r="K27" s="46">
        <v>33.799999999999997</v>
      </c>
      <c r="L27" s="46"/>
      <c r="M27" s="172">
        <v>10.9</v>
      </c>
      <c r="N27" s="172"/>
      <c r="O27" s="1">
        <v>20.3</v>
      </c>
      <c r="P27" s="1"/>
      <c r="Q27" s="1">
        <v>22.5</v>
      </c>
      <c r="R27" s="1"/>
      <c r="S27" s="171">
        <v>5.0999999999999996</v>
      </c>
      <c r="T27" s="171"/>
      <c r="U27" s="171">
        <v>12.3</v>
      </c>
      <c r="V27" s="171"/>
      <c r="W27" s="46">
        <v>34.1</v>
      </c>
      <c r="X27" s="46"/>
      <c r="Y27" s="172">
        <v>10.199999999999999</v>
      </c>
      <c r="Z27" s="6"/>
      <c r="AA27" s="1">
        <v>21.4</v>
      </c>
      <c r="AB27" s="1"/>
      <c r="AC27" s="1">
        <v>23.3</v>
      </c>
      <c r="AD27" s="1"/>
      <c r="AE27" s="171">
        <v>4.8</v>
      </c>
      <c r="AF27" s="171"/>
      <c r="AG27" s="171">
        <v>15.2</v>
      </c>
      <c r="AH27" s="171"/>
      <c r="AI27" s="46">
        <v>31.6</v>
      </c>
      <c r="AJ27" s="46"/>
      <c r="AK27" s="172">
        <v>10.3</v>
      </c>
      <c r="AL27" s="172"/>
      <c r="AM27" s="1">
        <v>22.5</v>
      </c>
      <c r="AN27" s="1"/>
      <c r="AO27" s="1">
        <v>24.3</v>
      </c>
      <c r="AP27" s="1"/>
      <c r="AQ27" s="171">
        <v>4.7</v>
      </c>
      <c r="AR27" s="171"/>
      <c r="AS27" s="171">
        <v>16.5</v>
      </c>
      <c r="AT27" s="171"/>
      <c r="AU27" s="46">
        <v>30.1</v>
      </c>
      <c r="AV27" s="46"/>
      <c r="AW27" s="172">
        <v>11.3</v>
      </c>
      <c r="AX27" s="6"/>
      <c r="AY27" s="1">
        <v>21.8</v>
      </c>
      <c r="AZ27" s="1"/>
      <c r="BA27" s="1">
        <v>23.7</v>
      </c>
      <c r="BB27" s="1"/>
      <c r="BC27" s="171">
        <v>5.0999999999999996</v>
      </c>
      <c r="BD27" s="171"/>
      <c r="BE27" s="171">
        <v>14.9</v>
      </c>
      <c r="BF27" s="171"/>
      <c r="BG27" s="46">
        <v>32.6</v>
      </c>
      <c r="BH27" s="46"/>
      <c r="BI27" s="172">
        <v>10.4</v>
      </c>
      <c r="BJ27" s="172"/>
      <c r="BK27" s="1">
        <v>22.3</v>
      </c>
      <c r="BL27" s="1"/>
      <c r="BM27" s="1">
        <v>24.5</v>
      </c>
      <c r="BN27" s="1"/>
      <c r="BO27" s="171">
        <v>5.8</v>
      </c>
      <c r="BP27" s="171"/>
      <c r="BQ27" s="171">
        <v>13.3</v>
      </c>
      <c r="BR27" s="171"/>
      <c r="BS27" s="46">
        <v>29.2</v>
      </c>
      <c r="BT27" s="46"/>
      <c r="BU27" s="172">
        <v>10.199999999999999</v>
      </c>
      <c r="BV27" s="6"/>
      <c r="BW27" s="1">
        <v>24.2</v>
      </c>
      <c r="BX27" s="1"/>
      <c r="BY27" s="1">
        <v>26.8</v>
      </c>
      <c r="BZ27" s="1"/>
      <c r="CA27" s="171">
        <v>6.1</v>
      </c>
      <c r="CB27" s="171"/>
      <c r="CC27" s="171">
        <v>12.5</v>
      </c>
      <c r="CD27" s="171"/>
      <c r="CE27" s="46">
        <v>22.9</v>
      </c>
      <c r="CF27" s="46"/>
      <c r="CG27" s="172">
        <v>9.1999999999999993</v>
      </c>
      <c r="CH27" s="172"/>
      <c r="CI27" s="1">
        <v>24.2</v>
      </c>
      <c r="CJ27" s="1"/>
      <c r="CK27" s="1">
        <v>26.5</v>
      </c>
      <c r="CL27" s="1"/>
      <c r="CM27" s="171">
        <v>7.2</v>
      </c>
      <c r="CN27" s="171"/>
      <c r="CO27" s="171">
        <v>14.9</v>
      </c>
      <c r="CP27" s="171"/>
      <c r="CQ27" s="46">
        <v>24.5</v>
      </c>
      <c r="CR27" s="46"/>
      <c r="CS27" s="172">
        <v>9.5</v>
      </c>
      <c r="CT27" s="6"/>
      <c r="CU27" s="1">
        <v>23.1</v>
      </c>
      <c r="CV27" s="1"/>
      <c r="CW27" s="1">
        <v>25.1</v>
      </c>
      <c r="CX27" s="1"/>
      <c r="CY27" s="171">
        <v>6.2</v>
      </c>
      <c r="CZ27" s="171"/>
      <c r="DA27" s="171">
        <v>15.4</v>
      </c>
      <c r="DB27" s="171"/>
      <c r="DC27" s="46">
        <v>20.399999999999999</v>
      </c>
      <c r="DD27" s="46"/>
      <c r="DE27" s="172">
        <v>9.1</v>
      </c>
      <c r="DF27" s="172"/>
      <c r="DG27" s="1">
        <v>24.3</v>
      </c>
      <c r="DH27" s="1"/>
      <c r="DI27" s="1">
        <v>26.5</v>
      </c>
      <c r="DJ27" s="1"/>
      <c r="DK27" s="171">
        <v>7</v>
      </c>
      <c r="DL27" s="171"/>
      <c r="DM27" s="171">
        <v>14.1</v>
      </c>
      <c r="DN27" s="171"/>
      <c r="DO27" s="46">
        <v>19.2</v>
      </c>
      <c r="DP27" s="46"/>
      <c r="DQ27" s="172">
        <v>9.3000000000000007</v>
      </c>
      <c r="DR27" s="172"/>
      <c r="DS27" s="206">
        <v>24.5</v>
      </c>
      <c r="DT27" s="206"/>
      <c r="DU27" s="206">
        <v>26.5</v>
      </c>
      <c r="DV27" s="206"/>
      <c r="DW27" s="206">
        <v>7.2</v>
      </c>
      <c r="DX27" s="206"/>
      <c r="DY27" s="206">
        <v>15.5</v>
      </c>
      <c r="DZ27" s="206"/>
      <c r="EA27" s="46">
        <v>20.9</v>
      </c>
      <c r="EB27" s="46"/>
      <c r="EC27" s="206">
        <v>10.199999999999999</v>
      </c>
      <c r="ED27" s="327"/>
      <c r="EE27" s="206">
        <v>24.8</v>
      </c>
      <c r="EF27" s="327"/>
      <c r="EG27" s="206">
        <v>26.8</v>
      </c>
      <c r="EH27" s="327"/>
      <c r="EI27" s="206">
        <v>7</v>
      </c>
      <c r="EJ27" s="327"/>
      <c r="EK27" s="206">
        <v>16</v>
      </c>
      <c r="EL27" s="327"/>
      <c r="EM27" s="46">
        <v>20.5</v>
      </c>
      <c r="EN27" s="360"/>
      <c r="EO27" s="206">
        <v>10.199999999999999</v>
      </c>
    </row>
    <row r="28" spans="1:145" x14ac:dyDescent="0.2">
      <c r="A28" s="82" t="s">
        <v>11</v>
      </c>
      <c r="B28" s="75"/>
      <c r="C28" s="1">
        <v>27.5</v>
      </c>
      <c r="D28" s="1"/>
      <c r="E28" s="1">
        <v>29.3</v>
      </c>
      <c r="F28" s="1"/>
      <c r="G28" s="171">
        <v>4.9000000000000004</v>
      </c>
      <c r="H28" s="171"/>
      <c r="I28" s="171">
        <v>21.3</v>
      </c>
      <c r="J28" s="171"/>
      <c r="K28" s="46">
        <v>23.6</v>
      </c>
      <c r="L28" s="46"/>
      <c r="M28" s="172">
        <v>11.5</v>
      </c>
      <c r="N28" s="172"/>
      <c r="O28" s="1">
        <v>27.8</v>
      </c>
      <c r="P28" s="1"/>
      <c r="Q28" s="1">
        <v>29.7</v>
      </c>
      <c r="R28" s="1"/>
      <c r="S28" s="171">
        <v>4.3</v>
      </c>
      <c r="T28" s="171"/>
      <c r="U28" s="171">
        <v>18.8</v>
      </c>
      <c r="V28" s="171"/>
      <c r="W28" s="46">
        <v>25.8</v>
      </c>
      <c r="X28" s="46"/>
      <c r="Y28" s="172">
        <v>11.6</v>
      </c>
      <c r="Z28" s="6"/>
      <c r="AA28" s="1">
        <v>28.2</v>
      </c>
      <c r="AB28" s="1"/>
      <c r="AC28" s="1">
        <v>30.1</v>
      </c>
      <c r="AD28" s="1"/>
      <c r="AE28" s="171">
        <v>5.2</v>
      </c>
      <c r="AF28" s="171"/>
      <c r="AG28" s="171">
        <v>18.600000000000001</v>
      </c>
      <c r="AH28" s="171"/>
      <c r="AI28" s="46">
        <v>22.8</v>
      </c>
      <c r="AJ28" s="46"/>
      <c r="AK28" s="172">
        <v>10.8</v>
      </c>
      <c r="AL28" s="172"/>
      <c r="AM28" s="1">
        <v>28.9</v>
      </c>
      <c r="AN28" s="1"/>
      <c r="AO28" s="1">
        <v>31</v>
      </c>
      <c r="AP28" s="1"/>
      <c r="AQ28" s="171">
        <v>5.9</v>
      </c>
      <c r="AR28" s="171"/>
      <c r="AS28" s="171">
        <v>17.600000000000001</v>
      </c>
      <c r="AT28" s="171"/>
      <c r="AU28" s="46">
        <v>20.399999999999999</v>
      </c>
      <c r="AV28" s="46"/>
      <c r="AW28" s="172">
        <v>11</v>
      </c>
      <c r="AX28" s="6"/>
      <c r="AY28" s="1">
        <v>29.2</v>
      </c>
      <c r="AZ28" s="1"/>
      <c r="BA28" s="1">
        <v>31.3</v>
      </c>
      <c r="BB28" s="1"/>
      <c r="BC28" s="171">
        <v>6.5</v>
      </c>
      <c r="BD28" s="171"/>
      <c r="BE28" s="171">
        <v>17.2</v>
      </c>
      <c r="BF28" s="171"/>
      <c r="BG28" s="46">
        <v>22.7</v>
      </c>
      <c r="BH28" s="46"/>
      <c r="BI28" s="172">
        <v>10.5</v>
      </c>
      <c r="BJ28" s="172"/>
      <c r="BK28" s="1">
        <v>29.9</v>
      </c>
      <c r="BL28" s="1"/>
      <c r="BM28" s="1">
        <v>32.1</v>
      </c>
      <c r="BN28" s="1"/>
      <c r="BO28" s="171">
        <v>6.9</v>
      </c>
      <c r="BP28" s="171"/>
      <c r="BQ28" s="171">
        <v>16.600000000000001</v>
      </c>
      <c r="BR28" s="171"/>
      <c r="BS28" s="46">
        <v>20.2</v>
      </c>
      <c r="BT28" s="46"/>
      <c r="BU28" s="172">
        <v>10.4</v>
      </c>
      <c r="BV28" s="6"/>
      <c r="BW28" s="1">
        <v>31</v>
      </c>
      <c r="BX28" s="1"/>
      <c r="BY28" s="1">
        <v>33.4</v>
      </c>
      <c r="BZ28" s="1"/>
      <c r="CA28" s="171">
        <v>7.9</v>
      </c>
      <c r="CB28" s="171"/>
      <c r="CC28" s="171">
        <v>16.7</v>
      </c>
      <c r="CD28" s="171"/>
      <c r="CE28" s="46">
        <v>18.5</v>
      </c>
      <c r="CF28" s="46"/>
      <c r="CG28" s="172">
        <v>10</v>
      </c>
      <c r="CH28" s="172"/>
      <c r="CI28" s="1">
        <v>32.700000000000003</v>
      </c>
      <c r="CJ28" s="1"/>
      <c r="CK28" s="1">
        <v>35.200000000000003</v>
      </c>
      <c r="CL28" s="1"/>
      <c r="CM28" s="171">
        <v>8</v>
      </c>
      <c r="CN28" s="171"/>
      <c r="CO28" s="171">
        <v>17.899999999999999</v>
      </c>
      <c r="CP28" s="171"/>
      <c r="CQ28" s="46">
        <v>17</v>
      </c>
      <c r="CR28" s="46"/>
      <c r="CS28" s="172">
        <v>10.1</v>
      </c>
      <c r="CT28" s="6"/>
      <c r="CU28" s="1">
        <v>33.4</v>
      </c>
      <c r="CV28" s="1"/>
      <c r="CW28" s="1">
        <v>35.700000000000003</v>
      </c>
      <c r="CX28" s="1"/>
      <c r="CY28" s="171">
        <v>8.9</v>
      </c>
      <c r="CZ28" s="171"/>
      <c r="DA28" s="171">
        <v>19.899999999999999</v>
      </c>
      <c r="DB28" s="171"/>
      <c r="DC28" s="46">
        <v>15.2</v>
      </c>
      <c r="DD28" s="46"/>
      <c r="DE28" s="172">
        <v>9.1999999999999993</v>
      </c>
      <c r="DF28" s="172"/>
      <c r="DG28" s="1">
        <v>34</v>
      </c>
      <c r="DH28" s="1"/>
      <c r="DI28" s="1">
        <v>36.5</v>
      </c>
      <c r="DJ28" s="1"/>
      <c r="DK28" s="171">
        <v>8.4</v>
      </c>
      <c r="DL28" s="171"/>
      <c r="DM28" s="171">
        <v>19</v>
      </c>
      <c r="DN28" s="171"/>
      <c r="DO28" s="46">
        <v>14.9</v>
      </c>
      <c r="DP28" s="46"/>
      <c r="DQ28" s="172">
        <v>9.4</v>
      </c>
      <c r="DR28" s="172"/>
      <c r="DS28" s="206">
        <v>34.1</v>
      </c>
      <c r="DT28" s="206"/>
      <c r="DU28" s="206">
        <v>36.9</v>
      </c>
      <c r="DV28" s="206"/>
      <c r="DW28" s="206">
        <v>8.8000000000000007</v>
      </c>
      <c r="DX28" s="206"/>
      <c r="DY28" s="206">
        <v>16.7</v>
      </c>
      <c r="DZ28" s="206"/>
      <c r="EA28" s="46">
        <v>14.3</v>
      </c>
      <c r="EB28" s="46"/>
      <c r="EC28" s="206">
        <v>10.4</v>
      </c>
      <c r="ED28" s="327"/>
      <c r="EE28" s="206">
        <v>35.200000000000003</v>
      </c>
      <c r="EF28" s="327"/>
      <c r="EG28" s="206">
        <v>37.9</v>
      </c>
      <c r="EH28" s="327"/>
      <c r="EI28" s="206">
        <v>9.6999999999999993</v>
      </c>
      <c r="EJ28" s="327"/>
      <c r="EK28" s="206">
        <v>19.2</v>
      </c>
      <c r="EL28" s="327"/>
      <c r="EM28" s="46">
        <v>12.6</v>
      </c>
      <c r="EN28" s="360"/>
      <c r="EO28" s="206">
        <v>10.8</v>
      </c>
    </row>
    <row r="29" spans="1:145" x14ac:dyDescent="0.2">
      <c r="A29" s="82" t="s">
        <v>12</v>
      </c>
      <c r="B29" s="75"/>
      <c r="C29" s="1">
        <v>35.799999999999997</v>
      </c>
      <c r="D29" s="1"/>
      <c r="E29" s="1">
        <v>39.299999999999997</v>
      </c>
      <c r="F29" s="1"/>
      <c r="G29" s="171">
        <v>14.7</v>
      </c>
      <c r="H29" s="171"/>
      <c r="I29" s="171">
        <v>17.899999999999999</v>
      </c>
      <c r="J29" s="171"/>
      <c r="K29" s="46">
        <v>27.1</v>
      </c>
      <c r="L29" s="46"/>
      <c r="M29" s="172">
        <v>12.2</v>
      </c>
      <c r="N29" s="172"/>
      <c r="O29" s="1">
        <v>35.4</v>
      </c>
      <c r="P29" s="1"/>
      <c r="Q29" s="1">
        <v>38.9</v>
      </c>
      <c r="R29" s="1"/>
      <c r="S29" s="171">
        <v>15</v>
      </c>
      <c r="T29" s="171"/>
      <c r="U29" s="171">
        <v>16.899999999999999</v>
      </c>
      <c r="V29" s="171"/>
      <c r="W29" s="46">
        <v>26.2</v>
      </c>
      <c r="X29" s="46"/>
      <c r="Y29" s="172">
        <v>11.6</v>
      </c>
      <c r="Z29" s="6"/>
      <c r="AA29" s="1">
        <v>37.9</v>
      </c>
      <c r="AB29" s="1"/>
      <c r="AC29" s="1">
        <v>41.6</v>
      </c>
      <c r="AD29" s="1"/>
      <c r="AE29" s="171">
        <v>15.7</v>
      </c>
      <c r="AF29" s="171"/>
      <c r="AG29" s="171">
        <v>17.5</v>
      </c>
      <c r="AH29" s="171"/>
      <c r="AI29" s="46">
        <v>22.3</v>
      </c>
      <c r="AJ29" s="46"/>
      <c r="AK29" s="172">
        <v>11.9</v>
      </c>
      <c r="AL29" s="172"/>
      <c r="AM29" s="1">
        <v>39.6</v>
      </c>
      <c r="AN29" s="1"/>
      <c r="AO29" s="1">
        <v>43.1</v>
      </c>
      <c r="AP29" s="1"/>
      <c r="AQ29" s="171">
        <v>16.2</v>
      </c>
      <c r="AR29" s="171"/>
      <c r="AS29" s="171">
        <v>20.399999999999999</v>
      </c>
      <c r="AT29" s="171"/>
      <c r="AU29" s="46">
        <v>19.5</v>
      </c>
      <c r="AV29" s="46"/>
      <c r="AW29" s="172">
        <v>13.1</v>
      </c>
      <c r="AX29" s="6"/>
      <c r="AY29" s="1">
        <v>40.6</v>
      </c>
      <c r="AZ29" s="1"/>
      <c r="BA29" s="1">
        <v>44.5</v>
      </c>
      <c r="BB29" s="1"/>
      <c r="BC29" s="171">
        <v>15.6</v>
      </c>
      <c r="BD29" s="171"/>
      <c r="BE29" s="171">
        <v>17.7</v>
      </c>
      <c r="BF29" s="171"/>
      <c r="BG29" s="46">
        <v>21.5</v>
      </c>
      <c r="BH29" s="46"/>
      <c r="BI29" s="172">
        <v>13</v>
      </c>
      <c r="BJ29" s="172"/>
      <c r="BK29" s="1">
        <v>41.9</v>
      </c>
      <c r="BL29" s="1"/>
      <c r="BM29" s="1">
        <v>46</v>
      </c>
      <c r="BN29" s="1"/>
      <c r="BO29" s="171">
        <v>18.2</v>
      </c>
      <c r="BP29" s="171"/>
      <c r="BQ29" s="171">
        <v>17.3</v>
      </c>
      <c r="BR29" s="171"/>
      <c r="BS29" s="46">
        <v>19.7</v>
      </c>
      <c r="BT29" s="46"/>
      <c r="BU29" s="172">
        <v>13.5</v>
      </c>
      <c r="BV29" s="6"/>
      <c r="BW29" s="1">
        <v>42.8</v>
      </c>
      <c r="BX29" s="1"/>
      <c r="BY29" s="1">
        <v>47.2</v>
      </c>
      <c r="BZ29" s="1"/>
      <c r="CA29" s="171">
        <v>20.399999999999999</v>
      </c>
      <c r="CB29" s="171"/>
      <c r="CC29" s="171">
        <v>16.399999999999999</v>
      </c>
      <c r="CD29" s="171"/>
      <c r="CE29" s="46">
        <v>18.3</v>
      </c>
      <c r="CF29" s="46"/>
      <c r="CG29" s="172">
        <v>11.8</v>
      </c>
      <c r="CH29" s="172"/>
      <c r="CI29" s="1">
        <v>42.6</v>
      </c>
      <c r="CJ29" s="1"/>
      <c r="CK29" s="1">
        <v>46.9</v>
      </c>
      <c r="CL29" s="1"/>
      <c r="CM29" s="171">
        <v>18.899999999999999</v>
      </c>
      <c r="CN29" s="171"/>
      <c r="CO29" s="171">
        <v>17.5</v>
      </c>
      <c r="CP29" s="171"/>
      <c r="CQ29" s="46">
        <v>15.6</v>
      </c>
      <c r="CR29" s="46"/>
      <c r="CS29" s="172">
        <v>11.1</v>
      </c>
      <c r="CT29" s="6"/>
      <c r="CU29" s="1">
        <v>42.6</v>
      </c>
      <c r="CV29" s="1"/>
      <c r="CW29" s="1">
        <v>46.6</v>
      </c>
      <c r="CX29" s="1"/>
      <c r="CY29" s="171">
        <v>18.399999999999999</v>
      </c>
      <c r="CZ29" s="171"/>
      <c r="DA29" s="171">
        <v>19.3</v>
      </c>
      <c r="DB29" s="171"/>
      <c r="DC29" s="46">
        <v>14.6</v>
      </c>
      <c r="DD29" s="46"/>
      <c r="DE29" s="172">
        <v>10.8</v>
      </c>
      <c r="DF29" s="172"/>
      <c r="DG29" s="1">
        <v>42.7</v>
      </c>
      <c r="DH29" s="1"/>
      <c r="DI29" s="1">
        <v>47</v>
      </c>
      <c r="DJ29" s="1"/>
      <c r="DK29" s="171">
        <v>20</v>
      </c>
      <c r="DL29" s="171"/>
      <c r="DM29" s="171">
        <v>17.899999999999999</v>
      </c>
      <c r="DN29" s="171"/>
      <c r="DO29" s="46">
        <v>13.9</v>
      </c>
      <c r="DP29" s="46"/>
      <c r="DQ29" s="172">
        <v>11.5</v>
      </c>
      <c r="DR29" s="172"/>
      <c r="DS29" s="206">
        <v>42.7</v>
      </c>
      <c r="DT29" s="206"/>
      <c r="DU29" s="206">
        <v>47.2</v>
      </c>
      <c r="DV29" s="206"/>
      <c r="DW29" s="206">
        <v>20.7</v>
      </c>
      <c r="DX29" s="206"/>
      <c r="DY29" s="206">
        <v>17.899999999999999</v>
      </c>
      <c r="DZ29" s="206"/>
      <c r="EA29" s="46">
        <v>14.4</v>
      </c>
      <c r="EB29" s="46"/>
      <c r="EC29" s="206">
        <v>12.1</v>
      </c>
      <c r="ED29" s="327"/>
      <c r="EE29" s="206">
        <v>44.4</v>
      </c>
      <c r="EF29" s="327"/>
      <c r="EG29" s="206">
        <v>49.1</v>
      </c>
      <c r="EH29" s="327"/>
      <c r="EI29" s="206">
        <v>21.7</v>
      </c>
      <c r="EJ29" s="327"/>
      <c r="EK29" s="206">
        <v>18.7</v>
      </c>
      <c r="EL29" s="327"/>
      <c r="EM29" s="46">
        <v>11.9</v>
      </c>
      <c r="EN29" s="360"/>
      <c r="EO29" s="206">
        <v>11.8</v>
      </c>
    </row>
    <row r="30" spans="1:145" x14ac:dyDescent="0.2">
      <c r="A30" s="82" t="s">
        <v>13</v>
      </c>
      <c r="B30" s="75"/>
      <c r="C30" s="1">
        <v>22.6</v>
      </c>
      <c r="D30" s="1"/>
      <c r="E30" s="1">
        <v>24.9</v>
      </c>
      <c r="F30" s="1"/>
      <c r="G30" s="171">
        <v>5.8</v>
      </c>
      <c r="H30" s="171"/>
      <c r="I30" s="171">
        <v>14</v>
      </c>
      <c r="J30" s="171"/>
      <c r="K30" s="46">
        <v>40.6</v>
      </c>
      <c r="L30" s="46"/>
      <c r="M30" s="172">
        <v>10.4</v>
      </c>
      <c r="N30" s="172"/>
      <c r="O30" s="1">
        <v>21.9</v>
      </c>
      <c r="P30" s="1"/>
      <c r="Q30" s="1">
        <v>24.4</v>
      </c>
      <c r="R30" s="1"/>
      <c r="S30" s="171">
        <v>5.5</v>
      </c>
      <c r="T30" s="171"/>
      <c r="U30" s="171">
        <v>12.1</v>
      </c>
      <c r="V30" s="171"/>
      <c r="W30" s="46">
        <v>36.799999999999997</v>
      </c>
      <c r="X30" s="46"/>
      <c r="Y30" s="172">
        <v>10.7</v>
      </c>
      <c r="Z30" s="6"/>
      <c r="AA30" s="1">
        <v>22.4</v>
      </c>
      <c r="AB30" s="1"/>
      <c r="AC30" s="1">
        <v>24.4</v>
      </c>
      <c r="AD30" s="1"/>
      <c r="AE30" s="171">
        <v>7.9</v>
      </c>
      <c r="AF30" s="171"/>
      <c r="AG30" s="171">
        <v>14.7</v>
      </c>
      <c r="AH30" s="171"/>
      <c r="AI30" s="46">
        <v>34.9</v>
      </c>
      <c r="AJ30" s="46"/>
      <c r="AK30" s="172">
        <v>11</v>
      </c>
      <c r="AL30" s="172"/>
      <c r="AM30" s="1">
        <v>23.1</v>
      </c>
      <c r="AN30" s="1"/>
      <c r="AO30" s="1">
        <v>25.3</v>
      </c>
      <c r="AP30" s="1"/>
      <c r="AQ30" s="171">
        <v>7.3</v>
      </c>
      <c r="AR30" s="171"/>
      <c r="AS30" s="171">
        <v>13.3</v>
      </c>
      <c r="AT30" s="171"/>
      <c r="AU30" s="46">
        <v>30.3</v>
      </c>
      <c r="AV30" s="46"/>
      <c r="AW30" s="172">
        <v>11</v>
      </c>
      <c r="AX30" s="6"/>
      <c r="AY30" s="1">
        <v>24.2</v>
      </c>
      <c r="AZ30" s="1"/>
      <c r="BA30" s="1">
        <v>26.3</v>
      </c>
      <c r="BB30" s="1"/>
      <c r="BC30" s="171">
        <v>8.1</v>
      </c>
      <c r="BD30" s="171"/>
      <c r="BE30" s="171">
        <v>15.5</v>
      </c>
      <c r="BF30" s="171"/>
      <c r="BG30" s="46">
        <v>26.9</v>
      </c>
      <c r="BH30" s="46"/>
      <c r="BI30" s="172">
        <v>11.1</v>
      </c>
      <c r="BJ30" s="172"/>
      <c r="BK30" s="1">
        <v>25.8</v>
      </c>
      <c r="BL30" s="1"/>
      <c r="BM30" s="1">
        <v>28.2</v>
      </c>
      <c r="BN30" s="1"/>
      <c r="BO30" s="171">
        <v>8.9</v>
      </c>
      <c r="BP30" s="171"/>
      <c r="BQ30" s="171">
        <v>15.6</v>
      </c>
      <c r="BR30" s="171"/>
      <c r="BS30" s="46">
        <v>26.3</v>
      </c>
      <c r="BT30" s="46"/>
      <c r="BU30" s="172">
        <v>11.9</v>
      </c>
      <c r="BV30" s="6"/>
      <c r="BW30" s="1">
        <v>24.6</v>
      </c>
      <c r="BX30" s="1"/>
      <c r="BY30" s="1">
        <v>27.1</v>
      </c>
      <c r="BZ30" s="1"/>
      <c r="CA30" s="171">
        <v>8.5</v>
      </c>
      <c r="CB30" s="171"/>
      <c r="CC30" s="171">
        <v>12.8</v>
      </c>
      <c r="CD30" s="171"/>
      <c r="CE30" s="46">
        <v>24.1</v>
      </c>
      <c r="CF30" s="46"/>
      <c r="CG30" s="172">
        <v>10.8</v>
      </c>
      <c r="CH30" s="172"/>
      <c r="CI30" s="1">
        <v>25</v>
      </c>
      <c r="CJ30" s="1"/>
      <c r="CK30" s="1">
        <v>27.9</v>
      </c>
      <c r="CL30" s="1"/>
      <c r="CM30" s="171">
        <v>9.5</v>
      </c>
      <c r="CN30" s="171"/>
      <c r="CO30" s="171">
        <v>11.1</v>
      </c>
      <c r="CP30" s="171"/>
      <c r="CQ30" s="46">
        <v>23.6</v>
      </c>
      <c r="CR30" s="46"/>
      <c r="CS30" s="172">
        <v>9.9</v>
      </c>
      <c r="CT30" s="6"/>
      <c r="CU30" s="1">
        <v>25.6</v>
      </c>
      <c r="CV30" s="1"/>
      <c r="CW30" s="1">
        <v>28.4</v>
      </c>
      <c r="CX30" s="1"/>
      <c r="CY30" s="171">
        <v>9.8000000000000007</v>
      </c>
      <c r="CZ30" s="171"/>
      <c r="DA30" s="171">
        <v>12.6</v>
      </c>
      <c r="DB30" s="171"/>
      <c r="DC30" s="46">
        <v>26.4</v>
      </c>
      <c r="DD30" s="46"/>
      <c r="DE30" s="172">
        <v>10.1</v>
      </c>
      <c r="DF30" s="172"/>
      <c r="DG30" s="1">
        <v>26.8</v>
      </c>
      <c r="DH30" s="1"/>
      <c r="DI30" s="1">
        <v>29.9</v>
      </c>
      <c r="DJ30" s="1"/>
      <c r="DK30" s="171">
        <v>10.5</v>
      </c>
      <c r="DL30" s="171"/>
      <c r="DM30" s="171">
        <v>11.7</v>
      </c>
      <c r="DN30" s="171"/>
      <c r="DO30" s="46">
        <v>23.1</v>
      </c>
      <c r="DP30" s="46"/>
      <c r="DQ30" s="172">
        <v>11.5</v>
      </c>
      <c r="DR30" s="172"/>
      <c r="DS30" s="206">
        <v>28</v>
      </c>
      <c r="DT30" s="206"/>
      <c r="DU30" s="206">
        <v>31.2</v>
      </c>
      <c r="DV30" s="206"/>
      <c r="DW30" s="206">
        <v>12.7</v>
      </c>
      <c r="DX30" s="206"/>
      <c r="DY30" s="206">
        <v>12.7</v>
      </c>
      <c r="DZ30" s="206"/>
      <c r="EA30" s="46">
        <v>24.1</v>
      </c>
      <c r="EB30" s="46"/>
      <c r="EC30" s="206">
        <v>12.2</v>
      </c>
      <c r="ED30" s="327"/>
      <c r="EE30" s="206">
        <v>28.1</v>
      </c>
      <c r="EF30" s="327"/>
      <c r="EG30" s="206">
        <v>31.5</v>
      </c>
      <c r="EH30" s="327"/>
      <c r="EI30" s="206">
        <v>14.1</v>
      </c>
      <c r="EJ30" s="327"/>
      <c r="EK30" s="206">
        <v>11.9</v>
      </c>
      <c r="EL30" s="327"/>
      <c r="EM30" s="46">
        <v>22.6</v>
      </c>
      <c r="EN30" s="360"/>
      <c r="EO30" s="206">
        <v>12.2</v>
      </c>
    </row>
    <row r="31" spans="1:145" x14ac:dyDescent="0.2">
      <c r="A31" s="84" t="s">
        <v>14</v>
      </c>
      <c r="B31" s="75"/>
      <c r="C31" s="108">
        <v>33.700000000000003</v>
      </c>
      <c r="D31" s="1"/>
      <c r="E31" s="108">
        <v>35.5</v>
      </c>
      <c r="F31" s="1"/>
      <c r="G31" s="173">
        <v>8.6999999999999993</v>
      </c>
      <c r="H31" s="171"/>
      <c r="I31" s="173">
        <v>28.4</v>
      </c>
      <c r="J31" s="171"/>
      <c r="K31" s="174">
        <v>18.8</v>
      </c>
      <c r="L31" s="46"/>
      <c r="M31" s="175">
        <v>12.8</v>
      </c>
      <c r="N31" s="172"/>
      <c r="O31" s="108">
        <v>34</v>
      </c>
      <c r="P31" s="1"/>
      <c r="Q31" s="108">
        <v>35.9</v>
      </c>
      <c r="R31" s="1"/>
      <c r="S31" s="173">
        <v>9.1999999999999993</v>
      </c>
      <c r="T31" s="171"/>
      <c r="U31" s="173">
        <v>27.1</v>
      </c>
      <c r="V31" s="171"/>
      <c r="W31" s="174">
        <v>18.7</v>
      </c>
      <c r="X31" s="46"/>
      <c r="Y31" s="175">
        <v>13.3</v>
      </c>
      <c r="Z31" s="6"/>
      <c r="AA31" s="108">
        <v>36.5</v>
      </c>
      <c r="AB31" s="1"/>
      <c r="AC31" s="108">
        <v>38.700000000000003</v>
      </c>
      <c r="AD31" s="1"/>
      <c r="AE31" s="173">
        <v>8.5</v>
      </c>
      <c r="AF31" s="171"/>
      <c r="AG31" s="173">
        <v>27.8</v>
      </c>
      <c r="AH31" s="171"/>
      <c r="AI31" s="174">
        <v>16.8</v>
      </c>
      <c r="AJ31" s="46"/>
      <c r="AK31" s="175">
        <v>13.5</v>
      </c>
      <c r="AL31" s="172"/>
      <c r="AM31" s="108">
        <v>37.200000000000003</v>
      </c>
      <c r="AN31" s="1"/>
      <c r="AO31" s="108">
        <v>39.9</v>
      </c>
      <c r="AP31" s="1"/>
      <c r="AQ31" s="173">
        <v>8.9</v>
      </c>
      <c r="AR31" s="171"/>
      <c r="AS31" s="173">
        <v>25.7</v>
      </c>
      <c r="AT31" s="171"/>
      <c r="AU31" s="174">
        <v>12</v>
      </c>
      <c r="AV31" s="46"/>
      <c r="AW31" s="175">
        <v>13.9</v>
      </c>
      <c r="AX31" s="6"/>
      <c r="AY31" s="108">
        <v>37.299999999999997</v>
      </c>
      <c r="AZ31" s="1"/>
      <c r="BA31" s="108">
        <v>40.200000000000003</v>
      </c>
      <c r="BB31" s="1"/>
      <c r="BC31" s="173">
        <v>8.6</v>
      </c>
      <c r="BD31" s="171"/>
      <c r="BE31" s="173">
        <v>23.7</v>
      </c>
      <c r="BF31" s="171"/>
      <c r="BG31" s="174">
        <v>13</v>
      </c>
      <c r="BH31" s="46"/>
      <c r="BI31" s="175">
        <v>13.3</v>
      </c>
      <c r="BJ31" s="172"/>
      <c r="BK31" s="108">
        <v>37.6</v>
      </c>
      <c r="BL31" s="1"/>
      <c r="BM31" s="108">
        <v>40.299999999999997</v>
      </c>
      <c r="BN31" s="1"/>
      <c r="BO31" s="173">
        <v>12.2</v>
      </c>
      <c r="BP31" s="171"/>
      <c r="BQ31" s="173">
        <v>24.7</v>
      </c>
      <c r="BR31" s="171"/>
      <c r="BS31" s="174">
        <v>12.9</v>
      </c>
      <c r="BT31" s="46"/>
      <c r="BU31" s="175">
        <v>13.2</v>
      </c>
      <c r="BV31" s="6"/>
      <c r="BW31" s="108">
        <v>39.299999999999997</v>
      </c>
      <c r="BX31" s="1"/>
      <c r="BY31" s="108">
        <v>42.7</v>
      </c>
      <c r="BZ31" s="1"/>
      <c r="CA31" s="173">
        <v>10.9</v>
      </c>
      <c r="CB31" s="171"/>
      <c r="CC31" s="173">
        <v>22.1</v>
      </c>
      <c r="CD31" s="171"/>
      <c r="CE31" s="174">
        <v>11.8</v>
      </c>
      <c r="CF31" s="46"/>
      <c r="CG31" s="175">
        <v>11.3</v>
      </c>
      <c r="CH31" s="172"/>
      <c r="CI31" s="108">
        <v>38.700000000000003</v>
      </c>
      <c r="CJ31" s="1"/>
      <c r="CK31" s="108">
        <v>42.3</v>
      </c>
      <c r="CL31" s="1"/>
      <c r="CM31" s="173">
        <v>10.5</v>
      </c>
      <c r="CN31" s="171"/>
      <c r="CO31" s="173">
        <v>19.3</v>
      </c>
      <c r="CP31" s="171"/>
      <c r="CQ31" s="174">
        <v>10.8</v>
      </c>
      <c r="CR31" s="46"/>
      <c r="CS31" s="175">
        <v>12.2</v>
      </c>
      <c r="CT31" s="6"/>
      <c r="CU31" s="108">
        <v>40.700000000000003</v>
      </c>
      <c r="CV31" s="1"/>
      <c r="CW31" s="108">
        <v>44.5</v>
      </c>
      <c r="CX31" s="1"/>
      <c r="CY31" s="173">
        <v>12.7</v>
      </c>
      <c r="CZ31" s="171"/>
      <c r="DA31" s="173">
        <v>21</v>
      </c>
      <c r="DB31" s="171"/>
      <c r="DC31" s="174">
        <v>13.4</v>
      </c>
      <c r="DD31" s="46"/>
      <c r="DE31" s="175">
        <v>11.8</v>
      </c>
      <c r="DF31" s="172"/>
      <c r="DG31" s="108">
        <v>41.3</v>
      </c>
      <c r="DH31" s="1"/>
      <c r="DI31" s="108">
        <v>45.5</v>
      </c>
      <c r="DJ31" s="1"/>
      <c r="DK31" s="173">
        <v>13</v>
      </c>
      <c r="DL31" s="171"/>
      <c r="DM31" s="173">
        <v>19.899999999999999</v>
      </c>
      <c r="DN31" s="171"/>
      <c r="DO31" s="174">
        <v>11.3</v>
      </c>
      <c r="DP31" s="46"/>
      <c r="DQ31" s="175">
        <v>11.2</v>
      </c>
      <c r="DR31" s="172"/>
      <c r="DS31" s="207">
        <v>41.3</v>
      </c>
      <c r="DT31" s="206"/>
      <c r="DU31" s="207">
        <v>45.4</v>
      </c>
      <c r="DV31" s="206"/>
      <c r="DW31" s="207">
        <v>13.4</v>
      </c>
      <c r="DX31" s="206"/>
      <c r="DY31" s="207">
        <v>21.2</v>
      </c>
      <c r="DZ31" s="206"/>
      <c r="EA31" s="174">
        <v>11.4</v>
      </c>
      <c r="EB31" s="46"/>
      <c r="EC31" s="207">
        <v>12.2</v>
      </c>
      <c r="ED31" s="327"/>
      <c r="EE31" s="207">
        <v>42.6</v>
      </c>
      <c r="EF31" s="327"/>
      <c r="EG31" s="207">
        <v>47.1</v>
      </c>
      <c r="EH31" s="327"/>
      <c r="EI31" s="207">
        <v>15.5</v>
      </c>
      <c r="EJ31" s="327"/>
      <c r="EK31" s="207">
        <v>21.1</v>
      </c>
      <c r="EL31" s="327"/>
      <c r="EM31" s="174">
        <v>13.9</v>
      </c>
      <c r="EN31" s="360"/>
      <c r="EO31" s="207">
        <v>13</v>
      </c>
    </row>
    <row r="32" spans="1:145" x14ac:dyDescent="0.2">
      <c r="A32" s="82" t="s">
        <v>15</v>
      </c>
      <c r="B32" s="75"/>
      <c r="C32" s="1">
        <v>39.5</v>
      </c>
      <c r="D32" s="1"/>
      <c r="E32" s="1">
        <v>41.7</v>
      </c>
      <c r="F32" s="1"/>
      <c r="G32" s="171">
        <v>10.9</v>
      </c>
      <c r="H32" s="171"/>
      <c r="I32" s="171">
        <v>29.6</v>
      </c>
      <c r="J32" s="171"/>
      <c r="K32" s="46">
        <v>14.8</v>
      </c>
      <c r="L32" s="46"/>
      <c r="M32" s="172">
        <v>13.7</v>
      </c>
      <c r="N32" s="172"/>
      <c r="O32" s="1">
        <v>40.9</v>
      </c>
      <c r="P32" s="1"/>
      <c r="Q32" s="1">
        <v>43.3</v>
      </c>
      <c r="R32" s="1"/>
      <c r="S32" s="171">
        <v>11</v>
      </c>
      <c r="T32" s="171"/>
      <c r="U32" s="171">
        <v>30.2</v>
      </c>
      <c r="V32" s="171"/>
      <c r="W32" s="46">
        <v>16.600000000000001</v>
      </c>
      <c r="X32" s="46"/>
      <c r="Y32" s="172">
        <v>13.6</v>
      </c>
      <c r="Z32" s="6"/>
      <c r="AA32" s="1">
        <v>41.4</v>
      </c>
      <c r="AB32" s="1"/>
      <c r="AC32" s="1">
        <v>43.7</v>
      </c>
      <c r="AD32" s="1"/>
      <c r="AE32" s="171">
        <v>10.8</v>
      </c>
      <c r="AF32" s="171"/>
      <c r="AG32" s="171">
        <v>30.2</v>
      </c>
      <c r="AH32" s="171"/>
      <c r="AI32" s="46">
        <v>13.1</v>
      </c>
      <c r="AJ32" s="46"/>
      <c r="AK32" s="172">
        <v>13.3</v>
      </c>
      <c r="AL32" s="172"/>
      <c r="AM32" s="1">
        <v>42</v>
      </c>
      <c r="AN32" s="1"/>
      <c r="AO32" s="1">
        <v>44.5</v>
      </c>
      <c r="AP32" s="1"/>
      <c r="AQ32" s="171">
        <v>11.5</v>
      </c>
      <c r="AR32" s="171"/>
      <c r="AS32" s="171">
        <v>28.4</v>
      </c>
      <c r="AT32" s="171"/>
      <c r="AU32" s="46">
        <v>13.8</v>
      </c>
      <c r="AV32" s="46"/>
      <c r="AW32" s="172">
        <v>13.2</v>
      </c>
      <c r="AX32" s="6"/>
      <c r="AY32" s="1">
        <v>43.4</v>
      </c>
      <c r="AZ32" s="1"/>
      <c r="BA32" s="1">
        <v>46</v>
      </c>
      <c r="BB32" s="1"/>
      <c r="BC32" s="171">
        <v>12.1</v>
      </c>
      <c r="BD32" s="171"/>
      <c r="BE32" s="171">
        <v>29</v>
      </c>
      <c r="BF32" s="171"/>
      <c r="BG32" s="46">
        <v>12.4</v>
      </c>
      <c r="BH32" s="46"/>
      <c r="BI32" s="172">
        <v>13.9</v>
      </c>
      <c r="BJ32" s="172"/>
      <c r="BK32" s="1">
        <v>43.7</v>
      </c>
      <c r="BL32" s="1"/>
      <c r="BM32" s="1">
        <v>46.8</v>
      </c>
      <c r="BN32" s="1"/>
      <c r="BO32" s="171">
        <v>12.9</v>
      </c>
      <c r="BP32" s="171"/>
      <c r="BQ32" s="171">
        <v>24.7</v>
      </c>
      <c r="BR32" s="171"/>
      <c r="BS32" s="46">
        <v>9.9</v>
      </c>
      <c r="BT32" s="46"/>
      <c r="BU32" s="172">
        <v>13.6</v>
      </c>
      <c r="BV32" s="6"/>
      <c r="BW32" s="1">
        <v>43.7</v>
      </c>
      <c r="BX32" s="1"/>
      <c r="BY32" s="1">
        <v>47</v>
      </c>
      <c r="BZ32" s="1"/>
      <c r="CA32" s="171">
        <v>13.8</v>
      </c>
      <c r="CB32" s="171"/>
      <c r="CC32" s="171">
        <v>23.8</v>
      </c>
      <c r="CD32" s="171"/>
      <c r="CE32" s="46">
        <v>9.4</v>
      </c>
      <c r="CF32" s="46"/>
      <c r="CG32" s="172">
        <v>11.9</v>
      </c>
      <c r="CH32" s="172"/>
      <c r="CI32" s="1">
        <v>44.5</v>
      </c>
      <c r="CJ32" s="1"/>
      <c r="CK32" s="1">
        <v>47.8</v>
      </c>
      <c r="CL32" s="1"/>
      <c r="CM32" s="171">
        <v>14.1</v>
      </c>
      <c r="CN32" s="171"/>
      <c r="CO32" s="171">
        <v>24.9</v>
      </c>
      <c r="CP32" s="171"/>
      <c r="CQ32" s="46">
        <v>9.6999999999999993</v>
      </c>
      <c r="CR32" s="46"/>
      <c r="CS32" s="172">
        <v>12.9</v>
      </c>
      <c r="CT32" s="6"/>
      <c r="CU32" s="1">
        <v>45.4</v>
      </c>
      <c r="CV32" s="1"/>
      <c r="CW32" s="1">
        <v>48.6</v>
      </c>
      <c r="CX32" s="1"/>
      <c r="CY32" s="171">
        <v>13.5</v>
      </c>
      <c r="CZ32" s="171"/>
      <c r="DA32" s="171">
        <v>27.1</v>
      </c>
      <c r="DB32" s="171"/>
      <c r="DC32" s="46">
        <v>7.9</v>
      </c>
      <c r="DD32" s="46"/>
      <c r="DE32" s="172">
        <v>11.7</v>
      </c>
      <c r="DF32" s="172"/>
      <c r="DG32" s="1">
        <v>46.1</v>
      </c>
      <c r="DH32" s="1"/>
      <c r="DI32" s="1">
        <v>49.7</v>
      </c>
      <c r="DJ32" s="1"/>
      <c r="DK32" s="171">
        <v>14.2</v>
      </c>
      <c r="DL32" s="171"/>
      <c r="DM32" s="171">
        <v>25.5</v>
      </c>
      <c r="DN32" s="171"/>
      <c r="DO32" s="46">
        <v>7</v>
      </c>
      <c r="DP32" s="46"/>
      <c r="DQ32" s="172">
        <v>13.2</v>
      </c>
      <c r="DR32" s="172"/>
      <c r="DS32" s="206">
        <v>45.7</v>
      </c>
      <c r="DT32" s="206"/>
      <c r="DU32" s="206">
        <v>49.6</v>
      </c>
      <c r="DV32" s="206"/>
      <c r="DW32" s="206">
        <v>16.7</v>
      </c>
      <c r="DX32" s="206"/>
      <c r="DY32" s="206">
        <v>24.7</v>
      </c>
      <c r="DZ32" s="206"/>
      <c r="EA32" s="46">
        <v>6.9</v>
      </c>
      <c r="EB32" s="46"/>
      <c r="EC32" s="206">
        <v>12.7</v>
      </c>
      <c r="ED32" s="327"/>
      <c r="EE32" s="206">
        <v>46.6</v>
      </c>
      <c r="EF32" s="327"/>
      <c r="EG32" s="206">
        <v>50.8</v>
      </c>
      <c r="EH32" s="327"/>
      <c r="EI32" s="206">
        <v>17.899999999999999</v>
      </c>
      <c r="EJ32" s="327"/>
      <c r="EK32" s="206">
        <v>23.7</v>
      </c>
      <c r="EL32" s="327"/>
      <c r="EM32" s="46">
        <v>6.7</v>
      </c>
      <c r="EN32" s="360"/>
      <c r="EO32" s="206">
        <v>13</v>
      </c>
    </row>
    <row r="33" spans="1:145" x14ac:dyDescent="0.2">
      <c r="A33" s="82" t="s">
        <v>16</v>
      </c>
      <c r="B33" s="75"/>
      <c r="C33" s="1">
        <v>28.2</v>
      </c>
      <c r="D33" s="1"/>
      <c r="E33" s="1">
        <v>30.6</v>
      </c>
      <c r="F33" s="1"/>
      <c r="G33" s="171">
        <v>7.2</v>
      </c>
      <c r="H33" s="171"/>
      <c r="I33" s="171">
        <v>17.3</v>
      </c>
      <c r="J33" s="171"/>
      <c r="K33" s="46">
        <v>37</v>
      </c>
      <c r="L33" s="46"/>
      <c r="M33" s="172">
        <v>9.8000000000000007</v>
      </c>
      <c r="N33" s="172"/>
      <c r="O33" s="1">
        <v>32.200000000000003</v>
      </c>
      <c r="P33" s="1"/>
      <c r="Q33" s="1">
        <v>35.200000000000003</v>
      </c>
      <c r="R33" s="1"/>
      <c r="S33" s="171">
        <v>8.6999999999999993</v>
      </c>
      <c r="T33" s="171"/>
      <c r="U33" s="171">
        <v>17.8</v>
      </c>
      <c r="V33" s="171"/>
      <c r="W33" s="46">
        <v>31.9</v>
      </c>
      <c r="X33" s="46"/>
      <c r="Y33" s="172">
        <v>10.4</v>
      </c>
      <c r="Z33" s="6"/>
      <c r="AA33" s="1">
        <v>32.5</v>
      </c>
      <c r="AB33" s="1"/>
      <c r="AC33" s="1">
        <v>35.6</v>
      </c>
      <c r="AD33" s="1"/>
      <c r="AE33" s="171">
        <v>6.8</v>
      </c>
      <c r="AF33" s="171"/>
      <c r="AG33" s="171">
        <v>16.899999999999999</v>
      </c>
      <c r="AH33" s="171"/>
      <c r="AI33" s="46">
        <v>27.2</v>
      </c>
      <c r="AJ33" s="46"/>
      <c r="AK33" s="172">
        <v>11.4</v>
      </c>
      <c r="AL33" s="172"/>
      <c r="AM33" s="1">
        <v>30.4</v>
      </c>
      <c r="AN33" s="1"/>
      <c r="AO33" s="1">
        <v>33.1</v>
      </c>
      <c r="AP33" s="1"/>
      <c r="AQ33" s="171">
        <v>7.2</v>
      </c>
      <c r="AR33" s="171"/>
      <c r="AS33" s="171">
        <v>16.3</v>
      </c>
      <c r="AT33" s="171"/>
      <c r="AU33" s="46">
        <v>30.6</v>
      </c>
      <c r="AV33" s="46"/>
      <c r="AW33" s="172">
        <v>10.8</v>
      </c>
      <c r="AX33" s="6"/>
      <c r="AY33" s="1">
        <v>31.6</v>
      </c>
      <c r="AZ33" s="1"/>
      <c r="BA33" s="1">
        <v>34.299999999999997</v>
      </c>
      <c r="BB33" s="1"/>
      <c r="BC33" s="171">
        <v>8.5</v>
      </c>
      <c r="BD33" s="171"/>
      <c r="BE33" s="171">
        <v>17.399999999999999</v>
      </c>
      <c r="BF33" s="171"/>
      <c r="BG33" s="46">
        <v>24.3</v>
      </c>
      <c r="BH33" s="46"/>
      <c r="BI33" s="172">
        <v>11.7</v>
      </c>
      <c r="BJ33" s="172"/>
      <c r="BK33" s="1">
        <v>32.799999999999997</v>
      </c>
      <c r="BL33" s="1"/>
      <c r="BM33" s="1">
        <v>35.200000000000003</v>
      </c>
      <c r="BN33" s="1"/>
      <c r="BO33" s="171">
        <v>8</v>
      </c>
      <c r="BP33" s="171"/>
      <c r="BQ33" s="171">
        <v>21.8</v>
      </c>
      <c r="BR33" s="171"/>
      <c r="BS33" s="46">
        <v>21.7</v>
      </c>
      <c r="BT33" s="46"/>
      <c r="BU33" s="172">
        <v>12.7</v>
      </c>
      <c r="BV33" s="6"/>
      <c r="BW33" s="1">
        <v>33.9</v>
      </c>
      <c r="BX33" s="1"/>
      <c r="BY33" s="1">
        <v>36.9</v>
      </c>
      <c r="BZ33" s="1"/>
      <c r="CA33" s="171">
        <v>11.8</v>
      </c>
      <c r="CB33" s="171"/>
      <c r="CC33" s="171">
        <v>16.3</v>
      </c>
      <c r="CD33" s="171"/>
      <c r="CE33" s="46">
        <v>21.1</v>
      </c>
      <c r="CF33" s="46"/>
      <c r="CG33" s="172">
        <v>10.6</v>
      </c>
      <c r="CH33" s="172"/>
      <c r="CI33" s="1">
        <v>35.6</v>
      </c>
      <c r="CJ33" s="1"/>
      <c r="CK33" s="1">
        <v>39.299999999999997</v>
      </c>
      <c r="CL33" s="1"/>
      <c r="CM33" s="171">
        <v>13.1</v>
      </c>
      <c r="CN33" s="171"/>
      <c r="CO33" s="171">
        <v>12.7</v>
      </c>
      <c r="CP33" s="171"/>
      <c r="CQ33" s="46">
        <v>21.5</v>
      </c>
      <c r="CR33" s="46"/>
      <c r="CS33" s="172">
        <v>9.8000000000000007</v>
      </c>
      <c r="CT33" s="6"/>
      <c r="CU33" s="1">
        <v>34.1</v>
      </c>
      <c r="CV33" s="1"/>
      <c r="CW33" s="1">
        <v>37.4</v>
      </c>
      <c r="CX33" s="1"/>
      <c r="CY33" s="171">
        <v>11.1</v>
      </c>
      <c r="CZ33" s="171"/>
      <c r="DA33" s="171">
        <v>15.5</v>
      </c>
      <c r="DB33" s="171"/>
      <c r="DC33" s="46">
        <v>17.8</v>
      </c>
      <c r="DD33" s="46"/>
      <c r="DE33" s="172">
        <v>9.8000000000000007</v>
      </c>
      <c r="DF33" s="172"/>
      <c r="DG33" s="1">
        <v>34.1</v>
      </c>
      <c r="DH33" s="1"/>
      <c r="DI33" s="1">
        <v>37.9</v>
      </c>
      <c r="DJ33" s="1"/>
      <c r="DK33" s="171">
        <v>11</v>
      </c>
      <c r="DL33" s="171"/>
      <c r="DM33" s="171">
        <v>11.4</v>
      </c>
      <c r="DN33" s="171"/>
      <c r="DO33" s="46">
        <v>12.9</v>
      </c>
      <c r="DP33" s="46"/>
      <c r="DQ33" s="172">
        <v>9.8000000000000007</v>
      </c>
      <c r="DR33" s="172"/>
      <c r="DS33" s="206">
        <v>34.799999999999997</v>
      </c>
      <c r="DT33" s="206"/>
      <c r="DU33" s="206">
        <v>38.700000000000003</v>
      </c>
      <c r="DV33" s="206"/>
      <c r="DW33" s="206">
        <v>10.7</v>
      </c>
      <c r="DX33" s="206"/>
      <c r="DY33" s="206">
        <v>11.4</v>
      </c>
      <c r="DZ33" s="206"/>
      <c r="EA33" s="46">
        <v>17.100000000000001</v>
      </c>
      <c r="EB33" s="46"/>
      <c r="EC33" s="206">
        <v>10.7</v>
      </c>
      <c r="ED33" s="327"/>
      <c r="EE33" s="206">
        <v>35.1</v>
      </c>
      <c r="EF33" s="327"/>
      <c r="EG33" s="206">
        <v>38.299999999999997</v>
      </c>
      <c r="EH33" s="327"/>
      <c r="EI33" s="206">
        <v>14.5</v>
      </c>
      <c r="EJ33" s="327"/>
      <c r="EK33" s="206">
        <v>18.8</v>
      </c>
      <c r="EL33" s="327"/>
      <c r="EM33" s="46">
        <v>13.9</v>
      </c>
      <c r="EN33" s="360"/>
      <c r="EO33" s="206">
        <v>10.6</v>
      </c>
    </row>
    <row r="34" spans="1:145" x14ac:dyDescent="0.2">
      <c r="A34" s="82" t="s">
        <v>17</v>
      </c>
      <c r="B34" s="75"/>
      <c r="C34" s="1">
        <v>18.899999999999999</v>
      </c>
      <c r="D34" s="1"/>
      <c r="E34" s="1">
        <v>21.5</v>
      </c>
      <c r="F34" s="1"/>
      <c r="G34" s="171">
        <v>2.2000000000000002</v>
      </c>
      <c r="H34" s="171"/>
      <c r="I34" s="171">
        <v>10.5</v>
      </c>
      <c r="J34" s="171"/>
      <c r="K34" s="46">
        <v>42.7</v>
      </c>
      <c r="L34" s="46"/>
      <c r="M34" s="172">
        <v>12.6</v>
      </c>
      <c r="N34" s="172"/>
      <c r="O34" s="1">
        <v>20.5</v>
      </c>
      <c r="P34" s="1"/>
      <c r="Q34" s="1">
        <v>23.2</v>
      </c>
      <c r="R34" s="1"/>
      <c r="S34" s="171">
        <v>7.1</v>
      </c>
      <c r="T34" s="171"/>
      <c r="U34" s="171">
        <v>12.1</v>
      </c>
      <c r="V34" s="171"/>
      <c r="W34" s="46">
        <v>34.1</v>
      </c>
      <c r="X34" s="46"/>
      <c r="Y34" s="172">
        <v>12.9</v>
      </c>
      <c r="Z34" s="6"/>
      <c r="AA34" s="1">
        <v>18</v>
      </c>
      <c r="AB34" s="1"/>
      <c r="AC34" s="1">
        <v>20.7</v>
      </c>
      <c r="AD34" s="1"/>
      <c r="AE34" s="171">
        <v>5.8</v>
      </c>
      <c r="AF34" s="171"/>
      <c r="AG34" s="171">
        <v>7.3</v>
      </c>
      <c r="AH34" s="171"/>
      <c r="AI34" s="46">
        <v>45.8</v>
      </c>
      <c r="AJ34" s="46"/>
      <c r="AK34" s="172">
        <v>12.7</v>
      </c>
      <c r="AL34" s="172"/>
      <c r="AM34" s="1">
        <v>16.8</v>
      </c>
      <c r="AN34" s="1"/>
      <c r="AO34" s="1">
        <v>18.899999999999999</v>
      </c>
      <c r="AP34" s="1"/>
      <c r="AQ34" s="171">
        <v>6.7</v>
      </c>
      <c r="AR34" s="171"/>
      <c r="AS34" s="171">
        <v>9.8000000000000007</v>
      </c>
      <c r="AT34" s="171"/>
      <c r="AU34" s="46">
        <v>38.9</v>
      </c>
      <c r="AV34" s="46"/>
      <c r="AW34" s="172">
        <v>13.1</v>
      </c>
      <c r="AX34" s="6"/>
      <c r="AY34" s="1">
        <v>19.8</v>
      </c>
      <c r="AZ34" s="1"/>
      <c r="BA34" s="1">
        <v>22</v>
      </c>
      <c r="BB34" s="1"/>
      <c r="BC34" s="171">
        <v>9</v>
      </c>
      <c r="BD34" s="171"/>
      <c r="BE34" s="171">
        <v>12.2</v>
      </c>
      <c r="BF34" s="171"/>
      <c r="BG34" s="46">
        <v>38.5</v>
      </c>
      <c r="BH34" s="46"/>
      <c r="BI34" s="172">
        <v>12.5</v>
      </c>
      <c r="BJ34" s="172"/>
      <c r="BK34" s="1">
        <v>20.7</v>
      </c>
      <c r="BL34" s="1"/>
      <c r="BM34" s="1">
        <v>23</v>
      </c>
      <c r="BN34" s="1"/>
      <c r="BO34" s="171">
        <v>7.9</v>
      </c>
      <c r="BP34" s="171"/>
      <c r="BQ34" s="171">
        <v>12.4</v>
      </c>
      <c r="BR34" s="171"/>
      <c r="BS34" s="46">
        <v>33.5</v>
      </c>
      <c r="BT34" s="46"/>
      <c r="BU34" s="172">
        <v>10.6</v>
      </c>
      <c r="BV34" s="6"/>
      <c r="BW34" s="1">
        <v>19.7</v>
      </c>
      <c r="BX34" s="1"/>
      <c r="BY34" s="1">
        <v>22.5</v>
      </c>
      <c r="BZ34" s="1"/>
      <c r="CA34" s="171">
        <v>6.4</v>
      </c>
      <c r="CB34" s="171"/>
      <c r="CC34" s="171">
        <v>8.1</v>
      </c>
      <c r="CD34" s="171"/>
      <c r="CE34" s="46">
        <v>29.5</v>
      </c>
      <c r="CF34" s="46"/>
      <c r="CG34" s="172">
        <v>8.1999999999999993</v>
      </c>
      <c r="CH34" s="172"/>
      <c r="CI34" s="1">
        <v>24.9</v>
      </c>
      <c r="CJ34" s="1"/>
      <c r="CK34" s="1">
        <v>28.1</v>
      </c>
      <c r="CL34" s="1"/>
      <c r="CM34" s="171">
        <v>8.6</v>
      </c>
      <c r="CN34" s="171"/>
      <c r="CO34" s="171">
        <v>10.3</v>
      </c>
      <c r="CP34" s="171"/>
      <c r="CQ34" s="46">
        <v>29.8</v>
      </c>
      <c r="CR34" s="46"/>
      <c r="CS34" s="172">
        <v>11.5</v>
      </c>
      <c r="CT34" s="6"/>
      <c r="CU34" s="1">
        <v>25</v>
      </c>
      <c r="CV34" s="1"/>
      <c r="CW34" s="1">
        <v>28.2</v>
      </c>
      <c r="CX34" s="1"/>
      <c r="CY34" s="171">
        <v>11.8</v>
      </c>
      <c r="CZ34" s="171"/>
      <c r="DA34" s="171">
        <v>11.8</v>
      </c>
      <c r="DB34" s="171"/>
      <c r="DC34" s="46">
        <v>21.5</v>
      </c>
      <c r="DD34" s="46"/>
      <c r="DE34" s="172">
        <v>10.1</v>
      </c>
      <c r="DF34" s="172"/>
      <c r="DG34" s="1">
        <v>23</v>
      </c>
      <c r="DH34" s="1"/>
      <c r="DI34" s="1">
        <v>25.2</v>
      </c>
      <c r="DJ34" s="1"/>
      <c r="DK34" s="171">
        <v>13.7</v>
      </c>
      <c r="DL34" s="171"/>
      <c r="DM34" s="171">
        <v>14.6</v>
      </c>
      <c r="DN34" s="171"/>
      <c r="DO34" s="46">
        <v>20.100000000000001</v>
      </c>
      <c r="DP34" s="46"/>
      <c r="DQ34" s="172">
        <v>9.6999999999999993</v>
      </c>
      <c r="DR34" s="172"/>
      <c r="DS34" s="206">
        <v>23.6</v>
      </c>
      <c r="DT34" s="206"/>
      <c r="DU34" s="206">
        <v>26.5</v>
      </c>
      <c r="DV34" s="206"/>
      <c r="DW34" s="206">
        <v>12.1</v>
      </c>
      <c r="DX34" s="206"/>
      <c r="DY34" s="206">
        <v>12.1</v>
      </c>
      <c r="DZ34" s="206"/>
      <c r="EA34" s="46">
        <v>23.4</v>
      </c>
      <c r="EB34" s="46"/>
      <c r="EC34" s="206">
        <v>9.1999999999999993</v>
      </c>
      <c r="ED34" s="327"/>
      <c r="EE34" s="206">
        <v>19.8</v>
      </c>
      <c r="EF34" s="327"/>
      <c r="EG34" s="206">
        <v>22.1</v>
      </c>
      <c r="EH34" s="327"/>
      <c r="EI34" s="206">
        <v>15.6</v>
      </c>
      <c r="EJ34" s="327"/>
      <c r="EK34" s="206">
        <v>10.8</v>
      </c>
      <c r="EL34" s="327"/>
      <c r="EM34" s="46">
        <v>24.7</v>
      </c>
      <c r="EN34" s="360"/>
      <c r="EO34" s="206">
        <v>11</v>
      </c>
    </row>
    <row r="35" spans="1:145" x14ac:dyDescent="0.2">
      <c r="A35" s="84" t="s">
        <v>18</v>
      </c>
      <c r="B35" s="86"/>
      <c r="C35" s="108">
        <v>20.399999999999999</v>
      </c>
      <c r="D35" s="108"/>
      <c r="E35" s="108">
        <v>24</v>
      </c>
      <c r="F35" s="108"/>
      <c r="G35" s="173">
        <v>3.5</v>
      </c>
      <c r="H35" s="173"/>
      <c r="I35" s="173">
        <v>6.3</v>
      </c>
      <c r="J35" s="173"/>
      <c r="K35" s="174">
        <v>35.5</v>
      </c>
      <c r="L35" s="174"/>
      <c r="M35" s="175">
        <v>11.5</v>
      </c>
      <c r="N35" s="175"/>
      <c r="O35" s="108">
        <v>22.1</v>
      </c>
      <c r="P35" s="108"/>
      <c r="Q35" s="108">
        <v>26.6</v>
      </c>
      <c r="R35" s="108"/>
      <c r="S35" s="173">
        <v>10</v>
      </c>
      <c r="T35" s="173"/>
      <c r="U35" s="173">
        <v>5.7</v>
      </c>
      <c r="V35" s="173"/>
      <c r="W35" s="174">
        <v>36.700000000000003</v>
      </c>
      <c r="X35" s="174"/>
      <c r="Y35" s="175">
        <v>13.3</v>
      </c>
      <c r="Z35" s="6"/>
      <c r="AA35" s="108">
        <v>19.899999999999999</v>
      </c>
      <c r="AB35" s="108"/>
      <c r="AC35" s="108">
        <v>22.9</v>
      </c>
      <c r="AD35" s="108"/>
      <c r="AE35" s="173">
        <v>13.3</v>
      </c>
      <c r="AF35" s="173"/>
      <c r="AG35" s="173">
        <v>10.3</v>
      </c>
      <c r="AH35" s="173"/>
      <c r="AI35" s="174">
        <v>35.4</v>
      </c>
      <c r="AJ35" s="174"/>
      <c r="AK35" s="175">
        <v>11.9</v>
      </c>
      <c r="AL35" s="175"/>
      <c r="AM35" s="108">
        <v>24.2</v>
      </c>
      <c r="AN35" s="108"/>
      <c r="AO35" s="108">
        <v>27.1</v>
      </c>
      <c r="AP35" s="108"/>
      <c r="AQ35" s="173">
        <v>12.3</v>
      </c>
      <c r="AR35" s="173"/>
      <c r="AS35" s="173">
        <v>15.2</v>
      </c>
      <c r="AT35" s="173"/>
      <c r="AU35" s="174">
        <v>19.3</v>
      </c>
      <c r="AV35" s="174"/>
      <c r="AW35" s="175">
        <v>15.8</v>
      </c>
      <c r="AX35" s="6"/>
      <c r="AY35" s="108">
        <v>21.5</v>
      </c>
      <c r="AZ35" s="108"/>
      <c r="BA35" s="108">
        <v>24.8</v>
      </c>
      <c r="BB35" s="108"/>
      <c r="BC35" s="173">
        <v>14.3</v>
      </c>
      <c r="BD35" s="173"/>
      <c r="BE35" s="173">
        <v>10</v>
      </c>
      <c r="BF35" s="173"/>
      <c r="BG35" s="174">
        <v>32.6</v>
      </c>
      <c r="BH35" s="174"/>
      <c r="BI35" s="175">
        <v>10.1</v>
      </c>
      <c r="BJ35" s="175"/>
      <c r="BK35" s="108">
        <v>23.1</v>
      </c>
      <c r="BL35" s="108"/>
      <c r="BM35" s="108">
        <v>26.2</v>
      </c>
      <c r="BN35" s="108"/>
      <c r="BO35" s="173">
        <v>12.4</v>
      </c>
      <c r="BP35" s="173"/>
      <c r="BQ35" s="173">
        <v>13.1</v>
      </c>
      <c r="BR35" s="173"/>
      <c r="BS35" s="174">
        <v>33.1</v>
      </c>
      <c r="BT35" s="174"/>
      <c r="BU35" s="175">
        <v>6.3</v>
      </c>
      <c r="BV35" s="6"/>
      <c r="BW35" s="108">
        <v>25.1</v>
      </c>
      <c r="BX35" s="108"/>
      <c r="BY35" s="108">
        <v>28.8</v>
      </c>
      <c r="BZ35" s="108"/>
      <c r="CA35" s="173">
        <v>13.5</v>
      </c>
      <c r="CB35" s="173"/>
      <c r="CC35" s="173">
        <v>11.8</v>
      </c>
      <c r="CD35" s="173"/>
      <c r="CE35" s="174">
        <v>19.600000000000001</v>
      </c>
      <c r="CF35" s="174"/>
      <c r="CG35" s="175">
        <v>9.1</v>
      </c>
      <c r="CH35" s="175"/>
      <c r="CI35" s="108">
        <v>24.4</v>
      </c>
      <c r="CJ35" s="108"/>
      <c r="CK35" s="108">
        <v>28</v>
      </c>
      <c r="CL35" s="108"/>
      <c r="CM35" s="173">
        <v>11</v>
      </c>
      <c r="CN35" s="173"/>
      <c r="CO35" s="173">
        <v>13.3</v>
      </c>
      <c r="CP35" s="173"/>
      <c r="CQ35" s="174">
        <v>24.1</v>
      </c>
      <c r="CR35" s="174"/>
      <c r="CS35" s="175">
        <v>9.6999999999999993</v>
      </c>
      <c r="CT35" s="6"/>
      <c r="CU35" s="108">
        <v>23.7</v>
      </c>
      <c r="CV35" s="108"/>
      <c r="CW35" s="108">
        <v>26.9</v>
      </c>
      <c r="CX35" s="108"/>
      <c r="CY35" s="173">
        <v>14.7</v>
      </c>
      <c r="CZ35" s="173"/>
      <c r="DA35" s="173">
        <v>13.8</v>
      </c>
      <c r="DB35" s="173"/>
      <c r="DC35" s="174">
        <v>24.4</v>
      </c>
      <c r="DD35" s="174"/>
      <c r="DE35" s="175">
        <v>7.4</v>
      </c>
      <c r="DF35" s="175"/>
      <c r="DG35" s="108">
        <v>25.4</v>
      </c>
      <c r="DH35" s="108"/>
      <c r="DI35" s="108">
        <v>28.6</v>
      </c>
      <c r="DJ35" s="108"/>
      <c r="DK35" s="173">
        <v>15.3</v>
      </c>
      <c r="DL35" s="173"/>
      <c r="DM35" s="173">
        <v>17.3</v>
      </c>
      <c r="DN35" s="173"/>
      <c r="DO35" s="174">
        <v>27.5</v>
      </c>
      <c r="DP35" s="174"/>
      <c r="DQ35" s="175">
        <v>12.2</v>
      </c>
      <c r="DR35" s="175"/>
      <c r="DS35" s="207">
        <v>25.8</v>
      </c>
      <c r="DT35" s="207"/>
      <c r="DU35" s="207">
        <v>29.9</v>
      </c>
      <c r="DV35" s="207"/>
      <c r="DW35" s="207">
        <v>22.6</v>
      </c>
      <c r="DX35" s="207"/>
      <c r="DY35" s="207">
        <v>11.1</v>
      </c>
      <c r="DZ35" s="207"/>
      <c r="EA35" s="174">
        <v>29.5</v>
      </c>
      <c r="EB35" s="174"/>
      <c r="EC35" s="207">
        <v>14.3</v>
      </c>
      <c r="ED35" s="361"/>
      <c r="EE35" s="207">
        <v>26.6</v>
      </c>
      <c r="EF35" s="361"/>
      <c r="EG35" s="207">
        <v>30.6</v>
      </c>
      <c r="EH35" s="361"/>
      <c r="EI35" s="207">
        <v>11.8</v>
      </c>
      <c r="EJ35" s="361"/>
      <c r="EK35" s="207">
        <v>13.3</v>
      </c>
      <c r="EL35" s="361"/>
      <c r="EM35" s="174">
        <v>24.1</v>
      </c>
      <c r="EN35" s="362"/>
      <c r="EO35" s="207">
        <v>12.4</v>
      </c>
    </row>
    <row r="36" spans="1:145" x14ac:dyDescent="0.2">
      <c r="A36" s="76"/>
      <c r="B36" s="75"/>
      <c r="C36" s="1"/>
      <c r="D36" s="1"/>
      <c r="E36" s="1"/>
      <c r="F36" s="1"/>
      <c r="G36" s="171"/>
      <c r="H36" s="171"/>
      <c r="I36" s="171"/>
      <c r="J36" s="171"/>
      <c r="K36" s="46"/>
      <c r="L36" s="46"/>
      <c r="M36" s="172"/>
      <c r="N36" s="172"/>
      <c r="O36" s="6"/>
      <c r="P36" s="6"/>
      <c r="Q36" s="6"/>
      <c r="R36" s="6"/>
      <c r="S36" s="6"/>
      <c r="T36" s="6"/>
      <c r="U36" s="176"/>
      <c r="V36" s="176"/>
      <c r="W36" s="6"/>
      <c r="X36" s="6"/>
      <c r="Y36" s="6"/>
      <c r="Z36" s="6"/>
      <c r="AA36" s="1"/>
      <c r="AB36" s="1"/>
      <c r="AC36" s="1"/>
      <c r="AD36" s="1"/>
      <c r="AE36" s="171"/>
      <c r="AF36" s="171"/>
      <c r="AG36" s="171"/>
      <c r="AH36" s="171"/>
      <c r="AI36" s="46"/>
      <c r="AJ36" s="46"/>
      <c r="AK36" s="172"/>
      <c r="AL36" s="172"/>
      <c r="AM36" s="6"/>
      <c r="AN36" s="6"/>
      <c r="AO36" s="6"/>
      <c r="AP36" s="6"/>
      <c r="AQ36" s="6"/>
      <c r="AR36" s="6"/>
      <c r="AS36" s="176"/>
      <c r="AT36" s="176"/>
      <c r="AU36" s="6"/>
      <c r="AV36" s="6"/>
      <c r="AW36" s="6"/>
      <c r="AX36" s="6"/>
      <c r="AY36" s="1"/>
      <c r="AZ36" s="1"/>
      <c r="BA36" s="1"/>
      <c r="BB36" s="1"/>
      <c r="BC36" s="171"/>
      <c r="BD36" s="171"/>
      <c r="BE36" s="171"/>
      <c r="BF36" s="171"/>
      <c r="BG36" s="46"/>
      <c r="BH36" s="46"/>
      <c r="BI36" s="172"/>
      <c r="BJ36" s="172"/>
      <c r="BK36" s="6"/>
      <c r="BL36" s="6"/>
      <c r="BM36" s="6"/>
      <c r="BN36" s="6"/>
      <c r="BO36" s="6"/>
      <c r="BP36" s="6"/>
      <c r="BQ36" s="176"/>
      <c r="BR36" s="176"/>
      <c r="BS36" s="6"/>
      <c r="BT36" s="6"/>
      <c r="BU36" s="6"/>
      <c r="BV36" s="6"/>
      <c r="BW36" s="1"/>
      <c r="BX36" s="1"/>
      <c r="BY36" s="1"/>
      <c r="BZ36" s="1"/>
      <c r="CA36" s="171"/>
      <c r="CB36" s="171"/>
      <c r="CC36" s="171"/>
      <c r="CD36" s="171"/>
      <c r="CE36" s="46"/>
      <c r="CF36" s="46"/>
      <c r="CG36" s="172"/>
      <c r="CH36" s="172"/>
      <c r="CI36" s="6"/>
      <c r="CJ36" s="6"/>
      <c r="CK36" s="6"/>
      <c r="CL36" s="6"/>
      <c r="CM36" s="6"/>
      <c r="CN36" s="6"/>
      <c r="CO36" s="176"/>
      <c r="CP36" s="176"/>
      <c r="CQ36" s="6"/>
      <c r="CR36" s="6"/>
      <c r="CS36" s="6"/>
      <c r="CT36" s="6"/>
      <c r="CU36" s="1"/>
      <c r="CV36" s="1"/>
      <c r="CW36" s="1"/>
      <c r="CX36" s="1"/>
      <c r="CY36" s="171"/>
      <c r="CZ36" s="171"/>
      <c r="DA36" s="171"/>
      <c r="DB36" s="171"/>
      <c r="DC36" s="46"/>
      <c r="DD36" s="46"/>
      <c r="DE36" s="172"/>
      <c r="DF36" s="172"/>
      <c r="DG36" s="6"/>
      <c r="DH36" s="6"/>
      <c r="DI36" s="6"/>
      <c r="DJ36" s="6"/>
      <c r="DK36" s="6"/>
      <c r="DL36" s="6"/>
      <c r="DM36" s="176"/>
      <c r="DN36" s="176"/>
      <c r="DO36" s="6"/>
      <c r="DP36" s="6"/>
      <c r="DQ36" s="6"/>
      <c r="DR36" s="172"/>
      <c r="DS36" s="6"/>
      <c r="DT36" s="6"/>
      <c r="DU36" s="6"/>
      <c r="DV36" s="6"/>
      <c r="DW36" s="6"/>
      <c r="DX36" s="6"/>
      <c r="DY36" s="176"/>
      <c r="DZ36" s="176"/>
      <c r="EA36" s="6"/>
      <c r="EB36" s="6"/>
      <c r="EC36" s="6"/>
      <c r="ED36" s="327"/>
      <c r="EE36" s="363"/>
      <c r="EF36" s="363"/>
      <c r="EG36" s="363"/>
      <c r="EH36" s="363"/>
      <c r="EI36" s="363"/>
      <c r="EJ36" s="363"/>
      <c r="EK36" s="364"/>
      <c r="EL36" s="364"/>
      <c r="EM36" s="363"/>
      <c r="EN36" s="363"/>
      <c r="EO36" s="363"/>
    </row>
    <row r="37" spans="1:145" x14ac:dyDescent="0.2">
      <c r="A37" s="76"/>
      <c r="B37" s="76"/>
      <c r="C37" s="1"/>
      <c r="D37" s="1"/>
      <c r="E37" s="1"/>
      <c r="F37" s="1"/>
      <c r="G37" s="171"/>
      <c r="H37" s="171"/>
      <c r="I37" s="177"/>
      <c r="J37" s="177"/>
      <c r="K37" s="46"/>
      <c r="L37" s="46"/>
      <c r="M37" s="178"/>
      <c r="N37" s="178"/>
      <c r="O37" s="1"/>
      <c r="P37" s="1"/>
      <c r="Q37" s="1"/>
      <c r="R37" s="1"/>
      <c r="S37" s="171"/>
      <c r="T37" s="171"/>
      <c r="U37" s="177"/>
      <c r="V37" s="177"/>
      <c r="W37" s="46"/>
      <c r="X37" s="46"/>
      <c r="Y37" s="178"/>
      <c r="Z37" s="178"/>
      <c r="AA37" s="1"/>
      <c r="AB37" s="1"/>
      <c r="AC37" s="1"/>
      <c r="AD37" s="1"/>
      <c r="AE37" s="171"/>
      <c r="AF37" s="171"/>
      <c r="AG37" s="177"/>
      <c r="AH37" s="177"/>
      <c r="AI37" s="46"/>
      <c r="AJ37" s="46"/>
      <c r="AK37" s="178"/>
      <c r="AL37" s="178"/>
      <c r="AM37" s="1"/>
      <c r="AN37" s="1"/>
      <c r="AO37" s="1"/>
      <c r="AP37" s="1"/>
      <c r="AQ37" s="171"/>
      <c r="AR37" s="171"/>
      <c r="AS37" s="177"/>
      <c r="AT37" s="177"/>
      <c r="AU37" s="46"/>
      <c r="AV37" s="46"/>
      <c r="AW37" s="178"/>
      <c r="AX37" s="178"/>
      <c r="AY37" s="1"/>
      <c r="AZ37" s="1"/>
      <c r="BA37" s="1"/>
      <c r="BB37" s="1"/>
      <c r="BC37" s="171"/>
      <c r="BD37" s="171"/>
      <c r="BE37" s="177"/>
      <c r="BF37" s="177"/>
      <c r="BG37" s="46"/>
      <c r="BH37" s="46"/>
      <c r="BI37" s="178"/>
      <c r="BJ37" s="178"/>
      <c r="BK37" s="1"/>
      <c r="BL37" s="1"/>
      <c r="BM37" s="1"/>
      <c r="BN37" s="1"/>
      <c r="BO37" s="171"/>
      <c r="BP37" s="171"/>
      <c r="BQ37" s="177"/>
      <c r="BR37" s="177"/>
      <c r="BS37" s="46"/>
      <c r="BT37" s="46"/>
      <c r="BU37" s="178"/>
      <c r="BV37" s="178"/>
      <c r="BW37" s="1"/>
      <c r="BX37" s="1"/>
      <c r="BY37" s="1"/>
      <c r="BZ37" s="1"/>
      <c r="CA37" s="171"/>
      <c r="CB37" s="171"/>
      <c r="CC37" s="177"/>
      <c r="CD37" s="177"/>
      <c r="CE37" s="46"/>
      <c r="CF37" s="46"/>
      <c r="CG37" s="178"/>
      <c r="CH37" s="178"/>
      <c r="CI37" s="1"/>
      <c r="CJ37" s="1"/>
      <c r="CK37" s="1"/>
      <c r="CL37" s="1"/>
      <c r="CM37" s="171"/>
      <c r="CN37" s="171"/>
      <c r="CO37" s="177"/>
      <c r="CP37" s="177"/>
      <c r="CQ37" s="46"/>
      <c r="CR37" s="46"/>
      <c r="CS37" s="178"/>
      <c r="CT37" s="178"/>
      <c r="CU37" s="1"/>
      <c r="CV37" s="1"/>
      <c r="CW37" s="1"/>
      <c r="CX37" s="1"/>
      <c r="CY37" s="171"/>
      <c r="CZ37" s="171"/>
      <c r="DA37" s="177"/>
      <c r="DB37" s="177"/>
      <c r="DC37" s="46"/>
      <c r="DD37" s="46"/>
      <c r="DE37" s="178"/>
      <c r="DF37" s="178"/>
      <c r="DG37" s="1"/>
      <c r="DH37" s="1"/>
      <c r="DI37" s="1"/>
      <c r="DJ37" s="1"/>
      <c r="DK37" s="171"/>
      <c r="DL37" s="171"/>
      <c r="DM37" s="177"/>
      <c r="DN37" s="177"/>
      <c r="DO37" s="46"/>
      <c r="DP37" s="46"/>
      <c r="DQ37" s="178"/>
      <c r="DR37" s="178"/>
      <c r="DS37" s="206"/>
      <c r="DT37" s="206"/>
      <c r="DU37" s="206"/>
      <c r="DV37" s="206"/>
      <c r="DW37" s="206"/>
      <c r="DX37" s="206"/>
      <c r="DY37" s="6"/>
      <c r="DZ37" s="6"/>
      <c r="EA37" s="46"/>
      <c r="EB37" s="46"/>
      <c r="EC37" s="260"/>
      <c r="ED37" s="365"/>
      <c r="EE37" s="327"/>
      <c r="EF37" s="327"/>
      <c r="EG37" s="327"/>
      <c r="EH37" s="327"/>
      <c r="EI37" s="327"/>
      <c r="EJ37" s="327"/>
      <c r="EK37" s="363"/>
      <c r="EL37" s="363"/>
      <c r="EM37" s="360"/>
      <c r="EN37" s="360"/>
      <c r="EO37" s="365"/>
    </row>
    <row r="38" spans="1:145" x14ac:dyDescent="0.2">
      <c r="A38" s="109" t="s">
        <v>19</v>
      </c>
      <c r="B38" s="76"/>
      <c r="C38" s="197">
        <f>MAX(C17:C35)</f>
        <v>39.5</v>
      </c>
      <c r="D38" s="198"/>
      <c r="E38" s="197">
        <f t="shared" ref="E38:DE38" si="0">MAX(E17:E35)</f>
        <v>41.7</v>
      </c>
      <c r="F38" s="198"/>
      <c r="G38" s="197">
        <f t="shared" si="0"/>
        <v>14.7</v>
      </c>
      <c r="H38" s="198"/>
      <c r="I38" s="197">
        <f t="shared" si="0"/>
        <v>29.6</v>
      </c>
      <c r="J38" s="198"/>
      <c r="K38" s="197">
        <f t="shared" si="0"/>
        <v>42.7</v>
      </c>
      <c r="L38" s="198"/>
      <c r="M38" s="197">
        <f t="shared" si="0"/>
        <v>13.7</v>
      </c>
      <c r="N38" s="198"/>
      <c r="O38" s="197">
        <f t="shared" si="0"/>
        <v>40.9</v>
      </c>
      <c r="P38" s="198"/>
      <c r="Q38" s="197">
        <f t="shared" si="0"/>
        <v>43.3</v>
      </c>
      <c r="R38" s="198"/>
      <c r="S38" s="197">
        <f t="shared" si="0"/>
        <v>15</v>
      </c>
      <c r="T38" s="198"/>
      <c r="U38" s="197">
        <f t="shared" si="0"/>
        <v>30.2</v>
      </c>
      <c r="V38" s="198"/>
      <c r="W38" s="197">
        <f t="shared" si="0"/>
        <v>40.299999999999997</v>
      </c>
      <c r="X38" s="198"/>
      <c r="Y38" s="197">
        <f t="shared" si="0"/>
        <v>13.6</v>
      </c>
      <c r="Z38" s="198"/>
      <c r="AA38" s="197">
        <f t="shared" si="0"/>
        <v>41.4</v>
      </c>
      <c r="AB38" s="198"/>
      <c r="AC38" s="197">
        <f t="shared" si="0"/>
        <v>43.7</v>
      </c>
      <c r="AD38" s="198"/>
      <c r="AE38" s="197">
        <f t="shared" si="0"/>
        <v>15.7</v>
      </c>
      <c r="AF38" s="198"/>
      <c r="AG38" s="197">
        <f t="shared" si="0"/>
        <v>30.2</v>
      </c>
      <c r="AH38" s="198"/>
      <c r="AI38" s="197">
        <f t="shared" si="0"/>
        <v>45.8</v>
      </c>
      <c r="AJ38" s="198"/>
      <c r="AK38" s="197">
        <f t="shared" si="0"/>
        <v>13.5</v>
      </c>
      <c r="AL38" s="198"/>
      <c r="AM38" s="197">
        <f t="shared" si="0"/>
        <v>42</v>
      </c>
      <c r="AN38" s="198"/>
      <c r="AO38" s="197">
        <f t="shared" si="0"/>
        <v>44.5</v>
      </c>
      <c r="AP38" s="198"/>
      <c r="AQ38" s="197">
        <f t="shared" si="0"/>
        <v>16.2</v>
      </c>
      <c r="AR38" s="198"/>
      <c r="AS38" s="197">
        <f t="shared" si="0"/>
        <v>28.4</v>
      </c>
      <c r="AT38" s="198"/>
      <c r="AU38" s="197">
        <f t="shared" si="0"/>
        <v>38.9</v>
      </c>
      <c r="AV38" s="198"/>
      <c r="AW38" s="197">
        <f t="shared" si="0"/>
        <v>15.8</v>
      </c>
      <c r="AX38" s="198"/>
      <c r="AY38" s="197">
        <f t="shared" si="0"/>
        <v>43.4</v>
      </c>
      <c r="AZ38" s="198"/>
      <c r="BA38" s="197">
        <f t="shared" si="0"/>
        <v>46</v>
      </c>
      <c r="BB38" s="198"/>
      <c r="BC38" s="197">
        <f t="shared" si="0"/>
        <v>15.6</v>
      </c>
      <c r="BD38" s="198"/>
      <c r="BE38" s="197">
        <f t="shared" si="0"/>
        <v>29</v>
      </c>
      <c r="BF38" s="198"/>
      <c r="BG38" s="197">
        <f t="shared" si="0"/>
        <v>38.5</v>
      </c>
      <c r="BH38" s="198"/>
      <c r="BI38" s="197">
        <f t="shared" si="0"/>
        <v>13.9</v>
      </c>
      <c r="BJ38" s="198"/>
      <c r="BK38" s="197">
        <f t="shared" si="0"/>
        <v>43.7</v>
      </c>
      <c r="BL38" s="198"/>
      <c r="BM38" s="197">
        <f t="shared" si="0"/>
        <v>46.8</v>
      </c>
      <c r="BN38" s="198"/>
      <c r="BO38" s="197">
        <f t="shared" si="0"/>
        <v>18.2</v>
      </c>
      <c r="BP38" s="198"/>
      <c r="BQ38" s="197">
        <f t="shared" si="0"/>
        <v>24.7</v>
      </c>
      <c r="BR38" s="198"/>
      <c r="BS38" s="197">
        <f t="shared" si="0"/>
        <v>33.5</v>
      </c>
      <c r="BT38" s="198"/>
      <c r="BU38" s="197">
        <f t="shared" si="0"/>
        <v>13.6</v>
      </c>
      <c r="BV38" s="198"/>
      <c r="BW38" s="197">
        <f t="shared" si="0"/>
        <v>43.7</v>
      </c>
      <c r="BX38" s="198"/>
      <c r="BY38" s="197">
        <f t="shared" si="0"/>
        <v>47.2</v>
      </c>
      <c r="BZ38" s="198"/>
      <c r="CA38" s="197">
        <f t="shared" si="0"/>
        <v>20.399999999999999</v>
      </c>
      <c r="CB38" s="198"/>
      <c r="CC38" s="197">
        <f t="shared" si="0"/>
        <v>23.8</v>
      </c>
      <c r="CD38" s="198"/>
      <c r="CE38" s="197">
        <f t="shared" si="0"/>
        <v>32.1</v>
      </c>
      <c r="CF38" s="198"/>
      <c r="CG38" s="197">
        <f t="shared" si="0"/>
        <v>11.9</v>
      </c>
      <c r="CH38" s="198"/>
      <c r="CI38" s="197">
        <f t="shared" si="0"/>
        <v>44.5</v>
      </c>
      <c r="CJ38" s="198"/>
      <c r="CK38" s="197">
        <f t="shared" si="0"/>
        <v>47.8</v>
      </c>
      <c r="CL38" s="198"/>
      <c r="CM38" s="197">
        <f t="shared" si="0"/>
        <v>18.899999999999999</v>
      </c>
      <c r="CN38" s="198"/>
      <c r="CO38" s="197">
        <f t="shared" si="0"/>
        <v>24.9</v>
      </c>
      <c r="CP38" s="198"/>
      <c r="CQ38" s="197">
        <f t="shared" si="0"/>
        <v>29.8</v>
      </c>
      <c r="CR38" s="198"/>
      <c r="CS38" s="197">
        <f t="shared" si="0"/>
        <v>12.9</v>
      </c>
      <c r="CT38" s="198"/>
      <c r="CU38" s="197">
        <f t="shared" si="0"/>
        <v>45.4</v>
      </c>
      <c r="CV38" s="198"/>
      <c r="CW38" s="197">
        <f t="shared" si="0"/>
        <v>48.6</v>
      </c>
      <c r="CX38" s="198"/>
      <c r="CY38" s="197">
        <f t="shared" si="0"/>
        <v>18.399999999999999</v>
      </c>
      <c r="CZ38" s="198"/>
      <c r="DA38" s="197">
        <f t="shared" si="0"/>
        <v>27.1</v>
      </c>
      <c r="DB38" s="198"/>
      <c r="DC38" s="197">
        <f t="shared" si="0"/>
        <v>26.8</v>
      </c>
      <c r="DD38" s="198"/>
      <c r="DE38" s="197">
        <f t="shared" si="0"/>
        <v>11.8</v>
      </c>
      <c r="DF38" s="198"/>
      <c r="DG38" s="197">
        <f t="shared" ref="DG38:DQ38" si="1">MAX(DG17:DG35)</f>
        <v>46.1</v>
      </c>
      <c r="DH38" s="198"/>
      <c r="DI38" s="197">
        <f t="shared" si="1"/>
        <v>49.7</v>
      </c>
      <c r="DJ38" s="198"/>
      <c r="DK38" s="197">
        <f t="shared" si="1"/>
        <v>20</v>
      </c>
      <c r="DL38" s="198"/>
      <c r="DM38" s="197">
        <f t="shared" si="1"/>
        <v>25.5</v>
      </c>
      <c r="DN38" s="198"/>
      <c r="DO38" s="197">
        <f t="shared" si="1"/>
        <v>27.5</v>
      </c>
      <c r="DP38" s="198"/>
      <c r="DQ38" s="197">
        <f t="shared" si="1"/>
        <v>13.2</v>
      </c>
      <c r="DR38" s="198"/>
      <c r="DS38" s="266">
        <f t="shared" ref="DS38" si="2">MAX(DS17:DS35)</f>
        <v>45.7</v>
      </c>
      <c r="DT38" s="260"/>
      <c r="DU38" s="266">
        <f t="shared" ref="DU38" si="3">MAX(DU17:DU35)</f>
        <v>49.6</v>
      </c>
      <c r="DV38" s="260"/>
      <c r="DW38" s="266">
        <f t="shared" ref="DW38" si="4">MAX(DW17:DW35)</f>
        <v>22.6</v>
      </c>
      <c r="DX38" s="260"/>
      <c r="DY38" s="266">
        <f t="shared" ref="DY38" si="5">MAX(DY17:DY35)</f>
        <v>24.7</v>
      </c>
      <c r="DZ38" s="260"/>
      <c r="EA38" s="266">
        <f t="shared" ref="EA38" si="6">MAX(EA17:EA35)</f>
        <v>29.5</v>
      </c>
      <c r="EB38" s="260"/>
      <c r="EC38" s="266">
        <f t="shared" ref="EC38" si="7">MAX(EC17:EC35)</f>
        <v>14.3</v>
      </c>
      <c r="ED38" s="365"/>
      <c r="EE38" s="266">
        <f>MAX(EE17:EE35)</f>
        <v>46.6</v>
      </c>
      <c r="EF38" s="260"/>
      <c r="EG38" s="266">
        <f t="shared" ref="EG38" si="8">MAX(EG17:EG35)</f>
        <v>50.8</v>
      </c>
      <c r="EH38" s="260"/>
      <c r="EI38" s="266">
        <f t="shared" ref="EI38" si="9">MAX(EI17:EI35)</f>
        <v>21.7</v>
      </c>
      <c r="EJ38" s="260"/>
      <c r="EK38" s="266">
        <f t="shared" ref="EK38" si="10">MAX(EK17:EK35)</f>
        <v>23.7</v>
      </c>
      <c r="EL38" s="260"/>
      <c r="EM38" s="266">
        <f t="shared" ref="EM38" si="11">MAX(EM17:EM35)</f>
        <v>24.7</v>
      </c>
      <c r="EN38" s="260"/>
      <c r="EO38" s="266">
        <f t="shared" ref="EO38" si="12">MAX(EO17:EO35)</f>
        <v>13</v>
      </c>
    </row>
    <row r="39" spans="1:145" x14ac:dyDescent="0.2">
      <c r="A39" s="76" t="s">
        <v>20</v>
      </c>
      <c r="B39" s="76"/>
      <c r="C39" s="199">
        <f>MIN(C17:C35)</f>
        <v>18.600000000000001</v>
      </c>
      <c r="D39" s="198"/>
      <c r="E39" s="199">
        <f t="shared" ref="E39:DE39" si="13">MIN(E17:E35)</f>
        <v>20.8</v>
      </c>
      <c r="F39" s="198"/>
      <c r="G39" s="199">
        <f t="shared" si="13"/>
        <v>2.2000000000000002</v>
      </c>
      <c r="H39" s="198"/>
      <c r="I39" s="199">
        <f t="shared" si="13"/>
        <v>6.3</v>
      </c>
      <c r="J39" s="198"/>
      <c r="K39" s="199">
        <f t="shared" si="13"/>
        <v>14.8</v>
      </c>
      <c r="L39" s="198"/>
      <c r="M39" s="199">
        <f t="shared" si="13"/>
        <v>8.1</v>
      </c>
      <c r="N39" s="198"/>
      <c r="O39" s="199">
        <f t="shared" si="13"/>
        <v>19.899999999999999</v>
      </c>
      <c r="P39" s="198"/>
      <c r="Q39" s="199">
        <f t="shared" si="13"/>
        <v>22.1</v>
      </c>
      <c r="R39" s="198"/>
      <c r="S39" s="199">
        <f t="shared" si="13"/>
        <v>3.5</v>
      </c>
      <c r="T39" s="198"/>
      <c r="U39" s="199">
        <f t="shared" si="13"/>
        <v>5.7</v>
      </c>
      <c r="V39" s="198"/>
      <c r="W39" s="199">
        <f t="shared" si="13"/>
        <v>16.600000000000001</v>
      </c>
      <c r="X39" s="198"/>
      <c r="Y39" s="199">
        <f t="shared" si="13"/>
        <v>7.5</v>
      </c>
      <c r="Z39" s="198"/>
      <c r="AA39" s="199">
        <f t="shared" si="13"/>
        <v>18</v>
      </c>
      <c r="AB39" s="198"/>
      <c r="AC39" s="199">
        <f t="shared" si="13"/>
        <v>20.7</v>
      </c>
      <c r="AD39" s="198"/>
      <c r="AE39" s="199">
        <f t="shared" si="13"/>
        <v>4</v>
      </c>
      <c r="AF39" s="198"/>
      <c r="AG39" s="199">
        <f t="shared" si="13"/>
        <v>7.3</v>
      </c>
      <c r="AH39" s="198"/>
      <c r="AI39" s="199">
        <f t="shared" si="13"/>
        <v>13.1</v>
      </c>
      <c r="AJ39" s="198"/>
      <c r="AK39" s="199">
        <f t="shared" si="13"/>
        <v>8.6</v>
      </c>
      <c r="AL39" s="198"/>
      <c r="AM39" s="199">
        <f t="shared" si="13"/>
        <v>16.8</v>
      </c>
      <c r="AN39" s="198"/>
      <c r="AO39" s="199">
        <f t="shared" si="13"/>
        <v>18.899999999999999</v>
      </c>
      <c r="AP39" s="198"/>
      <c r="AQ39" s="199">
        <f t="shared" si="13"/>
        <v>4.7</v>
      </c>
      <c r="AR39" s="198"/>
      <c r="AS39" s="199">
        <f t="shared" si="13"/>
        <v>9.8000000000000007</v>
      </c>
      <c r="AT39" s="198"/>
      <c r="AU39" s="199">
        <f t="shared" si="13"/>
        <v>12</v>
      </c>
      <c r="AV39" s="198"/>
      <c r="AW39" s="199">
        <f t="shared" si="13"/>
        <v>9</v>
      </c>
      <c r="AX39" s="198"/>
      <c r="AY39" s="199">
        <f t="shared" si="13"/>
        <v>19.8</v>
      </c>
      <c r="AZ39" s="198"/>
      <c r="BA39" s="199">
        <f t="shared" si="13"/>
        <v>22</v>
      </c>
      <c r="BB39" s="198"/>
      <c r="BC39" s="199">
        <f t="shared" si="13"/>
        <v>5.0999999999999996</v>
      </c>
      <c r="BD39" s="198"/>
      <c r="BE39" s="199">
        <f t="shared" si="13"/>
        <v>9.8000000000000007</v>
      </c>
      <c r="BF39" s="198"/>
      <c r="BG39" s="199">
        <f t="shared" si="13"/>
        <v>12.4</v>
      </c>
      <c r="BH39" s="198"/>
      <c r="BI39" s="199">
        <f t="shared" si="13"/>
        <v>9</v>
      </c>
      <c r="BJ39" s="198"/>
      <c r="BK39" s="199">
        <f t="shared" si="13"/>
        <v>20.7</v>
      </c>
      <c r="BL39" s="198"/>
      <c r="BM39" s="199">
        <f t="shared" si="13"/>
        <v>23</v>
      </c>
      <c r="BN39" s="198"/>
      <c r="BO39" s="199">
        <f t="shared" si="13"/>
        <v>4.9000000000000004</v>
      </c>
      <c r="BP39" s="198"/>
      <c r="BQ39" s="199">
        <f t="shared" si="13"/>
        <v>12.4</v>
      </c>
      <c r="BR39" s="198"/>
      <c r="BS39" s="199">
        <f t="shared" si="13"/>
        <v>9.9</v>
      </c>
      <c r="BT39" s="198"/>
      <c r="BU39" s="199">
        <f t="shared" si="13"/>
        <v>6.3</v>
      </c>
      <c r="BV39" s="198"/>
      <c r="BW39" s="199">
        <f t="shared" si="13"/>
        <v>19.7</v>
      </c>
      <c r="BX39" s="198"/>
      <c r="BY39" s="199">
        <f t="shared" si="13"/>
        <v>22.5</v>
      </c>
      <c r="BZ39" s="198"/>
      <c r="CA39" s="199">
        <f t="shared" si="13"/>
        <v>5.0999999999999996</v>
      </c>
      <c r="CB39" s="198"/>
      <c r="CC39" s="199">
        <f t="shared" si="13"/>
        <v>8.1</v>
      </c>
      <c r="CD39" s="198"/>
      <c r="CE39" s="199">
        <f t="shared" si="13"/>
        <v>9.4</v>
      </c>
      <c r="CF39" s="198"/>
      <c r="CG39" s="199">
        <f t="shared" si="13"/>
        <v>8.1999999999999993</v>
      </c>
      <c r="CH39" s="198"/>
      <c r="CI39" s="199">
        <f t="shared" si="13"/>
        <v>24.2</v>
      </c>
      <c r="CJ39" s="198"/>
      <c r="CK39" s="199">
        <f t="shared" si="13"/>
        <v>26.5</v>
      </c>
      <c r="CL39" s="198"/>
      <c r="CM39" s="199">
        <f t="shared" si="13"/>
        <v>5.7</v>
      </c>
      <c r="CN39" s="198"/>
      <c r="CO39" s="199">
        <f t="shared" si="13"/>
        <v>10.3</v>
      </c>
      <c r="CP39" s="198"/>
      <c r="CQ39" s="199">
        <f t="shared" si="13"/>
        <v>9.6999999999999993</v>
      </c>
      <c r="CR39" s="198"/>
      <c r="CS39" s="199">
        <f t="shared" si="13"/>
        <v>7.6</v>
      </c>
      <c r="CT39" s="198"/>
      <c r="CU39" s="199">
        <f t="shared" si="13"/>
        <v>23.1</v>
      </c>
      <c r="CV39" s="198"/>
      <c r="CW39" s="199">
        <f t="shared" si="13"/>
        <v>25.1</v>
      </c>
      <c r="CX39" s="198"/>
      <c r="CY39" s="199">
        <f t="shared" si="13"/>
        <v>6.1</v>
      </c>
      <c r="CZ39" s="198"/>
      <c r="DA39" s="199">
        <f t="shared" si="13"/>
        <v>9.6999999999999993</v>
      </c>
      <c r="DB39" s="198"/>
      <c r="DC39" s="199">
        <f t="shared" si="13"/>
        <v>7.9</v>
      </c>
      <c r="DD39" s="198"/>
      <c r="DE39" s="199">
        <f t="shared" si="13"/>
        <v>7.4</v>
      </c>
      <c r="DF39" s="198"/>
      <c r="DG39" s="199">
        <f t="shared" ref="DG39:DQ39" si="14">MIN(DG17:DG35)</f>
        <v>23</v>
      </c>
      <c r="DH39" s="198"/>
      <c r="DI39" s="199">
        <f t="shared" si="14"/>
        <v>25.2</v>
      </c>
      <c r="DJ39" s="198"/>
      <c r="DK39" s="199">
        <f t="shared" si="14"/>
        <v>5.6</v>
      </c>
      <c r="DL39" s="198"/>
      <c r="DM39" s="199">
        <f t="shared" si="14"/>
        <v>11.4</v>
      </c>
      <c r="DN39" s="198"/>
      <c r="DO39" s="199">
        <f t="shared" si="14"/>
        <v>7</v>
      </c>
      <c r="DP39" s="198"/>
      <c r="DQ39" s="199">
        <f t="shared" si="14"/>
        <v>7.7</v>
      </c>
      <c r="DR39" s="198"/>
      <c r="DS39" s="267">
        <f t="shared" ref="DS39" si="15">MIN(DS17:DS35)</f>
        <v>23.6</v>
      </c>
      <c r="DT39" s="260"/>
      <c r="DU39" s="267">
        <f t="shared" ref="DU39" si="16">MIN(DU17:DU35)</f>
        <v>26.5</v>
      </c>
      <c r="DV39" s="260"/>
      <c r="DW39" s="267">
        <f t="shared" ref="DW39" si="17">MIN(DW17:DW35)</f>
        <v>6.1</v>
      </c>
      <c r="DX39" s="260"/>
      <c r="DY39" s="267">
        <f t="shared" ref="DY39" si="18">MIN(DY17:DY35)</f>
        <v>11.1</v>
      </c>
      <c r="DZ39" s="260"/>
      <c r="EA39" s="267">
        <f t="shared" ref="EA39" si="19">MIN(EA17:EA35)</f>
        <v>6.9</v>
      </c>
      <c r="EB39" s="260"/>
      <c r="EC39" s="267">
        <f t="shared" ref="EC39" si="20">MIN(EC17:EC35)</f>
        <v>8.6</v>
      </c>
      <c r="ED39" s="365"/>
      <c r="EE39" s="267">
        <f t="shared" ref="EE39" si="21">MIN(EE17:EE35)</f>
        <v>19.8</v>
      </c>
      <c r="EF39" s="260"/>
      <c r="EG39" s="267">
        <f t="shared" ref="EG39" si="22">MIN(EG17:EG35)</f>
        <v>22.1</v>
      </c>
      <c r="EH39" s="260"/>
      <c r="EI39" s="267">
        <f t="shared" ref="EI39" si="23">MIN(EI17:EI35)</f>
        <v>7</v>
      </c>
      <c r="EJ39" s="260"/>
      <c r="EK39" s="267">
        <f t="shared" ref="EK39" si="24">MIN(EK17:EK35)</f>
        <v>10.8</v>
      </c>
      <c r="EL39" s="260"/>
      <c r="EM39" s="267">
        <f t="shared" ref="EM39" si="25">MIN(EM17:EM35)</f>
        <v>6.7</v>
      </c>
      <c r="EN39" s="260"/>
      <c r="EO39" s="267">
        <f t="shared" ref="EO39" si="26">MIN(EO17:EO35)</f>
        <v>8.6999999999999993</v>
      </c>
    </row>
    <row r="40" spans="1:145" ht="12" x14ac:dyDescent="0.2">
      <c r="A40" s="82" t="s">
        <v>158</v>
      </c>
      <c r="B40" s="76"/>
      <c r="C40" s="199">
        <f>MAX(C38,O38,AA38,AM38,AY38,BK38,BW38,CI38,CU38,DG38,DS38,EE38)</f>
        <v>46.6</v>
      </c>
      <c r="D40" s="76"/>
      <c r="E40" s="199">
        <f t="shared" ref="E40" si="27">MAX(E38,Q38,AC38,AO38,BA38,BM38,BY38,CK38,CW38,DI38,DU38,EG38)</f>
        <v>50.8</v>
      </c>
      <c r="F40" s="76"/>
      <c r="G40" s="199">
        <f t="shared" ref="G40" si="28">MAX(G38,S38,AE38,AQ38,BC38,BO38,CA38,CM38,CY38,DK38,DW38,EI38)</f>
        <v>22.6</v>
      </c>
      <c r="H40" s="76"/>
      <c r="I40" s="199">
        <f t="shared" ref="I40" si="29">MAX(I38,U38,AG38,AS38,BE38,BQ38,CC38,CO38,DA38,DM38,DY38,EK38)</f>
        <v>30.2</v>
      </c>
      <c r="J40" s="76"/>
      <c r="K40" s="199">
        <f t="shared" ref="K40" si="30">MAX(K38,W38,AI38,AU38,BG38,BS38,CE38,CQ38,DC38,DO38,EA38,EM38)</f>
        <v>45.8</v>
      </c>
      <c r="L40" s="76"/>
      <c r="M40" s="199">
        <f t="shared" ref="M40" si="31">MAX(M38,Y38,AK38,AW38,BI38,BU38,CG38,CS38,DE38,DQ38,EC38,EO38)</f>
        <v>15.8</v>
      </c>
      <c r="N40" s="198"/>
      <c r="O40" s="199"/>
      <c r="P40" s="198"/>
      <c r="Q40" s="199"/>
      <c r="R40" s="198"/>
      <c r="S40" s="199"/>
      <c r="T40" s="198"/>
      <c r="U40" s="199"/>
      <c r="V40" s="198"/>
      <c r="W40" s="199"/>
      <c r="X40" s="198"/>
      <c r="Y40" s="199"/>
      <c r="Z40" s="198"/>
      <c r="AA40" s="199"/>
      <c r="AB40" s="198"/>
      <c r="AC40" s="199"/>
      <c r="AD40" s="198"/>
      <c r="AE40" s="199"/>
      <c r="AF40" s="198"/>
      <c r="AG40" s="199"/>
      <c r="AH40" s="198"/>
      <c r="AI40" s="199"/>
      <c r="AJ40" s="198"/>
      <c r="AK40" s="199"/>
      <c r="AL40" s="198"/>
      <c r="AM40" s="199"/>
      <c r="AN40" s="198"/>
      <c r="AO40" s="199"/>
      <c r="AP40" s="198"/>
      <c r="AQ40" s="199"/>
      <c r="AR40" s="198"/>
      <c r="AS40" s="199"/>
      <c r="AT40" s="198"/>
      <c r="AU40" s="199"/>
      <c r="AV40" s="198"/>
      <c r="AW40" s="199"/>
      <c r="AX40" s="198"/>
      <c r="AY40" s="199"/>
      <c r="AZ40" s="198"/>
      <c r="BA40" s="199"/>
      <c r="BB40" s="198"/>
      <c r="BC40" s="199"/>
      <c r="BD40" s="198"/>
      <c r="BE40" s="199"/>
      <c r="BF40" s="198"/>
      <c r="BG40" s="199"/>
      <c r="BH40" s="198"/>
      <c r="BI40" s="199"/>
      <c r="BJ40" s="198"/>
      <c r="BK40" s="199"/>
      <c r="BL40" s="198"/>
      <c r="BM40" s="199"/>
      <c r="BN40" s="198"/>
      <c r="BO40" s="199"/>
      <c r="BP40" s="198"/>
      <c r="BQ40" s="199"/>
      <c r="BR40" s="198"/>
      <c r="BS40" s="199"/>
      <c r="BT40" s="198"/>
      <c r="BU40" s="199"/>
      <c r="BV40" s="198"/>
      <c r="BW40" s="200"/>
      <c r="BX40" s="200"/>
      <c r="BY40" s="200"/>
      <c r="BZ40" s="200"/>
      <c r="CA40" s="200"/>
      <c r="CB40" s="200"/>
      <c r="CC40" s="200"/>
      <c r="CD40" s="200"/>
      <c r="CE40" s="200"/>
      <c r="CF40" s="200"/>
      <c r="CG40" s="200"/>
      <c r="CH40" s="201"/>
      <c r="CI40" s="200"/>
      <c r="CJ40" s="200"/>
      <c r="CK40" s="200"/>
      <c r="CL40" s="200"/>
      <c r="CM40" s="200"/>
      <c r="CN40" s="200"/>
      <c r="CO40" s="200"/>
      <c r="CP40" s="200"/>
      <c r="CQ40" s="200"/>
      <c r="CR40" s="200"/>
      <c r="CS40" s="200"/>
      <c r="CT40" s="201"/>
      <c r="CU40" s="200"/>
      <c r="CV40" s="200"/>
      <c r="CW40" s="200"/>
      <c r="CX40" s="200"/>
      <c r="CY40" s="200"/>
      <c r="CZ40" s="200"/>
      <c r="DA40" s="200"/>
      <c r="DB40" s="200"/>
      <c r="DC40" s="200"/>
      <c r="DD40" s="200"/>
      <c r="DE40" s="200"/>
      <c r="DF40" s="201"/>
      <c r="DG40" s="200"/>
      <c r="DH40" s="200"/>
      <c r="DI40" s="200"/>
      <c r="DJ40" s="200"/>
      <c r="DK40" s="200"/>
      <c r="DL40" s="200"/>
      <c r="DM40" s="200"/>
      <c r="DN40" s="200"/>
      <c r="DO40" s="200"/>
      <c r="DP40" s="200"/>
      <c r="DQ40" s="200"/>
      <c r="DR40" s="201"/>
      <c r="DS40" s="268"/>
      <c r="DT40" s="268"/>
      <c r="DU40" s="268"/>
      <c r="DV40" s="268"/>
      <c r="DW40" s="268"/>
      <c r="DX40" s="268"/>
      <c r="DY40" s="268"/>
      <c r="DZ40" s="268"/>
      <c r="EA40" s="268"/>
      <c r="EB40" s="268"/>
      <c r="EC40" s="268"/>
      <c r="ED40" s="366"/>
      <c r="EE40" s="367"/>
      <c r="EF40" s="367"/>
      <c r="EG40" s="367"/>
      <c r="EH40" s="367"/>
      <c r="EI40" s="367"/>
      <c r="EJ40" s="367"/>
      <c r="EK40" s="367"/>
      <c r="EL40" s="367"/>
      <c r="EM40" s="367"/>
      <c r="EN40" s="367"/>
      <c r="EO40" s="367"/>
    </row>
    <row r="41" spans="1:145" x14ac:dyDescent="0.2">
      <c r="A41" s="84" t="s">
        <v>159</v>
      </c>
      <c r="B41" s="84"/>
      <c r="C41" s="202">
        <f>MIN(C39,O39,AA39,AM39,AY39,BK39,BW39,CI39,CU39,DG39,DS39,EE39)</f>
        <v>16.8</v>
      </c>
      <c r="D41" s="84"/>
      <c r="E41" s="202">
        <f t="shared" ref="E41" si="32">MIN(E39,Q39,AC39,AO39,BA39,BM39,BY39,CK39,CW39,DI39,DU39,EG39)</f>
        <v>18.899999999999999</v>
      </c>
      <c r="F41" s="84"/>
      <c r="G41" s="202">
        <f t="shared" ref="G41" si="33">MIN(G39,S39,AE39,AQ39,BC39,BO39,CA39,CM39,CY39,DK39,DW39,EI39)</f>
        <v>2.2000000000000002</v>
      </c>
      <c r="H41" s="84"/>
      <c r="I41" s="202">
        <f t="shared" ref="I41" si="34">MIN(I39,U39,AG39,AS39,BE39,BQ39,CC39,CO39,DA39,DM39,DY39,EK39)</f>
        <v>5.7</v>
      </c>
      <c r="J41" s="84"/>
      <c r="K41" s="202">
        <f t="shared" ref="K41" si="35">MIN(K39,W39,AI39,AU39,BG39,BS39,CE39,CQ39,DC39,DO39,EA39,EM39)</f>
        <v>6.7</v>
      </c>
      <c r="L41" s="84"/>
      <c r="M41" s="202">
        <f t="shared" ref="M41" si="36">MIN(M39,Y39,AK39,AW39,BI39,BU39,CG39,CS39,DE39,DQ39,EC39,EO39)</f>
        <v>6.3</v>
      </c>
      <c r="N41" s="202"/>
      <c r="O41" s="202"/>
      <c r="P41" s="202"/>
      <c r="Q41" s="203"/>
      <c r="R41" s="203"/>
      <c r="S41" s="203"/>
      <c r="T41" s="203"/>
      <c r="U41" s="203"/>
      <c r="V41" s="203"/>
      <c r="W41" s="203"/>
      <c r="X41" s="203"/>
      <c r="Y41" s="203"/>
      <c r="Z41" s="203"/>
      <c r="AA41" s="203"/>
      <c r="AB41" s="203"/>
      <c r="AC41" s="203"/>
      <c r="AD41" s="203"/>
      <c r="AE41" s="203"/>
      <c r="AF41" s="203"/>
      <c r="AG41" s="203"/>
      <c r="AH41" s="203"/>
      <c r="AI41" s="203"/>
      <c r="AJ41" s="203"/>
      <c r="AK41" s="203"/>
      <c r="AL41" s="203"/>
      <c r="AM41" s="203"/>
      <c r="AN41" s="203"/>
      <c r="AO41" s="203"/>
      <c r="AP41" s="203"/>
      <c r="AQ41" s="203"/>
      <c r="AR41" s="203"/>
      <c r="AS41" s="203"/>
      <c r="AT41" s="203"/>
      <c r="AU41" s="203"/>
      <c r="AV41" s="203"/>
      <c r="AW41" s="203"/>
      <c r="AX41" s="203"/>
      <c r="AY41" s="203"/>
      <c r="AZ41" s="203"/>
      <c r="BA41" s="203"/>
      <c r="BB41" s="203"/>
      <c r="BC41" s="203"/>
      <c r="BD41" s="203"/>
      <c r="BE41" s="203"/>
      <c r="BF41" s="203"/>
      <c r="BG41" s="203"/>
      <c r="BH41" s="203"/>
      <c r="BI41" s="203"/>
      <c r="BJ41" s="203"/>
      <c r="BK41" s="203"/>
      <c r="BL41" s="203"/>
      <c r="BM41" s="203"/>
      <c r="BN41" s="203"/>
      <c r="BO41" s="203"/>
      <c r="BP41" s="203"/>
      <c r="BQ41" s="203"/>
      <c r="BR41" s="203"/>
      <c r="BS41" s="203"/>
      <c r="BT41" s="203"/>
      <c r="BU41" s="203"/>
      <c r="BV41" s="203"/>
      <c r="BW41" s="203"/>
      <c r="BX41" s="203"/>
      <c r="BY41" s="203"/>
      <c r="BZ41" s="203"/>
      <c r="CA41" s="203"/>
      <c r="CB41" s="203"/>
      <c r="CC41" s="203"/>
      <c r="CD41" s="203"/>
      <c r="CE41" s="203"/>
      <c r="CF41" s="203"/>
      <c r="CG41" s="203"/>
      <c r="CH41" s="203"/>
      <c r="CI41" s="203"/>
      <c r="CJ41" s="203"/>
      <c r="CK41" s="203"/>
      <c r="CL41" s="203"/>
      <c r="CM41" s="203"/>
      <c r="CN41" s="203"/>
      <c r="CO41" s="203"/>
      <c r="CP41" s="203"/>
      <c r="CQ41" s="203"/>
      <c r="CR41" s="204"/>
      <c r="CS41" s="205"/>
      <c r="CT41" s="205"/>
      <c r="CU41" s="203"/>
      <c r="CV41" s="203"/>
      <c r="CW41" s="203"/>
      <c r="CX41" s="203"/>
      <c r="CY41" s="203"/>
      <c r="CZ41" s="203"/>
      <c r="DA41" s="203"/>
      <c r="DB41" s="203"/>
      <c r="DC41" s="203"/>
      <c r="DD41" s="203"/>
      <c r="DE41" s="203"/>
      <c r="DF41" s="203"/>
      <c r="DG41" s="203"/>
      <c r="DH41" s="203"/>
      <c r="DI41" s="203"/>
      <c r="DJ41" s="203"/>
      <c r="DK41" s="203"/>
      <c r="DL41" s="203"/>
      <c r="DM41" s="203"/>
      <c r="DN41" s="203"/>
      <c r="DO41" s="203"/>
      <c r="DP41" s="204"/>
      <c r="DQ41" s="205"/>
      <c r="DR41" s="203"/>
      <c r="DS41" s="240"/>
      <c r="DT41" s="240"/>
      <c r="DU41" s="240"/>
      <c r="DV41" s="240"/>
      <c r="DW41" s="240"/>
      <c r="DX41" s="240"/>
      <c r="DY41" s="240"/>
      <c r="DZ41" s="240"/>
      <c r="EA41" s="240"/>
      <c r="EB41" s="368"/>
      <c r="EC41" s="369"/>
      <c r="ED41" s="370"/>
      <c r="EE41" s="370"/>
      <c r="EF41" s="370"/>
      <c r="EG41" s="370"/>
      <c r="EH41" s="370"/>
      <c r="EI41" s="370"/>
      <c r="EJ41" s="370"/>
      <c r="EK41" s="370"/>
      <c r="EL41" s="370"/>
      <c r="EM41" s="370"/>
      <c r="EN41" s="371"/>
      <c r="EO41" s="372"/>
    </row>
    <row r="42" spans="1:145" customFormat="1" ht="15" x14ac:dyDescent="0.25"/>
    <row r="43" spans="1:145" customFormat="1" ht="15" x14ac:dyDescent="0.25"/>
    <row r="44" spans="1:145" ht="15" x14ac:dyDescent="0.25">
      <c r="B44" s="76"/>
      <c r="DS44" s="7"/>
      <c r="DT44" s="7"/>
      <c r="DU44" s="7"/>
      <c r="DV44" s="7"/>
      <c r="DW44" s="7"/>
      <c r="DX44" s="7"/>
      <c r="DY44" s="7"/>
      <c r="DZ44" s="7"/>
      <c r="EA44" s="7"/>
      <c r="EB44" s="7"/>
      <c r="EC44" s="7"/>
      <c r="EE44" s="373"/>
      <c r="EF44" s="373"/>
      <c r="EG44" s="373"/>
      <c r="EH44" s="373"/>
      <c r="EI44" s="373"/>
      <c r="EJ44" s="373"/>
      <c r="EK44" s="373"/>
      <c r="EL44" s="373"/>
      <c r="EM44" s="373"/>
      <c r="EN44" s="373"/>
      <c r="EO44" s="373"/>
    </row>
    <row r="45" spans="1:145" ht="15" customHeight="1" thickBot="1" x14ac:dyDescent="0.3">
      <c r="A45" s="189" t="s">
        <v>238</v>
      </c>
      <c r="B45" s="190"/>
      <c r="C45" s="190"/>
      <c r="D45" s="190"/>
      <c r="E45" s="190"/>
      <c r="F45" s="190"/>
      <c r="G45" s="190"/>
      <c r="H45" s="190"/>
      <c r="I45" s="190"/>
      <c r="J45" s="190"/>
      <c r="K45" s="190"/>
      <c r="L45" s="190"/>
      <c r="M45" s="190"/>
      <c r="N45" s="190"/>
      <c r="O45" s="190"/>
      <c r="P45" s="190"/>
      <c r="Q45" s="190"/>
      <c r="R45" s="190"/>
      <c r="S45" s="190"/>
      <c r="T45" s="190"/>
      <c r="U45" s="190"/>
      <c r="V45" s="190"/>
      <c r="W45" s="190"/>
      <c r="X45" s="190"/>
      <c r="Y45" s="190"/>
      <c r="Z45" s="190"/>
      <c r="AA45" s="190"/>
      <c r="AB45" s="190"/>
      <c r="AC45" s="190"/>
      <c r="AD45" s="190"/>
      <c r="AE45" s="190"/>
      <c r="AF45" s="190"/>
      <c r="AG45" s="190"/>
      <c r="AH45" s="190"/>
      <c r="AI45" s="190"/>
      <c r="AJ45" s="190"/>
      <c r="AK45" s="190"/>
      <c r="AL45" s="190"/>
      <c r="AM45" s="190"/>
      <c r="AN45" s="190"/>
      <c r="AO45" s="190"/>
      <c r="AP45" s="190"/>
      <c r="AQ45" s="190"/>
      <c r="AR45" s="190"/>
      <c r="AS45" s="190"/>
      <c r="AT45" s="190"/>
      <c r="AU45" s="190"/>
      <c r="AV45" s="190"/>
      <c r="AW45" s="190"/>
      <c r="AX45" s="190"/>
      <c r="AY45" s="190"/>
      <c r="AZ45" s="190"/>
      <c r="BA45" s="190"/>
      <c r="BB45" s="190"/>
      <c r="BC45" s="190"/>
      <c r="BD45" s="190"/>
      <c r="BE45" s="190"/>
      <c r="BF45" s="190"/>
      <c r="BG45" s="190"/>
      <c r="BH45" s="190"/>
      <c r="BI45" s="190"/>
      <c r="BJ45" s="190"/>
      <c r="BK45" s="190"/>
      <c r="BL45" s="190"/>
      <c r="BM45" s="190"/>
      <c r="BN45" s="190"/>
      <c r="BO45" s="190"/>
      <c r="BP45" s="190"/>
      <c r="BQ45" s="190"/>
      <c r="BR45" s="190"/>
      <c r="BS45" s="190"/>
      <c r="BT45" s="190"/>
      <c r="BU45" s="190"/>
      <c r="BV45" s="190"/>
      <c r="BW45" s="190"/>
      <c r="BX45" s="190"/>
      <c r="BY45" s="190"/>
      <c r="BZ45" s="190"/>
      <c r="CA45" s="190"/>
      <c r="CB45" s="190"/>
      <c r="CC45" s="190"/>
      <c r="CD45" s="190"/>
      <c r="CE45" s="190"/>
      <c r="CF45" s="190"/>
      <c r="CG45" s="190"/>
      <c r="CH45" s="190"/>
      <c r="CI45" s="190"/>
      <c r="CJ45" s="190"/>
      <c r="CK45" s="190"/>
      <c r="CL45" s="190"/>
      <c r="CM45" s="190"/>
      <c r="CN45" s="190"/>
      <c r="CO45" s="190"/>
      <c r="CP45" s="190"/>
      <c r="CQ45" s="190"/>
      <c r="CR45" s="190"/>
      <c r="CS45" s="190"/>
      <c r="CT45" s="190"/>
      <c r="CU45" s="190"/>
      <c r="CV45" s="190"/>
      <c r="CW45" s="190"/>
      <c r="CX45" s="190"/>
      <c r="CY45" s="190"/>
      <c r="CZ45" s="190"/>
      <c r="DA45" s="190"/>
      <c r="DB45" s="190"/>
      <c r="DC45" s="190"/>
      <c r="DD45" s="190"/>
      <c r="DE45" s="190"/>
      <c r="DF45" s="190"/>
      <c r="DG45" s="190"/>
      <c r="DH45" s="190"/>
      <c r="DI45" s="190"/>
      <c r="DJ45" s="190"/>
      <c r="DK45" s="190"/>
      <c r="DL45" s="190"/>
      <c r="DM45" s="190"/>
      <c r="DN45" s="190"/>
      <c r="DO45" s="190"/>
      <c r="DP45" s="190"/>
      <c r="DQ45" s="190"/>
      <c r="DR45" s="190"/>
      <c r="DS45" s="7"/>
      <c r="DT45" s="7"/>
      <c r="DU45" s="7"/>
      <c r="DV45" s="7"/>
      <c r="DW45" s="7"/>
      <c r="DX45" s="7"/>
      <c r="DY45" s="7"/>
      <c r="DZ45" s="7"/>
      <c r="EA45" s="7"/>
      <c r="EB45" s="7"/>
      <c r="EC45" s="7"/>
      <c r="ED45" s="296"/>
      <c r="EE45" s="373"/>
      <c r="EF45" s="373"/>
      <c r="EG45" s="373"/>
      <c r="EH45" s="373"/>
      <c r="EI45" s="373"/>
      <c r="EJ45" s="373"/>
      <c r="EK45" s="373"/>
      <c r="EL45" s="373"/>
      <c r="EM45" s="373"/>
      <c r="EN45" s="373"/>
      <c r="EO45" s="373"/>
    </row>
    <row r="46" spans="1:145" ht="15" customHeight="1" x14ac:dyDescent="0.2">
      <c r="C46" s="192">
        <v>2008</v>
      </c>
      <c r="D46" s="192"/>
      <c r="E46" s="192"/>
      <c r="F46" s="192"/>
      <c r="G46" s="192"/>
      <c r="H46" s="192"/>
      <c r="I46" s="192"/>
      <c r="J46" s="192"/>
      <c r="K46" s="192"/>
      <c r="L46" s="192"/>
      <c r="M46" s="192"/>
      <c r="N46" s="195"/>
      <c r="O46" s="192">
        <v>2009</v>
      </c>
      <c r="P46" s="192"/>
      <c r="Q46" s="192"/>
      <c r="R46" s="192"/>
      <c r="S46" s="192"/>
      <c r="T46" s="192"/>
      <c r="U46" s="192"/>
      <c r="V46" s="192"/>
      <c r="W46" s="192"/>
      <c r="X46" s="192"/>
      <c r="Y46" s="192"/>
      <c r="Z46" s="195"/>
      <c r="AA46" s="192">
        <v>2010</v>
      </c>
      <c r="AB46" s="192"/>
      <c r="AC46" s="192"/>
      <c r="AD46" s="192"/>
      <c r="AE46" s="192"/>
      <c r="AF46" s="192"/>
      <c r="AG46" s="192"/>
      <c r="AH46" s="192"/>
      <c r="AI46" s="192"/>
      <c r="AJ46" s="192"/>
      <c r="AK46" s="192"/>
      <c r="AL46" s="195"/>
      <c r="AM46" s="192">
        <v>2011</v>
      </c>
      <c r="AN46" s="192"/>
      <c r="AO46" s="192"/>
      <c r="AP46" s="192"/>
      <c r="AQ46" s="192"/>
      <c r="AR46" s="192"/>
      <c r="AS46" s="192"/>
      <c r="AT46" s="192"/>
      <c r="AU46" s="192"/>
      <c r="AV46" s="192"/>
      <c r="AW46" s="192"/>
      <c r="AX46" s="195"/>
      <c r="AY46" s="192">
        <v>2012</v>
      </c>
      <c r="AZ46" s="192"/>
      <c r="BA46" s="192"/>
      <c r="BB46" s="192"/>
      <c r="BC46" s="192"/>
      <c r="BD46" s="192"/>
      <c r="BE46" s="192"/>
      <c r="BF46" s="192"/>
      <c r="BG46" s="192"/>
      <c r="BH46" s="192"/>
      <c r="BI46" s="192"/>
      <c r="BJ46" s="195"/>
      <c r="BK46" s="192">
        <v>2013</v>
      </c>
      <c r="BL46" s="192"/>
      <c r="BM46" s="192"/>
      <c r="BN46" s="192"/>
      <c r="BO46" s="192"/>
      <c r="BP46" s="192"/>
      <c r="BQ46" s="192"/>
      <c r="BR46" s="192"/>
      <c r="BS46" s="192"/>
      <c r="BT46" s="192"/>
      <c r="BU46" s="192"/>
      <c r="BV46" s="195"/>
      <c r="BW46" s="192">
        <v>2014</v>
      </c>
      <c r="BX46" s="192"/>
      <c r="BY46" s="192"/>
      <c r="BZ46" s="192"/>
      <c r="CA46" s="192"/>
      <c r="CB46" s="192"/>
      <c r="CC46" s="192"/>
      <c r="CD46" s="192"/>
      <c r="CE46" s="192"/>
      <c r="CF46" s="192"/>
      <c r="CG46" s="192"/>
      <c r="CH46" s="195"/>
      <c r="CI46" s="192">
        <v>2015</v>
      </c>
      <c r="CJ46" s="192"/>
      <c r="CK46" s="192"/>
      <c r="CL46" s="192"/>
      <c r="CM46" s="192"/>
      <c r="CN46" s="192"/>
      <c r="CO46" s="192"/>
      <c r="CP46" s="192"/>
      <c r="CQ46" s="192"/>
      <c r="CR46" s="192"/>
      <c r="CS46" s="192"/>
      <c r="CT46" s="195"/>
      <c r="CU46" s="192">
        <v>2016</v>
      </c>
      <c r="CV46" s="192"/>
      <c r="CW46" s="192"/>
      <c r="CX46" s="192"/>
      <c r="CY46" s="192"/>
      <c r="CZ46" s="192"/>
      <c r="DA46" s="192"/>
      <c r="DB46" s="192"/>
      <c r="DC46" s="192"/>
      <c r="DD46" s="192"/>
      <c r="DE46" s="192"/>
      <c r="DF46" s="195"/>
      <c r="DG46" s="192">
        <v>2017</v>
      </c>
      <c r="DH46" s="192"/>
      <c r="DI46" s="192"/>
      <c r="DJ46" s="192"/>
      <c r="DK46" s="192"/>
      <c r="DL46" s="192"/>
      <c r="DM46" s="192"/>
      <c r="DN46" s="192"/>
      <c r="DO46" s="192"/>
      <c r="DP46" s="192"/>
      <c r="DQ46" s="192"/>
      <c r="DR46" s="195"/>
      <c r="DS46" s="192">
        <v>2018</v>
      </c>
      <c r="DT46" s="192"/>
      <c r="DU46" s="192"/>
      <c r="DV46" s="192"/>
      <c r="DW46" s="192"/>
      <c r="DX46" s="192"/>
      <c r="DY46" s="192"/>
      <c r="DZ46" s="192"/>
      <c r="EA46" s="192"/>
      <c r="EB46" s="192"/>
      <c r="EC46" s="192"/>
      <c r="ED46" s="298"/>
      <c r="EE46" s="261">
        <v>2019</v>
      </c>
      <c r="EF46" s="261"/>
      <c r="EG46" s="261"/>
      <c r="EH46" s="261"/>
      <c r="EI46" s="261"/>
      <c r="EJ46" s="261"/>
      <c r="EK46" s="261"/>
      <c r="EL46" s="261"/>
      <c r="EM46" s="261"/>
      <c r="EN46" s="261"/>
      <c r="EO46" s="261"/>
    </row>
    <row r="47" spans="1:145" ht="33.75" x14ac:dyDescent="0.2">
      <c r="C47" s="257" t="s">
        <v>172</v>
      </c>
      <c r="D47" s="257"/>
      <c r="E47" s="257"/>
      <c r="F47" s="257"/>
      <c r="G47" s="257"/>
      <c r="H47" s="257"/>
      <c r="I47" s="257"/>
      <c r="J47" s="257"/>
      <c r="K47" s="257"/>
      <c r="L47" s="195"/>
      <c r="M47" s="259" t="s">
        <v>46</v>
      </c>
      <c r="N47" s="258"/>
      <c r="O47" s="257" t="s">
        <v>172</v>
      </c>
      <c r="P47" s="257"/>
      <c r="Q47" s="257"/>
      <c r="R47" s="257"/>
      <c r="S47" s="257"/>
      <c r="T47" s="257"/>
      <c r="U47" s="257"/>
      <c r="V47" s="257"/>
      <c r="W47" s="257"/>
      <c r="X47" s="195"/>
      <c r="Y47" s="259" t="s">
        <v>46</v>
      </c>
      <c r="Z47" s="258"/>
      <c r="AA47" s="257" t="s">
        <v>172</v>
      </c>
      <c r="AB47" s="257"/>
      <c r="AC47" s="257"/>
      <c r="AD47" s="257"/>
      <c r="AE47" s="257"/>
      <c r="AF47" s="257"/>
      <c r="AG47" s="257"/>
      <c r="AH47" s="257"/>
      <c r="AI47" s="257"/>
      <c r="AJ47" s="195"/>
      <c r="AK47" s="259" t="s">
        <v>46</v>
      </c>
      <c r="AL47" s="258"/>
      <c r="AM47" s="257" t="s">
        <v>172</v>
      </c>
      <c r="AN47" s="257"/>
      <c r="AO47" s="257"/>
      <c r="AP47" s="257"/>
      <c r="AQ47" s="257"/>
      <c r="AR47" s="257"/>
      <c r="AS47" s="257"/>
      <c r="AT47" s="257"/>
      <c r="AU47" s="257"/>
      <c r="AV47" s="195"/>
      <c r="AW47" s="259" t="s">
        <v>46</v>
      </c>
      <c r="AX47" s="258"/>
      <c r="AY47" s="257" t="s">
        <v>172</v>
      </c>
      <c r="AZ47" s="257"/>
      <c r="BA47" s="257"/>
      <c r="BB47" s="257"/>
      <c r="BC47" s="257"/>
      <c r="BD47" s="257"/>
      <c r="BE47" s="257"/>
      <c r="BF47" s="257"/>
      <c r="BG47" s="257"/>
      <c r="BH47" s="195"/>
      <c r="BI47" s="259" t="s">
        <v>46</v>
      </c>
      <c r="BJ47" s="258"/>
      <c r="BK47" s="257" t="s">
        <v>172</v>
      </c>
      <c r="BL47" s="257"/>
      <c r="BM47" s="257"/>
      <c r="BN47" s="257"/>
      <c r="BO47" s="257"/>
      <c r="BP47" s="257"/>
      <c r="BQ47" s="257"/>
      <c r="BR47" s="257"/>
      <c r="BS47" s="257"/>
      <c r="BT47" s="195"/>
      <c r="BU47" s="259" t="s">
        <v>46</v>
      </c>
      <c r="BV47" s="258"/>
      <c r="BW47" s="257" t="s">
        <v>172</v>
      </c>
      <c r="BX47" s="257"/>
      <c r="BY47" s="257"/>
      <c r="BZ47" s="257"/>
      <c r="CA47" s="257"/>
      <c r="CB47" s="257"/>
      <c r="CC47" s="257"/>
      <c r="CD47" s="257"/>
      <c r="CE47" s="257"/>
      <c r="CF47" s="195"/>
      <c r="CG47" s="259" t="s">
        <v>46</v>
      </c>
      <c r="CH47" s="258"/>
      <c r="CI47" s="257" t="s">
        <v>172</v>
      </c>
      <c r="CJ47" s="257"/>
      <c r="CK47" s="257"/>
      <c r="CL47" s="257"/>
      <c r="CM47" s="257"/>
      <c r="CN47" s="257"/>
      <c r="CO47" s="257"/>
      <c r="CP47" s="257"/>
      <c r="CQ47" s="257"/>
      <c r="CR47" s="195"/>
      <c r="CS47" s="259" t="s">
        <v>46</v>
      </c>
      <c r="CT47" s="258"/>
      <c r="CU47" s="257" t="s">
        <v>172</v>
      </c>
      <c r="CV47" s="257"/>
      <c r="CW47" s="257"/>
      <c r="CX47" s="257"/>
      <c r="CY47" s="257"/>
      <c r="CZ47" s="257"/>
      <c r="DA47" s="257"/>
      <c r="DB47" s="257"/>
      <c r="DC47" s="257"/>
      <c r="DD47" s="195"/>
      <c r="DE47" s="259" t="s">
        <v>46</v>
      </c>
      <c r="DF47" s="258"/>
      <c r="DG47" s="257" t="s">
        <v>172</v>
      </c>
      <c r="DH47" s="257"/>
      <c r="DI47" s="257"/>
      <c r="DJ47" s="257"/>
      <c r="DK47" s="257"/>
      <c r="DL47" s="257"/>
      <c r="DM47" s="257"/>
      <c r="DN47" s="257"/>
      <c r="DO47" s="257"/>
      <c r="DP47" s="195"/>
      <c r="DQ47" s="259" t="s">
        <v>46</v>
      </c>
      <c r="DR47" s="258"/>
      <c r="DS47" s="257" t="s">
        <v>172</v>
      </c>
      <c r="DT47" s="257"/>
      <c r="DU47" s="257"/>
      <c r="DV47" s="257"/>
      <c r="DW47" s="257"/>
      <c r="DX47" s="257"/>
      <c r="DY47" s="257"/>
      <c r="DZ47" s="257"/>
      <c r="EA47" s="257"/>
      <c r="EB47" s="195"/>
      <c r="EC47" s="259" t="s">
        <v>46</v>
      </c>
      <c r="ED47" s="351"/>
      <c r="EE47" s="348" t="s">
        <v>172</v>
      </c>
      <c r="EF47" s="348"/>
      <c r="EG47" s="348"/>
      <c r="EH47" s="348"/>
      <c r="EI47" s="348"/>
      <c r="EJ47" s="348"/>
      <c r="EK47" s="348"/>
      <c r="EL47" s="348"/>
      <c r="EM47" s="348"/>
      <c r="EN47" s="264"/>
      <c r="EO47" s="350" t="s">
        <v>46</v>
      </c>
    </row>
    <row r="48" spans="1:145" ht="105" customHeight="1" x14ac:dyDescent="0.2">
      <c r="C48" s="196" t="s">
        <v>148</v>
      </c>
      <c r="D48" s="196"/>
      <c r="E48" s="196" t="s">
        <v>150</v>
      </c>
      <c r="F48" s="196"/>
      <c r="G48" s="196" t="s">
        <v>151</v>
      </c>
      <c r="H48" s="196"/>
      <c r="I48" s="196" t="s">
        <v>153</v>
      </c>
      <c r="J48" s="196"/>
      <c r="K48" s="196" t="s">
        <v>156</v>
      </c>
      <c r="L48" s="196"/>
      <c r="M48" s="196" t="s">
        <v>157</v>
      </c>
      <c r="N48" s="196"/>
      <c r="O48" s="196" t="s">
        <v>149</v>
      </c>
      <c r="P48" s="196"/>
      <c r="Q48" s="196" t="s">
        <v>155</v>
      </c>
      <c r="R48" s="196"/>
      <c r="S48" s="196" t="s">
        <v>152</v>
      </c>
      <c r="T48" s="196"/>
      <c r="U48" s="196" t="s">
        <v>154</v>
      </c>
      <c r="V48" s="196"/>
      <c r="W48" s="196" t="s">
        <v>48</v>
      </c>
      <c r="X48" s="196"/>
      <c r="Y48" s="196" t="s">
        <v>47</v>
      </c>
      <c r="Z48" s="357"/>
      <c r="AA48" s="196" t="s">
        <v>149</v>
      </c>
      <c r="AB48" s="196"/>
      <c r="AC48" s="196" t="s">
        <v>155</v>
      </c>
      <c r="AD48" s="196"/>
      <c r="AE48" s="196" t="s">
        <v>152</v>
      </c>
      <c r="AF48" s="196"/>
      <c r="AG48" s="196" t="s">
        <v>154</v>
      </c>
      <c r="AH48" s="196"/>
      <c r="AI48" s="196" t="s">
        <v>48</v>
      </c>
      <c r="AJ48" s="196"/>
      <c r="AK48" s="196" t="s">
        <v>47</v>
      </c>
      <c r="AL48" s="196"/>
      <c r="AM48" s="196" t="s">
        <v>149</v>
      </c>
      <c r="AN48" s="196"/>
      <c r="AO48" s="196" t="s">
        <v>155</v>
      </c>
      <c r="AP48" s="196"/>
      <c r="AQ48" s="196" t="s">
        <v>152</v>
      </c>
      <c r="AR48" s="196"/>
      <c r="AS48" s="196" t="s">
        <v>154</v>
      </c>
      <c r="AT48" s="196"/>
      <c r="AU48" s="196" t="s">
        <v>48</v>
      </c>
      <c r="AV48" s="196"/>
      <c r="AW48" s="196" t="s">
        <v>47</v>
      </c>
      <c r="AX48" s="357"/>
      <c r="AY48" s="196" t="s">
        <v>149</v>
      </c>
      <c r="AZ48" s="196"/>
      <c r="BA48" s="196" t="s">
        <v>155</v>
      </c>
      <c r="BB48" s="196"/>
      <c r="BC48" s="196" t="s">
        <v>152</v>
      </c>
      <c r="BD48" s="196"/>
      <c r="BE48" s="196" t="s">
        <v>154</v>
      </c>
      <c r="BF48" s="196"/>
      <c r="BG48" s="196" t="s">
        <v>48</v>
      </c>
      <c r="BH48" s="196"/>
      <c r="BI48" s="196" t="s">
        <v>47</v>
      </c>
      <c r="BJ48" s="196"/>
      <c r="BK48" s="196" t="s">
        <v>149</v>
      </c>
      <c r="BL48" s="196"/>
      <c r="BM48" s="196" t="s">
        <v>155</v>
      </c>
      <c r="BN48" s="196"/>
      <c r="BO48" s="196" t="s">
        <v>152</v>
      </c>
      <c r="BP48" s="196"/>
      <c r="BQ48" s="196" t="s">
        <v>154</v>
      </c>
      <c r="BR48" s="196"/>
      <c r="BS48" s="196" t="s">
        <v>48</v>
      </c>
      <c r="BT48" s="196"/>
      <c r="BU48" s="196" t="s">
        <v>47</v>
      </c>
      <c r="BV48" s="357"/>
      <c r="BW48" s="196" t="s">
        <v>149</v>
      </c>
      <c r="BX48" s="196"/>
      <c r="BY48" s="196" t="s">
        <v>155</v>
      </c>
      <c r="BZ48" s="196"/>
      <c r="CA48" s="196" t="s">
        <v>152</v>
      </c>
      <c r="CB48" s="196"/>
      <c r="CC48" s="196" t="s">
        <v>154</v>
      </c>
      <c r="CD48" s="196"/>
      <c r="CE48" s="196" t="s">
        <v>48</v>
      </c>
      <c r="CF48" s="196"/>
      <c r="CG48" s="196" t="s">
        <v>47</v>
      </c>
      <c r="CH48" s="196"/>
      <c r="CI48" s="196" t="s">
        <v>149</v>
      </c>
      <c r="CJ48" s="196"/>
      <c r="CK48" s="196" t="s">
        <v>155</v>
      </c>
      <c r="CL48" s="196"/>
      <c r="CM48" s="196" t="s">
        <v>152</v>
      </c>
      <c r="CN48" s="196"/>
      <c r="CO48" s="196" t="s">
        <v>154</v>
      </c>
      <c r="CP48" s="196"/>
      <c r="CQ48" s="196" t="s">
        <v>48</v>
      </c>
      <c r="CR48" s="196"/>
      <c r="CS48" s="196" t="s">
        <v>47</v>
      </c>
      <c r="CT48" s="357"/>
      <c r="CU48" s="196" t="s">
        <v>149</v>
      </c>
      <c r="CV48" s="196"/>
      <c r="CW48" s="196" t="s">
        <v>155</v>
      </c>
      <c r="CX48" s="196"/>
      <c r="CY48" s="196" t="s">
        <v>152</v>
      </c>
      <c r="CZ48" s="196"/>
      <c r="DA48" s="196" t="s">
        <v>154</v>
      </c>
      <c r="DB48" s="196"/>
      <c r="DC48" s="196" t="s">
        <v>48</v>
      </c>
      <c r="DD48" s="196"/>
      <c r="DE48" s="196" t="s">
        <v>47</v>
      </c>
      <c r="DF48" s="196"/>
      <c r="DG48" s="196" t="s">
        <v>149</v>
      </c>
      <c r="DH48" s="196"/>
      <c r="DI48" s="196" t="s">
        <v>155</v>
      </c>
      <c r="DJ48" s="196"/>
      <c r="DK48" s="196" t="s">
        <v>152</v>
      </c>
      <c r="DL48" s="196"/>
      <c r="DM48" s="196" t="s">
        <v>154</v>
      </c>
      <c r="DN48" s="196"/>
      <c r="DO48" s="196" t="s">
        <v>48</v>
      </c>
      <c r="DP48" s="196"/>
      <c r="DQ48" s="196" t="s">
        <v>47</v>
      </c>
      <c r="DR48" s="196"/>
      <c r="DS48" s="196" t="s">
        <v>149</v>
      </c>
      <c r="DT48" s="196"/>
      <c r="DU48" s="196" t="s">
        <v>155</v>
      </c>
      <c r="DV48" s="196"/>
      <c r="DW48" s="196" t="s">
        <v>152</v>
      </c>
      <c r="DX48" s="196"/>
      <c r="DY48" s="196" t="s">
        <v>154</v>
      </c>
      <c r="DZ48" s="196"/>
      <c r="EA48" s="196" t="s">
        <v>48</v>
      </c>
      <c r="EB48" s="196"/>
      <c r="EC48" s="196" t="s">
        <v>47</v>
      </c>
      <c r="ED48" s="304"/>
      <c r="EE48" s="265" t="s">
        <v>149</v>
      </c>
      <c r="EF48" s="265"/>
      <c r="EG48" s="265" t="s">
        <v>155</v>
      </c>
      <c r="EH48" s="265"/>
      <c r="EI48" s="265" t="s">
        <v>152</v>
      </c>
      <c r="EJ48" s="265"/>
      <c r="EK48" s="265" t="s">
        <v>154</v>
      </c>
      <c r="EL48" s="265"/>
      <c r="EM48" s="265" t="s">
        <v>48</v>
      </c>
      <c r="EN48" s="265"/>
      <c r="EO48" s="265" t="s">
        <v>47</v>
      </c>
    </row>
    <row r="49" spans="1:145" x14ac:dyDescent="0.2">
      <c r="A49" s="180" t="s">
        <v>237</v>
      </c>
      <c r="B49" s="75"/>
      <c r="C49" s="146">
        <f t="shared" ref="C49:C68" si="37">(C16-$C$41)*10/($C$40-$C$41)</f>
        <v>3.4228187919463084</v>
      </c>
      <c r="D49" s="147"/>
      <c r="E49" s="146">
        <f t="shared" ref="E49:E68" si="38">(E16-$E$41)*10/($E$40-$E$41)</f>
        <v>3.3228840125391854</v>
      </c>
      <c r="F49" s="147"/>
      <c r="G49" s="148">
        <f t="shared" ref="G49:G68" si="39">(G16-$G$41)*10/($G$40-$G$41)</f>
        <v>2.6470588235294112</v>
      </c>
      <c r="H49" s="149"/>
      <c r="I49" s="95">
        <f t="shared" ref="I49:I68" si="40">(I16-$I$41)*10/($I$40-$I$41)</f>
        <v>4.204081632653061</v>
      </c>
      <c r="J49" s="127"/>
      <c r="K49" s="150">
        <f t="shared" ref="K49:K68" si="41">10-((K16-$K$41)*10/($K$40-$K$41))</f>
        <v>3.6061381074168786</v>
      </c>
      <c r="L49" s="151"/>
      <c r="M49" s="152">
        <f t="shared" ref="M49:M68" si="42">(M16-$M$41)*10/($M$40-$M$41)</f>
        <v>4.6315789473684204</v>
      </c>
      <c r="N49" s="153"/>
      <c r="O49" s="146">
        <f t="shared" ref="O49:O68" si="43">(O16-$C$41)*10/($C$40-$C$41)</f>
        <v>3.5570469798657709</v>
      </c>
      <c r="P49" s="147"/>
      <c r="Q49" s="146">
        <f t="shared" ref="Q49:Q68" si="44">(Q16-$E$41)*10/($E$40-$E$41)</f>
        <v>3.4796238244514113</v>
      </c>
      <c r="R49" s="147"/>
      <c r="S49" s="148">
        <f t="shared" ref="S49:S68" si="45">(S16-$G$41)*10/($G$40-$G$41)</f>
        <v>2.8431372549019605</v>
      </c>
      <c r="T49" s="149"/>
      <c r="U49" s="95">
        <f t="shared" ref="U49:U68" si="46">(U16-$I$41)*10/($I$40-$I$41)</f>
        <v>3.8775510204081631</v>
      </c>
      <c r="V49" s="127"/>
      <c r="W49" s="150">
        <f t="shared" ref="W49:W68" si="47">10-((W16-$K$41)*10/($K$40-$K$41))</f>
        <v>3.8107416879795384</v>
      </c>
      <c r="X49" s="151"/>
      <c r="Y49" s="152">
        <f t="shared" ref="Y49:Y68" si="48">(Y16-$M$41)*10/($M$40-$M$41)</f>
        <v>4.7368421052631584</v>
      </c>
      <c r="Z49" s="164"/>
      <c r="AA49" s="146">
        <f t="shared" ref="AA49:AA68" si="49">(AA16-$C$41)*10/($C$40-$C$41)</f>
        <v>3.8926174496644284</v>
      </c>
      <c r="AB49" s="147"/>
      <c r="AC49" s="146">
        <f t="shared" ref="AC49:AC68" si="50">(AC16-$E$41)*10/($E$40-$E$41)</f>
        <v>3.7931034482758625</v>
      </c>
      <c r="AD49" s="147"/>
      <c r="AE49" s="148">
        <f t="shared" ref="AE49:AE68" si="51">(AE16-$G$41)*10/($G$40-$G$41)</f>
        <v>3.1862745098039205</v>
      </c>
      <c r="AF49" s="149"/>
      <c r="AG49" s="95">
        <f t="shared" ref="AG49:AG68" si="52">(AG16-$I$41)*10/($I$40-$I$41)</f>
        <v>4.1632653061224492</v>
      </c>
      <c r="AH49" s="127"/>
      <c r="AI49" s="150">
        <f t="shared" ref="AI49:AI68" si="53">10-((AI16-$K$41)*10/($K$40-$K$41))</f>
        <v>4.5012787723785159</v>
      </c>
      <c r="AJ49" s="151"/>
      <c r="AK49" s="152">
        <f t="shared" ref="AK49:AK68" si="54">(AK16-$M$41)*10/($M$40-$M$41)</f>
        <v>5.1578947368421044</v>
      </c>
      <c r="AL49" s="153"/>
      <c r="AM49" s="146">
        <f t="shared" ref="AM49:AM68" si="55">(AM16-$C$41)*10/($C$40-$C$41)</f>
        <v>4.1946308724832218</v>
      </c>
      <c r="AN49" s="147"/>
      <c r="AO49" s="146">
        <f t="shared" ref="AO49:AO68" si="56">(AO16-$E$41)*10/($E$40-$E$41)</f>
        <v>4.0752351097178687</v>
      </c>
      <c r="AP49" s="147"/>
      <c r="AQ49" s="148">
        <f t="shared" ref="AQ49:AQ68" si="57">(AQ16-$G$41)*10/($G$40-$G$41)</f>
        <v>3.3823529411764701</v>
      </c>
      <c r="AR49" s="149"/>
      <c r="AS49" s="95">
        <f t="shared" ref="AS49:AS68" si="58">(AS16-$I$41)*10/($I$40-$I$41)</f>
        <v>4.3265306122448983</v>
      </c>
      <c r="AT49" s="127"/>
      <c r="AU49" s="150">
        <f t="shared" ref="AU49:AU68" si="59">10-((AU16-$K$41)*10/($K$40-$K$41))</f>
        <v>4.9872122762148328</v>
      </c>
      <c r="AV49" s="151"/>
      <c r="AW49" s="152">
        <f t="shared" ref="AW49:AW68" si="60">(AW16-$M$41)*10/($M$40-$M$41)</f>
        <v>5.1578947368421044</v>
      </c>
      <c r="AX49" s="164"/>
      <c r="AY49" s="146">
        <f t="shared" ref="AY49:AY68" si="61">(AY16-$C$41)*10/($C$40-$C$41)</f>
        <v>4.4295302013422821</v>
      </c>
      <c r="AZ49" s="147"/>
      <c r="BA49" s="146">
        <f t="shared" ref="BA49:BA68" si="62">(BA16-$E$41)*10/($E$40-$E$41)</f>
        <v>4.2946708463949852</v>
      </c>
      <c r="BB49" s="147"/>
      <c r="BC49" s="148">
        <f t="shared" ref="BC49:BC68" si="63">(BC16-$G$41)*10/($G$40-$G$41)</f>
        <v>3.333333333333333</v>
      </c>
      <c r="BD49" s="149"/>
      <c r="BE49" s="95">
        <f t="shared" ref="BE49:BE68" si="64">(BE16-$I$41)*10/($I$40-$I$41)</f>
        <v>4.2857142857142856</v>
      </c>
      <c r="BF49" s="127"/>
      <c r="BG49" s="150">
        <f t="shared" ref="BG49:BG68" si="65">10-((BG16-$K$41)*10/($K$40-$K$41))</f>
        <v>5.3964194373401524</v>
      </c>
      <c r="BH49" s="151"/>
      <c r="BI49" s="152">
        <f t="shared" ref="BI49:BI68" si="66">(BI16-$M$41)*10/($M$40-$M$41)</f>
        <v>5.1578947368421044</v>
      </c>
      <c r="BJ49" s="153"/>
      <c r="BK49" s="146">
        <f t="shared" ref="BK49:BK68" si="67">(BK16-$C$41)*10/($C$40-$C$41)</f>
        <v>4.7315436241610724</v>
      </c>
      <c r="BL49" s="147"/>
      <c r="BM49" s="146">
        <f t="shared" ref="BM49:BM68" si="68">(BM16-$E$41)*10/($E$40-$E$41)</f>
        <v>4.6394984326018829</v>
      </c>
      <c r="BN49" s="147"/>
      <c r="BO49" s="148">
        <f t="shared" ref="BO49:BO68" si="69">(BO16-$G$41)*10/($G$40-$G$41)</f>
        <v>3.7745098039215681</v>
      </c>
      <c r="BP49" s="149"/>
      <c r="BQ49" s="95">
        <f t="shared" ref="BQ49:BQ68" si="70">(BQ16-$I$41)*10/($I$40-$I$41)</f>
        <v>4.2857142857142856</v>
      </c>
      <c r="BR49" s="127"/>
      <c r="BS49" s="150">
        <f t="shared" ref="BS49:BS68" si="71">10-((BS16-$K$41)*10/($K$40-$K$41))</f>
        <v>5.6777493606138094</v>
      </c>
      <c r="BT49" s="151"/>
      <c r="BU49" s="152">
        <f t="shared" ref="BU49:BU68" si="72">(BU16-$M$41)*10/($M$40-$M$41)</f>
        <v>5.3684210526315796</v>
      </c>
      <c r="BV49" s="164"/>
      <c r="BW49" s="146">
        <f t="shared" ref="BW49:BW68" si="73">(BW16-$C$41)*10/($C$40-$C$41)</f>
        <v>5</v>
      </c>
      <c r="BX49" s="147"/>
      <c r="BY49" s="146">
        <f t="shared" ref="BY49:BY68" si="74">(BY16-$E$41)*10/($E$40-$E$41)</f>
        <v>4.9529780564263346</v>
      </c>
      <c r="BZ49" s="147"/>
      <c r="CA49" s="148">
        <f t="shared" ref="CA49:CA68" si="75">(CA16-$G$41)*10/($G$40-$G$41)</f>
        <v>4.1666666666666661</v>
      </c>
      <c r="CB49" s="149"/>
      <c r="CC49" s="95">
        <f t="shared" ref="CC49:CC68" si="76">(CC16-$I$41)*10/($I$40-$I$41)</f>
        <v>3.9591836734693877</v>
      </c>
      <c r="CD49" s="127"/>
      <c r="CE49" s="150">
        <f t="shared" ref="CE49:CE68" si="77">10-((CE16-$K$41)*10/($K$40-$K$41))</f>
        <v>6.1125319693094617</v>
      </c>
      <c r="CF49" s="151"/>
      <c r="CG49" s="152">
        <f t="shared" ref="CG49:CG68" si="78">(CG16-$M$41)*10/($M$40-$M$41)</f>
        <v>4</v>
      </c>
      <c r="CH49" s="153"/>
      <c r="CI49" s="146">
        <f t="shared" ref="CI49:CI68" si="79">(CI16-$C$41)*10/($C$40-$C$41)</f>
        <v>5.1342281879194633</v>
      </c>
      <c r="CJ49" s="147"/>
      <c r="CK49" s="146">
        <f t="shared" ref="CK49:CK68" si="80">(CK16-$E$41)*10/($E$40-$E$41)</f>
        <v>5.078369905956114</v>
      </c>
      <c r="CL49" s="147"/>
      <c r="CM49" s="148">
        <f t="shared" ref="CM49:CM68" si="81">(CM16-$G$41)*10/($G$40-$G$41)</f>
        <v>4.3627450980392144</v>
      </c>
      <c r="CN49" s="149"/>
      <c r="CO49" s="95">
        <f t="shared" ref="CO49:CO68" si="82">(CO16-$I$41)*10/($I$40-$I$41)</f>
        <v>4.1632653061224492</v>
      </c>
      <c r="CP49" s="127"/>
      <c r="CQ49" s="150">
        <f t="shared" ref="CQ49:CQ68" si="83">10-((CQ16-$K$41)*10/($K$40-$K$41))</f>
        <v>6.5984654731457795</v>
      </c>
      <c r="CR49" s="151"/>
      <c r="CS49" s="152">
        <f t="shared" ref="CS49:CS68" si="84">(CS16-$M$41)*10/($M$40-$M$41)</f>
        <v>3.789473684210527</v>
      </c>
      <c r="CT49" s="164"/>
      <c r="CU49" s="146">
        <f t="shared" ref="CU49:CU68" si="85">(CU16-$C$41)*10/($C$40-$C$41)</f>
        <v>5.3355704697986583</v>
      </c>
      <c r="CV49" s="147"/>
      <c r="CW49" s="146">
        <f t="shared" ref="CW49:CW68" si="86">(CW16-$E$41)*10/($E$40-$E$41)</f>
        <v>5.2664576802507854</v>
      </c>
      <c r="CX49" s="147"/>
      <c r="CY49" s="148">
        <f t="shared" ref="CY49:CY68" si="87">(CY16-$G$41)*10/($G$40-$G$41)</f>
        <v>4.6078431372549007</v>
      </c>
      <c r="CZ49" s="149"/>
      <c r="DA49" s="95">
        <f t="shared" ref="DA49:DA68" si="88">(DA16-$I$41)*10/($I$40-$I$41)</f>
        <v>4.5306122448979593</v>
      </c>
      <c r="DB49" s="127"/>
      <c r="DC49" s="150">
        <f t="shared" ref="DC49:DC68" si="89">10-((DC16-$K$41)*10/($K$40-$K$41))</f>
        <v>6.8542199488491047</v>
      </c>
      <c r="DD49" s="151"/>
      <c r="DE49" s="152">
        <f t="shared" ref="DE49:DE68" si="90">(DE16-$M$41)*10/($M$40-$M$41)</f>
        <v>3.2631578947368429</v>
      </c>
      <c r="DF49" s="153"/>
      <c r="DG49" s="146">
        <f t="shared" ref="DG49:DG68" si="91">(DG16-$C$41)*10/($C$40-$C$41)</f>
        <v>5.5033557046979871</v>
      </c>
      <c r="DH49" s="147"/>
      <c r="DI49" s="146">
        <f t="shared" ref="DI49:DI68" si="92">(DI16-$E$41)*10/($E$40-$E$41)</f>
        <v>5.4858934169279001</v>
      </c>
      <c r="DJ49" s="147"/>
      <c r="DK49" s="148">
        <f t="shared" ref="DK49:DK68" si="93">(DK16-$G$41)*10/($G$40-$G$41)</f>
        <v>4.901960784313725</v>
      </c>
      <c r="DL49" s="149"/>
      <c r="DM49" s="95">
        <f t="shared" ref="DM49:DM68" si="94">(DM16-$I$41)*10/($I$40-$I$41)</f>
        <v>4.4897959183673466</v>
      </c>
      <c r="DN49" s="127"/>
      <c r="DO49" s="150">
        <f t="shared" ref="DO49:DO68" si="95">10-((DO16-$K$41)*10/($K$40-$K$41))</f>
        <v>7.0332480818414318</v>
      </c>
      <c r="DP49" s="151"/>
      <c r="DQ49" s="152">
        <f t="shared" ref="DQ49:DQ68" si="96">(DQ16-$M$41)*10/($M$40-$M$41)</f>
        <v>3.789473684210527</v>
      </c>
      <c r="DR49" s="153"/>
      <c r="DS49" s="146">
        <f t="shared" ref="DS49:DS68" si="97">(DS16-$C$41)*10/($C$40-$C$41)</f>
        <v>5.7718120805369129</v>
      </c>
      <c r="DT49" s="147"/>
      <c r="DU49" s="146">
        <f t="shared" ref="DU49:DU68" si="98">(DU16-$E$41)*10/($E$40-$E$41)</f>
        <v>5.7680250783699059</v>
      </c>
      <c r="DV49" s="147"/>
      <c r="DW49" s="148">
        <f t="shared" ref="DW49:DW68" si="99">(DW16-$G$41)*10/($G$40-$G$41)</f>
        <v>5.1470588235294112</v>
      </c>
      <c r="DX49" s="149"/>
      <c r="DY49" s="95">
        <f t="shared" ref="DY49:DY68" si="100">(DY16-$I$41)*10/($I$40-$I$41)</f>
        <v>4.6530612244897966</v>
      </c>
      <c r="DZ49" s="127"/>
      <c r="EA49" s="150">
        <f t="shared" ref="EA49:EA68" si="101">10-((EA16-$K$41)*10/($K$40-$K$41))</f>
        <v>7.1355498721227617</v>
      </c>
      <c r="EB49" s="151"/>
      <c r="EC49" s="152">
        <f t="shared" ref="EC49:EC68" si="102">(EC16-$M$41)*10/($M$40-$M$41)</f>
        <v>4.4210526315789478</v>
      </c>
      <c r="ED49" s="274"/>
      <c r="EE49" s="95">
        <f t="shared" ref="EE49:EE68" si="103">(EE16-$C$41)*10/($C$40-$C$41)</f>
        <v>6.1409395973154357</v>
      </c>
      <c r="EF49" s="127"/>
      <c r="EG49" s="95">
        <f t="shared" ref="EG49:EG68" si="104">(EG16-$E$41)*10/($E$40-$E$41)</f>
        <v>6.1755485893416937</v>
      </c>
      <c r="EH49" s="127"/>
      <c r="EI49" s="95">
        <f t="shared" ref="EI49:EI68" si="105">(EI16-$G$41)*10/($G$40-$G$41)</f>
        <v>5.6862745098039218</v>
      </c>
      <c r="EJ49" s="127"/>
      <c r="EK49" s="95">
        <f t="shared" ref="EK49:EK68" si="106">(EK16-$I$41)*10/($I$40-$I$41)</f>
        <v>4.6122448979591839</v>
      </c>
      <c r="EL49" s="127"/>
      <c r="EM49" s="150">
        <f t="shared" ref="EM49:EM68" si="107">10-((EM16-$K$41)*10/($K$40-$K$41))</f>
        <v>7.2890025575447561</v>
      </c>
      <c r="EN49" s="151"/>
      <c r="EO49" s="95">
        <f t="shared" ref="EO49:EO68" si="108">(EO16-$M$41)*10/($M$40-$M$41)</f>
        <v>4.5263157894736841</v>
      </c>
    </row>
    <row r="50" spans="1:145" x14ac:dyDescent="0.2">
      <c r="A50" s="82" t="s">
        <v>0</v>
      </c>
      <c r="B50" s="75"/>
      <c r="C50" s="154">
        <f t="shared" si="37"/>
        <v>1.8456375838926173</v>
      </c>
      <c r="D50" s="154"/>
      <c r="E50" s="154">
        <f t="shared" si="38"/>
        <v>1.8181818181818186</v>
      </c>
      <c r="F50" s="154"/>
      <c r="G50" s="155">
        <f t="shared" si="39"/>
        <v>1.7647058823529409</v>
      </c>
      <c r="H50" s="155"/>
      <c r="I50" s="155">
        <f t="shared" si="40"/>
        <v>2.9387755102040818</v>
      </c>
      <c r="J50" s="155"/>
      <c r="K50" s="156">
        <f t="shared" si="41"/>
        <v>2.0204603580562646</v>
      </c>
      <c r="L50" s="156"/>
      <c r="M50" s="157">
        <f t="shared" si="42"/>
        <v>3.789473684210527</v>
      </c>
      <c r="N50" s="157"/>
      <c r="O50" s="154">
        <f t="shared" si="43"/>
        <v>1.97986577181208</v>
      </c>
      <c r="P50" s="154"/>
      <c r="Q50" s="154">
        <f t="shared" si="44"/>
        <v>1.9749216300940442</v>
      </c>
      <c r="R50" s="154"/>
      <c r="S50" s="155">
        <f t="shared" si="45"/>
        <v>2.1078431372549016</v>
      </c>
      <c r="T50" s="155"/>
      <c r="U50" s="155">
        <f t="shared" si="46"/>
        <v>2.8163265306122449</v>
      </c>
      <c r="V50" s="155"/>
      <c r="W50" s="156">
        <f t="shared" si="47"/>
        <v>2.1994884910485908</v>
      </c>
      <c r="X50" s="156"/>
      <c r="Y50" s="157">
        <f t="shared" si="48"/>
        <v>3.789473684210527</v>
      </c>
      <c r="Z50" s="165"/>
      <c r="AA50" s="154">
        <f t="shared" si="49"/>
        <v>2.1812080536912752</v>
      </c>
      <c r="AB50" s="154"/>
      <c r="AC50" s="154">
        <f t="shared" si="50"/>
        <v>2.1316614420062696</v>
      </c>
      <c r="AD50" s="154"/>
      <c r="AE50" s="155">
        <f t="shared" si="51"/>
        <v>2.5980392156862742</v>
      </c>
      <c r="AF50" s="155"/>
      <c r="AG50" s="155">
        <f t="shared" si="52"/>
        <v>3.0204081632653059</v>
      </c>
      <c r="AH50" s="155"/>
      <c r="AI50" s="156">
        <f t="shared" si="53"/>
        <v>2.8644501278772365</v>
      </c>
      <c r="AJ50" s="156"/>
      <c r="AK50" s="157">
        <f t="shared" si="54"/>
        <v>4.4210526315789478</v>
      </c>
      <c r="AL50" s="157"/>
      <c r="AM50" s="154">
        <f t="shared" si="55"/>
        <v>2.2483221476510065</v>
      </c>
      <c r="AN50" s="154"/>
      <c r="AO50" s="154">
        <f t="shared" si="56"/>
        <v>2.1630094043887156</v>
      </c>
      <c r="AP50" s="154"/>
      <c r="AQ50" s="155">
        <f t="shared" si="57"/>
        <v>2.4999999999999996</v>
      </c>
      <c r="AR50" s="155"/>
      <c r="AS50" s="155">
        <f t="shared" si="58"/>
        <v>3.4285714285714279</v>
      </c>
      <c r="AT50" s="155"/>
      <c r="AU50" s="156">
        <f t="shared" si="59"/>
        <v>3.5038363171355478</v>
      </c>
      <c r="AV50" s="156"/>
      <c r="AW50" s="157">
        <f t="shared" si="60"/>
        <v>4.2105263157894743</v>
      </c>
      <c r="AX50" s="165"/>
      <c r="AY50" s="154">
        <f t="shared" si="61"/>
        <v>2.4161073825503356</v>
      </c>
      <c r="AZ50" s="154"/>
      <c r="BA50" s="154">
        <f t="shared" si="62"/>
        <v>2.3824451410658312</v>
      </c>
      <c r="BB50" s="154"/>
      <c r="BC50" s="155">
        <f t="shared" si="63"/>
        <v>2.4509803921568625</v>
      </c>
      <c r="BD50" s="155"/>
      <c r="BE50" s="155">
        <f t="shared" si="64"/>
        <v>3.0204081632653059</v>
      </c>
      <c r="BF50" s="155"/>
      <c r="BG50" s="156">
        <f t="shared" si="65"/>
        <v>4.3478260869565206</v>
      </c>
      <c r="BH50" s="156"/>
      <c r="BI50" s="157">
        <f t="shared" si="66"/>
        <v>4.2105263157894743</v>
      </c>
      <c r="BJ50" s="157"/>
      <c r="BK50" s="154">
        <f t="shared" si="67"/>
        <v>2.6510067114093956</v>
      </c>
      <c r="BL50" s="154"/>
      <c r="BM50" s="154">
        <f t="shared" si="68"/>
        <v>2.6332288401253927</v>
      </c>
      <c r="BN50" s="154"/>
      <c r="BO50" s="155">
        <f t="shared" si="69"/>
        <v>2.7450980392156858</v>
      </c>
      <c r="BP50" s="155"/>
      <c r="BQ50" s="155">
        <f t="shared" si="70"/>
        <v>2.8571428571428568</v>
      </c>
      <c r="BR50" s="155"/>
      <c r="BS50" s="156">
        <f t="shared" si="71"/>
        <v>4.3734015345268533</v>
      </c>
      <c r="BT50" s="156"/>
      <c r="BU50" s="157">
        <f t="shared" si="72"/>
        <v>4</v>
      </c>
      <c r="BV50" s="165"/>
      <c r="BW50" s="154">
        <f t="shared" si="73"/>
        <v>2.7181208053691264</v>
      </c>
      <c r="BX50" s="154"/>
      <c r="BY50" s="154">
        <f t="shared" si="74"/>
        <v>2.7272727272727284</v>
      </c>
      <c r="BZ50" s="154"/>
      <c r="CA50" s="155">
        <f t="shared" si="75"/>
        <v>3.2352941176470584</v>
      </c>
      <c r="CB50" s="155"/>
      <c r="CC50" s="155">
        <f t="shared" si="76"/>
        <v>2.5306122448979593</v>
      </c>
      <c r="CD50" s="155"/>
      <c r="CE50" s="156">
        <f t="shared" si="77"/>
        <v>4.6291560102301785</v>
      </c>
      <c r="CF50" s="156"/>
      <c r="CG50" s="157">
        <f t="shared" si="78"/>
        <v>2.9473684210526314</v>
      </c>
      <c r="CH50" s="157"/>
      <c r="CI50" s="154">
        <f t="shared" si="79"/>
        <v>2.9530201342281877</v>
      </c>
      <c r="CJ50" s="154"/>
      <c r="CK50" s="154">
        <f t="shared" si="80"/>
        <v>2.9467084639498444</v>
      </c>
      <c r="CL50" s="154"/>
      <c r="CM50" s="155">
        <f t="shared" si="81"/>
        <v>3.4803921568627447</v>
      </c>
      <c r="CN50" s="155"/>
      <c r="CO50" s="155">
        <f t="shared" si="82"/>
        <v>2.9387755102040818</v>
      </c>
      <c r="CP50" s="155"/>
      <c r="CQ50" s="156">
        <f t="shared" si="83"/>
        <v>5.3452685421994879</v>
      </c>
      <c r="CR50" s="156"/>
      <c r="CS50" s="157">
        <f t="shared" si="84"/>
        <v>3.0526315789473677</v>
      </c>
      <c r="CT50" s="165"/>
      <c r="CU50" s="154">
        <f t="shared" si="85"/>
        <v>3.2550335570469797</v>
      </c>
      <c r="CV50" s="154"/>
      <c r="CW50" s="154">
        <f t="shared" si="86"/>
        <v>3.1974921630094055</v>
      </c>
      <c r="CX50" s="154"/>
      <c r="CY50" s="155">
        <f t="shared" si="87"/>
        <v>3.725490196078431</v>
      </c>
      <c r="CZ50" s="155"/>
      <c r="DA50" s="155">
        <f t="shared" si="88"/>
        <v>3.3061224489795924</v>
      </c>
      <c r="DB50" s="155"/>
      <c r="DC50" s="156">
        <f t="shared" si="89"/>
        <v>5.805626598465472</v>
      </c>
      <c r="DD50" s="156"/>
      <c r="DE50" s="157">
        <f t="shared" si="90"/>
        <v>2.5263157894736836</v>
      </c>
      <c r="DF50" s="157"/>
      <c r="DG50" s="154">
        <f t="shared" si="91"/>
        <v>3.3557046979865772</v>
      </c>
      <c r="DH50" s="154"/>
      <c r="DI50" s="154">
        <f t="shared" si="92"/>
        <v>3.3542319749216309</v>
      </c>
      <c r="DJ50" s="154"/>
      <c r="DK50" s="155">
        <f t="shared" si="93"/>
        <v>4.0686274509803919</v>
      </c>
      <c r="DL50" s="155"/>
      <c r="DM50" s="155">
        <f t="shared" si="94"/>
        <v>3.1020408163265305</v>
      </c>
      <c r="DN50" s="155"/>
      <c r="DO50" s="156">
        <f t="shared" si="95"/>
        <v>5.703324808184143</v>
      </c>
      <c r="DP50" s="156"/>
      <c r="DQ50" s="157">
        <f t="shared" si="96"/>
        <v>2.4210526315789473</v>
      </c>
      <c r="DR50" s="157"/>
      <c r="DS50" s="154">
        <f t="shared" si="97"/>
        <v>3.5906040268456376</v>
      </c>
      <c r="DT50" s="154"/>
      <c r="DU50" s="154">
        <f t="shared" si="98"/>
        <v>3.573667711598747</v>
      </c>
      <c r="DV50" s="154"/>
      <c r="DW50" s="155">
        <f t="shared" si="99"/>
        <v>4.3627450980392144</v>
      </c>
      <c r="DX50" s="155"/>
      <c r="DY50" s="155">
        <f t="shared" si="100"/>
        <v>3.2653061224489792</v>
      </c>
      <c r="DZ50" s="155"/>
      <c r="EA50" s="156">
        <f t="shared" si="101"/>
        <v>6.1125319693094617</v>
      </c>
      <c r="EB50" s="156"/>
      <c r="EC50" s="157">
        <f t="shared" si="102"/>
        <v>2.8421052631578947</v>
      </c>
      <c r="ED50" s="244"/>
      <c r="EE50" s="92">
        <f t="shared" si="103"/>
        <v>3.8255033557046976</v>
      </c>
      <c r="EF50" s="92"/>
      <c r="EG50" s="92">
        <f t="shared" si="104"/>
        <v>3.8557993730407527</v>
      </c>
      <c r="EH50" s="92"/>
      <c r="EI50" s="92">
        <f t="shared" si="105"/>
        <v>4.3627450980392144</v>
      </c>
      <c r="EJ50" s="92"/>
      <c r="EK50" s="92">
        <f t="shared" si="106"/>
        <v>3.2244897959183674</v>
      </c>
      <c r="EL50" s="92"/>
      <c r="EM50" s="156">
        <f t="shared" si="107"/>
        <v>6.189258312020459</v>
      </c>
      <c r="EN50" s="156"/>
      <c r="EO50" s="92">
        <f t="shared" si="108"/>
        <v>3.4736842105263159</v>
      </c>
    </row>
    <row r="51" spans="1:145" x14ac:dyDescent="0.2">
      <c r="A51" s="82" t="s">
        <v>1</v>
      </c>
      <c r="B51" s="75"/>
      <c r="C51" s="154">
        <f t="shared" si="37"/>
        <v>4.2617449664429525</v>
      </c>
      <c r="D51" s="154"/>
      <c r="E51" s="154">
        <f t="shared" si="38"/>
        <v>4.0752351097178687</v>
      </c>
      <c r="F51" s="154"/>
      <c r="G51" s="155">
        <f t="shared" si="39"/>
        <v>1.42156862745098</v>
      </c>
      <c r="H51" s="155"/>
      <c r="I51" s="155">
        <f t="shared" si="40"/>
        <v>5.4693877551020416</v>
      </c>
      <c r="J51" s="155"/>
      <c r="K51" s="156">
        <f t="shared" si="41"/>
        <v>5.1150895140664954</v>
      </c>
      <c r="L51" s="156"/>
      <c r="M51" s="157">
        <f t="shared" si="42"/>
        <v>5.1578947368421044</v>
      </c>
      <c r="N51" s="157"/>
      <c r="O51" s="154">
        <f t="shared" si="43"/>
        <v>4.1946308724832218</v>
      </c>
      <c r="P51" s="154"/>
      <c r="Q51" s="154">
        <f t="shared" si="44"/>
        <v>3.9811912225705339</v>
      </c>
      <c r="R51" s="154"/>
      <c r="S51" s="155">
        <f t="shared" si="45"/>
        <v>2.1568627450980387</v>
      </c>
      <c r="T51" s="155"/>
      <c r="U51" s="155">
        <f t="shared" si="46"/>
        <v>5.6734693877551035</v>
      </c>
      <c r="V51" s="155"/>
      <c r="W51" s="156">
        <f t="shared" si="47"/>
        <v>5.3196930946291552</v>
      </c>
      <c r="X51" s="156"/>
      <c r="Y51" s="157">
        <f t="shared" si="48"/>
        <v>4.8421052631578956</v>
      </c>
      <c r="Z51" s="165"/>
      <c r="AA51" s="154">
        <f t="shared" si="49"/>
        <v>4.7651006711409396</v>
      </c>
      <c r="AB51" s="154"/>
      <c r="AC51" s="154">
        <f t="shared" si="50"/>
        <v>4.5141065830721008</v>
      </c>
      <c r="AD51" s="154"/>
      <c r="AE51" s="155">
        <f t="shared" si="51"/>
        <v>2.4999999999999996</v>
      </c>
      <c r="AF51" s="155"/>
      <c r="AG51" s="155">
        <f t="shared" si="52"/>
        <v>5.9591836734693882</v>
      </c>
      <c r="AH51" s="155"/>
      <c r="AI51" s="156">
        <f t="shared" si="53"/>
        <v>5.6265984654731449</v>
      </c>
      <c r="AJ51" s="156"/>
      <c r="AK51" s="157">
        <f t="shared" si="54"/>
        <v>6</v>
      </c>
      <c r="AL51" s="157"/>
      <c r="AM51" s="154">
        <f t="shared" si="55"/>
        <v>5.2348993288590595</v>
      </c>
      <c r="AN51" s="154"/>
      <c r="AO51" s="154">
        <f t="shared" si="56"/>
        <v>5.0470219435736681</v>
      </c>
      <c r="AP51" s="154"/>
      <c r="AQ51" s="155">
        <f t="shared" si="57"/>
        <v>2.8431372549019605</v>
      </c>
      <c r="AR51" s="155"/>
      <c r="AS51" s="155">
        <f t="shared" si="58"/>
        <v>5.7142857142857144</v>
      </c>
      <c r="AT51" s="155"/>
      <c r="AU51" s="156">
        <f t="shared" si="59"/>
        <v>5.8823529411764701</v>
      </c>
      <c r="AV51" s="156"/>
      <c r="AW51" s="157">
        <f t="shared" si="60"/>
        <v>6.9473684210526319</v>
      </c>
      <c r="AX51" s="165"/>
      <c r="AY51" s="154">
        <f t="shared" si="61"/>
        <v>5.3020134228187921</v>
      </c>
      <c r="AZ51" s="154"/>
      <c r="BA51" s="154">
        <f t="shared" si="62"/>
        <v>5.078369905956114</v>
      </c>
      <c r="BB51" s="154"/>
      <c r="BC51" s="155">
        <f t="shared" si="63"/>
        <v>1.9607843137254899</v>
      </c>
      <c r="BD51" s="155"/>
      <c r="BE51" s="155">
        <f t="shared" si="64"/>
        <v>5.795918367346939</v>
      </c>
      <c r="BF51" s="155"/>
      <c r="BG51" s="156">
        <f t="shared" si="65"/>
        <v>6.4961636828644496</v>
      </c>
      <c r="BH51" s="156"/>
      <c r="BI51" s="157">
        <f t="shared" si="66"/>
        <v>6.6315789473684212</v>
      </c>
      <c r="BJ51" s="157"/>
      <c r="BK51" s="154">
        <f t="shared" si="67"/>
        <v>5.2013422818791932</v>
      </c>
      <c r="BL51" s="154"/>
      <c r="BM51" s="154">
        <f t="shared" si="68"/>
        <v>4.9843260188087779</v>
      </c>
      <c r="BN51" s="154"/>
      <c r="BO51" s="155">
        <f t="shared" si="69"/>
        <v>2.6470588235294112</v>
      </c>
      <c r="BP51" s="155"/>
      <c r="BQ51" s="155">
        <f t="shared" si="70"/>
        <v>5.3877551020408161</v>
      </c>
      <c r="BR51" s="155"/>
      <c r="BS51" s="156">
        <f t="shared" si="71"/>
        <v>6.8797953964194374</v>
      </c>
      <c r="BT51" s="156"/>
      <c r="BU51" s="157">
        <f t="shared" si="72"/>
        <v>6.5263157894736841</v>
      </c>
      <c r="BV51" s="165"/>
      <c r="BW51" s="154">
        <f t="shared" si="73"/>
        <v>5.4026845637583882</v>
      </c>
      <c r="BX51" s="154"/>
      <c r="BY51" s="154">
        <f t="shared" si="74"/>
        <v>5.2664576802507854</v>
      </c>
      <c r="BZ51" s="154"/>
      <c r="CA51" s="155">
        <f t="shared" si="75"/>
        <v>3.8235294117647056</v>
      </c>
      <c r="CB51" s="155"/>
      <c r="CC51" s="155">
        <f t="shared" si="76"/>
        <v>4.8979591836734695</v>
      </c>
      <c r="CD51" s="155"/>
      <c r="CE51" s="156">
        <f t="shared" si="77"/>
        <v>7.0076726342710991</v>
      </c>
      <c r="CF51" s="156"/>
      <c r="CG51" s="157">
        <f t="shared" si="78"/>
        <v>5.0526315789473681</v>
      </c>
      <c r="CH51" s="157"/>
      <c r="CI51" s="154">
        <f t="shared" si="79"/>
        <v>5.3355704697986583</v>
      </c>
      <c r="CJ51" s="154"/>
      <c r="CK51" s="154">
        <f t="shared" si="80"/>
        <v>5.2351097178683395</v>
      </c>
      <c r="CL51" s="154"/>
      <c r="CM51" s="155">
        <f t="shared" si="81"/>
        <v>4.2647058823529411</v>
      </c>
      <c r="CN51" s="155"/>
      <c r="CO51" s="155">
        <f t="shared" si="82"/>
        <v>4.1632653061224492</v>
      </c>
      <c r="CP51" s="155"/>
      <c r="CQ51" s="156">
        <f t="shared" si="83"/>
        <v>6.7263427109974421</v>
      </c>
      <c r="CR51" s="156"/>
      <c r="CS51" s="157">
        <f t="shared" si="84"/>
        <v>5.1578947368421044</v>
      </c>
      <c r="CT51" s="165"/>
      <c r="CU51" s="154">
        <f t="shared" si="85"/>
        <v>5.5369127516778516</v>
      </c>
      <c r="CV51" s="154"/>
      <c r="CW51" s="154">
        <f t="shared" si="86"/>
        <v>5.454545454545455</v>
      </c>
      <c r="CX51" s="154"/>
      <c r="CY51" s="155">
        <f t="shared" si="87"/>
        <v>5.0490196078431371</v>
      </c>
      <c r="CZ51" s="155"/>
      <c r="DA51" s="155">
        <f t="shared" si="88"/>
        <v>4.408163265306122</v>
      </c>
      <c r="DB51" s="155"/>
      <c r="DC51" s="156">
        <f t="shared" si="89"/>
        <v>6.8286445012787711</v>
      </c>
      <c r="DD51" s="156"/>
      <c r="DE51" s="157">
        <f t="shared" si="90"/>
        <v>5.3684210526315796</v>
      </c>
      <c r="DF51" s="157"/>
      <c r="DG51" s="154">
        <f t="shared" si="91"/>
        <v>5.6375838926174495</v>
      </c>
      <c r="DH51" s="154"/>
      <c r="DI51" s="154">
        <f t="shared" si="92"/>
        <v>5.5485893416927912</v>
      </c>
      <c r="DJ51" s="154"/>
      <c r="DK51" s="155">
        <f t="shared" si="93"/>
        <v>4.6078431372549007</v>
      </c>
      <c r="DL51" s="155"/>
      <c r="DM51" s="155">
        <f t="shared" si="94"/>
        <v>4.8571428571428585</v>
      </c>
      <c r="DN51" s="155"/>
      <c r="DO51" s="156">
        <f t="shared" si="95"/>
        <v>7.5191815856777495</v>
      </c>
      <c r="DP51" s="156"/>
      <c r="DQ51" s="157">
        <f t="shared" si="96"/>
        <v>6.1052631578947372</v>
      </c>
      <c r="DR51" s="157"/>
      <c r="DS51" s="154">
        <f t="shared" si="97"/>
        <v>6.1409395973154357</v>
      </c>
      <c r="DT51" s="154"/>
      <c r="DU51" s="154">
        <f t="shared" si="98"/>
        <v>6.1128526645768027</v>
      </c>
      <c r="DV51" s="154"/>
      <c r="DW51" s="155">
        <f t="shared" si="99"/>
        <v>4.5588235294117645</v>
      </c>
      <c r="DX51" s="155"/>
      <c r="DY51" s="155">
        <f t="shared" si="100"/>
        <v>4.9387755102040822</v>
      </c>
      <c r="DZ51" s="155"/>
      <c r="EA51" s="156">
        <f t="shared" si="101"/>
        <v>7.6726342710997439</v>
      </c>
      <c r="EB51" s="156"/>
      <c r="EC51" s="157">
        <f t="shared" si="102"/>
        <v>6.1052631578947372</v>
      </c>
      <c r="ED51" s="244"/>
      <c r="EE51" s="92">
        <f t="shared" si="103"/>
        <v>6.4093959731543615</v>
      </c>
      <c r="EF51" s="92"/>
      <c r="EG51" s="92">
        <f t="shared" si="104"/>
        <v>6.3949843260188093</v>
      </c>
      <c r="EH51" s="92"/>
      <c r="EI51" s="92">
        <f t="shared" si="105"/>
        <v>5.5882352941176459</v>
      </c>
      <c r="EJ51" s="92"/>
      <c r="EK51" s="92">
        <f t="shared" si="106"/>
        <v>5.3469387755102042</v>
      </c>
      <c r="EL51" s="92"/>
      <c r="EM51" s="156">
        <f t="shared" si="107"/>
        <v>7.9795396419437337</v>
      </c>
      <c r="EN51" s="156"/>
      <c r="EO51" s="92">
        <f t="shared" si="108"/>
        <v>3.5789473684210518</v>
      </c>
    </row>
    <row r="52" spans="1:145" x14ac:dyDescent="0.2">
      <c r="A52" s="82" t="s">
        <v>2</v>
      </c>
      <c r="B52" s="75"/>
      <c r="C52" s="154">
        <f t="shared" si="37"/>
        <v>4.1275167785234901</v>
      </c>
      <c r="D52" s="154"/>
      <c r="E52" s="154">
        <f t="shared" si="38"/>
        <v>3.6677115987460827</v>
      </c>
      <c r="F52" s="154"/>
      <c r="G52" s="155">
        <f t="shared" si="39"/>
        <v>2.8431372549019605</v>
      </c>
      <c r="H52" s="155"/>
      <c r="I52" s="155">
        <f t="shared" si="40"/>
        <v>6.9387755102040813</v>
      </c>
      <c r="J52" s="155"/>
      <c r="K52" s="156">
        <f t="shared" si="41"/>
        <v>6.5984654731457795</v>
      </c>
      <c r="L52" s="156"/>
      <c r="M52" s="157">
        <f t="shared" si="42"/>
        <v>4</v>
      </c>
      <c r="N52" s="157"/>
      <c r="O52" s="154">
        <f t="shared" si="43"/>
        <v>4.4630872483221475</v>
      </c>
      <c r="P52" s="154"/>
      <c r="Q52" s="154">
        <f t="shared" si="44"/>
        <v>4.1379310344827598</v>
      </c>
      <c r="R52" s="154"/>
      <c r="S52" s="155">
        <f t="shared" si="45"/>
        <v>3.2352941176470584</v>
      </c>
      <c r="T52" s="155"/>
      <c r="U52" s="155">
        <f t="shared" si="46"/>
        <v>5.5102040816326534</v>
      </c>
      <c r="V52" s="155"/>
      <c r="W52" s="156">
        <f t="shared" si="47"/>
        <v>6.265984654731457</v>
      </c>
      <c r="X52" s="156"/>
      <c r="Y52" s="157">
        <f t="shared" si="48"/>
        <v>3.0526315789473677</v>
      </c>
      <c r="Z52" s="165"/>
      <c r="AA52" s="154">
        <f t="shared" si="49"/>
        <v>4.6644295302013425</v>
      </c>
      <c r="AB52" s="154"/>
      <c r="AC52" s="154">
        <f t="shared" si="50"/>
        <v>4.3573667711598745</v>
      </c>
      <c r="AD52" s="154"/>
      <c r="AE52" s="155">
        <f t="shared" si="51"/>
        <v>3.2352941176470584</v>
      </c>
      <c r="AF52" s="155"/>
      <c r="AG52" s="155">
        <f t="shared" si="52"/>
        <v>4.7755102040816331</v>
      </c>
      <c r="AH52" s="155"/>
      <c r="AI52" s="156">
        <f t="shared" si="53"/>
        <v>6.0358056265984654</v>
      </c>
      <c r="AJ52" s="156"/>
      <c r="AK52" s="157">
        <f t="shared" si="54"/>
        <v>2.9473684210526314</v>
      </c>
      <c r="AL52" s="157"/>
      <c r="AM52" s="154">
        <f t="shared" si="55"/>
        <v>5.4697986577181208</v>
      </c>
      <c r="AN52" s="154"/>
      <c r="AO52" s="154">
        <f t="shared" si="56"/>
        <v>5.078369905956114</v>
      </c>
      <c r="AP52" s="154"/>
      <c r="AQ52" s="155">
        <f t="shared" si="57"/>
        <v>3.5294117647058818</v>
      </c>
      <c r="AR52" s="155"/>
      <c r="AS52" s="155">
        <f t="shared" si="58"/>
        <v>6.204081632653061</v>
      </c>
      <c r="AT52" s="155"/>
      <c r="AU52" s="156">
        <f t="shared" si="59"/>
        <v>6.1125319693094617</v>
      </c>
      <c r="AV52" s="156"/>
      <c r="AW52" s="157">
        <f t="shared" si="60"/>
        <v>4</v>
      </c>
      <c r="AX52" s="165"/>
      <c r="AY52" s="154">
        <f t="shared" si="61"/>
        <v>5.7382550335570457</v>
      </c>
      <c r="AZ52" s="154"/>
      <c r="BA52" s="154">
        <f t="shared" si="62"/>
        <v>5.3291536050156738</v>
      </c>
      <c r="BB52" s="154"/>
      <c r="BC52" s="155">
        <f t="shared" si="63"/>
        <v>3.5294117647058818</v>
      </c>
      <c r="BD52" s="155"/>
      <c r="BE52" s="155">
        <f t="shared" si="64"/>
        <v>7.1020408163265314</v>
      </c>
      <c r="BF52" s="155"/>
      <c r="BG52" s="156">
        <f t="shared" si="65"/>
        <v>6.6496163682864449</v>
      </c>
      <c r="BH52" s="156"/>
      <c r="BI52" s="157">
        <f t="shared" si="66"/>
        <v>3.3684210526315788</v>
      </c>
      <c r="BJ52" s="157"/>
      <c r="BK52" s="154">
        <f t="shared" si="67"/>
        <v>6.2416107382550328</v>
      </c>
      <c r="BL52" s="154"/>
      <c r="BM52" s="154">
        <f t="shared" si="68"/>
        <v>5.8934169278996889</v>
      </c>
      <c r="BN52" s="154"/>
      <c r="BO52" s="155">
        <f t="shared" si="69"/>
        <v>3.8235294117647056</v>
      </c>
      <c r="BP52" s="155"/>
      <c r="BQ52" s="155">
        <f t="shared" si="70"/>
        <v>6.1224489795918364</v>
      </c>
      <c r="BR52" s="155"/>
      <c r="BS52" s="156">
        <f t="shared" si="71"/>
        <v>6.8286445012787711</v>
      </c>
      <c r="BT52" s="156"/>
      <c r="BU52" s="157">
        <f t="shared" si="72"/>
        <v>3.789473684210527</v>
      </c>
      <c r="BV52" s="165"/>
      <c r="BW52" s="154">
        <f t="shared" si="73"/>
        <v>6.5771812080536902</v>
      </c>
      <c r="BX52" s="154"/>
      <c r="BY52" s="154">
        <f t="shared" si="74"/>
        <v>6.2068965517241397</v>
      </c>
      <c r="BZ52" s="154"/>
      <c r="CA52" s="155">
        <f t="shared" si="75"/>
        <v>3.9215686274509793</v>
      </c>
      <c r="CB52" s="155"/>
      <c r="CC52" s="155">
        <f t="shared" si="76"/>
        <v>6.6122448979591839</v>
      </c>
      <c r="CD52" s="155"/>
      <c r="CE52" s="156">
        <f t="shared" si="77"/>
        <v>8.235294117647058</v>
      </c>
      <c r="CF52" s="156"/>
      <c r="CG52" s="157">
        <f t="shared" si="78"/>
        <v>2.6315789473684217</v>
      </c>
      <c r="CH52" s="157"/>
      <c r="CI52" s="154">
        <f t="shared" si="79"/>
        <v>6.8120805369127515</v>
      </c>
      <c r="CJ52" s="154"/>
      <c r="CK52" s="154">
        <f t="shared" si="80"/>
        <v>6.4890282131661454</v>
      </c>
      <c r="CL52" s="154"/>
      <c r="CM52" s="155">
        <f t="shared" si="81"/>
        <v>4.8039215686274508</v>
      </c>
      <c r="CN52" s="155"/>
      <c r="CO52" s="155">
        <f t="shared" si="82"/>
        <v>5.9183673469387754</v>
      </c>
      <c r="CP52" s="155"/>
      <c r="CQ52" s="156">
        <f t="shared" si="83"/>
        <v>7.4168797953964187</v>
      </c>
      <c r="CR52" s="156"/>
      <c r="CS52" s="157">
        <f t="shared" si="84"/>
        <v>2.7368421052631589</v>
      </c>
      <c r="CT52" s="165"/>
      <c r="CU52" s="154">
        <f t="shared" si="85"/>
        <v>7.1140939597315436</v>
      </c>
      <c r="CV52" s="154"/>
      <c r="CW52" s="154">
        <f t="shared" si="86"/>
        <v>6.8338557993730431</v>
      </c>
      <c r="CX52" s="154"/>
      <c r="CY52" s="155">
        <f t="shared" si="87"/>
        <v>5.3431372549019596</v>
      </c>
      <c r="CZ52" s="155"/>
      <c r="DA52" s="155">
        <f t="shared" si="88"/>
        <v>5.591836734693878</v>
      </c>
      <c r="DB52" s="155"/>
      <c r="DC52" s="156">
        <f t="shared" si="89"/>
        <v>7.4680306905370832</v>
      </c>
      <c r="DD52" s="156"/>
      <c r="DE52" s="157">
        <f t="shared" si="90"/>
        <v>2.2105263157894743</v>
      </c>
      <c r="DF52" s="157"/>
      <c r="DG52" s="154">
        <f t="shared" si="91"/>
        <v>7.3154362416107377</v>
      </c>
      <c r="DH52" s="154"/>
      <c r="DI52" s="154">
        <f t="shared" si="92"/>
        <v>7.115987460815048</v>
      </c>
      <c r="DJ52" s="154"/>
      <c r="DK52" s="155">
        <f t="shared" si="93"/>
        <v>6.3725490196078427</v>
      </c>
      <c r="DL52" s="155"/>
      <c r="DM52" s="155">
        <f t="shared" si="94"/>
        <v>4.6530612244897966</v>
      </c>
      <c r="DN52" s="155"/>
      <c r="DO52" s="156">
        <f t="shared" si="95"/>
        <v>7.9283887468030683</v>
      </c>
      <c r="DP52" s="156"/>
      <c r="DQ52" s="157">
        <f t="shared" si="96"/>
        <v>2.8421052631578947</v>
      </c>
      <c r="DR52" s="157"/>
      <c r="DS52" s="154">
        <f t="shared" si="97"/>
        <v>7.7181208053691268</v>
      </c>
      <c r="DT52" s="154"/>
      <c r="DU52" s="154">
        <f t="shared" si="98"/>
        <v>7.5862068965517251</v>
      </c>
      <c r="DV52" s="154"/>
      <c r="DW52" s="155">
        <f t="shared" si="99"/>
        <v>5.6372549019607838</v>
      </c>
      <c r="DX52" s="155"/>
      <c r="DY52" s="155">
        <f t="shared" si="100"/>
        <v>4.4897959183673466</v>
      </c>
      <c r="DZ52" s="155"/>
      <c r="EA52" s="156">
        <f t="shared" si="101"/>
        <v>8.4910485933503832</v>
      </c>
      <c r="EB52" s="156"/>
      <c r="EC52" s="157">
        <f t="shared" si="102"/>
        <v>2.4210526315789473</v>
      </c>
      <c r="ED52" s="244"/>
      <c r="EE52" s="92">
        <f t="shared" si="103"/>
        <v>7.8187919463087248</v>
      </c>
      <c r="EF52" s="92"/>
      <c r="EG52" s="92">
        <f t="shared" si="104"/>
        <v>7.6489028213166144</v>
      </c>
      <c r="EH52" s="92"/>
      <c r="EI52" s="92">
        <f t="shared" si="105"/>
        <v>5.6372549019607838</v>
      </c>
      <c r="EJ52" s="92"/>
      <c r="EK52" s="92">
        <f t="shared" si="106"/>
        <v>4.6530612244897966</v>
      </c>
      <c r="EL52" s="92"/>
      <c r="EM52" s="156">
        <f t="shared" si="107"/>
        <v>8.5421994884910486</v>
      </c>
      <c r="EN52" s="156"/>
      <c r="EO52" s="92">
        <f t="shared" si="108"/>
        <v>2.5263157894736836</v>
      </c>
    </row>
    <row r="53" spans="1:145" x14ac:dyDescent="0.2">
      <c r="A53" s="82" t="s">
        <v>3</v>
      </c>
      <c r="B53" s="75"/>
      <c r="C53" s="154">
        <f t="shared" si="37"/>
        <v>0.60402684563758413</v>
      </c>
      <c r="D53" s="154"/>
      <c r="E53" s="154">
        <f t="shared" si="38"/>
        <v>0.59561128526645835</v>
      </c>
      <c r="F53" s="154"/>
      <c r="G53" s="155">
        <f t="shared" si="39"/>
        <v>3.333333333333333</v>
      </c>
      <c r="H53" s="155"/>
      <c r="I53" s="155">
        <f t="shared" si="40"/>
        <v>0.73469387755102045</v>
      </c>
      <c r="J53" s="155"/>
      <c r="K53" s="156">
        <f t="shared" si="41"/>
        <v>0.84398976982097018</v>
      </c>
      <c r="L53" s="156"/>
      <c r="M53" s="157">
        <f t="shared" si="42"/>
        <v>2.7368421052631589</v>
      </c>
      <c r="N53" s="157"/>
      <c r="O53" s="154">
        <f t="shared" si="43"/>
        <v>1.0402684563758382</v>
      </c>
      <c r="P53" s="154"/>
      <c r="Q53" s="154">
        <f t="shared" si="44"/>
        <v>1.0031347962382455</v>
      </c>
      <c r="R53" s="154"/>
      <c r="S53" s="155">
        <f t="shared" si="45"/>
        <v>2.6960784313725488</v>
      </c>
      <c r="T53" s="155"/>
      <c r="U53" s="155">
        <f t="shared" si="46"/>
        <v>1.1428571428571428</v>
      </c>
      <c r="V53" s="155"/>
      <c r="W53" s="156">
        <f t="shared" si="47"/>
        <v>1.406649616368286</v>
      </c>
      <c r="X53" s="156"/>
      <c r="Y53" s="157">
        <f t="shared" si="48"/>
        <v>3.3684210526315788</v>
      </c>
      <c r="Z53" s="165"/>
      <c r="AA53" s="154">
        <f t="shared" si="49"/>
        <v>1.2080536912751672</v>
      </c>
      <c r="AB53" s="154"/>
      <c r="AC53" s="154">
        <f t="shared" si="50"/>
        <v>1.1598746081504712</v>
      </c>
      <c r="AD53" s="154"/>
      <c r="AE53" s="155">
        <f t="shared" si="51"/>
        <v>2.8921568627450975</v>
      </c>
      <c r="AF53" s="155"/>
      <c r="AG53" s="155">
        <f t="shared" si="52"/>
        <v>1.1020408163265305</v>
      </c>
      <c r="AH53" s="155"/>
      <c r="AI53" s="156">
        <f t="shared" si="53"/>
        <v>2.3785166240409197</v>
      </c>
      <c r="AJ53" s="156"/>
      <c r="AK53" s="157">
        <f t="shared" si="54"/>
        <v>4.2105263157894743</v>
      </c>
      <c r="AL53" s="157"/>
      <c r="AM53" s="154">
        <f t="shared" si="55"/>
        <v>1.6442953020134223</v>
      </c>
      <c r="AN53" s="154"/>
      <c r="AO53" s="154">
        <f t="shared" si="56"/>
        <v>1.5047021943573671</v>
      </c>
      <c r="AP53" s="154"/>
      <c r="AQ53" s="155">
        <f t="shared" si="57"/>
        <v>4.3137254901960782</v>
      </c>
      <c r="AR53" s="155"/>
      <c r="AS53" s="155">
        <f t="shared" si="58"/>
        <v>2.2448979591836733</v>
      </c>
      <c r="AT53" s="155"/>
      <c r="AU53" s="156">
        <f t="shared" si="59"/>
        <v>4.117647058823529</v>
      </c>
      <c r="AV53" s="156"/>
      <c r="AW53" s="157">
        <f t="shared" si="60"/>
        <v>4.5263157894736841</v>
      </c>
      <c r="AX53" s="165"/>
      <c r="AY53" s="154">
        <f t="shared" si="61"/>
        <v>1.9127516778523488</v>
      </c>
      <c r="AZ53" s="154"/>
      <c r="BA53" s="154">
        <f t="shared" si="62"/>
        <v>1.8495297805642641</v>
      </c>
      <c r="BB53" s="154"/>
      <c r="BC53" s="155">
        <f t="shared" si="63"/>
        <v>5.4901960784313717</v>
      </c>
      <c r="BD53" s="155"/>
      <c r="BE53" s="155">
        <f t="shared" si="64"/>
        <v>1.6734693877551023</v>
      </c>
      <c r="BF53" s="155"/>
      <c r="BG53" s="156">
        <f t="shared" si="65"/>
        <v>4.3222506393861888</v>
      </c>
      <c r="BH53" s="156"/>
      <c r="BI53" s="157">
        <f t="shared" si="66"/>
        <v>4.5263157894736841</v>
      </c>
      <c r="BJ53" s="157"/>
      <c r="BK53" s="154">
        <f t="shared" si="67"/>
        <v>2.6174496644295302</v>
      </c>
      <c r="BL53" s="154"/>
      <c r="BM53" s="154">
        <f t="shared" si="68"/>
        <v>2.4764890282131673</v>
      </c>
      <c r="BN53" s="154"/>
      <c r="BO53" s="155">
        <f t="shared" si="69"/>
        <v>4.7549019607843128</v>
      </c>
      <c r="BP53" s="155"/>
      <c r="BQ53" s="155">
        <f t="shared" si="70"/>
        <v>3.0612244897959178</v>
      </c>
      <c r="BR53" s="155"/>
      <c r="BS53" s="156">
        <f t="shared" si="71"/>
        <v>4.0920716112531963</v>
      </c>
      <c r="BT53" s="156"/>
      <c r="BU53" s="157">
        <f t="shared" si="72"/>
        <v>4.1052631578947363</v>
      </c>
      <c r="BV53" s="165"/>
      <c r="BW53" s="154">
        <f t="shared" si="73"/>
        <v>2.9530201342281877</v>
      </c>
      <c r="BX53" s="154"/>
      <c r="BY53" s="154">
        <f t="shared" si="74"/>
        <v>2.8213166144200628</v>
      </c>
      <c r="BZ53" s="154"/>
      <c r="CA53" s="155">
        <f t="shared" si="75"/>
        <v>3.676470588235293</v>
      </c>
      <c r="CB53" s="155"/>
      <c r="CC53" s="155">
        <f t="shared" si="76"/>
        <v>3.0204081632653059</v>
      </c>
      <c r="CD53" s="155"/>
      <c r="CE53" s="156">
        <f t="shared" si="77"/>
        <v>3.5038363171355478</v>
      </c>
      <c r="CF53" s="156"/>
      <c r="CG53" s="157">
        <f t="shared" si="78"/>
        <v>2.1052631578947376</v>
      </c>
      <c r="CH53" s="157"/>
      <c r="CI53" s="154">
        <f t="shared" si="79"/>
        <v>2.6845637583892619</v>
      </c>
      <c r="CJ53" s="154"/>
      <c r="CK53" s="154">
        <f t="shared" si="80"/>
        <v>2.6018808777429467</v>
      </c>
      <c r="CL53" s="154"/>
      <c r="CM53" s="155">
        <f t="shared" si="81"/>
        <v>5.3921568627450975</v>
      </c>
      <c r="CN53" s="155"/>
      <c r="CO53" s="155">
        <f t="shared" si="82"/>
        <v>1.8775510204081636</v>
      </c>
      <c r="CP53" s="155"/>
      <c r="CQ53" s="156">
        <f t="shared" si="83"/>
        <v>4.8849104859335029</v>
      </c>
      <c r="CR53" s="156"/>
      <c r="CS53" s="157">
        <f t="shared" si="84"/>
        <v>3.1578947368421062</v>
      </c>
      <c r="CT53" s="165"/>
      <c r="CU53" s="154">
        <f t="shared" si="85"/>
        <v>3.221476510067113</v>
      </c>
      <c r="CV53" s="154"/>
      <c r="CW53" s="154">
        <f t="shared" si="86"/>
        <v>3.2288401253918497</v>
      </c>
      <c r="CX53" s="154"/>
      <c r="CY53" s="155">
        <f t="shared" si="87"/>
        <v>5.4411764705882355</v>
      </c>
      <c r="CZ53" s="155"/>
      <c r="DA53" s="155">
        <f t="shared" si="88"/>
        <v>1.6326530612244896</v>
      </c>
      <c r="DB53" s="155"/>
      <c r="DC53" s="156">
        <f t="shared" si="89"/>
        <v>4.859335038363171</v>
      </c>
      <c r="DD53" s="156"/>
      <c r="DE53" s="157">
        <f t="shared" si="90"/>
        <v>2.5263157894736836</v>
      </c>
      <c r="DF53" s="157"/>
      <c r="DG53" s="154">
        <f t="shared" si="91"/>
        <v>3.8590604026845639</v>
      </c>
      <c r="DH53" s="154"/>
      <c r="DI53" s="154">
        <f t="shared" si="92"/>
        <v>3.8557993730407527</v>
      </c>
      <c r="DJ53" s="154"/>
      <c r="DK53" s="155">
        <f t="shared" si="93"/>
        <v>5.1470588235294112</v>
      </c>
      <c r="DL53" s="155"/>
      <c r="DM53" s="155">
        <f t="shared" si="94"/>
        <v>2.3673469387755102</v>
      </c>
      <c r="DN53" s="155"/>
      <c r="DO53" s="156">
        <f t="shared" si="95"/>
        <v>4.9360613810741683</v>
      </c>
      <c r="DP53" s="156"/>
      <c r="DQ53" s="157">
        <f t="shared" si="96"/>
        <v>2.4210526315789473</v>
      </c>
      <c r="DR53" s="157"/>
      <c r="DS53" s="154">
        <f t="shared" si="97"/>
        <v>3.4899328859060397</v>
      </c>
      <c r="DT53" s="154"/>
      <c r="DU53" s="154">
        <f t="shared" si="98"/>
        <v>3.3855799373040756</v>
      </c>
      <c r="DV53" s="154"/>
      <c r="DW53" s="155">
        <f t="shared" si="99"/>
        <v>5.4901960784313717</v>
      </c>
      <c r="DX53" s="155"/>
      <c r="DY53" s="155">
        <f t="shared" si="100"/>
        <v>2.8979591836734695</v>
      </c>
      <c r="DZ53" s="155"/>
      <c r="EA53" s="156">
        <f t="shared" si="101"/>
        <v>5.4731457800511505</v>
      </c>
      <c r="EB53" s="156"/>
      <c r="EC53" s="157">
        <f t="shared" si="102"/>
        <v>4</v>
      </c>
      <c r="ED53" s="244"/>
      <c r="EE53" s="92">
        <f t="shared" si="103"/>
        <v>4.0939597315436238</v>
      </c>
      <c r="EF53" s="92"/>
      <c r="EG53" s="92">
        <f t="shared" si="104"/>
        <v>4.0752351097178687</v>
      </c>
      <c r="EH53" s="92"/>
      <c r="EI53" s="92">
        <f t="shared" si="105"/>
        <v>5.9803921568627443</v>
      </c>
      <c r="EJ53" s="92"/>
      <c r="EK53" s="92">
        <f t="shared" si="106"/>
        <v>2.9795918367346941</v>
      </c>
      <c r="EL53" s="92"/>
      <c r="EM53" s="156">
        <f t="shared" si="107"/>
        <v>5.524296675191815</v>
      </c>
      <c r="EN53" s="156"/>
      <c r="EO53" s="92">
        <f t="shared" si="108"/>
        <v>4.5263157894736841</v>
      </c>
    </row>
    <row r="54" spans="1:145" x14ac:dyDescent="0.2">
      <c r="A54" s="84" t="s">
        <v>4</v>
      </c>
      <c r="B54" s="75"/>
      <c r="C54" s="158">
        <f t="shared" si="37"/>
        <v>1.4765100671140934</v>
      </c>
      <c r="D54" s="154"/>
      <c r="E54" s="158">
        <f t="shared" si="38"/>
        <v>1.3166144200626968</v>
      </c>
      <c r="F54" s="154"/>
      <c r="G54" s="159">
        <f t="shared" si="39"/>
        <v>2.2549019607843137</v>
      </c>
      <c r="H54" s="155"/>
      <c r="I54" s="159">
        <f t="shared" si="40"/>
        <v>3.2653061224489792</v>
      </c>
      <c r="J54" s="155"/>
      <c r="K54" s="160">
        <f t="shared" si="41"/>
        <v>2.9923273657288991</v>
      </c>
      <c r="L54" s="156"/>
      <c r="M54" s="161">
        <f t="shared" si="42"/>
        <v>5.1578947368421044</v>
      </c>
      <c r="N54" s="157"/>
      <c r="O54" s="158">
        <f t="shared" si="43"/>
        <v>1.5771812080536911</v>
      </c>
      <c r="P54" s="154"/>
      <c r="Q54" s="158">
        <f t="shared" si="44"/>
        <v>1.4733542319749227</v>
      </c>
      <c r="R54" s="154"/>
      <c r="S54" s="159">
        <f t="shared" si="45"/>
        <v>2.5490196078431371</v>
      </c>
      <c r="T54" s="155"/>
      <c r="U54" s="159">
        <f t="shared" si="46"/>
        <v>2.8571428571428568</v>
      </c>
      <c r="V54" s="155"/>
      <c r="W54" s="160">
        <f t="shared" si="47"/>
        <v>3.8618925831202038</v>
      </c>
      <c r="X54" s="156"/>
      <c r="Y54" s="161">
        <f t="shared" si="48"/>
        <v>5.6842105263157885</v>
      </c>
      <c r="Z54" s="165"/>
      <c r="AA54" s="158">
        <f t="shared" si="49"/>
        <v>1.6107382550335572</v>
      </c>
      <c r="AB54" s="154"/>
      <c r="AC54" s="158">
        <f t="shared" si="50"/>
        <v>1.567398119122257</v>
      </c>
      <c r="AD54" s="154"/>
      <c r="AE54" s="159">
        <f t="shared" si="51"/>
        <v>3.9215686274509793</v>
      </c>
      <c r="AF54" s="155"/>
      <c r="AG54" s="159">
        <f t="shared" si="52"/>
        <v>1.7142857142857142</v>
      </c>
      <c r="AH54" s="155"/>
      <c r="AI54" s="160">
        <f t="shared" si="53"/>
        <v>4.0920716112531963</v>
      </c>
      <c r="AJ54" s="156"/>
      <c r="AK54" s="161">
        <f t="shared" si="54"/>
        <v>6.2105263157894726</v>
      </c>
      <c r="AL54" s="157"/>
      <c r="AM54" s="158">
        <f t="shared" si="55"/>
        <v>1.7114093959731536</v>
      </c>
      <c r="AN54" s="154"/>
      <c r="AO54" s="158">
        <f t="shared" si="56"/>
        <v>1.6300940438871483</v>
      </c>
      <c r="AP54" s="154"/>
      <c r="AQ54" s="159">
        <f t="shared" si="57"/>
        <v>3.4803921568627447</v>
      </c>
      <c r="AR54" s="155"/>
      <c r="AS54" s="159">
        <f t="shared" si="58"/>
        <v>1.9591836734693877</v>
      </c>
      <c r="AT54" s="155"/>
      <c r="AU54" s="160">
        <f t="shared" si="59"/>
        <v>3.8107416879795384</v>
      </c>
      <c r="AV54" s="156"/>
      <c r="AW54" s="161">
        <f t="shared" si="60"/>
        <v>5.1578947368421044</v>
      </c>
      <c r="AX54" s="165"/>
      <c r="AY54" s="158">
        <f t="shared" si="61"/>
        <v>2.348993288590604</v>
      </c>
      <c r="AZ54" s="154"/>
      <c r="BA54" s="158">
        <f t="shared" si="62"/>
        <v>2.2257053291536057</v>
      </c>
      <c r="BB54" s="154"/>
      <c r="BC54" s="159">
        <f t="shared" si="63"/>
        <v>3.725490196078431</v>
      </c>
      <c r="BD54" s="155"/>
      <c r="BE54" s="159">
        <f t="shared" si="64"/>
        <v>2.693877551020408</v>
      </c>
      <c r="BF54" s="155"/>
      <c r="BG54" s="160">
        <f t="shared" si="65"/>
        <v>4.5524296675191804</v>
      </c>
      <c r="BH54" s="156"/>
      <c r="BI54" s="161">
        <f t="shared" si="66"/>
        <v>5.2631578947368425</v>
      </c>
      <c r="BJ54" s="157"/>
      <c r="BK54" s="158">
        <f t="shared" si="67"/>
        <v>2.7852348993288589</v>
      </c>
      <c r="BL54" s="154"/>
      <c r="BM54" s="158">
        <f t="shared" si="68"/>
        <v>2.6332288401253927</v>
      </c>
      <c r="BN54" s="154"/>
      <c r="BO54" s="159">
        <f t="shared" si="69"/>
        <v>4.5098039215686274</v>
      </c>
      <c r="BP54" s="155"/>
      <c r="BQ54" s="159">
        <f t="shared" si="70"/>
        <v>3.2653061224489792</v>
      </c>
      <c r="BR54" s="155"/>
      <c r="BS54" s="160">
        <f t="shared" si="71"/>
        <v>4.680306905370843</v>
      </c>
      <c r="BT54" s="156"/>
      <c r="BU54" s="161">
        <f t="shared" si="72"/>
        <v>5.5789473684210522</v>
      </c>
      <c r="BV54" s="165"/>
      <c r="BW54" s="158">
        <f t="shared" si="73"/>
        <v>2.6174496644295302</v>
      </c>
      <c r="BX54" s="154"/>
      <c r="BY54" s="158">
        <f t="shared" si="74"/>
        <v>2.539184952978057</v>
      </c>
      <c r="BZ54" s="154"/>
      <c r="CA54" s="159">
        <f t="shared" si="75"/>
        <v>3.9705882352941178</v>
      </c>
      <c r="CB54" s="155"/>
      <c r="CC54" s="159">
        <f t="shared" si="76"/>
        <v>2.489795918367347</v>
      </c>
      <c r="CD54" s="155"/>
      <c r="CE54" s="160">
        <f t="shared" si="77"/>
        <v>5.6265984654731449</v>
      </c>
      <c r="CF54" s="156"/>
      <c r="CG54" s="161">
        <f t="shared" si="78"/>
        <v>3.5789473684210518</v>
      </c>
      <c r="CH54" s="157"/>
      <c r="CI54" s="158">
        <f t="shared" si="79"/>
        <v>2.5167785234899327</v>
      </c>
      <c r="CJ54" s="154"/>
      <c r="CK54" s="158">
        <f t="shared" si="80"/>
        <v>2.4137931034482767</v>
      </c>
      <c r="CL54" s="154"/>
      <c r="CM54" s="159">
        <f t="shared" si="81"/>
        <v>4.215686274509804</v>
      </c>
      <c r="CN54" s="155"/>
      <c r="CO54" s="159">
        <f t="shared" si="82"/>
        <v>2.489795918367347</v>
      </c>
      <c r="CP54" s="155"/>
      <c r="CQ54" s="160">
        <f t="shared" si="83"/>
        <v>6.1125319693094617</v>
      </c>
      <c r="CR54" s="156"/>
      <c r="CS54" s="161">
        <f t="shared" si="84"/>
        <v>2.7368421052631589</v>
      </c>
      <c r="CT54" s="165"/>
      <c r="CU54" s="158">
        <f t="shared" si="85"/>
        <v>3.2885906040268456</v>
      </c>
      <c r="CV54" s="154"/>
      <c r="CW54" s="158">
        <f t="shared" si="86"/>
        <v>3.2915360501567399</v>
      </c>
      <c r="CX54" s="154"/>
      <c r="CY54" s="159">
        <f t="shared" si="87"/>
        <v>5.4901960784313717</v>
      </c>
      <c r="CZ54" s="155"/>
      <c r="DA54" s="159">
        <f t="shared" si="88"/>
        <v>2.1224489795918369</v>
      </c>
      <c r="DB54" s="155"/>
      <c r="DC54" s="160">
        <f t="shared" si="89"/>
        <v>6.8797953964194374</v>
      </c>
      <c r="DD54" s="156"/>
      <c r="DE54" s="161">
        <f t="shared" si="90"/>
        <v>2.2105263157894743</v>
      </c>
      <c r="DF54" s="157"/>
      <c r="DG54" s="158">
        <f t="shared" si="91"/>
        <v>3.5570469798657709</v>
      </c>
      <c r="DH54" s="154"/>
      <c r="DI54" s="158">
        <f t="shared" si="92"/>
        <v>3.3542319749216309</v>
      </c>
      <c r="DJ54" s="154"/>
      <c r="DK54" s="159">
        <f t="shared" si="93"/>
        <v>4.6568627450980387</v>
      </c>
      <c r="DL54" s="155"/>
      <c r="DM54" s="159">
        <f t="shared" si="94"/>
        <v>4.4489795918367356</v>
      </c>
      <c r="DN54" s="155"/>
      <c r="DO54" s="160">
        <f t="shared" si="95"/>
        <v>7.2378516624040916</v>
      </c>
      <c r="DP54" s="156"/>
      <c r="DQ54" s="161">
        <f t="shared" si="96"/>
        <v>3.0526315789473677</v>
      </c>
      <c r="DR54" s="157"/>
      <c r="DS54" s="158">
        <f t="shared" si="97"/>
        <v>3.8255033557046976</v>
      </c>
      <c r="DT54" s="154"/>
      <c r="DU54" s="158">
        <f t="shared" si="98"/>
        <v>3.6363636363636371</v>
      </c>
      <c r="DV54" s="154"/>
      <c r="DW54" s="159">
        <f t="shared" si="99"/>
        <v>4.7549019607843128</v>
      </c>
      <c r="DX54" s="155"/>
      <c r="DY54" s="159">
        <f t="shared" si="100"/>
        <v>4.7755102040816331</v>
      </c>
      <c r="DZ54" s="155"/>
      <c r="EA54" s="160">
        <f t="shared" si="101"/>
        <v>6.368286445012787</v>
      </c>
      <c r="EB54" s="156"/>
      <c r="EC54" s="161">
        <f t="shared" si="102"/>
        <v>3.8947368421052633</v>
      </c>
      <c r="ED54" s="244"/>
      <c r="EE54" s="93">
        <f t="shared" si="103"/>
        <v>4.5302013422818792</v>
      </c>
      <c r="EF54" s="92"/>
      <c r="EG54" s="93">
        <f t="shared" si="104"/>
        <v>4.3573667711598745</v>
      </c>
      <c r="EH54" s="92"/>
      <c r="EI54" s="93">
        <f t="shared" si="105"/>
        <v>6.2745098039215677</v>
      </c>
      <c r="EJ54" s="92"/>
      <c r="EK54" s="93">
        <f t="shared" si="106"/>
        <v>5.2653061224489806</v>
      </c>
      <c r="EL54" s="92"/>
      <c r="EM54" s="160">
        <f t="shared" si="107"/>
        <v>6.3938618925831197</v>
      </c>
      <c r="EN54" s="156"/>
      <c r="EO54" s="93">
        <f t="shared" si="108"/>
        <v>3.8947368421052633</v>
      </c>
    </row>
    <row r="55" spans="1:145" x14ac:dyDescent="0.2">
      <c r="A55" s="82" t="s">
        <v>5</v>
      </c>
      <c r="B55" s="75"/>
      <c r="C55" s="154">
        <f t="shared" si="37"/>
        <v>4.7315436241610724</v>
      </c>
      <c r="D55" s="154"/>
      <c r="E55" s="154">
        <f t="shared" si="38"/>
        <v>4.5454545454545459</v>
      </c>
      <c r="F55" s="154"/>
      <c r="G55" s="155">
        <f t="shared" si="39"/>
        <v>2.4509803921568625</v>
      </c>
      <c r="H55" s="155"/>
      <c r="I55" s="155">
        <f t="shared" si="40"/>
        <v>5.2653061224489806</v>
      </c>
      <c r="J55" s="155"/>
      <c r="K55" s="156">
        <f t="shared" si="41"/>
        <v>5.8567774936061374</v>
      </c>
      <c r="L55" s="156"/>
      <c r="M55" s="157">
        <f t="shared" si="42"/>
        <v>1.8947368421052631</v>
      </c>
      <c r="N55" s="157"/>
      <c r="O55" s="154">
        <f t="shared" si="43"/>
        <v>4.9328859060402683</v>
      </c>
      <c r="P55" s="154"/>
      <c r="Q55" s="154">
        <f t="shared" si="44"/>
        <v>4.6708463949843262</v>
      </c>
      <c r="R55" s="154"/>
      <c r="S55" s="155">
        <f t="shared" si="45"/>
        <v>2.6470588235294112</v>
      </c>
      <c r="T55" s="155"/>
      <c r="U55" s="155">
        <f t="shared" si="46"/>
        <v>6.1632653061224492</v>
      </c>
      <c r="V55" s="155"/>
      <c r="W55" s="156">
        <f t="shared" si="47"/>
        <v>5.524296675191815</v>
      </c>
      <c r="X55" s="156"/>
      <c r="Y55" s="157">
        <f t="shared" si="48"/>
        <v>1.2631578947368423</v>
      </c>
      <c r="Z55" s="165"/>
      <c r="AA55" s="154">
        <f t="shared" si="49"/>
        <v>5.4697986577181208</v>
      </c>
      <c r="AB55" s="154"/>
      <c r="AC55" s="154">
        <f t="shared" si="50"/>
        <v>5.2664576802507854</v>
      </c>
      <c r="AD55" s="154"/>
      <c r="AE55" s="155">
        <f t="shared" si="51"/>
        <v>3.4803921568627447</v>
      </c>
      <c r="AF55" s="155"/>
      <c r="AG55" s="155">
        <f t="shared" si="52"/>
        <v>5.5510204081632653</v>
      </c>
      <c r="AH55" s="155"/>
      <c r="AI55" s="156">
        <f t="shared" si="53"/>
        <v>5.6010230179028131</v>
      </c>
      <c r="AJ55" s="156"/>
      <c r="AK55" s="157">
        <f t="shared" si="54"/>
        <v>2.4210526315789473</v>
      </c>
      <c r="AL55" s="157"/>
      <c r="AM55" s="154">
        <f t="shared" si="55"/>
        <v>5.3691275167785228</v>
      </c>
      <c r="AN55" s="154"/>
      <c r="AO55" s="154">
        <f t="shared" si="56"/>
        <v>5.10971786833856</v>
      </c>
      <c r="AP55" s="154"/>
      <c r="AQ55" s="155">
        <f t="shared" si="57"/>
        <v>3.5294117647058818</v>
      </c>
      <c r="AR55" s="155"/>
      <c r="AS55" s="155">
        <f t="shared" si="58"/>
        <v>5.3469387755102042</v>
      </c>
      <c r="AT55" s="155"/>
      <c r="AU55" s="156">
        <f t="shared" si="59"/>
        <v>6.2404092071611252</v>
      </c>
      <c r="AV55" s="156"/>
      <c r="AW55" s="157">
        <f t="shared" si="60"/>
        <v>2.8421052631578947</v>
      </c>
      <c r="AX55" s="165"/>
      <c r="AY55" s="154">
        <f t="shared" si="61"/>
        <v>5.6375838926174495</v>
      </c>
      <c r="AZ55" s="154"/>
      <c r="BA55" s="154">
        <f t="shared" si="62"/>
        <v>5.3918495297805658</v>
      </c>
      <c r="BB55" s="154"/>
      <c r="BC55" s="155">
        <f t="shared" si="63"/>
        <v>3.5294117647058818</v>
      </c>
      <c r="BD55" s="155"/>
      <c r="BE55" s="155">
        <f t="shared" si="64"/>
        <v>5.2653061224489806</v>
      </c>
      <c r="BF55" s="155"/>
      <c r="BG55" s="156">
        <f t="shared" si="65"/>
        <v>8.0818414322250636</v>
      </c>
      <c r="BH55" s="156"/>
      <c r="BI55" s="157">
        <f t="shared" si="66"/>
        <v>3.5789473684210518</v>
      </c>
      <c r="BJ55" s="157"/>
      <c r="BK55" s="154">
        <f t="shared" si="67"/>
        <v>5.9395973154362416</v>
      </c>
      <c r="BL55" s="154"/>
      <c r="BM55" s="154">
        <f t="shared" si="68"/>
        <v>5.7366771159874625</v>
      </c>
      <c r="BN55" s="154"/>
      <c r="BO55" s="155">
        <f t="shared" si="69"/>
        <v>4.4117647058823524</v>
      </c>
      <c r="BP55" s="155"/>
      <c r="BQ55" s="155">
        <f t="shared" si="70"/>
        <v>4.8571428571428585</v>
      </c>
      <c r="BR55" s="155"/>
      <c r="BS55" s="156">
        <f t="shared" si="71"/>
        <v>8.6189258312020467</v>
      </c>
      <c r="BT55" s="156"/>
      <c r="BU55" s="157">
        <f t="shared" si="72"/>
        <v>4.4210526315789478</v>
      </c>
      <c r="BV55" s="165"/>
      <c r="BW55" s="154">
        <f t="shared" si="73"/>
        <v>6.0402684563758378</v>
      </c>
      <c r="BX55" s="154"/>
      <c r="BY55" s="154">
        <f t="shared" si="74"/>
        <v>5.7993730407523509</v>
      </c>
      <c r="BZ55" s="154"/>
      <c r="CA55" s="155">
        <f t="shared" si="75"/>
        <v>5.1960784313725492</v>
      </c>
      <c r="CB55" s="155"/>
      <c r="CC55" s="155">
        <f t="shared" si="76"/>
        <v>5.5102040816326534</v>
      </c>
      <c r="CD55" s="155"/>
      <c r="CE55" s="156">
        <f t="shared" si="77"/>
        <v>9.2327365728900261</v>
      </c>
      <c r="CF55" s="156"/>
      <c r="CG55" s="157">
        <f t="shared" si="78"/>
        <v>3.0526315789473677</v>
      </c>
      <c r="CH55" s="157"/>
      <c r="CI55" s="154">
        <f t="shared" si="79"/>
        <v>6.2416107382550328</v>
      </c>
      <c r="CJ55" s="154"/>
      <c r="CK55" s="154">
        <f t="shared" si="80"/>
        <v>6.0188087774294683</v>
      </c>
      <c r="CL55" s="154"/>
      <c r="CM55" s="155">
        <f t="shared" si="81"/>
        <v>5.0490196078431371</v>
      </c>
      <c r="CN55" s="155"/>
      <c r="CO55" s="155">
        <f t="shared" si="82"/>
        <v>5.3877551020408161</v>
      </c>
      <c r="CP55" s="155"/>
      <c r="CQ55" s="156">
        <f t="shared" si="83"/>
        <v>9.0792838874680299</v>
      </c>
      <c r="CR55" s="156"/>
      <c r="CS55" s="157">
        <f t="shared" si="84"/>
        <v>4.6315789473684204</v>
      </c>
      <c r="CT55" s="165"/>
      <c r="CU55" s="154">
        <f t="shared" si="85"/>
        <v>6.5771812080536902</v>
      </c>
      <c r="CV55" s="154"/>
      <c r="CW55" s="154">
        <f t="shared" si="86"/>
        <v>6.33228840125392</v>
      </c>
      <c r="CX55" s="154"/>
      <c r="CY55" s="155">
        <f t="shared" si="87"/>
        <v>5.4411764705882355</v>
      </c>
      <c r="CZ55" s="155"/>
      <c r="DA55" s="155">
        <f t="shared" si="88"/>
        <v>5.8775510204081645</v>
      </c>
      <c r="DB55" s="155"/>
      <c r="DC55" s="156">
        <f t="shared" si="89"/>
        <v>9.5140664961636823</v>
      </c>
      <c r="DD55" s="156"/>
      <c r="DE55" s="157">
        <f t="shared" si="90"/>
        <v>2.8421052631578947</v>
      </c>
      <c r="DF55" s="157"/>
      <c r="DG55" s="154">
        <f t="shared" si="91"/>
        <v>6.9127516778523477</v>
      </c>
      <c r="DH55" s="154"/>
      <c r="DI55" s="154">
        <f t="shared" si="92"/>
        <v>6.7398119122257052</v>
      </c>
      <c r="DJ55" s="154"/>
      <c r="DK55" s="155">
        <f t="shared" si="93"/>
        <v>5.4411764705882355</v>
      </c>
      <c r="DL55" s="155"/>
      <c r="DM55" s="155">
        <f t="shared" si="94"/>
        <v>5.591836734693878</v>
      </c>
      <c r="DN55" s="155"/>
      <c r="DO55" s="156">
        <f t="shared" si="95"/>
        <v>9.437340153452686</v>
      </c>
      <c r="DP55" s="156"/>
      <c r="DQ55" s="157">
        <f t="shared" si="96"/>
        <v>4.6315789473684204</v>
      </c>
      <c r="DR55" s="157"/>
      <c r="DS55" s="154">
        <f t="shared" si="97"/>
        <v>7.046979865771811</v>
      </c>
      <c r="DT55" s="154"/>
      <c r="DU55" s="154">
        <f t="shared" si="98"/>
        <v>6.8025078369905971</v>
      </c>
      <c r="DV55" s="154"/>
      <c r="DW55" s="155">
        <f t="shared" si="99"/>
        <v>5.0980392156862733</v>
      </c>
      <c r="DX55" s="155"/>
      <c r="DY55" s="155">
        <f t="shared" si="100"/>
        <v>6.2448979591836737</v>
      </c>
      <c r="DZ55" s="155"/>
      <c r="EA55" s="156">
        <f t="shared" si="101"/>
        <v>9.2071611253196934</v>
      </c>
      <c r="EB55" s="156"/>
      <c r="EC55" s="157">
        <f t="shared" si="102"/>
        <v>5.5789473684210522</v>
      </c>
      <c r="ED55" s="244"/>
      <c r="EE55" s="92">
        <f t="shared" si="103"/>
        <v>7.3154362416107377</v>
      </c>
      <c r="EF55" s="92"/>
      <c r="EG55" s="92">
        <f t="shared" si="104"/>
        <v>7.2413793103448283</v>
      </c>
      <c r="EH55" s="92"/>
      <c r="EI55" s="92">
        <f t="shared" si="105"/>
        <v>5.3431372549019596</v>
      </c>
      <c r="EJ55" s="92"/>
      <c r="EK55" s="92">
        <f t="shared" si="106"/>
        <v>5.4285714285714288</v>
      </c>
      <c r="EL55" s="92"/>
      <c r="EM55" s="156">
        <f t="shared" si="107"/>
        <v>8.4398976982097178</v>
      </c>
      <c r="EN55" s="156"/>
      <c r="EO55" s="92">
        <f t="shared" si="108"/>
        <v>5.2631578947368425</v>
      </c>
    </row>
    <row r="56" spans="1:145" x14ac:dyDescent="0.2">
      <c r="A56" s="82" t="s">
        <v>6</v>
      </c>
      <c r="B56" s="75"/>
      <c r="C56" s="154">
        <f t="shared" si="37"/>
        <v>3.7583892617449663</v>
      </c>
      <c r="D56" s="154"/>
      <c r="E56" s="154">
        <f t="shared" si="38"/>
        <v>3.542319749216301</v>
      </c>
      <c r="F56" s="154"/>
      <c r="G56" s="155">
        <f t="shared" si="39"/>
        <v>1.7156862745098038</v>
      </c>
      <c r="H56" s="155"/>
      <c r="I56" s="155">
        <f t="shared" si="40"/>
        <v>5.1428571428571432</v>
      </c>
      <c r="J56" s="155"/>
      <c r="K56" s="156">
        <f t="shared" si="41"/>
        <v>4.961636828644501</v>
      </c>
      <c r="L56" s="156"/>
      <c r="M56" s="157">
        <f t="shared" si="42"/>
        <v>5.1578947368421044</v>
      </c>
      <c r="N56" s="157"/>
      <c r="O56" s="154">
        <f t="shared" si="43"/>
        <v>3.9261744966442951</v>
      </c>
      <c r="P56" s="154"/>
      <c r="Q56" s="154">
        <f t="shared" si="44"/>
        <v>3.761755485893417</v>
      </c>
      <c r="R56" s="154"/>
      <c r="S56" s="155">
        <f t="shared" si="45"/>
        <v>2.0588235294117645</v>
      </c>
      <c r="T56" s="155"/>
      <c r="U56" s="155">
        <f t="shared" si="46"/>
        <v>4.7346938775510212</v>
      </c>
      <c r="V56" s="155"/>
      <c r="W56" s="156">
        <f t="shared" si="47"/>
        <v>4.8337595907928383</v>
      </c>
      <c r="X56" s="156"/>
      <c r="Y56" s="157">
        <f t="shared" si="48"/>
        <v>4.2105263157894743</v>
      </c>
      <c r="Z56" s="165"/>
      <c r="AA56" s="154">
        <f t="shared" si="49"/>
        <v>4.1610738255033555</v>
      </c>
      <c r="AB56" s="154"/>
      <c r="AC56" s="154">
        <f t="shared" si="50"/>
        <v>3.9498432601880884</v>
      </c>
      <c r="AD56" s="154"/>
      <c r="AE56" s="155">
        <f t="shared" si="51"/>
        <v>2.1078431372549016</v>
      </c>
      <c r="AF56" s="155"/>
      <c r="AG56" s="155">
        <f t="shared" si="52"/>
        <v>5.1836734693877551</v>
      </c>
      <c r="AH56" s="155"/>
      <c r="AI56" s="156">
        <f t="shared" si="53"/>
        <v>5.7289002557544748</v>
      </c>
      <c r="AJ56" s="156"/>
      <c r="AK56" s="157">
        <f t="shared" si="54"/>
        <v>5.2631578947368425</v>
      </c>
      <c r="AL56" s="157"/>
      <c r="AM56" s="154">
        <f t="shared" si="55"/>
        <v>4.6979865771812079</v>
      </c>
      <c r="AN56" s="154"/>
      <c r="AO56" s="154">
        <f t="shared" si="56"/>
        <v>4.5141065830721008</v>
      </c>
      <c r="AP56" s="154"/>
      <c r="AQ56" s="155">
        <f t="shared" si="57"/>
        <v>2.1568627450980387</v>
      </c>
      <c r="AR56" s="155"/>
      <c r="AS56" s="155">
        <f t="shared" si="58"/>
        <v>4.8571428571428585</v>
      </c>
      <c r="AT56" s="155"/>
      <c r="AU56" s="156">
        <f t="shared" si="59"/>
        <v>4.680306905370843</v>
      </c>
      <c r="AV56" s="156"/>
      <c r="AW56" s="157">
        <f t="shared" si="60"/>
        <v>5.5789473684210522</v>
      </c>
      <c r="AX56" s="165"/>
      <c r="AY56" s="154">
        <f t="shared" si="61"/>
        <v>4.9664429530201337</v>
      </c>
      <c r="AZ56" s="154"/>
      <c r="BA56" s="154">
        <f t="shared" si="62"/>
        <v>4.7335423197492164</v>
      </c>
      <c r="BB56" s="154"/>
      <c r="BC56" s="155">
        <f t="shared" si="63"/>
        <v>2.4999999999999996</v>
      </c>
      <c r="BD56" s="155"/>
      <c r="BE56" s="155">
        <f t="shared" si="64"/>
        <v>5.4693877551020416</v>
      </c>
      <c r="BF56" s="155"/>
      <c r="BG56" s="156">
        <f t="shared" si="65"/>
        <v>6.1636828644501271</v>
      </c>
      <c r="BH56" s="156"/>
      <c r="BI56" s="157">
        <f t="shared" si="66"/>
        <v>5.4736842105263159</v>
      </c>
      <c r="BJ56" s="157"/>
      <c r="BK56" s="154">
        <f t="shared" si="67"/>
        <v>4.8993288590604021</v>
      </c>
      <c r="BL56" s="154"/>
      <c r="BM56" s="154">
        <f t="shared" si="68"/>
        <v>4.6394984326018829</v>
      </c>
      <c r="BN56" s="154"/>
      <c r="BO56" s="155">
        <f t="shared" si="69"/>
        <v>2.7941176470588234</v>
      </c>
      <c r="BP56" s="155"/>
      <c r="BQ56" s="155">
        <f t="shared" si="70"/>
        <v>5.6734693877551035</v>
      </c>
      <c r="BR56" s="155"/>
      <c r="BS56" s="156">
        <f t="shared" si="71"/>
        <v>6.8030690537084393</v>
      </c>
      <c r="BT56" s="156"/>
      <c r="BU56" s="157">
        <f t="shared" si="72"/>
        <v>5.6842105263157885</v>
      </c>
      <c r="BV56" s="165"/>
      <c r="BW56" s="154">
        <f t="shared" si="73"/>
        <v>5.0335570469798654</v>
      </c>
      <c r="BX56" s="154"/>
      <c r="BY56" s="154">
        <f t="shared" si="74"/>
        <v>4.8902821316614427</v>
      </c>
      <c r="BZ56" s="154"/>
      <c r="CA56" s="155">
        <f t="shared" si="75"/>
        <v>3.0882352941176467</v>
      </c>
      <c r="CB56" s="155"/>
      <c r="CC56" s="155">
        <f t="shared" si="76"/>
        <v>4.2448979591836746</v>
      </c>
      <c r="CD56" s="155"/>
      <c r="CE56" s="156">
        <f t="shared" si="77"/>
        <v>7.4168797953964187</v>
      </c>
      <c r="CF56" s="156"/>
      <c r="CG56" s="157">
        <f t="shared" si="78"/>
        <v>4.8421052631578956</v>
      </c>
      <c r="CH56" s="157"/>
      <c r="CI56" s="154">
        <f t="shared" si="79"/>
        <v>5.1342281879194633</v>
      </c>
      <c r="CJ56" s="154"/>
      <c r="CK56" s="154">
        <f t="shared" si="80"/>
        <v>4.9529780564263346</v>
      </c>
      <c r="CL56" s="154"/>
      <c r="CM56" s="155">
        <f t="shared" si="81"/>
        <v>3.333333333333333</v>
      </c>
      <c r="CN56" s="155"/>
      <c r="CO56" s="155">
        <f t="shared" si="82"/>
        <v>4.6122448979591839</v>
      </c>
      <c r="CP56" s="155"/>
      <c r="CQ56" s="156">
        <f t="shared" si="83"/>
        <v>7.4424552429667514</v>
      </c>
      <c r="CR56" s="156"/>
      <c r="CS56" s="157">
        <f t="shared" si="84"/>
        <v>4.7368421052631584</v>
      </c>
      <c r="CT56" s="165"/>
      <c r="CU56" s="154">
        <f t="shared" si="85"/>
        <v>5</v>
      </c>
      <c r="CV56" s="154"/>
      <c r="CW56" s="154">
        <f t="shared" si="86"/>
        <v>4.8275862068965516</v>
      </c>
      <c r="CX56" s="154"/>
      <c r="CY56" s="155">
        <f t="shared" si="87"/>
        <v>3.676470588235293</v>
      </c>
      <c r="CZ56" s="155"/>
      <c r="DA56" s="155">
        <f t="shared" si="88"/>
        <v>4.6530612244897966</v>
      </c>
      <c r="DB56" s="155"/>
      <c r="DC56" s="156">
        <f t="shared" si="89"/>
        <v>7.2890025575447561</v>
      </c>
      <c r="DD56" s="156"/>
      <c r="DE56" s="157">
        <f t="shared" si="90"/>
        <v>3.4736842105263159</v>
      </c>
      <c r="DF56" s="157"/>
      <c r="DG56" s="154">
        <f t="shared" si="91"/>
        <v>5.3020134228187921</v>
      </c>
      <c r="DH56" s="154"/>
      <c r="DI56" s="154">
        <f t="shared" si="92"/>
        <v>5.1410658307210033</v>
      </c>
      <c r="DJ56" s="154"/>
      <c r="DK56" s="155">
        <f t="shared" si="93"/>
        <v>4.1176470588235281</v>
      </c>
      <c r="DL56" s="155"/>
      <c r="DM56" s="155">
        <f t="shared" si="94"/>
        <v>4.3673469387755102</v>
      </c>
      <c r="DN56" s="155"/>
      <c r="DO56" s="156">
        <f t="shared" si="95"/>
        <v>7.4424552429667514</v>
      </c>
      <c r="DP56" s="156"/>
      <c r="DQ56" s="157">
        <f t="shared" si="96"/>
        <v>3.6842105263157903</v>
      </c>
      <c r="DR56" s="157"/>
      <c r="DS56" s="154">
        <f t="shared" si="97"/>
        <v>5.6040268456375841</v>
      </c>
      <c r="DT56" s="154"/>
      <c r="DU56" s="154">
        <f t="shared" si="98"/>
        <v>5.4231974921630117</v>
      </c>
      <c r="DV56" s="154"/>
      <c r="DW56" s="155">
        <f t="shared" si="99"/>
        <v>4.1666666666666661</v>
      </c>
      <c r="DX56" s="155"/>
      <c r="DY56" s="155">
        <f t="shared" si="100"/>
        <v>4.8979591836734695</v>
      </c>
      <c r="DZ56" s="155"/>
      <c r="EA56" s="156">
        <f t="shared" si="101"/>
        <v>8.1585677749360617</v>
      </c>
      <c r="EB56" s="156"/>
      <c r="EC56" s="157">
        <f t="shared" si="102"/>
        <v>4.3157894736842115</v>
      </c>
      <c r="ED56" s="244"/>
      <c r="EE56" s="92">
        <f t="shared" si="103"/>
        <v>6.275167785234899</v>
      </c>
      <c r="EF56" s="92"/>
      <c r="EG56" s="92">
        <f t="shared" si="104"/>
        <v>6.1128526645768027</v>
      </c>
      <c r="EH56" s="92"/>
      <c r="EI56" s="92">
        <f t="shared" si="105"/>
        <v>4.4607843137254903</v>
      </c>
      <c r="EJ56" s="92"/>
      <c r="EK56" s="92">
        <f t="shared" si="106"/>
        <v>5.3061224489795915</v>
      </c>
      <c r="EL56" s="92"/>
      <c r="EM56" s="156">
        <f t="shared" si="107"/>
        <v>8.0562659846547309</v>
      </c>
      <c r="EN56" s="156"/>
      <c r="EO56" s="92">
        <f t="shared" si="108"/>
        <v>4.8421052631578956</v>
      </c>
    </row>
    <row r="57" spans="1:145" x14ac:dyDescent="0.2">
      <c r="A57" s="82" t="s">
        <v>7</v>
      </c>
      <c r="B57" s="75"/>
      <c r="C57" s="154">
        <f t="shared" si="37"/>
        <v>1.0738255033557045</v>
      </c>
      <c r="D57" s="154"/>
      <c r="E57" s="154">
        <f t="shared" si="38"/>
        <v>0.94043887147335425</v>
      </c>
      <c r="F57" s="154"/>
      <c r="G57" s="155">
        <f t="shared" si="39"/>
        <v>0.73529411764705876</v>
      </c>
      <c r="H57" s="155"/>
      <c r="I57" s="155">
        <f t="shared" si="40"/>
        <v>3.2653061224489792</v>
      </c>
      <c r="J57" s="155"/>
      <c r="K57" s="156">
        <f t="shared" si="41"/>
        <v>1.892583120204602</v>
      </c>
      <c r="L57" s="156"/>
      <c r="M57" s="157">
        <f t="shared" si="42"/>
        <v>3.4736842105263159</v>
      </c>
      <c r="N57" s="157"/>
      <c r="O57" s="154">
        <f t="shared" si="43"/>
        <v>1.6442953020134223</v>
      </c>
      <c r="P57" s="154"/>
      <c r="Q57" s="154">
        <f t="shared" si="44"/>
        <v>1.5047021943573671</v>
      </c>
      <c r="R57" s="154"/>
      <c r="S57" s="155">
        <f t="shared" si="45"/>
        <v>0.63725490196078416</v>
      </c>
      <c r="T57" s="155"/>
      <c r="U57" s="155">
        <f t="shared" si="46"/>
        <v>3.795918367346939</v>
      </c>
      <c r="V57" s="155"/>
      <c r="W57" s="156">
        <f t="shared" si="47"/>
        <v>2.8644501278772365</v>
      </c>
      <c r="X57" s="156"/>
      <c r="Y57" s="157">
        <f t="shared" si="48"/>
        <v>3.789473684210527</v>
      </c>
      <c r="Z57" s="165"/>
      <c r="AA57" s="154">
        <f t="shared" si="49"/>
        <v>1.7449664429530198</v>
      </c>
      <c r="AB57" s="154"/>
      <c r="AC57" s="154">
        <f t="shared" si="50"/>
        <v>1.5987460815047028</v>
      </c>
      <c r="AD57" s="154"/>
      <c r="AE57" s="155">
        <f t="shared" si="51"/>
        <v>0.88235294117647045</v>
      </c>
      <c r="AF57" s="155"/>
      <c r="AG57" s="155">
        <f t="shared" si="52"/>
        <v>3.7142857142857149</v>
      </c>
      <c r="AH57" s="155"/>
      <c r="AI57" s="156">
        <f t="shared" si="53"/>
        <v>3.1713554987212262</v>
      </c>
      <c r="AJ57" s="156"/>
      <c r="AK57" s="157">
        <f t="shared" si="54"/>
        <v>4.5263157894736841</v>
      </c>
      <c r="AL57" s="157"/>
      <c r="AM57" s="154">
        <f t="shared" si="55"/>
        <v>2.114093959731544</v>
      </c>
      <c r="AN57" s="154"/>
      <c r="AO57" s="154">
        <f t="shared" si="56"/>
        <v>2.0062695924764902</v>
      </c>
      <c r="AP57" s="154"/>
      <c r="AQ57" s="155">
        <f t="shared" si="57"/>
        <v>1.2745098039215683</v>
      </c>
      <c r="AR57" s="155"/>
      <c r="AS57" s="155">
        <f t="shared" si="58"/>
        <v>3.6326530612244894</v>
      </c>
      <c r="AT57" s="155"/>
      <c r="AU57" s="156">
        <f t="shared" si="59"/>
        <v>3.657289002557544</v>
      </c>
      <c r="AV57" s="156"/>
      <c r="AW57" s="157">
        <f t="shared" si="60"/>
        <v>3.789473684210527</v>
      </c>
      <c r="AX57" s="165"/>
      <c r="AY57" s="154">
        <f t="shared" si="61"/>
        <v>2.1812080536912752</v>
      </c>
      <c r="AZ57" s="154"/>
      <c r="BA57" s="154">
        <f t="shared" si="62"/>
        <v>2.0062695924764902</v>
      </c>
      <c r="BB57" s="154"/>
      <c r="BC57" s="155">
        <f t="shared" si="63"/>
        <v>1.42156862745098</v>
      </c>
      <c r="BD57" s="155"/>
      <c r="BE57" s="155">
        <f t="shared" si="64"/>
        <v>3.8775510204081631</v>
      </c>
      <c r="BF57" s="155"/>
      <c r="BG57" s="156">
        <f t="shared" si="65"/>
        <v>4.680306905370843</v>
      </c>
      <c r="BH57" s="156"/>
      <c r="BI57" s="157">
        <f t="shared" si="66"/>
        <v>3.789473684210527</v>
      </c>
      <c r="BJ57" s="157"/>
      <c r="BK57" s="154">
        <f t="shared" si="67"/>
        <v>2.4496644295302015</v>
      </c>
      <c r="BL57" s="154"/>
      <c r="BM57" s="154">
        <f t="shared" si="68"/>
        <v>2.2884012539184955</v>
      </c>
      <c r="BN57" s="154"/>
      <c r="BO57" s="155">
        <f t="shared" si="69"/>
        <v>1.3235294117647058</v>
      </c>
      <c r="BP57" s="155"/>
      <c r="BQ57" s="155">
        <f t="shared" si="70"/>
        <v>3.9591836734693877</v>
      </c>
      <c r="BR57" s="155"/>
      <c r="BS57" s="156">
        <f t="shared" si="71"/>
        <v>4.7058823529411757</v>
      </c>
      <c r="BT57" s="156"/>
      <c r="BU57" s="157">
        <f t="shared" si="72"/>
        <v>4.6315789473684204</v>
      </c>
      <c r="BV57" s="165"/>
      <c r="BW57" s="154">
        <f t="shared" si="73"/>
        <v>2.7852348993288589</v>
      </c>
      <c r="BX57" s="154"/>
      <c r="BY57" s="154">
        <f t="shared" si="74"/>
        <v>2.6018808777429467</v>
      </c>
      <c r="BZ57" s="154"/>
      <c r="CA57" s="155">
        <f t="shared" si="75"/>
        <v>1.42156862745098</v>
      </c>
      <c r="CB57" s="155"/>
      <c r="CC57" s="155">
        <f t="shared" si="76"/>
        <v>4.408163265306122</v>
      </c>
      <c r="CD57" s="155"/>
      <c r="CE57" s="156">
        <f t="shared" si="77"/>
        <v>6.0358056265984654</v>
      </c>
      <c r="CF57" s="156"/>
      <c r="CG57" s="157">
        <f t="shared" si="78"/>
        <v>4.4210526315789478</v>
      </c>
      <c r="CH57" s="157"/>
      <c r="CI57" s="154">
        <f t="shared" si="79"/>
        <v>2.7516778523489931</v>
      </c>
      <c r="CJ57" s="154"/>
      <c r="CK57" s="154">
        <f t="shared" si="80"/>
        <v>2.6959247648902829</v>
      </c>
      <c r="CL57" s="154"/>
      <c r="CM57" s="155">
        <f t="shared" si="81"/>
        <v>1.7156862745098038</v>
      </c>
      <c r="CN57" s="155"/>
      <c r="CO57" s="155">
        <f t="shared" si="82"/>
        <v>3.2653061224489792</v>
      </c>
      <c r="CP57" s="155"/>
      <c r="CQ57" s="156">
        <f t="shared" si="83"/>
        <v>6.3938618925831197</v>
      </c>
      <c r="CR57" s="156"/>
      <c r="CS57" s="157">
        <f t="shared" si="84"/>
        <v>3.4736842105263159</v>
      </c>
      <c r="CT57" s="165"/>
      <c r="CU57" s="154">
        <f t="shared" si="85"/>
        <v>2.7516778523489931</v>
      </c>
      <c r="CV57" s="154"/>
      <c r="CW57" s="154">
        <f t="shared" si="86"/>
        <v>2.6645768025078369</v>
      </c>
      <c r="CX57" s="154"/>
      <c r="CY57" s="155">
        <f t="shared" si="87"/>
        <v>1.9117647058823524</v>
      </c>
      <c r="CZ57" s="155"/>
      <c r="DA57" s="155">
        <f t="shared" si="88"/>
        <v>3.4285714285714279</v>
      </c>
      <c r="DB57" s="155"/>
      <c r="DC57" s="156">
        <f t="shared" si="89"/>
        <v>5.7800511508951402</v>
      </c>
      <c r="DD57" s="156"/>
      <c r="DE57" s="157">
        <f t="shared" si="90"/>
        <v>2.7368421052631589</v>
      </c>
      <c r="DF57" s="157"/>
      <c r="DG57" s="154">
        <f t="shared" si="91"/>
        <v>2.8523489932885906</v>
      </c>
      <c r="DH57" s="154"/>
      <c r="DI57" s="154">
        <f t="shared" si="92"/>
        <v>2.7272727272727284</v>
      </c>
      <c r="DJ57" s="154"/>
      <c r="DK57" s="155">
        <f t="shared" si="93"/>
        <v>1.6666666666666661</v>
      </c>
      <c r="DL57" s="155"/>
      <c r="DM57" s="155">
        <f t="shared" si="94"/>
        <v>3.6734693877551021</v>
      </c>
      <c r="DN57" s="155"/>
      <c r="DO57" s="156">
        <f t="shared" si="95"/>
        <v>6.0613810741687963</v>
      </c>
      <c r="DP57" s="156"/>
      <c r="DQ57" s="157">
        <f t="shared" si="96"/>
        <v>3.0526315789473677</v>
      </c>
      <c r="DR57" s="157"/>
      <c r="DS57" s="154">
        <f t="shared" si="97"/>
        <v>3.087248322147651</v>
      </c>
      <c r="DT57" s="154"/>
      <c r="DU57" s="154">
        <f t="shared" si="98"/>
        <v>2.9780564263322886</v>
      </c>
      <c r="DV57" s="154"/>
      <c r="DW57" s="155">
        <f t="shared" si="99"/>
        <v>1.9117647058823524</v>
      </c>
      <c r="DX57" s="155"/>
      <c r="DY57" s="155">
        <f t="shared" si="100"/>
        <v>3.795918367346939</v>
      </c>
      <c r="DZ57" s="155"/>
      <c r="EA57" s="156">
        <f t="shared" si="101"/>
        <v>6.4705882352941178</v>
      </c>
      <c r="EB57" s="156"/>
      <c r="EC57" s="157">
        <f t="shared" si="102"/>
        <v>2.9473684210526314</v>
      </c>
      <c r="ED57" s="244"/>
      <c r="EE57" s="92">
        <f t="shared" si="103"/>
        <v>3.5570469798657709</v>
      </c>
      <c r="EF57" s="92"/>
      <c r="EG57" s="92">
        <f t="shared" si="104"/>
        <v>3.4796238244514113</v>
      </c>
      <c r="EH57" s="92"/>
      <c r="EI57" s="92">
        <f t="shared" si="105"/>
        <v>2.5490196078431371</v>
      </c>
      <c r="EJ57" s="92"/>
      <c r="EK57" s="92">
        <f t="shared" si="106"/>
        <v>4</v>
      </c>
      <c r="EL57" s="92"/>
      <c r="EM57" s="156">
        <f t="shared" si="107"/>
        <v>6.5473145780051141</v>
      </c>
      <c r="EN57" s="156"/>
      <c r="EO57" s="92">
        <f t="shared" si="108"/>
        <v>2.9473684210526314</v>
      </c>
    </row>
    <row r="58" spans="1:145" x14ac:dyDescent="0.2">
      <c r="A58" s="82" t="s">
        <v>8</v>
      </c>
      <c r="B58" s="75"/>
      <c r="C58" s="154">
        <f t="shared" si="37"/>
        <v>3.4899328859060397</v>
      </c>
      <c r="D58" s="154"/>
      <c r="E58" s="154">
        <f t="shared" si="38"/>
        <v>3.4482758620689657</v>
      </c>
      <c r="F58" s="154"/>
      <c r="G58" s="155">
        <f t="shared" si="39"/>
        <v>2.3529411764705879</v>
      </c>
      <c r="H58" s="155"/>
      <c r="I58" s="155">
        <f t="shared" si="40"/>
        <v>2.9387755102040818</v>
      </c>
      <c r="J58" s="155"/>
      <c r="K58" s="156">
        <f t="shared" si="41"/>
        <v>3.2992327365728888</v>
      </c>
      <c r="L58" s="156"/>
      <c r="M58" s="157">
        <f t="shared" si="42"/>
        <v>3.0526315789473677</v>
      </c>
      <c r="N58" s="157"/>
      <c r="O58" s="154">
        <f t="shared" si="43"/>
        <v>3.6912751677852347</v>
      </c>
      <c r="P58" s="154"/>
      <c r="Q58" s="154">
        <f t="shared" si="44"/>
        <v>3.6677115987460827</v>
      </c>
      <c r="R58" s="154"/>
      <c r="S58" s="155">
        <f t="shared" si="45"/>
        <v>2.7941176470588234</v>
      </c>
      <c r="T58" s="155"/>
      <c r="U58" s="155">
        <f t="shared" si="46"/>
        <v>2.693877551020408</v>
      </c>
      <c r="V58" s="155"/>
      <c r="W58" s="156">
        <f t="shared" si="47"/>
        <v>3.5549872122762141</v>
      </c>
      <c r="X58" s="156"/>
      <c r="Y58" s="157">
        <f t="shared" si="48"/>
        <v>4</v>
      </c>
      <c r="Z58" s="165"/>
      <c r="AA58" s="154">
        <f t="shared" si="49"/>
        <v>4.0268456375838921</v>
      </c>
      <c r="AB58" s="154"/>
      <c r="AC58" s="154">
        <f t="shared" si="50"/>
        <v>3.9184952978056429</v>
      </c>
      <c r="AD58" s="154"/>
      <c r="AE58" s="155">
        <f t="shared" si="51"/>
        <v>3.0882352941176467</v>
      </c>
      <c r="AF58" s="155"/>
      <c r="AG58" s="155">
        <f t="shared" si="52"/>
        <v>3.795918367346939</v>
      </c>
      <c r="AH58" s="155"/>
      <c r="AI58" s="156">
        <f t="shared" si="53"/>
        <v>4.3222506393861888</v>
      </c>
      <c r="AJ58" s="156"/>
      <c r="AK58" s="157">
        <f t="shared" si="54"/>
        <v>4.2105263157894743</v>
      </c>
      <c r="AL58" s="157"/>
      <c r="AM58" s="154">
        <f t="shared" si="55"/>
        <v>4.2953020134228188</v>
      </c>
      <c r="AN58" s="154"/>
      <c r="AO58" s="154">
        <f t="shared" si="56"/>
        <v>4.1692789968652058</v>
      </c>
      <c r="AP58" s="154"/>
      <c r="AQ58" s="155">
        <f t="shared" si="57"/>
        <v>3.6274509803921564</v>
      </c>
      <c r="AR58" s="155"/>
      <c r="AS58" s="155">
        <f t="shared" si="58"/>
        <v>3.7142857142857149</v>
      </c>
      <c r="AT58" s="155"/>
      <c r="AU58" s="156">
        <f t="shared" si="59"/>
        <v>5.0127877237851655</v>
      </c>
      <c r="AV58" s="156"/>
      <c r="AW58" s="157">
        <f t="shared" si="60"/>
        <v>3.2631578947368429</v>
      </c>
      <c r="AX58" s="165"/>
      <c r="AY58" s="154">
        <f t="shared" si="61"/>
        <v>4.4630872483221475</v>
      </c>
      <c r="AZ58" s="154"/>
      <c r="BA58" s="154">
        <f t="shared" si="62"/>
        <v>4.3573667711598745</v>
      </c>
      <c r="BB58" s="154"/>
      <c r="BC58" s="155">
        <f t="shared" si="63"/>
        <v>3.1862745098039205</v>
      </c>
      <c r="BD58" s="155"/>
      <c r="BE58" s="155">
        <f t="shared" si="64"/>
        <v>3.8775510204081631</v>
      </c>
      <c r="BF58" s="155"/>
      <c r="BG58" s="156">
        <f t="shared" si="65"/>
        <v>5.524296675191815</v>
      </c>
      <c r="BH58" s="156"/>
      <c r="BI58" s="157">
        <f t="shared" si="66"/>
        <v>2.8421052631578947</v>
      </c>
      <c r="BJ58" s="157"/>
      <c r="BK58" s="154">
        <f t="shared" si="67"/>
        <v>5.1006711409395971</v>
      </c>
      <c r="BL58" s="154"/>
      <c r="BM58" s="154">
        <f t="shared" si="68"/>
        <v>4.9843260188087779</v>
      </c>
      <c r="BN58" s="154"/>
      <c r="BO58" s="155">
        <f t="shared" si="69"/>
        <v>3.3823529411764701</v>
      </c>
      <c r="BP58" s="155"/>
      <c r="BQ58" s="155">
        <f t="shared" si="70"/>
        <v>4.3265306122448983</v>
      </c>
      <c r="BR58" s="155"/>
      <c r="BS58" s="156">
        <f t="shared" si="71"/>
        <v>5.3964194373401524</v>
      </c>
      <c r="BT58" s="156"/>
      <c r="BU58" s="157">
        <f t="shared" si="72"/>
        <v>3.3684210526315788</v>
      </c>
      <c r="BV58" s="165"/>
      <c r="BW58" s="154">
        <f t="shared" si="73"/>
        <v>5.7382550335570457</v>
      </c>
      <c r="BX58" s="154"/>
      <c r="BY58" s="154">
        <f t="shared" si="74"/>
        <v>5.6739811912225706</v>
      </c>
      <c r="BZ58" s="154"/>
      <c r="CA58" s="155">
        <f t="shared" si="75"/>
        <v>3.6274509803921564</v>
      </c>
      <c r="CB58" s="155"/>
      <c r="CC58" s="155">
        <f t="shared" si="76"/>
        <v>4.6938775510204085</v>
      </c>
      <c r="CD58" s="155"/>
      <c r="CE58" s="156">
        <f t="shared" si="77"/>
        <v>6.0358056265984654</v>
      </c>
      <c r="CF58" s="156"/>
      <c r="CG58" s="157">
        <f t="shared" si="78"/>
        <v>2.1052631578947376</v>
      </c>
      <c r="CH58" s="157"/>
      <c r="CI58" s="154">
        <f t="shared" si="79"/>
        <v>5.9395973154362416</v>
      </c>
      <c r="CJ58" s="154"/>
      <c r="CK58" s="154">
        <f t="shared" si="80"/>
        <v>5.8307210031347969</v>
      </c>
      <c r="CL58" s="154"/>
      <c r="CM58" s="155">
        <f t="shared" si="81"/>
        <v>3.7745098039215681</v>
      </c>
      <c r="CN58" s="155"/>
      <c r="CO58" s="155">
        <f t="shared" si="82"/>
        <v>5.2653061224489806</v>
      </c>
      <c r="CP58" s="155"/>
      <c r="CQ58" s="156">
        <f t="shared" si="83"/>
        <v>6.8797953964194374</v>
      </c>
      <c r="CR58" s="156"/>
      <c r="CS58" s="157">
        <f t="shared" si="84"/>
        <v>1.3684210526315788</v>
      </c>
      <c r="CT58" s="165"/>
      <c r="CU58" s="154">
        <f t="shared" si="85"/>
        <v>6.2416107382550328</v>
      </c>
      <c r="CV58" s="154"/>
      <c r="CW58" s="154">
        <f t="shared" si="86"/>
        <v>6.1755485893416937</v>
      </c>
      <c r="CX58" s="154"/>
      <c r="CY58" s="155">
        <f t="shared" si="87"/>
        <v>4.4117647058823524</v>
      </c>
      <c r="CZ58" s="155"/>
      <c r="DA58" s="155">
        <f t="shared" si="88"/>
        <v>5.4285714285714288</v>
      </c>
      <c r="DB58" s="155"/>
      <c r="DC58" s="156">
        <f t="shared" si="89"/>
        <v>7.1099744245524299</v>
      </c>
      <c r="DD58" s="156"/>
      <c r="DE58" s="157">
        <f t="shared" si="90"/>
        <v>1.1578947368421058</v>
      </c>
      <c r="DF58" s="157"/>
      <c r="DG58" s="154">
        <f t="shared" si="91"/>
        <v>6.4429530201342278</v>
      </c>
      <c r="DH58" s="154"/>
      <c r="DI58" s="154">
        <f t="shared" si="92"/>
        <v>6.3949843260188093</v>
      </c>
      <c r="DJ58" s="154"/>
      <c r="DK58" s="155">
        <f t="shared" si="93"/>
        <v>5.0980392156862733</v>
      </c>
      <c r="DL58" s="155"/>
      <c r="DM58" s="155">
        <f t="shared" si="94"/>
        <v>5.6326530612244898</v>
      </c>
      <c r="DN58" s="155"/>
      <c r="DO58" s="156">
        <f t="shared" si="95"/>
        <v>7.3657289002557542</v>
      </c>
      <c r="DP58" s="156"/>
      <c r="DQ58" s="157">
        <f t="shared" si="96"/>
        <v>1.4736842105263162</v>
      </c>
      <c r="DR58" s="157"/>
      <c r="DS58" s="154">
        <f t="shared" si="97"/>
        <v>6.9127516778523477</v>
      </c>
      <c r="DT58" s="154"/>
      <c r="DU58" s="154">
        <f t="shared" si="98"/>
        <v>6.8652037617554864</v>
      </c>
      <c r="DV58" s="154"/>
      <c r="DW58" s="155">
        <f t="shared" si="99"/>
        <v>5.1960784313725492</v>
      </c>
      <c r="DX58" s="155"/>
      <c r="DY58" s="155">
        <f t="shared" si="100"/>
        <v>6.204081632653061</v>
      </c>
      <c r="DZ58" s="155"/>
      <c r="EA58" s="156">
        <f t="shared" si="101"/>
        <v>7.3657289002557542</v>
      </c>
      <c r="EB58" s="156"/>
      <c r="EC58" s="157">
        <f t="shared" si="102"/>
        <v>2.6315789473684217</v>
      </c>
      <c r="ED58" s="244"/>
      <c r="EE58" s="92">
        <f t="shared" si="103"/>
        <v>7.248322147651006</v>
      </c>
      <c r="EF58" s="92"/>
      <c r="EG58" s="92">
        <f t="shared" si="104"/>
        <v>7.3667711598746086</v>
      </c>
      <c r="EH58" s="92"/>
      <c r="EI58" s="92">
        <f t="shared" si="105"/>
        <v>5.6862745098039218</v>
      </c>
      <c r="EJ58" s="92"/>
      <c r="EK58" s="92">
        <f t="shared" si="106"/>
        <v>5.1428571428571432</v>
      </c>
      <c r="EL58" s="92"/>
      <c r="EM58" s="156">
        <f t="shared" si="107"/>
        <v>6.8542199488491047</v>
      </c>
      <c r="EN58" s="156"/>
      <c r="EO58" s="92">
        <f t="shared" si="108"/>
        <v>3.1578947368421062</v>
      </c>
    </row>
    <row r="59" spans="1:145" x14ac:dyDescent="0.2">
      <c r="A59" s="84" t="s">
        <v>9</v>
      </c>
      <c r="B59" s="75"/>
      <c r="C59" s="158">
        <f t="shared" si="37"/>
        <v>2.6510067114093956</v>
      </c>
      <c r="D59" s="154"/>
      <c r="E59" s="158">
        <f t="shared" si="38"/>
        <v>2.4137931034482767</v>
      </c>
      <c r="F59" s="154"/>
      <c r="G59" s="159">
        <f t="shared" si="39"/>
        <v>3.0392156862745097</v>
      </c>
      <c r="H59" s="155"/>
      <c r="I59" s="159">
        <f t="shared" si="40"/>
        <v>4.6122448979591839</v>
      </c>
      <c r="J59" s="155"/>
      <c r="K59" s="160">
        <f t="shared" si="41"/>
        <v>3.3759590792838869</v>
      </c>
      <c r="L59" s="156"/>
      <c r="M59" s="161">
        <f t="shared" si="42"/>
        <v>5.4736842105263159</v>
      </c>
      <c r="N59" s="157"/>
      <c r="O59" s="158">
        <f t="shared" si="43"/>
        <v>2.6174496644295302</v>
      </c>
      <c r="P59" s="154"/>
      <c r="Q59" s="158">
        <f t="shared" si="44"/>
        <v>2.4451410658307213</v>
      </c>
      <c r="R59" s="154"/>
      <c r="S59" s="159">
        <f t="shared" si="45"/>
        <v>2.9901960784313726</v>
      </c>
      <c r="T59" s="155"/>
      <c r="U59" s="159">
        <f t="shared" si="46"/>
        <v>3.7142857142857149</v>
      </c>
      <c r="V59" s="155"/>
      <c r="W59" s="160">
        <f t="shared" si="47"/>
        <v>3.5549872122762141</v>
      </c>
      <c r="X59" s="156"/>
      <c r="Y59" s="161">
        <f t="shared" si="48"/>
        <v>5.4736842105263159</v>
      </c>
      <c r="Z59" s="165"/>
      <c r="AA59" s="158">
        <f t="shared" si="49"/>
        <v>3.1208053691275168</v>
      </c>
      <c r="AB59" s="154"/>
      <c r="AC59" s="158">
        <f t="shared" si="50"/>
        <v>2.9780564263322886</v>
      </c>
      <c r="AD59" s="154"/>
      <c r="AE59" s="159">
        <f t="shared" si="51"/>
        <v>3.5784313725490193</v>
      </c>
      <c r="AF59" s="155"/>
      <c r="AG59" s="159">
        <f t="shared" si="52"/>
        <v>3.8775510204081631</v>
      </c>
      <c r="AH59" s="155"/>
      <c r="AI59" s="160">
        <f t="shared" si="53"/>
        <v>4.4501278772378505</v>
      </c>
      <c r="AJ59" s="156"/>
      <c r="AK59" s="161">
        <f t="shared" si="54"/>
        <v>6.1052631578947372</v>
      </c>
      <c r="AL59" s="157"/>
      <c r="AM59" s="158">
        <f t="shared" si="55"/>
        <v>3.523489932885906</v>
      </c>
      <c r="AN59" s="154"/>
      <c r="AO59" s="158">
        <f t="shared" si="56"/>
        <v>3.4169278996865216</v>
      </c>
      <c r="AP59" s="154"/>
      <c r="AQ59" s="159">
        <f t="shared" si="57"/>
        <v>3.5294117647058818</v>
      </c>
      <c r="AR59" s="155"/>
      <c r="AS59" s="159">
        <f t="shared" si="58"/>
        <v>3.8367346938775504</v>
      </c>
      <c r="AT59" s="155"/>
      <c r="AU59" s="160">
        <f t="shared" si="59"/>
        <v>4.8849104859335029</v>
      </c>
      <c r="AV59" s="156"/>
      <c r="AW59" s="161">
        <f t="shared" si="60"/>
        <v>6</v>
      </c>
      <c r="AX59" s="165"/>
      <c r="AY59" s="158">
        <f t="shared" si="61"/>
        <v>3.6912751677852347</v>
      </c>
      <c r="AZ59" s="154"/>
      <c r="BA59" s="158">
        <f t="shared" si="62"/>
        <v>3.5109717868338568</v>
      </c>
      <c r="BB59" s="154"/>
      <c r="BC59" s="159">
        <f t="shared" si="63"/>
        <v>3.2352941176470584</v>
      </c>
      <c r="BD59" s="155"/>
      <c r="BE59" s="159">
        <f t="shared" si="64"/>
        <v>4.5714285714285712</v>
      </c>
      <c r="BF59" s="155"/>
      <c r="BG59" s="160">
        <f t="shared" si="65"/>
        <v>5.0895140664961627</v>
      </c>
      <c r="BH59" s="156"/>
      <c r="BI59" s="161">
        <f t="shared" si="66"/>
        <v>7.1578947368421053</v>
      </c>
      <c r="BJ59" s="157"/>
      <c r="BK59" s="158">
        <f t="shared" si="67"/>
        <v>3.9261744966442951</v>
      </c>
      <c r="BL59" s="154"/>
      <c r="BM59" s="158">
        <f t="shared" si="68"/>
        <v>3.7304075235109728</v>
      </c>
      <c r="BN59" s="154"/>
      <c r="BO59" s="159">
        <f t="shared" si="69"/>
        <v>3.3823529411764701</v>
      </c>
      <c r="BP59" s="155"/>
      <c r="BQ59" s="159">
        <f t="shared" si="70"/>
        <v>4.7346938775510212</v>
      </c>
      <c r="BR59" s="155"/>
      <c r="BS59" s="160">
        <f t="shared" si="71"/>
        <v>6.1636828644501271</v>
      </c>
      <c r="BT59" s="156"/>
      <c r="BU59" s="161">
        <f t="shared" si="72"/>
        <v>7.4736842105263159</v>
      </c>
      <c r="BV59" s="165"/>
      <c r="BW59" s="158">
        <f t="shared" si="73"/>
        <v>4.1946308724832218</v>
      </c>
      <c r="BX59" s="154"/>
      <c r="BY59" s="158">
        <f t="shared" si="74"/>
        <v>4.1065830721003138</v>
      </c>
      <c r="BZ59" s="154"/>
      <c r="CA59" s="159">
        <f t="shared" si="75"/>
        <v>3.9705882352941178</v>
      </c>
      <c r="CB59" s="155"/>
      <c r="CC59" s="159">
        <f t="shared" si="76"/>
        <v>3.9183673469387763</v>
      </c>
      <c r="CD59" s="155"/>
      <c r="CE59" s="160">
        <f t="shared" si="77"/>
        <v>5.7289002557544748</v>
      </c>
      <c r="CF59" s="156"/>
      <c r="CG59" s="161">
        <f t="shared" si="78"/>
        <v>5.6842105263157885</v>
      </c>
      <c r="CH59" s="157"/>
      <c r="CI59" s="158">
        <f t="shared" si="79"/>
        <v>4.3624161073825505</v>
      </c>
      <c r="CJ59" s="154"/>
      <c r="CK59" s="158">
        <f t="shared" si="80"/>
        <v>4.2633228840125392</v>
      </c>
      <c r="CL59" s="154"/>
      <c r="CM59" s="159">
        <f t="shared" si="81"/>
        <v>4.4117647058823524</v>
      </c>
      <c r="CN59" s="155"/>
      <c r="CO59" s="159">
        <f t="shared" si="82"/>
        <v>4.1224489795918373</v>
      </c>
      <c r="CP59" s="155"/>
      <c r="CQ59" s="160">
        <f t="shared" si="83"/>
        <v>6.2404092071611252</v>
      </c>
      <c r="CR59" s="156"/>
      <c r="CS59" s="161">
        <f t="shared" si="84"/>
        <v>5.3684210526315796</v>
      </c>
      <c r="CT59" s="165"/>
      <c r="CU59" s="158">
        <f t="shared" si="85"/>
        <v>4.5637583892617437</v>
      </c>
      <c r="CV59" s="154"/>
      <c r="CW59" s="158">
        <f t="shared" si="86"/>
        <v>4.3887147335423196</v>
      </c>
      <c r="CX59" s="154"/>
      <c r="CY59" s="159">
        <f t="shared" si="87"/>
        <v>4.3627450980392144</v>
      </c>
      <c r="CZ59" s="155"/>
      <c r="DA59" s="159">
        <f t="shared" si="88"/>
        <v>4.8979591836734695</v>
      </c>
      <c r="DB59" s="155"/>
      <c r="DC59" s="160">
        <f t="shared" si="89"/>
        <v>6.5473145780051141</v>
      </c>
      <c r="DD59" s="156"/>
      <c r="DE59" s="161">
        <f t="shared" si="90"/>
        <v>4.7368421052631584</v>
      </c>
      <c r="DF59" s="157"/>
      <c r="DG59" s="158">
        <f t="shared" si="91"/>
        <v>4.6308724832214763</v>
      </c>
      <c r="DH59" s="154"/>
      <c r="DI59" s="158">
        <f t="shared" si="92"/>
        <v>4.5141065830721008</v>
      </c>
      <c r="DJ59" s="154"/>
      <c r="DK59" s="159">
        <f t="shared" si="93"/>
        <v>4.2647058823529411</v>
      </c>
      <c r="DL59" s="155"/>
      <c r="DM59" s="159">
        <f t="shared" si="94"/>
        <v>4.5306122448979593</v>
      </c>
      <c r="DN59" s="155"/>
      <c r="DO59" s="160">
        <f t="shared" si="95"/>
        <v>6.5217391304347823</v>
      </c>
      <c r="DP59" s="156"/>
      <c r="DQ59" s="161">
        <f t="shared" si="96"/>
        <v>5.5789473684210522</v>
      </c>
      <c r="DR59" s="157"/>
      <c r="DS59" s="158">
        <f t="shared" si="97"/>
        <v>5.3020134228187921</v>
      </c>
      <c r="DT59" s="154"/>
      <c r="DU59" s="158">
        <f t="shared" si="98"/>
        <v>5.2664576802507854</v>
      </c>
      <c r="DV59" s="154"/>
      <c r="DW59" s="159">
        <f t="shared" si="99"/>
        <v>4.3627450980392144</v>
      </c>
      <c r="DX59" s="155"/>
      <c r="DY59" s="159">
        <f t="shared" si="100"/>
        <v>4.3265306122448983</v>
      </c>
      <c r="DZ59" s="155"/>
      <c r="EA59" s="160">
        <f t="shared" si="101"/>
        <v>6.5473145780051141</v>
      </c>
      <c r="EB59" s="156"/>
      <c r="EC59" s="161">
        <f t="shared" si="102"/>
        <v>6.5263157894736841</v>
      </c>
      <c r="ED59" s="244"/>
      <c r="EE59" s="93">
        <f t="shared" si="103"/>
        <v>5.6375838926174495</v>
      </c>
      <c r="EF59" s="92"/>
      <c r="EG59" s="93">
        <f t="shared" si="104"/>
        <v>5.6426332288401255</v>
      </c>
      <c r="EH59" s="92"/>
      <c r="EI59" s="93">
        <f t="shared" si="105"/>
        <v>5.4901960784313717</v>
      </c>
      <c r="EJ59" s="92"/>
      <c r="EK59" s="93">
        <f t="shared" si="106"/>
        <v>4.5306122448979593</v>
      </c>
      <c r="EL59" s="92"/>
      <c r="EM59" s="160">
        <f t="shared" si="107"/>
        <v>7.5191815856777495</v>
      </c>
      <c r="EN59" s="156"/>
      <c r="EO59" s="93">
        <f t="shared" si="108"/>
        <v>6.4210526315789478</v>
      </c>
    </row>
    <row r="60" spans="1:145" x14ac:dyDescent="0.2">
      <c r="A60" s="82" t="s">
        <v>10</v>
      </c>
      <c r="B60" s="75"/>
      <c r="C60" s="154">
        <f t="shared" si="37"/>
        <v>1.0402684563758382</v>
      </c>
      <c r="D60" s="154"/>
      <c r="E60" s="154">
        <f t="shared" si="38"/>
        <v>1.0031347962382455</v>
      </c>
      <c r="F60" s="154"/>
      <c r="G60" s="155">
        <f t="shared" si="39"/>
        <v>1.4705882352941175</v>
      </c>
      <c r="H60" s="155"/>
      <c r="I60" s="155">
        <f t="shared" si="40"/>
        <v>2.6530612244897953</v>
      </c>
      <c r="J60" s="155"/>
      <c r="K60" s="156">
        <f t="shared" si="41"/>
        <v>3.0690537084398963</v>
      </c>
      <c r="L60" s="156"/>
      <c r="M60" s="157">
        <f t="shared" si="42"/>
        <v>4.8421052631578956</v>
      </c>
      <c r="N60" s="157"/>
      <c r="O60" s="154">
        <f t="shared" si="43"/>
        <v>1.174496644295302</v>
      </c>
      <c r="P60" s="154"/>
      <c r="Q60" s="154">
        <f t="shared" si="44"/>
        <v>1.1285266457680256</v>
      </c>
      <c r="R60" s="154"/>
      <c r="S60" s="155">
        <f t="shared" si="45"/>
        <v>1.42156862745098</v>
      </c>
      <c r="T60" s="155"/>
      <c r="U60" s="155">
        <f t="shared" si="46"/>
        <v>2.693877551020408</v>
      </c>
      <c r="V60" s="155"/>
      <c r="W60" s="156">
        <f t="shared" si="47"/>
        <v>2.9923273657288991</v>
      </c>
      <c r="X60" s="156"/>
      <c r="Y60" s="157">
        <f t="shared" si="48"/>
        <v>4.1052631578947363</v>
      </c>
      <c r="Z60" s="165"/>
      <c r="AA60" s="154">
        <f t="shared" si="49"/>
        <v>1.5436241610738248</v>
      </c>
      <c r="AB60" s="154"/>
      <c r="AC60" s="154">
        <f t="shared" si="50"/>
        <v>1.379310344827587</v>
      </c>
      <c r="AD60" s="154"/>
      <c r="AE60" s="155">
        <f t="shared" si="51"/>
        <v>1.2745098039215683</v>
      </c>
      <c r="AF60" s="155"/>
      <c r="AG60" s="155">
        <f t="shared" si="52"/>
        <v>3.8775510204081631</v>
      </c>
      <c r="AH60" s="155"/>
      <c r="AI60" s="156">
        <f t="shared" si="53"/>
        <v>3.6317135549872104</v>
      </c>
      <c r="AJ60" s="156"/>
      <c r="AK60" s="157">
        <f t="shared" si="54"/>
        <v>4.2105263157894743</v>
      </c>
      <c r="AL60" s="157"/>
      <c r="AM60" s="154">
        <f t="shared" si="55"/>
        <v>1.9127516778523488</v>
      </c>
      <c r="AN60" s="154"/>
      <c r="AO60" s="154">
        <f t="shared" si="56"/>
        <v>1.6927899686520385</v>
      </c>
      <c r="AP60" s="154"/>
      <c r="AQ60" s="155">
        <f t="shared" si="57"/>
        <v>1.2254901960784312</v>
      </c>
      <c r="AR60" s="155"/>
      <c r="AS60" s="155">
        <f t="shared" si="58"/>
        <v>4.408163265306122</v>
      </c>
      <c r="AT60" s="155"/>
      <c r="AU60" s="156">
        <f t="shared" si="59"/>
        <v>4.0153452685421982</v>
      </c>
      <c r="AV60" s="156"/>
      <c r="AW60" s="157">
        <f t="shared" si="60"/>
        <v>5.2631578947368425</v>
      </c>
      <c r="AX60" s="165"/>
      <c r="AY60" s="154">
        <f t="shared" si="61"/>
        <v>1.6778523489932886</v>
      </c>
      <c r="AZ60" s="154"/>
      <c r="BA60" s="154">
        <f t="shared" si="62"/>
        <v>1.5047021943573671</v>
      </c>
      <c r="BB60" s="154"/>
      <c r="BC60" s="155">
        <f t="shared" si="63"/>
        <v>1.42156862745098</v>
      </c>
      <c r="BD60" s="155"/>
      <c r="BE60" s="155">
        <f t="shared" si="64"/>
        <v>3.7551020408163267</v>
      </c>
      <c r="BF60" s="155"/>
      <c r="BG60" s="156">
        <f t="shared" si="65"/>
        <v>3.3759590792838869</v>
      </c>
      <c r="BH60" s="156"/>
      <c r="BI60" s="157">
        <f t="shared" si="66"/>
        <v>4.3157894736842115</v>
      </c>
      <c r="BJ60" s="157"/>
      <c r="BK60" s="154">
        <f t="shared" si="67"/>
        <v>1.8456375838926173</v>
      </c>
      <c r="BL60" s="154"/>
      <c r="BM60" s="154">
        <f t="shared" si="68"/>
        <v>1.7554858934169284</v>
      </c>
      <c r="BN60" s="154"/>
      <c r="BO60" s="155">
        <f t="shared" si="69"/>
        <v>1.7647058823529409</v>
      </c>
      <c r="BP60" s="155"/>
      <c r="BQ60" s="155">
        <f t="shared" si="70"/>
        <v>3.1020408163265305</v>
      </c>
      <c r="BR60" s="155"/>
      <c r="BS60" s="156">
        <f t="shared" si="71"/>
        <v>4.2455242966751907</v>
      </c>
      <c r="BT60" s="156"/>
      <c r="BU60" s="157">
        <f t="shared" si="72"/>
        <v>4.1052631578947363</v>
      </c>
      <c r="BV60" s="165"/>
      <c r="BW60" s="154">
        <f t="shared" si="73"/>
        <v>2.4832214765100664</v>
      </c>
      <c r="BX60" s="154"/>
      <c r="BY60" s="154">
        <f t="shared" si="74"/>
        <v>2.4764890282131673</v>
      </c>
      <c r="BZ60" s="154"/>
      <c r="CA60" s="155">
        <f t="shared" si="75"/>
        <v>1.9117647058823524</v>
      </c>
      <c r="CB60" s="155"/>
      <c r="CC60" s="155">
        <f t="shared" si="76"/>
        <v>2.7755102040816326</v>
      </c>
      <c r="CD60" s="155"/>
      <c r="CE60" s="156">
        <f t="shared" si="77"/>
        <v>5.8567774936061374</v>
      </c>
      <c r="CF60" s="156"/>
      <c r="CG60" s="157">
        <f t="shared" si="78"/>
        <v>3.0526315789473677</v>
      </c>
      <c r="CH60" s="157"/>
      <c r="CI60" s="154">
        <f t="shared" si="79"/>
        <v>2.4832214765100664</v>
      </c>
      <c r="CJ60" s="154"/>
      <c r="CK60" s="154">
        <f t="shared" si="80"/>
        <v>2.3824451410658312</v>
      </c>
      <c r="CL60" s="154"/>
      <c r="CM60" s="155">
        <f t="shared" si="81"/>
        <v>2.4509803921568625</v>
      </c>
      <c r="CN60" s="155"/>
      <c r="CO60" s="155">
        <f t="shared" si="82"/>
        <v>3.7551020408163267</v>
      </c>
      <c r="CP60" s="155"/>
      <c r="CQ60" s="156">
        <f t="shared" si="83"/>
        <v>5.4475703324808178</v>
      </c>
      <c r="CR60" s="156"/>
      <c r="CS60" s="157">
        <f t="shared" si="84"/>
        <v>3.3684210526315788</v>
      </c>
      <c r="CT60" s="165"/>
      <c r="CU60" s="154">
        <f t="shared" si="85"/>
        <v>2.114093959731544</v>
      </c>
      <c r="CV60" s="154"/>
      <c r="CW60" s="154">
        <f t="shared" si="86"/>
        <v>1.9435736677115998</v>
      </c>
      <c r="CX60" s="154"/>
      <c r="CY60" s="155">
        <f t="shared" si="87"/>
        <v>1.9607843137254899</v>
      </c>
      <c r="CZ60" s="155"/>
      <c r="DA60" s="155">
        <f t="shared" si="88"/>
        <v>3.9591836734693877</v>
      </c>
      <c r="DB60" s="155"/>
      <c r="DC60" s="156">
        <f t="shared" si="89"/>
        <v>6.4961636828644496</v>
      </c>
      <c r="DD60" s="156"/>
      <c r="DE60" s="157">
        <f t="shared" si="90"/>
        <v>2.9473684210526314</v>
      </c>
      <c r="DF60" s="157"/>
      <c r="DG60" s="154">
        <f t="shared" si="91"/>
        <v>2.5167785234899327</v>
      </c>
      <c r="DH60" s="154"/>
      <c r="DI60" s="154">
        <f t="shared" si="92"/>
        <v>2.3824451410658312</v>
      </c>
      <c r="DJ60" s="154"/>
      <c r="DK60" s="155">
        <f t="shared" si="93"/>
        <v>2.3529411764705879</v>
      </c>
      <c r="DL60" s="155"/>
      <c r="DM60" s="155">
        <f t="shared" si="94"/>
        <v>3.4285714285714279</v>
      </c>
      <c r="DN60" s="155"/>
      <c r="DO60" s="156">
        <f t="shared" si="95"/>
        <v>6.8030690537084393</v>
      </c>
      <c r="DP60" s="156"/>
      <c r="DQ60" s="157">
        <f t="shared" si="96"/>
        <v>3.1578947368421062</v>
      </c>
      <c r="DR60" s="157"/>
      <c r="DS60" s="154">
        <f t="shared" si="97"/>
        <v>2.5838926174496644</v>
      </c>
      <c r="DT60" s="154"/>
      <c r="DU60" s="154">
        <f t="shared" si="98"/>
        <v>2.3824451410658312</v>
      </c>
      <c r="DV60" s="154"/>
      <c r="DW60" s="155">
        <f t="shared" si="99"/>
        <v>2.4509803921568625</v>
      </c>
      <c r="DX60" s="155"/>
      <c r="DY60" s="155">
        <f t="shared" si="100"/>
        <v>4</v>
      </c>
      <c r="DZ60" s="155"/>
      <c r="EA60" s="156">
        <f t="shared" si="101"/>
        <v>6.368286445012787</v>
      </c>
      <c r="EB60" s="156"/>
      <c r="EC60" s="157">
        <f t="shared" si="102"/>
        <v>4.1052631578947363</v>
      </c>
      <c r="ED60" s="244"/>
      <c r="EE60" s="92">
        <f t="shared" si="103"/>
        <v>2.6845637583892619</v>
      </c>
      <c r="EF60" s="92"/>
      <c r="EG60" s="92">
        <f t="shared" si="104"/>
        <v>2.4764890282131673</v>
      </c>
      <c r="EH60" s="92"/>
      <c r="EI60" s="92">
        <f t="shared" si="105"/>
        <v>2.3529411764705879</v>
      </c>
      <c r="EJ60" s="92"/>
      <c r="EK60" s="92">
        <f t="shared" si="106"/>
        <v>4.204081632653061</v>
      </c>
      <c r="EL60" s="92"/>
      <c r="EM60" s="156">
        <f t="shared" si="107"/>
        <v>6.4705882352941178</v>
      </c>
      <c r="EN60" s="156"/>
      <c r="EO60" s="92">
        <f t="shared" si="108"/>
        <v>4.1052631578947363</v>
      </c>
    </row>
    <row r="61" spans="1:145" x14ac:dyDescent="0.2">
      <c r="A61" s="82" t="s">
        <v>11</v>
      </c>
      <c r="B61" s="75"/>
      <c r="C61" s="154">
        <f t="shared" si="37"/>
        <v>3.5906040268456376</v>
      </c>
      <c r="D61" s="154"/>
      <c r="E61" s="154">
        <f t="shared" si="38"/>
        <v>3.2601880877742957</v>
      </c>
      <c r="F61" s="154"/>
      <c r="G61" s="155">
        <f t="shared" si="39"/>
        <v>1.3235294117647058</v>
      </c>
      <c r="H61" s="155"/>
      <c r="I61" s="155">
        <f t="shared" si="40"/>
        <v>6.3673469387755102</v>
      </c>
      <c r="J61" s="155"/>
      <c r="K61" s="156">
        <f t="shared" si="41"/>
        <v>5.6777493606138094</v>
      </c>
      <c r="L61" s="156"/>
      <c r="M61" s="157">
        <f t="shared" si="42"/>
        <v>5.4736842105263159</v>
      </c>
      <c r="N61" s="157"/>
      <c r="O61" s="154">
        <f t="shared" si="43"/>
        <v>3.6912751677852347</v>
      </c>
      <c r="P61" s="154"/>
      <c r="Q61" s="154">
        <f t="shared" si="44"/>
        <v>3.3855799373040756</v>
      </c>
      <c r="R61" s="154"/>
      <c r="S61" s="155">
        <f t="shared" si="45"/>
        <v>1.029411764705882</v>
      </c>
      <c r="T61" s="155"/>
      <c r="U61" s="155">
        <f t="shared" si="46"/>
        <v>5.3469387755102042</v>
      </c>
      <c r="V61" s="155"/>
      <c r="W61" s="156">
        <f t="shared" si="47"/>
        <v>5.1150895140664954</v>
      </c>
      <c r="X61" s="156"/>
      <c r="Y61" s="157">
        <f t="shared" si="48"/>
        <v>5.5789473684210522</v>
      </c>
      <c r="Z61" s="165"/>
      <c r="AA61" s="154">
        <f t="shared" si="49"/>
        <v>3.8255033557046976</v>
      </c>
      <c r="AB61" s="154"/>
      <c r="AC61" s="154">
        <f t="shared" si="50"/>
        <v>3.5109717868338568</v>
      </c>
      <c r="AD61" s="154"/>
      <c r="AE61" s="155">
        <f t="shared" si="51"/>
        <v>1.4705882352941175</v>
      </c>
      <c r="AF61" s="155"/>
      <c r="AG61" s="155">
        <f t="shared" si="52"/>
        <v>5.2653061224489806</v>
      </c>
      <c r="AH61" s="155"/>
      <c r="AI61" s="156">
        <f t="shared" si="53"/>
        <v>5.8823529411764701</v>
      </c>
      <c r="AJ61" s="156"/>
      <c r="AK61" s="157">
        <f t="shared" si="54"/>
        <v>4.7368421052631584</v>
      </c>
      <c r="AL61" s="157"/>
      <c r="AM61" s="154">
        <f t="shared" si="55"/>
        <v>4.0604026845637575</v>
      </c>
      <c r="AN61" s="154"/>
      <c r="AO61" s="154">
        <f t="shared" si="56"/>
        <v>3.7931034482758625</v>
      </c>
      <c r="AP61" s="154"/>
      <c r="AQ61" s="155">
        <f t="shared" si="57"/>
        <v>1.8137254901960782</v>
      </c>
      <c r="AR61" s="155"/>
      <c r="AS61" s="155">
        <f t="shared" si="58"/>
        <v>4.8571428571428585</v>
      </c>
      <c r="AT61" s="155"/>
      <c r="AU61" s="156">
        <f t="shared" si="59"/>
        <v>6.4961636828644496</v>
      </c>
      <c r="AV61" s="156"/>
      <c r="AW61" s="157">
        <f t="shared" si="60"/>
        <v>4.9473684210526319</v>
      </c>
      <c r="AX61" s="165"/>
      <c r="AY61" s="154">
        <f t="shared" si="61"/>
        <v>4.1610738255033555</v>
      </c>
      <c r="AZ61" s="154"/>
      <c r="BA61" s="154">
        <f t="shared" si="62"/>
        <v>3.8871473354231987</v>
      </c>
      <c r="BB61" s="154"/>
      <c r="BC61" s="155">
        <f t="shared" si="63"/>
        <v>2.1078431372549016</v>
      </c>
      <c r="BD61" s="155"/>
      <c r="BE61" s="155">
        <f t="shared" si="64"/>
        <v>4.6938775510204085</v>
      </c>
      <c r="BF61" s="155"/>
      <c r="BG61" s="156">
        <f t="shared" si="65"/>
        <v>5.9079283887468028</v>
      </c>
      <c r="BH61" s="156"/>
      <c r="BI61" s="157">
        <f t="shared" si="66"/>
        <v>4.4210526315789478</v>
      </c>
      <c r="BJ61" s="157"/>
      <c r="BK61" s="154">
        <f t="shared" si="67"/>
        <v>4.395973154362415</v>
      </c>
      <c r="BL61" s="154"/>
      <c r="BM61" s="154">
        <f t="shared" si="68"/>
        <v>4.1379310344827598</v>
      </c>
      <c r="BN61" s="154"/>
      <c r="BO61" s="155">
        <f t="shared" si="69"/>
        <v>2.3039215686274508</v>
      </c>
      <c r="BP61" s="155"/>
      <c r="BQ61" s="155">
        <f t="shared" si="70"/>
        <v>4.4489795918367356</v>
      </c>
      <c r="BR61" s="155"/>
      <c r="BS61" s="156">
        <f t="shared" si="71"/>
        <v>6.5473145780051141</v>
      </c>
      <c r="BT61" s="156"/>
      <c r="BU61" s="157">
        <f t="shared" si="72"/>
        <v>4.3157894736842115</v>
      </c>
      <c r="BV61" s="165"/>
      <c r="BW61" s="154">
        <f t="shared" si="73"/>
        <v>4.7651006711409396</v>
      </c>
      <c r="BX61" s="154"/>
      <c r="BY61" s="154">
        <f t="shared" si="74"/>
        <v>4.5454545454545459</v>
      </c>
      <c r="BZ61" s="154"/>
      <c r="CA61" s="155">
        <f t="shared" si="75"/>
        <v>2.7941176470588234</v>
      </c>
      <c r="CB61" s="155"/>
      <c r="CC61" s="155">
        <f t="shared" si="76"/>
        <v>4.4897959183673466</v>
      </c>
      <c r="CD61" s="155"/>
      <c r="CE61" s="156">
        <f t="shared" si="77"/>
        <v>6.9820971867007664</v>
      </c>
      <c r="CF61" s="156"/>
      <c r="CG61" s="157">
        <f t="shared" si="78"/>
        <v>3.8947368421052633</v>
      </c>
      <c r="CH61" s="157"/>
      <c r="CI61" s="154">
        <f t="shared" si="79"/>
        <v>5.3355704697986583</v>
      </c>
      <c r="CJ61" s="154"/>
      <c r="CK61" s="154">
        <f t="shared" si="80"/>
        <v>5.10971786833856</v>
      </c>
      <c r="CL61" s="154"/>
      <c r="CM61" s="155">
        <f t="shared" si="81"/>
        <v>2.8431372549019605</v>
      </c>
      <c r="CN61" s="155"/>
      <c r="CO61" s="155">
        <f t="shared" si="82"/>
        <v>4.9795918367346941</v>
      </c>
      <c r="CP61" s="155"/>
      <c r="CQ61" s="156">
        <f t="shared" si="83"/>
        <v>7.3657289002557542</v>
      </c>
      <c r="CR61" s="156"/>
      <c r="CS61" s="157">
        <f t="shared" si="84"/>
        <v>4</v>
      </c>
      <c r="CT61" s="165"/>
      <c r="CU61" s="154">
        <f t="shared" si="85"/>
        <v>5.570469798657717</v>
      </c>
      <c r="CV61" s="154"/>
      <c r="CW61" s="154">
        <f t="shared" si="86"/>
        <v>5.2664576802507854</v>
      </c>
      <c r="CX61" s="154"/>
      <c r="CY61" s="155">
        <f t="shared" si="87"/>
        <v>3.284313725490196</v>
      </c>
      <c r="CZ61" s="155"/>
      <c r="DA61" s="155">
        <f t="shared" si="88"/>
        <v>5.795918367346939</v>
      </c>
      <c r="DB61" s="155"/>
      <c r="DC61" s="156">
        <f t="shared" si="89"/>
        <v>7.8260869565217384</v>
      </c>
      <c r="DD61" s="156"/>
      <c r="DE61" s="157">
        <f t="shared" si="90"/>
        <v>3.0526315789473677</v>
      </c>
      <c r="DF61" s="157"/>
      <c r="DG61" s="154">
        <f t="shared" si="91"/>
        <v>5.7718120805369129</v>
      </c>
      <c r="DH61" s="154"/>
      <c r="DI61" s="154">
        <f t="shared" si="92"/>
        <v>5.5172413793103452</v>
      </c>
      <c r="DJ61" s="154"/>
      <c r="DK61" s="155">
        <f t="shared" si="93"/>
        <v>3.0392156862745097</v>
      </c>
      <c r="DL61" s="155"/>
      <c r="DM61" s="155">
        <f t="shared" si="94"/>
        <v>5.4285714285714288</v>
      </c>
      <c r="DN61" s="155"/>
      <c r="DO61" s="156">
        <f t="shared" si="95"/>
        <v>7.9028132992327365</v>
      </c>
      <c r="DP61" s="156"/>
      <c r="DQ61" s="157">
        <f t="shared" si="96"/>
        <v>3.2631578947368429</v>
      </c>
      <c r="DR61" s="157"/>
      <c r="DS61" s="154">
        <f t="shared" si="97"/>
        <v>5.8053691275167782</v>
      </c>
      <c r="DT61" s="154"/>
      <c r="DU61" s="154">
        <f t="shared" si="98"/>
        <v>5.6426332288401255</v>
      </c>
      <c r="DV61" s="154"/>
      <c r="DW61" s="155">
        <f t="shared" si="99"/>
        <v>3.2352941176470584</v>
      </c>
      <c r="DX61" s="155"/>
      <c r="DY61" s="155">
        <f t="shared" si="100"/>
        <v>4.4897959183673466</v>
      </c>
      <c r="DZ61" s="155"/>
      <c r="EA61" s="156">
        <f t="shared" si="101"/>
        <v>8.0562659846547309</v>
      </c>
      <c r="EB61" s="156"/>
      <c r="EC61" s="157">
        <f t="shared" si="102"/>
        <v>4.3157894736842115</v>
      </c>
      <c r="ED61" s="244"/>
      <c r="EE61" s="92">
        <f t="shared" si="103"/>
        <v>6.1744966442953029</v>
      </c>
      <c r="EF61" s="92"/>
      <c r="EG61" s="92">
        <f t="shared" si="104"/>
        <v>5.9561128526645772</v>
      </c>
      <c r="EH61" s="92"/>
      <c r="EI61" s="92">
        <f t="shared" si="105"/>
        <v>3.676470588235293</v>
      </c>
      <c r="EJ61" s="92"/>
      <c r="EK61" s="92">
        <f t="shared" si="106"/>
        <v>5.5102040816326534</v>
      </c>
      <c r="EL61" s="92"/>
      <c r="EM61" s="156">
        <f t="shared" si="107"/>
        <v>8.4910485933503832</v>
      </c>
      <c r="EN61" s="156"/>
      <c r="EO61" s="92">
        <f t="shared" si="108"/>
        <v>4.7368421052631584</v>
      </c>
    </row>
    <row r="62" spans="1:145" x14ac:dyDescent="0.2">
      <c r="A62" s="82" t="s">
        <v>12</v>
      </c>
      <c r="B62" s="75"/>
      <c r="C62" s="154">
        <f t="shared" si="37"/>
        <v>6.3758389261744952</v>
      </c>
      <c r="D62" s="154"/>
      <c r="E62" s="154">
        <f t="shared" si="38"/>
        <v>6.3949843260188093</v>
      </c>
      <c r="F62" s="154"/>
      <c r="G62" s="155">
        <f t="shared" si="39"/>
        <v>6.1274509803921564</v>
      </c>
      <c r="H62" s="155"/>
      <c r="I62" s="155">
        <f t="shared" si="40"/>
        <v>4.9795918367346941</v>
      </c>
      <c r="J62" s="155"/>
      <c r="K62" s="156">
        <f t="shared" si="41"/>
        <v>4.7826086956521721</v>
      </c>
      <c r="L62" s="156"/>
      <c r="M62" s="157">
        <f t="shared" si="42"/>
        <v>6.2105263157894726</v>
      </c>
      <c r="N62" s="157"/>
      <c r="O62" s="154">
        <f t="shared" si="43"/>
        <v>6.2416107382550328</v>
      </c>
      <c r="P62" s="154"/>
      <c r="Q62" s="154">
        <f t="shared" si="44"/>
        <v>6.2695924764890281</v>
      </c>
      <c r="R62" s="154"/>
      <c r="S62" s="155">
        <f t="shared" si="45"/>
        <v>6.2745098039215677</v>
      </c>
      <c r="T62" s="155"/>
      <c r="U62" s="155">
        <f t="shared" si="46"/>
        <v>4.5714285714285712</v>
      </c>
      <c r="V62" s="155"/>
      <c r="W62" s="156">
        <f t="shared" si="47"/>
        <v>5.0127877237851655</v>
      </c>
      <c r="X62" s="156"/>
      <c r="Y62" s="157">
        <f t="shared" si="48"/>
        <v>5.5789473684210522</v>
      </c>
      <c r="Z62" s="165"/>
      <c r="AA62" s="154">
        <f t="shared" si="49"/>
        <v>7.0805369127516764</v>
      </c>
      <c r="AB62" s="154"/>
      <c r="AC62" s="154">
        <f t="shared" si="50"/>
        <v>7.115987460815048</v>
      </c>
      <c r="AD62" s="154"/>
      <c r="AE62" s="155">
        <f t="shared" si="51"/>
        <v>6.617647058823529</v>
      </c>
      <c r="AF62" s="155"/>
      <c r="AG62" s="155">
        <f t="shared" si="52"/>
        <v>4.8163265306122449</v>
      </c>
      <c r="AH62" s="155"/>
      <c r="AI62" s="156">
        <f t="shared" si="53"/>
        <v>6.0102301790281327</v>
      </c>
      <c r="AJ62" s="156"/>
      <c r="AK62" s="157">
        <f t="shared" si="54"/>
        <v>5.8947368421052637</v>
      </c>
      <c r="AL62" s="157"/>
      <c r="AM62" s="154">
        <f t="shared" si="55"/>
        <v>7.651006711409396</v>
      </c>
      <c r="AN62" s="154"/>
      <c r="AO62" s="154">
        <f t="shared" si="56"/>
        <v>7.5862068965517251</v>
      </c>
      <c r="AP62" s="154"/>
      <c r="AQ62" s="155">
        <f t="shared" si="57"/>
        <v>6.8627450980392153</v>
      </c>
      <c r="AR62" s="155"/>
      <c r="AS62" s="155">
        <f t="shared" si="58"/>
        <v>6</v>
      </c>
      <c r="AT62" s="155"/>
      <c r="AU62" s="156">
        <f t="shared" si="59"/>
        <v>6.7263427109974421</v>
      </c>
      <c r="AV62" s="156"/>
      <c r="AW62" s="157">
        <f t="shared" si="60"/>
        <v>7.1578947368421053</v>
      </c>
      <c r="AX62" s="165"/>
      <c r="AY62" s="154">
        <f t="shared" si="61"/>
        <v>7.9865771812080535</v>
      </c>
      <c r="AZ62" s="154"/>
      <c r="BA62" s="154">
        <f t="shared" si="62"/>
        <v>8.0250783699059571</v>
      </c>
      <c r="BB62" s="154"/>
      <c r="BC62" s="155">
        <f t="shared" si="63"/>
        <v>6.5686274509803919</v>
      </c>
      <c r="BD62" s="155"/>
      <c r="BE62" s="155">
        <f t="shared" si="64"/>
        <v>4.8979591836734695</v>
      </c>
      <c r="BF62" s="155"/>
      <c r="BG62" s="156">
        <f t="shared" si="65"/>
        <v>6.2148337595907925</v>
      </c>
      <c r="BH62" s="156"/>
      <c r="BI62" s="157">
        <f t="shared" si="66"/>
        <v>7.0526315789473681</v>
      </c>
      <c r="BJ62" s="157"/>
      <c r="BK62" s="154">
        <f t="shared" si="67"/>
        <v>8.4228187919463071</v>
      </c>
      <c r="BL62" s="154"/>
      <c r="BM62" s="154">
        <f t="shared" si="68"/>
        <v>8.4952978056426343</v>
      </c>
      <c r="BN62" s="154"/>
      <c r="BO62" s="155">
        <f t="shared" si="69"/>
        <v>7.8431372549019596</v>
      </c>
      <c r="BP62" s="155"/>
      <c r="BQ62" s="155">
        <f t="shared" si="70"/>
        <v>4.7346938775510212</v>
      </c>
      <c r="BR62" s="155"/>
      <c r="BS62" s="156">
        <f t="shared" si="71"/>
        <v>6.6751918158567776</v>
      </c>
      <c r="BT62" s="156"/>
      <c r="BU62" s="157">
        <f t="shared" si="72"/>
        <v>7.5789473684210522</v>
      </c>
      <c r="BV62" s="165"/>
      <c r="BW62" s="154">
        <f t="shared" si="73"/>
        <v>8.7248322147650992</v>
      </c>
      <c r="BX62" s="154"/>
      <c r="BY62" s="154">
        <f t="shared" si="74"/>
        <v>8.871473354231977</v>
      </c>
      <c r="BZ62" s="154"/>
      <c r="CA62" s="155">
        <f t="shared" si="75"/>
        <v>8.9215686274509789</v>
      </c>
      <c r="CB62" s="155"/>
      <c r="CC62" s="155">
        <f t="shared" si="76"/>
        <v>4.3673469387755102</v>
      </c>
      <c r="CD62" s="155"/>
      <c r="CE62" s="156">
        <f t="shared" si="77"/>
        <v>7.0332480818414318</v>
      </c>
      <c r="CF62" s="156"/>
      <c r="CG62" s="157">
        <f t="shared" si="78"/>
        <v>5.7894736842105274</v>
      </c>
      <c r="CH62" s="157"/>
      <c r="CI62" s="154">
        <f t="shared" si="79"/>
        <v>8.6577181208053684</v>
      </c>
      <c r="CJ62" s="154"/>
      <c r="CK62" s="154">
        <f t="shared" si="80"/>
        <v>8.7774294670846391</v>
      </c>
      <c r="CL62" s="154"/>
      <c r="CM62" s="155">
        <f t="shared" si="81"/>
        <v>8.1862745098039209</v>
      </c>
      <c r="CN62" s="155"/>
      <c r="CO62" s="155">
        <f t="shared" si="82"/>
        <v>4.8163265306122449</v>
      </c>
      <c r="CP62" s="155"/>
      <c r="CQ62" s="156">
        <f t="shared" si="83"/>
        <v>7.7237851662404093</v>
      </c>
      <c r="CR62" s="156"/>
      <c r="CS62" s="157">
        <f t="shared" si="84"/>
        <v>5.0526315789473681</v>
      </c>
      <c r="CT62" s="165"/>
      <c r="CU62" s="154">
        <f t="shared" si="85"/>
        <v>8.6577181208053684</v>
      </c>
      <c r="CV62" s="154"/>
      <c r="CW62" s="154">
        <f t="shared" si="86"/>
        <v>8.6833855799373048</v>
      </c>
      <c r="CX62" s="154"/>
      <c r="CY62" s="155">
        <f t="shared" si="87"/>
        <v>7.9411764705882346</v>
      </c>
      <c r="CZ62" s="155"/>
      <c r="DA62" s="155">
        <f t="shared" si="88"/>
        <v>5.5510204081632653</v>
      </c>
      <c r="DB62" s="155"/>
      <c r="DC62" s="156">
        <f t="shared" si="89"/>
        <v>7.9795396419437337</v>
      </c>
      <c r="DD62" s="156"/>
      <c r="DE62" s="157">
        <f t="shared" si="90"/>
        <v>4.7368421052631584</v>
      </c>
      <c r="DF62" s="157"/>
      <c r="DG62" s="154">
        <f t="shared" si="91"/>
        <v>8.6912751677852356</v>
      </c>
      <c r="DH62" s="154"/>
      <c r="DI62" s="154">
        <f t="shared" si="92"/>
        <v>8.8087774294670851</v>
      </c>
      <c r="DJ62" s="154"/>
      <c r="DK62" s="155">
        <f t="shared" si="93"/>
        <v>8.7254901960784306</v>
      </c>
      <c r="DL62" s="155"/>
      <c r="DM62" s="155">
        <f t="shared" si="94"/>
        <v>4.9795918367346941</v>
      </c>
      <c r="DN62" s="155"/>
      <c r="DO62" s="156">
        <f t="shared" si="95"/>
        <v>8.1585677749360617</v>
      </c>
      <c r="DP62" s="156"/>
      <c r="DQ62" s="157">
        <f t="shared" si="96"/>
        <v>5.4736842105263159</v>
      </c>
      <c r="DR62" s="157"/>
      <c r="DS62" s="154">
        <f t="shared" si="97"/>
        <v>8.6912751677852356</v>
      </c>
      <c r="DT62" s="154"/>
      <c r="DU62" s="154">
        <f t="shared" si="98"/>
        <v>8.871473354231977</v>
      </c>
      <c r="DV62" s="154"/>
      <c r="DW62" s="155">
        <f t="shared" si="99"/>
        <v>9.0686274509803919</v>
      </c>
      <c r="DX62" s="155"/>
      <c r="DY62" s="155">
        <f t="shared" si="100"/>
        <v>4.9795918367346941</v>
      </c>
      <c r="DZ62" s="155"/>
      <c r="EA62" s="156">
        <f t="shared" si="101"/>
        <v>8.0306905370843982</v>
      </c>
      <c r="EB62" s="156"/>
      <c r="EC62" s="157">
        <f t="shared" si="102"/>
        <v>6.1052631578947372</v>
      </c>
      <c r="ED62" s="244"/>
      <c r="EE62" s="92">
        <f t="shared" si="103"/>
        <v>9.2617449664429525</v>
      </c>
      <c r="EF62" s="92"/>
      <c r="EG62" s="92">
        <f t="shared" si="104"/>
        <v>9.4670846394984327</v>
      </c>
      <c r="EH62" s="92"/>
      <c r="EI62" s="92">
        <f t="shared" si="105"/>
        <v>9.5588235294117645</v>
      </c>
      <c r="EJ62" s="92"/>
      <c r="EK62" s="92">
        <f t="shared" si="106"/>
        <v>5.3061224489795915</v>
      </c>
      <c r="EL62" s="92"/>
      <c r="EM62" s="156">
        <f t="shared" si="107"/>
        <v>8.6700767263427103</v>
      </c>
      <c r="EN62" s="156"/>
      <c r="EO62" s="92">
        <f t="shared" si="108"/>
        <v>5.7894736842105274</v>
      </c>
    </row>
    <row r="63" spans="1:145" x14ac:dyDescent="0.2">
      <c r="A63" s="82" t="s">
        <v>13</v>
      </c>
      <c r="B63" s="75"/>
      <c r="C63" s="154">
        <f t="shared" si="37"/>
        <v>1.9463087248322151</v>
      </c>
      <c r="D63" s="154"/>
      <c r="E63" s="154">
        <f t="shared" si="38"/>
        <v>1.8808777429467085</v>
      </c>
      <c r="F63" s="154"/>
      <c r="G63" s="155">
        <f t="shared" si="39"/>
        <v>1.7647058823529409</v>
      </c>
      <c r="H63" s="155"/>
      <c r="I63" s="155">
        <f t="shared" si="40"/>
        <v>3.3877551020408165</v>
      </c>
      <c r="J63" s="155"/>
      <c r="K63" s="156">
        <f t="shared" si="41"/>
        <v>1.3299232736572879</v>
      </c>
      <c r="L63" s="156"/>
      <c r="M63" s="157">
        <f t="shared" si="42"/>
        <v>4.3157894736842115</v>
      </c>
      <c r="N63" s="157"/>
      <c r="O63" s="154">
        <f t="shared" si="43"/>
        <v>1.7114093959731536</v>
      </c>
      <c r="P63" s="154"/>
      <c r="Q63" s="154">
        <f t="shared" si="44"/>
        <v>1.7241379310344829</v>
      </c>
      <c r="R63" s="154"/>
      <c r="S63" s="155">
        <f t="shared" si="45"/>
        <v>1.6176470588235292</v>
      </c>
      <c r="T63" s="155"/>
      <c r="U63" s="155">
        <f t="shared" si="46"/>
        <v>2.6122448979591835</v>
      </c>
      <c r="V63" s="155"/>
      <c r="W63" s="156">
        <f t="shared" si="47"/>
        <v>2.3017902813299225</v>
      </c>
      <c r="X63" s="156"/>
      <c r="Y63" s="157">
        <f t="shared" si="48"/>
        <v>4.6315789473684204</v>
      </c>
      <c r="Z63" s="165"/>
      <c r="AA63" s="154">
        <f t="shared" si="49"/>
        <v>1.8791946308724825</v>
      </c>
      <c r="AB63" s="154"/>
      <c r="AC63" s="154">
        <f t="shared" si="50"/>
        <v>1.7241379310344829</v>
      </c>
      <c r="AD63" s="154"/>
      <c r="AE63" s="155">
        <f t="shared" si="51"/>
        <v>2.7941176470588234</v>
      </c>
      <c r="AF63" s="155"/>
      <c r="AG63" s="155">
        <f t="shared" si="52"/>
        <v>3.6734693877551021</v>
      </c>
      <c r="AH63" s="155"/>
      <c r="AI63" s="156">
        <f t="shared" si="53"/>
        <v>2.7877237851662393</v>
      </c>
      <c r="AJ63" s="156"/>
      <c r="AK63" s="157">
        <f t="shared" si="54"/>
        <v>4.9473684210526319</v>
      </c>
      <c r="AL63" s="157"/>
      <c r="AM63" s="154">
        <f t="shared" si="55"/>
        <v>2.114093959731544</v>
      </c>
      <c r="AN63" s="154"/>
      <c r="AO63" s="154">
        <f t="shared" si="56"/>
        <v>2.0062695924764902</v>
      </c>
      <c r="AP63" s="154"/>
      <c r="AQ63" s="155">
        <f t="shared" si="57"/>
        <v>2.4999999999999996</v>
      </c>
      <c r="AR63" s="155"/>
      <c r="AS63" s="155">
        <f t="shared" si="58"/>
        <v>3.1020408163265305</v>
      </c>
      <c r="AT63" s="155"/>
      <c r="AU63" s="156">
        <f t="shared" si="59"/>
        <v>3.9641943734015337</v>
      </c>
      <c r="AV63" s="156"/>
      <c r="AW63" s="157">
        <f t="shared" si="60"/>
        <v>4.9473684210526319</v>
      </c>
      <c r="AX63" s="165"/>
      <c r="AY63" s="154">
        <f t="shared" si="61"/>
        <v>2.4832214765100664</v>
      </c>
      <c r="AZ63" s="154"/>
      <c r="BA63" s="154">
        <f t="shared" si="62"/>
        <v>2.3197492163009414</v>
      </c>
      <c r="BB63" s="154"/>
      <c r="BC63" s="155">
        <f t="shared" si="63"/>
        <v>2.8921568627450975</v>
      </c>
      <c r="BD63" s="155"/>
      <c r="BE63" s="155">
        <f t="shared" si="64"/>
        <v>4</v>
      </c>
      <c r="BF63" s="155"/>
      <c r="BG63" s="156">
        <f t="shared" si="65"/>
        <v>4.8337595907928383</v>
      </c>
      <c r="BH63" s="156"/>
      <c r="BI63" s="157">
        <f t="shared" si="66"/>
        <v>5.0526315789473681</v>
      </c>
      <c r="BJ63" s="157"/>
      <c r="BK63" s="154">
        <f t="shared" si="67"/>
        <v>3.0201342281879193</v>
      </c>
      <c r="BL63" s="154"/>
      <c r="BM63" s="154">
        <f t="shared" si="68"/>
        <v>2.9153605015673985</v>
      </c>
      <c r="BN63" s="154"/>
      <c r="BO63" s="155">
        <f t="shared" si="69"/>
        <v>3.284313725490196</v>
      </c>
      <c r="BP63" s="155"/>
      <c r="BQ63" s="155">
        <f t="shared" si="70"/>
        <v>4.0408163265306118</v>
      </c>
      <c r="BR63" s="155"/>
      <c r="BS63" s="156">
        <f t="shared" si="71"/>
        <v>4.9872122762148328</v>
      </c>
      <c r="BT63" s="156"/>
      <c r="BU63" s="157">
        <f t="shared" si="72"/>
        <v>5.8947368421052637</v>
      </c>
      <c r="BV63" s="165"/>
      <c r="BW63" s="154">
        <f t="shared" si="73"/>
        <v>2.6174496644295302</v>
      </c>
      <c r="BX63" s="154"/>
      <c r="BY63" s="154">
        <f t="shared" si="74"/>
        <v>2.5705329153605025</v>
      </c>
      <c r="BZ63" s="154"/>
      <c r="CA63" s="155">
        <f t="shared" si="75"/>
        <v>3.0882352941176467</v>
      </c>
      <c r="CB63" s="155"/>
      <c r="CC63" s="155">
        <f t="shared" si="76"/>
        <v>2.8979591836734695</v>
      </c>
      <c r="CD63" s="155"/>
      <c r="CE63" s="156">
        <f t="shared" si="77"/>
        <v>5.5498721227621468</v>
      </c>
      <c r="CF63" s="156"/>
      <c r="CG63" s="157">
        <f t="shared" si="78"/>
        <v>4.7368421052631584</v>
      </c>
      <c r="CH63" s="157"/>
      <c r="CI63" s="154">
        <f t="shared" si="79"/>
        <v>2.7516778523489931</v>
      </c>
      <c r="CJ63" s="154"/>
      <c r="CK63" s="154">
        <f t="shared" si="80"/>
        <v>2.8213166144200628</v>
      </c>
      <c r="CL63" s="154"/>
      <c r="CM63" s="155">
        <f t="shared" si="81"/>
        <v>3.5784313725490193</v>
      </c>
      <c r="CN63" s="155"/>
      <c r="CO63" s="155">
        <f t="shared" si="82"/>
        <v>2.204081632653061</v>
      </c>
      <c r="CP63" s="155"/>
      <c r="CQ63" s="156">
        <f t="shared" si="83"/>
        <v>5.6777493606138094</v>
      </c>
      <c r="CR63" s="156"/>
      <c r="CS63" s="157">
        <f t="shared" si="84"/>
        <v>3.789473684210527</v>
      </c>
      <c r="CT63" s="165"/>
      <c r="CU63" s="154">
        <f t="shared" si="85"/>
        <v>2.9530201342281877</v>
      </c>
      <c r="CV63" s="154"/>
      <c r="CW63" s="154">
        <f t="shared" si="86"/>
        <v>2.9780564263322886</v>
      </c>
      <c r="CX63" s="154"/>
      <c r="CY63" s="155">
        <f t="shared" si="87"/>
        <v>3.725490196078431</v>
      </c>
      <c r="CZ63" s="155"/>
      <c r="DA63" s="155">
        <f t="shared" si="88"/>
        <v>2.8163265306122449</v>
      </c>
      <c r="DB63" s="155"/>
      <c r="DC63" s="156">
        <f t="shared" si="89"/>
        <v>4.961636828644501</v>
      </c>
      <c r="DD63" s="156"/>
      <c r="DE63" s="157">
        <f t="shared" si="90"/>
        <v>4</v>
      </c>
      <c r="DF63" s="157"/>
      <c r="DG63" s="154">
        <f t="shared" si="91"/>
        <v>3.3557046979865772</v>
      </c>
      <c r="DH63" s="154"/>
      <c r="DI63" s="154">
        <f t="shared" si="92"/>
        <v>3.4482758620689657</v>
      </c>
      <c r="DJ63" s="154"/>
      <c r="DK63" s="155">
        <f t="shared" si="93"/>
        <v>4.0686274509803919</v>
      </c>
      <c r="DL63" s="155"/>
      <c r="DM63" s="155">
        <f t="shared" si="94"/>
        <v>2.4489795918367343</v>
      </c>
      <c r="DN63" s="155"/>
      <c r="DO63" s="156">
        <f t="shared" si="95"/>
        <v>5.805626598465472</v>
      </c>
      <c r="DP63" s="156"/>
      <c r="DQ63" s="157">
        <f t="shared" si="96"/>
        <v>5.4736842105263159</v>
      </c>
      <c r="DR63" s="157"/>
      <c r="DS63" s="154">
        <f t="shared" si="97"/>
        <v>3.7583892617449663</v>
      </c>
      <c r="DT63" s="154"/>
      <c r="DU63" s="154">
        <f t="shared" si="98"/>
        <v>3.8557993730407527</v>
      </c>
      <c r="DV63" s="154"/>
      <c r="DW63" s="155">
        <f t="shared" si="99"/>
        <v>5.1470588235294112</v>
      </c>
      <c r="DX63" s="155"/>
      <c r="DY63" s="155">
        <f t="shared" si="100"/>
        <v>2.8571428571428568</v>
      </c>
      <c r="DZ63" s="155"/>
      <c r="EA63" s="156">
        <f t="shared" si="101"/>
        <v>5.5498721227621468</v>
      </c>
      <c r="EB63" s="156"/>
      <c r="EC63" s="157">
        <f t="shared" si="102"/>
        <v>6.2105263157894726</v>
      </c>
      <c r="ED63" s="244"/>
      <c r="EE63" s="92">
        <f t="shared" si="103"/>
        <v>3.7919463087248322</v>
      </c>
      <c r="EF63" s="92"/>
      <c r="EG63" s="92">
        <f t="shared" si="104"/>
        <v>3.9498432601880884</v>
      </c>
      <c r="EH63" s="92"/>
      <c r="EI63" s="92">
        <f t="shared" si="105"/>
        <v>5.8333333333333321</v>
      </c>
      <c r="EJ63" s="92"/>
      <c r="EK63" s="92">
        <f t="shared" si="106"/>
        <v>2.5306122448979593</v>
      </c>
      <c r="EL63" s="92"/>
      <c r="EM63" s="156">
        <f t="shared" si="107"/>
        <v>5.9335038363171346</v>
      </c>
      <c r="EN63" s="156"/>
      <c r="EO63" s="92">
        <f t="shared" si="108"/>
        <v>6.2105263157894726</v>
      </c>
    </row>
    <row r="64" spans="1:145" x14ac:dyDescent="0.2">
      <c r="A64" s="84" t="s">
        <v>14</v>
      </c>
      <c r="B64" s="75"/>
      <c r="C64" s="158">
        <f t="shared" si="37"/>
        <v>5.6711409395973167</v>
      </c>
      <c r="D64" s="154"/>
      <c r="E64" s="158">
        <f t="shared" si="38"/>
        <v>5.2037617554858935</v>
      </c>
      <c r="F64" s="154"/>
      <c r="G64" s="159">
        <f t="shared" si="39"/>
        <v>3.1862745098039205</v>
      </c>
      <c r="H64" s="155"/>
      <c r="I64" s="159">
        <f t="shared" si="40"/>
        <v>9.2653061224489797</v>
      </c>
      <c r="J64" s="155"/>
      <c r="K64" s="160">
        <f t="shared" si="41"/>
        <v>6.9053708439897692</v>
      </c>
      <c r="L64" s="156"/>
      <c r="M64" s="161">
        <f t="shared" si="42"/>
        <v>6.8421052631578965</v>
      </c>
      <c r="N64" s="157"/>
      <c r="O64" s="158">
        <f t="shared" si="43"/>
        <v>5.7718120805369129</v>
      </c>
      <c r="P64" s="154"/>
      <c r="Q64" s="158">
        <f t="shared" si="44"/>
        <v>5.3291536050156738</v>
      </c>
      <c r="R64" s="154"/>
      <c r="S64" s="159">
        <f t="shared" si="45"/>
        <v>3.4313725490196068</v>
      </c>
      <c r="T64" s="155"/>
      <c r="U64" s="159">
        <f t="shared" si="46"/>
        <v>8.7346938775510221</v>
      </c>
      <c r="V64" s="155"/>
      <c r="W64" s="160">
        <f t="shared" si="47"/>
        <v>6.9309462915601019</v>
      </c>
      <c r="X64" s="156"/>
      <c r="Y64" s="161">
        <f t="shared" si="48"/>
        <v>7.3684210526315805</v>
      </c>
      <c r="Z64" s="165"/>
      <c r="AA64" s="158">
        <f t="shared" si="49"/>
        <v>6.6107382550335565</v>
      </c>
      <c r="AB64" s="154"/>
      <c r="AC64" s="158">
        <f t="shared" si="50"/>
        <v>6.2068965517241397</v>
      </c>
      <c r="AD64" s="154"/>
      <c r="AE64" s="159">
        <f t="shared" si="51"/>
        <v>3.0882352941176467</v>
      </c>
      <c r="AF64" s="155"/>
      <c r="AG64" s="159">
        <f t="shared" si="52"/>
        <v>9.0204081632653068</v>
      </c>
      <c r="AH64" s="155"/>
      <c r="AI64" s="160">
        <f t="shared" si="53"/>
        <v>7.4168797953964187</v>
      </c>
      <c r="AJ64" s="156"/>
      <c r="AK64" s="161">
        <f t="shared" si="54"/>
        <v>7.5789473684210522</v>
      </c>
      <c r="AL64" s="157"/>
      <c r="AM64" s="158">
        <f t="shared" si="55"/>
        <v>6.8456375838926187</v>
      </c>
      <c r="AN64" s="154"/>
      <c r="AO64" s="158">
        <f t="shared" si="56"/>
        <v>6.5830721003134798</v>
      </c>
      <c r="AP64" s="154"/>
      <c r="AQ64" s="159">
        <f t="shared" si="57"/>
        <v>3.284313725490196</v>
      </c>
      <c r="AR64" s="155"/>
      <c r="AS64" s="159">
        <f t="shared" si="58"/>
        <v>8.1632653061224492</v>
      </c>
      <c r="AT64" s="155"/>
      <c r="AU64" s="160">
        <f t="shared" si="59"/>
        <v>8.6445012787723776</v>
      </c>
      <c r="AV64" s="156"/>
      <c r="AW64" s="161">
        <f t="shared" si="60"/>
        <v>8</v>
      </c>
      <c r="AX64" s="165"/>
      <c r="AY64" s="158">
        <f t="shared" si="61"/>
        <v>6.8791946308724823</v>
      </c>
      <c r="AZ64" s="154"/>
      <c r="BA64" s="158">
        <f t="shared" si="62"/>
        <v>6.6771159874608168</v>
      </c>
      <c r="BB64" s="154"/>
      <c r="BC64" s="159">
        <f t="shared" si="63"/>
        <v>3.1372549019607838</v>
      </c>
      <c r="BD64" s="155"/>
      <c r="BE64" s="159">
        <f t="shared" si="64"/>
        <v>7.3469387755102042</v>
      </c>
      <c r="BF64" s="155"/>
      <c r="BG64" s="160">
        <f t="shared" si="65"/>
        <v>8.3887468030690542</v>
      </c>
      <c r="BH64" s="156"/>
      <c r="BI64" s="161">
        <f t="shared" si="66"/>
        <v>7.3684210526315805</v>
      </c>
      <c r="BJ64" s="157"/>
      <c r="BK64" s="158">
        <f t="shared" si="67"/>
        <v>6.9798657718120802</v>
      </c>
      <c r="BL64" s="154"/>
      <c r="BM64" s="158">
        <f t="shared" si="68"/>
        <v>6.7084639498432601</v>
      </c>
      <c r="BN64" s="154"/>
      <c r="BO64" s="159">
        <f t="shared" si="69"/>
        <v>4.901960784313725</v>
      </c>
      <c r="BP64" s="155"/>
      <c r="BQ64" s="159">
        <f t="shared" si="70"/>
        <v>7.7551020408163263</v>
      </c>
      <c r="BR64" s="155"/>
      <c r="BS64" s="160">
        <f t="shared" si="71"/>
        <v>8.4143222506393869</v>
      </c>
      <c r="BT64" s="156"/>
      <c r="BU64" s="161">
        <f t="shared" si="72"/>
        <v>7.2631578947368425</v>
      </c>
      <c r="BV64" s="165"/>
      <c r="BW64" s="158">
        <f t="shared" si="73"/>
        <v>7.5503355704697972</v>
      </c>
      <c r="BX64" s="154"/>
      <c r="BY64" s="158">
        <f t="shared" si="74"/>
        <v>7.4608150470219456</v>
      </c>
      <c r="BZ64" s="154"/>
      <c r="CA64" s="159">
        <f t="shared" si="75"/>
        <v>4.2647058823529411</v>
      </c>
      <c r="CB64" s="155"/>
      <c r="CC64" s="159">
        <f t="shared" si="76"/>
        <v>6.6938775510204094</v>
      </c>
      <c r="CD64" s="155"/>
      <c r="CE64" s="160">
        <f t="shared" si="77"/>
        <v>8.695652173913043</v>
      </c>
      <c r="CF64" s="156"/>
      <c r="CG64" s="161">
        <f t="shared" si="78"/>
        <v>5.2631578947368425</v>
      </c>
      <c r="CH64" s="157"/>
      <c r="CI64" s="158">
        <f t="shared" si="79"/>
        <v>7.3489932885906049</v>
      </c>
      <c r="CJ64" s="154"/>
      <c r="CK64" s="158">
        <f t="shared" si="80"/>
        <v>7.3354231974921635</v>
      </c>
      <c r="CL64" s="154"/>
      <c r="CM64" s="159">
        <f t="shared" si="81"/>
        <v>4.0686274509803919</v>
      </c>
      <c r="CN64" s="155"/>
      <c r="CO64" s="159">
        <f t="shared" si="82"/>
        <v>5.5510204081632653</v>
      </c>
      <c r="CP64" s="155"/>
      <c r="CQ64" s="160">
        <f t="shared" si="83"/>
        <v>8.9514066496163682</v>
      </c>
      <c r="CR64" s="156"/>
      <c r="CS64" s="161">
        <f t="shared" si="84"/>
        <v>6.2105263157894726</v>
      </c>
      <c r="CT64" s="165"/>
      <c r="CU64" s="158">
        <f t="shared" si="85"/>
        <v>8.0201342281879207</v>
      </c>
      <c r="CV64" s="154"/>
      <c r="CW64" s="158">
        <f t="shared" si="86"/>
        <v>8.0250783699059571</v>
      </c>
      <c r="CX64" s="154"/>
      <c r="CY64" s="159">
        <f t="shared" si="87"/>
        <v>5.1470588235294112</v>
      </c>
      <c r="CZ64" s="155"/>
      <c r="DA64" s="159">
        <f t="shared" si="88"/>
        <v>6.2448979591836737</v>
      </c>
      <c r="DB64" s="155"/>
      <c r="DC64" s="160">
        <f t="shared" si="89"/>
        <v>8.2864450127877234</v>
      </c>
      <c r="DD64" s="156"/>
      <c r="DE64" s="161">
        <f t="shared" si="90"/>
        <v>5.7894736842105274</v>
      </c>
      <c r="DF64" s="157"/>
      <c r="DG64" s="158">
        <f t="shared" si="91"/>
        <v>8.221476510067113</v>
      </c>
      <c r="DH64" s="154"/>
      <c r="DI64" s="158">
        <f t="shared" si="92"/>
        <v>8.338557993730408</v>
      </c>
      <c r="DJ64" s="154"/>
      <c r="DK64" s="159">
        <f t="shared" si="93"/>
        <v>5.2941176470588234</v>
      </c>
      <c r="DL64" s="155"/>
      <c r="DM64" s="159">
        <f t="shared" si="94"/>
        <v>5.795918367346939</v>
      </c>
      <c r="DN64" s="155"/>
      <c r="DO64" s="160">
        <f t="shared" si="95"/>
        <v>8.8235294117647065</v>
      </c>
      <c r="DP64" s="156"/>
      <c r="DQ64" s="161">
        <f t="shared" si="96"/>
        <v>5.1578947368421044</v>
      </c>
      <c r="DR64" s="157"/>
      <c r="DS64" s="158">
        <f t="shared" si="97"/>
        <v>8.221476510067113</v>
      </c>
      <c r="DT64" s="154"/>
      <c r="DU64" s="158">
        <f t="shared" si="98"/>
        <v>8.307210031347962</v>
      </c>
      <c r="DV64" s="154"/>
      <c r="DW64" s="159">
        <f t="shared" si="99"/>
        <v>5.4901960784313717</v>
      </c>
      <c r="DX64" s="155"/>
      <c r="DY64" s="159">
        <f t="shared" si="100"/>
        <v>6.3265306122448983</v>
      </c>
      <c r="DZ64" s="155"/>
      <c r="EA64" s="160">
        <f t="shared" si="101"/>
        <v>8.7979539641943738</v>
      </c>
      <c r="EB64" s="156"/>
      <c r="EC64" s="161">
        <f t="shared" si="102"/>
        <v>6.2105263157894726</v>
      </c>
      <c r="ED64" s="244"/>
      <c r="EE64" s="93">
        <f t="shared" si="103"/>
        <v>8.6577181208053684</v>
      </c>
      <c r="EF64" s="92"/>
      <c r="EG64" s="93">
        <f t="shared" si="104"/>
        <v>8.8401253918495311</v>
      </c>
      <c r="EH64" s="92"/>
      <c r="EI64" s="93">
        <f t="shared" si="105"/>
        <v>6.5196078431372539</v>
      </c>
      <c r="EJ64" s="92"/>
      <c r="EK64" s="93">
        <f t="shared" si="106"/>
        <v>6.2857142857142865</v>
      </c>
      <c r="EL64" s="92"/>
      <c r="EM64" s="160">
        <f t="shared" si="107"/>
        <v>8.1585677749360617</v>
      </c>
      <c r="EN64" s="156"/>
      <c r="EO64" s="93">
        <f t="shared" si="108"/>
        <v>7.0526315789473681</v>
      </c>
    </row>
    <row r="65" spans="1:145" x14ac:dyDescent="0.2">
      <c r="A65" s="82" t="s">
        <v>15</v>
      </c>
      <c r="B65" s="75"/>
      <c r="C65" s="154">
        <f t="shared" si="37"/>
        <v>7.6174496644295298</v>
      </c>
      <c r="D65" s="154"/>
      <c r="E65" s="154">
        <f t="shared" si="38"/>
        <v>7.1473354231974939</v>
      </c>
      <c r="F65" s="154"/>
      <c r="G65" s="155">
        <f t="shared" si="39"/>
        <v>4.2647058823529411</v>
      </c>
      <c r="H65" s="155"/>
      <c r="I65" s="155">
        <f t="shared" si="40"/>
        <v>9.7551020408163271</v>
      </c>
      <c r="J65" s="155"/>
      <c r="K65" s="156">
        <f t="shared" si="41"/>
        <v>7.9283887468030683</v>
      </c>
      <c r="L65" s="156"/>
      <c r="M65" s="157">
        <f t="shared" si="42"/>
        <v>7.7894736842105265</v>
      </c>
      <c r="N65" s="157"/>
      <c r="O65" s="154">
        <f t="shared" si="43"/>
        <v>8.0872483221476497</v>
      </c>
      <c r="P65" s="154"/>
      <c r="Q65" s="154">
        <f t="shared" si="44"/>
        <v>7.6489028213166144</v>
      </c>
      <c r="R65" s="154"/>
      <c r="S65" s="155">
        <f t="shared" si="45"/>
        <v>4.3137254901960782</v>
      </c>
      <c r="T65" s="155"/>
      <c r="U65" s="155">
        <f t="shared" si="46"/>
        <v>10</v>
      </c>
      <c r="V65" s="155"/>
      <c r="W65" s="156">
        <f t="shared" si="47"/>
        <v>7.4680306905370832</v>
      </c>
      <c r="X65" s="156"/>
      <c r="Y65" s="157">
        <f t="shared" si="48"/>
        <v>7.6842105263157894</v>
      </c>
      <c r="Z65" s="165"/>
      <c r="AA65" s="154">
        <f t="shared" si="49"/>
        <v>8.2550335570469784</v>
      </c>
      <c r="AB65" s="154"/>
      <c r="AC65" s="154">
        <f t="shared" si="50"/>
        <v>7.7742946708463974</v>
      </c>
      <c r="AD65" s="154"/>
      <c r="AE65" s="155">
        <f t="shared" si="51"/>
        <v>4.215686274509804</v>
      </c>
      <c r="AF65" s="155"/>
      <c r="AG65" s="155">
        <f t="shared" si="52"/>
        <v>10</v>
      </c>
      <c r="AH65" s="155"/>
      <c r="AI65" s="156">
        <f t="shared" si="53"/>
        <v>8.3631713554987215</v>
      </c>
      <c r="AJ65" s="156"/>
      <c r="AK65" s="157">
        <f t="shared" si="54"/>
        <v>7.3684210526315805</v>
      </c>
      <c r="AL65" s="157"/>
      <c r="AM65" s="154">
        <f t="shared" si="55"/>
        <v>8.4563758389261743</v>
      </c>
      <c r="AN65" s="154"/>
      <c r="AO65" s="154">
        <f t="shared" si="56"/>
        <v>8.0250783699059571</v>
      </c>
      <c r="AP65" s="154"/>
      <c r="AQ65" s="155">
        <f t="shared" si="57"/>
        <v>4.5588235294117645</v>
      </c>
      <c r="AR65" s="155"/>
      <c r="AS65" s="155">
        <f t="shared" si="58"/>
        <v>9.2653061224489797</v>
      </c>
      <c r="AT65" s="155"/>
      <c r="AU65" s="156">
        <f t="shared" si="59"/>
        <v>8.1841432225063944</v>
      </c>
      <c r="AV65" s="156"/>
      <c r="AW65" s="157">
        <f t="shared" si="60"/>
        <v>7.2631578947368425</v>
      </c>
      <c r="AX65" s="165"/>
      <c r="AY65" s="154">
        <f t="shared" si="61"/>
        <v>8.9261744966442951</v>
      </c>
      <c r="AZ65" s="154"/>
      <c r="BA65" s="154">
        <f t="shared" si="62"/>
        <v>8.4952978056426343</v>
      </c>
      <c r="BB65" s="154"/>
      <c r="BC65" s="155">
        <f t="shared" si="63"/>
        <v>4.852941176470587</v>
      </c>
      <c r="BD65" s="155"/>
      <c r="BE65" s="155">
        <f t="shared" si="64"/>
        <v>9.5102040816326525</v>
      </c>
      <c r="BF65" s="155"/>
      <c r="BG65" s="156">
        <f t="shared" si="65"/>
        <v>8.5421994884910486</v>
      </c>
      <c r="BH65" s="156"/>
      <c r="BI65" s="157">
        <f t="shared" si="66"/>
        <v>8</v>
      </c>
      <c r="BJ65" s="157"/>
      <c r="BK65" s="154">
        <f t="shared" si="67"/>
        <v>9.026845637583893</v>
      </c>
      <c r="BL65" s="154"/>
      <c r="BM65" s="154">
        <f t="shared" si="68"/>
        <v>8.7460815047021949</v>
      </c>
      <c r="BN65" s="154"/>
      <c r="BO65" s="155">
        <f t="shared" si="69"/>
        <v>5.2450980392156854</v>
      </c>
      <c r="BP65" s="155"/>
      <c r="BQ65" s="155">
        <f t="shared" si="70"/>
        <v>7.7551020408163263</v>
      </c>
      <c r="BR65" s="155"/>
      <c r="BS65" s="156">
        <f t="shared" si="71"/>
        <v>9.1815856777493607</v>
      </c>
      <c r="BT65" s="156"/>
      <c r="BU65" s="157">
        <f t="shared" si="72"/>
        <v>7.6842105263157894</v>
      </c>
      <c r="BV65" s="165"/>
      <c r="BW65" s="154">
        <f t="shared" si="73"/>
        <v>9.026845637583893</v>
      </c>
      <c r="BX65" s="154"/>
      <c r="BY65" s="154">
        <f t="shared" si="74"/>
        <v>8.8087774294670851</v>
      </c>
      <c r="BZ65" s="154"/>
      <c r="CA65" s="155">
        <f t="shared" si="75"/>
        <v>5.6862745098039218</v>
      </c>
      <c r="CB65" s="155"/>
      <c r="CC65" s="155">
        <f t="shared" si="76"/>
        <v>7.3877551020408161</v>
      </c>
      <c r="CD65" s="155"/>
      <c r="CE65" s="156">
        <f t="shared" si="77"/>
        <v>9.3094629156010225</v>
      </c>
      <c r="CF65" s="156"/>
      <c r="CG65" s="157">
        <f t="shared" si="78"/>
        <v>5.8947368421052637</v>
      </c>
      <c r="CH65" s="157"/>
      <c r="CI65" s="154">
        <f t="shared" si="79"/>
        <v>9.2953020134228179</v>
      </c>
      <c r="CJ65" s="154"/>
      <c r="CK65" s="154">
        <f t="shared" si="80"/>
        <v>9.0595611285266457</v>
      </c>
      <c r="CL65" s="154"/>
      <c r="CM65" s="155">
        <f t="shared" si="81"/>
        <v>5.8333333333333321</v>
      </c>
      <c r="CN65" s="155"/>
      <c r="CO65" s="155">
        <f t="shared" si="82"/>
        <v>7.8367346938775508</v>
      </c>
      <c r="CP65" s="155"/>
      <c r="CQ65" s="156">
        <f t="shared" si="83"/>
        <v>9.2327365728900261</v>
      </c>
      <c r="CR65" s="156"/>
      <c r="CS65" s="157">
        <f t="shared" si="84"/>
        <v>6.9473684210526319</v>
      </c>
      <c r="CT65" s="165"/>
      <c r="CU65" s="154">
        <f t="shared" si="85"/>
        <v>9.59731543624161</v>
      </c>
      <c r="CV65" s="154"/>
      <c r="CW65" s="154">
        <f t="shared" si="86"/>
        <v>9.3103448275862082</v>
      </c>
      <c r="CX65" s="154"/>
      <c r="CY65" s="155">
        <f t="shared" si="87"/>
        <v>5.5392156862745097</v>
      </c>
      <c r="CZ65" s="155"/>
      <c r="DA65" s="155">
        <f t="shared" si="88"/>
        <v>8.7346938775510221</v>
      </c>
      <c r="DB65" s="155"/>
      <c r="DC65" s="156">
        <f t="shared" si="89"/>
        <v>9.6930946291560094</v>
      </c>
      <c r="DD65" s="156"/>
      <c r="DE65" s="157">
        <f t="shared" si="90"/>
        <v>5.6842105263157885</v>
      </c>
      <c r="DF65" s="157"/>
      <c r="DG65" s="154">
        <f t="shared" si="91"/>
        <v>9.8322147651006713</v>
      </c>
      <c r="DH65" s="154"/>
      <c r="DI65" s="154">
        <f t="shared" si="92"/>
        <v>9.655172413793105</v>
      </c>
      <c r="DJ65" s="154"/>
      <c r="DK65" s="155">
        <f t="shared" si="93"/>
        <v>5.8823529411764701</v>
      </c>
      <c r="DL65" s="155"/>
      <c r="DM65" s="155">
        <f t="shared" si="94"/>
        <v>8.0816326530612237</v>
      </c>
      <c r="DN65" s="155"/>
      <c r="DO65" s="156">
        <f t="shared" si="95"/>
        <v>9.9232736572890019</v>
      </c>
      <c r="DP65" s="156"/>
      <c r="DQ65" s="157">
        <f t="shared" si="96"/>
        <v>7.2631578947368425</v>
      </c>
      <c r="DR65" s="157"/>
      <c r="DS65" s="154">
        <f t="shared" si="97"/>
        <v>9.6979865771812079</v>
      </c>
      <c r="DT65" s="154"/>
      <c r="DU65" s="154">
        <f t="shared" si="98"/>
        <v>9.623824451410659</v>
      </c>
      <c r="DV65" s="154"/>
      <c r="DW65" s="155">
        <f t="shared" si="99"/>
        <v>7.1078431372549016</v>
      </c>
      <c r="DX65" s="155"/>
      <c r="DY65" s="155">
        <f t="shared" si="100"/>
        <v>7.7551020408163263</v>
      </c>
      <c r="DZ65" s="155"/>
      <c r="EA65" s="156">
        <f t="shared" si="101"/>
        <v>9.9488491048593346</v>
      </c>
      <c r="EB65" s="156"/>
      <c r="EC65" s="157">
        <f t="shared" si="102"/>
        <v>6.7368421052631575</v>
      </c>
      <c r="ED65" s="244"/>
      <c r="EE65" s="92">
        <f t="shared" si="103"/>
        <v>10</v>
      </c>
      <c r="EF65" s="92"/>
      <c r="EG65" s="92">
        <f t="shared" si="104"/>
        <v>10</v>
      </c>
      <c r="EH65" s="92"/>
      <c r="EI65" s="92">
        <f t="shared" si="105"/>
        <v>7.6960784313725483</v>
      </c>
      <c r="EJ65" s="92"/>
      <c r="EK65" s="92">
        <f t="shared" si="106"/>
        <v>7.3469387755102042</v>
      </c>
      <c r="EL65" s="92"/>
      <c r="EM65" s="156">
        <f t="shared" si="107"/>
        <v>10</v>
      </c>
      <c r="EN65" s="156"/>
      <c r="EO65" s="92">
        <f t="shared" si="108"/>
        <v>7.0526315789473681</v>
      </c>
    </row>
    <row r="66" spans="1:145" x14ac:dyDescent="0.2">
      <c r="A66" s="82" t="s">
        <v>16</v>
      </c>
      <c r="B66" s="75"/>
      <c r="C66" s="154">
        <f t="shared" si="37"/>
        <v>3.8255033557046976</v>
      </c>
      <c r="D66" s="154"/>
      <c r="E66" s="154">
        <f t="shared" si="38"/>
        <v>3.6677115987460827</v>
      </c>
      <c r="F66" s="154"/>
      <c r="G66" s="155">
        <f t="shared" si="39"/>
        <v>2.4509803921568625</v>
      </c>
      <c r="H66" s="155"/>
      <c r="I66" s="155">
        <f t="shared" si="40"/>
        <v>4.7346938775510212</v>
      </c>
      <c r="J66" s="155"/>
      <c r="K66" s="156">
        <f t="shared" si="41"/>
        <v>2.2506393861892571</v>
      </c>
      <c r="L66" s="156"/>
      <c r="M66" s="157">
        <f t="shared" si="42"/>
        <v>3.6842105263157903</v>
      </c>
      <c r="N66" s="157"/>
      <c r="O66" s="154">
        <f t="shared" si="43"/>
        <v>5.1677852348993296</v>
      </c>
      <c r="P66" s="154"/>
      <c r="Q66" s="154">
        <f t="shared" si="44"/>
        <v>5.10971786833856</v>
      </c>
      <c r="R66" s="154"/>
      <c r="S66" s="155">
        <f t="shared" si="45"/>
        <v>3.1862745098039205</v>
      </c>
      <c r="T66" s="155"/>
      <c r="U66" s="155">
        <f t="shared" si="46"/>
        <v>4.9387755102040822</v>
      </c>
      <c r="V66" s="155"/>
      <c r="W66" s="156">
        <f t="shared" si="47"/>
        <v>3.5549872122762141</v>
      </c>
      <c r="X66" s="156"/>
      <c r="Y66" s="157">
        <f t="shared" si="48"/>
        <v>4.3157894736842115</v>
      </c>
      <c r="Z66" s="165"/>
      <c r="AA66" s="154">
        <f t="shared" si="49"/>
        <v>5.2684563758389258</v>
      </c>
      <c r="AB66" s="154"/>
      <c r="AC66" s="154">
        <f t="shared" si="50"/>
        <v>5.2351097178683395</v>
      </c>
      <c r="AD66" s="154"/>
      <c r="AE66" s="155">
        <f t="shared" si="51"/>
        <v>2.2549019607843137</v>
      </c>
      <c r="AF66" s="155"/>
      <c r="AG66" s="155">
        <f t="shared" si="52"/>
        <v>4.5714285714285712</v>
      </c>
      <c r="AH66" s="155"/>
      <c r="AI66" s="156">
        <f t="shared" si="53"/>
        <v>4.7570332480818402</v>
      </c>
      <c r="AJ66" s="156"/>
      <c r="AK66" s="157">
        <f t="shared" si="54"/>
        <v>5.3684210526315796</v>
      </c>
      <c r="AL66" s="157"/>
      <c r="AM66" s="154">
        <f t="shared" si="55"/>
        <v>4.5637583892617437</v>
      </c>
      <c r="AN66" s="154"/>
      <c r="AO66" s="154">
        <f t="shared" si="56"/>
        <v>4.4514106583072115</v>
      </c>
      <c r="AP66" s="154"/>
      <c r="AQ66" s="155">
        <f t="shared" si="57"/>
        <v>2.4509803921568625</v>
      </c>
      <c r="AR66" s="155"/>
      <c r="AS66" s="155">
        <f t="shared" si="58"/>
        <v>4.3265306122448983</v>
      </c>
      <c r="AT66" s="155"/>
      <c r="AU66" s="156">
        <f t="shared" si="59"/>
        <v>3.8874680306905356</v>
      </c>
      <c r="AV66" s="156"/>
      <c r="AW66" s="157">
        <f t="shared" si="60"/>
        <v>4.7368421052631584</v>
      </c>
      <c r="AX66" s="165"/>
      <c r="AY66" s="154">
        <f t="shared" si="61"/>
        <v>4.9664429530201337</v>
      </c>
      <c r="AZ66" s="154"/>
      <c r="BA66" s="154">
        <f t="shared" si="62"/>
        <v>4.8275862068965516</v>
      </c>
      <c r="BB66" s="154"/>
      <c r="BC66" s="155">
        <f t="shared" si="63"/>
        <v>3.0882352941176467</v>
      </c>
      <c r="BD66" s="155"/>
      <c r="BE66" s="155">
        <f t="shared" si="64"/>
        <v>4.7755102040816331</v>
      </c>
      <c r="BF66" s="155"/>
      <c r="BG66" s="156">
        <f t="shared" si="65"/>
        <v>5.4987212276214823</v>
      </c>
      <c r="BH66" s="156"/>
      <c r="BI66" s="157">
        <f t="shared" si="66"/>
        <v>5.6842105263157885</v>
      </c>
      <c r="BJ66" s="157"/>
      <c r="BK66" s="154">
        <f t="shared" si="67"/>
        <v>5.3691275167785228</v>
      </c>
      <c r="BL66" s="154"/>
      <c r="BM66" s="154">
        <f t="shared" si="68"/>
        <v>5.10971786833856</v>
      </c>
      <c r="BN66" s="154"/>
      <c r="BO66" s="155">
        <f t="shared" si="69"/>
        <v>2.8431372549019605</v>
      </c>
      <c r="BP66" s="155"/>
      <c r="BQ66" s="155">
        <f t="shared" si="70"/>
        <v>6.5714285714285712</v>
      </c>
      <c r="BR66" s="155"/>
      <c r="BS66" s="156">
        <f t="shared" si="71"/>
        <v>6.1636828644501271</v>
      </c>
      <c r="BT66" s="156"/>
      <c r="BU66" s="157">
        <f t="shared" si="72"/>
        <v>6.7368421052631575</v>
      </c>
      <c r="BV66" s="165"/>
      <c r="BW66" s="154">
        <f t="shared" si="73"/>
        <v>5.7382550335570457</v>
      </c>
      <c r="BX66" s="154"/>
      <c r="BY66" s="154">
        <f t="shared" si="74"/>
        <v>5.6426332288401255</v>
      </c>
      <c r="BZ66" s="154"/>
      <c r="CA66" s="155">
        <f t="shared" si="75"/>
        <v>4.7058823529411766</v>
      </c>
      <c r="CB66" s="155"/>
      <c r="CC66" s="155">
        <f t="shared" si="76"/>
        <v>4.3265306122448983</v>
      </c>
      <c r="CD66" s="155"/>
      <c r="CE66" s="156">
        <f t="shared" si="77"/>
        <v>6.3171355498721216</v>
      </c>
      <c r="CF66" s="156"/>
      <c r="CG66" s="157">
        <f t="shared" si="78"/>
        <v>4.5263157894736841</v>
      </c>
      <c r="CH66" s="157"/>
      <c r="CI66" s="154">
        <f t="shared" si="79"/>
        <v>6.3087248322147653</v>
      </c>
      <c r="CJ66" s="154"/>
      <c r="CK66" s="154">
        <f t="shared" si="80"/>
        <v>6.3949843260188093</v>
      </c>
      <c r="CL66" s="154"/>
      <c r="CM66" s="155">
        <f t="shared" si="81"/>
        <v>5.3431372549019596</v>
      </c>
      <c r="CN66" s="155"/>
      <c r="CO66" s="155">
        <f t="shared" si="82"/>
        <v>2.8571428571428568</v>
      </c>
      <c r="CP66" s="155"/>
      <c r="CQ66" s="156">
        <f t="shared" si="83"/>
        <v>6.2148337595907925</v>
      </c>
      <c r="CR66" s="156"/>
      <c r="CS66" s="157">
        <f t="shared" si="84"/>
        <v>3.6842105263157903</v>
      </c>
      <c r="CT66" s="165"/>
      <c r="CU66" s="154">
        <f t="shared" si="85"/>
        <v>5.8053691275167782</v>
      </c>
      <c r="CV66" s="154"/>
      <c r="CW66" s="154">
        <f t="shared" si="86"/>
        <v>5.7993730407523509</v>
      </c>
      <c r="CX66" s="154"/>
      <c r="CY66" s="155">
        <f t="shared" si="87"/>
        <v>4.3627450980392144</v>
      </c>
      <c r="CZ66" s="155"/>
      <c r="DA66" s="155">
        <f t="shared" si="88"/>
        <v>4</v>
      </c>
      <c r="DB66" s="155"/>
      <c r="DC66" s="156">
        <f t="shared" si="89"/>
        <v>7.1611253196930935</v>
      </c>
      <c r="DD66" s="156"/>
      <c r="DE66" s="157">
        <f t="shared" si="90"/>
        <v>3.6842105263157903</v>
      </c>
      <c r="DF66" s="157"/>
      <c r="DG66" s="154">
        <f t="shared" si="91"/>
        <v>5.8053691275167782</v>
      </c>
      <c r="DH66" s="154"/>
      <c r="DI66" s="154">
        <f t="shared" si="92"/>
        <v>5.9561128526645772</v>
      </c>
      <c r="DJ66" s="154"/>
      <c r="DK66" s="155">
        <f t="shared" si="93"/>
        <v>4.3137254901960782</v>
      </c>
      <c r="DL66" s="155"/>
      <c r="DM66" s="155">
        <f t="shared" si="94"/>
        <v>2.3265306122448979</v>
      </c>
      <c r="DN66" s="155"/>
      <c r="DO66" s="156">
        <f t="shared" si="95"/>
        <v>8.4143222506393869</v>
      </c>
      <c r="DP66" s="156"/>
      <c r="DQ66" s="157">
        <f t="shared" si="96"/>
        <v>3.6842105263157903</v>
      </c>
      <c r="DR66" s="157"/>
      <c r="DS66" s="154">
        <f t="shared" si="97"/>
        <v>6.0402684563758378</v>
      </c>
      <c r="DT66" s="154"/>
      <c r="DU66" s="154">
        <f t="shared" si="98"/>
        <v>6.2068965517241397</v>
      </c>
      <c r="DV66" s="154"/>
      <c r="DW66" s="155">
        <f t="shared" si="99"/>
        <v>4.1666666666666661</v>
      </c>
      <c r="DX66" s="155"/>
      <c r="DY66" s="155">
        <f t="shared" si="100"/>
        <v>2.3265306122448979</v>
      </c>
      <c r="DZ66" s="155"/>
      <c r="EA66" s="156">
        <f t="shared" si="101"/>
        <v>7.3401534526854206</v>
      </c>
      <c r="EB66" s="156"/>
      <c r="EC66" s="157">
        <f t="shared" si="102"/>
        <v>4.6315789473684204</v>
      </c>
      <c r="ED66" s="244"/>
      <c r="EE66" s="92">
        <f t="shared" si="103"/>
        <v>6.1409395973154357</v>
      </c>
      <c r="EF66" s="92"/>
      <c r="EG66" s="92">
        <f t="shared" si="104"/>
        <v>6.0815047021943576</v>
      </c>
      <c r="EH66" s="92"/>
      <c r="EI66" s="92">
        <f t="shared" si="105"/>
        <v>6.0294117647058814</v>
      </c>
      <c r="EJ66" s="92"/>
      <c r="EK66" s="92">
        <f t="shared" si="106"/>
        <v>5.3469387755102042</v>
      </c>
      <c r="EL66" s="92"/>
      <c r="EM66" s="156">
        <f t="shared" si="107"/>
        <v>8.1585677749360617</v>
      </c>
      <c r="EN66" s="156"/>
      <c r="EO66" s="92">
        <f t="shared" si="108"/>
        <v>4.5263157894736841</v>
      </c>
    </row>
    <row r="67" spans="1:145" x14ac:dyDescent="0.2">
      <c r="A67" s="82" t="s">
        <v>17</v>
      </c>
      <c r="B67" s="75"/>
      <c r="C67" s="154">
        <f t="shared" si="37"/>
        <v>0.70469798657718052</v>
      </c>
      <c r="D67" s="154"/>
      <c r="E67" s="154">
        <f t="shared" si="38"/>
        <v>0.81504702194357415</v>
      </c>
      <c r="F67" s="154"/>
      <c r="G67" s="155">
        <f t="shared" si="39"/>
        <v>0</v>
      </c>
      <c r="H67" s="155"/>
      <c r="I67" s="155">
        <f t="shared" si="40"/>
        <v>1.9591836734693877</v>
      </c>
      <c r="J67" s="155"/>
      <c r="K67" s="156">
        <f t="shared" si="41"/>
        <v>0.79283887468030478</v>
      </c>
      <c r="L67" s="156"/>
      <c r="M67" s="157">
        <f t="shared" si="42"/>
        <v>6.6315789473684212</v>
      </c>
      <c r="N67" s="157"/>
      <c r="O67" s="154">
        <f t="shared" si="43"/>
        <v>1.2416107382550332</v>
      </c>
      <c r="P67" s="154"/>
      <c r="Q67" s="154">
        <f t="shared" si="44"/>
        <v>1.3479623824451414</v>
      </c>
      <c r="R67" s="154"/>
      <c r="S67" s="155">
        <f t="shared" si="45"/>
        <v>2.401960784313725</v>
      </c>
      <c r="T67" s="155"/>
      <c r="U67" s="155">
        <f t="shared" si="46"/>
        <v>2.6122448979591835</v>
      </c>
      <c r="V67" s="155"/>
      <c r="W67" s="156">
        <f t="shared" si="47"/>
        <v>2.9923273657288991</v>
      </c>
      <c r="X67" s="156"/>
      <c r="Y67" s="157">
        <f t="shared" si="48"/>
        <v>6.9473684210526319</v>
      </c>
      <c r="Z67" s="165"/>
      <c r="AA67" s="154">
        <f t="shared" si="49"/>
        <v>0.40268456375838901</v>
      </c>
      <c r="AB67" s="154"/>
      <c r="AC67" s="154">
        <f t="shared" si="50"/>
        <v>0.56426332288401282</v>
      </c>
      <c r="AD67" s="154"/>
      <c r="AE67" s="155">
        <f t="shared" si="51"/>
        <v>1.7647058823529409</v>
      </c>
      <c r="AF67" s="155"/>
      <c r="AG67" s="155">
        <f t="shared" si="52"/>
        <v>0.65306122448979576</v>
      </c>
      <c r="AH67" s="155"/>
      <c r="AI67" s="156">
        <f t="shared" si="53"/>
        <v>0</v>
      </c>
      <c r="AJ67" s="156"/>
      <c r="AK67" s="157">
        <f t="shared" si="54"/>
        <v>6.7368421052631575</v>
      </c>
      <c r="AL67" s="157"/>
      <c r="AM67" s="154">
        <f t="shared" si="55"/>
        <v>0</v>
      </c>
      <c r="AN67" s="154"/>
      <c r="AO67" s="154">
        <f t="shared" si="56"/>
        <v>0</v>
      </c>
      <c r="AP67" s="154"/>
      <c r="AQ67" s="155">
        <f t="shared" si="57"/>
        <v>2.2058823529411762</v>
      </c>
      <c r="AR67" s="155"/>
      <c r="AS67" s="155">
        <f t="shared" si="58"/>
        <v>1.6734693877551023</v>
      </c>
      <c r="AT67" s="155"/>
      <c r="AU67" s="156">
        <f t="shared" si="59"/>
        <v>1.764705882352942</v>
      </c>
      <c r="AV67" s="156"/>
      <c r="AW67" s="157">
        <f t="shared" si="60"/>
        <v>7.1578947368421053</v>
      </c>
      <c r="AX67" s="165"/>
      <c r="AY67" s="154">
        <f t="shared" si="61"/>
        <v>1.006711409395973</v>
      </c>
      <c r="AZ67" s="154"/>
      <c r="BA67" s="154">
        <f t="shared" si="62"/>
        <v>0.97178683385579989</v>
      </c>
      <c r="BB67" s="154"/>
      <c r="BC67" s="155">
        <f t="shared" si="63"/>
        <v>3.333333333333333</v>
      </c>
      <c r="BD67" s="155"/>
      <c r="BE67" s="155">
        <f t="shared" si="64"/>
        <v>2.6530612244897953</v>
      </c>
      <c r="BF67" s="155"/>
      <c r="BG67" s="156">
        <f t="shared" si="65"/>
        <v>1.8670076726342693</v>
      </c>
      <c r="BH67" s="156"/>
      <c r="BI67" s="157">
        <f t="shared" si="66"/>
        <v>6.5263157894736841</v>
      </c>
      <c r="BJ67" s="157"/>
      <c r="BK67" s="154">
        <f t="shared" si="67"/>
        <v>1.3087248322147647</v>
      </c>
      <c r="BL67" s="154"/>
      <c r="BM67" s="154">
        <f t="shared" si="68"/>
        <v>1.2852664576802513</v>
      </c>
      <c r="BN67" s="154"/>
      <c r="BO67" s="155">
        <f t="shared" si="69"/>
        <v>2.7941176470588234</v>
      </c>
      <c r="BP67" s="155"/>
      <c r="BQ67" s="155">
        <f t="shared" si="70"/>
        <v>2.7346938775510203</v>
      </c>
      <c r="BR67" s="155"/>
      <c r="BS67" s="156">
        <f t="shared" si="71"/>
        <v>3.1457800511508944</v>
      </c>
      <c r="BT67" s="156"/>
      <c r="BU67" s="157">
        <f t="shared" si="72"/>
        <v>4.5263157894736841</v>
      </c>
      <c r="BV67" s="165"/>
      <c r="BW67" s="154">
        <f t="shared" si="73"/>
        <v>0.97315436241610687</v>
      </c>
      <c r="BX67" s="154"/>
      <c r="BY67" s="154">
        <f t="shared" si="74"/>
        <v>1.1285266457680256</v>
      </c>
      <c r="BZ67" s="154"/>
      <c r="CA67" s="155">
        <f t="shared" si="75"/>
        <v>2.0588235294117645</v>
      </c>
      <c r="CB67" s="155"/>
      <c r="CC67" s="155">
        <f t="shared" si="76"/>
        <v>0.97959183673469363</v>
      </c>
      <c r="CD67" s="155"/>
      <c r="CE67" s="156">
        <f t="shared" si="77"/>
        <v>4.1687979539641935</v>
      </c>
      <c r="CF67" s="156"/>
      <c r="CG67" s="157">
        <f t="shared" si="78"/>
        <v>1.9999999999999993</v>
      </c>
      <c r="CH67" s="157"/>
      <c r="CI67" s="154">
        <f t="shared" si="79"/>
        <v>2.7181208053691264</v>
      </c>
      <c r="CJ67" s="154"/>
      <c r="CK67" s="154">
        <f t="shared" si="80"/>
        <v>2.8840125391849538</v>
      </c>
      <c r="CL67" s="154"/>
      <c r="CM67" s="155">
        <f t="shared" si="81"/>
        <v>3.1372549019607838</v>
      </c>
      <c r="CN67" s="155"/>
      <c r="CO67" s="155">
        <f t="shared" si="82"/>
        <v>1.8775510204081636</v>
      </c>
      <c r="CP67" s="155"/>
      <c r="CQ67" s="156">
        <f t="shared" si="83"/>
        <v>4.0920716112531963</v>
      </c>
      <c r="CR67" s="156"/>
      <c r="CS67" s="157">
        <f t="shared" si="84"/>
        <v>5.4736842105263159</v>
      </c>
      <c r="CT67" s="165"/>
      <c r="CU67" s="154">
        <f t="shared" si="85"/>
        <v>2.7516778523489931</v>
      </c>
      <c r="CV67" s="154"/>
      <c r="CW67" s="154">
        <f t="shared" si="86"/>
        <v>2.9153605015673985</v>
      </c>
      <c r="CX67" s="154"/>
      <c r="CY67" s="155">
        <f t="shared" si="87"/>
        <v>4.7058823529411766</v>
      </c>
      <c r="CZ67" s="155"/>
      <c r="DA67" s="155">
        <f t="shared" si="88"/>
        <v>2.489795918367347</v>
      </c>
      <c r="DB67" s="155"/>
      <c r="DC67" s="156">
        <f t="shared" si="89"/>
        <v>6.2148337595907925</v>
      </c>
      <c r="DD67" s="156"/>
      <c r="DE67" s="157">
        <f t="shared" si="90"/>
        <v>4</v>
      </c>
      <c r="DF67" s="157"/>
      <c r="DG67" s="154">
        <f t="shared" si="91"/>
        <v>2.0805369127516777</v>
      </c>
      <c r="DH67" s="154"/>
      <c r="DI67" s="154">
        <f t="shared" si="92"/>
        <v>1.9749216300940442</v>
      </c>
      <c r="DJ67" s="154"/>
      <c r="DK67" s="155">
        <f t="shared" si="93"/>
        <v>5.6372549019607838</v>
      </c>
      <c r="DL67" s="155"/>
      <c r="DM67" s="155">
        <f t="shared" si="94"/>
        <v>3.6326530612244894</v>
      </c>
      <c r="DN67" s="155"/>
      <c r="DO67" s="156">
        <f t="shared" si="95"/>
        <v>6.5728900255754468</v>
      </c>
      <c r="DP67" s="156"/>
      <c r="DQ67" s="157">
        <f t="shared" si="96"/>
        <v>3.5789473684210518</v>
      </c>
      <c r="DR67" s="157"/>
      <c r="DS67" s="154">
        <f t="shared" si="97"/>
        <v>2.2818791946308723</v>
      </c>
      <c r="DT67" s="154"/>
      <c r="DU67" s="154">
        <f t="shared" si="98"/>
        <v>2.3824451410658312</v>
      </c>
      <c r="DV67" s="154"/>
      <c r="DW67" s="155">
        <f t="shared" si="99"/>
        <v>4.852941176470587</v>
      </c>
      <c r="DX67" s="155"/>
      <c r="DY67" s="155">
        <f t="shared" si="100"/>
        <v>2.6122448979591835</v>
      </c>
      <c r="DZ67" s="155"/>
      <c r="EA67" s="156">
        <f t="shared" si="101"/>
        <v>5.7289002557544748</v>
      </c>
      <c r="EB67" s="156"/>
      <c r="EC67" s="157">
        <f t="shared" si="102"/>
        <v>3.0526315789473677</v>
      </c>
      <c r="ED67" s="244"/>
      <c r="EE67" s="92">
        <f t="shared" si="103"/>
        <v>1.006711409395973</v>
      </c>
      <c r="EF67" s="92"/>
      <c r="EG67" s="92">
        <f t="shared" si="104"/>
        <v>1.0031347962382455</v>
      </c>
      <c r="EH67" s="92"/>
      <c r="EI67" s="92">
        <f t="shared" si="105"/>
        <v>6.5686274509803919</v>
      </c>
      <c r="EJ67" s="92"/>
      <c r="EK67" s="92">
        <f t="shared" si="106"/>
        <v>2.0816326530612246</v>
      </c>
      <c r="EL67" s="92"/>
      <c r="EM67" s="156">
        <f t="shared" si="107"/>
        <v>5.3964194373401524</v>
      </c>
      <c r="EN67" s="156"/>
      <c r="EO67" s="92">
        <f t="shared" si="108"/>
        <v>4.9473684210526319</v>
      </c>
    </row>
    <row r="68" spans="1:145" x14ac:dyDescent="0.2">
      <c r="A68" s="84" t="s">
        <v>18</v>
      </c>
      <c r="B68" s="86"/>
      <c r="C68" s="158">
        <f t="shared" si="37"/>
        <v>1.2080536912751672</v>
      </c>
      <c r="D68" s="158"/>
      <c r="E68" s="158">
        <f t="shared" si="38"/>
        <v>1.5987460815047028</v>
      </c>
      <c r="F68" s="158"/>
      <c r="G68" s="159">
        <f t="shared" si="39"/>
        <v>0.63725490196078416</v>
      </c>
      <c r="H68" s="159"/>
      <c r="I68" s="159">
        <f t="shared" si="40"/>
        <v>0.24489795918367332</v>
      </c>
      <c r="J68" s="159"/>
      <c r="K68" s="160">
        <f t="shared" si="41"/>
        <v>2.6342710997442449</v>
      </c>
      <c r="L68" s="160"/>
      <c r="M68" s="161">
        <f t="shared" si="42"/>
        <v>5.4736842105263159</v>
      </c>
      <c r="N68" s="161"/>
      <c r="O68" s="158">
        <f t="shared" si="43"/>
        <v>1.7785234899328861</v>
      </c>
      <c r="P68" s="158"/>
      <c r="Q68" s="158">
        <f t="shared" si="44"/>
        <v>2.4137931034482767</v>
      </c>
      <c r="R68" s="158"/>
      <c r="S68" s="159">
        <f t="shared" si="45"/>
        <v>3.8235294117647056</v>
      </c>
      <c r="T68" s="159"/>
      <c r="U68" s="159">
        <f t="shared" si="46"/>
        <v>0</v>
      </c>
      <c r="V68" s="159"/>
      <c r="W68" s="160">
        <f t="shared" si="47"/>
        <v>2.3273657289002534</v>
      </c>
      <c r="X68" s="160"/>
      <c r="Y68" s="161">
        <f t="shared" si="48"/>
        <v>7.3684210526315805</v>
      </c>
      <c r="Z68" s="165"/>
      <c r="AA68" s="158">
        <f t="shared" si="49"/>
        <v>1.0402684563758382</v>
      </c>
      <c r="AB68" s="158"/>
      <c r="AC68" s="158">
        <f t="shared" si="50"/>
        <v>1.2539184952978057</v>
      </c>
      <c r="AD68" s="158"/>
      <c r="AE68" s="159">
        <f t="shared" si="51"/>
        <v>5.4411764705882355</v>
      </c>
      <c r="AF68" s="159"/>
      <c r="AG68" s="159">
        <f t="shared" si="52"/>
        <v>1.8775510204081636</v>
      </c>
      <c r="AH68" s="159"/>
      <c r="AI68" s="160">
        <f t="shared" si="53"/>
        <v>2.6598465473145767</v>
      </c>
      <c r="AJ68" s="160"/>
      <c r="AK68" s="161">
        <f t="shared" si="54"/>
        <v>5.8947368421052637</v>
      </c>
      <c r="AL68" s="161"/>
      <c r="AM68" s="158">
        <f t="shared" si="55"/>
        <v>2.4832214765100664</v>
      </c>
      <c r="AN68" s="158"/>
      <c r="AO68" s="158">
        <f t="shared" si="56"/>
        <v>2.5705329153605025</v>
      </c>
      <c r="AP68" s="158"/>
      <c r="AQ68" s="159">
        <f t="shared" si="57"/>
        <v>4.9509803921568629</v>
      </c>
      <c r="AR68" s="159"/>
      <c r="AS68" s="159">
        <f t="shared" si="58"/>
        <v>3.8775510204081631</v>
      </c>
      <c r="AT68" s="159"/>
      <c r="AU68" s="160">
        <f t="shared" si="59"/>
        <v>6.7774936061381066</v>
      </c>
      <c r="AV68" s="160"/>
      <c r="AW68" s="161">
        <f t="shared" si="60"/>
        <v>10</v>
      </c>
      <c r="AX68" s="165"/>
      <c r="AY68" s="158">
        <f t="shared" si="61"/>
        <v>1.5771812080536911</v>
      </c>
      <c r="AZ68" s="158"/>
      <c r="BA68" s="158">
        <f t="shared" si="62"/>
        <v>1.8495297805642641</v>
      </c>
      <c r="BB68" s="158"/>
      <c r="BC68" s="159">
        <f t="shared" si="63"/>
        <v>5.9313725490196081</v>
      </c>
      <c r="BD68" s="159"/>
      <c r="BE68" s="159">
        <f t="shared" si="64"/>
        <v>1.7551020408163265</v>
      </c>
      <c r="BF68" s="159"/>
      <c r="BG68" s="160">
        <f t="shared" si="65"/>
        <v>3.3759590792838869</v>
      </c>
      <c r="BH68" s="160"/>
      <c r="BI68" s="161">
        <f t="shared" si="66"/>
        <v>4</v>
      </c>
      <c r="BJ68" s="161"/>
      <c r="BK68" s="158">
        <f t="shared" si="67"/>
        <v>2.114093959731544</v>
      </c>
      <c r="BL68" s="158"/>
      <c r="BM68" s="158">
        <f t="shared" si="68"/>
        <v>2.2884012539184955</v>
      </c>
      <c r="BN68" s="158"/>
      <c r="BO68" s="159">
        <f t="shared" si="69"/>
        <v>4.9999999999999991</v>
      </c>
      <c r="BP68" s="159"/>
      <c r="BQ68" s="159">
        <f t="shared" si="70"/>
        <v>3.0204081632653059</v>
      </c>
      <c r="BR68" s="159"/>
      <c r="BS68" s="160">
        <f t="shared" si="71"/>
        <v>3.2480818414322243</v>
      </c>
      <c r="BT68" s="160"/>
      <c r="BU68" s="161">
        <f t="shared" si="72"/>
        <v>0</v>
      </c>
      <c r="BV68" s="165"/>
      <c r="BW68" s="158">
        <f t="shared" si="73"/>
        <v>2.7852348993288589</v>
      </c>
      <c r="BX68" s="158"/>
      <c r="BY68" s="158">
        <f t="shared" si="74"/>
        <v>3.1034482758620698</v>
      </c>
      <c r="BZ68" s="158"/>
      <c r="CA68" s="159">
        <f t="shared" si="75"/>
        <v>5.5392156862745097</v>
      </c>
      <c r="CB68" s="159"/>
      <c r="CC68" s="159">
        <f t="shared" si="76"/>
        <v>2.489795918367347</v>
      </c>
      <c r="CD68" s="159"/>
      <c r="CE68" s="160">
        <f t="shared" si="77"/>
        <v>6.7007672634271085</v>
      </c>
      <c r="CF68" s="160"/>
      <c r="CG68" s="161">
        <f t="shared" si="78"/>
        <v>2.9473684210526314</v>
      </c>
      <c r="CH68" s="161"/>
      <c r="CI68" s="158">
        <f t="shared" si="79"/>
        <v>2.5503355704697976</v>
      </c>
      <c r="CJ68" s="158"/>
      <c r="CK68" s="158">
        <f t="shared" si="80"/>
        <v>2.8526645768025083</v>
      </c>
      <c r="CL68" s="158"/>
      <c r="CM68" s="159">
        <f t="shared" si="81"/>
        <v>4.3137254901960782</v>
      </c>
      <c r="CN68" s="159"/>
      <c r="CO68" s="159">
        <f t="shared" si="82"/>
        <v>3.1020408163265305</v>
      </c>
      <c r="CP68" s="159"/>
      <c r="CQ68" s="160">
        <f t="shared" si="83"/>
        <v>5.5498721227621468</v>
      </c>
      <c r="CR68" s="160"/>
      <c r="CS68" s="161">
        <f t="shared" si="84"/>
        <v>3.5789473684210518</v>
      </c>
      <c r="CT68" s="165"/>
      <c r="CU68" s="158">
        <f t="shared" si="85"/>
        <v>2.3154362416107377</v>
      </c>
      <c r="CV68" s="158"/>
      <c r="CW68" s="158">
        <f t="shared" si="86"/>
        <v>2.5078369905956115</v>
      </c>
      <c r="CX68" s="158"/>
      <c r="CY68" s="159">
        <f t="shared" si="87"/>
        <v>6.1274509803921564</v>
      </c>
      <c r="CZ68" s="159"/>
      <c r="DA68" s="159">
        <f t="shared" si="88"/>
        <v>3.3061224489795924</v>
      </c>
      <c r="DB68" s="159"/>
      <c r="DC68" s="160">
        <f t="shared" si="89"/>
        <v>5.4731457800511505</v>
      </c>
      <c r="DD68" s="160"/>
      <c r="DE68" s="161">
        <f t="shared" si="90"/>
        <v>1.1578947368421058</v>
      </c>
      <c r="DF68" s="161"/>
      <c r="DG68" s="158">
        <f t="shared" si="91"/>
        <v>2.8859060402684555</v>
      </c>
      <c r="DH68" s="158"/>
      <c r="DI68" s="158">
        <f t="shared" si="92"/>
        <v>3.0407523510971797</v>
      </c>
      <c r="DJ68" s="158"/>
      <c r="DK68" s="159">
        <f t="shared" si="93"/>
        <v>6.4215686274509798</v>
      </c>
      <c r="DL68" s="159"/>
      <c r="DM68" s="159">
        <f t="shared" si="94"/>
        <v>4.7346938775510212</v>
      </c>
      <c r="DN68" s="159"/>
      <c r="DO68" s="160">
        <f t="shared" si="95"/>
        <v>4.680306905370843</v>
      </c>
      <c r="DP68" s="160"/>
      <c r="DQ68" s="161">
        <f t="shared" si="96"/>
        <v>6.2105263157894726</v>
      </c>
      <c r="DR68" s="161"/>
      <c r="DS68" s="158">
        <f t="shared" si="97"/>
        <v>3.0201342281879193</v>
      </c>
      <c r="DT68" s="158"/>
      <c r="DU68" s="158">
        <f t="shared" si="98"/>
        <v>3.4482758620689657</v>
      </c>
      <c r="DV68" s="158"/>
      <c r="DW68" s="159">
        <f t="shared" si="99"/>
        <v>10</v>
      </c>
      <c r="DX68" s="159"/>
      <c r="DY68" s="159">
        <f t="shared" si="100"/>
        <v>2.204081632653061</v>
      </c>
      <c r="DZ68" s="159"/>
      <c r="EA68" s="160">
        <f t="shared" si="101"/>
        <v>4.1687979539641935</v>
      </c>
      <c r="EB68" s="160"/>
      <c r="EC68" s="161">
        <f t="shared" si="102"/>
        <v>8.4210526315789469</v>
      </c>
      <c r="ED68" s="324"/>
      <c r="EE68" s="93">
        <f t="shared" si="103"/>
        <v>3.2885906040268456</v>
      </c>
      <c r="EF68" s="93"/>
      <c r="EG68" s="93">
        <f t="shared" si="104"/>
        <v>3.6677115987460827</v>
      </c>
      <c r="EH68" s="93"/>
      <c r="EI68" s="93">
        <f t="shared" si="105"/>
        <v>4.7058823529411766</v>
      </c>
      <c r="EJ68" s="93"/>
      <c r="EK68" s="93">
        <f t="shared" si="106"/>
        <v>3.1020408163265305</v>
      </c>
      <c r="EL68" s="93"/>
      <c r="EM68" s="160">
        <f t="shared" si="107"/>
        <v>5.5498721227621468</v>
      </c>
      <c r="EN68" s="160"/>
      <c r="EO68" s="93">
        <f t="shared" si="108"/>
        <v>6.4210526315789478</v>
      </c>
    </row>
    <row r="69" spans="1:145" ht="15" x14ac:dyDescent="0.25">
      <c r="K69" s="47"/>
      <c r="L69" s="47"/>
      <c r="DS69" s="7"/>
      <c r="DT69" s="7"/>
      <c r="DU69" s="7"/>
      <c r="DV69" s="7"/>
      <c r="DW69" s="7"/>
      <c r="DX69" s="7"/>
      <c r="DY69" s="7"/>
      <c r="DZ69" s="7"/>
      <c r="EA69" s="7"/>
      <c r="EB69" s="7"/>
      <c r="EC69" s="7"/>
      <c r="EE69" s="374"/>
      <c r="EF69" s="374"/>
      <c r="EG69" s="374"/>
      <c r="EH69" s="374"/>
      <c r="EI69" s="374"/>
      <c r="EJ69" s="374"/>
      <c r="EK69" s="374"/>
      <c r="EL69" s="374"/>
      <c r="EM69" s="374"/>
      <c r="EN69" s="374"/>
      <c r="EO69" s="374"/>
    </row>
    <row r="70" spans="1:145" ht="15" x14ac:dyDescent="0.25">
      <c r="DS70" s="7"/>
      <c r="DT70" s="7"/>
      <c r="DU70" s="7"/>
      <c r="DV70" s="7"/>
      <c r="DW70" s="7"/>
      <c r="DX70" s="7"/>
      <c r="DY70" s="7"/>
      <c r="DZ70" s="7"/>
      <c r="EA70" s="7"/>
      <c r="EB70" s="7"/>
      <c r="EC70" s="7"/>
      <c r="EE70" s="374"/>
      <c r="EF70" s="374"/>
      <c r="EG70" s="374"/>
      <c r="EH70" s="374"/>
      <c r="EI70" s="374"/>
      <c r="EJ70" s="374"/>
      <c r="EK70" s="374"/>
      <c r="EL70" s="374"/>
      <c r="EM70" s="374"/>
      <c r="EN70" s="374"/>
      <c r="EO70" s="374"/>
    </row>
    <row r="71" spans="1:145" ht="15" x14ac:dyDescent="0.25">
      <c r="B71" s="76"/>
      <c r="DS71" s="7"/>
      <c r="DT71" s="7"/>
      <c r="DU71" s="7"/>
      <c r="DV71" s="7"/>
      <c r="DW71" s="7"/>
      <c r="DX71" s="7"/>
      <c r="DY71" s="7"/>
      <c r="DZ71" s="7"/>
      <c r="EA71" s="7"/>
      <c r="EB71" s="7"/>
      <c r="EC71" s="7"/>
      <c r="EE71" s="374"/>
      <c r="EF71" s="374"/>
      <c r="EG71" s="374"/>
      <c r="EH71" s="374"/>
      <c r="EI71" s="374"/>
      <c r="EJ71" s="374"/>
      <c r="EK71" s="374"/>
      <c r="EL71" s="374"/>
      <c r="EM71" s="374"/>
      <c r="EN71" s="374"/>
      <c r="EO71" s="374"/>
    </row>
    <row r="72" spans="1:145" ht="15" customHeight="1" thickBot="1" x14ac:dyDescent="0.3">
      <c r="A72" s="189" t="s">
        <v>239</v>
      </c>
      <c r="B72" s="190"/>
      <c r="C72" s="190"/>
      <c r="D72" s="190"/>
      <c r="E72" s="190"/>
      <c r="F72" s="190"/>
      <c r="G72" s="190"/>
      <c r="H72" s="190"/>
      <c r="I72" s="190"/>
      <c r="J72" s="190"/>
      <c r="K72" s="190"/>
      <c r="L72" s="190"/>
      <c r="M72" s="190"/>
      <c r="N72" s="190"/>
      <c r="O72" s="190"/>
      <c r="P72" s="190"/>
      <c r="Q72" s="190"/>
      <c r="R72" s="190"/>
      <c r="S72" s="190"/>
      <c r="T72" s="190"/>
      <c r="U72" s="190"/>
      <c r="V72" s="190"/>
      <c r="W72" s="190"/>
      <c r="X72" s="190"/>
      <c r="Y72" s="190"/>
      <c r="Z72" s="190"/>
      <c r="AA72" s="190"/>
      <c r="AB72" s="190"/>
      <c r="AC72" s="190"/>
      <c r="AD72" s="190"/>
      <c r="AE72" s="190"/>
      <c r="AF72" s="190"/>
      <c r="AG72" s="190"/>
      <c r="AH72" s="190"/>
      <c r="AI72" s="190"/>
      <c r="AJ72" s="190"/>
      <c r="AK72" s="190"/>
      <c r="AL72" s="190"/>
      <c r="AM72" s="190"/>
      <c r="AN72" s="190"/>
      <c r="AO72" s="190"/>
      <c r="AP72" s="190"/>
      <c r="AQ72" s="190"/>
      <c r="AR72" s="190"/>
      <c r="AS72" s="190"/>
      <c r="AT72" s="190"/>
      <c r="AU72" s="190"/>
      <c r="AV72" s="190"/>
      <c r="AW72" s="190"/>
      <c r="AX72" s="190"/>
      <c r="AY72" s="190"/>
      <c r="AZ72" s="190"/>
      <c r="BA72" s="190"/>
      <c r="BB72" s="190"/>
      <c r="BC72" s="190"/>
      <c r="BD72" s="190"/>
      <c r="BE72" s="190"/>
      <c r="BF72" s="190"/>
      <c r="BG72" s="190"/>
      <c r="BH72" s="190"/>
      <c r="BI72" s="190"/>
      <c r="BJ72" s="190"/>
      <c r="BK72" s="190"/>
      <c r="BL72" s="190"/>
      <c r="BM72" s="190"/>
      <c r="BN72" s="190"/>
      <c r="BO72" s="190"/>
      <c r="BP72" s="190"/>
      <c r="BQ72" s="190"/>
      <c r="BR72" s="190"/>
      <c r="BS72" s="190"/>
      <c r="BT72" s="190"/>
      <c r="BU72" s="190"/>
      <c r="BV72" s="190"/>
      <c r="BW72" s="190"/>
      <c r="BX72" s="190"/>
      <c r="BY72" s="190"/>
      <c r="BZ72" s="190"/>
      <c r="CA72" s="190"/>
      <c r="CB72" s="190"/>
      <c r="CC72" s="190"/>
      <c r="CD72" s="190"/>
      <c r="CE72" s="190"/>
      <c r="CF72" s="190"/>
      <c r="CG72" s="190"/>
      <c r="CH72" s="190"/>
      <c r="CI72" s="190"/>
      <c r="CJ72" s="190"/>
      <c r="CK72" s="190"/>
      <c r="CL72" s="190"/>
      <c r="CM72" s="190"/>
      <c r="CN72" s="190"/>
      <c r="CO72" s="190"/>
      <c r="CP72" s="190"/>
      <c r="CQ72" s="190"/>
      <c r="CR72" s="190"/>
      <c r="CS72" s="190"/>
      <c r="CT72" s="190"/>
      <c r="CU72" s="190"/>
      <c r="CV72" s="190"/>
      <c r="CW72" s="190"/>
      <c r="CX72" s="190"/>
      <c r="CY72" s="190"/>
      <c r="CZ72" s="190"/>
      <c r="DA72" s="190"/>
      <c r="DB72" s="190"/>
      <c r="DC72" s="190"/>
      <c r="DD72" s="190"/>
      <c r="DE72" s="190"/>
      <c r="DF72" s="190"/>
      <c r="DG72" s="190"/>
      <c r="DH72" s="190"/>
      <c r="DI72" s="190"/>
      <c r="DJ72" s="190"/>
      <c r="DK72" s="190"/>
      <c r="DL72" s="190"/>
      <c r="DM72" s="190"/>
      <c r="DN72" s="190"/>
      <c r="DO72" s="190"/>
      <c r="DP72" s="190"/>
      <c r="DQ72" s="190"/>
      <c r="DR72" s="190"/>
      <c r="DS72" s="7"/>
      <c r="DT72" s="7"/>
      <c r="DU72" s="7"/>
      <c r="DV72" s="7"/>
      <c r="DW72" s="7"/>
      <c r="DX72" s="7"/>
      <c r="DY72" s="7"/>
      <c r="DZ72" s="7"/>
      <c r="EA72" s="7"/>
      <c r="EB72" s="7"/>
      <c r="EC72" s="7"/>
      <c r="ED72" s="296"/>
      <c r="EE72" s="374"/>
      <c r="EF72" s="374"/>
      <c r="EG72" s="374"/>
      <c r="EH72" s="374"/>
      <c r="EI72" s="374"/>
      <c r="EJ72" s="374"/>
      <c r="EK72" s="374"/>
      <c r="EL72" s="374"/>
      <c r="EM72" s="374"/>
      <c r="EN72" s="374"/>
      <c r="EO72" s="374"/>
    </row>
    <row r="73" spans="1:145" ht="15" customHeight="1" x14ac:dyDescent="0.2">
      <c r="C73" s="192">
        <v>2008</v>
      </c>
      <c r="D73" s="192"/>
      <c r="E73" s="192"/>
      <c r="F73" s="192"/>
      <c r="G73" s="192"/>
      <c r="H73" s="192"/>
      <c r="I73" s="192"/>
      <c r="J73" s="192"/>
      <c r="K73" s="192"/>
      <c r="L73" s="192"/>
      <c r="M73" s="192"/>
      <c r="N73" s="195"/>
      <c r="O73" s="192">
        <v>2009</v>
      </c>
      <c r="P73" s="192"/>
      <c r="Q73" s="192"/>
      <c r="R73" s="192"/>
      <c r="S73" s="192"/>
      <c r="T73" s="192"/>
      <c r="U73" s="192"/>
      <c r="V73" s="192"/>
      <c r="W73" s="192"/>
      <c r="X73" s="192"/>
      <c r="Y73" s="192"/>
      <c r="Z73" s="195"/>
      <c r="AA73" s="192">
        <v>2010</v>
      </c>
      <c r="AB73" s="192"/>
      <c r="AC73" s="192"/>
      <c r="AD73" s="192"/>
      <c r="AE73" s="192"/>
      <c r="AF73" s="192"/>
      <c r="AG73" s="192"/>
      <c r="AH73" s="192"/>
      <c r="AI73" s="192"/>
      <c r="AJ73" s="192"/>
      <c r="AK73" s="192"/>
      <c r="AL73" s="195"/>
      <c r="AM73" s="192">
        <v>2011</v>
      </c>
      <c r="AN73" s="192"/>
      <c r="AO73" s="192"/>
      <c r="AP73" s="192"/>
      <c r="AQ73" s="192"/>
      <c r="AR73" s="192"/>
      <c r="AS73" s="192"/>
      <c r="AT73" s="192"/>
      <c r="AU73" s="192"/>
      <c r="AV73" s="192"/>
      <c r="AW73" s="192"/>
      <c r="AX73" s="195"/>
      <c r="AY73" s="192">
        <v>2012</v>
      </c>
      <c r="AZ73" s="192"/>
      <c r="BA73" s="192"/>
      <c r="BB73" s="192"/>
      <c r="BC73" s="192"/>
      <c r="BD73" s="192"/>
      <c r="BE73" s="192"/>
      <c r="BF73" s="192"/>
      <c r="BG73" s="192"/>
      <c r="BH73" s="192"/>
      <c r="BI73" s="192"/>
      <c r="BJ73" s="195"/>
      <c r="BK73" s="192">
        <v>2013</v>
      </c>
      <c r="BL73" s="192"/>
      <c r="BM73" s="192"/>
      <c r="BN73" s="192"/>
      <c r="BO73" s="192"/>
      <c r="BP73" s="192"/>
      <c r="BQ73" s="192"/>
      <c r="BR73" s="192"/>
      <c r="BS73" s="192"/>
      <c r="BT73" s="192"/>
      <c r="BU73" s="192"/>
      <c r="BV73" s="195"/>
      <c r="BW73" s="192">
        <v>2014</v>
      </c>
      <c r="BX73" s="192"/>
      <c r="BY73" s="192"/>
      <c r="BZ73" s="192"/>
      <c r="CA73" s="192"/>
      <c r="CB73" s="192"/>
      <c r="CC73" s="192"/>
      <c r="CD73" s="192"/>
      <c r="CE73" s="192"/>
      <c r="CF73" s="192"/>
      <c r="CG73" s="192"/>
      <c r="CH73" s="195"/>
      <c r="CI73" s="192">
        <v>2015</v>
      </c>
      <c r="CJ73" s="192"/>
      <c r="CK73" s="192"/>
      <c r="CL73" s="192"/>
      <c r="CM73" s="192"/>
      <c r="CN73" s="192"/>
      <c r="CO73" s="192"/>
      <c r="CP73" s="192"/>
      <c r="CQ73" s="192"/>
      <c r="CR73" s="192"/>
      <c r="CS73" s="192"/>
      <c r="CT73" s="195"/>
      <c r="CU73" s="192">
        <v>2016</v>
      </c>
      <c r="CV73" s="192"/>
      <c r="CW73" s="192"/>
      <c r="CX73" s="192"/>
      <c r="CY73" s="192"/>
      <c r="CZ73" s="192"/>
      <c r="DA73" s="192"/>
      <c r="DB73" s="192"/>
      <c r="DC73" s="192"/>
      <c r="DD73" s="192"/>
      <c r="DE73" s="192"/>
      <c r="DF73" s="195"/>
      <c r="DG73" s="192">
        <v>2017</v>
      </c>
      <c r="DH73" s="192"/>
      <c r="DI73" s="192"/>
      <c r="DJ73" s="192"/>
      <c r="DK73" s="192"/>
      <c r="DL73" s="192"/>
      <c r="DM73" s="192"/>
      <c r="DN73" s="192"/>
      <c r="DO73" s="192"/>
      <c r="DP73" s="192"/>
      <c r="DQ73" s="192"/>
      <c r="DR73" s="195"/>
      <c r="DS73" s="192">
        <v>2018</v>
      </c>
      <c r="DT73" s="192"/>
      <c r="DU73" s="192"/>
      <c r="DV73" s="192"/>
      <c r="DW73" s="192"/>
      <c r="DX73" s="192"/>
      <c r="DY73" s="192"/>
      <c r="DZ73" s="192"/>
      <c r="EA73" s="192"/>
      <c r="EB73" s="192"/>
      <c r="EC73" s="192"/>
      <c r="ED73" s="298"/>
      <c r="EE73" s="261">
        <v>2019</v>
      </c>
      <c r="EF73" s="261"/>
      <c r="EG73" s="261"/>
      <c r="EH73" s="261"/>
      <c r="EI73" s="261"/>
      <c r="EJ73" s="261"/>
      <c r="EK73" s="261"/>
      <c r="EL73" s="261"/>
      <c r="EM73" s="261"/>
      <c r="EN73" s="261"/>
      <c r="EO73" s="261"/>
    </row>
    <row r="74" spans="1:145" ht="33.75" x14ac:dyDescent="0.2">
      <c r="C74" s="257" t="s">
        <v>172</v>
      </c>
      <c r="D74" s="257"/>
      <c r="E74" s="257"/>
      <c r="F74" s="257"/>
      <c r="G74" s="257"/>
      <c r="H74" s="257"/>
      <c r="I74" s="257"/>
      <c r="J74" s="257"/>
      <c r="K74" s="257"/>
      <c r="L74" s="195"/>
      <c r="M74" s="259" t="s">
        <v>46</v>
      </c>
      <c r="N74" s="258"/>
      <c r="O74" s="257" t="s">
        <v>172</v>
      </c>
      <c r="P74" s="257"/>
      <c r="Q74" s="257"/>
      <c r="R74" s="257"/>
      <c r="S74" s="257"/>
      <c r="T74" s="257"/>
      <c r="U74" s="257"/>
      <c r="V74" s="257"/>
      <c r="W74" s="257"/>
      <c r="X74" s="195"/>
      <c r="Y74" s="259" t="s">
        <v>46</v>
      </c>
      <c r="Z74" s="258"/>
      <c r="AA74" s="257" t="s">
        <v>172</v>
      </c>
      <c r="AB74" s="257"/>
      <c r="AC74" s="257"/>
      <c r="AD74" s="257"/>
      <c r="AE74" s="257"/>
      <c r="AF74" s="257"/>
      <c r="AG74" s="257"/>
      <c r="AH74" s="257"/>
      <c r="AI74" s="257"/>
      <c r="AJ74" s="195"/>
      <c r="AK74" s="259" t="s">
        <v>46</v>
      </c>
      <c r="AL74" s="258"/>
      <c r="AM74" s="257" t="s">
        <v>172</v>
      </c>
      <c r="AN74" s="257"/>
      <c r="AO74" s="257"/>
      <c r="AP74" s="257"/>
      <c r="AQ74" s="257"/>
      <c r="AR74" s="257"/>
      <c r="AS74" s="257"/>
      <c r="AT74" s="257"/>
      <c r="AU74" s="257"/>
      <c r="AV74" s="195"/>
      <c r="AW74" s="259" t="s">
        <v>46</v>
      </c>
      <c r="AX74" s="258"/>
      <c r="AY74" s="257" t="s">
        <v>172</v>
      </c>
      <c r="AZ74" s="257"/>
      <c r="BA74" s="257"/>
      <c r="BB74" s="257"/>
      <c r="BC74" s="257"/>
      <c r="BD74" s="257"/>
      <c r="BE74" s="257"/>
      <c r="BF74" s="257"/>
      <c r="BG74" s="257"/>
      <c r="BH74" s="195"/>
      <c r="BI74" s="259" t="s">
        <v>46</v>
      </c>
      <c r="BJ74" s="258"/>
      <c r="BK74" s="257" t="s">
        <v>172</v>
      </c>
      <c r="BL74" s="257"/>
      <c r="BM74" s="257"/>
      <c r="BN74" s="257"/>
      <c r="BO74" s="257"/>
      <c r="BP74" s="257"/>
      <c r="BQ74" s="257"/>
      <c r="BR74" s="257"/>
      <c r="BS74" s="257"/>
      <c r="BT74" s="195"/>
      <c r="BU74" s="259" t="s">
        <v>46</v>
      </c>
      <c r="BV74" s="258"/>
      <c r="BW74" s="257" t="s">
        <v>172</v>
      </c>
      <c r="BX74" s="257"/>
      <c r="BY74" s="257"/>
      <c r="BZ74" s="257"/>
      <c r="CA74" s="257"/>
      <c r="CB74" s="257"/>
      <c r="CC74" s="257"/>
      <c r="CD74" s="257"/>
      <c r="CE74" s="257"/>
      <c r="CF74" s="195"/>
      <c r="CG74" s="259" t="s">
        <v>46</v>
      </c>
      <c r="CH74" s="258"/>
      <c r="CI74" s="257" t="s">
        <v>172</v>
      </c>
      <c r="CJ74" s="257"/>
      <c r="CK74" s="257"/>
      <c r="CL74" s="257"/>
      <c r="CM74" s="257"/>
      <c r="CN74" s="257"/>
      <c r="CO74" s="257"/>
      <c r="CP74" s="257"/>
      <c r="CQ74" s="257"/>
      <c r="CR74" s="195"/>
      <c r="CS74" s="259" t="s">
        <v>46</v>
      </c>
      <c r="CT74" s="258"/>
      <c r="CU74" s="257" t="s">
        <v>172</v>
      </c>
      <c r="CV74" s="257"/>
      <c r="CW74" s="257"/>
      <c r="CX74" s="257"/>
      <c r="CY74" s="257"/>
      <c r="CZ74" s="257"/>
      <c r="DA74" s="257"/>
      <c r="DB74" s="257"/>
      <c r="DC74" s="257"/>
      <c r="DD74" s="195"/>
      <c r="DE74" s="259" t="s">
        <v>46</v>
      </c>
      <c r="DF74" s="258"/>
      <c r="DG74" s="257" t="s">
        <v>172</v>
      </c>
      <c r="DH74" s="257"/>
      <c r="DI74" s="257"/>
      <c r="DJ74" s="257"/>
      <c r="DK74" s="257"/>
      <c r="DL74" s="257"/>
      <c r="DM74" s="257"/>
      <c r="DN74" s="257"/>
      <c r="DO74" s="257"/>
      <c r="DP74" s="195"/>
      <c r="DQ74" s="259" t="s">
        <v>46</v>
      </c>
      <c r="DR74" s="258"/>
      <c r="DS74" s="257" t="s">
        <v>172</v>
      </c>
      <c r="DT74" s="257"/>
      <c r="DU74" s="257"/>
      <c r="DV74" s="257"/>
      <c r="DW74" s="257"/>
      <c r="DX74" s="257"/>
      <c r="DY74" s="257"/>
      <c r="DZ74" s="257"/>
      <c r="EA74" s="257"/>
      <c r="EB74" s="195"/>
      <c r="EC74" s="259" t="s">
        <v>46</v>
      </c>
      <c r="ED74" s="351"/>
      <c r="EE74" s="348" t="s">
        <v>172</v>
      </c>
      <c r="EF74" s="348"/>
      <c r="EG74" s="348"/>
      <c r="EH74" s="348"/>
      <c r="EI74" s="348"/>
      <c r="EJ74" s="348"/>
      <c r="EK74" s="348"/>
      <c r="EL74" s="348"/>
      <c r="EM74" s="348"/>
      <c r="EN74" s="264"/>
      <c r="EO74" s="350" t="s">
        <v>46</v>
      </c>
    </row>
    <row r="75" spans="1:145" ht="105" customHeight="1" x14ac:dyDescent="0.2">
      <c r="C75" s="196" t="s">
        <v>148</v>
      </c>
      <c r="D75" s="196"/>
      <c r="E75" s="196" t="s">
        <v>150</v>
      </c>
      <c r="F75" s="196"/>
      <c r="G75" s="196" t="s">
        <v>151</v>
      </c>
      <c r="H75" s="196"/>
      <c r="I75" s="196" t="s">
        <v>153</v>
      </c>
      <c r="J75" s="196"/>
      <c r="K75" s="196" t="s">
        <v>156</v>
      </c>
      <c r="L75" s="196"/>
      <c r="M75" s="196" t="s">
        <v>157</v>
      </c>
      <c r="N75" s="196"/>
      <c r="O75" s="196" t="s">
        <v>149</v>
      </c>
      <c r="P75" s="196"/>
      <c r="Q75" s="196" t="s">
        <v>155</v>
      </c>
      <c r="R75" s="196"/>
      <c r="S75" s="196" t="s">
        <v>152</v>
      </c>
      <c r="T75" s="196"/>
      <c r="U75" s="196" t="s">
        <v>154</v>
      </c>
      <c r="V75" s="196"/>
      <c r="W75" s="196" t="s">
        <v>48</v>
      </c>
      <c r="X75" s="196"/>
      <c r="Y75" s="196" t="s">
        <v>47</v>
      </c>
      <c r="Z75" s="357"/>
      <c r="AA75" s="196" t="s">
        <v>149</v>
      </c>
      <c r="AB75" s="196"/>
      <c r="AC75" s="196" t="s">
        <v>155</v>
      </c>
      <c r="AD75" s="196"/>
      <c r="AE75" s="196" t="s">
        <v>152</v>
      </c>
      <c r="AF75" s="196"/>
      <c r="AG75" s="196" t="s">
        <v>154</v>
      </c>
      <c r="AH75" s="196"/>
      <c r="AI75" s="196" t="s">
        <v>48</v>
      </c>
      <c r="AJ75" s="196"/>
      <c r="AK75" s="196" t="s">
        <v>47</v>
      </c>
      <c r="AL75" s="196"/>
      <c r="AM75" s="196" t="s">
        <v>149</v>
      </c>
      <c r="AN75" s="196"/>
      <c r="AO75" s="196" t="s">
        <v>155</v>
      </c>
      <c r="AP75" s="196"/>
      <c r="AQ75" s="196" t="s">
        <v>152</v>
      </c>
      <c r="AR75" s="196"/>
      <c r="AS75" s="196" t="s">
        <v>154</v>
      </c>
      <c r="AT75" s="196"/>
      <c r="AU75" s="196" t="s">
        <v>48</v>
      </c>
      <c r="AV75" s="196"/>
      <c r="AW75" s="196" t="s">
        <v>47</v>
      </c>
      <c r="AX75" s="357"/>
      <c r="AY75" s="196" t="s">
        <v>149</v>
      </c>
      <c r="AZ75" s="196"/>
      <c r="BA75" s="196" t="s">
        <v>155</v>
      </c>
      <c r="BB75" s="196"/>
      <c r="BC75" s="196" t="s">
        <v>152</v>
      </c>
      <c r="BD75" s="196"/>
      <c r="BE75" s="196" t="s">
        <v>154</v>
      </c>
      <c r="BF75" s="196"/>
      <c r="BG75" s="196" t="s">
        <v>48</v>
      </c>
      <c r="BH75" s="196"/>
      <c r="BI75" s="196" t="s">
        <v>47</v>
      </c>
      <c r="BJ75" s="196"/>
      <c r="BK75" s="196" t="s">
        <v>149</v>
      </c>
      <c r="BL75" s="196"/>
      <c r="BM75" s="196" t="s">
        <v>155</v>
      </c>
      <c r="BN75" s="196"/>
      <c r="BO75" s="196" t="s">
        <v>152</v>
      </c>
      <c r="BP75" s="196"/>
      <c r="BQ75" s="196" t="s">
        <v>154</v>
      </c>
      <c r="BR75" s="196"/>
      <c r="BS75" s="196" t="s">
        <v>48</v>
      </c>
      <c r="BT75" s="196"/>
      <c r="BU75" s="196" t="s">
        <v>47</v>
      </c>
      <c r="BV75" s="357"/>
      <c r="BW75" s="196" t="s">
        <v>149</v>
      </c>
      <c r="BX75" s="196"/>
      <c r="BY75" s="196" t="s">
        <v>155</v>
      </c>
      <c r="BZ75" s="196"/>
      <c r="CA75" s="196" t="s">
        <v>152</v>
      </c>
      <c r="CB75" s="196"/>
      <c r="CC75" s="196" t="s">
        <v>154</v>
      </c>
      <c r="CD75" s="196"/>
      <c r="CE75" s="196" t="s">
        <v>48</v>
      </c>
      <c r="CF75" s="196"/>
      <c r="CG75" s="196" t="s">
        <v>47</v>
      </c>
      <c r="CH75" s="196"/>
      <c r="CI75" s="196" t="s">
        <v>149</v>
      </c>
      <c r="CJ75" s="196"/>
      <c r="CK75" s="196" t="s">
        <v>155</v>
      </c>
      <c r="CL75" s="196"/>
      <c r="CM75" s="196" t="s">
        <v>152</v>
      </c>
      <c r="CN75" s="196"/>
      <c r="CO75" s="196" t="s">
        <v>154</v>
      </c>
      <c r="CP75" s="196"/>
      <c r="CQ75" s="196" t="s">
        <v>48</v>
      </c>
      <c r="CR75" s="196"/>
      <c r="CS75" s="196" t="s">
        <v>47</v>
      </c>
      <c r="CT75" s="357"/>
      <c r="CU75" s="196" t="s">
        <v>149</v>
      </c>
      <c r="CV75" s="196"/>
      <c r="CW75" s="196" t="s">
        <v>155</v>
      </c>
      <c r="CX75" s="196"/>
      <c r="CY75" s="196" t="s">
        <v>152</v>
      </c>
      <c r="CZ75" s="196"/>
      <c r="DA75" s="196" t="s">
        <v>154</v>
      </c>
      <c r="DB75" s="196"/>
      <c r="DC75" s="196" t="s">
        <v>48</v>
      </c>
      <c r="DD75" s="196"/>
      <c r="DE75" s="196" t="s">
        <v>47</v>
      </c>
      <c r="DF75" s="196"/>
      <c r="DG75" s="196" t="s">
        <v>149</v>
      </c>
      <c r="DH75" s="196"/>
      <c r="DI75" s="196" t="s">
        <v>155</v>
      </c>
      <c r="DJ75" s="196"/>
      <c r="DK75" s="196" t="s">
        <v>152</v>
      </c>
      <c r="DL75" s="196"/>
      <c r="DM75" s="196" t="s">
        <v>154</v>
      </c>
      <c r="DN75" s="196"/>
      <c r="DO75" s="196" t="s">
        <v>48</v>
      </c>
      <c r="DP75" s="196"/>
      <c r="DQ75" s="196" t="s">
        <v>47</v>
      </c>
      <c r="DR75" s="196"/>
      <c r="DS75" s="196" t="s">
        <v>149</v>
      </c>
      <c r="DT75" s="196"/>
      <c r="DU75" s="196" t="s">
        <v>155</v>
      </c>
      <c r="DV75" s="196"/>
      <c r="DW75" s="196" t="s">
        <v>152</v>
      </c>
      <c r="DX75" s="196"/>
      <c r="DY75" s="196" t="s">
        <v>154</v>
      </c>
      <c r="DZ75" s="196"/>
      <c r="EA75" s="196" t="s">
        <v>48</v>
      </c>
      <c r="EB75" s="196"/>
      <c r="EC75" s="196" t="s">
        <v>47</v>
      </c>
      <c r="ED75" s="304"/>
      <c r="EE75" s="265" t="s">
        <v>149</v>
      </c>
      <c r="EF75" s="265"/>
      <c r="EG75" s="265" t="s">
        <v>155</v>
      </c>
      <c r="EH75" s="265"/>
      <c r="EI75" s="265" t="s">
        <v>152</v>
      </c>
      <c r="EJ75" s="265"/>
      <c r="EK75" s="265" t="s">
        <v>154</v>
      </c>
      <c r="EL75" s="265"/>
      <c r="EM75" s="265" t="s">
        <v>48</v>
      </c>
      <c r="EN75" s="265"/>
      <c r="EO75" s="265" t="s">
        <v>47</v>
      </c>
    </row>
    <row r="76" spans="1:145" x14ac:dyDescent="0.2">
      <c r="A76" s="180" t="s">
        <v>237</v>
      </c>
      <c r="B76" s="75"/>
      <c r="C76" s="146">
        <f t="shared" ref="C76:C95" si="109">85+3*C49</f>
        <v>95.268456375838923</v>
      </c>
      <c r="D76" s="147"/>
      <c r="E76" s="146">
        <f t="shared" ref="E76:E95" si="110">85+3*E49</f>
        <v>94.968652037617559</v>
      </c>
      <c r="F76" s="147"/>
      <c r="G76" s="148">
        <f t="shared" ref="G76:G95" si="111">85+3*G49</f>
        <v>92.941176470588232</v>
      </c>
      <c r="H76" s="149"/>
      <c r="I76" s="95">
        <f t="shared" ref="I76:I95" si="112">85+3*I49</f>
        <v>97.612244897959187</v>
      </c>
      <c r="J76" s="127"/>
      <c r="K76" s="150">
        <f t="shared" ref="K76:K95" si="113">85+3*K49</f>
        <v>95.818414322250632</v>
      </c>
      <c r="L76" s="151"/>
      <c r="M76" s="152">
        <f t="shared" ref="M76:M95" si="114">85+3*M49</f>
        <v>98.89473684210526</v>
      </c>
      <c r="N76" s="153"/>
      <c r="O76" s="146">
        <f t="shared" ref="O76:O95" si="115">85+3*O49</f>
        <v>95.671140939597308</v>
      </c>
      <c r="P76" s="147"/>
      <c r="Q76" s="146">
        <f t="shared" ref="Q76:Q95" si="116">85+3*Q49</f>
        <v>95.438871473354226</v>
      </c>
      <c r="R76" s="147"/>
      <c r="S76" s="148">
        <f t="shared" ref="S76:S95" si="117">85+3*S49</f>
        <v>93.529411764705884</v>
      </c>
      <c r="T76" s="149"/>
      <c r="U76" s="95">
        <f t="shared" ref="U76:U95" si="118">85+3*U49</f>
        <v>96.632653061224488</v>
      </c>
      <c r="V76" s="127"/>
      <c r="W76" s="150">
        <f t="shared" ref="W76:W95" si="119">85+3*W49</f>
        <v>96.432225063938617</v>
      </c>
      <c r="X76" s="151"/>
      <c r="Y76" s="152">
        <f t="shared" ref="Y76:Y95" si="120">85+3*Y49</f>
        <v>99.21052631578948</v>
      </c>
      <c r="Z76" s="164"/>
      <c r="AA76" s="146">
        <f t="shared" ref="AA76:AA95" si="121">85+3*AA49</f>
        <v>96.677852348993284</v>
      </c>
      <c r="AB76" s="147"/>
      <c r="AC76" s="146">
        <f t="shared" ref="AC76:AC95" si="122">85+3*AC49</f>
        <v>96.379310344827587</v>
      </c>
      <c r="AD76" s="147"/>
      <c r="AE76" s="148">
        <f t="shared" ref="AE76:AE95" si="123">85+3*AE49</f>
        <v>94.558823529411768</v>
      </c>
      <c r="AF76" s="149"/>
      <c r="AG76" s="95">
        <f t="shared" ref="AG76:AG95" si="124">85+3*AG49</f>
        <v>97.489795918367349</v>
      </c>
      <c r="AH76" s="127"/>
      <c r="AI76" s="150">
        <f t="shared" ref="AI76:AI95" si="125">85+3*AI49</f>
        <v>98.503836317135551</v>
      </c>
      <c r="AJ76" s="151"/>
      <c r="AK76" s="152">
        <f t="shared" ref="AK76:AK95" si="126">85+3*AK49</f>
        <v>100.47368421052632</v>
      </c>
      <c r="AL76" s="153"/>
      <c r="AM76" s="146">
        <f t="shared" ref="AM76:AM95" si="127">85+3*AM49</f>
        <v>97.583892617449663</v>
      </c>
      <c r="AN76" s="147"/>
      <c r="AO76" s="146">
        <f t="shared" ref="AO76:AO95" si="128">85+3*AO49</f>
        <v>97.225705329153612</v>
      </c>
      <c r="AP76" s="147"/>
      <c r="AQ76" s="148">
        <f t="shared" ref="AQ76:AQ95" si="129">85+3*AQ49</f>
        <v>95.147058823529406</v>
      </c>
      <c r="AR76" s="149"/>
      <c r="AS76" s="95">
        <f t="shared" ref="AS76:AS95" si="130">85+3*AS49</f>
        <v>97.979591836734699</v>
      </c>
      <c r="AT76" s="127"/>
      <c r="AU76" s="150">
        <f t="shared" ref="AU76:AU95" si="131">85+3*AU49</f>
        <v>99.961636828644501</v>
      </c>
      <c r="AV76" s="151"/>
      <c r="AW76" s="152">
        <f t="shared" ref="AW76:AW95" si="132">85+3*AW49</f>
        <v>100.47368421052632</v>
      </c>
      <c r="AX76" s="164"/>
      <c r="AY76" s="146">
        <f t="shared" ref="AY76:AY95" si="133">85+3*AY49</f>
        <v>98.288590604026851</v>
      </c>
      <c r="AZ76" s="147"/>
      <c r="BA76" s="146">
        <f t="shared" ref="BA76:BA95" si="134">85+3*BA49</f>
        <v>97.884012539184951</v>
      </c>
      <c r="BB76" s="147"/>
      <c r="BC76" s="148">
        <f t="shared" ref="BC76:BC95" si="135">85+3*BC49</f>
        <v>95</v>
      </c>
      <c r="BD76" s="149"/>
      <c r="BE76" s="95">
        <f t="shared" ref="BE76:BE95" si="136">85+3*BE49</f>
        <v>97.857142857142861</v>
      </c>
      <c r="BF76" s="127"/>
      <c r="BG76" s="150">
        <f t="shared" ref="BG76:BG95" si="137">85+3*BG49</f>
        <v>101.18925831202046</v>
      </c>
      <c r="BH76" s="151"/>
      <c r="BI76" s="152">
        <f t="shared" ref="BI76:BI95" si="138">85+3*BI49</f>
        <v>100.47368421052632</v>
      </c>
      <c r="BJ76" s="153"/>
      <c r="BK76" s="146">
        <f t="shared" ref="BK76:BK95" si="139">85+3*BK49</f>
        <v>99.194630872483216</v>
      </c>
      <c r="BL76" s="147"/>
      <c r="BM76" s="146">
        <f t="shared" ref="BM76:BM95" si="140">85+3*BM49</f>
        <v>98.918495297805649</v>
      </c>
      <c r="BN76" s="147"/>
      <c r="BO76" s="148">
        <f t="shared" ref="BO76:BO95" si="141">85+3*BO49</f>
        <v>96.32352941176471</v>
      </c>
      <c r="BP76" s="149"/>
      <c r="BQ76" s="95">
        <f t="shared" ref="BQ76:BQ95" si="142">85+3*BQ49</f>
        <v>97.857142857142861</v>
      </c>
      <c r="BR76" s="127"/>
      <c r="BS76" s="150">
        <f t="shared" ref="BS76:BS95" si="143">85+3*BS49</f>
        <v>102.03324808184144</v>
      </c>
      <c r="BT76" s="151"/>
      <c r="BU76" s="152">
        <f t="shared" ref="BU76:BU95" si="144">85+3*BU49</f>
        <v>101.10526315789474</v>
      </c>
      <c r="BV76" s="164"/>
      <c r="BW76" s="146">
        <f t="shared" ref="BW76:BW95" si="145">85+3*BW49</f>
        <v>100</v>
      </c>
      <c r="BX76" s="147"/>
      <c r="BY76" s="146">
        <f t="shared" ref="BY76:BY95" si="146">85+3*BY49</f>
        <v>99.858934169278996</v>
      </c>
      <c r="BZ76" s="147"/>
      <c r="CA76" s="148">
        <f t="shared" ref="CA76:CA95" si="147">85+3*CA49</f>
        <v>97.5</v>
      </c>
      <c r="CB76" s="149"/>
      <c r="CC76" s="95">
        <f t="shared" ref="CC76:CC95" si="148">85+3*CC49</f>
        <v>96.877551020408163</v>
      </c>
      <c r="CD76" s="127"/>
      <c r="CE76" s="150">
        <f t="shared" ref="CE76:CE95" si="149">85+3*CE49</f>
        <v>103.33759590792839</v>
      </c>
      <c r="CF76" s="151"/>
      <c r="CG76" s="152">
        <f t="shared" ref="CG76:CG95" si="150">85+3*CG49</f>
        <v>97</v>
      </c>
      <c r="CH76" s="153"/>
      <c r="CI76" s="146">
        <f t="shared" ref="CI76:CI95" si="151">85+3*CI49</f>
        <v>100.40268456375838</v>
      </c>
      <c r="CJ76" s="147"/>
      <c r="CK76" s="146">
        <f t="shared" ref="CK76:CK95" si="152">85+3*CK49</f>
        <v>100.23510971786834</v>
      </c>
      <c r="CL76" s="147"/>
      <c r="CM76" s="148">
        <f t="shared" ref="CM76:CM95" si="153">85+3*CM49</f>
        <v>98.088235294117638</v>
      </c>
      <c r="CN76" s="149"/>
      <c r="CO76" s="95">
        <f t="shared" ref="CO76:CO95" si="154">85+3*CO49</f>
        <v>97.489795918367349</v>
      </c>
      <c r="CP76" s="127"/>
      <c r="CQ76" s="150">
        <f t="shared" ref="CQ76:CQ95" si="155">85+3*CQ49</f>
        <v>104.79539641943734</v>
      </c>
      <c r="CR76" s="151"/>
      <c r="CS76" s="152">
        <f t="shared" ref="CS76:CS95" si="156">85+3*CS49</f>
        <v>96.368421052631575</v>
      </c>
      <c r="CT76" s="164"/>
      <c r="CU76" s="146">
        <f t="shared" ref="CU76:CU95" si="157">85+3*CU49</f>
        <v>101.00671140939598</v>
      </c>
      <c r="CV76" s="147"/>
      <c r="CW76" s="146">
        <f t="shared" ref="CW76:CW95" si="158">85+3*CW49</f>
        <v>100.79937304075236</v>
      </c>
      <c r="CX76" s="147"/>
      <c r="CY76" s="148">
        <f t="shared" ref="CY76:CY95" si="159">85+3*CY49</f>
        <v>98.823529411764696</v>
      </c>
      <c r="CZ76" s="149"/>
      <c r="DA76" s="95">
        <f t="shared" ref="DA76:DA95" si="160">85+3*DA49</f>
        <v>98.591836734693885</v>
      </c>
      <c r="DB76" s="127"/>
      <c r="DC76" s="150">
        <f t="shared" ref="DC76:DC95" si="161">85+3*DC49</f>
        <v>105.56265984654732</v>
      </c>
      <c r="DD76" s="151"/>
      <c r="DE76" s="152">
        <f t="shared" ref="DE76:DE95" si="162">85+3*DE49</f>
        <v>94.789473684210535</v>
      </c>
      <c r="DF76" s="153"/>
      <c r="DG76" s="146">
        <f t="shared" ref="DG76:DG95" si="163">85+3*DG49</f>
        <v>101.51006711409396</v>
      </c>
      <c r="DH76" s="147"/>
      <c r="DI76" s="146">
        <f t="shared" ref="DI76:DI95" si="164">85+3*DI49</f>
        <v>101.4576802507837</v>
      </c>
      <c r="DJ76" s="147"/>
      <c r="DK76" s="148">
        <f t="shared" ref="DK76:DK95" si="165">85+3*DK49</f>
        <v>99.705882352941174</v>
      </c>
      <c r="DL76" s="149"/>
      <c r="DM76" s="95">
        <f t="shared" ref="DM76:DM95" si="166">85+3*DM49</f>
        <v>98.469387755102048</v>
      </c>
      <c r="DN76" s="127"/>
      <c r="DO76" s="150">
        <f t="shared" ref="DO76:DO95" si="167">85+3*DO49</f>
        <v>106.09974424552429</v>
      </c>
      <c r="DP76" s="151"/>
      <c r="DQ76" s="152">
        <f t="shared" ref="DQ76:DQ95" si="168">85+3*DQ49</f>
        <v>96.368421052631575</v>
      </c>
      <c r="DR76" s="153"/>
      <c r="DS76" s="146">
        <f t="shared" ref="DS76:DS95" si="169">85+3*DS49</f>
        <v>102.31543624161074</v>
      </c>
      <c r="DT76" s="147"/>
      <c r="DU76" s="146">
        <f t="shared" ref="DU76:DU95" si="170">85+3*DU49</f>
        <v>102.30407523510972</v>
      </c>
      <c r="DV76" s="147"/>
      <c r="DW76" s="148">
        <f t="shared" ref="DW76:DW95" si="171">85+3*DW49</f>
        <v>100.44117647058823</v>
      </c>
      <c r="DX76" s="149"/>
      <c r="DY76" s="95">
        <f t="shared" ref="DY76:DY95" si="172">85+3*DY49</f>
        <v>98.959183673469397</v>
      </c>
      <c r="DZ76" s="127"/>
      <c r="EA76" s="150">
        <f t="shared" ref="EA76:EA95" si="173">85+3*EA49</f>
        <v>106.40664961636828</v>
      </c>
      <c r="EB76" s="151"/>
      <c r="EC76" s="152">
        <f t="shared" ref="EC76:EC95" si="174">85+3*EC49</f>
        <v>98.26315789473685</v>
      </c>
      <c r="ED76" s="274"/>
      <c r="EE76" s="95">
        <f t="shared" ref="EE76:EE95" si="175">85+3*EE49</f>
        <v>103.4228187919463</v>
      </c>
      <c r="EF76" s="127"/>
      <c r="EG76" s="95">
        <f t="shared" ref="EG76:EG95" si="176">85+3*EG49</f>
        <v>103.52664576802508</v>
      </c>
      <c r="EH76" s="127"/>
      <c r="EI76" s="95">
        <f t="shared" ref="EI76:EI95" si="177">85+3*EI49</f>
        <v>102.05882352941177</v>
      </c>
      <c r="EJ76" s="127"/>
      <c r="EK76" s="95">
        <f t="shared" ref="EK76:EK95" si="178">85+3*EK49</f>
        <v>98.83673469387756</v>
      </c>
      <c r="EL76" s="127"/>
      <c r="EM76" s="150">
        <f t="shared" ref="EM76:EM95" si="179">85+3*EM49</f>
        <v>106.86700767263427</v>
      </c>
      <c r="EN76" s="151"/>
      <c r="EO76" s="95">
        <f t="shared" ref="EO76:EO95" si="180">85+3*EO49</f>
        <v>98.578947368421055</v>
      </c>
    </row>
    <row r="77" spans="1:145" x14ac:dyDescent="0.2">
      <c r="A77" s="82" t="s">
        <v>0</v>
      </c>
      <c r="B77" s="75"/>
      <c r="C77" s="154">
        <f t="shared" si="109"/>
        <v>90.536912751677846</v>
      </c>
      <c r="D77" s="154"/>
      <c r="E77" s="154">
        <f t="shared" si="110"/>
        <v>90.454545454545453</v>
      </c>
      <c r="F77" s="154"/>
      <c r="G77" s="155">
        <f t="shared" si="111"/>
        <v>90.294117647058826</v>
      </c>
      <c r="H77" s="155"/>
      <c r="I77" s="155">
        <f t="shared" si="112"/>
        <v>93.816326530612244</v>
      </c>
      <c r="J77" s="155"/>
      <c r="K77" s="156">
        <f t="shared" si="113"/>
        <v>91.061381074168793</v>
      </c>
      <c r="L77" s="156"/>
      <c r="M77" s="157">
        <f t="shared" si="114"/>
        <v>96.368421052631575</v>
      </c>
      <c r="N77" s="157"/>
      <c r="O77" s="154">
        <f t="shared" si="115"/>
        <v>90.939597315436245</v>
      </c>
      <c r="P77" s="154"/>
      <c r="Q77" s="154">
        <f t="shared" si="116"/>
        <v>90.924764890282134</v>
      </c>
      <c r="R77" s="154"/>
      <c r="S77" s="155">
        <f t="shared" si="117"/>
        <v>91.32352941176471</v>
      </c>
      <c r="T77" s="155"/>
      <c r="U77" s="155">
        <f t="shared" si="118"/>
        <v>93.448979591836732</v>
      </c>
      <c r="V77" s="155"/>
      <c r="W77" s="156">
        <f t="shared" si="119"/>
        <v>91.598465473145779</v>
      </c>
      <c r="X77" s="156"/>
      <c r="Y77" s="157">
        <f t="shared" si="120"/>
        <v>96.368421052631575</v>
      </c>
      <c r="Z77" s="165"/>
      <c r="AA77" s="154">
        <f t="shared" si="121"/>
        <v>91.543624161073822</v>
      </c>
      <c r="AB77" s="154"/>
      <c r="AC77" s="154">
        <f t="shared" si="122"/>
        <v>91.394984326018815</v>
      </c>
      <c r="AD77" s="154"/>
      <c r="AE77" s="155">
        <f t="shared" si="123"/>
        <v>92.794117647058826</v>
      </c>
      <c r="AF77" s="155"/>
      <c r="AG77" s="155">
        <f t="shared" si="124"/>
        <v>94.061224489795919</v>
      </c>
      <c r="AH77" s="155"/>
      <c r="AI77" s="156">
        <f t="shared" si="125"/>
        <v>93.593350383631702</v>
      </c>
      <c r="AJ77" s="156"/>
      <c r="AK77" s="157">
        <f t="shared" si="126"/>
        <v>98.26315789473685</v>
      </c>
      <c r="AL77" s="157"/>
      <c r="AM77" s="154">
        <f t="shared" si="127"/>
        <v>91.744966442953015</v>
      </c>
      <c r="AN77" s="154"/>
      <c r="AO77" s="154">
        <f t="shared" si="128"/>
        <v>91.489028213166151</v>
      </c>
      <c r="AP77" s="154"/>
      <c r="AQ77" s="155">
        <f t="shared" si="129"/>
        <v>92.5</v>
      </c>
      <c r="AR77" s="155"/>
      <c r="AS77" s="155">
        <f t="shared" si="130"/>
        <v>95.285714285714278</v>
      </c>
      <c r="AT77" s="155"/>
      <c r="AU77" s="156">
        <f t="shared" si="131"/>
        <v>95.51150895140664</v>
      </c>
      <c r="AV77" s="156"/>
      <c r="AW77" s="157">
        <f t="shared" si="132"/>
        <v>97.631578947368425</v>
      </c>
      <c r="AX77" s="165"/>
      <c r="AY77" s="154">
        <f t="shared" si="133"/>
        <v>92.24832214765101</v>
      </c>
      <c r="AZ77" s="154"/>
      <c r="BA77" s="154">
        <f t="shared" si="134"/>
        <v>92.147335423197489</v>
      </c>
      <c r="BB77" s="154"/>
      <c r="BC77" s="155">
        <f t="shared" si="135"/>
        <v>92.35294117647058</v>
      </c>
      <c r="BD77" s="155"/>
      <c r="BE77" s="155">
        <f t="shared" si="136"/>
        <v>94.061224489795919</v>
      </c>
      <c r="BF77" s="155"/>
      <c r="BG77" s="156">
        <f t="shared" si="137"/>
        <v>98.043478260869563</v>
      </c>
      <c r="BH77" s="156"/>
      <c r="BI77" s="157">
        <f t="shared" si="138"/>
        <v>97.631578947368425</v>
      </c>
      <c r="BJ77" s="157"/>
      <c r="BK77" s="154">
        <f t="shared" si="139"/>
        <v>92.953020134228183</v>
      </c>
      <c r="BL77" s="154"/>
      <c r="BM77" s="154">
        <f t="shared" si="140"/>
        <v>92.899686520376179</v>
      </c>
      <c r="BN77" s="154"/>
      <c r="BO77" s="155">
        <f t="shared" si="141"/>
        <v>93.235294117647058</v>
      </c>
      <c r="BP77" s="155"/>
      <c r="BQ77" s="155">
        <f t="shared" si="142"/>
        <v>93.571428571428569</v>
      </c>
      <c r="BR77" s="155"/>
      <c r="BS77" s="156">
        <f t="shared" si="143"/>
        <v>98.120204603580561</v>
      </c>
      <c r="BT77" s="156"/>
      <c r="BU77" s="157">
        <f t="shared" si="144"/>
        <v>97</v>
      </c>
      <c r="BV77" s="165"/>
      <c r="BW77" s="154">
        <f t="shared" si="145"/>
        <v>93.154362416107375</v>
      </c>
      <c r="BX77" s="154"/>
      <c r="BY77" s="154">
        <f t="shared" si="146"/>
        <v>93.181818181818187</v>
      </c>
      <c r="BZ77" s="154"/>
      <c r="CA77" s="155">
        <f t="shared" si="147"/>
        <v>94.705882352941174</v>
      </c>
      <c r="CB77" s="155"/>
      <c r="CC77" s="155">
        <f t="shared" si="148"/>
        <v>92.591836734693885</v>
      </c>
      <c r="CD77" s="155"/>
      <c r="CE77" s="156">
        <f t="shared" si="149"/>
        <v>98.887468030690542</v>
      </c>
      <c r="CF77" s="156"/>
      <c r="CG77" s="157">
        <f t="shared" si="150"/>
        <v>93.84210526315789</v>
      </c>
      <c r="CH77" s="157"/>
      <c r="CI77" s="154">
        <f t="shared" si="151"/>
        <v>93.859060402684563</v>
      </c>
      <c r="CJ77" s="154"/>
      <c r="CK77" s="154">
        <f t="shared" si="152"/>
        <v>93.84012539184954</v>
      </c>
      <c r="CL77" s="154"/>
      <c r="CM77" s="155">
        <f t="shared" si="153"/>
        <v>95.441176470588232</v>
      </c>
      <c r="CN77" s="155"/>
      <c r="CO77" s="155">
        <f t="shared" si="154"/>
        <v>93.816326530612244</v>
      </c>
      <c r="CP77" s="155"/>
      <c r="CQ77" s="156">
        <f t="shared" si="155"/>
        <v>101.03580562659846</v>
      </c>
      <c r="CR77" s="156"/>
      <c r="CS77" s="157">
        <f t="shared" si="156"/>
        <v>94.15789473684211</v>
      </c>
      <c r="CT77" s="165"/>
      <c r="CU77" s="154">
        <f t="shared" si="157"/>
        <v>94.765100671140942</v>
      </c>
      <c r="CV77" s="154"/>
      <c r="CW77" s="154">
        <f t="shared" si="158"/>
        <v>94.592476489028215</v>
      </c>
      <c r="CX77" s="154"/>
      <c r="CY77" s="155">
        <f t="shared" si="159"/>
        <v>96.17647058823529</v>
      </c>
      <c r="CZ77" s="155"/>
      <c r="DA77" s="155">
        <f t="shared" si="160"/>
        <v>94.91836734693878</v>
      </c>
      <c r="DB77" s="155"/>
      <c r="DC77" s="156">
        <f t="shared" si="161"/>
        <v>102.41687979539641</v>
      </c>
      <c r="DD77" s="156"/>
      <c r="DE77" s="157">
        <f t="shared" si="162"/>
        <v>92.578947368421055</v>
      </c>
      <c r="DF77" s="157"/>
      <c r="DG77" s="154">
        <f t="shared" si="163"/>
        <v>95.067114093959731</v>
      </c>
      <c r="DH77" s="154"/>
      <c r="DI77" s="154">
        <f t="shared" si="164"/>
        <v>95.062695924764895</v>
      </c>
      <c r="DJ77" s="154"/>
      <c r="DK77" s="155">
        <f t="shared" si="165"/>
        <v>97.205882352941174</v>
      </c>
      <c r="DL77" s="155"/>
      <c r="DM77" s="155">
        <f t="shared" si="166"/>
        <v>94.306122448979593</v>
      </c>
      <c r="DN77" s="155"/>
      <c r="DO77" s="156">
        <f t="shared" si="167"/>
        <v>102.10997442455243</v>
      </c>
      <c r="DP77" s="156"/>
      <c r="DQ77" s="157">
        <f t="shared" si="168"/>
        <v>92.26315789473685</v>
      </c>
      <c r="DR77" s="157"/>
      <c r="DS77" s="154">
        <f t="shared" si="169"/>
        <v>95.771812080536918</v>
      </c>
      <c r="DT77" s="154"/>
      <c r="DU77" s="154">
        <f t="shared" si="170"/>
        <v>95.721003134796234</v>
      </c>
      <c r="DV77" s="154"/>
      <c r="DW77" s="155">
        <f t="shared" si="171"/>
        <v>98.088235294117638</v>
      </c>
      <c r="DX77" s="155"/>
      <c r="DY77" s="155">
        <f t="shared" si="172"/>
        <v>94.795918367346943</v>
      </c>
      <c r="DZ77" s="155"/>
      <c r="EA77" s="156">
        <f t="shared" si="173"/>
        <v>103.33759590792839</v>
      </c>
      <c r="EB77" s="156"/>
      <c r="EC77" s="157">
        <f t="shared" si="174"/>
        <v>93.526315789473685</v>
      </c>
      <c r="ED77" s="244"/>
      <c r="EE77" s="92">
        <f t="shared" si="175"/>
        <v>96.476510067114091</v>
      </c>
      <c r="EF77" s="92"/>
      <c r="EG77" s="92">
        <f t="shared" si="176"/>
        <v>96.567398119122259</v>
      </c>
      <c r="EH77" s="92"/>
      <c r="EI77" s="92">
        <f t="shared" si="177"/>
        <v>98.088235294117638</v>
      </c>
      <c r="EJ77" s="92"/>
      <c r="EK77" s="92">
        <f t="shared" si="178"/>
        <v>94.673469387755105</v>
      </c>
      <c r="EL77" s="92"/>
      <c r="EM77" s="156">
        <f t="shared" si="179"/>
        <v>103.56777493606137</v>
      </c>
      <c r="EN77" s="156"/>
      <c r="EO77" s="92">
        <f t="shared" si="180"/>
        <v>95.421052631578945</v>
      </c>
    </row>
    <row r="78" spans="1:145" x14ac:dyDescent="0.2">
      <c r="A78" s="82" t="s">
        <v>1</v>
      </c>
      <c r="B78" s="75"/>
      <c r="C78" s="154">
        <f t="shared" si="109"/>
        <v>97.785234899328856</v>
      </c>
      <c r="D78" s="154"/>
      <c r="E78" s="154">
        <f t="shared" si="110"/>
        <v>97.225705329153612</v>
      </c>
      <c r="F78" s="154"/>
      <c r="G78" s="155">
        <f t="shared" si="111"/>
        <v>89.264705882352942</v>
      </c>
      <c r="H78" s="155"/>
      <c r="I78" s="155">
        <f t="shared" si="112"/>
        <v>101.40816326530613</v>
      </c>
      <c r="J78" s="155"/>
      <c r="K78" s="156">
        <f t="shared" si="113"/>
        <v>100.34526854219949</v>
      </c>
      <c r="L78" s="156"/>
      <c r="M78" s="157">
        <f t="shared" si="114"/>
        <v>100.47368421052632</v>
      </c>
      <c r="N78" s="157"/>
      <c r="O78" s="154">
        <f t="shared" si="115"/>
        <v>97.583892617449663</v>
      </c>
      <c r="P78" s="154"/>
      <c r="Q78" s="154">
        <f t="shared" si="116"/>
        <v>96.943573667711604</v>
      </c>
      <c r="R78" s="154"/>
      <c r="S78" s="155">
        <f t="shared" si="117"/>
        <v>91.470588235294116</v>
      </c>
      <c r="T78" s="155"/>
      <c r="U78" s="155">
        <f t="shared" si="118"/>
        <v>102.0204081632653</v>
      </c>
      <c r="V78" s="155"/>
      <c r="W78" s="156">
        <f t="shared" si="119"/>
        <v>100.95907928388746</v>
      </c>
      <c r="X78" s="156"/>
      <c r="Y78" s="157">
        <f t="shared" si="120"/>
        <v>99.526315789473685</v>
      </c>
      <c r="Z78" s="165"/>
      <c r="AA78" s="154">
        <f t="shared" si="121"/>
        <v>99.295302013422827</v>
      </c>
      <c r="AB78" s="154"/>
      <c r="AC78" s="154">
        <f t="shared" si="122"/>
        <v>98.542319749216304</v>
      </c>
      <c r="AD78" s="154"/>
      <c r="AE78" s="155">
        <f t="shared" si="123"/>
        <v>92.5</v>
      </c>
      <c r="AF78" s="155"/>
      <c r="AG78" s="155">
        <f t="shared" si="124"/>
        <v>102.87755102040816</v>
      </c>
      <c r="AH78" s="155"/>
      <c r="AI78" s="156">
        <f t="shared" si="125"/>
        <v>101.87979539641944</v>
      </c>
      <c r="AJ78" s="156"/>
      <c r="AK78" s="157">
        <f t="shared" si="126"/>
        <v>103</v>
      </c>
      <c r="AL78" s="157"/>
      <c r="AM78" s="154">
        <f t="shared" si="127"/>
        <v>100.70469798657717</v>
      </c>
      <c r="AN78" s="154"/>
      <c r="AO78" s="154">
        <f t="shared" si="128"/>
        <v>100.141065830721</v>
      </c>
      <c r="AP78" s="154"/>
      <c r="AQ78" s="155">
        <f t="shared" si="129"/>
        <v>93.529411764705884</v>
      </c>
      <c r="AR78" s="155"/>
      <c r="AS78" s="155">
        <f t="shared" si="130"/>
        <v>102.14285714285714</v>
      </c>
      <c r="AT78" s="155"/>
      <c r="AU78" s="156">
        <f t="shared" si="131"/>
        <v>102.64705882352941</v>
      </c>
      <c r="AV78" s="156"/>
      <c r="AW78" s="157">
        <f t="shared" si="132"/>
        <v>105.84210526315789</v>
      </c>
      <c r="AX78" s="165"/>
      <c r="AY78" s="154">
        <f t="shared" si="133"/>
        <v>100.90604026845638</v>
      </c>
      <c r="AZ78" s="154"/>
      <c r="BA78" s="154">
        <f t="shared" si="134"/>
        <v>100.23510971786834</v>
      </c>
      <c r="BB78" s="154"/>
      <c r="BC78" s="155">
        <f t="shared" si="135"/>
        <v>90.882352941176464</v>
      </c>
      <c r="BD78" s="155"/>
      <c r="BE78" s="155">
        <f t="shared" si="136"/>
        <v>102.38775510204081</v>
      </c>
      <c r="BF78" s="155"/>
      <c r="BG78" s="156">
        <f t="shared" si="137"/>
        <v>104.48849104859335</v>
      </c>
      <c r="BH78" s="156"/>
      <c r="BI78" s="157">
        <f t="shared" si="138"/>
        <v>104.89473684210526</v>
      </c>
      <c r="BJ78" s="157"/>
      <c r="BK78" s="154">
        <f t="shared" si="139"/>
        <v>100.60402684563758</v>
      </c>
      <c r="BL78" s="154"/>
      <c r="BM78" s="154">
        <f t="shared" si="140"/>
        <v>99.952978056426332</v>
      </c>
      <c r="BN78" s="154"/>
      <c r="BO78" s="155">
        <f t="shared" si="141"/>
        <v>92.941176470588232</v>
      </c>
      <c r="BP78" s="155"/>
      <c r="BQ78" s="155">
        <f t="shared" si="142"/>
        <v>101.16326530612244</v>
      </c>
      <c r="BR78" s="155"/>
      <c r="BS78" s="156">
        <f t="shared" si="143"/>
        <v>105.63938618925832</v>
      </c>
      <c r="BT78" s="156"/>
      <c r="BU78" s="157">
        <f t="shared" si="144"/>
        <v>104.57894736842105</v>
      </c>
      <c r="BV78" s="165"/>
      <c r="BW78" s="154">
        <f t="shared" si="145"/>
        <v>101.20805369127517</v>
      </c>
      <c r="BX78" s="154"/>
      <c r="BY78" s="154">
        <f t="shared" si="146"/>
        <v>100.79937304075236</v>
      </c>
      <c r="BZ78" s="154"/>
      <c r="CA78" s="155">
        <f t="shared" si="147"/>
        <v>96.470588235294116</v>
      </c>
      <c r="CB78" s="155"/>
      <c r="CC78" s="155">
        <f t="shared" si="148"/>
        <v>99.693877551020407</v>
      </c>
      <c r="CD78" s="155"/>
      <c r="CE78" s="156">
        <f t="shared" si="149"/>
        <v>106.02301790281329</v>
      </c>
      <c r="CF78" s="156"/>
      <c r="CG78" s="157">
        <f t="shared" si="150"/>
        <v>100.15789473684211</v>
      </c>
      <c r="CH78" s="157"/>
      <c r="CI78" s="154">
        <f t="shared" si="151"/>
        <v>101.00671140939598</v>
      </c>
      <c r="CJ78" s="154"/>
      <c r="CK78" s="154">
        <f t="shared" si="152"/>
        <v>100.70532915360502</v>
      </c>
      <c r="CL78" s="154"/>
      <c r="CM78" s="155">
        <f t="shared" si="153"/>
        <v>97.794117647058826</v>
      </c>
      <c r="CN78" s="155"/>
      <c r="CO78" s="155">
        <f t="shared" si="154"/>
        <v>97.489795918367349</v>
      </c>
      <c r="CP78" s="155"/>
      <c r="CQ78" s="156">
        <f t="shared" si="155"/>
        <v>105.17902813299233</v>
      </c>
      <c r="CR78" s="156"/>
      <c r="CS78" s="157">
        <f t="shared" si="156"/>
        <v>100.47368421052632</v>
      </c>
      <c r="CT78" s="165"/>
      <c r="CU78" s="154">
        <f t="shared" si="157"/>
        <v>101.61073825503355</v>
      </c>
      <c r="CV78" s="154"/>
      <c r="CW78" s="154">
        <f t="shared" si="158"/>
        <v>101.36363636363637</v>
      </c>
      <c r="CX78" s="154"/>
      <c r="CY78" s="155">
        <f t="shared" si="159"/>
        <v>100.14705882352941</v>
      </c>
      <c r="CZ78" s="155"/>
      <c r="DA78" s="155">
        <f t="shared" si="160"/>
        <v>98.224489795918373</v>
      </c>
      <c r="DB78" s="155"/>
      <c r="DC78" s="156">
        <f t="shared" si="161"/>
        <v>105.48593350383632</v>
      </c>
      <c r="DD78" s="156"/>
      <c r="DE78" s="157">
        <f t="shared" si="162"/>
        <v>101.10526315789474</v>
      </c>
      <c r="DF78" s="157"/>
      <c r="DG78" s="154">
        <f t="shared" si="163"/>
        <v>101.91275167785236</v>
      </c>
      <c r="DH78" s="154"/>
      <c r="DI78" s="154">
        <f t="shared" si="164"/>
        <v>101.64576802507838</v>
      </c>
      <c r="DJ78" s="154"/>
      <c r="DK78" s="155">
        <f t="shared" si="165"/>
        <v>98.823529411764696</v>
      </c>
      <c r="DL78" s="155"/>
      <c r="DM78" s="155">
        <f t="shared" si="166"/>
        <v>99.571428571428584</v>
      </c>
      <c r="DN78" s="155"/>
      <c r="DO78" s="156">
        <f t="shared" si="167"/>
        <v>107.55754475703324</v>
      </c>
      <c r="DP78" s="156"/>
      <c r="DQ78" s="157">
        <f t="shared" si="168"/>
        <v>103.31578947368422</v>
      </c>
      <c r="DR78" s="157"/>
      <c r="DS78" s="154">
        <f t="shared" si="169"/>
        <v>103.4228187919463</v>
      </c>
      <c r="DT78" s="154"/>
      <c r="DU78" s="154">
        <f t="shared" si="170"/>
        <v>103.3385579937304</v>
      </c>
      <c r="DV78" s="154"/>
      <c r="DW78" s="155">
        <f t="shared" si="171"/>
        <v>98.67647058823529</v>
      </c>
      <c r="DX78" s="155"/>
      <c r="DY78" s="155">
        <f t="shared" si="172"/>
        <v>99.816326530612244</v>
      </c>
      <c r="DZ78" s="155"/>
      <c r="EA78" s="156">
        <f t="shared" si="173"/>
        <v>108.01790281329923</v>
      </c>
      <c r="EB78" s="156"/>
      <c r="EC78" s="157">
        <f t="shared" si="174"/>
        <v>103.31578947368422</v>
      </c>
      <c r="ED78" s="244"/>
      <c r="EE78" s="92">
        <f t="shared" si="175"/>
        <v>104.22818791946308</v>
      </c>
      <c r="EF78" s="92"/>
      <c r="EG78" s="92">
        <f t="shared" si="176"/>
        <v>104.18495297805643</v>
      </c>
      <c r="EH78" s="92"/>
      <c r="EI78" s="92">
        <f t="shared" si="177"/>
        <v>101.76470588235294</v>
      </c>
      <c r="EJ78" s="92"/>
      <c r="EK78" s="92">
        <f t="shared" si="178"/>
        <v>101.04081632653062</v>
      </c>
      <c r="EL78" s="92"/>
      <c r="EM78" s="156">
        <f t="shared" si="179"/>
        <v>108.93861892583121</v>
      </c>
      <c r="EN78" s="156"/>
      <c r="EO78" s="92">
        <f t="shared" si="180"/>
        <v>95.73684210526315</v>
      </c>
    </row>
    <row r="79" spans="1:145" x14ac:dyDescent="0.2">
      <c r="A79" s="82" t="s">
        <v>2</v>
      </c>
      <c r="B79" s="75"/>
      <c r="C79" s="154">
        <f t="shared" si="109"/>
        <v>97.382550335570471</v>
      </c>
      <c r="D79" s="154"/>
      <c r="E79" s="154">
        <f t="shared" si="110"/>
        <v>96.003134796238243</v>
      </c>
      <c r="F79" s="154"/>
      <c r="G79" s="155">
        <f t="shared" si="111"/>
        <v>93.529411764705884</v>
      </c>
      <c r="H79" s="155"/>
      <c r="I79" s="155">
        <f t="shared" si="112"/>
        <v>105.81632653061224</v>
      </c>
      <c r="J79" s="155"/>
      <c r="K79" s="156">
        <f t="shared" si="113"/>
        <v>104.79539641943734</v>
      </c>
      <c r="L79" s="156"/>
      <c r="M79" s="157">
        <f t="shared" si="114"/>
        <v>97</v>
      </c>
      <c r="N79" s="157"/>
      <c r="O79" s="154">
        <f t="shared" si="115"/>
        <v>98.389261744966447</v>
      </c>
      <c r="P79" s="154"/>
      <c r="Q79" s="154">
        <f t="shared" si="116"/>
        <v>97.413793103448285</v>
      </c>
      <c r="R79" s="154"/>
      <c r="S79" s="155">
        <f t="shared" si="117"/>
        <v>94.705882352941174</v>
      </c>
      <c r="T79" s="155"/>
      <c r="U79" s="155">
        <f t="shared" si="118"/>
        <v>101.53061224489795</v>
      </c>
      <c r="V79" s="155"/>
      <c r="W79" s="156">
        <f t="shared" si="119"/>
        <v>103.79795396419436</v>
      </c>
      <c r="X79" s="156"/>
      <c r="Y79" s="157">
        <f t="shared" si="120"/>
        <v>94.15789473684211</v>
      </c>
      <c r="Z79" s="165"/>
      <c r="AA79" s="154">
        <f t="shared" si="121"/>
        <v>98.993288590604024</v>
      </c>
      <c r="AB79" s="154"/>
      <c r="AC79" s="154">
        <f t="shared" si="122"/>
        <v>98.072100313479623</v>
      </c>
      <c r="AD79" s="154"/>
      <c r="AE79" s="155">
        <f t="shared" si="123"/>
        <v>94.705882352941174</v>
      </c>
      <c r="AF79" s="155"/>
      <c r="AG79" s="155">
        <f t="shared" si="124"/>
        <v>99.326530612244895</v>
      </c>
      <c r="AH79" s="155"/>
      <c r="AI79" s="156">
        <f t="shared" si="125"/>
        <v>103.10741687979539</v>
      </c>
      <c r="AJ79" s="156"/>
      <c r="AK79" s="157">
        <f t="shared" si="126"/>
        <v>93.84210526315789</v>
      </c>
      <c r="AL79" s="157"/>
      <c r="AM79" s="154">
        <f t="shared" si="127"/>
        <v>101.40939597315436</v>
      </c>
      <c r="AN79" s="154"/>
      <c r="AO79" s="154">
        <f t="shared" si="128"/>
        <v>100.23510971786834</v>
      </c>
      <c r="AP79" s="154"/>
      <c r="AQ79" s="155">
        <f t="shared" si="129"/>
        <v>95.588235294117652</v>
      </c>
      <c r="AR79" s="155"/>
      <c r="AS79" s="155">
        <f t="shared" si="130"/>
        <v>103.61224489795919</v>
      </c>
      <c r="AT79" s="155"/>
      <c r="AU79" s="156">
        <f t="shared" si="131"/>
        <v>103.33759590792839</v>
      </c>
      <c r="AV79" s="156"/>
      <c r="AW79" s="157">
        <f t="shared" si="132"/>
        <v>97</v>
      </c>
      <c r="AX79" s="165"/>
      <c r="AY79" s="154">
        <f t="shared" si="133"/>
        <v>102.21476510067114</v>
      </c>
      <c r="AZ79" s="154"/>
      <c r="BA79" s="154">
        <f t="shared" si="134"/>
        <v>100.98746081504703</v>
      </c>
      <c r="BB79" s="154"/>
      <c r="BC79" s="155">
        <f t="shared" si="135"/>
        <v>95.588235294117652</v>
      </c>
      <c r="BD79" s="155"/>
      <c r="BE79" s="155">
        <f t="shared" si="136"/>
        <v>106.30612244897959</v>
      </c>
      <c r="BF79" s="155"/>
      <c r="BG79" s="156">
        <f t="shared" si="137"/>
        <v>104.94884910485933</v>
      </c>
      <c r="BH79" s="156"/>
      <c r="BI79" s="157">
        <f t="shared" si="138"/>
        <v>95.10526315789474</v>
      </c>
      <c r="BJ79" s="157"/>
      <c r="BK79" s="154">
        <f t="shared" si="139"/>
        <v>103.7248322147651</v>
      </c>
      <c r="BL79" s="154"/>
      <c r="BM79" s="154">
        <f t="shared" si="140"/>
        <v>102.68025078369907</v>
      </c>
      <c r="BN79" s="154"/>
      <c r="BO79" s="155">
        <f t="shared" si="141"/>
        <v>96.470588235294116</v>
      </c>
      <c r="BP79" s="155"/>
      <c r="BQ79" s="155">
        <f t="shared" si="142"/>
        <v>103.36734693877551</v>
      </c>
      <c r="BR79" s="155"/>
      <c r="BS79" s="156">
        <f t="shared" si="143"/>
        <v>105.48593350383632</v>
      </c>
      <c r="BT79" s="156"/>
      <c r="BU79" s="157">
        <f t="shared" si="144"/>
        <v>96.368421052631575</v>
      </c>
      <c r="BV79" s="165"/>
      <c r="BW79" s="154">
        <f t="shared" si="145"/>
        <v>104.73154362416108</v>
      </c>
      <c r="BX79" s="154"/>
      <c r="BY79" s="154">
        <f t="shared" si="146"/>
        <v>103.62068965517241</v>
      </c>
      <c r="BZ79" s="154"/>
      <c r="CA79" s="155">
        <f t="shared" si="147"/>
        <v>96.764705882352942</v>
      </c>
      <c r="CB79" s="155"/>
      <c r="CC79" s="155">
        <f t="shared" si="148"/>
        <v>104.83673469387756</v>
      </c>
      <c r="CD79" s="155"/>
      <c r="CE79" s="156">
        <f t="shared" si="149"/>
        <v>109.70588235294117</v>
      </c>
      <c r="CF79" s="156"/>
      <c r="CG79" s="157">
        <f t="shared" si="150"/>
        <v>92.89473684210526</v>
      </c>
      <c r="CH79" s="157"/>
      <c r="CI79" s="154">
        <f t="shared" si="151"/>
        <v>105.43624161073825</v>
      </c>
      <c r="CJ79" s="154"/>
      <c r="CK79" s="154">
        <f t="shared" si="152"/>
        <v>104.46708463949844</v>
      </c>
      <c r="CL79" s="154"/>
      <c r="CM79" s="155">
        <f t="shared" si="153"/>
        <v>99.411764705882348</v>
      </c>
      <c r="CN79" s="155"/>
      <c r="CO79" s="155">
        <f t="shared" si="154"/>
        <v>102.75510204081633</v>
      </c>
      <c r="CP79" s="155"/>
      <c r="CQ79" s="156">
        <f t="shared" si="155"/>
        <v>107.25063938618925</v>
      </c>
      <c r="CR79" s="156"/>
      <c r="CS79" s="157">
        <f t="shared" si="156"/>
        <v>93.21052631578948</v>
      </c>
      <c r="CT79" s="165"/>
      <c r="CU79" s="154">
        <f t="shared" si="157"/>
        <v>106.34228187919463</v>
      </c>
      <c r="CV79" s="154"/>
      <c r="CW79" s="154">
        <f t="shared" si="158"/>
        <v>105.50156739811914</v>
      </c>
      <c r="CX79" s="154"/>
      <c r="CY79" s="155">
        <f t="shared" si="159"/>
        <v>101.02941176470588</v>
      </c>
      <c r="CZ79" s="155"/>
      <c r="DA79" s="155">
        <f t="shared" si="160"/>
        <v>101.77551020408163</v>
      </c>
      <c r="DB79" s="155"/>
      <c r="DC79" s="156">
        <f t="shared" si="161"/>
        <v>107.40409207161125</v>
      </c>
      <c r="DD79" s="156"/>
      <c r="DE79" s="157">
        <f t="shared" si="162"/>
        <v>91.631578947368425</v>
      </c>
      <c r="DF79" s="157"/>
      <c r="DG79" s="154">
        <f t="shared" si="163"/>
        <v>106.94630872483222</v>
      </c>
      <c r="DH79" s="154"/>
      <c r="DI79" s="154">
        <f t="shared" si="164"/>
        <v>106.34796238244515</v>
      </c>
      <c r="DJ79" s="154"/>
      <c r="DK79" s="155">
        <f t="shared" si="165"/>
        <v>104.11764705882354</v>
      </c>
      <c r="DL79" s="155"/>
      <c r="DM79" s="155">
        <f t="shared" si="166"/>
        <v>98.959183673469397</v>
      </c>
      <c r="DN79" s="155"/>
      <c r="DO79" s="156">
        <f t="shared" si="167"/>
        <v>108.78516624040921</v>
      </c>
      <c r="DP79" s="156"/>
      <c r="DQ79" s="157">
        <f t="shared" si="168"/>
        <v>93.526315789473685</v>
      </c>
      <c r="DR79" s="157"/>
      <c r="DS79" s="154">
        <f t="shared" si="169"/>
        <v>108.15436241610738</v>
      </c>
      <c r="DT79" s="154"/>
      <c r="DU79" s="154">
        <f t="shared" si="170"/>
        <v>107.75862068965517</v>
      </c>
      <c r="DV79" s="154"/>
      <c r="DW79" s="155">
        <f t="shared" si="171"/>
        <v>101.91176470588235</v>
      </c>
      <c r="DX79" s="155"/>
      <c r="DY79" s="155">
        <f t="shared" si="172"/>
        <v>98.469387755102048</v>
      </c>
      <c r="DZ79" s="155"/>
      <c r="EA79" s="156">
        <f t="shared" si="173"/>
        <v>110.47314578005114</v>
      </c>
      <c r="EB79" s="156"/>
      <c r="EC79" s="157">
        <f t="shared" si="174"/>
        <v>92.26315789473685</v>
      </c>
      <c r="ED79" s="244"/>
      <c r="EE79" s="92">
        <f t="shared" si="175"/>
        <v>108.45637583892618</v>
      </c>
      <c r="EF79" s="92"/>
      <c r="EG79" s="92">
        <f t="shared" si="176"/>
        <v>107.94670846394985</v>
      </c>
      <c r="EH79" s="92"/>
      <c r="EI79" s="92">
        <f t="shared" si="177"/>
        <v>101.91176470588235</v>
      </c>
      <c r="EJ79" s="92"/>
      <c r="EK79" s="92">
        <f t="shared" si="178"/>
        <v>98.959183673469397</v>
      </c>
      <c r="EL79" s="92"/>
      <c r="EM79" s="156">
        <f t="shared" si="179"/>
        <v>110.62659846547314</v>
      </c>
      <c r="EN79" s="156"/>
      <c r="EO79" s="92">
        <f t="shared" si="180"/>
        <v>92.578947368421055</v>
      </c>
    </row>
    <row r="80" spans="1:145" x14ac:dyDescent="0.2">
      <c r="A80" s="82" t="s">
        <v>3</v>
      </c>
      <c r="B80" s="75"/>
      <c r="C80" s="154">
        <f t="shared" si="109"/>
        <v>86.812080536912759</v>
      </c>
      <c r="D80" s="154"/>
      <c r="E80" s="154">
        <f t="shared" si="110"/>
        <v>86.786833855799372</v>
      </c>
      <c r="F80" s="154"/>
      <c r="G80" s="155">
        <f t="shared" si="111"/>
        <v>95</v>
      </c>
      <c r="H80" s="155"/>
      <c r="I80" s="155">
        <f t="shared" si="112"/>
        <v>87.204081632653057</v>
      </c>
      <c r="J80" s="155"/>
      <c r="K80" s="156">
        <f t="shared" si="113"/>
        <v>87.531969309462909</v>
      </c>
      <c r="L80" s="156"/>
      <c r="M80" s="157">
        <f t="shared" si="114"/>
        <v>93.21052631578948</v>
      </c>
      <c r="N80" s="157"/>
      <c r="O80" s="154">
        <f t="shared" si="115"/>
        <v>88.12080536912751</v>
      </c>
      <c r="P80" s="154"/>
      <c r="Q80" s="154">
        <f t="shared" si="116"/>
        <v>88.009404388714742</v>
      </c>
      <c r="R80" s="154"/>
      <c r="S80" s="155">
        <f t="shared" si="117"/>
        <v>93.088235294117652</v>
      </c>
      <c r="T80" s="155"/>
      <c r="U80" s="155">
        <f t="shared" si="118"/>
        <v>88.428571428571431</v>
      </c>
      <c r="V80" s="155"/>
      <c r="W80" s="156">
        <f t="shared" si="119"/>
        <v>89.219948849104853</v>
      </c>
      <c r="X80" s="156"/>
      <c r="Y80" s="157">
        <f t="shared" si="120"/>
        <v>95.10526315789474</v>
      </c>
      <c r="Z80" s="165"/>
      <c r="AA80" s="154">
        <f t="shared" si="121"/>
        <v>88.624161073825505</v>
      </c>
      <c r="AB80" s="154"/>
      <c r="AC80" s="154">
        <f t="shared" si="122"/>
        <v>88.479623824451409</v>
      </c>
      <c r="AD80" s="154"/>
      <c r="AE80" s="155">
        <f t="shared" si="123"/>
        <v>93.67647058823529</v>
      </c>
      <c r="AF80" s="155"/>
      <c r="AG80" s="155">
        <f t="shared" si="124"/>
        <v>88.306122448979593</v>
      </c>
      <c r="AH80" s="155"/>
      <c r="AI80" s="156">
        <f t="shared" si="125"/>
        <v>92.135549872122766</v>
      </c>
      <c r="AJ80" s="156"/>
      <c r="AK80" s="157">
        <f t="shared" si="126"/>
        <v>97.631578947368425</v>
      </c>
      <c r="AL80" s="157"/>
      <c r="AM80" s="154">
        <f t="shared" si="127"/>
        <v>89.932885906040269</v>
      </c>
      <c r="AN80" s="154"/>
      <c r="AO80" s="154">
        <f t="shared" si="128"/>
        <v>89.514106583072106</v>
      </c>
      <c r="AP80" s="154"/>
      <c r="AQ80" s="155">
        <f t="shared" si="129"/>
        <v>97.941176470588232</v>
      </c>
      <c r="AR80" s="155"/>
      <c r="AS80" s="155">
        <f t="shared" si="130"/>
        <v>91.734693877551024</v>
      </c>
      <c r="AT80" s="155"/>
      <c r="AU80" s="156">
        <f t="shared" si="131"/>
        <v>97.35294117647058</v>
      </c>
      <c r="AV80" s="156"/>
      <c r="AW80" s="157">
        <f t="shared" si="132"/>
        <v>98.578947368421055</v>
      </c>
      <c r="AX80" s="165"/>
      <c r="AY80" s="154">
        <f t="shared" si="133"/>
        <v>90.738255033557053</v>
      </c>
      <c r="AZ80" s="154"/>
      <c r="BA80" s="154">
        <f t="shared" si="134"/>
        <v>90.548589341692789</v>
      </c>
      <c r="BB80" s="154"/>
      <c r="BC80" s="155">
        <f t="shared" si="135"/>
        <v>101.47058823529412</v>
      </c>
      <c r="BD80" s="155"/>
      <c r="BE80" s="155">
        <f t="shared" si="136"/>
        <v>90.020408163265301</v>
      </c>
      <c r="BF80" s="155"/>
      <c r="BG80" s="156">
        <f t="shared" si="137"/>
        <v>97.966751918158565</v>
      </c>
      <c r="BH80" s="156"/>
      <c r="BI80" s="157">
        <f t="shared" si="138"/>
        <v>98.578947368421055</v>
      </c>
      <c r="BJ80" s="157"/>
      <c r="BK80" s="154">
        <f t="shared" si="139"/>
        <v>92.852348993288587</v>
      </c>
      <c r="BL80" s="154"/>
      <c r="BM80" s="154">
        <f t="shared" si="140"/>
        <v>92.429467084639498</v>
      </c>
      <c r="BN80" s="154"/>
      <c r="BO80" s="155">
        <f t="shared" si="141"/>
        <v>99.264705882352942</v>
      </c>
      <c r="BP80" s="155"/>
      <c r="BQ80" s="155">
        <f t="shared" si="142"/>
        <v>94.183673469387756</v>
      </c>
      <c r="BR80" s="155"/>
      <c r="BS80" s="156">
        <f t="shared" si="143"/>
        <v>97.276214833759582</v>
      </c>
      <c r="BT80" s="156"/>
      <c r="BU80" s="157">
        <f t="shared" si="144"/>
        <v>97.315789473684205</v>
      </c>
      <c r="BV80" s="165"/>
      <c r="BW80" s="154">
        <f t="shared" si="145"/>
        <v>93.859060402684563</v>
      </c>
      <c r="BX80" s="154"/>
      <c r="BY80" s="154">
        <f t="shared" si="146"/>
        <v>93.463949843260195</v>
      </c>
      <c r="BZ80" s="154"/>
      <c r="CA80" s="155">
        <f t="shared" si="147"/>
        <v>96.029411764705884</v>
      </c>
      <c r="CB80" s="155"/>
      <c r="CC80" s="155">
        <f t="shared" si="148"/>
        <v>94.061224489795919</v>
      </c>
      <c r="CD80" s="155"/>
      <c r="CE80" s="156">
        <f t="shared" si="149"/>
        <v>95.51150895140664</v>
      </c>
      <c r="CF80" s="156"/>
      <c r="CG80" s="157">
        <f t="shared" si="150"/>
        <v>91.31578947368422</v>
      </c>
      <c r="CH80" s="157"/>
      <c r="CI80" s="154">
        <f t="shared" si="151"/>
        <v>93.053691275167779</v>
      </c>
      <c r="CJ80" s="154"/>
      <c r="CK80" s="154">
        <f t="shared" si="152"/>
        <v>92.805642633228842</v>
      </c>
      <c r="CL80" s="154"/>
      <c r="CM80" s="155">
        <f t="shared" si="153"/>
        <v>101.17647058823529</v>
      </c>
      <c r="CN80" s="155"/>
      <c r="CO80" s="155">
        <f t="shared" si="154"/>
        <v>90.632653061224488</v>
      </c>
      <c r="CP80" s="155"/>
      <c r="CQ80" s="156">
        <f t="shared" si="155"/>
        <v>99.654731457800509</v>
      </c>
      <c r="CR80" s="156"/>
      <c r="CS80" s="157">
        <f t="shared" si="156"/>
        <v>94.473684210526315</v>
      </c>
      <c r="CT80" s="165"/>
      <c r="CU80" s="154">
        <f t="shared" si="157"/>
        <v>94.664429530201346</v>
      </c>
      <c r="CV80" s="154"/>
      <c r="CW80" s="154">
        <f t="shared" si="158"/>
        <v>94.686520376175551</v>
      </c>
      <c r="CX80" s="154"/>
      <c r="CY80" s="155">
        <f t="shared" si="159"/>
        <v>101.32352941176471</v>
      </c>
      <c r="CZ80" s="155"/>
      <c r="DA80" s="155">
        <f t="shared" si="160"/>
        <v>89.897959183673464</v>
      </c>
      <c r="DB80" s="155"/>
      <c r="DC80" s="156">
        <f t="shared" si="161"/>
        <v>99.57800511508951</v>
      </c>
      <c r="DD80" s="156"/>
      <c r="DE80" s="157">
        <f t="shared" si="162"/>
        <v>92.578947368421055</v>
      </c>
      <c r="DF80" s="157"/>
      <c r="DG80" s="154">
        <f t="shared" si="163"/>
        <v>96.577181208053688</v>
      </c>
      <c r="DH80" s="154"/>
      <c r="DI80" s="154">
        <f t="shared" si="164"/>
        <v>96.567398119122259</v>
      </c>
      <c r="DJ80" s="154"/>
      <c r="DK80" s="155">
        <f t="shared" si="165"/>
        <v>100.44117647058823</v>
      </c>
      <c r="DL80" s="155"/>
      <c r="DM80" s="155">
        <f t="shared" si="166"/>
        <v>92.102040816326536</v>
      </c>
      <c r="DN80" s="155"/>
      <c r="DO80" s="156">
        <f t="shared" si="167"/>
        <v>99.808184143222505</v>
      </c>
      <c r="DP80" s="156"/>
      <c r="DQ80" s="157">
        <f t="shared" si="168"/>
        <v>92.26315789473685</v>
      </c>
      <c r="DR80" s="157"/>
      <c r="DS80" s="154">
        <f t="shared" si="169"/>
        <v>95.469798657718115</v>
      </c>
      <c r="DT80" s="154"/>
      <c r="DU80" s="154">
        <f t="shared" si="170"/>
        <v>95.156739811912232</v>
      </c>
      <c r="DV80" s="154"/>
      <c r="DW80" s="155">
        <f t="shared" si="171"/>
        <v>101.47058823529412</v>
      </c>
      <c r="DX80" s="155"/>
      <c r="DY80" s="155">
        <f t="shared" si="172"/>
        <v>93.693877551020407</v>
      </c>
      <c r="DZ80" s="155"/>
      <c r="EA80" s="156">
        <f t="shared" si="173"/>
        <v>101.41943734015345</v>
      </c>
      <c r="EB80" s="156"/>
      <c r="EC80" s="157">
        <f t="shared" si="174"/>
        <v>97</v>
      </c>
      <c r="ED80" s="244"/>
      <c r="EE80" s="92">
        <f t="shared" si="175"/>
        <v>97.281879194630875</v>
      </c>
      <c r="EF80" s="92"/>
      <c r="EG80" s="92">
        <f t="shared" si="176"/>
        <v>97.225705329153612</v>
      </c>
      <c r="EH80" s="92"/>
      <c r="EI80" s="92">
        <f t="shared" si="177"/>
        <v>102.94117647058823</v>
      </c>
      <c r="EJ80" s="92"/>
      <c r="EK80" s="92">
        <f t="shared" si="178"/>
        <v>93.938775510204081</v>
      </c>
      <c r="EL80" s="92"/>
      <c r="EM80" s="156">
        <f t="shared" si="179"/>
        <v>101.57289002557545</v>
      </c>
      <c r="EN80" s="156"/>
      <c r="EO80" s="92">
        <f t="shared" si="180"/>
        <v>98.578947368421055</v>
      </c>
    </row>
    <row r="81" spans="1:145" x14ac:dyDescent="0.2">
      <c r="A81" s="84" t="s">
        <v>4</v>
      </c>
      <c r="B81" s="75"/>
      <c r="C81" s="158">
        <f t="shared" si="109"/>
        <v>89.429530201342274</v>
      </c>
      <c r="D81" s="154"/>
      <c r="E81" s="158">
        <f t="shared" si="110"/>
        <v>88.949843260188089</v>
      </c>
      <c r="F81" s="154"/>
      <c r="G81" s="159">
        <f t="shared" si="111"/>
        <v>91.764705882352942</v>
      </c>
      <c r="H81" s="155"/>
      <c r="I81" s="159">
        <f t="shared" si="112"/>
        <v>94.795918367346943</v>
      </c>
      <c r="J81" s="155"/>
      <c r="K81" s="160">
        <f t="shared" si="113"/>
        <v>93.976982097186692</v>
      </c>
      <c r="L81" s="156"/>
      <c r="M81" s="161">
        <f t="shared" si="114"/>
        <v>100.47368421052632</v>
      </c>
      <c r="N81" s="157"/>
      <c r="O81" s="158">
        <f t="shared" si="115"/>
        <v>89.731543624161077</v>
      </c>
      <c r="P81" s="154"/>
      <c r="Q81" s="158">
        <f t="shared" si="116"/>
        <v>89.42006269592477</v>
      </c>
      <c r="R81" s="154"/>
      <c r="S81" s="159">
        <f t="shared" si="117"/>
        <v>92.647058823529406</v>
      </c>
      <c r="T81" s="155"/>
      <c r="U81" s="159">
        <f t="shared" si="118"/>
        <v>93.571428571428569</v>
      </c>
      <c r="V81" s="155"/>
      <c r="W81" s="160">
        <f t="shared" si="119"/>
        <v>96.585677749360613</v>
      </c>
      <c r="X81" s="156"/>
      <c r="Y81" s="161">
        <f t="shared" si="120"/>
        <v>102.05263157894737</v>
      </c>
      <c r="Z81" s="165"/>
      <c r="AA81" s="158">
        <f t="shared" si="121"/>
        <v>89.832214765100673</v>
      </c>
      <c r="AB81" s="154"/>
      <c r="AC81" s="158">
        <f t="shared" si="122"/>
        <v>89.702194357366778</v>
      </c>
      <c r="AD81" s="154"/>
      <c r="AE81" s="159">
        <f t="shared" si="123"/>
        <v>96.764705882352942</v>
      </c>
      <c r="AF81" s="155"/>
      <c r="AG81" s="159">
        <f t="shared" si="124"/>
        <v>90.142857142857139</v>
      </c>
      <c r="AH81" s="155"/>
      <c r="AI81" s="160">
        <f t="shared" si="125"/>
        <v>97.276214833759582</v>
      </c>
      <c r="AJ81" s="156"/>
      <c r="AK81" s="161">
        <f t="shared" si="126"/>
        <v>103.63157894736841</v>
      </c>
      <c r="AL81" s="157"/>
      <c r="AM81" s="158">
        <f t="shared" si="127"/>
        <v>90.134228187919462</v>
      </c>
      <c r="AN81" s="154"/>
      <c r="AO81" s="158">
        <f t="shared" si="128"/>
        <v>89.890282131661451</v>
      </c>
      <c r="AP81" s="154"/>
      <c r="AQ81" s="159">
        <f t="shared" si="129"/>
        <v>95.441176470588232</v>
      </c>
      <c r="AR81" s="155"/>
      <c r="AS81" s="159">
        <f t="shared" si="130"/>
        <v>90.877551020408163</v>
      </c>
      <c r="AT81" s="155"/>
      <c r="AU81" s="160">
        <f t="shared" si="131"/>
        <v>96.432225063938617</v>
      </c>
      <c r="AV81" s="156"/>
      <c r="AW81" s="161">
        <f t="shared" si="132"/>
        <v>100.47368421052632</v>
      </c>
      <c r="AX81" s="165"/>
      <c r="AY81" s="158">
        <f t="shared" si="133"/>
        <v>92.046979865771817</v>
      </c>
      <c r="AZ81" s="154"/>
      <c r="BA81" s="158">
        <f t="shared" si="134"/>
        <v>91.677115987460823</v>
      </c>
      <c r="BB81" s="154"/>
      <c r="BC81" s="159">
        <f t="shared" si="135"/>
        <v>96.17647058823529</v>
      </c>
      <c r="BD81" s="155"/>
      <c r="BE81" s="159">
        <f t="shared" si="136"/>
        <v>93.08163265306122</v>
      </c>
      <c r="BF81" s="155"/>
      <c r="BG81" s="160">
        <f t="shared" si="137"/>
        <v>98.657289002557548</v>
      </c>
      <c r="BH81" s="156"/>
      <c r="BI81" s="161">
        <f t="shared" si="138"/>
        <v>100.78947368421052</v>
      </c>
      <c r="BJ81" s="157"/>
      <c r="BK81" s="158">
        <f t="shared" si="139"/>
        <v>93.355704697986582</v>
      </c>
      <c r="BL81" s="154"/>
      <c r="BM81" s="158">
        <f t="shared" si="140"/>
        <v>92.899686520376179</v>
      </c>
      <c r="BN81" s="154"/>
      <c r="BO81" s="159">
        <f t="shared" si="141"/>
        <v>98.529411764705884</v>
      </c>
      <c r="BP81" s="155"/>
      <c r="BQ81" s="159">
        <f t="shared" si="142"/>
        <v>94.795918367346943</v>
      </c>
      <c r="BR81" s="155"/>
      <c r="BS81" s="160">
        <f t="shared" si="143"/>
        <v>99.040920716112524</v>
      </c>
      <c r="BT81" s="156"/>
      <c r="BU81" s="161">
        <f t="shared" si="144"/>
        <v>101.73684210526315</v>
      </c>
      <c r="BV81" s="165"/>
      <c r="BW81" s="158">
        <f t="shared" si="145"/>
        <v>92.852348993288587</v>
      </c>
      <c r="BX81" s="154"/>
      <c r="BY81" s="158">
        <f t="shared" si="146"/>
        <v>92.61755485893417</v>
      </c>
      <c r="BZ81" s="154"/>
      <c r="CA81" s="159">
        <f t="shared" si="147"/>
        <v>96.911764705882348</v>
      </c>
      <c r="CB81" s="155"/>
      <c r="CC81" s="159">
        <f t="shared" si="148"/>
        <v>92.469387755102048</v>
      </c>
      <c r="CD81" s="155"/>
      <c r="CE81" s="160">
        <f t="shared" si="149"/>
        <v>101.87979539641944</v>
      </c>
      <c r="CF81" s="156"/>
      <c r="CG81" s="161">
        <f t="shared" si="150"/>
        <v>95.73684210526315</v>
      </c>
      <c r="CH81" s="157"/>
      <c r="CI81" s="158">
        <f t="shared" si="151"/>
        <v>92.550335570469798</v>
      </c>
      <c r="CJ81" s="154"/>
      <c r="CK81" s="158">
        <f t="shared" si="152"/>
        <v>92.241379310344826</v>
      </c>
      <c r="CL81" s="154"/>
      <c r="CM81" s="159">
        <f t="shared" si="153"/>
        <v>97.64705882352942</v>
      </c>
      <c r="CN81" s="155"/>
      <c r="CO81" s="159">
        <f t="shared" si="154"/>
        <v>92.469387755102048</v>
      </c>
      <c r="CP81" s="155"/>
      <c r="CQ81" s="160">
        <f t="shared" si="155"/>
        <v>103.33759590792839</v>
      </c>
      <c r="CR81" s="156"/>
      <c r="CS81" s="161">
        <f t="shared" si="156"/>
        <v>93.21052631578948</v>
      </c>
      <c r="CT81" s="165"/>
      <c r="CU81" s="158">
        <f t="shared" si="157"/>
        <v>94.865771812080538</v>
      </c>
      <c r="CV81" s="154"/>
      <c r="CW81" s="158">
        <f t="shared" si="158"/>
        <v>94.874608150470223</v>
      </c>
      <c r="CX81" s="154"/>
      <c r="CY81" s="159">
        <f t="shared" si="159"/>
        <v>101.47058823529412</v>
      </c>
      <c r="CZ81" s="155"/>
      <c r="DA81" s="159">
        <f t="shared" si="160"/>
        <v>91.367346938775512</v>
      </c>
      <c r="DB81" s="155"/>
      <c r="DC81" s="160">
        <f t="shared" si="161"/>
        <v>105.63938618925832</v>
      </c>
      <c r="DD81" s="156"/>
      <c r="DE81" s="161">
        <f t="shared" si="162"/>
        <v>91.631578947368425</v>
      </c>
      <c r="DF81" s="157"/>
      <c r="DG81" s="158">
        <f t="shared" si="163"/>
        <v>95.671140939597308</v>
      </c>
      <c r="DH81" s="154"/>
      <c r="DI81" s="158">
        <f t="shared" si="164"/>
        <v>95.062695924764895</v>
      </c>
      <c r="DJ81" s="154"/>
      <c r="DK81" s="159">
        <f t="shared" si="165"/>
        <v>98.970588235294116</v>
      </c>
      <c r="DL81" s="155"/>
      <c r="DM81" s="159">
        <f t="shared" si="166"/>
        <v>98.34693877551021</v>
      </c>
      <c r="DN81" s="155"/>
      <c r="DO81" s="160">
        <f t="shared" si="167"/>
        <v>106.71355498721228</v>
      </c>
      <c r="DP81" s="156"/>
      <c r="DQ81" s="161">
        <f t="shared" si="168"/>
        <v>94.15789473684211</v>
      </c>
      <c r="DR81" s="157"/>
      <c r="DS81" s="158">
        <f t="shared" si="169"/>
        <v>96.476510067114091</v>
      </c>
      <c r="DT81" s="154"/>
      <c r="DU81" s="158">
        <f t="shared" si="170"/>
        <v>95.909090909090907</v>
      </c>
      <c r="DV81" s="154"/>
      <c r="DW81" s="159">
        <f t="shared" si="171"/>
        <v>99.264705882352942</v>
      </c>
      <c r="DX81" s="155"/>
      <c r="DY81" s="159">
        <f t="shared" si="172"/>
        <v>99.326530612244895</v>
      </c>
      <c r="DZ81" s="155"/>
      <c r="EA81" s="160">
        <f t="shared" si="173"/>
        <v>104.10485933503836</v>
      </c>
      <c r="EB81" s="156"/>
      <c r="EC81" s="161">
        <f t="shared" si="174"/>
        <v>96.684210526315795</v>
      </c>
      <c r="ED81" s="244"/>
      <c r="EE81" s="93">
        <f t="shared" si="175"/>
        <v>98.590604026845639</v>
      </c>
      <c r="EF81" s="92"/>
      <c r="EG81" s="93">
        <f t="shared" si="176"/>
        <v>98.072100313479623</v>
      </c>
      <c r="EH81" s="92"/>
      <c r="EI81" s="93">
        <f t="shared" si="177"/>
        <v>103.8235294117647</v>
      </c>
      <c r="EJ81" s="92"/>
      <c r="EK81" s="93">
        <f t="shared" si="178"/>
        <v>100.79591836734694</v>
      </c>
      <c r="EL81" s="92"/>
      <c r="EM81" s="160">
        <f t="shared" si="179"/>
        <v>104.18158567774935</v>
      </c>
      <c r="EN81" s="156"/>
      <c r="EO81" s="93">
        <f t="shared" si="180"/>
        <v>96.684210526315795</v>
      </c>
    </row>
    <row r="82" spans="1:145" x14ac:dyDescent="0.2">
      <c r="A82" s="82" t="s">
        <v>5</v>
      </c>
      <c r="B82" s="75"/>
      <c r="C82" s="154">
        <f t="shared" si="109"/>
        <v>99.194630872483216</v>
      </c>
      <c r="D82" s="154"/>
      <c r="E82" s="154">
        <f t="shared" si="110"/>
        <v>98.63636363636364</v>
      </c>
      <c r="F82" s="154"/>
      <c r="G82" s="155">
        <f t="shared" si="111"/>
        <v>92.35294117647058</v>
      </c>
      <c r="H82" s="155"/>
      <c r="I82" s="155">
        <f t="shared" si="112"/>
        <v>100.79591836734694</v>
      </c>
      <c r="J82" s="155"/>
      <c r="K82" s="156">
        <f t="shared" si="113"/>
        <v>102.57033248081841</v>
      </c>
      <c r="L82" s="156"/>
      <c r="M82" s="157">
        <f t="shared" si="114"/>
        <v>90.684210526315795</v>
      </c>
      <c r="N82" s="157"/>
      <c r="O82" s="154">
        <f t="shared" si="115"/>
        <v>99.798657718120808</v>
      </c>
      <c r="P82" s="154"/>
      <c r="Q82" s="154">
        <f t="shared" si="116"/>
        <v>99.012539184952971</v>
      </c>
      <c r="R82" s="154"/>
      <c r="S82" s="155">
        <f t="shared" si="117"/>
        <v>92.941176470588232</v>
      </c>
      <c r="T82" s="155"/>
      <c r="U82" s="155">
        <f t="shared" si="118"/>
        <v>103.48979591836735</v>
      </c>
      <c r="V82" s="155"/>
      <c r="W82" s="156">
        <f t="shared" si="119"/>
        <v>101.57289002557545</v>
      </c>
      <c r="X82" s="156"/>
      <c r="Y82" s="157">
        <f t="shared" si="120"/>
        <v>88.78947368421052</v>
      </c>
      <c r="Z82" s="165"/>
      <c r="AA82" s="154">
        <f t="shared" si="121"/>
        <v>101.40939597315436</v>
      </c>
      <c r="AB82" s="154"/>
      <c r="AC82" s="154">
        <f t="shared" si="122"/>
        <v>100.79937304075236</v>
      </c>
      <c r="AD82" s="154"/>
      <c r="AE82" s="155">
        <f t="shared" si="123"/>
        <v>95.441176470588232</v>
      </c>
      <c r="AF82" s="155"/>
      <c r="AG82" s="155">
        <f t="shared" si="124"/>
        <v>101.65306122448979</v>
      </c>
      <c r="AH82" s="155"/>
      <c r="AI82" s="156">
        <f t="shared" si="125"/>
        <v>101.80306905370844</v>
      </c>
      <c r="AJ82" s="156"/>
      <c r="AK82" s="157">
        <f t="shared" si="126"/>
        <v>92.26315789473685</v>
      </c>
      <c r="AL82" s="157"/>
      <c r="AM82" s="154">
        <f t="shared" si="127"/>
        <v>101.10738255033557</v>
      </c>
      <c r="AN82" s="154"/>
      <c r="AO82" s="154">
        <f t="shared" si="128"/>
        <v>100.32915360501568</v>
      </c>
      <c r="AP82" s="154"/>
      <c r="AQ82" s="155">
        <f t="shared" si="129"/>
        <v>95.588235294117652</v>
      </c>
      <c r="AR82" s="155"/>
      <c r="AS82" s="155">
        <f t="shared" si="130"/>
        <v>101.04081632653062</v>
      </c>
      <c r="AT82" s="155"/>
      <c r="AU82" s="156">
        <f t="shared" si="131"/>
        <v>103.72122762148338</v>
      </c>
      <c r="AV82" s="156"/>
      <c r="AW82" s="157">
        <f t="shared" si="132"/>
        <v>93.526315789473685</v>
      </c>
      <c r="AX82" s="165"/>
      <c r="AY82" s="154">
        <f t="shared" si="133"/>
        <v>101.91275167785236</v>
      </c>
      <c r="AZ82" s="154"/>
      <c r="BA82" s="154">
        <f t="shared" si="134"/>
        <v>101.1755485893417</v>
      </c>
      <c r="BB82" s="154"/>
      <c r="BC82" s="155">
        <f t="shared" si="135"/>
        <v>95.588235294117652</v>
      </c>
      <c r="BD82" s="155"/>
      <c r="BE82" s="155">
        <f t="shared" si="136"/>
        <v>100.79591836734694</v>
      </c>
      <c r="BF82" s="155"/>
      <c r="BG82" s="156">
        <f t="shared" si="137"/>
        <v>109.2455242966752</v>
      </c>
      <c r="BH82" s="156"/>
      <c r="BI82" s="157">
        <f t="shared" si="138"/>
        <v>95.73684210526315</v>
      </c>
      <c r="BJ82" s="157"/>
      <c r="BK82" s="154">
        <f t="shared" si="139"/>
        <v>102.81879194630872</v>
      </c>
      <c r="BL82" s="154"/>
      <c r="BM82" s="154">
        <f t="shared" si="140"/>
        <v>102.21003134796238</v>
      </c>
      <c r="BN82" s="154"/>
      <c r="BO82" s="155">
        <f t="shared" si="141"/>
        <v>98.235294117647058</v>
      </c>
      <c r="BP82" s="155"/>
      <c r="BQ82" s="155">
        <f t="shared" si="142"/>
        <v>99.571428571428584</v>
      </c>
      <c r="BR82" s="155"/>
      <c r="BS82" s="156">
        <f t="shared" si="143"/>
        <v>110.85677749360613</v>
      </c>
      <c r="BT82" s="156"/>
      <c r="BU82" s="157">
        <f t="shared" si="144"/>
        <v>98.26315789473685</v>
      </c>
      <c r="BV82" s="165"/>
      <c r="BW82" s="154">
        <f t="shared" si="145"/>
        <v>103.12080536912751</v>
      </c>
      <c r="BX82" s="154"/>
      <c r="BY82" s="154">
        <f t="shared" si="146"/>
        <v>102.39811912225706</v>
      </c>
      <c r="BZ82" s="154"/>
      <c r="CA82" s="155">
        <f t="shared" si="147"/>
        <v>100.58823529411765</v>
      </c>
      <c r="CB82" s="155"/>
      <c r="CC82" s="155">
        <f t="shared" si="148"/>
        <v>101.53061224489795</v>
      </c>
      <c r="CD82" s="155"/>
      <c r="CE82" s="156">
        <f t="shared" si="149"/>
        <v>112.69820971867009</v>
      </c>
      <c r="CF82" s="156"/>
      <c r="CG82" s="157">
        <f t="shared" si="150"/>
        <v>94.15789473684211</v>
      </c>
      <c r="CH82" s="157"/>
      <c r="CI82" s="154">
        <f t="shared" si="151"/>
        <v>103.7248322147651</v>
      </c>
      <c r="CJ82" s="154"/>
      <c r="CK82" s="154">
        <f t="shared" si="152"/>
        <v>103.0564263322884</v>
      </c>
      <c r="CL82" s="154"/>
      <c r="CM82" s="155">
        <f t="shared" si="153"/>
        <v>100.14705882352941</v>
      </c>
      <c r="CN82" s="155"/>
      <c r="CO82" s="155">
        <f t="shared" si="154"/>
        <v>101.16326530612244</v>
      </c>
      <c r="CP82" s="155"/>
      <c r="CQ82" s="156">
        <f t="shared" si="155"/>
        <v>112.2378516624041</v>
      </c>
      <c r="CR82" s="156"/>
      <c r="CS82" s="157">
        <f t="shared" si="156"/>
        <v>98.89473684210526</v>
      </c>
      <c r="CT82" s="165"/>
      <c r="CU82" s="154">
        <f t="shared" si="157"/>
        <v>104.73154362416108</v>
      </c>
      <c r="CV82" s="154"/>
      <c r="CW82" s="154">
        <f t="shared" si="158"/>
        <v>103.99686520376176</v>
      </c>
      <c r="CX82" s="154"/>
      <c r="CY82" s="155">
        <f t="shared" si="159"/>
        <v>101.32352941176471</v>
      </c>
      <c r="CZ82" s="155"/>
      <c r="DA82" s="155">
        <f t="shared" si="160"/>
        <v>102.63265306122449</v>
      </c>
      <c r="DB82" s="155"/>
      <c r="DC82" s="156">
        <f t="shared" si="161"/>
        <v>113.54219948849105</v>
      </c>
      <c r="DD82" s="156"/>
      <c r="DE82" s="157">
        <f t="shared" si="162"/>
        <v>93.526315789473685</v>
      </c>
      <c r="DF82" s="157"/>
      <c r="DG82" s="154">
        <f t="shared" si="163"/>
        <v>105.73825503355704</v>
      </c>
      <c r="DH82" s="154"/>
      <c r="DI82" s="154">
        <f t="shared" si="164"/>
        <v>105.21943573667711</v>
      </c>
      <c r="DJ82" s="154"/>
      <c r="DK82" s="155">
        <f t="shared" si="165"/>
        <v>101.32352941176471</v>
      </c>
      <c r="DL82" s="155"/>
      <c r="DM82" s="155">
        <f t="shared" si="166"/>
        <v>101.77551020408163</v>
      </c>
      <c r="DN82" s="155"/>
      <c r="DO82" s="156">
        <f t="shared" si="167"/>
        <v>113.31202046035806</v>
      </c>
      <c r="DP82" s="156"/>
      <c r="DQ82" s="157">
        <f t="shared" si="168"/>
        <v>98.89473684210526</v>
      </c>
      <c r="DR82" s="157"/>
      <c r="DS82" s="154">
        <f t="shared" si="169"/>
        <v>106.14093959731544</v>
      </c>
      <c r="DT82" s="154"/>
      <c r="DU82" s="154">
        <f t="shared" si="170"/>
        <v>105.4075235109718</v>
      </c>
      <c r="DV82" s="154"/>
      <c r="DW82" s="155">
        <f t="shared" si="171"/>
        <v>100.29411764705881</v>
      </c>
      <c r="DX82" s="155"/>
      <c r="DY82" s="155">
        <f t="shared" si="172"/>
        <v>103.73469387755102</v>
      </c>
      <c r="DZ82" s="155"/>
      <c r="EA82" s="156">
        <f t="shared" si="173"/>
        <v>112.62148337595909</v>
      </c>
      <c r="EB82" s="156"/>
      <c r="EC82" s="157">
        <f t="shared" si="174"/>
        <v>101.73684210526315</v>
      </c>
      <c r="ED82" s="244"/>
      <c r="EE82" s="92">
        <f t="shared" si="175"/>
        <v>106.94630872483222</v>
      </c>
      <c r="EF82" s="92"/>
      <c r="EG82" s="92">
        <f t="shared" si="176"/>
        <v>106.72413793103448</v>
      </c>
      <c r="EH82" s="92"/>
      <c r="EI82" s="92">
        <f t="shared" si="177"/>
        <v>101.02941176470588</v>
      </c>
      <c r="EJ82" s="92"/>
      <c r="EK82" s="92">
        <f t="shared" si="178"/>
        <v>101.28571428571428</v>
      </c>
      <c r="EL82" s="92"/>
      <c r="EM82" s="156">
        <f t="shared" si="179"/>
        <v>110.31969309462914</v>
      </c>
      <c r="EN82" s="156"/>
      <c r="EO82" s="92">
        <f t="shared" si="180"/>
        <v>100.78947368421052</v>
      </c>
    </row>
    <row r="83" spans="1:145" x14ac:dyDescent="0.2">
      <c r="A83" s="82" t="s">
        <v>6</v>
      </c>
      <c r="B83" s="75"/>
      <c r="C83" s="154">
        <f t="shared" si="109"/>
        <v>96.275167785234899</v>
      </c>
      <c r="D83" s="154"/>
      <c r="E83" s="154">
        <f t="shared" si="110"/>
        <v>95.626959247648898</v>
      </c>
      <c r="F83" s="154"/>
      <c r="G83" s="155">
        <f t="shared" si="111"/>
        <v>90.147058823529406</v>
      </c>
      <c r="H83" s="155"/>
      <c r="I83" s="155">
        <f t="shared" si="112"/>
        <v>100.42857142857143</v>
      </c>
      <c r="J83" s="155"/>
      <c r="K83" s="156">
        <f t="shared" si="113"/>
        <v>99.884910485933503</v>
      </c>
      <c r="L83" s="156"/>
      <c r="M83" s="157">
        <f t="shared" si="114"/>
        <v>100.47368421052632</v>
      </c>
      <c r="N83" s="157"/>
      <c r="O83" s="154">
        <f t="shared" si="115"/>
        <v>96.77852348993288</v>
      </c>
      <c r="P83" s="154"/>
      <c r="Q83" s="154">
        <f t="shared" si="116"/>
        <v>96.285266457680251</v>
      </c>
      <c r="R83" s="154"/>
      <c r="S83" s="155">
        <f t="shared" si="117"/>
        <v>91.17647058823529</v>
      </c>
      <c r="T83" s="155"/>
      <c r="U83" s="155">
        <f t="shared" si="118"/>
        <v>99.204081632653072</v>
      </c>
      <c r="V83" s="155"/>
      <c r="W83" s="156">
        <f t="shared" si="119"/>
        <v>99.501278772378512</v>
      </c>
      <c r="X83" s="156"/>
      <c r="Y83" s="157">
        <f t="shared" si="120"/>
        <v>97.631578947368425</v>
      </c>
      <c r="Z83" s="165"/>
      <c r="AA83" s="154">
        <f t="shared" si="121"/>
        <v>97.483221476510067</v>
      </c>
      <c r="AB83" s="154"/>
      <c r="AC83" s="154">
        <f t="shared" si="122"/>
        <v>96.849529780564268</v>
      </c>
      <c r="AD83" s="154"/>
      <c r="AE83" s="155">
        <f t="shared" si="123"/>
        <v>91.32352941176471</v>
      </c>
      <c r="AF83" s="155"/>
      <c r="AG83" s="155">
        <f t="shared" si="124"/>
        <v>100.55102040816327</v>
      </c>
      <c r="AH83" s="155"/>
      <c r="AI83" s="156">
        <f t="shared" si="125"/>
        <v>102.18670076726343</v>
      </c>
      <c r="AJ83" s="156"/>
      <c r="AK83" s="157">
        <f t="shared" si="126"/>
        <v>100.78947368421052</v>
      </c>
      <c r="AL83" s="157"/>
      <c r="AM83" s="154">
        <f t="shared" si="127"/>
        <v>99.09395973154362</v>
      </c>
      <c r="AN83" s="154"/>
      <c r="AO83" s="154">
        <f t="shared" si="128"/>
        <v>98.542319749216304</v>
      </c>
      <c r="AP83" s="154"/>
      <c r="AQ83" s="155">
        <f t="shared" si="129"/>
        <v>91.470588235294116</v>
      </c>
      <c r="AR83" s="155"/>
      <c r="AS83" s="155">
        <f t="shared" si="130"/>
        <v>99.571428571428584</v>
      </c>
      <c r="AT83" s="155"/>
      <c r="AU83" s="156">
        <f t="shared" si="131"/>
        <v>99.040920716112524</v>
      </c>
      <c r="AV83" s="156"/>
      <c r="AW83" s="157">
        <f t="shared" si="132"/>
        <v>101.73684210526315</v>
      </c>
      <c r="AX83" s="165"/>
      <c r="AY83" s="154">
        <f t="shared" si="133"/>
        <v>99.899328859060404</v>
      </c>
      <c r="AZ83" s="154"/>
      <c r="BA83" s="154">
        <f t="shared" si="134"/>
        <v>99.200626959247643</v>
      </c>
      <c r="BB83" s="154"/>
      <c r="BC83" s="155">
        <f t="shared" si="135"/>
        <v>92.5</v>
      </c>
      <c r="BD83" s="155"/>
      <c r="BE83" s="155">
        <f t="shared" si="136"/>
        <v>101.40816326530613</v>
      </c>
      <c r="BF83" s="155"/>
      <c r="BG83" s="156">
        <f t="shared" si="137"/>
        <v>103.49104859335038</v>
      </c>
      <c r="BH83" s="156"/>
      <c r="BI83" s="157">
        <f t="shared" si="138"/>
        <v>101.42105263157895</v>
      </c>
      <c r="BJ83" s="157"/>
      <c r="BK83" s="154">
        <f t="shared" si="139"/>
        <v>99.697986577181211</v>
      </c>
      <c r="BL83" s="154"/>
      <c r="BM83" s="154">
        <f t="shared" si="140"/>
        <v>98.918495297805649</v>
      </c>
      <c r="BN83" s="154"/>
      <c r="BO83" s="155">
        <f t="shared" si="141"/>
        <v>93.382352941176464</v>
      </c>
      <c r="BP83" s="155"/>
      <c r="BQ83" s="155">
        <f t="shared" si="142"/>
        <v>102.0204081632653</v>
      </c>
      <c r="BR83" s="155"/>
      <c r="BS83" s="156">
        <f t="shared" si="143"/>
        <v>105.40920716112532</v>
      </c>
      <c r="BT83" s="156"/>
      <c r="BU83" s="157">
        <f t="shared" si="144"/>
        <v>102.05263157894737</v>
      </c>
      <c r="BV83" s="165"/>
      <c r="BW83" s="154">
        <f t="shared" si="145"/>
        <v>100.1006711409396</v>
      </c>
      <c r="BX83" s="154"/>
      <c r="BY83" s="154">
        <f t="shared" si="146"/>
        <v>99.670846394984324</v>
      </c>
      <c r="BZ83" s="154"/>
      <c r="CA83" s="155">
        <f t="shared" si="147"/>
        <v>94.264705882352942</v>
      </c>
      <c r="CB83" s="155"/>
      <c r="CC83" s="155">
        <f t="shared" si="148"/>
        <v>97.734693877551024</v>
      </c>
      <c r="CD83" s="155"/>
      <c r="CE83" s="156">
        <f t="shared" si="149"/>
        <v>107.25063938618925</v>
      </c>
      <c r="CF83" s="156"/>
      <c r="CG83" s="157">
        <f t="shared" si="150"/>
        <v>99.526315789473685</v>
      </c>
      <c r="CH83" s="157"/>
      <c r="CI83" s="154">
        <f t="shared" si="151"/>
        <v>100.40268456375838</v>
      </c>
      <c r="CJ83" s="154"/>
      <c r="CK83" s="154">
        <f t="shared" si="152"/>
        <v>99.858934169278996</v>
      </c>
      <c r="CL83" s="154"/>
      <c r="CM83" s="155">
        <f t="shared" si="153"/>
        <v>95</v>
      </c>
      <c r="CN83" s="155"/>
      <c r="CO83" s="155">
        <f t="shared" si="154"/>
        <v>98.83673469387756</v>
      </c>
      <c r="CP83" s="155"/>
      <c r="CQ83" s="156">
        <f t="shared" si="155"/>
        <v>107.32736572890025</v>
      </c>
      <c r="CR83" s="156"/>
      <c r="CS83" s="157">
        <f t="shared" si="156"/>
        <v>99.21052631578948</v>
      </c>
      <c r="CT83" s="165"/>
      <c r="CU83" s="154">
        <f t="shared" si="157"/>
        <v>100</v>
      </c>
      <c r="CV83" s="154"/>
      <c r="CW83" s="154">
        <f t="shared" si="158"/>
        <v>99.482758620689651</v>
      </c>
      <c r="CX83" s="154"/>
      <c r="CY83" s="155">
        <f t="shared" si="159"/>
        <v>96.029411764705884</v>
      </c>
      <c r="CZ83" s="155"/>
      <c r="DA83" s="155">
        <f t="shared" si="160"/>
        <v>98.959183673469397</v>
      </c>
      <c r="DB83" s="155"/>
      <c r="DC83" s="156">
        <f t="shared" si="161"/>
        <v>106.86700767263427</v>
      </c>
      <c r="DD83" s="156"/>
      <c r="DE83" s="157">
        <f t="shared" si="162"/>
        <v>95.421052631578945</v>
      </c>
      <c r="DF83" s="157"/>
      <c r="DG83" s="154">
        <f t="shared" si="163"/>
        <v>100.90604026845638</v>
      </c>
      <c r="DH83" s="154"/>
      <c r="DI83" s="154">
        <f t="shared" si="164"/>
        <v>100.42319749216301</v>
      </c>
      <c r="DJ83" s="154"/>
      <c r="DK83" s="155">
        <f t="shared" si="165"/>
        <v>97.35294117647058</v>
      </c>
      <c r="DL83" s="155"/>
      <c r="DM83" s="155">
        <f t="shared" si="166"/>
        <v>98.102040816326536</v>
      </c>
      <c r="DN83" s="155"/>
      <c r="DO83" s="156">
        <f t="shared" si="167"/>
        <v>107.32736572890025</v>
      </c>
      <c r="DP83" s="156"/>
      <c r="DQ83" s="157">
        <f t="shared" si="168"/>
        <v>96.05263157894737</v>
      </c>
      <c r="DR83" s="157"/>
      <c r="DS83" s="154">
        <f t="shared" si="169"/>
        <v>101.81208053691276</v>
      </c>
      <c r="DT83" s="154"/>
      <c r="DU83" s="154">
        <f t="shared" si="170"/>
        <v>101.26959247648904</v>
      </c>
      <c r="DV83" s="154"/>
      <c r="DW83" s="155">
        <f t="shared" si="171"/>
        <v>97.5</v>
      </c>
      <c r="DX83" s="155"/>
      <c r="DY83" s="155">
        <f t="shared" si="172"/>
        <v>99.693877551020407</v>
      </c>
      <c r="DZ83" s="155"/>
      <c r="EA83" s="156">
        <f t="shared" si="173"/>
        <v>109.47570332480819</v>
      </c>
      <c r="EB83" s="156"/>
      <c r="EC83" s="157">
        <f t="shared" si="174"/>
        <v>97.94736842105263</v>
      </c>
      <c r="ED83" s="244"/>
      <c r="EE83" s="92">
        <f t="shared" si="175"/>
        <v>103.8255033557047</v>
      </c>
      <c r="EF83" s="92"/>
      <c r="EG83" s="92">
        <f t="shared" si="176"/>
        <v>103.3385579937304</v>
      </c>
      <c r="EH83" s="92"/>
      <c r="EI83" s="92">
        <f t="shared" si="177"/>
        <v>98.382352941176464</v>
      </c>
      <c r="EJ83" s="92"/>
      <c r="EK83" s="92">
        <f t="shared" si="178"/>
        <v>100.91836734693878</v>
      </c>
      <c r="EL83" s="92"/>
      <c r="EM83" s="156">
        <f t="shared" si="179"/>
        <v>109.1687979539642</v>
      </c>
      <c r="EN83" s="156"/>
      <c r="EO83" s="92">
        <f t="shared" si="180"/>
        <v>99.526315789473685</v>
      </c>
    </row>
    <row r="84" spans="1:145" x14ac:dyDescent="0.2">
      <c r="A84" s="82" t="s">
        <v>7</v>
      </c>
      <c r="B84" s="75"/>
      <c r="C84" s="154">
        <f t="shared" si="109"/>
        <v>88.22147651006712</v>
      </c>
      <c r="D84" s="154"/>
      <c r="E84" s="154">
        <f t="shared" si="110"/>
        <v>87.821316614420056</v>
      </c>
      <c r="F84" s="154"/>
      <c r="G84" s="155">
        <f t="shared" si="111"/>
        <v>87.205882352941174</v>
      </c>
      <c r="H84" s="155"/>
      <c r="I84" s="155">
        <f t="shared" si="112"/>
        <v>94.795918367346943</v>
      </c>
      <c r="J84" s="155"/>
      <c r="K84" s="156">
        <f t="shared" si="113"/>
        <v>90.677749360613802</v>
      </c>
      <c r="L84" s="156"/>
      <c r="M84" s="157">
        <f t="shared" si="114"/>
        <v>95.421052631578945</v>
      </c>
      <c r="N84" s="157"/>
      <c r="O84" s="154">
        <f t="shared" si="115"/>
        <v>89.932885906040269</v>
      </c>
      <c r="P84" s="154"/>
      <c r="Q84" s="154">
        <f t="shared" si="116"/>
        <v>89.514106583072106</v>
      </c>
      <c r="R84" s="154"/>
      <c r="S84" s="155">
        <f t="shared" si="117"/>
        <v>86.911764705882348</v>
      </c>
      <c r="T84" s="155"/>
      <c r="U84" s="155">
        <f t="shared" si="118"/>
        <v>96.387755102040813</v>
      </c>
      <c r="V84" s="155"/>
      <c r="W84" s="156">
        <f t="shared" si="119"/>
        <v>93.593350383631702</v>
      </c>
      <c r="X84" s="156"/>
      <c r="Y84" s="157">
        <f t="shared" si="120"/>
        <v>96.368421052631575</v>
      </c>
      <c r="Z84" s="165"/>
      <c r="AA84" s="154">
        <f t="shared" si="121"/>
        <v>90.234899328859058</v>
      </c>
      <c r="AB84" s="154"/>
      <c r="AC84" s="154">
        <f t="shared" si="122"/>
        <v>89.796238244514115</v>
      </c>
      <c r="AD84" s="154"/>
      <c r="AE84" s="155">
        <f t="shared" si="123"/>
        <v>87.647058823529406</v>
      </c>
      <c r="AF84" s="155"/>
      <c r="AG84" s="155">
        <f t="shared" si="124"/>
        <v>96.142857142857139</v>
      </c>
      <c r="AH84" s="155"/>
      <c r="AI84" s="156">
        <f t="shared" si="125"/>
        <v>94.514066496163679</v>
      </c>
      <c r="AJ84" s="156"/>
      <c r="AK84" s="157">
        <f t="shared" si="126"/>
        <v>98.578947368421055</v>
      </c>
      <c r="AL84" s="157"/>
      <c r="AM84" s="154">
        <f t="shared" si="127"/>
        <v>91.34228187919463</v>
      </c>
      <c r="AN84" s="154"/>
      <c r="AO84" s="154">
        <f t="shared" si="128"/>
        <v>91.01880877742947</v>
      </c>
      <c r="AP84" s="154"/>
      <c r="AQ84" s="155">
        <f t="shared" si="129"/>
        <v>88.82352941176471</v>
      </c>
      <c r="AR84" s="155"/>
      <c r="AS84" s="155">
        <f t="shared" si="130"/>
        <v>95.897959183673464</v>
      </c>
      <c r="AT84" s="155"/>
      <c r="AU84" s="156">
        <f t="shared" si="131"/>
        <v>95.971867007672628</v>
      </c>
      <c r="AV84" s="156"/>
      <c r="AW84" s="157">
        <f t="shared" si="132"/>
        <v>96.368421052631575</v>
      </c>
      <c r="AX84" s="165"/>
      <c r="AY84" s="154">
        <f t="shared" si="133"/>
        <v>91.543624161073822</v>
      </c>
      <c r="AZ84" s="154"/>
      <c r="BA84" s="154">
        <f t="shared" si="134"/>
        <v>91.01880877742947</v>
      </c>
      <c r="BB84" s="154"/>
      <c r="BC84" s="155">
        <f t="shared" si="135"/>
        <v>89.264705882352942</v>
      </c>
      <c r="BD84" s="155"/>
      <c r="BE84" s="155">
        <f t="shared" si="136"/>
        <v>96.632653061224488</v>
      </c>
      <c r="BF84" s="155"/>
      <c r="BG84" s="156">
        <f t="shared" si="137"/>
        <v>99.040920716112524</v>
      </c>
      <c r="BH84" s="156"/>
      <c r="BI84" s="157">
        <f t="shared" si="138"/>
        <v>96.368421052631575</v>
      </c>
      <c r="BJ84" s="157"/>
      <c r="BK84" s="154">
        <f t="shared" si="139"/>
        <v>92.348993288590606</v>
      </c>
      <c r="BL84" s="154"/>
      <c r="BM84" s="154">
        <f t="shared" si="140"/>
        <v>91.865203761755481</v>
      </c>
      <c r="BN84" s="154"/>
      <c r="BO84" s="155">
        <f t="shared" si="141"/>
        <v>88.970588235294116</v>
      </c>
      <c r="BP84" s="155"/>
      <c r="BQ84" s="155">
        <f t="shared" si="142"/>
        <v>96.877551020408163</v>
      </c>
      <c r="BR84" s="155"/>
      <c r="BS84" s="156">
        <f t="shared" si="143"/>
        <v>99.117647058823522</v>
      </c>
      <c r="BT84" s="156"/>
      <c r="BU84" s="157">
        <f t="shared" si="144"/>
        <v>98.89473684210526</v>
      </c>
      <c r="BV84" s="165"/>
      <c r="BW84" s="154">
        <f t="shared" si="145"/>
        <v>93.355704697986582</v>
      </c>
      <c r="BX84" s="154"/>
      <c r="BY84" s="154">
        <f t="shared" si="146"/>
        <v>92.805642633228842</v>
      </c>
      <c r="BZ84" s="154"/>
      <c r="CA84" s="155">
        <f t="shared" si="147"/>
        <v>89.264705882352942</v>
      </c>
      <c r="CB84" s="155"/>
      <c r="CC84" s="155">
        <f t="shared" si="148"/>
        <v>98.224489795918373</v>
      </c>
      <c r="CD84" s="155"/>
      <c r="CE84" s="156">
        <f t="shared" si="149"/>
        <v>103.10741687979539</v>
      </c>
      <c r="CF84" s="156"/>
      <c r="CG84" s="157">
        <f t="shared" si="150"/>
        <v>98.26315789473685</v>
      </c>
      <c r="CH84" s="157"/>
      <c r="CI84" s="154">
        <f t="shared" si="151"/>
        <v>93.255033557046971</v>
      </c>
      <c r="CJ84" s="154"/>
      <c r="CK84" s="154">
        <f t="shared" si="152"/>
        <v>93.087774294670851</v>
      </c>
      <c r="CL84" s="154"/>
      <c r="CM84" s="155">
        <f t="shared" si="153"/>
        <v>90.147058823529406</v>
      </c>
      <c r="CN84" s="155"/>
      <c r="CO84" s="155">
        <f t="shared" si="154"/>
        <v>94.795918367346943</v>
      </c>
      <c r="CP84" s="155"/>
      <c r="CQ84" s="156">
        <f t="shared" si="155"/>
        <v>104.18158567774935</v>
      </c>
      <c r="CR84" s="156"/>
      <c r="CS84" s="157">
        <f t="shared" si="156"/>
        <v>95.421052631578945</v>
      </c>
      <c r="CT84" s="165"/>
      <c r="CU84" s="154">
        <f t="shared" si="157"/>
        <v>93.255033557046971</v>
      </c>
      <c r="CV84" s="154"/>
      <c r="CW84" s="154">
        <f t="shared" si="158"/>
        <v>92.993730407523515</v>
      </c>
      <c r="CX84" s="154"/>
      <c r="CY84" s="155">
        <f t="shared" si="159"/>
        <v>90.735294117647058</v>
      </c>
      <c r="CZ84" s="155"/>
      <c r="DA84" s="155">
        <f t="shared" si="160"/>
        <v>95.285714285714278</v>
      </c>
      <c r="DB84" s="155"/>
      <c r="DC84" s="156">
        <f t="shared" si="161"/>
        <v>102.34015345268543</v>
      </c>
      <c r="DD84" s="156"/>
      <c r="DE84" s="157">
        <f t="shared" si="162"/>
        <v>93.21052631578948</v>
      </c>
      <c r="DF84" s="157"/>
      <c r="DG84" s="154">
        <f t="shared" si="163"/>
        <v>93.557046979865774</v>
      </c>
      <c r="DH84" s="154"/>
      <c r="DI84" s="154">
        <f t="shared" si="164"/>
        <v>93.181818181818187</v>
      </c>
      <c r="DJ84" s="154"/>
      <c r="DK84" s="155">
        <f t="shared" si="165"/>
        <v>90</v>
      </c>
      <c r="DL84" s="155"/>
      <c r="DM84" s="155">
        <f t="shared" si="166"/>
        <v>96.020408163265301</v>
      </c>
      <c r="DN84" s="155"/>
      <c r="DO84" s="156">
        <f t="shared" si="167"/>
        <v>103.18414322250639</v>
      </c>
      <c r="DP84" s="156"/>
      <c r="DQ84" s="157">
        <f t="shared" si="168"/>
        <v>94.15789473684211</v>
      </c>
      <c r="DR84" s="157"/>
      <c r="DS84" s="154">
        <f t="shared" si="169"/>
        <v>94.261744966442947</v>
      </c>
      <c r="DT84" s="154"/>
      <c r="DU84" s="154">
        <f t="shared" si="170"/>
        <v>93.934169278996862</v>
      </c>
      <c r="DV84" s="154"/>
      <c r="DW84" s="155">
        <f t="shared" si="171"/>
        <v>90.735294117647058</v>
      </c>
      <c r="DX84" s="155"/>
      <c r="DY84" s="155">
        <f t="shared" si="172"/>
        <v>96.387755102040813</v>
      </c>
      <c r="DZ84" s="155"/>
      <c r="EA84" s="156">
        <f t="shared" si="173"/>
        <v>104.41176470588235</v>
      </c>
      <c r="EB84" s="156"/>
      <c r="EC84" s="157">
        <f t="shared" si="174"/>
        <v>93.84210526315789</v>
      </c>
      <c r="ED84" s="244"/>
      <c r="EE84" s="92">
        <f t="shared" si="175"/>
        <v>95.671140939597308</v>
      </c>
      <c r="EF84" s="92"/>
      <c r="EG84" s="92">
        <f t="shared" si="176"/>
        <v>95.438871473354226</v>
      </c>
      <c r="EH84" s="92"/>
      <c r="EI84" s="92">
        <f t="shared" si="177"/>
        <v>92.647058823529406</v>
      </c>
      <c r="EJ84" s="92"/>
      <c r="EK84" s="92">
        <f t="shared" si="178"/>
        <v>97</v>
      </c>
      <c r="EL84" s="92"/>
      <c r="EM84" s="156">
        <f t="shared" si="179"/>
        <v>104.64194373401534</v>
      </c>
      <c r="EN84" s="156"/>
      <c r="EO84" s="92">
        <f t="shared" si="180"/>
        <v>93.84210526315789</v>
      </c>
    </row>
    <row r="85" spans="1:145" x14ac:dyDescent="0.2">
      <c r="A85" s="82" t="s">
        <v>8</v>
      </c>
      <c r="B85" s="75"/>
      <c r="C85" s="154">
        <f t="shared" si="109"/>
        <v>95.469798657718115</v>
      </c>
      <c r="D85" s="154"/>
      <c r="E85" s="154">
        <f t="shared" si="110"/>
        <v>95.34482758620689</v>
      </c>
      <c r="F85" s="154"/>
      <c r="G85" s="155">
        <f t="shared" si="111"/>
        <v>92.058823529411768</v>
      </c>
      <c r="H85" s="155"/>
      <c r="I85" s="155">
        <f t="shared" si="112"/>
        <v>93.816326530612244</v>
      </c>
      <c r="J85" s="155"/>
      <c r="K85" s="156">
        <f t="shared" si="113"/>
        <v>94.897698209718669</v>
      </c>
      <c r="L85" s="156"/>
      <c r="M85" s="157">
        <f t="shared" si="114"/>
        <v>94.15789473684211</v>
      </c>
      <c r="N85" s="157"/>
      <c r="O85" s="154">
        <f t="shared" si="115"/>
        <v>96.073825503355707</v>
      </c>
      <c r="P85" s="154"/>
      <c r="Q85" s="154">
        <f t="shared" si="116"/>
        <v>96.003134796238243</v>
      </c>
      <c r="R85" s="154"/>
      <c r="S85" s="155">
        <f t="shared" si="117"/>
        <v>93.382352941176464</v>
      </c>
      <c r="T85" s="155"/>
      <c r="U85" s="155">
        <f t="shared" si="118"/>
        <v>93.08163265306122</v>
      </c>
      <c r="V85" s="155"/>
      <c r="W85" s="156">
        <f t="shared" si="119"/>
        <v>95.66496163682865</v>
      </c>
      <c r="X85" s="156"/>
      <c r="Y85" s="157">
        <f t="shared" si="120"/>
        <v>97</v>
      </c>
      <c r="Z85" s="165"/>
      <c r="AA85" s="154">
        <f t="shared" si="121"/>
        <v>97.080536912751683</v>
      </c>
      <c r="AB85" s="154"/>
      <c r="AC85" s="154">
        <f t="shared" si="122"/>
        <v>96.755485893416932</v>
      </c>
      <c r="AD85" s="154"/>
      <c r="AE85" s="155">
        <f t="shared" si="123"/>
        <v>94.264705882352942</v>
      </c>
      <c r="AF85" s="155"/>
      <c r="AG85" s="155">
        <f t="shared" si="124"/>
        <v>96.387755102040813</v>
      </c>
      <c r="AH85" s="155"/>
      <c r="AI85" s="156">
        <f t="shared" si="125"/>
        <v>97.966751918158565</v>
      </c>
      <c r="AJ85" s="156"/>
      <c r="AK85" s="157">
        <f t="shared" si="126"/>
        <v>97.631578947368425</v>
      </c>
      <c r="AL85" s="157"/>
      <c r="AM85" s="154">
        <f t="shared" si="127"/>
        <v>97.885906040268452</v>
      </c>
      <c r="AN85" s="154"/>
      <c r="AO85" s="154">
        <f t="shared" si="128"/>
        <v>97.507836990595621</v>
      </c>
      <c r="AP85" s="154"/>
      <c r="AQ85" s="155">
        <f t="shared" si="129"/>
        <v>95.882352941176464</v>
      </c>
      <c r="AR85" s="155"/>
      <c r="AS85" s="155">
        <f t="shared" si="130"/>
        <v>96.142857142857139</v>
      </c>
      <c r="AT85" s="155"/>
      <c r="AU85" s="156">
        <f t="shared" si="131"/>
        <v>100.0383631713555</v>
      </c>
      <c r="AV85" s="156"/>
      <c r="AW85" s="157">
        <f t="shared" si="132"/>
        <v>94.789473684210535</v>
      </c>
      <c r="AX85" s="165"/>
      <c r="AY85" s="154">
        <f t="shared" si="133"/>
        <v>98.389261744966447</v>
      </c>
      <c r="AZ85" s="154"/>
      <c r="BA85" s="154">
        <f t="shared" si="134"/>
        <v>98.072100313479623</v>
      </c>
      <c r="BB85" s="154"/>
      <c r="BC85" s="155">
        <f t="shared" si="135"/>
        <v>94.558823529411768</v>
      </c>
      <c r="BD85" s="155"/>
      <c r="BE85" s="155">
        <f t="shared" si="136"/>
        <v>96.632653061224488</v>
      </c>
      <c r="BF85" s="155"/>
      <c r="BG85" s="156">
        <f t="shared" si="137"/>
        <v>101.57289002557545</v>
      </c>
      <c r="BH85" s="156"/>
      <c r="BI85" s="157">
        <f t="shared" si="138"/>
        <v>93.526315789473685</v>
      </c>
      <c r="BJ85" s="157"/>
      <c r="BK85" s="154">
        <f t="shared" si="139"/>
        <v>100.30201342281879</v>
      </c>
      <c r="BL85" s="154"/>
      <c r="BM85" s="154">
        <f t="shared" si="140"/>
        <v>99.952978056426332</v>
      </c>
      <c r="BN85" s="154"/>
      <c r="BO85" s="155">
        <f t="shared" si="141"/>
        <v>95.147058823529406</v>
      </c>
      <c r="BP85" s="155"/>
      <c r="BQ85" s="155">
        <f t="shared" si="142"/>
        <v>97.979591836734699</v>
      </c>
      <c r="BR85" s="155"/>
      <c r="BS85" s="156">
        <f t="shared" si="143"/>
        <v>101.18925831202046</v>
      </c>
      <c r="BT85" s="156"/>
      <c r="BU85" s="157">
        <f t="shared" si="144"/>
        <v>95.10526315789474</v>
      </c>
      <c r="BV85" s="165"/>
      <c r="BW85" s="154">
        <f t="shared" si="145"/>
        <v>102.21476510067114</v>
      </c>
      <c r="BX85" s="154"/>
      <c r="BY85" s="154">
        <f t="shared" si="146"/>
        <v>102.02194357366771</v>
      </c>
      <c r="BZ85" s="154"/>
      <c r="CA85" s="155">
        <f t="shared" si="147"/>
        <v>95.882352941176464</v>
      </c>
      <c r="CB85" s="155"/>
      <c r="CC85" s="155">
        <f t="shared" si="148"/>
        <v>99.08163265306122</v>
      </c>
      <c r="CD85" s="155"/>
      <c r="CE85" s="156">
        <f t="shared" si="149"/>
        <v>103.10741687979539</v>
      </c>
      <c r="CF85" s="156"/>
      <c r="CG85" s="157">
        <f t="shared" si="150"/>
        <v>91.31578947368422</v>
      </c>
      <c r="CH85" s="157"/>
      <c r="CI85" s="154">
        <f t="shared" si="151"/>
        <v>102.81879194630872</v>
      </c>
      <c r="CJ85" s="154"/>
      <c r="CK85" s="154">
        <f t="shared" si="152"/>
        <v>102.49216300940439</v>
      </c>
      <c r="CL85" s="154"/>
      <c r="CM85" s="155">
        <f t="shared" si="153"/>
        <v>96.32352941176471</v>
      </c>
      <c r="CN85" s="155"/>
      <c r="CO85" s="155">
        <f t="shared" si="154"/>
        <v>100.79591836734694</v>
      </c>
      <c r="CP85" s="155"/>
      <c r="CQ85" s="156">
        <f t="shared" si="155"/>
        <v>105.63938618925832</v>
      </c>
      <c r="CR85" s="156"/>
      <c r="CS85" s="157">
        <f t="shared" si="156"/>
        <v>89.10526315789474</v>
      </c>
      <c r="CT85" s="165"/>
      <c r="CU85" s="154">
        <f t="shared" si="157"/>
        <v>103.7248322147651</v>
      </c>
      <c r="CV85" s="154"/>
      <c r="CW85" s="154">
        <f t="shared" si="158"/>
        <v>103.52664576802508</v>
      </c>
      <c r="CX85" s="154"/>
      <c r="CY85" s="155">
        <f t="shared" si="159"/>
        <v>98.235294117647058</v>
      </c>
      <c r="CZ85" s="155"/>
      <c r="DA85" s="155">
        <f t="shared" si="160"/>
        <v>101.28571428571428</v>
      </c>
      <c r="DB85" s="155"/>
      <c r="DC85" s="156">
        <f t="shared" si="161"/>
        <v>106.32992327365729</v>
      </c>
      <c r="DD85" s="156"/>
      <c r="DE85" s="157">
        <f t="shared" si="162"/>
        <v>88.473684210526315</v>
      </c>
      <c r="DF85" s="157"/>
      <c r="DG85" s="154">
        <f t="shared" si="163"/>
        <v>104.32885906040269</v>
      </c>
      <c r="DH85" s="154"/>
      <c r="DI85" s="154">
        <f t="shared" si="164"/>
        <v>104.18495297805643</v>
      </c>
      <c r="DJ85" s="154"/>
      <c r="DK85" s="155">
        <f t="shared" si="165"/>
        <v>100.29411764705881</v>
      </c>
      <c r="DL85" s="155"/>
      <c r="DM85" s="155">
        <f t="shared" si="166"/>
        <v>101.89795918367346</v>
      </c>
      <c r="DN85" s="155"/>
      <c r="DO85" s="156">
        <f t="shared" si="167"/>
        <v>107.09718670076727</v>
      </c>
      <c r="DP85" s="156"/>
      <c r="DQ85" s="157">
        <f t="shared" si="168"/>
        <v>89.421052631578945</v>
      </c>
      <c r="DR85" s="157"/>
      <c r="DS85" s="154">
        <f t="shared" si="169"/>
        <v>105.73825503355704</v>
      </c>
      <c r="DT85" s="154"/>
      <c r="DU85" s="154">
        <f t="shared" si="170"/>
        <v>105.59561128526646</v>
      </c>
      <c r="DV85" s="154"/>
      <c r="DW85" s="155">
        <f t="shared" si="171"/>
        <v>100.58823529411765</v>
      </c>
      <c r="DX85" s="155"/>
      <c r="DY85" s="155">
        <f t="shared" si="172"/>
        <v>103.61224489795919</v>
      </c>
      <c r="DZ85" s="155"/>
      <c r="EA85" s="156">
        <f t="shared" si="173"/>
        <v>107.09718670076727</v>
      </c>
      <c r="EB85" s="156"/>
      <c r="EC85" s="157">
        <f t="shared" si="174"/>
        <v>92.89473684210526</v>
      </c>
      <c r="ED85" s="244"/>
      <c r="EE85" s="92">
        <f t="shared" si="175"/>
        <v>106.74496644295301</v>
      </c>
      <c r="EF85" s="92"/>
      <c r="EG85" s="92">
        <f t="shared" si="176"/>
        <v>107.10031347962382</v>
      </c>
      <c r="EH85" s="92"/>
      <c r="EI85" s="92">
        <f t="shared" si="177"/>
        <v>102.05882352941177</v>
      </c>
      <c r="EJ85" s="92"/>
      <c r="EK85" s="92">
        <f t="shared" si="178"/>
        <v>100.42857142857143</v>
      </c>
      <c r="EL85" s="92"/>
      <c r="EM85" s="156">
        <f t="shared" si="179"/>
        <v>105.56265984654732</v>
      </c>
      <c r="EN85" s="156"/>
      <c r="EO85" s="92">
        <f t="shared" si="180"/>
        <v>94.473684210526315</v>
      </c>
    </row>
    <row r="86" spans="1:145" x14ac:dyDescent="0.2">
      <c r="A86" s="84" t="s">
        <v>9</v>
      </c>
      <c r="B86" s="75"/>
      <c r="C86" s="158">
        <f t="shared" si="109"/>
        <v>92.953020134228183</v>
      </c>
      <c r="D86" s="154"/>
      <c r="E86" s="158">
        <f t="shared" si="110"/>
        <v>92.241379310344826</v>
      </c>
      <c r="F86" s="154"/>
      <c r="G86" s="159">
        <f t="shared" si="111"/>
        <v>94.117647058823536</v>
      </c>
      <c r="H86" s="155"/>
      <c r="I86" s="159">
        <f t="shared" si="112"/>
        <v>98.83673469387756</v>
      </c>
      <c r="J86" s="155"/>
      <c r="K86" s="160">
        <f t="shared" si="113"/>
        <v>95.127877237851663</v>
      </c>
      <c r="L86" s="156"/>
      <c r="M86" s="161">
        <f t="shared" si="114"/>
        <v>101.42105263157895</v>
      </c>
      <c r="N86" s="157"/>
      <c r="O86" s="158">
        <f t="shared" si="115"/>
        <v>92.852348993288587</v>
      </c>
      <c r="P86" s="154"/>
      <c r="Q86" s="158">
        <f t="shared" si="116"/>
        <v>92.335423197492162</v>
      </c>
      <c r="R86" s="154"/>
      <c r="S86" s="159">
        <f t="shared" si="117"/>
        <v>93.970588235294116</v>
      </c>
      <c r="T86" s="155"/>
      <c r="U86" s="159">
        <f t="shared" si="118"/>
        <v>96.142857142857139</v>
      </c>
      <c r="V86" s="155"/>
      <c r="W86" s="160">
        <f t="shared" si="119"/>
        <v>95.66496163682865</v>
      </c>
      <c r="X86" s="156"/>
      <c r="Y86" s="161">
        <f t="shared" si="120"/>
        <v>101.42105263157895</v>
      </c>
      <c r="Z86" s="165"/>
      <c r="AA86" s="158">
        <f t="shared" si="121"/>
        <v>94.362416107382558</v>
      </c>
      <c r="AB86" s="154"/>
      <c r="AC86" s="158">
        <f t="shared" si="122"/>
        <v>93.934169278996862</v>
      </c>
      <c r="AD86" s="154"/>
      <c r="AE86" s="159">
        <f t="shared" si="123"/>
        <v>95.735294117647058</v>
      </c>
      <c r="AF86" s="155"/>
      <c r="AG86" s="159">
        <f t="shared" si="124"/>
        <v>96.632653061224488</v>
      </c>
      <c r="AH86" s="155"/>
      <c r="AI86" s="160">
        <f t="shared" si="125"/>
        <v>98.350383631713555</v>
      </c>
      <c r="AJ86" s="156"/>
      <c r="AK86" s="161">
        <f t="shared" si="126"/>
        <v>103.31578947368422</v>
      </c>
      <c r="AL86" s="157"/>
      <c r="AM86" s="158">
        <f t="shared" si="127"/>
        <v>95.570469798657712</v>
      </c>
      <c r="AN86" s="154"/>
      <c r="AO86" s="158">
        <f t="shared" si="128"/>
        <v>95.250783699059568</v>
      </c>
      <c r="AP86" s="154"/>
      <c r="AQ86" s="159">
        <f t="shared" si="129"/>
        <v>95.588235294117652</v>
      </c>
      <c r="AR86" s="155"/>
      <c r="AS86" s="159">
        <f t="shared" si="130"/>
        <v>96.510204081632651</v>
      </c>
      <c r="AT86" s="155"/>
      <c r="AU86" s="160">
        <f t="shared" si="131"/>
        <v>99.654731457800509</v>
      </c>
      <c r="AV86" s="156"/>
      <c r="AW86" s="161">
        <f t="shared" si="132"/>
        <v>103</v>
      </c>
      <c r="AX86" s="165"/>
      <c r="AY86" s="158">
        <f t="shared" si="133"/>
        <v>96.073825503355707</v>
      </c>
      <c r="AZ86" s="154"/>
      <c r="BA86" s="158">
        <f t="shared" si="134"/>
        <v>95.532915360501576</v>
      </c>
      <c r="BB86" s="154"/>
      <c r="BC86" s="159">
        <f t="shared" si="135"/>
        <v>94.705882352941174</v>
      </c>
      <c r="BD86" s="155"/>
      <c r="BE86" s="159">
        <f t="shared" si="136"/>
        <v>98.714285714285708</v>
      </c>
      <c r="BF86" s="155"/>
      <c r="BG86" s="160">
        <f t="shared" si="137"/>
        <v>100.26854219948849</v>
      </c>
      <c r="BH86" s="156"/>
      <c r="BI86" s="161">
        <f t="shared" si="138"/>
        <v>106.47368421052632</v>
      </c>
      <c r="BJ86" s="157"/>
      <c r="BK86" s="158">
        <f t="shared" si="139"/>
        <v>96.77852348993288</v>
      </c>
      <c r="BL86" s="154"/>
      <c r="BM86" s="158">
        <f t="shared" si="140"/>
        <v>96.191222570532915</v>
      </c>
      <c r="BN86" s="154"/>
      <c r="BO86" s="159">
        <f t="shared" si="141"/>
        <v>95.147058823529406</v>
      </c>
      <c r="BP86" s="155"/>
      <c r="BQ86" s="159">
        <f t="shared" si="142"/>
        <v>99.204081632653072</v>
      </c>
      <c r="BR86" s="155"/>
      <c r="BS86" s="160">
        <f t="shared" si="143"/>
        <v>103.49104859335038</v>
      </c>
      <c r="BT86" s="156"/>
      <c r="BU86" s="161">
        <f t="shared" si="144"/>
        <v>107.42105263157895</v>
      </c>
      <c r="BV86" s="165"/>
      <c r="BW86" s="158">
        <f t="shared" si="145"/>
        <v>97.583892617449663</v>
      </c>
      <c r="BX86" s="154"/>
      <c r="BY86" s="158">
        <f t="shared" si="146"/>
        <v>97.319749216300949</v>
      </c>
      <c r="BZ86" s="154"/>
      <c r="CA86" s="159">
        <f t="shared" si="147"/>
        <v>96.911764705882348</v>
      </c>
      <c r="CB86" s="155"/>
      <c r="CC86" s="159">
        <f t="shared" si="148"/>
        <v>96.755102040816325</v>
      </c>
      <c r="CD86" s="155"/>
      <c r="CE86" s="160">
        <f t="shared" si="149"/>
        <v>102.18670076726343</v>
      </c>
      <c r="CF86" s="156"/>
      <c r="CG86" s="161">
        <f t="shared" si="150"/>
        <v>102.05263157894737</v>
      </c>
      <c r="CH86" s="157"/>
      <c r="CI86" s="158">
        <f t="shared" si="151"/>
        <v>98.087248322147644</v>
      </c>
      <c r="CJ86" s="154"/>
      <c r="CK86" s="158">
        <f t="shared" si="152"/>
        <v>97.789968652037615</v>
      </c>
      <c r="CL86" s="154"/>
      <c r="CM86" s="159">
        <f t="shared" si="153"/>
        <v>98.235294117647058</v>
      </c>
      <c r="CN86" s="155"/>
      <c r="CO86" s="159">
        <f t="shared" si="154"/>
        <v>97.367346938775512</v>
      </c>
      <c r="CP86" s="155"/>
      <c r="CQ86" s="160">
        <f t="shared" si="155"/>
        <v>103.72122762148338</v>
      </c>
      <c r="CR86" s="156"/>
      <c r="CS86" s="161">
        <f t="shared" si="156"/>
        <v>101.10526315789474</v>
      </c>
      <c r="CT86" s="165"/>
      <c r="CU86" s="158">
        <f t="shared" si="157"/>
        <v>98.691275167785236</v>
      </c>
      <c r="CV86" s="154"/>
      <c r="CW86" s="158">
        <f t="shared" si="158"/>
        <v>98.16614420062696</v>
      </c>
      <c r="CX86" s="154"/>
      <c r="CY86" s="159">
        <f t="shared" si="159"/>
        <v>98.088235294117638</v>
      </c>
      <c r="CZ86" s="155"/>
      <c r="DA86" s="159">
        <f t="shared" si="160"/>
        <v>99.693877551020407</v>
      </c>
      <c r="DB86" s="155"/>
      <c r="DC86" s="160">
        <f t="shared" si="161"/>
        <v>104.64194373401534</v>
      </c>
      <c r="DD86" s="156"/>
      <c r="DE86" s="161">
        <f t="shared" si="162"/>
        <v>99.21052631578948</v>
      </c>
      <c r="DF86" s="157"/>
      <c r="DG86" s="158">
        <f t="shared" si="163"/>
        <v>98.892617449664428</v>
      </c>
      <c r="DH86" s="154"/>
      <c r="DI86" s="158">
        <f t="shared" si="164"/>
        <v>98.542319749216304</v>
      </c>
      <c r="DJ86" s="154"/>
      <c r="DK86" s="159">
        <f t="shared" si="165"/>
        <v>97.794117647058826</v>
      </c>
      <c r="DL86" s="155"/>
      <c r="DM86" s="159">
        <f t="shared" si="166"/>
        <v>98.591836734693885</v>
      </c>
      <c r="DN86" s="155"/>
      <c r="DO86" s="160">
        <f t="shared" si="167"/>
        <v>104.56521739130434</v>
      </c>
      <c r="DP86" s="156"/>
      <c r="DQ86" s="161">
        <f t="shared" si="168"/>
        <v>101.73684210526315</v>
      </c>
      <c r="DR86" s="157"/>
      <c r="DS86" s="158">
        <f t="shared" si="169"/>
        <v>100.90604026845638</v>
      </c>
      <c r="DT86" s="154"/>
      <c r="DU86" s="158">
        <f t="shared" si="170"/>
        <v>100.79937304075236</v>
      </c>
      <c r="DV86" s="154"/>
      <c r="DW86" s="159">
        <f t="shared" si="171"/>
        <v>98.088235294117638</v>
      </c>
      <c r="DX86" s="155"/>
      <c r="DY86" s="159">
        <f t="shared" si="172"/>
        <v>97.979591836734699</v>
      </c>
      <c r="DZ86" s="155"/>
      <c r="EA86" s="160">
        <f t="shared" si="173"/>
        <v>104.64194373401534</v>
      </c>
      <c r="EB86" s="156"/>
      <c r="EC86" s="161">
        <f t="shared" si="174"/>
        <v>104.57894736842105</v>
      </c>
      <c r="ED86" s="244"/>
      <c r="EE86" s="93">
        <f t="shared" si="175"/>
        <v>101.91275167785236</v>
      </c>
      <c r="EF86" s="92"/>
      <c r="EG86" s="93">
        <f t="shared" si="176"/>
        <v>101.92789968652038</v>
      </c>
      <c r="EH86" s="92"/>
      <c r="EI86" s="93">
        <f t="shared" si="177"/>
        <v>101.47058823529412</v>
      </c>
      <c r="EJ86" s="92"/>
      <c r="EK86" s="93">
        <f t="shared" si="178"/>
        <v>98.591836734693885</v>
      </c>
      <c r="EL86" s="92"/>
      <c r="EM86" s="160">
        <f t="shared" si="179"/>
        <v>107.55754475703324</v>
      </c>
      <c r="EN86" s="156"/>
      <c r="EO86" s="93">
        <f t="shared" si="180"/>
        <v>104.26315789473685</v>
      </c>
    </row>
    <row r="87" spans="1:145" x14ac:dyDescent="0.2">
      <c r="A87" s="82" t="s">
        <v>10</v>
      </c>
      <c r="B87" s="75"/>
      <c r="C87" s="154">
        <f t="shared" si="109"/>
        <v>88.12080536912751</v>
      </c>
      <c r="D87" s="154"/>
      <c r="E87" s="154">
        <f t="shared" si="110"/>
        <v>88.009404388714742</v>
      </c>
      <c r="F87" s="154"/>
      <c r="G87" s="155">
        <f t="shared" si="111"/>
        <v>89.411764705882348</v>
      </c>
      <c r="H87" s="155"/>
      <c r="I87" s="155">
        <f t="shared" si="112"/>
        <v>92.959183673469383</v>
      </c>
      <c r="J87" s="155"/>
      <c r="K87" s="156">
        <f t="shared" si="113"/>
        <v>94.207161125319686</v>
      </c>
      <c r="L87" s="156"/>
      <c r="M87" s="157">
        <f t="shared" si="114"/>
        <v>99.526315789473685</v>
      </c>
      <c r="N87" s="157"/>
      <c r="O87" s="154">
        <f t="shared" si="115"/>
        <v>88.523489932885909</v>
      </c>
      <c r="P87" s="154"/>
      <c r="Q87" s="154">
        <f t="shared" si="116"/>
        <v>88.385579937304072</v>
      </c>
      <c r="R87" s="154"/>
      <c r="S87" s="155">
        <f t="shared" si="117"/>
        <v>89.264705882352942</v>
      </c>
      <c r="T87" s="155"/>
      <c r="U87" s="155">
        <f t="shared" si="118"/>
        <v>93.08163265306122</v>
      </c>
      <c r="V87" s="155"/>
      <c r="W87" s="156">
        <f t="shared" si="119"/>
        <v>93.976982097186692</v>
      </c>
      <c r="X87" s="156"/>
      <c r="Y87" s="157">
        <f t="shared" si="120"/>
        <v>97.315789473684205</v>
      </c>
      <c r="Z87" s="165"/>
      <c r="AA87" s="154">
        <f t="shared" si="121"/>
        <v>89.630872483221481</v>
      </c>
      <c r="AB87" s="154"/>
      <c r="AC87" s="154">
        <f t="shared" si="122"/>
        <v>89.137931034482762</v>
      </c>
      <c r="AD87" s="154"/>
      <c r="AE87" s="155">
        <f t="shared" si="123"/>
        <v>88.82352941176471</v>
      </c>
      <c r="AF87" s="155"/>
      <c r="AG87" s="155">
        <f t="shared" si="124"/>
        <v>96.632653061224488</v>
      </c>
      <c r="AH87" s="155"/>
      <c r="AI87" s="156">
        <f t="shared" si="125"/>
        <v>95.89514066496163</v>
      </c>
      <c r="AJ87" s="156"/>
      <c r="AK87" s="157">
        <f t="shared" si="126"/>
        <v>97.631578947368425</v>
      </c>
      <c r="AL87" s="157"/>
      <c r="AM87" s="154">
        <f t="shared" si="127"/>
        <v>90.738255033557053</v>
      </c>
      <c r="AN87" s="154"/>
      <c r="AO87" s="154">
        <f t="shared" si="128"/>
        <v>90.078369905956123</v>
      </c>
      <c r="AP87" s="154"/>
      <c r="AQ87" s="155">
        <f t="shared" si="129"/>
        <v>88.67647058823529</v>
      </c>
      <c r="AR87" s="155"/>
      <c r="AS87" s="155">
        <f t="shared" si="130"/>
        <v>98.224489795918373</v>
      </c>
      <c r="AT87" s="155"/>
      <c r="AU87" s="156">
        <f t="shared" si="131"/>
        <v>97.046035805626587</v>
      </c>
      <c r="AV87" s="156"/>
      <c r="AW87" s="157">
        <f t="shared" si="132"/>
        <v>100.78947368421052</v>
      </c>
      <c r="AX87" s="165"/>
      <c r="AY87" s="154">
        <f t="shared" si="133"/>
        <v>90.033557046979865</v>
      </c>
      <c r="AZ87" s="154"/>
      <c r="BA87" s="154">
        <f t="shared" si="134"/>
        <v>89.514106583072106</v>
      </c>
      <c r="BB87" s="154"/>
      <c r="BC87" s="155">
        <f t="shared" si="135"/>
        <v>89.264705882352942</v>
      </c>
      <c r="BD87" s="155"/>
      <c r="BE87" s="155">
        <f t="shared" si="136"/>
        <v>96.265306122448976</v>
      </c>
      <c r="BF87" s="155"/>
      <c r="BG87" s="156">
        <f t="shared" si="137"/>
        <v>95.127877237851663</v>
      </c>
      <c r="BH87" s="156"/>
      <c r="BI87" s="157">
        <f t="shared" si="138"/>
        <v>97.94736842105263</v>
      </c>
      <c r="BJ87" s="157"/>
      <c r="BK87" s="154">
        <f t="shared" si="139"/>
        <v>90.536912751677846</v>
      </c>
      <c r="BL87" s="154"/>
      <c r="BM87" s="154">
        <f t="shared" si="140"/>
        <v>90.266457680250781</v>
      </c>
      <c r="BN87" s="154"/>
      <c r="BO87" s="155">
        <f t="shared" si="141"/>
        <v>90.294117647058826</v>
      </c>
      <c r="BP87" s="155"/>
      <c r="BQ87" s="155">
        <f t="shared" si="142"/>
        <v>94.306122448979593</v>
      </c>
      <c r="BR87" s="155"/>
      <c r="BS87" s="156">
        <f t="shared" si="143"/>
        <v>97.73657289002557</v>
      </c>
      <c r="BT87" s="156"/>
      <c r="BU87" s="157">
        <f t="shared" si="144"/>
        <v>97.315789473684205</v>
      </c>
      <c r="BV87" s="165"/>
      <c r="BW87" s="154">
        <f t="shared" si="145"/>
        <v>92.449664429530202</v>
      </c>
      <c r="BX87" s="154"/>
      <c r="BY87" s="154">
        <f t="shared" si="146"/>
        <v>92.429467084639498</v>
      </c>
      <c r="BZ87" s="154"/>
      <c r="CA87" s="155">
        <f t="shared" si="147"/>
        <v>90.735294117647058</v>
      </c>
      <c r="CB87" s="155"/>
      <c r="CC87" s="155">
        <f t="shared" si="148"/>
        <v>93.326530612244895</v>
      </c>
      <c r="CD87" s="155"/>
      <c r="CE87" s="156">
        <f t="shared" si="149"/>
        <v>102.57033248081841</v>
      </c>
      <c r="CF87" s="156"/>
      <c r="CG87" s="157">
        <f t="shared" si="150"/>
        <v>94.15789473684211</v>
      </c>
      <c r="CH87" s="157"/>
      <c r="CI87" s="154">
        <f t="shared" si="151"/>
        <v>92.449664429530202</v>
      </c>
      <c r="CJ87" s="154"/>
      <c r="CK87" s="154">
        <f t="shared" si="152"/>
        <v>92.147335423197489</v>
      </c>
      <c r="CL87" s="154"/>
      <c r="CM87" s="155">
        <f t="shared" si="153"/>
        <v>92.35294117647058</v>
      </c>
      <c r="CN87" s="155"/>
      <c r="CO87" s="155">
        <f t="shared" si="154"/>
        <v>96.265306122448976</v>
      </c>
      <c r="CP87" s="155"/>
      <c r="CQ87" s="156">
        <f t="shared" si="155"/>
        <v>101.34271099744245</v>
      </c>
      <c r="CR87" s="156"/>
      <c r="CS87" s="157">
        <f t="shared" si="156"/>
        <v>95.10526315789474</v>
      </c>
      <c r="CT87" s="165"/>
      <c r="CU87" s="154">
        <f t="shared" si="157"/>
        <v>91.34228187919463</v>
      </c>
      <c r="CV87" s="154"/>
      <c r="CW87" s="154">
        <f t="shared" si="158"/>
        <v>90.830721003134798</v>
      </c>
      <c r="CX87" s="154"/>
      <c r="CY87" s="155">
        <f t="shared" si="159"/>
        <v>90.882352941176464</v>
      </c>
      <c r="CZ87" s="155"/>
      <c r="DA87" s="155">
        <f t="shared" si="160"/>
        <v>96.877551020408163</v>
      </c>
      <c r="DB87" s="155"/>
      <c r="DC87" s="156">
        <f t="shared" si="161"/>
        <v>104.48849104859335</v>
      </c>
      <c r="DD87" s="156"/>
      <c r="DE87" s="157">
        <f t="shared" si="162"/>
        <v>93.84210526315789</v>
      </c>
      <c r="DF87" s="157"/>
      <c r="DG87" s="154">
        <f t="shared" si="163"/>
        <v>92.550335570469798</v>
      </c>
      <c r="DH87" s="154"/>
      <c r="DI87" s="154">
        <f t="shared" si="164"/>
        <v>92.147335423197489</v>
      </c>
      <c r="DJ87" s="154"/>
      <c r="DK87" s="155">
        <f t="shared" si="165"/>
        <v>92.058823529411768</v>
      </c>
      <c r="DL87" s="155"/>
      <c r="DM87" s="155">
        <f t="shared" si="166"/>
        <v>95.285714285714278</v>
      </c>
      <c r="DN87" s="155"/>
      <c r="DO87" s="156">
        <f t="shared" si="167"/>
        <v>105.40920716112532</v>
      </c>
      <c r="DP87" s="156"/>
      <c r="DQ87" s="157">
        <f t="shared" si="168"/>
        <v>94.473684210526315</v>
      </c>
      <c r="DR87" s="157"/>
      <c r="DS87" s="154">
        <f t="shared" si="169"/>
        <v>92.75167785234899</v>
      </c>
      <c r="DT87" s="154"/>
      <c r="DU87" s="154">
        <f t="shared" si="170"/>
        <v>92.147335423197489</v>
      </c>
      <c r="DV87" s="154"/>
      <c r="DW87" s="155">
        <f t="shared" si="171"/>
        <v>92.35294117647058</v>
      </c>
      <c r="DX87" s="155"/>
      <c r="DY87" s="155">
        <f t="shared" si="172"/>
        <v>97</v>
      </c>
      <c r="DZ87" s="155"/>
      <c r="EA87" s="156">
        <f t="shared" si="173"/>
        <v>104.10485933503836</v>
      </c>
      <c r="EB87" s="156"/>
      <c r="EC87" s="157">
        <f t="shared" si="174"/>
        <v>97.315789473684205</v>
      </c>
      <c r="ED87" s="244"/>
      <c r="EE87" s="92">
        <f t="shared" si="175"/>
        <v>93.053691275167779</v>
      </c>
      <c r="EF87" s="92"/>
      <c r="EG87" s="92">
        <f t="shared" si="176"/>
        <v>92.429467084639498</v>
      </c>
      <c r="EH87" s="92"/>
      <c r="EI87" s="92">
        <f t="shared" si="177"/>
        <v>92.058823529411768</v>
      </c>
      <c r="EJ87" s="92"/>
      <c r="EK87" s="92">
        <f t="shared" si="178"/>
        <v>97.612244897959187</v>
      </c>
      <c r="EL87" s="92"/>
      <c r="EM87" s="156">
        <f t="shared" si="179"/>
        <v>104.41176470588235</v>
      </c>
      <c r="EN87" s="156"/>
      <c r="EO87" s="92">
        <f t="shared" si="180"/>
        <v>97.315789473684205</v>
      </c>
    </row>
    <row r="88" spans="1:145" x14ac:dyDescent="0.2">
      <c r="A88" s="82" t="s">
        <v>11</v>
      </c>
      <c r="B88" s="75"/>
      <c r="C88" s="154">
        <f t="shared" si="109"/>
        <v>95.771812080536918</v>
      </c>
      <c r="D88" s="154"/>
      <c r="E88" s="154">
        <f t="shared" si="110"/>
        <v>94.780564263322887</v>
      </c>
      <c r="F88" s="154"/>
      <c r="G88" s="155">
        <f t="shared" si="111"/>
        <v>88.970588235294116</v>
      </c>
      <c r="H88" s="155"/>
      <c r="I88" s="155">
        <f t="shared" si="112"/>
        <v>104.10204081632654</v>
      </c>
      <c r="J88" s="155"/>
      <c r="K88" s="156">
        <f t="shared" si="113"/>
        <v>102.03324808184144</v>
      </c>
      <c r="L88" s="156"/>
      <c r="M88" s="157">
        <f t="shared" si="114"/>
        <v>101.42105263157895</v>
      </c>
      <c r="N88" s="157"/>
      <c r="O88" s="154">
        <f t="shared" si="115"/>
        <v>96.073825503355707</v>
      </c>
      <c r="P88" s="154"/>
      <c r="Q88" s="154">
        <f t="shared" si="116"/>
        <v>95.156739811912232</v>
      </c>
      <c r="R88" s="154"/>
      <c r="S88" s="155">
        <f t="shared" si="117"/>
        <v>88.088235294117652</v>
      </c>
      <c r="T88" s="155"/>
      <c r="U88" s="155">
        <f t="shared" si="118"/>
        <v>101.04081632653062</v>
      </c>
      <c r="V88" s="155"/>
      <c r="W88" s="156">
        <f t="shared" si="119"/>
        <v>100.34526854219949</v>
      </c>
      <c r="X88" s="156"/>
      <c r="Y88" s="157">
        <f t="shared" si="120"/>
        <v>101.73684210526315</v>
      </c>
      <c r="Z88" s="165"/>
      <c r="AA88" s="154">
        <f t="shared" si="121"/>
        <v>96.476510067114091</v>
      </c>
      <c r="AB88" s="154"/>
      <c r="AC88" s="154">
        <f t="shared" si="122"/>
        <v>95.532915360501576</v>
      </c>
      <c r="AD88" s="154"/>
      <c r="AE88" s="155">
        <f t="shared" si="123"/>
        <v>89.411764705882348</v>
      </c>
      <c r="AF88" s="155"/>
      <c r="AG88" s="155">
        <f t="shared" si="124"/>
        <v>100.79591836734694</v>
      </c>
      <c r="AH88" s="155"/>
      <c r="AI88" s="156">
        <f t="shared" si="125"/>
        <v>102.64705882352941</v>
      </c>
      <c r="AJ88" s="156"/>
      <c r="AK88" s="157">
        <f t="shared" si="126"/>
        <v>99.21052631578948</v>
      </c>
      <c r="AL88" s="157"/>
      <c r="AM88" s="154">
        <f t="shared" si="127"/>
        <v>97.181208053691279</v>
      </c>
      <c r="AN88" s="154"/>
      <c r="AO88" s="154">
        <f t="shared" si="128"/>
        <v>96.379310344827587</v>
      </c>
      <c r="AP88" s="154"/>
      <c r="AQ88" s="155">
        <f t="shared" si="129"/>
        <v>90.441176470588232</v>
      </c>
      <c r="AR88" s="155"/>
      <c r="AS88" s="155">
        <f t="shared" si="130"/>
        <v>99.571428571428584</v>
      </c>
      <c r="AT88" s="155"/>
      <c r="AU88" s="156">
        <f t="shared" si="131"/>
        <v>104.48849104859335</v>
      </c>
      <c r="AV88" s="156"/>
      <c r="AW88" s="157">
        <f t="shared" si="132"/>
        <v>99.84210526315789</v>
      </c>
      <c r="AX88" s="165"/>
      <c r="AY88" s="154">
        <f t="shared" si="133"/>
        <v>97.483221476510067</v>
      </c>
      <c r="AZ88" s="154"/>
      <c r="BA88" s="154">
        <f t="shared" si="134"/>
        <v>96.661442006269596</v>
      </c>
      <c r="BB88" s="154"/>
      <c r="BC88" s="155">
        <f t="shared" si="135"/>
        <v>91.32352941176471</v>
      </c>
      <c r="BD88" s="155"/>
      <c r="BE88" s="155">
        <f t="shared" si="136"/>
        <v>99.08163265306122</v>
      </c>
      <c r="BF88" s="155"/>
      <c r="BG88" s="156">
        <f t="shared" si="137"/>
        <v>102.7237851662404</v>
      </c>
      <c r="BH88" s="156"/>
      <c r="BI88" s="157">
        <f t="shared" si="138"/>
        <v>98.26315789473685</v>
      </c>
      <c r="BJ88" s="157"/>
      <c r="BK88" s="154">
        <f t="shared" si="139"/>
        <v>98.187919463087241</v>
      </c>
      <c r="BL88" s="154"/>
      <c r="BM88" s="154">
        <f t="shared" si="140"/>
        <v>97.413793103448285</v>
      </c>
      <c r="BN88" s="154"/>
      <c r="BO88" s="155">
        <f t="shared" si="141"/>
        <v>91.911764705882348</v>
      </c>
      <c r="BP88" s="155"/>
      <c r="BQ88" s="155">
        <f t="shared" si="142"/>
        <v>98.34693877551021</v>
      </c>
      <c r="BR88" s="155"/>
      <c r="BS88" s="156">
        <f t="shared" si="143"/>
        <v>104.64194373401534</v>
      </c>
      <c r="BT88" s="156"/>
      <c r="BU88" s="157">
        <f t="shared" si="144"/>
        <v>97.94736842105263</v>
      </c>
      <c r="BV88" s="165"/>
      <c r="BW88" s="154">
        <f t="shared" si="145"/>
        <v>99.295302013422827</v>
      </c>
      <c r="BX88" s="154"/>
      <c r="BY88" s="154">
        <f t="shared" si="146"/>
        <v>98.63636363636364</v>
      </c>
      <c r="BZ88" s="154"/>
      <c r="CA88" s="155">
        <f t="shared" si="147"/>
        <v>93.382352941176464</v>
      </c>
      <c r="CB88" s="155"/>
      <c r="CC88" s="155">
        <f t="shared" si="148"/>
        <v>98.469387755102048</v>
      </c>
      <c r="CD88" s="155"/>
      <c r="CE88" s="156">
        <f t="shared" si="149"/>
        <v>105.9462915601023</v>
      </c>
      <c r="CF88" s="156"/>
      <c r="CG88" s="157">
        <f t="shared" si="150"/>
        <v>96.684210526315795</v>
      </c>
      <c r="CH88" s="157"/>
      <c r="CI88" s="154">
        <f t="shared" si="151"/>
        <v>101.00671140939598</v>
      </c>
      <c r="CJ88" s="154"/>
      <c r="CK88" s="154">
        <f t="shared" si="152"/>
        <v>100.32915360501568</v>
      </c>
      <c r="CL88" s="154"/>
      <c r="CM88" s="155">
        <f t="shared" si="153"/>
        <v>93.529411764705884</v>
      </c>
      <c r="CN88" s="155"/>
      <c r="CO88" s="155">
        <f t="shared" si="154"/>
        <v>99.938775510204081</v>
      </c>
      <c r="CP88" s="155"/>
      <c r="CQ88" s="156">
        <f t="shared" si="155"/>
        <v>107.09718670076727</v>
      </c>
      <c r="CR88" s="156"/>
      <c r="CS88" s="157">
        <f t="shared" si="156"/>
        <v>97</v>
      </c>
      <c r="CT88" s="165"/>
      <c r="CU88" s="154">
        <f t="shared" si="157"/>
        <v>101.71140939597315</v>
      </c>
      <c r="CV88" s="154"/>
      <c r="CW88" s="154">
        <f t="shared" si="158"/>
        <v>100.79937304075236</v>
      </c>
      <c r="CX88" s="154"/>
      <c r="CY88" s="155">
        <f t="shared" si="159"/>
        <v>94.85294117647058</v>
      </c>
      <c r="CZ88" s="155"/>
      <c r="DA88" s="155">
        <f t="shared" si="160"/>
        <v>102.38775510204081</v>
      </c>
      <c r="DB88" s="155"/>
      <c r="DC88" s="156">
        <f t="shared" si="161"/>
        <v>108.47826086956522</v>
      </c>
      <c r="DD88" s="156"/>
      <c r="DE88" s="157">
        <f t="shared" si="162"/>
        <v>94.15789473684211</v>
      </c>
      <c r="DF88" s="157"/>
      <c r="DG88" s="154">
        <f t="shared" si="163"/>
        <v>102.31543624161074</v>
      </c>
      <c r="DH88" s="154"/>
      <c r="DI88" s="154">
        <f t="shared" si="164"/>
        <v>101.55172413793103</v>
      </c>
      <c r="DJ88" s="154"/>
      <c r="DK88" s="155">
        <f t="shared" si="165"/>
        <v>94.117647058823536</v>
      </c>
      <c r="DL88" s="155"/>
      <c r="DM88" s="155">
        <f t="shared" si="166"/>
        <v>101.28571428571428</v>
      </c>
      <c r="DN88" s="155"/>
      <c r="DO88" s="156">
        <f t="shared" si="167"/>
        <v>108.70843989769821</v>
      </c>
      <c r="DP88" s="156"/>
      <c r="DQ88" s="157">
        <f t="shared" si="168"/>
        <v>94.789473684210535</v>
      </c>
      <c r="DR88" s="157"/>
      <c r="DS88" s="154">
        <f t="shared" si="169"/>
        <v>102.41610738255034</v>
      </c>
      <c r="DT88" s="154"/>
      <c r="DU88" s="154">
        <f t="shared" si="170"/>
        <v>101.92789968652038</v>
      </c>
      <c r="DV88" s="154"/>
      <c r="DW88" s="155">
        <f t="shared" si="171"/>
        <v>94.705882352941174</v>
      </c>
      <c r="DX88" s="155"/>
      <c r="DY88" s="155">
        <f t="shared" si="172"/>
        <v>98.469387755102048</v>
      </c>
      <c r="DZ88" s="155"/>
      <c r="EA88" s="156">
        <f t="shared" si="173"/>
        <v>109.1687979539642</v>
      </c>
      <c r="EB88" s="156"/>
      <c r="EC88" s="157">
        <f t="shared" si="174"/>
        <v>97.94736842105263</v>
      </c>
      <c r="ED88" s="244"/>
      <c r="EE88" s="92">
        <f t="shared" si="175"/>
        <v>103.52348993288591</v>
      </c>
      <c r="EF88" s="92"/>
      <c r="EG88" s="92">
        <f t="shared" si="176"/>
        <v>102.86833855799372</v>
      </c>
      <c r="EH88" s="92"/>
      <c r="EI88" s="92">
        <f t="shared" si="177"/>
        <v>96.029411764705884</v>
      </c>
      <c r="EJ88" s="92"/>
      <c r="EK88" s="92">
        <f t="shared" si="178"/>
        <v>101.53061224489795</v>
      </c>
      <c r="EL88" s="92"/>
      <c r="EM88" s="156">
        <f t="shared" si="179"/>
        <v>110.47314578005114</v>
      </c>
      <c r="EN88" s="156"/>
      <c r="EO88" s="92">
        <f t="shared" si="180"/>
        <v>99.21052631578948</v>
      </c>
    </row>
    <row r="89" spans="1:145" x14ac:dyDescent="0.2">
      <c r="A89" s="82" t="s">
        <v>12</v>
      </c>
      <c r="B89" s="75"/>
      <c r="C89" s="154">
        <f t="shared" si="109"/>
        <v>104.12751677852349</v>
      </c>
      <c r="D89" s="154"/>
      <c r="E89" s="154">
        <f t="shared" si="110"/>
        <v>104.18495297805643</v>
      </c>
      <c r="F89" s="154"/>
      <c r="G89" s="155">
        <f t="shared" si="111"/>
        <v>103.38235294117646</v>
      </c>
      <c r="H89" s="155"/>
      <c r="I89" s="155">
        <f t="shared" si="112"/>
        <v>99.938775510204081</v>
      </c>
      <c r="J89" s="155"/>
      <c r="K89" s="156">
        <f t="shared" si="113"/>
        <v>99.347826086956516</v>
      </c>
      <c r="L89" s="156"/>
      <c r="M89" s="157">
        <f t="shared" si="114"/>
        <v>103.63157894736841</v>
      </c>
      <c r="N89" s="157"/>
      <c r="O89" s="154">
        <f t="shared" si="115"/>
        <v>103.7248322147651</v>
      </c>
      <c r="P89" s="154"/>
      <c r="Q89" s="154">
        <f t="shared" si="116"/>
        <v>103.80877742946709</v>
      </c>
      <c r="R89" s="154"/>
      <c r="S89" s="155">
        <f t="shared" si="117"/>
        <v>103.8235294117647</v>
      </c>
      <c r="T89" s="155"/>
      <c r="U89" s="155">
        <f t="shared" si="118"/>
        <v>98.714285714285708</v>
      </c>
      <c r="V89" s="155"/>
      <c r="W89" s="156">
        <f t="shared" si="119"/>
        <v>100.0383631713555</v>
      </c>
      <c r="X89" s="156"/>
      <c r="Y89" s="157">
        <f t="shared" si="120"/>
        <v>101.73684210526315</v>
      </c>
      <c r="Z89" s="165"/>
      <c r="AA89" s="154">
        <f t="shared" si="121"/>
        <v>106.24161073825503</v>
      </c>
      <c r="AB89" s="154"/>
      <c r="AC89" s="154">
        <f t="shared" si="122"/>
        <v>106.34796238244515</v>
      </c>
      <c r="AD89" s="154"/>
      <c r="AE89" s="155">
        <f t="shared" si="123"/>
        <v>104.85294117647058</v>
      </c>
      <c r="AF89" s="155"/>
      <c r="AG89" s="155">
        <f t="shared" si="124"/>
        <v>99.448979591836732</v>
      </c>
      <c r="AH89" s="155"/>
      <c r="AI89" s="156">
        <f t="shared" si="125"/>
        <v>103.0306905370844</v>
      </c>
      <c r="AJ89" s="156"/>
      <c r="AK89" s="157">
        <f t="shared" si="126"/>
        <v>102.68421052631579</v>
      </c>
      <c r="AL89" s="157"/>
      <c r="AM89" s="154">
        <f t="shared" si="127"/>
        <v>107.95302013422818</v>
      </c>
      <c r="AN89" s="154"/>
      <c r="AO89" s="154">
        <f t="shared" si="128"/>
        <v>107.75862068965517</v>
      </c>
      <c r="AP89" s="154"/>
      <c r="AQ89" s="155">
        <f t="shared" si="129"/>
        <v>105.58823529411765</v>
      </c>
      <c r="AR89" s="155"/>
      <c r="AS89" s="155">
        <f t="shared" si="130"/>
        <v>103</v>
      </c>
      <c r="AT89" s="155"/>
      <c r="AU89" s="156">
        <f t="shared" si="131"/>
        <v>105.17902813299233</v>
      </c>
      <c r="AV89" s="156"/>
      <c r="AW89" s="157">
        <f t="shared" si="132"/>
        <v>106.47368421052632</v>
      </c>
      <c r="AX89" s="165"/>
      <c r="AY89" s="154">
        <f t="shared" si="133"/>
        <v>108.95973154362416</v>
      </c>
      <c r="AZ89" s="154"/>
      <c r="BA89" s="154">
        <f t="shared" si="134"/>
        <v>109.07523510971788</v>
      </c>
      <c r="BB89" s="154"/>
      <c r="BC89" s="155">
        <f t="shared" si="135"/>
        <v>104.70588235294117</v>
      </c>
      <c r="BD89" s="155"/>
      <c r="BE89" s="155">
        <f t="shared" si="136"/>
        <v>99.693877551020407</v>
      </c>
      <c r="BF89" s="155"/>
      <c r="BG89" s="156">
        <f t="shared" si="137"/>
        <v>103.64450127877238</v>
      </c>
      <c r="BH89" s="156"/>
      <c r="BI89" s="157">
        <f t="shared" si="138"/>
        <v>106.15789473684211</v>
      </c>
      <c r="BJ89" s="157"/>
      <c r="BK89" s="154">
        <f t="shared" si="139"/>
        <v>110.26845637583892</v>
      </c>
      <c r="BL89" s="154"/>
      <c r="BM89" s="154">
        <f t="shared" si="140"/>
        <v>110.48589341692789</v>
      </c>
      <c r="BN89" s="154"/>
      <c r="BO89" s="155">
        <f t="shared" si="141"/>
        <v>108.52941176470588</v>
      </c>
      <c r="BP89" s="155"/>
      <c r="BQ89" s="155">
        <f t="shared" si="142"/>
        <v>99.204081632653072</v>
      </c>
      <c r="BR89" s="155"/>
      <c r="BS89" s="156">
        <f t="shared" si="143"/>
        <v>105.02557544757033</v>
      </c>
      <c r="BT89" s="156"/>
      <c r="BU89" s="157">
        <f t="shared" si="144"/>
        <v>107.73684210526315</v>
      </c>
      <c r="BV89" s="165"/>
      <c r="BW89" s="154">
        <f t="shared" si="145"/>
        <v>111.17449664429529</v>
      </c>
      <c r="BX89" s="154"/>
      <c r="BY89" s="154">
        <f t="shared" si="146"/>
        <v>111.61442006269593</v>
      </c>
      <c r="BZ89" s="154"/>
      <c r="CA89" s="155">
        <f t="shared" si="147"/>
        <v>111.76470588235293</v>
      </c>
      <c r="CB89" s="155"/>
      <c r="CC89" s="155">
        <f t="shared" si="148"/>
        <v>98.102040816326536</v>
      </c>
      <c r="CD89" s="155"/>
      <c r="CE89" s="156">
        <f t="shared" si="149"/>
        <v>106.09974424552429</v>
      </c>
      <c r="CF89" s="156"/>
      <c r="CG89" s="157">
        <f t="shared" si="150"/>
        <v>102.36842105263159</v>
      </c>
      <c r="CH89" s="157"/>
      <c r="CI89" s="154">
        <f t="shared" si="151"/>
        <v>110.9731543624161</v>
      </c>
      <c r="CJ89" s="154"/>
      <c r="CK89" s="154">
        <f t="shared" si="152"/>
        <v>111.33228840125392</v>
      </c>
      <c r="CL89" s="154"/>
      <c r="CM89" s="155">
        <f t="shared" si="153"/>
        <v>109.55882352941177</v>
      </c>
      <c r="CN89" s="155"/>
      <c r="CO89" s="155">
        <f t="shared" si="154"/>
        <v>99.448979591836732</v>
      </c>
      <c r="CP89" s="155"/>
      <c r="CQ89" s="156">
        <f t="shared" si="155"/>
        <v>108.17135549872123</v>
      </c>
      <c r="CR89" s="156"/>
      <c r="CS89" s="157">
        <f t="shared" si="156"/>
        <v>100.15789473684211</v>
      </c>
      <c r="CT89" s="165"/>
      <c r="CU89" s="154">
        <f t="shared" si="157"/>
        <v>110.9731543624161</v>
      </c>
      <c r="CV89" s="154"/>
      <c r="CW89" s="154">
        <f t="shared" si="158"/>
        <v>111.05015673981191</v>
      </c>
      <c r="CX89" s="154"/>
      <c r="CY89" s="155">
        <f t="shared" si="159"/>
        <v>108.8235294117647</v>
      </c>
      <c r="CZ89" s="155"/>
      <c r="DA89" s="155">
        <f t="shared" si="160"/>
        <v>101.65306122448979</v>
      </c>
      <c r="DB89" s="155"/>
      <c r="DC89" s="156">
        <f t="shared" si="161"/>
        <v>108.93861892583121</v>
      </c>
      <c r="DD89" s="156"/>
      <c r="DE89" s="157">
        <f t="shared" si="162"/>
        <v>99.21052631578948</v>
      </c>
      <c r="DF89" s="157"/>
      <c r="DG89" s="154">
        <f t="shared" si="163"/>
        <v>111.07382550335571</v>
      </c>
      <c r="DH89" s="154"/>
      <c r="DI89" s="154">
        <f t="shared" si="164"/>
        <v>111.42633228840126</v>
      </c>
      <c r="DJ89" s="154"/>
      <c r="DK89" s="155">
        <f t="shared" si="165"/>
        <v>111.17647058823529</v>
      </c>
      <c r="DL89" s="155"/>
      <c r="DM89" s="155">
        <f t="shared" si="166"/>
        <v>99.938775510204081</v>
      </c>
      <c r="DN89" s="155"/>
      <c r="DO89" s="156">
        <f t="shared" si="167"/>
        <v>109.47570332480819</v>
      </c>
      <c r="DP89" s="156"/>
      <c r="DQ89" s="157">
        <f t="shared" si="168"/>
        <v>101.42105263157895</v>
      </c>
      <c r="DR89" s="157"/>
      <c r="DS89" s="154">
        <f t="shared" si="169"/>
        <v>111.07382550335571</v>
      </c>
      <c r="DT89" s="154"/>
      <c r="DU89" s="154">
        <f t="shared" si="170"/>
        <v>111.61442006269593</v>
      </c>
      <c r="DV89" s="154"/>
      <c r="DW89" s="155">
        <f t="shared" si="171"/>
        <v>112.20588235294117</v>
      </c>
      <c r="DX89" s="155"/>
      <c r="DY89" s="155">
        <f t="shared" si="172"/>
        <v>99.938775510204081</v>
      </c>
      <c r="DZ89" s="155"/>
      <c r="EA89" s="156">
        <f t="shared" si="173"/>
        <v>109.0920716112532</v>
      </c>
      <c r="EB89" s="156"/>
      <c r="EC89" s="157">
        <f t="shared" si="174"/>
        <v>103.31578947368422</v>
      </c>
      <c r="ED89" s="244"/>
      <c r="EE89" s="92">
        <f t="shared" si="175"/>
        <v>112.78523489932886</v>
      </c>
      <c r="EF89" s="92"/>
      <c r="EG89" s="92">
        <f t="shared" si="176"/>
        <v>113.4012539184953</v>
      </c>
      <c r="EH89" s="92"/>
      <c r="EI89" s="92">
        <f t="shared" si="177"/>
        <v>113.67647058823529</v>
      </c>
      <c r="EJ89" s="92"/>
      <c r="EK89" s="92">
        <f t="shared" si="178"/>
        <v>100.91836734693878</v>
      </c>
      <c r="EL89" s="92"/>
      <c r="EM89" s="156">
        <f t="shared" si="179"/>
        <v>111.01023017902813</v>
      </c>
      <c r="EN89" s="156"/>
      <c r="EO89" s="92">
        <f t="shared" si="180"/>
        <v>102.36842105263159</v>
      </c>
    </row>
    <row r="90" spans="1:145" x14ac:dyDescent="0.2">
      <c r="A90" s="82" t="s">
        <v>13</v>
      </c>
      <c r="B90" s="75"/>
      <c r="C90" s="154">
        <f t="shared" si="109"/>
        <v>90.838926174496649</v>
      </c>
      <c r="D90" s="154"/>
      <c r="E90" s="154">
        <f t="shared" si="110"/>
        <v>90.642633228840126</v>
      </c>
      <c r="F90" s="154"/>
      <c r="G90" s="155">
        <f t="shared" si="111"/>
        <v>90.294117647058826</v>
      </c>
      <c r="H90" s="155"/>
      <c r="I90" s="155">
        <f t="shared" si="112"/>
        <v>95.163265306122454</v>
      </c>
      <c r="J90" s="155"/>
      <c r="K90" s="156">
        <f t="shared" si="113"/>
        <v>88.989769820971858</v>
      </c>
      <c r="L90" s="156"/>
      <c r="M90" s="157">
        <f t="shared" si="114"/>
        <v>97.94736842105263</v>
      </c>
      <c r="N90" s="157"/>
      <c r="O90" s="154">
        <f t="shared" si="115"/>
        <v>90.134228187919462</v>
      </c>
      <c r="P90" s="154"/>
      <c r="Q90" s="154">
        <f t="shared" si="116"/>
        <v>90.172413793103445</v>
      </c>
      <c r="R90" s="154"/>
      <c r="S90" s="155">
        <f t="shared" si="117"/>
        <v>89.852941176470594</v>
      </c>
      <c r="T90" s="155"/>
      <c r="U90" s="155">
        <f t="shared" si="118"/>
        <v>92.836734693877546</v>
      </c>
      <c r="V90" s="155"/>
      <c r="W90" s="156">
        <f t="shared" si="119"/>
        <v>91.905370843989772</v>
      </c>
      <c r="X90" s="156"/>
      <c r="Y90" s="157">
        <f t="shared" si="120"/>
        <v>98.89473684210526</v>
      </c>
      <c r="Z90" s="165"/>
      <c r="AA90" s="154">
        <f t="shared" si="121"/>
        <v>90.637583892617442</v>
      </c>
      <c r="AB90" s="154"/>
      <c r="AC90" s="154">
        <f t="shared" si="122"/>
        <v>90.172413793103445</v>
      </c>
      <c r="AD90" s="154"/>
      <c r="AE90" s="155">
        <f t="shared" si="123"/>
        <v>93.382352941176464</v>
      </c>
      <c r="AF90" s="155"/>
      <c r="AG90" s="155">
        <f t="shared" si="124"/>
        <v>96.020408163265301</v>
      </c>
      <c r="AH90" s="155"/>
      <c r="AI90" s="156">
        <f t="shared" si="125"/>
        <v>93.363171355498721</v>
      </c>
      <c r="AJ90" s="156"/>
      <c r="AK90" s="157">
        <f t="shared" si="126"/>
        <v>99.84210526315789</v>
      </c>
      <c r="AL90" s="157"/>
      <c r="AM90" s="154">
        <f t="shared" si="127"/>
        <v>91.34228187919463</v>
      </c>
      <c r="AN90" s="154"/>
      <c r="AO90" s="154">
        <f t="shared" si="128"/>
        <v>91.01880877742947</v>
      </c>
      <c r="AP90" s="154"/>
      <c r="AQ90" s="155">
        <f t="shared" si="129"/>
        <v>92.5</v>
      </c>
      <c r="AR90" s="155"/>
      <c r="AS90" s="155">
        <f t="shared" si="130"/>
        <v>94.306122448979593</v>
      </c>
      <c r="AT90" s="155"/>
      <c r="AU90" s="156">
        <f t="shared" si="131"/>
        <v>96.892583120204606</v>
      </c>
      <c r="AV90" s="156"/>
      <c r="AW90" s="157">
        <f t="shared" si="132"/>
        <v>99.84210526315789</v>
      </c>
      <c r="AX90" s="165"/>
      <c r="AY90" s="154">
        <f t="shared" si="133"/>
        <v>92.449664429530202</v>
      </c>
      <c r="AZ90" s="154"/>
      <c r="BA90" s="154">
        <f t="shared" si="134"/>
        <v>91.959247648902817</v>
      </c>
      <c r="BB90" s="154"/>
      <c r="BC90" s="155">
        <f t="shared" si="135"/>
        <v>93.67647058823529</v>
      </c>
      <c r="BD90" s="155"/>
      <c r="BE90" s="155">
        <f t="shared" si="136"/>
        <v>97</v>
      </c>
      <c r="BF90" s="155"/>
      <c r="BG90" s="156">
        <f t="shared" si="137"/>
        <v>99.501278772378512</v>
      </c>
      <c r="BH90" s="156"/>
      <c r="BI90" s="157">
        <f t="shared" si="138"/>
        <v>100.15789473684211</v>
      </c>
      <c r="BJ90" s="157"/>
      <c r="BK90" s="154">
        <f t="shared" si="139"/>
        <v>94.060402684563755</v>
      </c>
      <c r="BL90" s="154"/>
      <c r="BM90" s="154">
        <f t="shared" si="140"/>
        <v>93.74608150470219</v>
      </c>
      <c r="BN90" s="154"/>
      <c r="BO90" s="155">
        <f t="shared" si="141"/>
        <v>94.85294117647058</v>
      </c>
      <c r="BP90" s="155"/>
      <c r="BQ90" s="155">
        <f t="shared" si="142"/>
        <v>97.122448979591837</v>
      </c>
      <c r="BR90" s="155"/>
      <c r="BS90" s="156">
        <f t="shared" si="143"/>
        <v>99.961636828644501</v>
      </c>
      <c r="BT90" s="156"/>
      <c r="BU90" s="157">
        <f t="shared" si="144"/>
        <v>102.68421052631579</v>
      </c>
      <c r="BV90" s="165"/>
      <c r="BW90" s="154">
        <f t="shared" si="145"/>
        <v>92.852348993288587</v>
      </c>
      <c r="BX90" s="154"/>
      <c r="BY90" s="154">
        <f t="shared" si="146"/>
        <v>92.711598746081506</v>
      </c>
      <c r="BZ90" s="154"/>
      <c r="CA90" s="155">
        <f t="shared" si="147"/>
        <v>94.264705882352942</v>
      </c>
      <c r="CB90" s="155"/>
      <c r="CC90" s="155">
        <f t="shared" si="148"/>
        <v>93.693877551020407</v>
      </c>
      <c r="CD90" s="155"/>
      <c r="CE90" s="156">
        <f t="shared" si="149"/>
        <v>101.64961636828644</v>
      </c>
      <c r="CF90" s="156"/>
      <c r="CG90" s="157">
        <f t="shared" si="150"/>
        <v>99.21052631578948</v>
      </c>
      <c r="CH90" s="157"/>
      <c r="CI90" s="154">
        <f t="shared" si="151"/>
        <v>93.255033557046971</v>
      </c>
      <c r="CJ90" s="154"/>
      <c r="CK90" s="154">
        <f t="shared" si="152"/>
        <v>93.463949843260195</v>
      </c>
      <c r="CL90" s="154"/>
      <c r="CM90" s="155">
        <f t="shared" si="153"/>
        <v>95.735294117647058</v>
      </c>
      <c r="CN90" s="155"/>
      <c r="CO90" s="155">
        <f t="shared" si="154"/>
        <v>91.612244897959187</v>
      </c>
      <c r="CP90" s="155"/>
      <c r="CQ90" s="156">
        <f t="shared" si="155"/>
        <v>102.03324808184144</v>
      </c>
      <c r="CR90" s="156"/>
      <c r="CS90" s="157">
        <f t="shared" si="156"/>
        <v>96.368421052631575</v>
      </c>
      <c r="CT90" s="165"/>
      <c r="CU90" s="154">
        <f t="shared" si="157"/>
        <v>93.859060402684563</v>
      </c>
      <c r="CV90" s="154"/>
      <c r="CW90" s="154">
        <f t="shared" si="158"/>
        <v>93.934169278996862</v>
      </c>
      <c r="CX90" s="154"/>
      <c r="CY90" s="155">
        <f t="shared" si="159"/>
        <v>96.17647058823529</v>
      </c>
      <c r="CZ90" s="155"/>
      <c r="DA90" s="155">
        <f t="shared" si="160"/>
        <v>93.448979591836732</v>
      </c>
      <c r="DB90" s="155"/>
      <c r="DC90" s="156">
        <f t="shared" si="161"/>
        <v>99.884910485933503</v>
      </c>
      <c r="DD90" s="156"/>
      <c r="DE90" s="157">
        <f t="shared" si="162"/>
        <v>97</v>
      </c>
      <c r="DF90" s="157"/>
      <c r="DG90" s="154">
        <f t="shared" si="163"/>
        <v>95.067114093959731</v>
      </c>
      <c r="DH90" s="154"/>
      <c r="DI90" s="154">
        <f t="shared" si="164"/>
        <v>95.34482758620689</v>
      </c>
      <c r="DJ90" s="154"/>
      <c r="DK90" s="155">
        <f t="shared" si="165"/>
        <v>97.205882352941174</v>
      </c>
      <c r="DL90" s="155"/>
      <c r="DM90" s="155">
        <f t="shared" si="166"/>
        <v>92.34693877551021</v>
      </c>
      <c r="DN90" s="155"/>
      <c r="DO90" s="156">
        <f t="shared" si="167"/>
        <v>102.41687979539641</v>
      </c>
      <c r="DP90" s="156"/>
      <c r="DQ90" s="157">
        <f t="shared" si="168"/>
        <v>101.42105263157895</v>
      </c>
      <c r="DR90" s="157"/>
      <c r="DS90" s="154">
        <f t="shared" si="169"/>
        <v>96.275167785234899</v>
      </c>
      <c r="DT90" s="154"/>
      <c r="DU90" s="154">
        <f t="shared" si="170"/>
        <v>96.567398119122259</v>
      </c>
      <c r="DV90" s="154"/>
      <c r="DW90" s="155">
        <f t="shared" si="171"/>
        <v>100.44117647058823</v>
      </c>
      <c r="DX90" s="155"/>
      <c r="DY90" s="155">
        <f t="shared" si="172"/>
        <v>93.571428571428569</v>
      </c>
      <c r="DZ90" s="155"/>
      <c r="EA90" s="156">
        <f t="shared" si="173"/>
        <v>101.64961636828644</v>
      </c>
      <c r="EB90" s="156"/>
      <c r="EC90" s="157">
        <f t="shared" si="174"/>
        <v>103.63157894736841</v>
      </c>
      <c r="ED90" s="244"/>
      <c r="EE90" s="92">
        <f t="shared" si="175"/>
        <v>96.375838926174495</v>
      </c>
      <c r="EF90" s="92"/>
      <c r="EG90" s="92">
        <f t="shared" si="176"/>
        <v>96.849529780564268</v>
      </c>
      <c r="EH90" s="92"/>
      <c r="EI90" s="92">
        <f t="shared" si="177"/>
        <v>102.5</v>
      </c>
      <c r="EJ90" s="92"/>
      <c r="EK90" s="92">
        <f t="shared" si="178"/>
        <v>92.591836734693885</v>
      </c>
      <c r="EL90" s="92"/>
      <c r="EM90" s="156">
        <f t="shared" si="179"/>
        <v>102.8005115089514</v>
      </c>
      <c r="EN90" s="156"/>
      <c r="EO90" s="92">
        <f t="shared" si="180"/>
        <v>103.63157894736841</v>
      </c>
    </row>
    <row r="91" spans="1:145" x14ac:dyDescent="0.2">
      <c r="A91" s="84" t="s">
        <v>14</v>
      </c>
      <c r="B91" s="75"/>
      <c r="C91" s="158">
        <f t="shared" si="109"/>
        <v>102.01342281879195</v>
      </c>
      <c r="D91" s="154"/>
      <c r="E91" s="158">
        <f t="shared" si="110"/>
        <v>100.61128526645768</v>
      </c>
      <c r="F91" s="154"/>
      <c r="G91" s="159">
        <f t="shared" si="111"/>
        <v>94.558823529411768</v>
      </c>
      <c r="H91" s="155"/>
      <c r="I91" s="159">
        <f t="shared" si="112"/>
        <v>112.79591836734694</v>
      </c>
      <c r="J91" s="155"/>
      <c r="K91" s="160">
        <f t="shared" si="113"/>
        <v>105.71611253196932</v>
      </c>
      <c r="L91" s="156"/>
      <c r="M91" s="161">
        <f t="shared" si="114"/>
        <v>105.52631578947368</v>
      </c>
      <c r="N91" s="157"/>
      <c r="O91" s="158">
        <f t="shared" si="115"/>
        <v>102.31543624161074</v>
      </c>
      <c r="P91" s="154"/>
      <c r="Q91" s="158">
        <f t="shared" si="116"/>
        <v>100.98746081504703</v>
      </c>
      <c r="R91" s="154"/>
      <c r="S91" s="159">
        <f t="shared" si="117"/>
        <v>95.294117647058826</v>
      </c>
      <c r="T91" s="155"/>
      <c r="U91" s="159">
        <f t="shared" si="118"/>
        <v>111.20408163265307</v>
      </c>
      <c r="V91" s="155"/>
      <c r="W91" s="160">
        <f t="shared" si="119"/>
        <v>105.79283887468031</v>
      </c>
      <c r="X91" s="156"/>
      <c r="Y91" s="161">
        <f t="shared" si="120"/>
        <v>107.10526315789474</v>
      </c>
      <c r="Z91" s="165"/>
      <c r="AA91" s="158">
        <f t="shared" si="121"/>
        <v>104.83221476510067</v>
      </c>
      <c r="AB91" s="154"/>
      <c r="AC91" s="158">
        <f t="shared" si="122"/>
        <v>103.62068965517241</v>
      </c>
      <c r="AD91" s="154"/>
      <c r="AE91" s="159">
        <f t="shared" si="123"/>
        <v>94.264705882352942</v>
      </c>
      <c r="AF91" s="155"/>
      <c r="AG91" s="159">
        <f t="shared" si="124"/>
        <v>112.06122448979592</v>
      </c>
      <c r="AH91" s="155"/>
      <c r="AI91" s="160">
        <f t="shared" si="125"/>
        <v>107.25063938618925</v>
      </c>
      <c r="AJ91" s="156"/>
      <c r="AK91" s="161">
        <f t="shared" si="126"/>
        <v>107.73684210526315</v>
      </c>
      <c r="AL91" s="157"/>
      <c r="AM91" s="158">
        <f t="shared" si="127"/>
        <v>105.53691275167786</v>
      </c>
      <c r="AN91" s="154"/>
      <c r="AO91" s="158">
        <f t="shared" si="128"/>
        <v>104.74921630094045</v>
      </c>
      <c r="AP91" s="154"/>
      <c r="AQ91" s="159">
        <f t="shared" si="129"/>
        <v>94.85294117647058</v>
      </c>
      <c r="AR91" s="155"/>
      <c r="AS91" s="159">
        <f t="shared" si="130"/>
        <v>109.48979591836735</v>
      </c>
      <c r="AT91" s="155"/>
      <c r="AU91" s="160">
        <f t="shared" si="131"/>
        <v>110.93350383631713</v>
      </c>
      <c r="AV91" s="156"/>
      <c r="AW91" s="161">
        <f t="shared" si="132"/>
        <v>109</v>
      </c>
      <c r="AX91" s="165"/>
      <c r="AY91" s="158">
        <f t="shared" si="133"/>
        <v>105.63758389261744</v>
      </c>
      <c r="AZ91" s="154"/>
      <c r="BA91" s="158">
        <f t="shared" si="134"/>
        <v>105.03134796238245</v>
      </c>
      <c r="BB91" s="154"/>
      <c r="BC91" s="159">
        <f t="shared" si="135"/>
        <v>94.411764705882348</v>
      </c>
      <c r="BD91" s="155"/>
      <c r="BE91" s="159">
        <f t="shared" si="136"/>
        <v>107.04081632653062</v>
      </c>
      <c r="BF91" s="155"/>
      <c r="BG91" s="160">
        <f t="shared" si="137"/>
        <v>110.16624040920716</v>
      </c>
      <c r="BH91" s="156"/>
      <c r="BI91" s="161">
        <f t="shared" si="138"/>
        <v>107.10526315789474</v>
      </c>
      <c r="BJ91" s="157"/>
      <c r="BK91" s="158">
        <f t="shared" si="139"/>
        <v>105.93959731543625</v>
      </c>
      <c r="BL91" s="154"/>
      <c r="BM91" s="158">
        <f t="shared" si="140"/>
        <v>105.12539184952978</v>
      </c>
      <c r="BN91" s="154"/>
      <c r="BO91" s="159">
        <f t="shared" si="141"/>
        <v>99.705882352941174</v>
      </c>
      <c r="BP91" s="155"/>
      <c r="BQ91" s="159">
        <f t="shared" si="142"/>
        <v>108.26530612244898</v>
      </c>
      <c r="BR91" s="155"/>
      <c r="BS91" s="160">
        <f t="shared" si="143"/>
        <v>110.24296675191816</v>
      </c>
      <c r="BT91" s="156"/>
      <c r="BU91" s="161">
        <f t="shared" si="144"/>
        <v>106.78947368421052</v>
      </c>
      <c r="BV91" s="165"/>
      <c r="BW91" s="158">
        <f t="shared" si="145"/>
        <v>107.65100671140939</v>
      </c>
      <c r="BX91" s="154"/>
      <c r="BY91" s="158">
        <f t="shared" si="146"/>
        <v>107.38244514106583</v>
      </c>
      <c r="BZ91" s="154"/>
      <c r="CA91" s="159">
        <f t="shared" si="147"/>
        <v>97.794117647058826</v>
      </c>
      <c r="CB91" s="155"/>
      <c r="CC91" s="159">
        <f t="shared" si="148"/>
        <v>105.08163265306123</v>
      </c>
      <c r="CD91" s="155"/>
      <c r="CE91" s="160">
        <f t="shared" si="149"/>
        <v>111.08695652173913</v>
      </c>
      <c r="CF91" s="156"/>
      <c r="CG91" s="161">
        <f t="shared" si="150"/>
        <v>100.78947368421052</v>
      </c>
      <c r="CH91" s="157"/>
      <c r="CI91" s="158">
        <f t="shared" si="151"/>
        <v>107.04697986577182</v>
      </c>
      <c r="CJ91" s="154"/>
      <c r="CK91" s="158">
        <f t="shared" si="152"/>
        <v>107.00626959247649</v>
      </c>
      <c r="CL91" s="154"/>
      <c r="CM91" s="159">
        <f t="shared" si="153"/>
        <v>97.205882352941174</v>
      </c>
      <c r="CN91" s="155"/>
      <c r="CO91" s="159">
        <f t="shared" si="154"/>
        <v>101.65306122448979</v>
      </c>
      <c r="CP91" s="155"/>
      <c r="CQ91" s="160">
        <f t="shared" si="155"/>
        <v>111.85421994884911</v>
      </c>
      <c r="CR91" s="156"/>
      <c r="CS91" s="161">
        <f t="shared" si="156"/>
        <v>103.63157894736841</v>
      </c>
      <c r="CT91" s="165"/>
      <c r="CU91" s="158">
        <f t="shared" si="157"/>
        <v>109.06040268456377</v>
      </c>
      <c r="CV91" s="154"/>
      <c r="CW91" s="158">
        <f t="shared" si="158"/>
        <v>109.07523510971788</v>
      </c>
      <c r="CX91" s="154"/>
      <c r="CY91" s="159">
        <f t="shared" si="159"/>
        <v>100.44117647058823</v>
      </c>
      <c r="CZ91" s="155"/>
      <c r="DA91" s="159">
        <f t="shared" si="160"/>
        <v>103.73469387755102</v>
      </c>
      <c r="DB91" s="155"/>
      <c r="DC91" s="160">
        <f t="shared" si="161"/>
        <v>109.85933503836317</v>
      </c>
      <c r="DD91" s="156"/>
      <c r="DE91" s="161">
        <f t="shared" si="162"/>
        <v>102.36842105263159</v>
      </c>
      <c r="DF91" s="157"/>
      <c r="DG91" s="158">
        <f t="shared" si="163"/>
        <v>109.66442953020135</v>
      </c>
      <c r="DH91" s="154"/>
      <c r="DI91" s="158">
        <f t="shared" si="164"/>
        <v>110.01567398119123</v>
      </c>
      <c r="DJ91" s="154"/>
      <c r="DK91" s="159">
        <f t="shared" si="165"/>
        <v>100.88235294117646</v>
      </c>
      <c r="DL91" s="155"/>
      <c r="DM91" s="159">
        <f t="shared" si="166"/>
        <v>102.38775510204081</v>
      </c>
      <c r="DN91" s="155"/>
      <c r="DO91" s="160">
        <f t="shared" si="167"/>
        <v>111.47058823529412</v>
      </c>
      <c r="DP91" s="156"/>
      <c r="DQ91" s="161">
        <f t="shared" si="168"/>
        <v>100.47368421052632</v>
      </c>
      <c r="DR91" s="157"/>
      <c r="DS91" s="158">
        <f t="shared" si="169"/>
        <v>109.66442953020135</v>
      </c>
      <c r="DT91" s="154"/>
      <c r="DU91" s="158">
        <f t="shared" si="170"/>
        <v>109.92163009404388</v>
      </c>
      <c r="DV91" s="154"/>
      <c r="DW91" s="159">
        <f t="shared" si="171"/>
        <v>101.47058823529412</v>
      </c>
      <c r="DX91" s="155"/>
      <c r="DY91" s="159">
        <f t="shared" si="172"/>
        <v>103.9795918367347</v>
      </c>
      <c r="DZ91" s="155"/>
      <c r="EA91" s="160">
        <f t="shared" si="173"/>
        <v>111.39386189258312</v>
      </c>
      <c r="EB91" s="156"/>
      <c r="EC91" s="161">
        <f t="shared" si="174"/>
        <v>103.63157894736841</v>
      </c>
      <c r="ED91" s="244"/>
      <c r="EE91" s="93">
        <f t="shared" si="175"/>
        <v>110.9731543624161</v>
      </c>
      <c r="EF91" s="92"/>
      <c r="EG91" s="93">
        <f t="shared" si="176"/>
        <v>111.52037617554859</v>
      </c>
      <c r="EH91" s="92"/>
      <c r="EI91" s="93">
        <f t="shared" si="177"/>
        <v>104.55882352941177</v>
      </c>
      <c r="EJ91" s="92"/>
      <c r="EK91" s="93">
        <f t="shared" si="178"/>
        <v>103.85714285714286</v>
      </c>
      <c r="EL91" s="92"/>
      <c r="EM91" s="160">
        <f t="shared" si="179"/>
        <v>109.47570332480819</v>
      </c>
      <c r="EN91" s="156"/>
      <c r="EO91" s="93">
        <f t="shared" si="180"/>
        <v>106.15789473684211</v>
      </c>
    </row>
    <row r="92" spans="1:145" x14ac:dyDescent="0.2">
      <c r="A92" s="82" t="s">
        <v>15</v>
      </c>
      <c r="B92" s="75"/>
      <c r="C92" s="154">
        <f t="shared" si="109"/>
        <v>107.85234899328859</v>
      </c>
      <c r="D92" s="154"/>
      <c r="E92" s="154">
        <f t="shared" si="110"/>
        <v>106.44200626959248</v>
      </c>
      <c r="F92" s="154"/>
      <c r="G92" s="155">
        <f t="shared" si="111"/>
        <v>97.794117647058826</v>
      </c>
      <c r="H92" s="155"/>
      <c r="I92" s="155">
        <f t="shared" si="112"/>
        <v>114.26530612244898</v>
      </c>
      <c r="J92" s="155"/>
      <c r="K92" s="156">
        <f t="shared" si="113"/>
        <v>108.78516624040921</v>
      </c>
      <c r="L92" s="156"/>
      <c r="M92" s="157">
        <f t="shared" si="114"/>
        <v>108.36842105263158</v>
      </c>
      <c r="N92" s="157"/>
      <c r="O92" s="154">
        <f t="shared" si="115"/>
        <v>109.26174496644295</v>
      </c>
      <c r="P92" s="154"/>
      <c r="Q92" s="154">
        <f t="shared" si="116"/>
        <v>107.94670846394985</v>
      </c>
      <c r="R92" s="154"/>
      <c r="S92" s="155">
        <f t="shared" si="117"/>
        <v>97.941176470588232</v>
      </c>
      <c r="T92" s="155"/>
      <c r="U92" s="155">
        <f t="shared" si="118"/>
        <v>115</v>
      </c>
      <c r="V92" s="155"/>
      <c r="W92" s="156">
        <f t="shared" si="119"/>
        <v>107.40409207161125</v>
      </c>
      <c r="X92" s="156"/>
      <c r="Y92" s="157">
        <f t="shared" si="120"/>
        <v>108.05263157894737</v>
      </c>
      <c r="Z92" s="165"/>
      <c r="AA92" s="154">
        <f t="shared" si="121"/>
        <v>109.76510067114094</v>
      </c>
      <c r="AB92" s="154"/>
      <c r="AC92" s="154">
        <f t="shared" si="122"/>
        <v>108.32288401253919</v>
      </c>
      <c r="AD92" s="154"/>
      <c r="AE92" s="155">
        <f t="shared" si="123"/>
        <v>97.64705882352942</v>
      </c>
      <c r="AF92" s="155"/>
      <c r="AG92" s="155">
        <f t="shared" si="124"/>
        <v>115</v>
      </c>
      <c r="AH92" s="155"/>
      <c r="AI92" s="156">
        <f t="shared" si="125"/>
        <v>110.08951406649616</v>
      </c>
      <c r="AJ92" s="156"/>
      <c r="AK92" s="157">
        <f t="shared" si="126"/>
        <v>107.10526315789474</v>
      </c>
      <c r="AL92" s="157"/>
      <c r="AM92" s="154">
        <f t="shared" si="127"/>
        <v>110.36912751677852</v>
      </c>
      <c r="AN92" s="154"/>
      <c r="AO92" s="154">
        <f t="shared" si="128"/>
        <v>109.07523510971788</v>
      </c>
      <c r="AP92" s="154"/>
      <c r="AQ92" s="155">
        <f t="shared" si="129"/>
        <v>98.67647058823529</v>
      </c>
      <c r="AR92" s="155"/>
      <c r="AS92" s="155">
        <f t="shared" si="130"/>
        <v>112.79591836734694</v>
      </c>
      <c r="AT92" s="155"/>
      <c r="AU92" s="156">
        <f t="shared" si="131"/>
        <v>109.55242966751919</v>
      </c>
      <c r="AV92" s="156"/>
      <c r="AW92" s="157">
        <f t="shared" si="132"/>
        <v>106.78947368421052</v>
      </c>
      <c r="AX92" s="165"/>
      <c r="AY92" s="154">
        <f t="shared" si="133"/>
        <v>111.77852348993289</v>
      </c>
      <c r="AZ92" s="154"/>
      <c r="BA92" s="154">
        <f t="shared" si="134"/>
        <v>110.48589341692789</v>
      </c>
      <c r="BB92" s="154"/>
      <c r="BC92" s="155">
        <f t="shared" si="135"/>
        <v>99.558823529411768</v>
      </c>
      <c r="BD92" s="155"/>
      <c r="BE92" s="155">
        <f t="shared" si="136"/>
        <v>113.53061224489795</v>
      </c>
      <c r="BF92" s="155"/>
      <c r="BG92" s="156">
        <f t="shared" si="137"/>
        <v>110.62659846547314</v>
      </c>
      <c r="BH92" s="156"/>
      <c r="BI92" s="157">
        <f t="shared" si="138"/>
        <v>109</v>
      </c>
      <c r="BJ92" s="157"/>
      <c r="BK92" s="154">
        <f t="shared" si="139"/>
        <v>112.08053691275168</v>
      </c>
      <c r="BL92" s="154"/>
      <c r="BM92" s="154">
        <f t="shared" si="140"/>
        <v>111.23824451410658</v>
      </c>
      <c r="BN92" s="154"/>
      <c r="BO92" s="155">
        <f t="shared" si="141"/>
        <v>100.73529411764706</v>
      </c>
      <c r="BP92" s="155"/>
      <c r="BQ92" s="155">
        <f t="shared" si="142"/>
        <v>108.26530612244898</v>
      </c>
      <c r="BR92" s="155"/>
      <c r="BS92" s="156">
        <f t="shared" si="143"/>
        <v>112.54475703324809</v>
      </c>
      <c r="BT92" s="156"/>
      <c r="BU92" s="157">
        <f t="shared" si="144"/>
        <v>108.05263157894737</v>
      </c>
      <c r="BV92" s="165"/>
      <c r="BW92" s="154">
        <f t="shared" si="145"/>
        <v>112.08053691275168</v>
      </c>
      <c r="BX92" s="154"/>
      <c r="BY92" s="154">
        <f t="shared" si="146"/>
        <v>111.42633228840126</v>
      </c>
      <c r="BZ92" s="154"/>
      <c r="CA92" s="155">
        <f t="shared" si="147"/>
        <v>102.05882352941177</v>
      </c>
      <c r="CB92" s="155"/>
      <c r="CC92" s="155">
        <f t="shared" si="148"/>
        <v>107.16326530612244</v>
      </c>
      <c r="CD92" s="155"/>
      <c r="CE92" s="156">
        <f t="shared" si="149"/>
        <v>112.92838874680307</v>
      </c>
      <c r="CF92" s="156"/>
      <c r="CG92" s="157">
        <f t="shared" si="150"/>
        <v>102.68421052631579</v>
      </c>
      <c r="CH92" s="157"/>
      <c r="CI92" s="154">
        <f t="shared" si="151"/>
        <v>112.88590604026845</v>
      </c>
      <c r="CJ92" s="154"/>
      <c r="CK92" s="154">
        <f t="shared" si="152"/>
        <v>112.17868338557994</v>
      </c>
      <c r="CL92" s="154"/>
      <c r="CM92" s="155">
        <f t="shared" si="153"/>
        <v>102.5</v>
      </c>
      <c r="CN92" s="155"/>
      <c r="CO92" s="155">
        <f t="shared" si="154"/>
        <v>108.51020408163265</v>
      </c>
      <c r="CP92" s="155"/>
      <c r="CQ92" s="156">
        <f t="shared" si="155"/>
        <v>112.69820971867009</v>
      </c>
      <c r="CR92" s="156"/>
      <c r="CS92" s="157">
        <f t="shared" si="156"/>
        <v>105.84210526315789</v>
      </c>
      <c r="CT92" s="165"/>
      <c r="CU92" s="154">
        <f t="shared" si="157"/>
        <v>113.79194630872483</v>
      </c>
      <c r="CV92" s="154"/>
      <c r="CW92" s="154">
        <f t="shared" si="158"/>
        <v>112.93103448275863</v>
      </c>
      <c r="CX92" s="154"/>
      <c r="CY92" s="155">
        <f t="shared" si="159"/>
        <v>101.61764705882354</v>
      </c>
      <c r="CZ92" s="155"/>
      <c r="DA92" s="155">
        <f t="shared" si="160"/>
        <v>111.20408163265307</v>
      </c>
      <c r="DB92" s="155"/>
      <c r="DC92" s="156">
        <f t="shared" si="161"/>
        <v>114.07928388746802</v>
      </c>
      <c r="DD92" s="156"/>
      <c r="DE92" s="157">
        <f t="shared" si="162"/>
        <v>102.05263157894737</v>
      </c>
      <c r="DF92" s="157"/>
      <c r="DG92" s="154">
        <f t="shared" si="163"/>
        <v>114.49664429530202</v>
      </c>
      <c r="DH92" s="154"/>
      <c r="DI92" s="154">
        <f t="shared" si="164"/>
        <v>113.96551724137932</v>
      </c>
      <c r="DJ92" s="154"/>
      <c r="DK92" s="155">
        <f t="shared" si="165"/>
        <v>102.64705882352941</v>
      </c>
      <c r="DL92" s="155"/>
      <c r="DM92" s="155">
        <f t="shared" si="166"/>
        <v>109.24489795918367</v>
      </c>
      <c r="DN92" s="155"/>
      <c r="DO92" s="156">
        <f t="shared" si="167"/>
        <v>114.76982097186701</v>
      </c>
      <c r="DP92" s="156"/>
      <c r="DQ92" s="157">
        <f t="shared" si="168"/>
        <v>106.78947368421052</v>
      </c>
      <c r="DR92" s="157"/>
      <c r="DS92" s="154">
        <f t="shared" si="169"/>
        <v>114.09395973154362</v>
      </c>
      <c r="DT92" s="154"/>
      <c r="DU92" s="154">
        <f t="shared" si="170"/>
        <v>113.87147335423198</v>
      </c>
      <c r="DV92" s="154"/>
      <c r="DW92" s="155">
        <f t="shared" si="171"/>
        <v>106.3235294117647</v>
      </c>
      <c r="DX92" s="155"/>
      <c r="DY92" s="155">
        <f t="shared" si="172"/>
        <v>108.26530612244898</v>
      </c>
      <c r="DZ92" s="155"/>
      <c r="EA92" s="156">
        <f t="shared" si="173"/>
        <v>114.846547314578</v>
      </c>
      <c r="EB92" s="156"/>
      <c r="EC92" s="157">
        <f t="shared" si="174"/>
        <v>105.21052631578948</v>
      </c>
      <c r="ED92" s="244"/>
      <c r="EE92" s="92">
        <f t="shared" si="175"/>
        <v>115</v>
      </c>
      <c r="EF92" s="92"/>
      <c r="EG92" s="92">
        <f t="shared" si="176"/>
        <v>115</v>
      </c>
      <c r="EH92" s="92"/>
      <c r="EI92" s="92">
        <f t="shared" si="177"/>
        <v>108.08823529411765</v>
      </c>
      <c r="EJ92" s="92"/>
      <c r="EK92" s="92">
        <f t="shared" si="178"/>
        <v>107.04081632653062</v>
      </c>
      <c r="EL92" s="92"/>
      <c r="EM92" s="156">
        <f t="shared" si="179"/>
        <v>115</v>
      </c>
      <c r="EN92" s="156"/>
      <c r="EO92" s="92">
        <f t="shared" si="180"/>
        <v>106.15789473684211</v>
      </c>
    </row>
    <row r="93" spans="1:145" x14ac:dyDescent="0.2">
      <c r="A93" s="82" t="s">
        <v>16</v>
      </c>
      <c r="B93" s="75"/>
      <c r="C93" s="154">
        <f t="shared" si="109"/>
        <v>96.476510067114091</v>
      </c>
      <c r="D93" s="154"/>
      <c r="E93" s="154">
        <f t="shared" si="110"/>
        <v>96.003134796238243</v>
      </c>
      <c r="F93" s="154"/>
      <c r="G93" s="155">
        <f t="shared" si="111"/>
        <v>92.35294117647058</v>
      </c>
      <c r="H93" s="155"/>
      <c r="I93" s="155">
        <f t="shared" si="112"/>
        <v>99.204081632653072</v>
      </c>
      <c r="J93" s="155"/>
      <c r="K93" s="156">
        <f t="shared" si="113"/>
        <v>91.751918158567776</v>
      </c>
      <c r="L93" s="156"/>
      <c r="M93" s="157">
        <f t="shared" si="114"/>
        <v>96.05263157894737</v>
      </c>
      <c r="N93" s="157"/>
      <c r="O93" s="154">
        <f t="shared" si="115"/>
        <v>100.50335570469798</v>
      </c>
      <c r="P93" s="154"/>
      <c r="Q93" s="154">
        <f t="shared" si="116"/>
        <v>100.32915360501568</v>
      </c>
      <c r="R93" s="154"/>
      <c r="S93" s="155">
        <f t="shared" si="117"/>
        <v>94.558823529411768</v>
      </c>
      <c r="T93" s="155"/>
      <c r="U93" s="155">
        <f t="shared" si="118"/>
        <v>99.816326530612244</v>
      </c>
      <c r="V93" s="155"/>
      <c r="W93" s="156">
        <f t="shared" si="119"/>
        <v>95.66496163682865</v>
      </c>
      <c r="X93" s="156"/>
      <c r="Y93" s="157">
        <f t="shared" si="120"/>
        <v>97.94736842105263</v>
      </c>
      <c r="Z93" s="165"/>
      <c r="AA93" s="154">
        <f t="shared" si="121"/>
        <v>100.80536912751677</v>
      </c>
      <c r="AB93" s="154"/>
      <c r="AC93" s="154">
        <f t="shared" si="122"/>
        <v>100.70532915360502</v>
      </c>
      <c r="AD93" s="154"/>
      <c r="AE93" s="155">
        <f t="shared" si="123"/>
        <v>91.764705882352942</v>
      </c>
      <c r="AF93" s="155"/>
      <c r="AG93" s="155">
        <f t="shared" si="124"/>
        <v>98.714285714285708</v>
      </c>
      <c r="AH93" s="155"/>
      <c r="AI93" s="156">
        <f t="shared" si="125"/>
        <v>99.271099744245518</v>
      </c>
      <c r="AJ93" s="156"/>
      <c r="AK93" s="157">
        <f t="shared" si="126"/>
        <v>101.10526315789474</v>
      </c>
      <c r="AL93" s="157"/>
      <c r="AM93" s="154">
        <f t="shared" si="127"/>
        <v>98.691275167785236</v>
      </c>
      <c r="AN93" s="154"/>
      <c r="AO93" s="154">
        <f t="shared" si="128"/>
        <v>98.354231974921632</v>
      </c>
      <c r="AP93" s="154"/>
      <c r="AQ93" s="155">
        <f t="shared" si="129"/>
        <v>92.35294117647058</v>
      </c>
      <c r="AR93" s="155"/>
      <c r="AS93" s="155">
        <f t="shared" si="130"/>
        <v>97.979591836734699</v>
      </c>
      <c r="AT93" s="155"/>
      <c r="AU93" s="156">
        <f t="shared" si="131"/>
        <v>96.662404092071611</v>
      </c>
      <c r="AV93" s="156"/>
      <c r="AW93" s="157">
        <f t="shared" si="132"/>
        <v>99.21052631578948</v>
      </c>
      <c r="AX93" s="165"/>
      <c r="AY93" s="154">
        <f t="shared" si="133"/>
        <v>99.899328859060404</v>
      </c>
      <c r="AZ93" s="154"/>
      <c r="BA93" s="154">
        <f t="shared" si="134"/>
        <v>99.482758620689651</v>
      </c>
      <c r="BB93" s="154"/>
      <c r="BC93" s="155">
        <f t="shared" si="135"/>
        <v>94.264705882352942</v>
      </c>
      <c r="BD93" s="155"/>
      <c r="BE93" s="155">
        <f t="shared" si="136"/>
        <v>99.326530612244895</v>
      </c>
      <c r="BF93" s="155"/>
      <c r="BG93" s="156">
        <f t="shared" si="137"/>
        <v>101.49616368286445</v>
      </c>
      <c r="BH93" s="156"/>
      <c r="BI93" s="157">
        <f t="shared" si="138"/>
        <v>102.05263157894737</v>
      </c>
      <c r="BJ93" s="157"/>
      <c r="BK93" s="154">
        <f t="shared" si="139"/>
        <v>101.10738255033557</v>
      </c>
      <c r="BL93" s="154"/>
      <c r="BM93" s="154">
        <f t="shared" si="140"/>
        <v>100.32915360501568</v>
      </c>
      <c r="BN93" s="154"/>
      <c r="BO93" s="155">
        <f t="shared" si="141"/>
        <v>93.529411764705884</v>
      </c>
      <c r="BP93" s="155"/>
      <c r="BQ93" s="155">
        <f t="shared" si="142"/>
        <v>104.71428571428572</v>
      </c>
      <c r="BR93" s="155"/>
      <c r="BS93" s="156">
        <f t="shared" si="143"/>
        <v>103.49104859335038</v>
      </c>
      <c r="BT93" s="156"/>
      <c r="BU93" s="157">
        <f t="shared" si="144"/>
        <v>105.21052631578948</v>
      </c>
      <c r="BV93" s="165"/>
      <c r="BW93" s="154">
        <f t="shared" si="145"/>
        <v>102.21476510067114</v>
      </c>
      <c r="BX93" s="154"/>
      <c r="BY93" s="154">
        <f t="shared" si="146"/>
        <v>101.92789968652038</v>
      </c>
      <c r="BZ93" s="154"/>
      <c r="CA93" s="155">
        <f t="shared" si="147"/>
        <v>99.117647058823536</v>
      </c>
      <c r="CB93" s="155"/>
      <c r="CC93" s="155">
        <f t="shared" si="148"/>
        <v>97.979591836734699</v>
      </c>
      <c r="CD93" s="155"/>
      <c r="CE93" s="156">
        <f t="shared" si="149"/>
        <v>103.95140664961636</v>
      </c>
      <c r="CF93" s="156"/>
      <c r="CG93" s="157">
        <f t="shared" si="150"/>
        <v>98.578947368421055</v>
      </c>
      <c r="CH93" s="157"/>
      <c r="CI93" s="154">
        <f t="shared" si="151"/>
        <v>103.92617449664429</v>
      </c>
      <c r="CJ93" s="154"/>
      <c r="CK93" s="154">
        <f t="shared" si="152"/>
        <v>104.18495297805643</v>
      </c>
      <c r="CL93" s="154"/>
      <c r="CM93" s="155">
        <f t="shared" si="153"/>
        <v>101.02941176470588</v>
      </c>
      <c r="CN93" s="155"/>
      <c r="CO93" s="155">
        <f t="shared" si="154"/>
        <v>93.571428571428569</v>
      </c>
      <c r="CP93" s="155"/>
      <c r="CQ93" s="156">
        <f t="shared" si="155"/>
        <v>103.64450127877238</v>
      </c>
      <c r="CR93" s="156"/>
      <c r="CS93" s="157">
        <f t="shared" si="156"/>
        <v>96.05263157894737</v>
      </c>
      <c r="CT93" s="165"/>
      <c r="CU93" s="154">
        <f t="shared" si="157"/>
        <v>102.41610738255034</v>
      </c>
      <c r="CV93" s="154"/>
      <c r="CW93" s="154">
        <f t="shared" si="158"/>
        <v>102.39811912225706</v>
      </c>
      <c r="CX93" s="154"/>
      <c r="CY93" s="155">
        <f t="shared" si="159"/>
        <v>98.088235294117638</v>
      </c>
      <c r="CZ93" s="155"/>
      <c r="DA93" s="155">
        <f t="shared" si="160"/>
        <v>97</v>
      </c>
      <c r="DB93" s="155"/>
      <c r="DC93" s="156">
        <f t="shared" si="161"/>
        <v>106.48337595907928</v>
      </c>
      <c r="DD93" s="156"/>
      <c r="DE93" s="157">
        <f t="shared" si="162"/>
        <v>96.05263157894737</v>
      </c>
      <c r="DF93" s="157"/>
      <c r="DG93" s="154">
        <f t="shared" si="163"/>
        <v>102.41610738255034</v>
      </c>
      <c r="DH93" s="154"/>
      <c r="DI93" s="154">
        <f t="shared" si="164"/>
        <v>102.86833855799372</v>
      </c>
      <c r="DJ93" s="154"/>
      <c r="DK93" s="155">
        <f t="shared" si="165"/>
        <v>97.941176470588232</v>
      </c>
      <c r="DL93" s="155"/>
      <c r="DM93" s="155">
        <f t="shared" si="166"/>
        <v>91.979591836734699</v>
      </c>
      <c r="DN93" s="155"/>
      <c r="DO93" s="156">
        <f t="shared" si="167"/>
        <v>110.24296675191816</v>
      </c>
      <c r="DP93" s="156"/>
      <c r="DQ93" s="157">
        <f t="shared" si="168"/>
        <v>96.05263157894737</v>
      </c>
      <c r="DR93" s="157"/>
      <c r="DS93" s="154">
        <f t="shared" si="169"/>
        <v>103.12080536912751</v>
      </c>
      <c r="DT93" s="154"/>
      <c r="DU93" s="154">
        <f t="shared" si="170"/>
        <v>103.62068965517241</v>
      </c>
      <c r="DV93" s="154"/>
      <c r="DW93" s="155">
        <f t="shared" si="171"/>
        <v>97.5</v>
      </c>
      <c r="DX93" s="155"/>
      <c r="DY93" s="155">
        <f t="shared" si="172"/>
        <v>91.979591836734699</v>
      </c>
      <c r="DZ93" s="155"/>
      <c r="EA93" s="156">
        <f t="shared" si="173"/>
        <v>107.02046035805625</v>
      </c>
      <c r="EB93" s="156"/>
      <c r="EC93" s="157">
        <f t="shared" si="174"/>
        <v>98.89473684210526</v>
      </c>
      <c r="ED93" s="244"/>
      <c r="EE93" s="92">
        <f t="shared" si="175"/>
        <v>103.4228187919463</v>
      </c>
      <c r="EF93" s="92"/>
      <c r="EG93" s="92">
        <f t="shared" si="176"/>
        <v>103.24451410658307</v>
      </c>
      <c r="EH93" s="92"/>
      <c r="EI93" s="92">
        <f t="shared" si="177"/>
        <v>103.08823529411765</v>
      </c>
      <c r="EJ93" s="92"/>
      <c r="EK93" s="92">
        <f t="shared" si="178"/>
        <v>101.04081632653062</v>
      </c>
      <c r="EL93" s="92"/>
      <c r="EM93" s="156">
        <f t="shared" si="179"/>
        <v>109.47570332480819</v>
      </c>
      <c r="EN93" s="156"/>
      <c r="EO93" s="92">
        <f t="shared" si="180"/>
        <v>98.578947368421055</v>
      </c>
    </row>
    <row r="94" spans="1:145" x14ac:dyDescent="0.2">
      <c r="A94" s="82" t="s">
        <v>17</v>
      </c>
      <c r="B94" s="75"/>
      <c r="C94" s="154">
        <f t="shared" si="109"/>
        <v>87.114093959731548</v>
      </c>
      <c r="D94" s="154"/>
      <c r="E94" s="154">
        <f t="shared" si="110"/>
        <v>87.445141065830725</v>
      </c>
      <c r="F94" s="154"/>
      <c r="G94" s="155">
        <f t="shared" si="111"/>
        <v>85</v>
      </c>
      <c r="H94" s="155"/>
      <c r="I94" s="155">
        <f t="shared" si="112"/>
        <v>90.877551020408163</v>
      </c>
      <c r="J94" s="155"/>
      <c r="K94" s="156">
        <f t="shared" si="113"/>
        <v>87.378516624040913</v>
      </c>
      <c r="L94" s="156"/>
      <c r="M94" s="157">
        <f t="shared" si="114"/>
        <v>104.89473684210526</v>
      </c>
      <c r="N94" s="157"/>
      <c r="O94" s="154">
        <f t="shared" si="115"/>
        <v>88.724832214765101</v>
      </c>
      <c r="P94" s="154"/>
      <c r="Q94" s="154">
        <f t="shared" si="116"/>
        <v>89.043887147335425</v>
      </c>
      <c r="R94" s="154"/>
      <c r="S94" s="155">
        <f t="shared" si="117"/>
        <v>92.205882352941174</v>
      </c>
      <c r="T94" s="155"/>
      <c r="U94" s="155">
        <f t="shared" si="118"/>
        <v>92.836734693877546</v>
      </c>
      <c r="V94" s="155"/>
      <c r="W94" s="156">
        <f t="shared" si="119"/>
        <v>93.976982097186692</v>
      </c>
      <c r="X94" s="156"/>
      <c r="Y94" s="157">
        <f t="shared" si="120"/>
        <v>105.84210526315789</v>
      </c>
      <c r="Z94" s="165"/>
      <c r="AA94" s="154">
        <f t="shared" si="121"/>
        <v>86.208053691275168</v>
      </c>
      <c r="AB94" s="154"/>
      <c r="AC94" s="154">
        <f t="shared" si="122"/>
        <v>86.692789968652036</v>
      </c>
      <c r="AD94" s="154"/>
      <c r="AE94" s="155">
        <f t="shared" si="123"/>
        <v>90.294117647058826</v>
      </c>
      <c r="AF94" s="155"/>
      <c r="AG94" s="155">
        <f t="shared" si="124"/>
        <v>86.959183673469383</v>
      </c>
      <c r="AH94" s="155"/>
      <c r="AI94" s="156">
        <f t="shared" si="125"/>
        <v>85</v>
      </c>
      <c r="AJ94" s="156"/>
      <c r="AK94" s="157">
        <f t="shared" si="126"/>
        <v>105.21052631578948</v>
      </c>
      <c r="AL94" s="157"/>
      <c r="AM94" s="154">
        <f t="shared" si="127"/>
        <v>85</v>
      </c>
      <c r="AN94" s="154"/>
      <c r="AO94" s="154">
        <f t="shared" si="128"/>
        <v>85</v>
      </c>
      <c r="AP94" s="154"/>
      <c r="AQ94" s="155">
        <f t="shared" si="129"/>
        <v>91.617647058823536</v>
      </c>
      <c r="AR94" s="155"/>
      <c r="AS94" s="155">
        <f t="shared" si="130"/>
        <v>90.020408163265301</v>
      </c>
      <c r="AT94" s="155"/>
      <c r="AU94" s="156">
        <f t="shared" si="131"/>
        <v>90.294117647058826</v>
      </c>
      <c r="AV94" s="156"/>
      <c r="AW94" s="157">
        <f t="shared" si="132"/>
        <v>106.47368421052632</v>
      </c>
      <c r="AX94" s="165"/>
      <c r="AY94" s="154">
        <f t="shared" si="133"/>
        <v>88.020134228187914</v>
      </c>
      <c r="AZ94" s="154"/>
      <c r="BA94" s="154">
        <f t="shared" si="134"/>
        <v>87.915360501567406</v>
      </c>
      <c r="BB94" s="154"/>
      <c r="BC94" s="155">
        <f t="shared" si="135"/>
        <v>95</v>
      </c>
      <c r="BD94" s="155"/>
      <c r="BE94" s="155">
        <f t="shared" si="136"/>
        <v>92.959183673469383</v>
      </c>
      <c r="BF94" s="155"/>
      <c r="BG94" s="156">
        <f t="shared" si="137"/>
        <v>90.601023017902804</v>
      </c>
      <c r="BH94" s="156"/>
      <c r="BI94" s="157">
        <f t="shared" si="138"/>
        <v>104.57894736842105</v>
      </c>
      <c r="BJ94" s="157"/>
      <c r="BK94" s="154">
        <f t="shared" si="139"/>
        <v>88.926174496644293</v>
      </c>
      <c r="BL94" s="154"/>
      <c r="BM94" s="154">
        <f t="shared" si="140"/>
        <v>88.855799373040753</v>
      </c>
      <c r="BN94" s="154"/>
      <c r="BO94" s="155">
        <f t="shared" si="141"/>
        <v>93.382352941176464</v>
      </c>
      <c r="BP94" s="155"/>
      <c r="BQ94" s="155">
        <f t="shared" si="142"/>
        <v>93.204081632653057</v>
      </c>
      <c r="BR94" s="155"/>
      <c r="BS94" s="156">
        <f t="shared" si="143"/>
        <v>94.437340153452681</v>
      </c>
      <c r="BT94" s="156"/>
      <c r="BU94" s="157">
        <f t="shared" si="144"/>
        <v>98.578947368421055</v>
      </c>
      <c r="BV94" s="165"/>
      <c r="BW94" s="154">
        <f t="shared" si="145"/>
        <v>87.919463087248317</v>
      </c>
      <c r="BX94" s="154"/>
      <c r="BY94" s="154">
        <f t="shared" si="146"/>
        <v>88.385579937304072</v>
      </c>
      <c r="BZ94" s="154"/>
      <c r="CA94" s="155">
        <f t="shared" si="147"/>
        <v>91.17647058823529</v>
      </c>
      <c r="CB94" s="155"/>
      <c r="CC94" s="155">
        <f t="shared" si="148"/>
        <v>87.938775510204081</v>
      </c>
      <c r="CD94" s="155"/>
      <c r="CE94" s="156">
        <f t="shared" si="149"/>
        <v>97.506393861892576</v>
      </c>
      <c r="CF94" s="156"/>
      <c r="CG94" s="157">
        <f t="shared" si="150"/>
        <v>91</v>
      </c>
      <c r="CH94" s="157"/>
      <c r="CI94" s="154">
        <f t="shared" si="151"/>
        <v>93.154362416107375</v>
      </c>
      <c r="CJ94" s="154"/>
      <c r="CK94" s="154">
        <f t="shared" si="152"/>
        <v>93.652037617554868</v>
      </c>
      <c r="CL94" s="154"/>
      <c r="CM94" s="155">
        <f t="shared" si="153"/>
        <v>94.411764705882348</v>
      </c>
      <c r="CN94" s="155"/>
      <c r="CO94" s="155">
        <f t="shared" si="154"/>
        <v>90.632653061224488</v>
      </c>
      <c r="CP94" s="155"/>
      <c r="CQ94" s="156">
        <f t="shared" si="155"/>
        <v>97.276214833759582</v>
      </c>
      <c r="CR94" s="156"/>
      <c r="CS94" s="157">
        <f t="shared" si="156"/>
        <v>101.42105263157895</v>
      </c>
      <c r="CT94" s="165"/>
      <c r="CU94" s="154">
        <f t="shared" si="157"/>
        <v>93.255033557046971</v>
      </c>
      <c r="CV94" s="154"/>
      <c r="CW94" s="154">
        <f t="shared" si="158"/>
        <v>93.74608150470219</v>
      </c>
      <c r="CX94" s="154"/>
      <c r="CY94" s="155">
        <f t="shared" si="159"/>
        <v>99.117647058823536</v>
      </c>
      <c r="CZ94" s="155"/>
      <c r="DA94" s="155">
        <f t="shared" si="160"/>
        <v>92.469387755102048</v>
      </c>
      <c r="DB94" s="155"/>
      <c r="DC94" s="156">
        <f t="shared" si="161"/>
        <v>103.64450127877238</v>
      </c>
      <c r="DD94" s="156"/>
      <c r="DE94" s="157">
        <f t="shared" si="162"/>
        <v>97</v>
      </c>
      <c r="DF94" s="157"/>
      <c r="DG94" s="154">
        <f t="shared" si="163"/>
        <v>91.241610738255034</v>
      </c>
      <c r="DH94" s="154"/>
      <c r="DI94" s="154">
        <f t="shared" si="164"/>
        <v>90.924764890282134</v>
      </c>
      <c r="DJ94" s="154"/>
      <c r="DK94" s="155">
        <f t="shared" si="165"/>
        <v>101.91176470588235</v>
      </c>
      <c r="DL94" s="155"/>
      <c r="DM94" s="155">
        <f t="shared" si="166"/>
        <v>95.897959183673464</v>
      </c>
      <c r="DN94" s="155"/>
      <c r="DO94" s="156">
        <f t="shared" si="167"/>
        <v>104.71867007672634</v>
      </c>
      <c r="DP94" s="156"/>
      <c r="DQ94" s="157">
        <f t="shared" si="168"/>
        <v>95.73684210526315</v>
      </c>
      <c r="DR94" s="157"/>
      <c r="DS94" s="154">
        <f t="shared" si="169"/>
        <v>91.845637583892611</v>
      </c>
      <c r="DT94" s="154"/>
      <c r="DU94" s="154">
        <f t="shared" si="170"/>
        <v>92.147335423197489</v>
      </c>
      <c r="DV94" s="154"/>
      <c r="DW94" s="155">
        <f t="shared" si="171"/>
        <v>99.558823529411768</v>
      </c>
      <c r="DX94" s="155"/>
      <c r="DY94" s="155">
        <f t="shared" si="172"/>
        <v>92.836734693877546</v>
      </c>
      <c r="DZ94" s="155"/>
      <c r="EA94" s="156">
        <f t="shared" si="173"/>
        <v>102.18670076726343</v>
      </c>
      <c r="EB94" s="156"/>
      <c r="EC94" s="157">
        <f t="shared" si="174"/>
        <v>94.15789473684211</v>
      </c>
      <c r="ED94" s="244"/>
      <c r="EE94" s="92">
        <f t="shared" si="175"/>
        <v>88.020134228187914</v>
      </c>
      <c r="EF94" s="92"/>
      <c r="EG94" s="92">
        <f t="shared" si="176"/>
        <v>88.009404388714742</v>
      </c>
      <c r="EH94" s="92"/>
      <c r="EI94" s="92">
        <f t="shared" si="177"/>
        <v>104.70588235294117</v>
      </c>
      <c r="EJ94" s="92"/>
      <c r="EK94" s="92">
        <f t="shared" si="178"/>
        <v>91.244897959183675</v>
      </c>
      <c r="EL94" s="92"/>
      <c r="EM94" s="156">
        <f t="shared" si="179"/>
        <v>101.18925831202046</v>
      </c>
      <c r="EN94" s="156"/>
      <c r="EO94" s="92">
        <f t="shared" si="180"/>
        <v>99.84210526315789</v>
      </c>
    </row>
    <row r="95" spans="1:145" x14ac:dyDescent="0.2">
      <c r="A95" s="84" t="s">
        <v>18</v>
      </c>
      <c r="B95" s="86"/>
      <c r="C95" s="158">
        <f t="shared" si="109"/>
        <v>88.624161073825505</v>
      </c>
      <c r="D95" s="158"/>
      <c r="E95" s="158">
        <f t="shared" si="110"/>
        <v>89.796238244514115</v>
      </c>
      <c r="F95" s="158"/>
      <c r="G95" s="159">
        <f t="shared" si="111"/>
        <v>86.911764705882348</v>
      </c>
      <c r="H95" s="159"/>
      <c r="I95" s="159">
        <f t="shared" si="112"/>
        <v>85.734693877551024</v>
      </c>
      <c r="J95" s="159"/>
      <c r="K95" s="160">
        <f t="shared" si="113"/>
        <v>92.902813299232733</v>
      </c>
      <c r="L95" s="160"/>
      <c r="M95" s="161">
        <f t="shared" si="114"/>
        <v>101.42105263157895</v>
      </c>
      <c r="N95" s="161"/>
      <c r="O95" s="158">
        <f t="shared" si="115"/>
        <v>90.335570469798654</v>
      </c>
      <c r="P95" s="158"/>
      <c r="Q95" s="158">
        <f t="shared" si="116"/>
        <v>92.241379310344826</v>
      </c>
      <c r="R95" s="158"/>
      <c r="S95" s="159">
        <f t="shared" si="117"/>
        <v>96.470588235294116</v>
      </c>
      <c r="T95" s="159"/>
      <c r="U95" s="159">
        <f t="shared" si="118"/>
        <v>85</v>
      </c>
      <c r="V95" s="159"/>
      <c r="W95" s="160">
        <f t="shared" si="119"/>
        <v>91.982097186700756</v>
      </c>
      <c r="X95" s="160"/>
      <c r="Y95" s="161">
        <f t="shared" si="120"/>
        <v>107.10526315789474</v>
      </c>
      <c r="Z95" s="165"/>
      <c r="AA95" s="158">
        <f t="shared" si="121"/>
        <v>88.12080536912751</v>
      </c>
      <c r="AB95" s="158"/>
      <c r="AC95" s="158">
        <f t="shared" si="122"/>
        <v>88.761755485893417</v>
      </c>
      <c r="AD95" s="158"/>
      <c r="AE95" s="159">
        <f t="shared" si="123"/>
        <v>101.32352941176471</v>
      </c>
      <c r="AF95" s="159"/>
      <c r="AG95" s="159">
        <f t="shared" si="124"/>
        <v>90.632653061224488</v>
      </c>
      <c r="AH95" s="159"/>
      <c r="AI95" s="160">
        <f t="shared" si="125"/>
        <v>92.979539641943731</v>
      </c>
      <c r="AJ95" s="160"/>
      <c r="AK95" s="161">
        <f t="shared" si="126"/>
        <v>102.68421052631579</v>
      </c>
      <c r="AL95" s="161"/>
      <c r="AM95" s="158">
        <f t="shared" si="127"/>
        <v>92.449664429530202</v>
      </c>
      <c r="AN95" s="158"/>
      <c r="AO95" s="158">
        <f t="shared" si="128"/>
        <v>92.711598746081506</v>
      </c>
      <c r="AP95" s="158"/>
      <c r="AQ95" s="159">
        <f t="shared" si="129"/>
        <v>99.852941176470594</v>
      </c>
      <c r="AR95" s="159"/>
      <c r="AS95" s="159">
        <f t="shared" si="130"/>
        <v>96.632653061224488</v>
      </c>
      <c r="AT95" s="159"/>
      <c r="AU95" s="160">
        <f t="shared" si="131"/>
        <v>105.33248081841433</v>
      </c>
      <c r="AV95" s="160"/>
      <c r="AW95" s="161">
        <f t="shared" si="132"/>
        <v>115</v>
      </c>
      <c r="AX95" s="165"/>
      <c r="AY95" s="158">
        <f t="shared" si="133"/>
        <v>89.731543624161077</v>
      </c>
      <c r="AZ95" s="158"/>
      <c r="BA95" s="158">
        <f t="shared" si="134"/>
        <v>90.548589341692789</v>
      </c>
      <c r="BB95" s="158"/>
      <c r="BC95" s="159">
        <f t="shared" si="135"/>
        <v>102.79411764705883</v>
      </c>
      <c r="BD95" s="159"/>
      <c r="BE95" s="159">
        <f t="shared" si="136"/>
        <v>90.265306122448976</v>
      </c>
      <c r="BF95" s="159"/>
      <c r="BG95" s="160">
        <f t="shared" si="137"/>
        <v>95.127877237851663</v>
      </c>
      <c r="BH95" s="160"/>
      <c r="BI95" s="161">
        <f t="shared" si="138"/>
        <v>97</v>
      </c>
      <c r="BJ95" s="161"/>
      <c r="BK95" s="158">
        <f t="shared" si="139"/>
        <v>91.34228187919463</v>
      </c>
      <c r="BL95" s="158"/>
      <c r="BM95" s="158">
        <f t="shared" si="140"/>
        <v>91.865203761755481</v>
      </c>
      <c r="BN95" s="158"/>
      <c r="BO95" s="159">
        <f t="shared" si="141"/>
        <v>100</v>
      </c>
      <c r="BP95" s="159"/>
      <c r="BQ95" s="159">
        <f t="shared" si="142"/>
        <v>94.061224489795919</v>
      </c>
      <c r="BR95" s="159"/>
      <c r="BS95" s="160">
        <f t="shared" si="143"/>
        <v>94.744245524296673</v>
      </c>
      <c r="BT95" s="160"/>
      <c r="BU95" s="161">
        <f t="shared" si="144"/>
        <v>85</v>
      </c>
      <c r="BV95" s="165"/>
      <c r="BW95" s="158">
        <f t="shared" si="145"/>
        <v>93.355704697986582</v>
      </c>
      <c r="BX95" s="158"/>
      <c r="BY95" s="158">
        <f t="shared" si="146"/>
        <v>94.310344827586206</v>
      </c>
      <c r="BZ95" s="158"/>
      <c r="CA95" s="159">
        <f t="shared" si="147"/>
        <v>101.61764705882354</v>
      </c>
      <c r="CB95" s="159"/>
      <c r="CC95" s="159">
        <f t="shared" si="148"/>
        <v>92.469387755102048</v>
      </c>
      <c r="CD95" s="159"/>
      <c r="CE95" s="160">
        <f t="shared" si="149"/>
        <v>105.10230179028133</v>
      </c>
      <c r="CF95" s="160"/>
      <c r="CG95" s="161">
        <f t="shared" si="150"/>
        <v>93.84210526315789</v>
      </c>
      <c r="CH95" s="161"/>
      <c r="CI95" s="158">
        <f t="shared" si="151"/>
        <v>92.651006711409394</v>
      </c>
      <c r="CJ95" s="158"/>
      <c r="CK95" s="158">
        <f t="shared" si="152"/>
        <v>93.557993730407532</v>
      </c>
      <c r="CL95" s="158"/>
      <c r="CM95" s="159">
        <f t="shared" si="153"/>
        <v>97.941176470588232</v>
      </c>
      <c r="CN95" s="159"/>
      <c r="CO95" s="159">
        <f t="shared" si="154"/>
        <v>94.306122448979593</v>
      </c>
      <c r="CP95" s="159"/>
      <c r="CQ95" s="160">
        <f t="shared" si="155"/>
        <v>101.64961636828644</v>
      </c>
      <c r="CR95" s="160"/>
      <c r="CS95" s="161">
        <f t="shared" si="156"/>
        <v>95.73684210526315</v>
      </c>
      <c r="CT95" s="165"/>
      <c r="CU95" s="158">
        <f t="shared" si="157"/>
        <v>91.946308724832207</v>
      </c>
      <c r="CV95" s="158"/>
      <c r="CW95" s="158">
        <f t="shared" si="158"/>
        <v>92.523510971786834</v>
      </c>
      <c r="CX95" s="158"/>
      <c r="CY95" s="159">
        <f t="shared" si="159"/>
        <v>103.38235294117646</v>
      </c>
      <c r="CZ95" s="159"/>
      <c r="DA95" s="159">
        <f t="shared" si="160"/>
        <v>94.91836734693878</v>
      </c>
      <c r="DB95" s="159"/>
      <c r="DC95" s="160">
        <f t="shared" si="161"/>
        <v>101.41943734015345</v>
      </c>
      <c r="DD95" s="160"/>
      <c r="DE95" s="161">
        <f t="shared" si="162"/>
        <v>88.473684210526315</v>
      </c>
      <c r="DF95" s="161"/>
      <c r="DG95" s="158">
        <f t="shared" si="163"/>
        <v>93.65771812080537</v>
      </c>
      <c r="DH95" s="158"/>
      <c r="DI95" s="158">
        <f t="shared" si="164"/>
        <v>94.122257053291534</v>
      </c>
      <c r="DJ95" s="158"/>
      <c r="DK95" s="159">
        <f t="shared" si="165"/>
        <v>104.26470588235294</v>
      </c>
      <c r="DL95" s="159"/>
      <c r="DM95" s="159">
        <f t="shared" si="166"/>
        <v>99.204081632653072</v>
      </c>
      <c r="DN95" s="159"/>
      <c r="DO95" s="160">
        <f t="shared" si="167"/>
        <v>99.040920716112524</v>
      </c>
      <c r="DP95" s="160"/>
      <c r="DQ95" s="161">
        <f t="shared" si="168"/>
        <v>103.63157894736841</v>
      </c>
      <c r="DR95" s="161"/>
      <c r="DS95" s="158">
        <f t="shared" si="169"/>
        <v>94.060402684563755</v>
      </c>
      <c r="DT95" s="158"/>
      <c r="DU95" s="158">
        <f t="shared" si="170"/>
        <v>95.34482758620689</v>
      </c>
      <c r="DV95" s="158"/>
      <c r="DW95" s="159">
        <f t="shared" si="171"/>
        <v>115</v>
      </c>
      <c r="DX95" s="159"/>
      <c r="DY95" s="159">
        <f t="shared" si="172"/>
        <v>91.612244897959187</v>
      </c>
      <c r="DZ95" s="159"/>
      <c r="EA95" s="160">
        <f t="shared" si="173"/>
        <v>97.506393861892576</v>
      </c>
      <c r="EB95" s="160"/>
      <c r="EC95" s="161">
        <f t="shared" si="174"/>
        <v>110.26315789473685</v>
      </c>
      <c r="ED95" s="324"/>
      <c r="EE95" s="93">
        <f t="shared" si="175"/>
        <v>94.865771812080538</v>
      </c>
      <c r="EF95" s="93"/>
      <c r="EG95" s="93">
        <f t="shared" si="176"/>
        <v>96.003134796238243</v>
      </c>
      <c r="EH95" s="93"/>
      <c r="EI95" s="93">
        <f t="shared" si="177"/>
        <v>99.117647058823536</v>
      </c>
      <c r="EJ95" s="93"/>
      <c r="EK95" s="93">
        <f t="shared" si="178"/>
        <v>94.306122448979593</v>
      </c>
      <c r="EL95" s="93"/>
      <c r="EM95" s="160">
        <f t="shared" si="179"/>
        <v>101.64961636828644</v>
      </c>
      <c r="EN95" s="160"/>
      <c r="EO95" s="93">
        <f t="shared" si="180"/>
        <v>104.26315789473685</v>
      </c>
    </row>
    <row r="96" spans="1:145" ht="15" x14ac:dyDescent="0.25">
      <c r="DS96" s="7"/>
      <c r="DT96" s="7"/>
      <c r="DU96" s="7"/>
      <c r="DV96" s="7"/>
      <c r="DW96" s="7"/>
      <c r="DX96" s="7"/>
      <c r="DY96" s="7"/>
      <c r="DZ96" s="7"/>
      <c r="EA96" s="7"/>
      <c r="EB96" s="7"/>
      <c r="EC96" s="7"/>
      <c r="EE96" s="374"/>
      <c r="EF96" s="374"/>
      <c r="EG96" s="374"/>
      <c r="EH96" s="374"/>
      <c r="EI96" s="374"/>
      <c r="EJ96" s="374"/>
      <c r="EK96" s="374"/>
      <c r="EL96" s="374"/>
      <c r="EM96" s="374"/>
      <c r="EN96" s="374"/>
      <c r="EO96" s="374"/>
    </row>
    <row r="97" spans="1:145" ht="15" x14ac:dyDescent="0.25">
      <c r="DS97" s="7"/>
      <c r="DT97" s="7"/>
      <c r="DU97" s="7"/>
      <c r="DV97" s="7"/>
      <c r="DW97" s="7"/>
      <c r="DX97" s="7"/>
      <c r="DY97" s="7"/>
      <c r="DZ97" s="7"/>
      <c r="EA97" s="7"/>
      <c r="EB97" s="7"/>
      <c r="EC97" s="7"/>
      <c r="EE97" s="374"/>
      <c r="EF97" s="374"/>
      <c r="EG97" s="374"/>
      <c r="EH97" s="374"/>
      <c r="EI97" s="374"/>
      <c r="EJ97" s="374"/>
      <c r="EK97" s="374"/>
      <c r="EL97" s="374"/>
      <c r="EM97" s="374"/>
      <c r="EN97" s="374"/>
      <c r="EO97" s="374"/>
    </row>
    <row r="98" spans="1:145" ht="15" x14ac:dyDescent="0.25">
      <c r="DS98" s="7"/>
      <c r="DT98" s="7"/>
      <c r="DU98" s="7"/>
      <c r="DV98" s="7"/>
      <c r="DW98" s="7"/>
      <c r="DX98" s="7"/>
      <c r="DY98" s="7"/>
      <c r="DZ98" s="7"/>
      <c r="EA98" s="7"/>
      <c r="EB98" s="7"/>
      <c r="EC98" s="7"/>
      <c r="EE98" s="374"/>
      <c r="EF98" s="374"/>
      <c r="EG98" s="374"/>
      <c r="EH98" s="374"/>
      <c r="EI98" s="374"/>
      <c r="EJ98" s="374"/>
      <c r="EK98" s="374"/>
      <c r="EL98" s="374"/>
      <c r="EM98" s="374"/>
      <c r="EN98" s="374"/>
      <c r="EO98" s="374"/>
    </row>
    <row r="99" spans="1:145" ht="15" customHeight="1" thickBot="1" x14ac:dyDescent="0.3">
      <c r="A99" s="189" t="s">
        <v>240</v>
      </c>
      <c r="B99" s="190"/>
      <c r="C99" s="190"/>
      <c r="D99" s="190"/>
      <c r="E99" s="190"/>
      <c r="F99" s="190"/>
      <c r="G99" s="190"/>
      <c r="H99" s="190"/>
      <c r="I99" s="190"/>
      <c r="J99" s="190"/>
      <c r="K99" s="190"/>
      <c r="L99" s="190"/>
      <c r="M99" s="190"/>
      <c r="N99" s="190"/>
      <c r="O99" s="190"/>
      <c r="P99" s="190"/>
      <c r="Q99" s="190"/>
      <c r="R99" s="190"/>
      <c r="S99" s="190"/>
      <c r="T99" s="190"/>
      <c r="U99" s="190"/>
      <c r="V99" s="190"/>
      <c r="W99" s="190"/>
      <c r="X99" s="190"/>
      <c r="Y99" s="190"/>
      <c r="Z99" s="190"/>
      <c r="AA99" s="190"/>
      <c r="AB99" s="190"/>
      <c r="AC99" s="190"/>
      <c r="AD99" s="190"/>
      <c r="AE99" s="190"/>
      <c r="AF99" s="190"/>
      <c r="AG99" s="190"/>
      <c r="AH99" s="190"/>
      <c r="AI99" s="190"/>
      <c r="AJ99" s="190"/>
      <c r="AK99" s="190"/>
      <c r="AL99" s="190"/>
      <c r="AM99" s="190"/>
      <c r="AN99" s="190"/>
      <c r="AO99" s="190"/>
      <c r="AP99" s="190"/>
      <c r="AQ99" s="190"/>
      <c r="AR99" s="190"/>
      <c r="AS99" s="190"/>
      <c r="AT99" s="190"/>
      <c r="AU99" s="190"/>
      <c r="AV99" s="190"/>
      <c r="AW99" s="190"/>
      <c r="AX99" s="190"/>
      <c r="AY99" s="190"/>
      <c r="AZ99" s="190"/>
      <c r="BA99" s="190"/>
      <c r="BB99" s="190"/>
      <c r="BC99" s="190"/>
      <c r="BD99" s="190"/>
      <c r="BE99" s="190"/>
      <c r="BF99" s="190"/>
      <c r="BG99" s="190"/>
      <c r="BH99" s="190"/>
      <c r="BI99" s="190"/>
      <c r="BJ99" s="190"/>
      <c r="BK99" s="190"/>
      <c r="BL99" s="190"/>
      <c r="BM99" s="190"/>
      <c r="BN99" s="190"/>
      <c r="BO99" s="190"/>
      <c r="BP99" s="190"/>
      <c r="BQ99" s="190"/>
      <c r="BR99" s="190"/>
      <c r="BS99" s="190"/>
      <c r="BT99" s="190"/>
      <c r="BU99" s="190"/>
      <c r="BV99" s="190"/>
      <c r="BW99" s="190"/>
      <c r="BX99" s="190"/>
      <c r="BY99" s="190"/>
      <c r="BZ99" s="190"/>
      <c r="CA99" s="190"/>
      <c r="CB99" s="190"/>
      <c r="CC99" s="190"/>
      <c r="CD99" s="190"/>
      <c r="CE99" s="190"/>
      <c r="CF99" s="190"/>
      <c r="CG99" s="190"/>
      <c r="CH99" s="190"/>
      <c r="CI99" s="190"/>
      <c r="CJ99" s="190"/>
      <c r="CK99" s="190"/>
      <c r="CL99" s="190"/>
      <c r="CM99" s="190"/>
      <c r="CN99" s="190"/>
      <c r="CO99" s="190"/>
      <c r="CP99" s="190"/>
      <c r="CQ99" s="190"/>
      <c r="CR99" s="190"/>
      <c r="CS99" s="190"/>
      <c r="CT99" s="190"/>
      <c r="CU99" s="190"/>
      <c r="CV99" s="190"/>
      <c r="CW99" s="190"/>
      <c r="CX99" s="190"/>
      <c r="CY99" s="190"/>
      <c r="CZ99" s="190"/>
      <c r="DA99" s="190"/>
      <c r="DB99" s="190"/>
      <c r="DC99" s="190"/>
      <c r="DD99" s="190"/>
      <c r="DE99" s="190"/>
      <c r="DF99" s="190"/>
      <c r="DG99" s="190"/>
      <c r="DH99" s="190"/>
      <c r="DI99" s="190"/>
      <c r="DJ99" s="190"/>
      <c r="DK99" s="190"/>
      <c r="DL99" s="190"/>
      <c r="DM99" s="190"/>
      <c r="DN99" s="190"/>
      <c r="DO99" s="190"/>
      <c r="DP99" s="190"/>
      <c r="DQ99" s="190"/>
      <c r="DR99" s="190"/>
      <c r="DS99" s="7"/>
      <c r="DT99" s="7"/>
      <c r="DU99" s="7"/>
      <c r="DV99" s="7"/>
      <c r="DW99" s="7"/>
      <c r="DX99" s="7"/>
      <c r="DY99" s="7"/>
      <c r="DZ99" s="7"/>
      <c r="EA99" s="7"/>
      <c r="EB99" s="7"/>
      <c r="EC99" s="7"/>
      <c r="ED99" s="296"/>
      <c r="EE99" s="374"/>
      <c r="EF99" s="374"/>
      <c r="EG99" s="374"/>
      <c r="EH99" s="374"/>
      <c r="EI99" s="374"/>
      <c r="EJ99" s="374"/>
      <c r="EK99" s="374"/>
      <c r="EL99" s="374"/>
      <c r="EM99" s="374"/>
      <c r="EN99" s="374"/>
      <c r="EO99" s="374"/>
    </row>
    <row r="100" spans="1:145" ht="15" customHeight="1" x14ac:dyDescent="0.2">
      <c r="C100" s="192">
        <v>2008</v>
      </c>
      <c r="D100" s="192"/>
      <c r="E100" s="192"/>
      <c r="F100" s="192"/>
      <c r="G100" s="192"/>
      <c r="H100" s="192"/>
      <c r="I100" s="192"/>
      <c r="J100" s="192"/>
      <c r="K100" s="192"/>
      <c r="L100" s="192"/>
      <c r="M100" s="192"/>
      <c r="N100" s="195"/>
      <c r="O100" s="192">
        <v>2009</v>
      </c>
      <c r="P100" s="192"/>
      <c r="Q100" s="192"/>
      <c r="R100" s="192"/>
      <c r="S100" s="192"/>
      <c r="T100" s="192"/>
      <c r="U100" s="192"/>
      <c r="V100" s="192"/>
      <c r="W100" s="192"/>
      <c r="X100" s="192"/>
      <c r="Y100" s="192"/>
      <c r="Z100" s="195"/>
      <c r="AA100" s="192">
        <v>2010</v>
      </c>
      <c r="AB100" s="192"/>
      <c r="AC100" s="192"/>
      <c r="AD100" s="192"/>
      <c r="AE100" s="192"/>
      <c r="AF100" s="192"/>
      <c r="AG100" s="192"/>
      <c r="AH100" s="192"/>
      <c r="AI100" s="192"/>
      <c r="AJ100" s="192"/>
      <c r="AK100" s="192"/>
      <c r="AL100" s="195"/>
      <c r="AM100" s="192">
        <v>2011</v>
      </c>
      <c r="AN100" s="192"/>
      <c r="AO100" s="192"/>
      <c r="AP100" s="192"/>
      <c r="AQ100" s="192"/>
      <c r="AR100" s="192"/>
      <c r="AS100" s="192"/>
      <c r="AT100" s="192"/>
      <c r="AU100" s="192"/>
      <c r="AV100" s="192"/>
      <c r="AW100" s="192"/>
      <c r="AX100" s="195"/>
      <c r="AY100" s="192">
        <v>2012</v>
      </c>
      <c r="AZ100" s="192"/>
      <c r="BA100" s="192"/>
      <c r="BB100" s="192"/>
      <c r="BC100" s="192"/>
      <c r="BD100" s="192"/>
      <c r="BE100" s="192"/>
      <c r="BF100" s="192"/>
      <c r="BG100" s="192"/>
      <c r="BH100" s="192"/>
      <c r="BI100" s="192"/>
      <c r="BJ100" s="195"/>
      <c r="BK100" s="192">
        <v>2013</v>
      </c>
      <c r="BL100" s="192"/>
      <c r="BM100" s="192"/>
      <c r="BN100" s="192"/>
      <c r="BO100" s="192"/>
      <c r="BP100" s="192"/>
      <c r="BQ100" s="192"/>
      <c r="BR100" s="192"/>
      <c r="BS100" s="192"/>
      <c r="BT100" s="192"/>
      <c r="BU100" s="192"/>
      <c r="BV100" s="195"/>
      <c r="BW100" s="192">
        <v>2014</v>
      </c>
      <c r="BX100" s="192"/>
      <c r="BY100" s="192"/>
      <c r="BZ100" s="192"/>
      <c r="CA100" s="192"/>
      <c r="CB100" s="192"/>
      <c r="CC100" s="192"/>
      <c r="CD100" s="192"/>
      <c r="CE100" s="192"/>
      <c r="CF100" s="192"/>
      <c r="CG100" s="192"/>
      <c r="CH100" s="195"/>
      <c r="CI100" s="192">
        <v>2015</v>
      </c>
      <c r="CJ100" s="192"/>
      <c r="CK100" s="192"/>
      <c r="CL100" s="192"/>
      <c r="CM100" s="192"/>
      <c r="CN100" s="192"/>
      <c r="CO100" s="192"/>
      <c r="CP100" s="192"/>
      <c r="CQ100" s="192"/>
      <c r="CR100" s="192"/>
      <c r="CS100" s="192"/>
      <c r="CT100" s="195"/>
      <c r="CU100" s="192">
        <v>2016</v>
      </c>
      <c r="CV100" s="192"/>
      <c r="CW100" s="192"/>
      <c r="CX100" s="192"/>
      <c r="CY100" s="192"/>
      <c r="CZ100" s="192"/>
      <c r="DA100" s="192"/>
      <c r="DB100" s="192"/>
      <c r="DC100" s="192"/>
      <c r="DD100" s="192"/>
      <c r="DE100" s="192"/>
      <c r="DF100" s="195"/>
      <c r="DG100" s="192">
        <v>2017</v>
      </c>
      <c r="DH100" s="192"/>
      <c r="DI100" s="192"/>
      <c r="DJ100" s="192"/>
      <c r="DK100" s="192"/>
      <c r="DL100" s="192"/>
      <c r="DM100" s="192"/>
      <c r="DN100" s="192"/>
      <c r="DO100" s="192"/>
      <c r="DP100" s="192"/>
      <c r="DQ100" s="192"/>
      <c r="DR100" s="195"/>
      <c r="DS100" s="192">
        <v>2018</v>
      </c>
      <c r="DT100" s="192"/>
      <c r="DU100" s="192"/>
      <c r="DV100" s="192"/>
      <c r="DW100" s="192"/>
      <c r="DX100" s="192"/>
      <c r="DY100" s="192"/>
      <c r="DZ100" s="192"/>
      <c r="EA100" s="192"/>
      <c r="EB100" s="192"/>
      <c r="EC100" s="192"/>
      <c r="ED100" s="298"/>
      <c r="EE100" s="261">
        <v>2019</v>
      </c>
      <c r="EF100" s="261"/>
      <c r="EG100" s="261"/>
      <c r="EH100" s="261"/>
      <c r="EI100" s="261"/>
      <c r="EJ100" s="261"/>
      <c r="EK100" s="261"/>
      <c r="EL100" s="261"/>
      <c r="EM100" s="261"/>
      <c r="EN100" s="261"/>
      <c r="EO100" s="261"/>
    </row>
    <row r="101" spans="1:145" ht="33.75" x14ac:dyDescent="0.2">
      <c r="C101" s="257" t="s">
        <v>172</v>
      </c>
      <c r="D101" s="257"/>
      <c r="E101" s="257"/>
      <c r="F101" s="257"/>
      <c r="G101" s="257"/>
      <c r="H101" s="257"/>
      <c r="I101" s="257"/>
      <c r="J101" s="257"/>
      <c r="K101" s="257"/>
      <c r="L101" s="195"/>
      <c r="M101" s="259" t="s">
        <v>46</v>
      </c>
      <c r="N101" s="258"/>
      <c r="O101" s="257" t="s">
        <v>172</v>
      </c>
      <c r="P101" s="257"/>
      <c r="Q101" s="257"/>
      <c r="R101" s="257"/>
      <c r="S101" s="257"/>
      <c r="T101" s="257"/>
      <c r="U101" s="257"/>
      <c r="V101" s="257"/>
      <c r="W101" s="257"/>
      <c r="X101" s="195"/>
      <c r="Y101" s="259" t="s">
        <v>46</v>
      </c>
      <c r="Z101" s="258"/>
      <c r="AA101" s="257" t="s">
        <v>172</v>
      </c>
      <c r="AB101" s="257"/>
      <c r="AC101" s="257"/>
      <c r="AD101" s="257"/>
      <c r="AE101" s="257"/>
      <c r="AF101" s="257"/>
      <c r="AG101" s="257"/>
      <c r="AH101" s="257"/>
      <c r="AI101" s="257"/>
      <c r="AJ101" s="195"/>
      <c r="AK101" s="259" t="s">
        <v>46</v>
      </c>
      <c r="AL101" s="258"/>
      <c r="AM101" s="257" t="s">
        <v>172</v>
      </c>
      <c r="AN101" s="257"/>
      <c r="AO101" s="257"/>
      <c r="AP101" s="257"/>
      <c r="AQ101" s="257"/>
      <c r="AR101" s="257"/>
      <c r="AS101" s="257"/>
      <c r="AT101" s="257"/>
      <c r="AU101" s="257"/>
      <c r="AV101" s="195"/>
      <c r="AW101" s="259" t="s">
        <v>46</v>
      </c>
      <c r="AX101" s="258"/>
      <c r="AY101" s="257" t="s">
        <v>172</v>
      </c>
      <c r="AZ101" s="257"/>
      <c r="BA101" s="257"/>
      <c r="BB101" s="257"/>
      <c r="BC101" s="257"/>
      <c r="BD101" s="257"/>
      <c r="BE101" s="257"/>
      <c r="BF101" s="257"/>
      <c r="BG101" s="257"/>
      <c r="BH101" s="195"/>
      <c r="BI101" s="259" t="s">
        <v>46</v>
      </c>
      <c r="BJ101" s="258"/>
      <c r="BK101" s="257" t="s">
        <v>172</v>
      </c>
      <c r="BL101" s="257"/>
      <c r="BM101" s="257"/>
      <c r="BN101" s="257"/>
      <c r="BO101" s="257"/>
      <c r="BP101" s="257"/>
      <c r="BQ101" s="257"/>
      <c r="BR101" s="257"/>
      <c r="BS101" s="257"/>
      <c r="BT101" s="195"/>
      <c r="BU101" s="259" t="s">
        <v>46</v>
      </c>
      <c r="BV101" s="258"/>
      <c r="BW101" s="257" t="s">
        <v>172</v>
      </c>
      <c r="BX101" s="257"/>
      <c r="BY101" s="257"/>
      <c r="BZ101" s="257"/>
      <c r="CA101" s="257"/>
      <c r="CB101" s="257"/>
      <c r="CC101" s="257"/>
      <c r="CD101" s="257"/>
      <c r="CE101" s="257"/>
      <c r="CF101" s="195"/>
      <c r="CG101" s="259" t="s">
        <v>46</v>
      </c>
      <c r="CH101" s="258"/>
      <c r="CI101" s="257" t="s">
        <v>172</v>
      </c>
      <c r="CJ101" s="257"/>
      <c r="CK101" s="257"/>
      <c r="CL101" s="257"/>
      <c r="CM101" s="257"/>
      <c r="CN101" s="257"/>
      <c r="CO101" s="257"/>
      <c r="CP101" s="257"/>
      <c r="CQ101" s="257"/>
      <c r="CR101" s="195"/>
      <c r="CS101" s="259" t="s">
        <v>46</v>
      </c>
      <c r="CT101" s="258"/>
      <c r="CU101" s="257" t="s">
        <v>172</v>
      </c>
      <c r="CV101" s="257"/>
      <c r="CW101" s="257"/>
      <c r="CX101" s="257"/>
      <c r="CY101" s="257"/>
      <c r="CZ101" s="257"/>
      <c r="DA101" s="257"/>
      <c r="DB101" s="257"/>
      <c r="DC101" s="257"/>
      <c r="DD101" s="195"/>
      <c r="DE101" s="259" t="s">
        <v>46</v>
      </c>
      <c r="DF101" s="258"/>
      <c r="DG101" s="257" t="s">
        <v>172</v>
      </c>
      <c r="DH101" s="257"/>
      <c r="DI101" s="257"/>
      <c r="DJ101" s="257"/>
      <c r="DK101" s="257"/>
      <c r="DL101" s="257"/>
      <c r="DM101" s="257"/>
      <c r="DN101" s="257"/>
      <c r="DO101" s="257"/>
      <c r="DP101" s="195"/>
      <c r="DQ101" s="259" t="s">
        <v>46</v>
      </c>
      <c r="DR101" s="258"/>
      <c r="DS101" s="257" t="s">
        <v>172</v>
      </c>
      <c r="DT101" s="257"/>
      <c r="DU101" s="257"/>
      <c r="DV101" s="257"/>
      <c r="DW101" s="257"/>
      <c r="DX101" s="257"/>
      <c r="DY101" s="257"/>
      <c r="DZ101" s="257"/>
      <c r="EA101" s="257"/>
      <c r="EB101" s="195"/>
      <c r="EC101" s="259" t="s">
        <v>46</v>
      </c>
      <c r="ED101" s="351"/>
      <c r="EE101" s="348" t="s">
        <v>172</v>
      </c>
      <c r="EF101" s="348"/>
      <c r="EG101" s="348"/>
      <c r="EH101" s="348"/>
      <c r="EI101" s="348"/>
      <c r="EJ101" s="348"/>
      <c r="EK101" s="348"/>
      <c r="EL101" s="348"/>
      <c r="EM101" s="348"/>
      <c r="EN101" s="264"/>
      <c r="EO101" s="350" t="s">
        <v>46</v>
      </c>
    </row>
    <row r="102" spans="1:145" ht="105" customHeight="1" x14ac:dyDescent="0.2">
      <c r="C102" s="196" t="s">
        <v>148</v>
      </c>
      <c r="D102" s="196"/>
      <c r="E102" s="196" t="s">
        <v>150</v>
      </c>
      <c r="F102" s="196"/>
      <c r="G102" s="196" t="s">
        <v>151</v>
      </c>
      <c r="H102" s="196"/>
      <c r="I102" s="196" t="s">
        <v>153</v>
      </c>
      <c r="J102" s="196"/>
      <c r="K102" s="196" t="s">
        <v>156</v>
      </c>
      <c r="L102" s="196"/>
      <c r="M102" s="196" t="s">
        <v>157</v>
      </c>
      <c r="N102" s="196"/>
      <c r="O102" s="196" t="s">
        <v>149</v>
      </c>
      <c r="P102" s="196"/>
      <c r="Q102" s="196" t="s">
        <v>155</v>
      </c>
      <c r="R102" s="196"/>
      <c r="S102" s="196" t="s">
        <v>152</v>
      </c>
      <c r="T102" s="196"/>
      <c r="U102" s="196" t="s">
        <v>154</v>
      </c>
      <c r="V102" s="196"/>
      <c r="W102" s="196" t="s">
        <v>48</v>
      </c>
      <c r="X102" s="196"/>
      <c r="Y102" s="196" t="s">
        <v>47</v>
      </c>
      <c r="Z102" s="357"/>
      <c r="AA102" s="196" t="s">
        <v>149</v>
      </c>
      <c r="AB102" s="196"/>
      <c r="AC102" s="196" t="s">
        <v>155</v>
      </c>
      <c r="AD102" s="196"/>
      <c r="AE102" s="196" t="s">
        <v>152</v>
      </c>
      <c r="AF102" s="196"/>
      <c r="AG102" s="196" t="s">
        <v>154</v>
      </c>
      <c r="AH102" s="196"/>
      <c r="AI102" s="196" t="s">
        <v>48</v>
      </c>
      <c r="AJ102" s="196"/>
      <c r="AK102" s="196" t="s">
        <v>47</v>
      </c>
      <c r="AL102" s="196"/>
      <c r="AM102" s="196" t="s">
        <v>149</v>
      </c>
      <c r="AN102" s="196"/>
      <c r="AO102" s="196" t="s">
        <v>155</v>
      </c>
      <c r="AP102" s="196"/>
      <c r="AQ102" s="196" t="s">
        <v>152</v>
      </c>
      <c r="AR102" s="196"/>
      <c r="AS102" s="196" t="s">
        <v>154</v>
      </c>
      <c r="AT102" s="196"/>
      <c r="AU102" s="196" t="s">
        <v>48</v>
      </c>
      <c r="AV102" s="196"/>
      <c r="AW102" s="196" t="s">
        <v>47</v>
      </c>
      <c r="AX102" s="357"/>
      <c r="AY102" s="196" t="s">
        <v>149</v>
      </c>
      <c r="AZ102" s="196"/>
      <c r="BA102" s="196" t="s">
        <v>155</v>
      </c>
      <c r="BB102" s="196"/>
      <c r="BC102" s="196" t="s">
        <v>152</v>
      </c>
      <c r="BD102" s="196"/>
      <c r="BE102" s="196" t="s">
        <v>154</v>
      </c>
      <c r="BF102" s="196"/>
      <c r="BG102" s="196" t="s">
        <v>48</v>
      </c>
      <c r="BH102" s="196"/>
      <c r="BI102" s="196" t="s">
        <v>47</v>
      </c>
      <c r="BJ102" s="196"/>
      <c r="BK102" s="196" t="s">
        <v>149</v>
      </c>
      <c r="BL102" s="196"/>
      <c r="BM102" s="196" t="s">
        <v>155</v>
      </c>
      <c r="BN102" s="196"/>
      <c r="BO102" s="196" t="s">
        <v>152</v>
      </c>
      <c r="BP102" s="196"/>
      <c r="BQ102" s="196" t="s">
        <v>154</v>
      </c>
      <c r="BR102" s="196"/>
      <c r="BS102" s="196" t="s">
        <v>48</v>
      </c>
      <c r="BT102" s="196"/>
      <c r="BU102" s="196" t="s">
        <v>47</v>
      </c>
      <c r="BV102" s="357"/>
      <c r="BW102" s="196" t="s">
        <v>149</v>
      </c>
      <c r="BX102" s="196"/>
      <c r="BY102" s="196" t="s">
        <v>155</v>
      </c>
      <c r="BZ102" s="196"/>
      <c r="CA102" s="196" t="s">
        <v>152</v>
      </c>
      <c r="CB102" s="196"/>
      <c r="CC102" s="196" t="s">
        <v>154</v>
      </c>
      <c r="CD102" s="196"/>
      <c r="CE102" s="196" t="s">
        <v>48</v>
      </c>
      <c r="CF102" s="196"/>
      <c r="CG102" s="196" t="s">
        <v>47</v>
      </c>
      <c r="CH102" s="196"/>
      <c r="CI102" s="196" t="s">
        <v>149</v>
      </c>
      <c r="CJ102" s="196"/>
      <c r="CK102" s="196" t="s">
        <v>155</v>
      </c>
      <c r="CL102" s="196"/>
      <c r="CM102" s="196" t="s">
        <v>152</v>
      </c>
      <c r="CN102" s="196"/>
      <c r="CO102" s="196" t="s">
        <v>154</v>
      </c>
      <c r="CP102" s="196"/>
      <c r="CQ102" s="196" t="s">
        <v>48</v>
      </c>
      <c r="CR102" s="196"/>
      <c r="CS102" s="196" t="s">
        <v>47</v>
      </c>
      <c r="CT102" s="357"/>
      <c r="CU102" s="196" t="s">
        <v>149</v>
      </c>
      <c r="CV102" s="196"/>
      <c r="CW102" s="196" t="s">
        <v>155</v>
      </c>
      <c r="CX102" s="196"/>
      <c r="CY102" s="196" t="s">
        <v>152</v>
      </c>
      <c r="CZ102" s="196"/>
      <c r="DA102" s="196" t="s">
        <v>154</v>
      </c>
      <c r="DB102" s="196"/>
      <c r="DC102" s="196" t="s">
        <v>48</v>
      </c>
      <c r="DD102" s="196"/>
      <c r="DE102" s="196" t="s">
        <v>47</v>
      </c>
      <c r="DF102" s="196"/>
      <c r="DG102" s="196" t="s">
        <v>149</v>
      </c>
      <c r="DH102" s="196"/>
      <c r="DI102" s="196" t="s">
        <v>155</v>
      </c>
      <c r="DJ102" s="196"/>
      <c r="DK102" s="196" t="s">
        <v>152</v>
      </c>
      <c r="DL102" s="196"/>
      <c r="DM102" s="196" t="s">
        <v>154</v>
      </c>
      <c r="DN102" s="196"/>
      <c r="DO102" s="196" t="s">
        <v>48</v>
      </c>
      <c r="DP102" s="196"/>
      <c r="DQ102" s="196" t="s">
        <v>47</v>
      </c>
      <c r="DR102" s="196"/>
      <c r="DS102" s="196" t="s">
        <v>149</v>
      </c>
      <c r="DT102" s="196"/>
      <c r="DU102" s="196" t="s">
        <v>155</v>
      </c>
      <c r="DV102" s="196"/>
      <c r="DW102" s="196" t="s">
        <v>152</v>
      </c>
      <c r="DX102" s="196"/>
      <c r="DY102" s="196" t="s">
        <v>154</v>
      </c>
      <c r="DZ102" s="196"/>
      <c r="EA102" s="196" t="s">
        <v>48</v>
      </c>
      <c r="EB102" s="196"/>
      <c r="EC102" s="196" t="s">
        <v>47</v>
      </c>
      <c r="ED102" s="304"/>
      <c r="EE102" s="265" t="s">
        <v>149</v>
      </c>
      <c r="EF102" s="265"/>
      <c r="EG102" s="265" t="s">
        <v>155</v>
      </c>
      <c r="EH102" s="265"/>
      <c r="EI102" s="265" t="s">
        <v>152</v>
      </c>
      <c r="EJ102" s="265"/>
      <c r="EK102" s="265" t="s">
        <v>154</v>
      </c>
      <c r="EL102" s="265"/>
      <c r="EM102" s="265" t="s">
        <v>48</v>
      </c>
      <c r="EN102" s="265"/>
      <c r="EO102" s="265" t="s">
        <v>47</v>
      </c>
    </row>
    <row r="103" spans="1:145" x14ac:dyDescent="0.2">
      <c r="A103" s="180" t="s">
        <v>237</v>
      </c>
      <c r="B103" s="75"/>
      <c r="C103" s="146">
        <f t="shared" ref="C103:C122" si="181">C76-($C$76-100)</f>
        <v>100</v>
      </c>
      <c r="D103" s="147"/>
      <c r="E103" s="146">
        <f t="shared" ref="E103:E122" si="182">E76-($E$76-100)</f>
        <v>100</v>
      </c>
      <c r="F103" s="147"/>
      <c r="G103" s="148">
        <f t="shared" ref="G103:G122" si="183">G76-($G$76-100)</f>
        <v>100</v>
      </c>
      <c r="H103" s="149"/>
      <c r="I103" s="95">
        <f t="shared" ref="I103:I122" si="184">I76-($I$76-100)</f>
        <v>100</v>
      </c>
      <c r="J103" s="127"/>
      <c r="K103" s="150">
        <f t="shared" ref="K103:K122" si="185">K76-($K$76-100)</f>
        <v>100</v>
      </c>
      <c r="L103" s="151"/>
      <c r="M103" s="152">
        <f t="shared" ref="M103:M122" si="186">M76-($M$76-100)</f>
        <v>100</v>
      </c>
      <c r="N103" s="153"/>
      <c r="O103" s="146">
        <f t="shared" ref="O103:O122" si="187">O76-($C$76-100)</f>
        <v>100.40268456375838</v>
      </c>
      <c r="P103" s="147"/>
      <c r="Q103" s="146">
        <f t="shared" ref="Q103:Q122" si="188">Q76-($E$76-100)</f>
        <v>100.47021943573667</v>
      </c>
      <c r="R103" s="147"/>
      <c r="S103" s="148">
        <f t="shared" ref="S103:S122" si="189">S76-($G$76-100)</f>
        <v>100.58823529411765</v>
      </c>
      <c r="T103" s="149"/>
      <c r="U103" s="95">
        <f t="shared" ref="U103:U122" si="190">U76-($I$76-100)</f>
        <v>99.020408163265301</v>
      </c>
      <c r="V103" s="127"/>
      <c r="W103" s="150">
        <f t="shared" ref="W103:W122" si="191">W76-($K$76-100)</f>
        <v>100.61381074168798</v>
      </c>
      <c r="X103" s="151"/>
      <c r="Y103" s="152">
        <f t="shared" ref="Y103:Y122" si="192">Y76-($M$76-100)</f>
        <v>100.31578947368422</v>
      </c>
      <c r="Z103" s="164"/>
      <c r="AA103" s="146">
        <f t="shared" ref="AA103:AA122" si="193">AA76-($C$76-100)</f>
        <v>101.40939597315436</v>
      </c>
      <c r="AB103" s="147"/>
      <c r="AC103" s="146">
        <f t="shared" ref="AC103:AC122" si="194">AC76-($E$76-100)</f>
        <v>101.41065830721003</v>
      </c>
      <c r="AD103" s="147"/>
      <c r="AE103" s="148">
        <f t="shared" ref="AE103:AE122" si="195">AE76-($G$76-100)</f>
        <v>101.61764705882354</v>
      </c>
      <c r="AF103" s="149"/>
      <c r="AG103" s="95">
        <f t="shared" ref="AG103:AG122" si="196">AG76-($I$76-100)</f>
        <v>99.877551020408163</v>
      </c>
      <c r="AH103" s="127"/>
      <c r="AI103" s="150">
        <f t="shared" ref="AI103:AI122" si="197">AI76-($K$76-100)</f>
        <v>102.68542199488492</v>
      </c>
      <c r="AJ103" s="151"/>
      <c r="AK103" s="152">
        <f t="shared" ref="AK103:AK122" si="198">AK76-($M$76-100)</f>
        <v>101.57894736842105</v>
      </c>
      <c r="AL103" s="153"/>
      <c r="AM103" s="146">
        <f t="shared" ref="AM103:AM122" si="199">AM76-($C$76-100)</f>
        <v>102.31543624161074</v>
      </c>
      <c r="AN103" s="147"/>
      <c r="AO103" s="146">
        <f t="shared" ref="AO103:AO122" si="200">AO76-($E$76-100)</f>
        <v>102.25705329153605</v>
      </c>
      <c r="AP103" s="147"/>
      <c r="AQ103" s="148">
        <f t="shared" ref="AQ103:AQ122" si="201">AQ76-($G$76-100)</f>
        <v>102.20588235294117</v>
      </c>
      <c r="AR103" s="149"/>
      <c r="AS103" s="95">
        <f t="shared" ref="AS103:AS122" si="202">AS76-($I$76-100)</f>
        <v>100.36734693877551</v>
      </c>
      <c r="AT103" s="127"/>
      <c r="AU103" s="150">
        <f t="shared" ref="AU103:AU122" si="203">AU76-($K$76-100)</f>
        <v>104.14322250639387</v>
      </c>
      <c r="AV103" s="151"/>
      <c r="AW103" s="152">
        <f t="shared" ref="AW103:AW122" si="204">AW76-($M$76-100)</f>
        <v>101.57894736842105</v>
      </c>
      <c r="AX103" s="164"/>
      <c r="AY103" s="146">
        <f t="shared" ref="AY103:AY122" si="205">AY76-($C$76-100)</f>
        <v>103.02013422818793</v>
      </c>
      <c r="AZ103" s="147"/>
      <c r="BA103" s="146">
        <f t="shared" ref="BA103:BA122" si="206">BA76-($E$76-100)</f>
        <v>102.91536050156739</v>
      </c>
      <c r="BB103" s="147"/>
      <c r="BC103" s="148">
        <f t="shared" ref="BC103:BC122" si="207">BC76-($G$76-100)</f>
        <v>102.05882352941177</v>
      </c>
      <c r="BD103" s="149"/>
      <c r="BE103" s="95">
        <f t="shared" ref="BE103:BE122" si="208">BE76-($I$76-100)</f>
        <v>100.24489795918367</v>
      </c>
      <c r="BF103" s="127"/>
      <c r="BG103" s="150">
        <f t="shared" ref="BG103:BG122" si="209">BG76-($K$76-100)</f>
        <v>105.37084398976982</v>
      </c>
      <c r="BH103" s="151"/>
      <c r="BI103" s="152">
        <f t="shared" ref="BI103:BI122" si="210">BI76-($M$76-100)</f>
        <v>101.57894736842105</v>
      </c>
      <c r="BJ103" s="153"/>
      <c r="BK103" s="146">
        <f t="shared" ref="BK103:BK122" si="211">BK76-($C$76-100)</f>
        <v>103.92617449664429</v>
      </c>
      <c r="BL103" s="147"/>
      <c r="BM103" s="146">
        <f t="shared" ref="BM103:BM122" si="212">BM76-($E$76-100)</f>
        <v>103.94984326018809</v>
      </c>
      <c r="BN103" s="147"/>
      <c r="BO103" s="148">
        <f t="shared" ref="BO103:BO122" si="213">BO76-($G$76-100)</f>
        <v>103.38235294117648</v>
      </c>
      <c r="BP103" s="149"/>
      <c r="BQ103" s="95">
        <f t="shared" ref="BQ103:BQ122" si="214">BQ76-($I$76-100)</f>
        <v>100.24489795918367</v>
      </c>
      <c r="BR103" s="127"/>
      <c r="BS103" s="150">
        <f t="shared" ref="BS103:BS122" si="215">BS76-($K$76-100)</f>
        <v>106.2148337595908</v>
      </c>
      <c r="BT103" s="151"/>
      <c r="BU103" s="152">
        <f t="shared" ref="BU103:BU122" si="216">BU76-($M$76-100)</f>
        <v>102.21052631578948</v>
      </c>
      <c r="BV103" s="164"/>
      <c r="BW103" s="146">
        <f t="shared" ref="BW103:BW122" si="217">BW76-($C$76-100)</f>
        <v>104.73154362416108</v>
      </c>
      <c r="BX103" s="147"/>
      <c r="BY103" s="146">
        <f t="shared" ref="BY103:BY122" si="218">BY76-($E$76-100)</f>
        <v>104.89028213166144</v>
      </c>
      <c r="BZ103" s="147"/>
      <c r="CA103" s="148">
        <f t="shared" ref="CA103:CA122" si="219">CA76-($G$76-100)</f>
        <v>104.55882352941177</v>
      </c>
      <c r="CB103" s="149"/>
      <c r="CC103" s="95">
        <f t="shared" ref="CC103:CC122" si="220">CC76-($I$76-100)</f>
        <v>99.265306122448976</v>
      </c>
      <c r="CD103" s="127"/>
      <c r="CE103" s="150">
        <f t="shared" ref="CE103:CE122" si="221">CE76-($K$76-100)</f>
        <v>107.51918158567776</v>
      </c>
      <c r="CF103" s="151"/>
      <c r="CG103" s="152">
        <f t="shared" ref="CG103:CG122" si="222">CG76-($M$76-100)</f>
        <v>98.10526315789474</v>
      </c>
      <c r="CH103" s="153"/>
      <c r="CI103" s="146">
        <f t="shared" ref="CI103:CI122" si="223">CI76-($C$76-100)</f>
        <v>105.13422818791946</v>
      </c>
      <c r="CJ103" s="147"/>
      <c r="CK103" s="146">
        <f t="shared" ref="CK103:CK122" si="224">CK76-($E$76-100)</f>
        <v>105.26645768025078</v>
      </c>
      <c r="CL103" s="147"/>
      <c r="CM103" s="148">
        <f t="shared" ref="CM103:CM122" si="225">CM76-($G$76-100)</f>
        <v>105.14705882352941</v>
      </c>
      <c r="CN103" s="149"/>
      <c r="CO103" s="95">
        <f t="shared" ref="CO103:CO122" si="226">CO76-($I$76-100)</f>
        <v>99.877551020408163</v>
      </c>
      <c r="CP103" s="127"/>
      <c r="CQ103" s="150">
        <f t="shared" ref="CQ103:CQ122" si="227">CQ76-($K$76-100)</f>
        <v>108.97698209718671</v>
      </c>
      <c r="CR103" s="151"/>
      <c r="CS103" s="152">
        <f t="shared" ref="CS103:CS122" si="228">CS76-($M$76-100)</f>
        <v>97.473684210526315</v>
      </c>
      <c r="CT103" s="164"/>
      <c r="CU103" s="146">
        <f t="shared" ref="CU103:CU122" si="229">CU76-($C$76-100)</f>
        <v>105.73825503355705</v>
      </c>
      <c r="CV103" s="147"/>
      <c r="CW103" s="146">
        <f t="shared" ref="CW103:CW122" si="230">CW76-($E$76-100)</f>
        <v>105.8307210031348</v>
      </c>
      <c r="CX103" s="147"/>
      <c r="CY103" s="148">
        <f t="shared" ref="CY103:CY122" si="231">CY76-($G$76-100)</f>
        <v>105.88235294117646</v>
      </c>
      <c r="CZ103" s="149"/>
      <c r="DA103" s="95">
        <f t="shared" ref="DA103:DA122" si="232">DA76-($I$76-100)</f>
        <v>100.9795918367347</v>
      </c>
      <c r="DB103" s="127"/>
      <c r="DC103" s="150">
        <f t="shared" ref="DC103:DC122" si="233">DC76-($K$76-100)</f>
        <v>109.74424552429669</v>
      </c>
      <c r="DD103" s="151"/>
      <c r="DE103" s="152">
        <f t="shared" ref="DE103:DE122" si="234">DE76-($M$76-100)</f>
        <v>95.894736842105274</v>
      </c>
      <c r="DF103" s="153"/>
      <c r="DG103" s="146">
        <f t="shared" ref="DG103:DG122" si="235">DG76-($C$76-100)</f>
        <v>106.24161073825503</v>
      </c>
      <c r="DH103" s="147"/>
      <c r="DI103" s="146">
        <f t="shared" ref="DI103:DI122" si="236">DI76-($E$76-100)</f>
        <v>106.48902821316614</v>
      </c>
      <c r="DJ103" s="147"/>
      <c r="DK103" s="148">
        <f t="shared" ref="DK103:DK122" si="237">DK76-($G$76-100)</f>
        <v>106.76470588235294</v>
      </c>
      <c r="DL103" s="149"/>
      <c r="DM103" s="95">
        <f t="shared" ref="DM103:DM122" si="238">DM76-($I$76-100)</f>
        <v>100.85714285714286</v>
      </c>
      <c r="DN103" s="127"/>
      <c r="DO103" s="150">
        <f t="shared" ref="DO103:DO122" si="239">DO76-($K$76-100)</f>
        <v>110.28132992327366</v>
      </c>
      <c r="DP103" s="151"/>
      <c r="DQ103" s="152">
        <f t="shared" ref="DQ103:DQ122" si="240">DQ76-($M$76-100)</f>
        <v>97.473684210526315</v>
      </c>
      <c r="DR103" s="153"/>
      <c r="DS103" s="146">
        <f t="shared" ref="DS103:DS122" si="241">DS76-($C$76-100)</f>
        <v>107.04697986577182</v>
      </c>
      <c r="DT103" s="147"/>
      <c r="DU103" s="146">
        <f t="shared" ref="DU103:DU122" si="242">DU76-($E$76-100)</f>
        <v>107.33542319749216</v>
      </c>
      <c r="DV103" s="147"/>
      <c r="DW103" s="148">
        <f t="shared" ref="DW103:DW122" si="243">DW76-($G$76-100)</f>
        <v>107.5</v>
      </c>
      <c r="DX103" s="149"/>
      <c r="DY103" s="95">
        <f t="shared" ref="DY103:DY122" si="244">DY76-($I$76-100)</f>
        <v>101.34693877551021</v>
      </c>
      <c r="DZ103" s="127"/>
      <c r="EA103" s="150">
        <f t="shared" ref="EA103:EA122" si="245">EA76-($K$76-100)</f>
        <v>110.58823529411765</v>
      </c>
      <c r="EB103" s="151"/>
      <c r="EC103" s="152">
        <f t="shared" ref="EC103:EC122" si="246">EC76-($M$76-100)</f>
        <v>99.368421052631589</v>
      </c>
      <c r="ED103" s="274"/>
      <c r="EE103" s="95">
        <f t="shared" ref="EE103:EE122" si="247">EE76-($C$76-100)</f>
        <v>108.15436241610738</v>
      </c>
      <c r="EF103" s="127"/>
      <c r="EG103" s="95">
        <f t="shared" ref="EG103:EG122" si="248">EG76-($E$76-100)</f>
        <v>108.55799373040752</v>
      </c>
      <c r="EH103" s="127"/>
      <c r="EI103" s="95">
        <f t="shared" ref="EI103:EI122" si="249">EI76-($G$76-100)</f>
        <v>109.11764705882354</v>
      </c>
      <c r="EJ103" s="127"/>
      <c r="EK103" s="95">
        <f t="shared" ref="EK103:EK122" si="250">EK76-($I$76-100)</f>
        <v>101.22448979591837</v>
      </c>
      <c r="EL103" s="127"/>
      <c r="EM103" s="150">
        <f t="shared" ref="EM103:EM122" si="251">EM76-($K$76-100)</f>
        <v>111.04859335038364</v>
      </c>
      <c r="EN103" s="151"/>
      <c r="EO103" s="95">
        <f t="shared" ref="EO103:EO122" si="252">EO76-($M$76-100)</f>
        <v>99.684210526315795</v>
      </c>
    </row>
    <row r="104" spans="1:145" x14ac:dyDescent="0.2">
      <c r="A104" s="82" t="s">
        <v>0</v>
      </c>
      <c r="B104" s="75"/>
      <c r="C104" s="154">
        <f t="shared" si="181"/>
        <v>95.268456375838923</v>
      </c>
      <c r="D104" s="154"/>
      <c r="E104" s="154">
        <f t="shared" si="182"/>
        <v>95.485893416927894</v>
      </c>
      <c r="F104" s="154"/>
      <c r="G104" s="155">
        <f t="shared" si="183"/>
        <v>97.352941176470594</v>
      </c>
      <c r="H104" s="155"/>
      <c r="I104" s="155">
        <f t="shared" si="184"/>
        <v>96.204081632653057</v>
      </c>
      <c r="J104" s="155"/>
      <c r="K104" s="156">
        <f t="shared" si="185"/>
        <v>95.242966751918161</v>
      </c>
      <c r="L104" s="156"/>
      <c r="M104" s="157">
        <f t="shared" si="186"/>
        <v>97.473684210526315</v>
      </c>
      <c r="N104" s="157"/>
      <c r="O104" s="154">
        <f t="shared" si="187"/>
        <v>95.671140939597322</v>
      </c>
      <c r="P104" s="154"/>
      <c r="Q104" s="154">
        <f t="shared" si="188"/>
        <v>95.956112852664575</v>
      </c>
      <c r="R104" s="154"/>
      <c r="S104" s="155">
        <f t="shared" si="189"/>
        <v>98.382352941176478</v>
      </c>
      <c r="T104" s="155"/>
      <c r="U104" s="155">
        <f t="shared" si="190"/>
        <v>95.836734693877546</v>
      </c>
      <c r="V104" s="155"/>
      <c r="W104" s="156">
        <f t="shared" si="191"/>
        <v>95.780051150895147</v>
      </c>
      <c r="X104" s="156"/>
      <c r="Y104" s="157">
        <f t="shared" si="192"/>
        <v>97.473684210526315</v>
      </c>
      <c r="Z104" s="165"/>
      <c r="AA104" s="154">
        <f t="shared" si="193"/>
        <v>96.275167785234899</v>
      </c>
      <c r="AB104" s="154"/>
      <c r="AC104" s="154">
        <f t="shared" si="194"/>
        <v>96.426332288401255</v>
      </c>
      <c r="AD104" s="154"/>
      <c r="AE104" s="155">
        <f t="shared" si="195"/>
        <v>99.852941176470594</v>
      </c>
      <c r="AF104" s="155"/>
      <c r="AG104" s="155">
        <f t="shared" si="196"/>
        <v>96.448979591836732</v>
      </c>
      <c r="AH104" s="155"/>
      <c r="AI104" s="156">
        <f t="shared" si="197"/>
        <v>97.774936061381069</v>
      </c>
      <c r="AJ104" s="156"/>
      <c r="AK104" s="157">
        <f t="shared" si="198"/>
        <v>99.368421052631589</v>
      </c>
      <c r="AL104" s="157"/>
      <c r="AM104" s="154">
        <f t="shared" si="199"/>
        <v>96.476510067114091</v>
      </c>
      <c r="AN104" s="154"/>
      <c r="AO104" s="154">
        <f t="shared" si="200"/>
        <v>96.520376175548591</v>
      </c>
      <c r="AP104" s="154"/>
      <c r="AQ104" s="155">
        <f t="shared" si="201"/>
        <v>99.558823529411768</v>
      </c>
      <c r="AR104" s="155"/>
      <c r="AS104" s="155">
        <f t="shared" si="202"/>
        <v>97.673469387755091</v>
      </c>
      <c r="AT104" s="155"/>
      <c r="AU104" s="156">
        <f t="shared" si="203"/>
        <v>99.693094629156008</v>
      </c>
      <c r="AV104" s="156"/>
      <c r="AW104" s="157">
        <f t="shared" si="204"/>
        <v>98.736842105263165</v>
      </c>
      <c r="AX104" s="165"/>
      <c r="AY104" s="154">
        <f t="shared" si="205"/>
        <v>96.979865771812086</v>
      </c>
      <c r="AZ104" s="154"/>
      <c r="BA104" s="154">
        <f t="shared" si="206"/>
        <v>97.17868338557993</v>
      </c>
      <c r="BB104" s="154"/>
      <c r="BC104" s="155">
        <f t="shared" si="207"/>
        <v>99.411764705882348</v>
      </c>
      <c r="BD104" s="155"/>
      <c r="BE104" s="155">
        <f t="shared" si="208"/>
        <v>96.448979591836732</v>
      </c>
      <c r="BF104" s="155"/>
      <c r="BG104" s="156">
        <f t="shared" si="209"/>
        <v>102.22506393861893</v>
      </c>
      <c r="BH104" s="156"/>
      <c r="BI104" s="157">
        <f t="shared" si="210"/>
        <v>98.736842105263165</v>
      </c>
      <c r="BJ104" s="157"/>
      <c r="BK104" s="154">
        <f t="shared" si="211"/>
        <v>97.68456375838926</v>
      </c>
      <c r="BL104" s="154"/>
      <c r="BM104" s="154">
        <f t="shared" si="212"/>
        <v>97.931034482758619</v>
      </c>
      <c r="BN104" s="154"/>
      <c r="BO104" s="155">
        <f t="shared" si="213"/>
        <v>100.29411764705883</v>
      </c>
      <c r="BP104" s="155"/>
      <c r="BQ104" s="155">
        <f t="shared" si="214"/>
        <v>95.959183673469383</v>
      </c>
      <c r="BR104" s="155"/>
      <c r="BS104" s="156">
        <f t="shared" si="215"/>
        <v>102.30179028132993</v>
      </c>
      <c r="BT104" s="156"/>
      <c r="BU104" s="157">
        <f t="shared" si="216"/>
        <v>98.10526315789474</v>
      </c>
      <c r="BV104" s="165"/>
      <c r="BW104" s="154">
        <f t="shared" si="217"/>
        <v>97.885906040268452</v>
      </c>
      <c r="BX104" s="154"/>
      <c r="BY104" s="154">
        <f t="shared" si="218"/>
        <v>98.213166144200628</v>
      </c>
      <c r="BZ104" s="154"/>
      <c r="CA104" s="155">
        <f t="shared" si="219"/>
        <v>101.76470588235294</v>
      </c>
      <c r="CB104" s="155"/>
      <c r="CC104" s="155">
        <f t="shared" si="220"/>
        <v>94.979591836734699</v>
      </c>
      <c r="CD104" s="155"/>
      <c r="CE104" s="156">
        <f t="shared" si="221"/>
        <v>103.06905370843991</v>
      </c>
      <c r="CF104" s="156"/>
      <c r="CG104" s="157">
        <f t="shared" si="222"/>
        <v>94.94736842105263</v>
      </c>
      <c r="CH104" s="157"/>
      <c r="CI104" s="154">
        <f t="shared" si="223"/>
        <v>98.590604026845639</v>
      </c>
      <c r="CJ104" s="154"/>
      <c r="CK104" s="154">
        <f t="shared" si="224"/>
        <v>98.871473354231981</v>
      </c>
      <c r="CL104" s="154"/>
      <c r="CM104" s="155">
        <f t="shared" si="225"/>
        <v>102.5</v>
      </c>
      <c r="CN104" s="155"/>
      <c r="CO104" s="155">
        <f t="shared" si="226"/>
        <v>96.204081632653057</v>
      </c>
      <c r="CP104" s="155"/>
      <c r="CQ104" s="156">
        <f t="shared" si="227"/>
        <v>105.21739130434783</v>
      </c>
      <c r="CR104" s="156"/>
      <c r="CS104" s="157">
        <f t="shared" si="228"/>
        <v>95.26315789473685</v>
      </c>
      <c r="CT104" s="165"/>
      <c r="CU104" s="154">
        <f t="shared" si="229"/>
        <v>99.496644295302019</v>
      </c>
      <c r="CV104" s="154"/>
      <c r="CW104" s="154">
        <f t="shared" si="230"/>
        <v>99.623824451410655</v>
      </c>
      <c r="CX104" s="154"/>
      <c r="CY104" s="155">
        <f t="shared" si="231"/>
        <v>103.23529411764706</v>
      </c>
      <c r="CZ104" s="155"/>
      <c r="DA104" s="155">
        <f t="shared" si="232"/>
        <v>97.306122448979593</v>
      </c>
      <c r="DB104" s="155"/>
      <c r="DC104" s="156">
        <f t="shared" si="233"/>
        <v>106.59846547314578</v>
      </c>
      <c r="DD104" s="156"/>
      <c r="DE104" s="157">
        <f t="shared" si="234"/>
        <v>93.684210526315795</v>
      </c>
      <c r="DF104" s="157"/>
      <c r="DG104" s="154">
        <f t="shared" si="235"/>
        <v>99.798657718120808</v>
      </c>
      <c r="DH104" s="154"/>
      <c r="DI104" s="154">
        <f t="shared" si="236"/>
        <v>100.09404388714734</v>
      </c>
      <c r="DJ104" s="154"/>
      <c r="DK104" s="155">
        <f t="shared" si="237"/>
        <v>104.26470588235294</v>
      </c>
      <c r="DL104" s="155"/>
      <c r="DM104" s="155">
        <f t="shared" si="238"/>
        <v>96.693877551020407</v>
      </c>
      <c r="DN104" s="155"/>
      <c r="DO104" s="156">
        <f t="shared" si="239"/>
        <v>106.2915601023018</v>
      </c>
      <c r="DP104" s="156"/>
      <c r="DQ104" s="157">
        <f t="shared" si="240"/>
        <v>93.368421052631589</v>
      </c>
      <c r="DR104" s="157"/>
      <c r="DS104" s="154">
        <f t="shared" si="241"/>
        <v>100.503355704698</v>
      </c>
      <c r="DT104" s="154"/>
      <c r="DU104" s="154">
        <f t="shared" si="242"/>
        <v>100.75235109717867</v>
      </c>
      <c r="DV104" s="154"/>
      <c r="DW104" s="155">
        <f t="shared" si="243"/>
        <v>105.14705882352941</v>
      </c>
      <c r="DX104" s="155"/>
      <c r="DY104" s="155">
        <f t="shared" si="244"/>
        <v>97.183673469387756</v>
      </c>
      <c r="DZ104" s="155"/>
      <c r="EA104" s="156">
        <f t="shared" si="245"/>
        <v>107.51918158567776</v>
      </c>
      <c r="EB104" s="156"/>
      <c r="EC104" s="157">
        <f t="shared" si="246"/>
        <v>94.631578947368425</v>
      </c>
      <c r="ED104" s="244"/>
      <c r="EE104" s="92">
        <f t="shared" si="247"/>
        <v>101.20805369127517</v>
      </c>
      <c r="EF104" s="92"/>
      <c r="EG104" s="92">
        <f t="shared" si="248"/>
        <v>101.5987460815047</v>
      </c>
      <c r="EH104" s="92"/>
      <c r="EI104" s="92">
        <f t="shared" si="249"/>
        <v>105.14705882352941</v>
      </c>
      <c r="EJ104" s="92"/>
      <c r="EK104" s="92">
        <f t="shared" si="250"/>
        <v>97.061224489795919</v>
      </c>
      <c r="EL104" s="92"/>
      <c r="EM104" s="156">
        <f t="shared" si="251"/>
        <v>107.74936061381074</v>
      </c>
      <c r="EN104" s="156"/>
      <c r="EO104" s="92">
        <f t="shared" si="252"/>
        <v>96.526315789473685</v>
      </c>
    </row>
    <row r="105" spans="1:145" x14ac:dyDescent="0.2">
      <c r="A105" s="82" t="s">
        <v>1</v>
      </c>
      <c r="B105" s="75"/>
      <c r="C105" s="154">
        <f t="shared" si="181"/>
        <v>102.51677852348993</v>
      </c>
      <c r="D105" s="154"/>
      <c r="E105" s="154">
        <f t="shared" si="182"/>
        <v>102.25705329153605</v>
      </c>
      <c r="F105" s="154"/>
      <c r="G105" s="155">
        <f t="shared" si="183"/>
        <v>96.32352941176471</v>
      </c>
      <c r="H105" s="155"/>
      <c r="I105" s="155">
        <f t="shared" si="184"/>
        <v>103.79591836734694</v>
      </c>
      <c r="J105" s="155"/>
      <c r="K105" s="156">
        <f t="shared" si="185"/>
        <v>104.52685421994886</v>
      </c>
      <c r="L105" s="156"/>
      <c r="M105" s="157">
        <f t="shared" si="186"/>
        <v>101.57894736842105</v>
      </c>
      <c r="N105" s="157"/>
      <c r="O105" s="154">
        <f t="shared" si="187"/>
        <v>102.31543624161074</v>
      </c>
      <c r="P105" s="154"/>
      <c r="Q105" s="154">
        <f t="shared" si="188"/>
        <v>101.97492163009404</v>
      </c>
      <c r="R105" s="154"/>
      <c r="S105" s="155">
        <f t="shared" si="189"/>
        <v>98.529411764705884</v>
      </c>
      <c r="T105" s="155"/>
      <c r="U105" s="155">
        <f t="shared" si="190"/>
        <v>104.40816326530611</v>
      </c>
      <c r="V105" s="155"/>
      <c r="W105" s="156">
        <f t="shared" si="191"/>
        <v>105.14066496163683</v>
      </c>
      <c r="X105" s="156"/>
      <c r="Y105" s="157">
        <f t="shared" si="192"/>
        <v>100.63157894736842</v>
      </c>
      <c r="Z105" s="165"/>
      <c r="AA105" s="154">
        <f t="shared" si="193"/>
        <v>104.0268456375839</v>
      </c>
      <c r="AB105" s="154"/>
      <c r="AC105" s="154">
        <f t="shared" si="194"/>
        <v>103.57366771159874</v>
      </c>
      <c r="AD105" s="154"/>
      <c r="AE105" s="155">
        <f t="shared" si="195"/>
        <v>99.558823529411768</v>
      </c>
      <c r="AF105" s="155"/>
      <c r="AG105" s="155">
        <f t="shared" si="196"/>
        <v>105.26530612244898</v>
      </c>
      <c r="AH105" s="155"/>
      <c r="AI105" s="156">
        <f t="shared" si="197"/>
        <v>106.06138107416881</v>
      </c>
      <c r="AJ105" s="156"/>
      <c r="AK105" s="157">
        <f t="shared" si="198"/>
        <v>104.10526315789474</v>
      </c>
      <c r="AL105" s="157"/>
      <c r="AM105" s="154">
        <f t="shared" si="199"/>
        <v>105.43624161073825</v>
      </c>
      <c r="AN105" s="154"/>
      <c r="AO105" s="154">
        <f t="shared" si="200"/>
        <v>105.17241379310344</v>
      </c>
      <c r="AP105" s="154"/>
      <c r="AQ105" s="155">
        <f t="shared" si="201"/>
        <v>100.58823529411765</v>
      </c>
      <c r="AR105" s="155"/>
      <c r="AS105" s="155">
        <f t="shared" si="202"/>
        <v>104.53061224489795</v>
      </c>
      <c r="AT105" s="155"/>
      <c r="AU105" s="156">
        <f t="shared" si="203"/>
        <v>106.82864450127877</v>
      </c>
      <c r="AV105" s="156"/>
      <c r="AW105" s="157">
        <f t="shared" si="204"/>
        <v>106.94736842105263</v>
      </c>
      <c r="AX105" s="165"/>
      <c r="AY105" s="154">
        <f t="shared" si="205"/>
        <v>105.63758389261746</v>
      </c>
      <c r="AZ105" s="154"/>
      <c r="BA105" s="154">
        <f t="shared" si="206"/>
        <v>105.26645768025078</v>
      </c>
      <c r="BB105" s="154"/>
      <c r="BC105" s="155">
        <f t="shared" si="207"/>
        <v>97.941176470588232</v>
      </c>
      <c r="BD105" s="155"/>
      <c r="BE105" s="155">
        <f t="shared" si="208"/>
        <v>104.77551020408163</v>
      </c>
      <c r="BF105" s="155"/>
      <c r="BG105" s="156">
        <f t="shared" si="209"/>
        <v>108.67007672634271</v>
      </c>
      <c r="BH105" s="156"/>
      <c r="BI105" s="157">
        <f t="shared" si="210"/>
        <v>106</v>
      </c>
      <c r="BJ105" s="157"/>
      <c r="BK105" s="154">
        <f t="shared" si="211"/>
        <v>105.33557046979865</v>
      </c>
      <c r="BL105" s="154"/>
      <c r="BM105" s="154">
        <f t="shared" si="212"/>
        <v>104.98432601880877</v>
      </c>
      <c r="BN105" s="154"/>
      <c r="BO105" s="155">
        <f t="shared" si="213"/>
        <v>100</v>
      </c>
      <c r="BP105" s="155"/>
      <c r="BQ105" s="155">
        <f t="shared" si="214"/>
        <v>103.55102040816325</v>
      </c>
      <c r="BR105" s="155"/>
      <c r="BS105" s="156">
        <f t="shared" si="215"/>
        <v>109.82097186700769</v>
      </c>
      <c r="BT105" s="156"/>
      <c r="BU105" s="157">
        <f t="shared" si="216"/>
        <v>105.68421052631579</v>
      </c>
      <c r="BV105" s="165"/>
      <c r="BW105" s="154">
        <f t="shared" si="217"/>
        <v>105.93959731543625</v>
      </c>
      <c r="BX105" s="154"/>
      <c r="BY105" s="154">
        <f t="shared" si="218"/>
        <v>105.8307210031348</v>
      </c>
      <c r="BZ105" s="154"/>
      <c r="CA105" s="155">
        <f t="shared" si="219"/>
        <v>103.52941176470588</v>
      </c>
      <c r="CB105" s="155"/>
      <c r="CC105" s="155">
        <f t="shared" si="220"/>
        <v>102.08163265306122</v>
      </c>
      <c r="CD105" s="155"/>
      <c r="CE105" s="156">
        <f t="shared" si="221"/>
        <v>110.20460358056266</v>
      </c>
      <c r="CF105" s="156"/>
      <c r="CG105" s="157">
        <f t="shared" si="222"/>
        <v>101.26315789473685</v>
      </c>
      <c r="CH105" s="157"/>
      <c r="CI105" s="154">
        <f t="shared" si="223"/>
        <v>105.73825503355705</v>
      </c>
      <c r="CJ105" s="154"/>
      <c r="CK105" s="154">
        <f t="shared" si="224"/>
        <v>105.73667711598746</v>
      </c>
      <c r="CL105" s="154"/>
      <c r="CM105" s="155">
        <f t="shared" si="225"/>
        <v>104.85294117647059</v>
      </c>
      <c r="CN105" s="155"/>
      <c r="CO105" s="155">
        <f t="shared" si="226"/>
        <v>99.877551020408163</v>
      </c>
      <c r="CP105" s="155"/>
      <c r="CQ105" s="156">
        <f t="shared" si="227"/>
        <v>109.3606138107417</v>
      </c>
      <c r="CR105" s="156"/>
      <c r="CS105" s="157">
        <f t="shared" si="228"/>
        <v>101.57894736842105</v>
      </c>
      <c r="CT105" s="165"/>
      <c r="CU105" s="154">
        <f t="shared" si="229"/>
        <v>106.34228187919463</v>
      </c>
      <c r="CV105" s="154"/>
      <c r="CW105" s="154">
        <f t="shared" si="230"/>
        <v>106.39498432601881</v>
      </c>
      <c r="CX105" s="154"/>
      <c r="CY105" s="155">
        <f t="shared" si="231"/>
        <v>107.20588235294117</v>
      </c>
      <c r="CZ105" s="155"/>
      <c r="DA105" s="155">
        <f t="shared" si="232"/>
        <v>100.61224489795919</v>
      </c>
      <c r="DB105" s="155"/>
      <c r="DC105" s="156">
        <f t="shared" si="233"/>
        <v>109.66751918158569</v>
      </c>
      <c r="DD105" s="156"/>
      <c r="DE105" s="157">
        <f t="shared" si="234"/>
        <v>102.21052631578948</v>
      </c>
      <c r="DF105" s="157"/>
      <c r="DG105" s="154">
        <f t="shared" si="235"/>
        <v>106.64429530201343</v>
      </c>
      <c r="DH105" s="154"/>
      <c r="DI105" s="154">
        <f t="shared" si="236"/>
        <v>106.67711598746082</v>
      </c>
      <c r="DJ105" s="154"/>
      <c r="DK105" s="155">
        <f t="shared" si="237"/>
        <v>105.88235294117646</v>
      </c>
      <c r="DL105" s="155"/>
      <c r="DM105" s="155">
        <f t="shared" si="238"/>
        <v>101.9591836734694</v>
      </c>
      <c r="DN105" s="155"/>
      <c r="DO105" s="156">
        <f t="shared" si="239"/>
        <v>111.73913043478261</v>
      </c>
      <c r="DP105" s="156"/>
      <c r="DQ105" s="157">
        <f t="shared" si="240"/>
        <v>104.42105263157896</v>
      </c>
      <c r="DR105" s="157"/>
      <c r="DS105" s="154">
        <f t="shared" si="241"/>
        <v>108.15436241610738</v>
      </c>
      <c r="DT105" s="154"/>
      <c r="DU105" s="154">
        <f t="shared" si="242"/>
        <v>108.36990595611285</v>
      </c>
      <c r="DV105" s="154"/>
      <c r="DW105" s="155">
        <f t="shared" si="243"/>
        <v>105.73529411764706</v>
      </c>
      <c r="DX105" s="155"/>
      <c r="DY105" s="155">
        <f t="shared" si="244"/>
        <v>102.20408163265306</v>
      </c>
      <c r="DZ105" s="155"/>
      <c r="EA105" s="156">
        <f t="shared" si="245"/>
        <v>112.1994884910486</v>
      </c>
      <c r="EB105" s="156"/>
      <c r="EC105" s="157">
        <f t="shared" si="246"/>
        <v>104.42105263157896</v>
      </c>
      <c r="ED105" s="244"/>
      <c r="EE105" s="92">
        <f t="shared" si="247"/>
        <v>108.95973154362416</v>
      </c>
      <c r="EF105" s="92"/>
      <c r="EG105" s="92">
        <f t="shared" si="248"/>
        <v>109.21630094043887</v>
      </c>
      <c r="EH105" s="92"/>
      <c r="EI105" s="92">
        <f t="shared" si="249"/>
        <v>108.82352941176471</v>
      </c>
      <c r="EJ105" s="92"/>
      <c r="EK105" s="92">
        <f t="shared" si="250"/>
        <v>103.42857142857143</v>
      </c>
      <c r="EL105" s="92"/>
      <c r="EM105" s="156">
        <f t="shared" si="251"/>
        <v>113.12020460358058</v>
      </c>
      <c r="EN105" s="156"/>
      <c r="EO105" s="92">
        <f t="shared" si="252"/>
        <v>96.84210526315789</v>
      </c>
    </row>
    <row r="106" spans="1:145" x14ac:dyDescent="0.2">
      <c r="A106" s="82" t="s">
        <v>2</v>
      </c>
      <c r="B106" s="75"/>
      <c r="C106" s="154">
        <f t="shared" si="181"/>
        <v>102.11409395973155</v>
      </c>
      <c r="D106" s="154"/>
      <c r="E106" s="154">
        <f t="shared" si="182"/>
        <v>101.03448275862068</v>
      </c>
      <c r="F106" s="154"/>
      <c r="G106" s="155">
        <f t="shared" si="183"/>
        <v>100.58823529411765</v>
      </c>
      <c r="H106" s="155"/>
      <c r="I106" s="155">
        <f t="shared" si="184"/>
        <v>108.20408163265306</v>
      </c>
      <c r="J106" s="155"/>
      <c r="K106" s="156">
        <f t="shared" si="185"/>
        <v>108.97698209718671</v>
      </c>
      <c r="L106" s="156"/>
      <c r="M106" s="157">
        <f t="shared" si="186"/>
        <v>98.10526315789474</v>
      </c>
      <c r="N106" s="157"/>
      <c r="O106" s="154">
        <f t="shared" si="187"/>
        <v>103.12080536912752</v>
      </c>
      <c r="P106" s="154"/>
      <c r="Q106" s="154">
        <f t="shared" si="188"/>
        <v>102.44514106583073</v>
      </c>
      <c r="R106" s="154"/>
      <c r="S106" s="155">
        <f t="shared" si="189"/>
        <v>101.76470588235294</v>
      </c>
      <c r="T106" s="155"/>
      <c r="U106" s="155">
        <f t="shared" si="190"/>
        <v>103.91836734693877</v>
      </c>
      <c r="V106" s="155"/>
      <c r="W106" s="156">
        <f t="shared" si="191"/>
        <v>107.97953964194373</v>
      </c>
      <c r="X106" s="156"/>
      <c r="Y106" s="157">
        <f t="shared" si="192"/>
        <v>95.26315789473685</v>
      </c>
      <c r="Z106" s="165"/>
      <c r="AA106" s="154">
        <f t="shared" si="193"/>
        <v>103.7248322147651</v>
      </c>
      <c r="AB106" s="154"/>
      <c r="AC106" s="154">
        <f t="shared" si="194"/>
        <v>103.10344827586206</v>
      </c>
      <c r="AD106" s="154"/>
      <c r="AE106" s="155">
        <f t="shared" si="195"/>
        <v>101.76470588235294</v>
      </c>
      <c r="AF106" s="155"/>
      <c r="AG106" s="155">
        <f t="shared" si="196"/>
        <v>101.71428571428571</v>
      </c>
      <c r="AH106" s="155"/>
      <c r="AI106" s="156">
        <f t="shared" si="197"/>
        <v>107.28900255754476</v>
      </c>
      <c r="AJ106" s="156"/>
      <c r="AK106" s="157">
        <f t="shared" si="198"/>
        <v>94.94736842105263</v>
      </c>
      <c r="AL106" s="157"/>
      <c r="AM106" s="154">
        <f t="shared" si="199"/>
        <v>106.14093959731544</v>
      </c>
      <c r="AN106" s="154"/>
      <c r="AO106" s="154">
        <f t="shared" si="200"/>
        <v>105.26645768025078</v>
      </c>
      <c r="AP106" s="154"/>
      <c r="AQ106" s="155">
        <f t="shared" si="201"/>
        <v>102.64705882352942</v>
      </c>
      <c r="AR106" s="155"/>
      <c r="AS106" s="155">
        <f t="shared" si="202"/>
        <v>106</v>
      </c>
      <c r="AT106" s="155"/>
      <c r="AU106" s="156">
        <f t="shared" si="203"/>
        <v>107.51918158567776</v>
      </c>
      <c r="AV106" s="156"/>
      <c r="AW106" s="157">
        <f t="shared" si="204"/>
        <v>98.10526315789474</v>
      </c>
      <c r="AX106" s="165"/>
      <c r="AY106" s="154">
        <f t="shared" si="205"/>
        <v>106.94630872483222</v>
      </c>
      <c r="AZ106" s="154"/>
      <c r="BA106" s="154">
        <f t="shared" si="206"/>
        <v>106.01880877742947</v>
      </c>
      <c r="BB106" s="154"/>
      <c r="BC106" s="155">
        <f t="shared" si="207"/>
        <v>102.64705882352942</v>
      </c>
      <c r="BD106" s="155"/>
      <c r="BE106" s="155">
        <f t="shared" si="208"/>
        <v>108.69387755102041</v>
      </c>
      <c r="BF106" s="155"/>
      <c r="BG106" s="156">
        <f t="shared" si="209"/>
        <v>109.1304347826087</v>
      </c>
      <c r="BH106" s="156"/>
      <c r="BI106" s="157">
        <f t="shared" si="210"/>
        <v>96.21052631578948</v>
      </c>
      <c r="BJ106" s="157"/>
      <c r="BK106" s="154">
        <f t="shared" si="211"/>
        <v>108.45637583892618</v>
      </c>
      <c r="BL106" s="154"/>
      <c r="BM106" s="154">
        <f t="shared" si="212"/>
        <v>107.71159874608151</v>
      </c>
      <c r="BN106" s="154"/>
      <c r="BO106" s="155">
        <f t="shared" si="213"/>
        <v>103.52941176470588</v>
      </c>
      <c r="BP106" s="155"/>
      <c r="BQ106" s="155">
        <f t="shared" si="214"/>
        <v>105.75510204081633</v>
      </c>
      <c r="BR106" s="155"/>
      <c r="BS106" s="156">
        <f t="shared" si="215"/>
        <v>109.66751918158569</v>
      </c>
      <c r="BT106" s="156"/>
      <c r="BU106" s="157">
        <f t="shared" si="216"/>
        <v>97.473684210526315</v>
      </c>
      <c r="BV106" s="165"/>
      <c r="BW106" s="154">
        <f t="shared" si="217"/>
        <v>109.46308724832215</v>
      </c>
      <c r="BX106" s="154"/>
      <c r="BY106" s="154">
        <f t="shared" si="218"/>
        <v>108.65203761755485</v>
      </c>
      <c r="BZ106" s="154"/>
      <c r="CA106" s="155">
        <f t="shared" si="219"/>
        <v>103.82352941176471</v>
      </c>
      <c r="CB106" s="155"/>
      <c r="CC106" s="155">
        <f t="shared" si="220"/>
        <v>107.22448979591837</v>
      </c>
      <c r="CD106" s="155"/>
      <c r="CE106" s="156">
        <f t="shared" si="221"/>
        <v>113.88746803069054</v>
      </c>
      <c r="CF106" s="156"/>
      <c r="CG106" s="157">
        <f t="shared" si="222"/>
        <v>94</v>
      </c>
      <c r="CH106" s="157"/>
      <c r="CI106" s="154">
        <f t="shared" si="223"/>
        <v>110.16778523489933</v>
      </c>
      <c r="CJ106" s="154"/>
      <c r="CK106" s="154">
        <f t="shared" si="224"/>
        <v>109.49843260188088</v>
      </c>
      <c r="CL106" s="154"/>
      <c r="CM106" s="155">
        <f t="shared" si="225"/>
        <v>106.47058823529412</v>
      </c>
      <c r="CN106" s="155"/>
      <c r="CO106" s="155">
        <f t="shared" si="226"/>
        <v>105.14285714285714</v>
      </c>
      <c r="CP106" s="155"/>
      <c r="CQ106" s="156">
        <f t="shared" si="227"/>
        <v>111.43222506393862</v>
      </c>
      <c r="CR106" s="156"/>
      <c r="CS106" s="157">
        <f t="shared" si="228"/>
        <v>94.31578947368422</v>
      </c>
      <c r="CT106" s="165"/>
      <c r="CU106" s="154">
        <f t="shared" si="229"/>
        <v>111.07382550335571</v>
      </c>
      <c r="CV106" s="154"/>
      <c r="CW106" s="154">
        <f t="shared" si="230"/>
        <v>110.53291536050158</v>
      </c>
      <c r="CX106" s="154"/>
      <c r="CY106" s="155">
        <f t="shared" si="231"/>
        <v>108.08823529411765</v>
      </c>
      <c r="CZ106" s="155"/>
      <c r="DA106" s="155">
        <f t="shared" si="232"/>
        <v>104.16326530612244</v>
      </c>
      <c r="DB106" s="155"/>
      <c r="DC106" s="156">
        <f t="shared" si="233"/>
        <v>111.58567774936061</v>
      </c>
      <c r="DD106" s="156"/>
      <c r="DE106" s="157">
        <f t="shared" si="234"/>
        <v>92.736842105263165</v>
      </c>
      <c r="DF106" s="157"/>
      <c r="DG106" s="154">
        <f t="shared" si="235"/>
        <v>111.6778523489933</v>
      </c>
      <c r="DH106" s="154"/>
      <c r="DI106" s="154">
        <f t="shared" si="236"/>
        <v>111.37931034482759</v>
      </c>
      <c r="DJ106" s="154"/>
      <c r="DK106" s="155">
        <f t="shared" si="237"/>
        <v>111.1764705882353</v>
      </c>
      <c r="DL106" s="155"/>
      <c r="DM106" s="155">
        <f t="shared" si="238"/>
        <v>101.34693877551021</v>
      </c>
      <c r="DN106" s="155"/>
      <c r="DO106" s="156">
        <f t="shared" si="239"/>
        <v>112.96675191815858</v>
      </c>
      <c r="DP106" s="156"/>
      <c r="DQ106" s="157">
        <f t="shared" si="240"/>
        <v>94.631578947368425</v>
      </c>
      <c r="DR106" s="157"/>
      <c r="DS106" s="154">
        <f t="shared" si="241"/>
        <v>112.88590604026845</v>
      </c>
      <c r="DT106" s="154"/>
      <c r="DU106" s="154">
        <f t="shared" si="242"/>
        <v>112.78996865203762</v>
      </c>
      <c r="DV106" s="154"/>
      <c r="DW106" s="155">
        <f t="shared" si="243"/>
        <v>108.97058823529412</v>
      </c>
      <c r="DX106" s="155"/>
      <c r="DY106" s="155">
        <f t="shared" si="244"/>
        <v>100.85714285714286</v>
      </c>
      <c r="DZ106" s="155"/>
      <c r="EA106" s="156">
        <f t="shared" si="245"/>
        <v>114.65473145780051</v>
      </c>
      <c r="EB106" s="156"/>
      <c r="EC106" s="157">
        <f t="shared" si="246"/>
        <v>93.368421052631589</v>
      </c>
      <c r="ED106" s="244"/>
      <c r="EE106" s="92">
        <f t="shared" si="247"/>
        <v>113.18791946308725</v>
      </c>
      <c r="EF106" s="92"/>
      <c r="EG106" s="92">
        <f t="shared" si="248"/>
        <v>112.97805642633229</v>
      </c>
      <c r="EH106" s="92"/>
      <c r="EI106" s="92">
        <f t="shared" si="249"/>
        <v>108.97058823529412</v>
      </c>
      <c r="EJ106" s="92"/>
      <c r="EK106" s="92">
        <f t="shared" si="250"/>
        <v>101.34693877551021</v>
      </c>
      <c r="EL106" s="92"/>
      <c r="EM106" s="156">
        <f t="shared" si="251"/>
        <v>114.8081841432225</v>
      </c>
      <c r="EN106" s="156"/>
      <c r="EO106" s="92">
        <f t="shared" si="252"/>
        <v>93.684210526315795</v>
      </c>
    </row>
    <row r="107" spans="1:145" x14ac:dyDescent="0.2">
      <c r="A107" s="82" t="s">
        <v>3</v>
      </c>
      <c r="B107" s="75"/>
      <c r="C107" s="154">
        <f t="shared" si="181"/>
        <v>91.543624161073836</v>
      </c>
      <c r="D107" s="154"/>
      <c r="E107" s="154">
        <f t="shared" si="182"/>
        <v>91.818181818181813</v>
      </c>
      <c r="F107" s="154"/>
      <c r="G107" s="155">
        <f t="shared" si="183"/>
        <v>102.05882352941177</v>
      </c>
      <c r="H107" s="155"/>
      <c r="I107" s="155">
        <f t="shared" si="184"/>
        <v>89.591836734693871</v>
      </c>
      <c r="J107" s="155"/>
      <c r="K107" s="156">
        <f t="shared" si="185"/>
        <v>91.713554987212277</v>
      </c>
      <c r="L107" s="156"/>
      <c r="M107" s="157">
        <f t="shared" si="186"/>
        <v>94.31578947368422</v>
      </c>
      <c r="N107" s="157"/>
      <c r="O107" s="154">
        <f t="shared" si="187"/>
        <v>92.852348993288587</v>
      </c>
      <c r="P107" s="154"/>
      <c r="Q107" s="154">
        <f t="shared" si="188"/>
        <v>93.040752351097183</v>
      </c>
      <c r="R107" s="154"/>
      <c r="S107" s="155">
        <f t="shared" si="189"/>
        <v>100.14705882352942</v>
      </c>
      <c r="T107" s="155"/>
      <c r="U107" s="155">
        <f t="shared" si="190"/>
        <v>90.816326530612244</v>
      </c>
      <c r="V107" s="155"/>
      <c r="W107" s="156">
        <f t="shared" si="191"/>
        <v>93.401534526854221</v>
      </c>
      <c r="X107" s="156"/>
      <c r="Y107" s="157">
        <f t="shared" si="192"/>
        <v>96.21052631578948</v>
      </c>
      <c r="Z107" s="165"/>
      <c r="AA107" s="154">
        <f t="shared" si="193"/>
        <v>93.355704697986582</v>
      </c>
      <c r="AB107" s="154"/>
      <c r="AC107" s="154">
        <f t="shared" si="194"/>
        <v>93.510971786833849</v>
      </c>
      <c r="AD107" s="154"/>
      <c r="AE107" s="155">
        <f t="shared" si="195"/>
        <v>100.73529411764706</v>
      </c>
      <c r="AF107" s="155"/>
      <c r="AG107" s="155">
        <f t="shared" si="196"/>
        <v>90.693877551020407</v>
      </c>
      <c r="AH107" s="155"/>
      <c r="AI107" s="156">
        <f t="shared" si="197"/>
        <v>96.317135549872134</v>
      </c>
      <c r="AJ107" s="156"/>
      <c r="AK107" s="157">
        <f t="shared" si="198"/>
        <v>98.736842105263165</v>
      </c>
      <c r="AL107" s="157"/>
      <c r="AM107" s="154">
        <f t="shared" si="199"/>
        <v>94.664429530201346</v>
      </c>
      <c r="AN107" s="154"/>
      <c r="AO107" s="154">
        <f t="shared" si="200"/>
        <v>94.545454545454547</v>
      </c>
      <c r="AP107" s="154"/>
      <c r="AQ107" s="155">
        <f t="shared" si="201"/>
        <v>105</v>
      </c>
      <c r="AR107" s="155"/>
      <c r="AS107" s="155">
        <f t="shared" si="202"/>
        <v>94.122448979591837</v>
      </c>
      <c r="AT107" s="155"/>
      <c r="AU107" s="156">
        <f t="shared" si="203"/>
        <v>101.53452685421995</v>
      </c>
      <c r="AV107" s="156"/>
      <c r="AW107" s="157">
        <f t="shared" si="204"/>
        <v>99.684210526315795</v>
      </c>
      <c r="AX107" s="165"/>
      <c r="AY107" s="154">
        <f t="shared" si="205"/>
        <v>95.46979865771813</v>
      </c>
      <c r="AZ107" s="154"/>
      <c r="BA107" s="154">
        <f t="shared" si="206"/>
        <v>95.57993730407523</v>
      </c>
      <c r="BB107" s="154"/>
      <c r="BC107" s="155">
        <f t="shared" si="207"/>
        <v>108.52941176470588</v>
      </c>
      <c r="BD107" s="155"/>
      <c r="BE107" s="155">
        <f t="shared" si="208"/>
        <v>92.408163265306115</v>
      </c>
      <c r="BF107" s="155"/>
      <c r="BG107" s="156">
        <f t="shared" si="209"/>
        <v>102.14833759590793</v>
      </c>
      <c r="BH107" s="156"/>
      <c r="BI107" s="157">
        <f t="shared" si="210"/>
        <v>99.684210526315795</v>
      </c>
      <c r="BJ107" s="157"/>
      <c r="BK107" s="154">
        <f t="shared" si="211"/>
        <v>97.583892617449663</v>
      </c>
      <c r="BL107" s="154"/>
      <c r="BM107" s="154">
        <f t="shared" si="212"/>
        <v>97.460815047021939</v>
      </c>
      <c r="BN107" s="154"/>
      <c r="BO107" s="155">
        <f t="shared" si="213"/>
        <v>106.32352941176471</v>
      </c>
      <c r="BP107" s="155"/>
      <c r="BQ107" s="155">
        <f t="shared" si="214"/>
        <v>96.571428571428569</v>
      </c>
      <c r="BR107" s="155"/>
      <c r="BS107" s="156">
        <f t="shared" si="215"/>
        <v>101.45780051150895</v>
      </c>
      <c r="BT107" s="156"/>
      <c r="BU107" s="157">
        <f t="shared" si="216"/>
        <v>98.421052631578945</v>
      </c>
      <c r="BV107" s="165"/>
      <c r="BW107" s="154">
        <f t="shared" si="217"/>
        <v>98.590604026845639</v>
      </c>
      <c r="BX107" s="154"/>
      <c r="BY107" s="154">
        <f t="shared" si="218"/>
        <v>98.495297805642636</v>
      </c>
      <c r="BZ107" s="154"/>
      <c r="CA107" s="155">
        <f t="shared" si="219"/>
        <v>103.08823529411765</v>
      </c>
      <c r="CB107" s="155"/>
      <c r="CC107" s="155">
        <f t="shared" si="220"/>
        <v>96.448979591836732</v>
      </c>
      <c r="CD107" s="155"/>
      <c r="CE107" s="156">
        <f t="shared" si="221"/>
        <v>99.693094629156008</v>
      </c>
      <c r="CF107" s="156"/>
      <c r="CG107" s="157">
        <f t="shared" si="222"/>
        <v>92.421052631578959</v>
      </c>
      <c r="CH107" s="157"/>
      <c r="CI107" s="154">
        <f t="shared" si="223"/>
        <v>97.785234899328856</v>
      </c>
      <c r="CJ107" s="154"/>
      <c r="CK107" s="154">
        <f t="shared" si="224"/>
        <v>97.836990595611283</v>
      </c>
      <c r="CL107" s="154"/>
      <c r="CM107" s="155">
        <f t="shared" si="225"/>
        <v>108.23529411764706</v>
      </c>
      <c r="CN107" s="155"/>
      <c r="CO107" s="155">
        <f t="shared" si="226"/>
        <v>93.020408163265301</v>
      </c>
      <c r="CP107" s="155"/>
      <c r="CQ107" s="156">
        <f t="shared" si="227"/>
        <v>103.83631713554988</v>
      </c>
      <c r="CR107" s="156"/>
      <c r="CS107" s="157">
        <f t="shared" si="228"/>
        <v>95.578947368421055</v>
      </c>
      <c r="CT107" s="165"/>
      <c r="CU107" s="154">
        <f t="shared" si="229"/>
        <v>99.395973154362423</v>
      </c>
      <c r="CV107" s="154"/>
      <c r="CW107" s="154">
        <f t="shared" si="230"/>
        <v>99.717868338557992</v>
      </c>
      <c r="CX107" s="154"/>
      <c r="CY107" s="155">
        <f t="shared" si="231"/>
        <v>108.38235294117648</v>
      </c>
      <c r="CZ107" s="155"/>
      <c r="DA107" s="155">
        <f t="shared" si="232"/>
        <v>92.285714285714278</v>
      </c>
      <c r="DB107" s="155"/>
      <c r="DC107" s="156">
        <f t="shared" si="233"/>
        <v>103.75959079283888</v>
      </c>
      <c r="DD107" s="156"/>
      <c r="DE107" s="157">
        <f t="shared" si="234"/>
        <v>93.684210526315795</v>
      </c>
      <c r="DF107" s="157"/>
      <c r="DG107" s="154">
        <f t="shared" si="235"/>
        <v>101.30872483221476</v>
      </c>
      <c r="DH107" s="154"/>
      <c r="DI107" s="154">
        <f t="shared" si="236"/>
        <v>101.5987460815047</v>
      </c>
      <c r="DJ107" s="154"/>
      <c r="DK107" s="155">
        <f t="shared" si="237"/>
        <v>107.5</v>
      </c>
      <c r="DL107" s="155"/>
      <c r="DM107" s="155">
        <f t="shared" si="238"/>
        <v>94.489795918367349</v>
      </c>
      <c r="DN107" s="155"/>
      <c r="DO107" s="156">
        <f t="shared" si="239"/>
        <v>103.98976982097187</v>
      </c>
      <c r="DP107" s="156"/>
      <c r="DQ107" s="157">
        <f t="shared" si="240"/>
        <v>93.368421052631589</v>
      </c>
      <c r="DR107" s="157"/>
      <c r="DS107" s="154">
        <f t="shared" si="241"/>
        <v>100.20134228187919</v>
      </c>
      <c r="DT107" s="154"/>
      <c r="DU107" s="154">
        <f t="shared" si="242"/>
        <v>100.18808777429467</v>
      </c>
      <c r="DV107" s="154"/>
      <c r="DW107" s="155">
        <f t="shared" si="243"/>
        <v>108.52941176470588</v>
      </c>
      <c r="DX107" s="155"/>
      <c r="DY107" s="155">
        <f t="shared" si="244"/>
        <v>96.08163265306122</v>
      </c>
      <c r="DZ107" s="155"/>
      <c r="EA107" s="156">
        <f t="shared" si="245"/>
        <v>105.60102301790282</v>
      </c>
      <c r="EB107" s="156"/>
      <c r="EC107" s="157">
        <f t="shared" si="246"/>
        <v>98.10526315789474</v>
      </c>
      <c r="ED107" s="244"/>
      <c r="EE107" s="92">
        <f t="shared" si="247"/>
        <v>102.01342281879195</v>
      </c>
      <c r="EF107" s="92"/>
      <c r="EG107" s="92">
        <f t="shared" si="248"/>
        <v>102.25705329153605</v>
      </c>
      <c r="EH107" s="92"/>
      <c r="EI107" s="92">
        <f t="shared" si="249"/>
        <v>110</v>
      </c>
      <c r="EJ107" s="92"/>
      <c r="EK107" s="92">
        <f t="shared" si="250"/>
        <v>96.326530612244895</v>
      </c>
      <c r="EL107" s="92"/>
      <c r="EM107" s="156">
        <f t="shared" si="251"/>
        <v>105.75447570332481</v>
      </c>
      <c r="EN107" s="156"/>
      <c r="EO107" s="92">
        <f t="shared" si="252"/>
        <v>99.684210526315795</v>
      </c>
    </row>
    <row r="108" spans="1:145" x14ac:dyDescent="0.2">
      <c r="A108" s="84" t="s">
        <v>4</v>
      </c>
      <c r="B108" s="75"/>
      <c r="C108" s="158">
        <f t="shared" si="181"/>
        <v>94.161073825503351</v>
      </c>
      <c r="D108" s="154"/>
      <c r="E108" s="158">
        <f t="shared" si="182"/>
        <v>93.98119122257053</v>
      </c>
      <c r="F108" s="154"/>
      <c r="G108" s="159">
        <f t="shared" si="183"/>
        <v>98.82352941176471</v>
      </c>
      <c r="H108" s="155"/>
      <c r="I108" s="159">
        <f t="shared" si="184"/>
        <v>97.183673469387756</v>
      </c>
      <c r="J108" s="155"/>
      <c r="K108" s="160">
        <f t="shared" si="185"/>
        <v>98.15856777493606</v>
      </c>
      <c r="L108" s="156"/>
      <c r="M108" s="161">
        <f t="shared" si="186"/>
        <v>101.57894736842105</v>
      </c>
      <c r="N108" s="157"/>
      <c r="O108" s="158">
        <f t="shared" si="187"/>
        <v>94.463087248322154</v>
      </c>
      <c r="P108" s="154"/>
      <c r="Q108" s="158">
        <f t="shared" si="188"/>
        <v>94.451410658307211</v>
      </c>
      <c r="R108" s="154"/>
      <c r="S108" s="159">
        <f t="shared" si="189"/>
        <v>99.705882352941174</v>
      </c>
      <c r="T108" s="155"/>
      <c r="U108" s="159">
        <f t="shared" si="190"/>
        <v>95.959183673469383</v>
      </c>
      <c r="V108" s="155"/>
      <c r="W108" s="160">
        <f t="shared" si="191"/>
        <v>100.76726342710998</v>
      </c>
      <c r="X108" s="156"/>
      <c r="Y108" s="161">
        <f t="shared" si="192"/>
        <v>103.15789473684211</v>
      </c>
      <c r="Z108" s="165"/>
      <c r="AA108" s="158">
        <f t="shared" si="193"/>
        <v>94.56375838926175</v>
      </c>
      <c r="AB108" s="154"/>
      <c r="AC108" s="158">
        <f t="shared" si="194"/>
        <v>94.733542319749219</v>
      </c>
      <c r="AD108" s="154"/>
      <c r="AE108" s="159">
        <f t="shared" si="195"/>
        <v>103.82352941176471</v>
      </c>
      <c r="AF108" s="155"/>
      <c r="AG108" s="159">
        <f t="shared" si="196"/>
        <v>92.530612244897952</v>
      </c>
      <c r="AH108" s="155"/>
      <c r="AI108" s="160">
        <f t="shared" si="197"/>
        <v>101.45780051150895</v>
      </c>
      <c r="AJ108" s="156"/>
      <c r="AK108" s="161">
        <f t="shared" si="198"/>
        <v>104.73684210526315</v>
      </c>
      <c r="AL108" s="157"/>
      <c r="AM108" s="158">
        <f t="shared" si="199"/>
        <v>94.865771812080538</v>
      </c>
      <c r="AN108" s="154"/>
      <c r="AO108" s="158">
        <f t="shared" si="200"/>
        <v>94.921630094043891</v>
      </c>
      <c r="AP108" s="154"/>
      <c r="AQ108" s="159">
        <f t="shared" si="201"/>
        <v>102.5</v>
      </c>
      <c r="AR108" s="155"/>
      <c r="AS108" s="159">
        <f t="shared" si="202"/>
        <v>93.265306122448976</v>
      </c>
      <c r="AT108" s="155"/>
      <c r="AU108" s="160">
        <f t="shared" si="203"/>
        <v>100.61381074168798</v>
      </c>
      <c r="AV108" s="156"/>
      <c r="AW108" s="161">
        <f t="shared" si="204"/>
        <v>101.57894736842105</v>
      </c>
      <c r="AX108" s="165"/>
      <c r="AY108" s="158">
        <f t="shared" si="205"/>
        <v>96.778523489932894</v>
      </c>
      <c r="AZ108" s="154"/>
      <c r="BA108" s="158">
        <f t="shared" si="206"/>
        <v>96.708463949843264</v>
      </c>
      <c r="BB108" s="154"/>
      <c r="BC108" s="159">
        <f t="shared" si="207"/>
        <v>103.23529411764706</v>
      </c>
      <c r="BD108" s="155"/>
      <c r="BE108" s="159">
        <f t="shared" si="208"/>
        <v>95.469387755102034</v>
      </c>
      <c r="BF108" s="155"/>
      <c r="BG108" s="160">
        <f t="shared" si="209"/>
        <v>102.83887468030692</v>
      </c>
      <c r="BH108" s="156"/>
      <c r="BI108" s="161">
        <f t="shared" si="210"/>
        <v>101.89473684210526</v>
      </c>
      <c r="BJ108" s="157"/>
      <c r="BK108" s="158">
        <f t="shared" si="211"/>
        <v>98.087248322147659</v>
      </c>
      <c r="BL108" s="154"/>
      <c r="BM108" s="158">
        <f t="shared" si="212"/>
        <v>97.931034482758619</v>
      </c>
      <c r="BN108" s="154"/>
      <c r="BO108" s="159">
        <f t="shared" si="213"/>
        <v>105.58823529411765</v>
      </c>
      <c r="BP108" s="155"/>
      <c r="BQ108" s="159">
        <f t="shared" si="214"/>
        <v>97.183673469387756</v>
      </c>
      <c r="BR108" s="155"/>
      <c r="BS108" s="160">
        <f t="shared" si="215"/>
        <v>103.22250639386189</v>
      </c>
      <c r="BT108" s="156"/>
      <c r="BU108" s="161">
        <f t="shared" si="216"/>
        <v>102.84210526315789</v>
      </c>
      <c r="BV108" s="165"/>
      <c r="BW108" s="158">
        <f t="shared" si="217"/>
        <v>97.583892617449663</v>
      </c>
      <c r="BX108" s="154"/>
      <c r="BY108" s="158">
        <f t="shared" si="218"/>
        <v>97.648902821316611</v>
      </c>
      <c r="BZ108" s="154"/>
      <c r="CA108" s="159">
        <f t="shared" si="219"/>
        <v>103.97058823529412</v>
      </c>
      <c r="CB108" s="155"/>
      <c r="CC108" s="159">
        <f t="shared" si="220"/>
        <v>94.857142857142861</v>
      </c>
      <c r="CD108" s="155"/>
      <c r="CE108" s="160">
        <f t="shared" si="221"/>
        <v>106.06138107416881</v>
      </c>
      <c r="CF108" s="156"/>
      <c r="CG108" s="161">
        <f t="shared" si="222"/>
        <v>96.84210526315789</v>
      </c>
      <c r="CH108" s="157"/>
      <c r="CI108" s="158">
        <f t="shared" si="223"/>
        <v>97.281879194630875</v>
      </c>
      <c r="CJ108" s="154"/>
      <c r="CK108" s="158">
        <f t="shared" si="224"/>
        <v>97.272727272727266</v>
      </c>
      <c r="CL108" s="154"/>
      <c r="CM108" s="159">
        <f t="shared" si="225"/>
        <v>104.70588235294119</v>
      </c>
      <c r="CN108" s="155"/>
      <c r="CO108" s="159">
        <f t="shared" si="226"/>
        <v>94.857142857142861</v>
      </c>
      <c r="CP108" s="155"/>
      <c r="CQ108" s="160">
        <f t="shared" si="227"/>
        <v>107.51918158567776</v>
      </c>
      <c r="CR108" s="156"/>
      <c r="CS108" s="161">
        <f t="shared" si="228"/>
        <v>94.31578947368422</v>
      </c>
      <c r="CT108" s="165"/>
      <c r="CU108" s="158">
        <f t="shared" si="229"/>
        <v>99.597315436241615</v>
      </c>
      <c r="CV108" s="154"/>
      <c r="CW108" s="158">
        <f t="shared" si="230"/>
        <v>99.905956112852664</v>
      </c>
      <c r="CX108" s="154"/>
      <c r="CY108" s="159">
        <f t="shared" si="231"/>
        <v>108.52941176470588</v>
      </c>
      <c r="CZ108" s="155"/>
      <c r="DA108" s="159">
        <f t="shared" si="232"/>
        <v>93.755102040816325</v>
      </c>
      <c r="DB108" s="155"/>
      <c r="DC108" s="160">
        <f t="shared" si="233"/>
        <v>109.82097186700769</v>
      </c>
      <c r="DD108" s="156"/>
      <c r="DE108" s="161">
        <f t="shared" si="234"/>
        <v>92.736842105263165</v>
      </c>
      <c r="DF108" s="157"/>
      <c r="DG108" s="158">
        <f t="shared" si="235"/>
        <v>100.40268456375838</v>
      </c>
      <c r="DH108" s="154"/>
      <c r="DI108" s="158">
        <f t="shared" si="236"/>
        <v>100.09404388714734</v>
      </c>
      <c r="DJ108" s="154"/>
      <c r="DK108" s="159">
        <f t="shared" si="237"/>
        <v>106.02941176470588</v>
      </c>
      <c r="DL108" s="155"/>
      <c r="DM108" s="159">
        <f t="shared" si="238"/>
        <v>100.73469387755102</v>
      </c>
      <c r="DN108" s="155"/>
      <c r="DO108" s="160">
        <f t="shared" si="239"/>
        <v>110.89514066496164</v>
      </c>
      <c r="DP108" s="156"/>
      <c r="DQ108" s="161">
        <f t="shared" si="240"/>
        <v>95.26315789473685</v>
      </c>
      <c r="DR108" s="157"/>
      <c r="DS108" s="158">
        <f t="shared" si="241"/>
        <v>101.20805369127517</v>
      </c>
      <c r="DT108" s="154"/>
      <c r="DU108" s="158">
        <f t="shared" si="242"/>
        <v>100.94043887147335</v>
      </c>
      <c r="DV108" s="154"/>
      <c r="DW108" s="159">
        <f t="shared" si="243"/>
        <v>106.32352941176471</v>
      </c>
      <c r="DX108" s="155"/>
      <c r="DY108" s="159">
        <f t="shared" si="244"/>
        <v>101.71428571428571</v>
      </c>
      <c r="DZ108" s="155"/>
      <c r="EA108" s="160">
        <f t="shared" si="245"/>
        <v>108.28644501278772</v>
      </c>
      <c r="EB108" s="156"/>
      <c r="EC108" s="161">
        <f t="shared" si="246"/>
        <v>97.789473684210535</v>
      </c>
      <c r="ED108" s="244"/>
      <c r="EE108" s="93">
        <f t="shared" si="247"/>
        <v>103.32214765100672</v>
      </c>
      <c r="EF108" s="92"/>
      <c r="EG108" s="93">
        <f t="shared" si="248"/>
        <v>103.10344827586206</v>
      </c>
      <c r="EH108" s="92"/>
      <c r="EI108" s="93">
        <f t="shared" si="249"/>
        <v>110.88235294117646</v>
      </c>
      <c r="EJ108" s="92"/>
      <c r="EK108" s="93">
        <f t="shared" si="250"/>
        <v>103.18367346938776</v>
      </c>
      <c r="EL108" s="92"/>
      <c r="EM108" s="160">
        <f t="shared" si="251"/>
        <v>108.36317135549872</v>
      </c>
      <c r="EN108" s="156"/>
      <c r="EO108" s="93">
        <f t="shared" si="252"/>
        <v>97.789473684210535</v>
      </c>
    </row>
    <row r="109" spans="1:145" x14ac:dyDescent="0.2">
      <c r="A109" s="82" t="s">
        <v>5</v>
      </c>
      <c r="B109" s="75"/>
      <c r="C109" s="154">
        <f t="shared" si="181"/>
        <v>103.92617449664429</v>
      </c>
      <c r="D109" s="154"/>
      <c r="E109" s="154">
        <f t="shared" si="182"/>
        <v>103.66771159874608</v>
      </c>
      <c r="F109" s="154"/>
      <c r="G109" s="155">
        <f t="shared" si="183"/>
        <v>99.411764705882348</v>
      </c>
      <c r="H109" s="155"/>
      <c r="I109" s="155">
        <f t="shared" si="184"/>
        <v>103.18367346938776</v>
      </c>
      <c r="J109" s="155"/>
      <c r="K109" s="156">
        <f t="shared" si="185"/>
        <v>106.75191815856778</v>
      </c>
      <c r="L109" s="156"/>
      <c r="M109" s="157">
        <f t="shared" si="186"/>
        <v>91.789473684210535</v>
      </c>
      <c r="N109" s="157"/>
      <c r="O109" s="154">
        <f t="shared" si="187"/>
        <v>104.53020134228188</v>
      </c>
      <c r="P109" s="154"/>
      <c r="Q109" s="154">
        <f t="shared" si="188"/>
        <v>104.04388714733541</v>
      </c>
      <c r="R109" s="154"/>
      <c r="S109" s="155">
        <f t="shared" si="189"/>
        <v>100</v>
      </c>
      <c r="T109" s="155"/>
      <c r="U109" s="155">
        <f t="shared" si="190"/>
        <v>105.87755102040816</v>
      </c>
      <c r="V109" s="155"/>
      <c r="W109" s="156">
        <f t="shared" si="191"/>
        <v>105.75447570332481</v>
      </c>
      <c r="X109" s="156"/>
      <c r="Y109" s="157">
        <f t="shared" si="192"/>
        <v>89.89473684210526</v>
      </c>
      <c r="Z109" s="165"/>
      <c r="AA109" s="154">
        <f t="shared" si="193"/>
        <v>106.14093959731544</v>
      </c>
      <c r="AB109" s="154"/>
      <c r="AC109" s="154">
        <f t="shared" si="194"/>
        <v>105.8307210031348</v>
      </c>
      <c r="AD109" s="154"/>
      <c r="AE109" s="155">
        <f t="shared" si="195"/>
        <v>102.5</v>
      </c>
      <c r="AF109" s="155"/>
      <c r="AG109" s="155">
        <f t="shared" si="196"/>
        <v>104.0408163265306</v>
      </c>
      <c r="AH109" s="155"/>
      <c r="AI109" s="156">
        <f t="shared" si="197"/>
        <v>105.98465473145781</v>
      </c>
      <c r="AJ109" s="156"/>
      <c r="AK109" s="157">
        <f t="shared" si="198"/>
        <v>93.368421052631589</v>
      </c>
      <c r="AL109" s="157"/>
      <c r="AM109" s="154">
        <f t="shared" si="199"/>
        <v>105.83892617449665</v>
      </c>
      <c r="AN109" s="154"/>
      <c r="AO109" s="154">
        <f t="shared" si="200"/>
        <v>105.36050156739812</v>
      </c>
      <c r="AP109" s="154"/>
      <c r="AQ109" s="155">
        <f t="shared" si="201"/>
        <v>102.64705882352942</v>
      </c>
      <c r="AR109" s="155"/>
      <c r="AS109" s="155">
        <f t="shared" si="202"/>
        <v>103.42857142857143</v>
      </c>
      <c r="AT109" s="155"/>
      <c r="AU109" s="156">
        <f t="shared" si="203"/>
        <v>107.90281329923275</v>
      </c>
      <c r="AV109" s="156"/>
      <c r="AW109" s="157">
        <f t="shared" si="204"/>
        <v>94.631578947368425</v>
      </c>
      <c r="AX109" s="165"/>
      <c r="AY109" s="154">
        <f t="shared" si="205"/>
        <v>106.64429530201343</v>
      </c>
      <c r="AZ109" s="154"/>
      <c r="BA109" s="154">
        <f t="shared" si="206"/>
        <v>106.20689655172414</v>
      </c>
      <c r="BB109" s="154"/>
      <c r="BC109" s="155">
        <f t="shared" si="207"/>
        <v>102.64705882352942</v>
      </c>
      <c r="BD109" s="155"/>
      <c r="BE109" s="155">
        <f t="shared" si="208"/>
        <v>103.18367346938776</v>
      </c>
      <c r="BF109" s="155"/>
      <c r="BG109" s="156">
        <f t="shared" si="209"/>
        <v>113.42710997442457</v>
      </c>
      <c r="BH109" s="156"/>
      <c r="BI109" s="157">
        <f t="shared" si="210"/>
        <v>96.84210526315789</v>
      </c>
      <c r="BJ109" s="157"/>
      <c r="BK109" s="154">
        <f t="shared" si="211"/>
        <v>107.5503355704698</v>
      </c>
      <c r="BL109" s="154"/>
      <c r="BM109" s="154">
        <f t="shared" si="212"/>
        <v>107.24137931034483</v>
      </c>
      <c r="BN109" s="154"/>
      <c r="BO109" s="155">
        <f t="shared" si="213"/>
        <v>105.29411764705883</v>
      </c>
      <c r="BP109" s="155"/>
      <c r="BQ109" s="155">
        <f t="shared" si="214"/>
        <v>101.9591836734694</v>
      </c>
      <c r="BR109" s="155"/>
      <c r="BS109" s="156">
        <f t="shared" si="215"/>
        <v>115.0383631713555</v>
      </c>
      <c r="BT109" s="156"/>
      <c r="BU109" s="157">
        <f t="shared" si="216"/>
        <v>99.368421052631589</v>
      </c>
      <c r="BV109" s="165"/>
      <c r="BW109" s="154">
        <f t="shared" si="217"/>
        <v>107.85234899328859</v>
      </c>
      <c r="BX109" s="154"/>
      <c r="BY109" s="154">
        <f t="shared" si="218"/>
        <v>107.4294670846395</v>
      </c>
      <c r="BZ109" s="154"/>
      <c r="CA109" s="155">
        <f t="shared" si="219"/>
        <v>107.64705882352942</v>
      </c>
      <c r="CB109" s="155"/>
      <c r="CC109" s="155">
        <f t="shared" si="220"/>
        <v>103.91836734693877</v>
      </c>
      <c r="CD109" s="155"/>
      <c r="CE109" s="156">
        <f t="shared" si="221"/>
        <v>116.87979539641945</v>
      </c>
      <c r="CF109" s="156"/>
      <c r="CG109" s="157">
        <f t="shared" si="222"/>
        <v>95.26315789473685</v>
      </c>
      <c r="CH109" s="157"/>
      <c r="CI109" s="154">
        <f t="shared" si="223"/>
        <v>108.45637583892618</v>
      </c>
      <c r="CJ109" s="154"/>
      <c r="CK109" s="154">
        <f t="shared" si="224"/>
        <v>108.08777429467084</v>
      </c>
      <c r="CL109" s="154"/>
      <c r="CM109" s="155">
        <f t="shared" si="225"/>
        <v>107.20588235294117</v>
      </c>
      <c r="CN109" s="155"/>
      <c r="CO109" s="155">
        <f t="shared" si="226"/>
        <v>103.55102040816325</v>
      </c>
      <c r="CP109" s="155"/>
      <c r="CQ109" s="156">
        <f t="shared" si="227"/>
        <v>116.41943734015346</v>
      </c>
      <c r="CR109" s="156"/>
      <c r="CS109" s="157">
        <f t="shared" si="228"/>
        <v>100</v>
      </c>
      <c r="CT109" s="165"/>
      <c r="CU109" s="154">
        <f t="shared" si="229"/>
        <v>109.46308724832215</v>
      </c>
      <c r="CV109" s="154"/>
      <c r="CW109" s="154">
        <f t="shared" si="230"/>
        <v>109.0282131661442</v>
      </c>
      <c r="CX109" s="154"/>
      <c r="CY109" s="155">
        <f t="shared" si="231"/>
        <v>108.38235294117648</v>
      </c>
      <c r="CZ109" s="155"/>
      <c r="DA109" s="155">
        <f t="shared" si="232"/>
        <v>105.0204081632653</v>
      </c>
      <c r="DB109" s="155"/>
      <c r="DC109" s="156">
        <f t="shared" si="233"/>
        <v>117.72378516624042</v>
      </c>
      <c r="DD109" s="156"/>
      <c r="DE109" s="157">
        <f t="shared" si="234"/>
        <v>94.631578947368425</v>
      </c>
      <c r="DF109" s="157"/>
      <c r="DG109" s="154">
        <f t="shared" si="235"/>
        <v>110.46979865771812</v>
      </c>
      <c r="DH109" s="154"/>
      <c r="DI109" s="154">
        <f t="shared" si="236"/>
        <v>110.25078369905955</v>
      </c>
      <c r="DJ109" s="154"/>
      <c r="DK109" s="155">
        <f t="shared" si="237"/>
        <v>108.38235294117648</v>
      </c>
      <c r="DL109" s="155"/>
      <c r="DM109" s="155">
        <f t="shared" si="238"/>
        <v>104.16326530612244</v>
      </c>
      <c r="DN109" s="155"/>
      <c r="DO109" s="156">
        <f t="shared" si="239"/>
        <v>117.49360613810742</v>
      </c>
      <c r="DP109" s="156"/>
      <c r="DQ109" s="157">
        <f t="shared" si="240"/>
        <v>100</v>
      </c>
      <c r="DR109" s="157"/>
      <c r="DS109" s="154">
        <f t="shared" si="241"/>
        <v>110.87248322147651</v>
      </c>
      <c r="DT109" s="154"/>
      <c r="DU109" s="154">
        <f t="shared" si="242"/>
        <v>110.43887147335424</v>
      </c>
      <c r="DV109" s="154"/>
      <c r="DW109" s="155">
        <f t="shared" si="243"/>
        <v>107.35294117647058</v>
      </c>
      <c r="DX109" s="155"/>
      <c r="DY109" s="155">
        <f t="shared" si="244"/>
        <v>106.12244897959184</v>
      </c>
      <c r="DZ109" s="155"/>
      <c r="EA109" s="156">
        <f t="shared" si="245"/>
        <v>116.80306905370846</v>
      </c>
      <c r="EB109" s="156"/>
      <c r="EC109" s="157">
        <f t="shared" si="246"/>
        <v>102.84210526315789</v>
      </c>
      <c r="ED109" s="244"/>
      <c r="EE109" s="92">
        <f t="shared" si="247"/>
        <v>111.6778523489933</v>
      </c>
      <c r="EF109" s="92"/>
      <c r="EG109" s="92">
        <f t="shared" si="248"/>
        <v>111.75548589341692</v>
      </c>
      <c r="EH109" s="92"/>
      <c r="EI109" s="92">
        <f t="shared" si="249"/>
        <v>108.08823529411765</v>
      </c>
      <c r="EJ109" s="92"/>
      <c r="EK109" s="92">
        <f t="shared" si="250"/>
        <v>103.67346938775509</v>
      </c>
      <c r="EL109" s="92"/>
      <c r="EM109" s="156">
        <f t="shared" si="251"/>
        <v>114.50127877237851</v>
      </c>
      <c r="EN109" s="156"/>
      <c r="EO109" s="92">
        <f t="shared" si="252"/>
        <v>101.89473684210526</v>
      </c>
    </row>
    <row r="110" spans="1:145" x14ac:dyDescent="0.2">
      <c r="A110" s="82" t="s">
        <v>6</v>
      </c>
      <c r="B110" s="75"/>
      <c r="C110" s="154">
        <f t="shared" si="181"/>
        <v>101.00671140939598</v>
      </c>
      <c r="D110" s="154"/>
      <c r="E110" s="154">
        <f t="shared" si="182"/>
        <v>100.65830721003134</v>
      </c>
      <c r="F110" s="154"/>
      <c r="G110" s="155">
        <f t="shared" si="183"/>
        <v>97.205882352941174</v>
      </c>
      <c r="H110" s="155"/>
      <c r="I110" s="155">
        <f t="shared" si="184"/>
        <v>102.81632653061224</v>
      </c>
      <c r="J110" s="155"/>
      <c r="K110" s="156">
        <f t="shared" si="185"/>
        <v>104.06649616368287</v>
      </c>
      <c r="L110" s="156"/>
      <c r="M110" s="157">
        <f t="shared" si="186"/>
        <v>101.57894736842105</v>
      </c>
      <c r="N110" s="157"/>
      <c r="O110" s="154">
        <f t="shared" si="187"/>
        <v>101.51006711409396</v>
      </c>
      <c r="P110" s="154"/>
      <c r="Q110" s="154">
        <f t="shared" si="188"/>
        <v>101.31661442006269</v>
      </c>
      <c r="R110" s="154"/>
      <c r="S110" s="155">
        <f t="shared" si="189"/>
        <v>98.235294117647058</v>
      </c>
      <c r="T110" s="155"/>
      <c r="U110" s="155">
        <f t="shared" si="190"/>
        <v>101.59183673469389</v>
      </c>
      <c r="V110" s="155"/>
      <c r="W110" s="156">
        <f t="shared" si="191"/>
        <v>103.68286445012788</v>
      </c>
      <c r="X110" s="156"/>
      <c r="Y110" s="157">
        <f t="shared" si="192"/>
        <v>98.736842105263165</v>
      </c>
      <c r="Z110" s="165"/>
      <c r="AA110" s="154">
        <f t="shared" si="193"/>
        <v>102.21476510067114</v>
      </c>
      <c r="AB110" s="154"/>
      <c r="AC110" s="154">
        <f t="shared" si="194"/>
        <v>101.88087774294671</v>
      </c>
      <c r="AD110" s="154"/>
      <c r="AE110" s="155">
        <f t="shared" si="195"/>
        <v>98.382352941176478</v>
      </c>
      <c r="AF110" s="155"/>
      <c r="AG110" s="155">
        <f t="shared" si="196"/>
        <v>102.93877551020408</v>
      </c>
      <c r="AH110" s="155"/>
      <c r="AI110" s="156">
        <f t="shared" si="197"/>
        <v>106.3682864450128</v>
      </c>
      <c r="AJ110" s="156"/>
      <c r="AK110" s="157">
        <f t="shared" si="198"/>
        <v>101.89473684210526</v>
      </c>
      <c r="AL110" s="157"/>
      <c r="AM110" s="154">
        <f t="shared" si="199"/>
        <v>103.8255033557047</v>
      </c>
      <c r="AN110" s="154"/>
      <c r="AO110" s="154">
        <f t="shared" si="200"/>
        <v>103.57366771159874</v>
      </c>
      <c r="AP110" s="154"/>
      <c r="AQ110" s="155">
        <f t="shared" si="201"/>
        <v>98.529411764705884</v>
      </c>
      <c r="AR110" s="155"/>
      <c r="AS110" s="155">
        <f t="shared" si="202"/>
        <v>101.9591836734694</v>
      </c>
      <c r="AT110" s="155"/>
      <c r="AU110" s="156">
        <f t="shared" si="203"/>
        <v>103.22250639386189</v>
      </c>
      <c r="AV110" s="156"/>
      <c r="AW110" s="157">
        <f t="shared" si="204"/>
        <v>102.84210526315789</v>
      </c>
      <c r="AX110" s="165"/>
      <c r="AY110" s="154">
        <f t="shared" si="205"/>
        <v>104.63087248322148</v>
      </c>
      <c r="AZ110" s="154"/>
      <c r="BA110" s="154">
        <f t="shared" si="206"/>
        <v>104.23197492163008</v>
      </c>
      <c r="BB110" s="154"/>
      <c r="BC110" s="155">
        <f t="shared" si="207"/>
        <v>99.558823529411768</v>
      </c>
      <c r="BD110" s="155"/>
      <c r="BE110" s="155">
        <f t="shared" si="208"/>
        <v>103.79591836734694</v>
      </c>
      <c r="BF110" s="155"/>
      <c r="BG110" s="156">
        <f t="shared" si="209"/>
        <v>107.67263427109975</v>
      </c>
      <c r="BH110" s="156"/>
      <c r="BI110" s="157">
        <f t="shared" si="210"/>
        <v>102.52631578947368</v>
      </c>
      <c r="BJ110" s="157"/>
      <c r="BK110" s="154">
        <f t="shared" si="211"/>
        <v>104.42953020134229</v>
      </c>
      <c r="BL110" s="154"/>
      <c r="BM110" s="154">
        <f t="shared" si="212"/>
        <v>103.94984326018809</v>
      </c>
      <c r="BN110" s="154"/>
      <c r="BO110" s="155">
        <f t="shared" si="213"/>
        <v>100.44117647058823</v>
      </c>
      <c r="BP110" s="155"/>
      <c r="BQ110" s="155">
        <f t="shared" si="214"/>
        <v>104.40816326530611</v>
      </c>
      <c r="BR110" s="155"/>
      <c r="BS110" s="156">
        <f t="shared" si="215"/>
        <v>109.59079283887469</v>
      </c>
      <c r="BT110" s="156"/>
      <c r="BU110" s="157">
        <f t="shared" si="216"/>
        <v>103.15789473684211</v>
      </c>
      <c r="BV110" s="165"/>
      <c r="BW110" s="154">
        <f t="shared" si="217"/>
        <v>104.83221476510067</v>
      </c>
      <c r="BX110" s="154"/>
      <c r="BY110" s="154">
        <f t="shared" si="218"/>
        <v>104.70219435736676</v>
      </c>
      <c r="BZ110" s="154"/>
      <c r="CA110" s="155">
        <f t="shared" si="219"/>
        <v>101.32352941176471</v>
      </c>
      <c r="CB110" s="155"/>
      <c r="CC110" s="155">
        <f t="shared" si="220"/>
        <v>100.12244897959184</v>
      </c>
      <c r="CD110" s="155"/>
      <c r="CE110" s="156">
        <f t="shared" si="221"/>
        <v>111.43222506393862</v>
      </c>
      <c r="CF110" s="156"/>
      <c r="CG110" s="157">
        <f t="shared" si="222"/>
        <v>100.63157894736842</v>
      </c>
      <c r="CH110" s="157"/>
      <c r="CI110" s="154">
        <f t="shared" si="223"/>
        <v>105.13422818791946</v>
      </c>
      <c r="CJ110" s="154"/>
      <c r="CK110" s="154">
        <f t="shared" si="224"/>
        <v>104.89028213166144</v>
      </c>
      <c r="CL110" s="154"/>
      <c r="CM110" s="155">
        <f t="shared" si="225"/>
        <v>102.05882352941177</v>
      </c>
      <c r="CN110" s="155"/>
      <c r="CO110" s="155">
        <f t="shared" si="226"/>
        <v>101.22448979591837</v>
      </c>
      <c r="CP110" s="155"/>
      <c r="CQ110" s="156">
        <f t="shared" si="227"/>
        <v>111.50895140664962</v>
      </c>
      <c r="CR110" s="156"/>
      <c r="CS110" s="157">
        <f t="shared" si="228"/>
        <v>100.31578947368422</v>
      </c>
      <c r="CT110" s="165"/>
      <c r="CU110" s="154">
        <f t="shared" si="229"/>
        <v>104.73154362416108</v>
      </c>
      <c r="CV110" s="154"/>
      <c r="CW110" s="154">
        <f t="shared" si="230"/>
        <v>104.51410658307209</v>
      </c>
      <c r="CX110" s="154"/>
      <c r="CY110" s="155">
        <f t="shared" si="231"/>
        <v>103.08823529411765</v>
      </c>
      <c r="CZ110" s="155"/>
      <c r="DA110" s="155">
        <f t="shared" si="232"/>
        <v>101.34693877551021</v>
      </c>
      <c r="DB110" s="155"/>
      <c r="DC110" s="156">
        <f t="shared" si="233"/>
        <v>111.04859335038364</v>
      </c>
      <c r="DD110" s="156"/>
      <c r="DE110" s="157">
        <f t="shared" si="234"/>
        <v>96.526315789473685</v>
      </c>
      <c r="DF110" s="157"/>
      <c r="DG110" s="154">
        <f t="shared" si="235"/>
        <v>105.63758389261746</v>
      </c>
      <c r="DH110" s="154"/>
      <c r="DI110" s="154">
        <f t="shared" si="236"/>
        <v>105.45454545454545</v>
      </c>
      <c r="DJ110" s="154"/>
      <c r="DK110" s="155">
        <f t="shared" si="237"/>
        <v>104.41176470588235</v>
      </c>
      <c r="DL110" s="155"/>
      <c r="DM110" s="155">
        <f t="shared" si="238"/>
        <v>100.48979591836735</v>
      </c>
      <c r="DN110" s="155"/>
      <c r="DO110" s="156">
        <f t="shared" si="239"/>
        <v>111.50895140664962</v>
      </c>
      <c r="DP110" s="156"/>
      <c r="DQ110" s="157">
        <f t="shared" si="240"/>
        <v>97.15789473684211</v>
      </c>
      <c r="DR110" s="157"/>
      <c r="DS110" s="154">
        <f t="shared" si="241"/>
        <v>106.54362416107384</v>
      </c>
      <c r="DT110" s="154"/>
      <c r="DU110" s="154">
        <f t="shared" si="242"/>
        <v>106.30094043887148</v>
      </c>
      <c r="DV110" s="154"/>
      <c r="DW110" s="155">
        <f t="shared" si="243"/>
        <v>104.55882352941177</v>
      </c>
      <c r="DX110" s="155"/>
      <c r="DY110" s="155">
        <f t="shared" si="244"/>
        <v>102.08163265306122</v>
      </c>
      <c r="DZ110" s="155"/>
      <c r="EA110" s="156">
        <f t="shared" si="245"/>
        <v>113.65728900255756</v>
      </c>
      <c r="EB110" s="156"/>
      <c r="EC110" s="157">
        <f t="shared" si="246"/>
        <v>99.05263157894737</v>
      </c>
      <c r="ED110" s="244"/>
      <c r="EE110" s="92">
        <f t="shared" si="247"/>
        <v>108.55704697986577</v>
      </c>
      <c r="EF110" s="92"/>
      <c r="EG110" s="92">
        <f t="shared" si="248"/>
        <v>108.36990595611285</v>
      </c>
      <c r="EH110" s="92"/>
      <c r="EI110" s="92">
        <f t="shared" si="249"/>
        <v>105.44117647058823</v>
      </c>
      <c r="EJ110" s="92"/>
      <c r="EK110" s="92">
        <f t="shared" si="250"/>
        <v>103.30612244897959</v>
      </c>
      <c r="EL110" s="92"/>
      <c r="EM110" s="156">
        <f t="shared" si="251"/>
        <v>113.35038363171357</v>
      </c>
      <c r="EN110" s="156"/>
      <c r="EO110" s="92">
        <f t="shared" si="252"/>
        <v>100.63157894736842</v>
      </c>
    </row>
    <row r="111" spans="1:145" x14ac:dyDescent="0.2">
      <c r="A111" s="82" t="s">
        <v>7</v>
      </c>
      <c r="B111" s="75"/>
      <c r="C111" s="154">
        <f t="shared" si="181"/>
        <v>92.953020134228197</v>
      </c>
      <c r="D111" s="154"/>
      <c r="E111" s="154">
        <f t="shared" si="182"/>
        <v>92.852664576802496</v>
      </c>
      <c r="F111" s="154"/>
      <c r="G111" s="155">
        <f t="shared" si="183"/>
        <v>94.264705882352942</v>
      </c>
      <c r="H111" s="155"/>
      <c r="I111" s="155">
        <f t="shared" si="184"/>
        <v>97.183673469387756</v>
      </c>
      <c r="J111" s="155"/>
      <c r="K111" s="156">
        <f t="shared" si="185"/>
        <v>94.85933503836317</v>
      </c>
      <c r="L111" s="156"/>
      <c r="M111" s="157">
        <f t="shared" si="186"/>
        <v>96.526315789473685</v>
      </c>
      <c r="N111" s="157"/>
      <c r="O111" s="154">
        <f t="shared" si="187"/>
        <v>94.664429530201346</v>
      </c>
      <c r="P111" s="154"/>
      <c r="Q111" s="154">
        <f t="shared" si="188"/>
        <v>94.545454545454547</v>
      </c>
      <c r="R111" s="154"/>
      <c r="S111" s="155">
        <f t="shared" si="189"/>
        <v>93.970588235294116</v>
      </c>
      <c r="T111" s="155"/>
      <c r="U111" s="155">
        <f t="shared" si="190"/>
        <v>98.775510204081627</v>
      </c>
      <c r="V111" s="155"/>
      <c r="W111" s="156">
        <f t="shared" si="191"/>
        <v>97.774936061381069</v>
      </c>
      <c r="X111" s="156"/>
      <c r="Y111" s="157">
        <f t="shared" si="192"/>
        <v>97.473684210526315</v>
      </c>
      <c r="Z111" s="165"/>
      <c r="AA111" s="154">
        <f t="shared" si="193"/>
        <v>94.966442953020135</v>
      </c>
      <c r="AB111" s="154"/>
      <c r="AC111" s="154">
        <f t="shared" si="194"/>
        <v>94.827586206896555</v>
      </c>
      <c r="AD111" s="154"/>
      <c r="AE111" s="155">
        <f t="shared" si="195"/>
        <v>94.705882352941174</v>
      </c>
      <c r="AF111" s="155"/>
      <c r="AG111" s="155">
        <f t="shared" si="196"/>
        <v>98.530612244897952</v>
      </c>
      <c r="AH111" s="155"/>
      <c r="AI111" s="156">
        <f t="shared" si="197"/>
        <v>98.695652173913047</v>
      </c>
      <c r="AJ111" s="156"/>
      <c r="AK111" s="157">
        <f t="shared" si="198"/>
        <v>99.684210526315795</v>
      </c>
      <c r="AL111" s="157"/>
      <c r="AM111" s="154">
        <f t="shared" si="199"/>
        <v>96.073825503355707</v>
      </c>
      <c r="AN111" s="154"/>
      <c r="AO111" s="154">
        <f t="shared" si="200"/>
        <v>96.050156739811911</v>
      </c>
      <c r="AP111" s="154"/>
      <c r="AQ111" s="155">
        <f t="shared" si="201"/>
        <v>95.882352941176478</v>
      </c>
      <c r="AR111" s="155"/>
      <c r="AS111" s="155">
        <f t="shared" si="202"/>
        <v>98.285714285714278</v>
      </c>
      <c r="AT111" s="155"/>
      <c r="AU111" s="156">
        <f t="shared" si="203"/>
        <v>100.153452685422</v>
      </c>
      <c r="AV111" s="156"/>
      <c r="AW111" s="157">
        <f t="shared" si="204"/>
        <v>97.473684210526315</v>
      </c>
      <c r="AX111" s="165"/>
      <c r="AY111" s="154">
        <f t="shared" si="205"/>
        <v>96.275167785234899</v>
      </c>
      <c r="AZ111" s="154"/>
      <c r="BA111" s="154">
        <f t="shared" si="206"/>
        <v>96.050156739811911</v>
      </c>
      <c r="BB111" s="154"/>
      <c r="BC111" s="155">
        <f t="shared" si="207"/>
        <v>96.32352941176471</v>
      </c>
      <c r="BD111" s="155"/>
      <c r="BE111" s="155">
        <f t="shared" si="208"/>
        <v>99.020408163265301</v>
      </c>
      <c r="BF111" s="155"/>
      <c r="BG111" s="156">
        <f t="shared" si="209"/>
        <v>103.22250639386189</v>
      </c>
      <c r="BH111" s="156"/>
      <c r="BI111" s="157">
        <f t="shared" si="210"/>
        <v>97.473684210526315</v>
      </c>
      <c r="BJ111" s="157"/>
      <c r="BK111" s="154">
        <f t="shared" si="211"/>
        <v>97.080536912751683</v>
      </c>
      <c r="BL111" s="154"/>
      <c r="BM111" s="154">
        <f t="shared" si="212"/>
        <v>96.896551724137922</v>
      </c>
      <c r="BN111" s="154"/>
      <c r="BO111" s="155">
        <f t="shared" si="213"/>
        <v>96.029411764705884</v>
      </c>
      <c r="BP111" s="155"/>
      <c r="BQ111" s="155">
        <f t="shared" si="214"/>
        <v>99.265306122448976</v>
      </c>
      <c r="BR111" s="155"/>
      <c r="BS111" s="156">
        <f t="shared" si="215"/>
        <v>103.29923273657289</v>
      </c>
      <c r="BT111" s="156"/>
      <c r="BU111" s="157">
        <f t="shared" si="216"/>
        <v>100</v>
      </c>
      <c r="BV111" s="165"/>
      <c r="BW111" s="154">
        <f t="shared" si="217"/>
        <v>98.087248322147659</v>
      </c>
      <c r="BX111" s="154"/>
      <c r="BY111" s="154">
        <f t="shared" si="218"/>
        <v>97.836990595611283</v>
      </c>
      <c r="BZ111" s="154"/>
      <c r="CA111" s="155">
        <f t="shared" si="219"/>
        <v>96.32352941176471</v>
      </c>
      <c r="CB111" s="155"/>
      <c r="CC111" s="155">
        <f t="shared" si="220"/>
        <v>100.61224489795919</v>
      </c>
      <c r="CD111" s="155"/>
      <c r="CE111" s="156">
        <f t="shared" si="221"/>
        <v>107.28900255754476</v>
      </c>
      <c r="CF111" s="156"/>
      <c r="CG111" s="157">
        <f t="shared" si="222"/>
        <v>99.368421052631589</v>
      </c>
      <c r="CH111" s="157"/>
      <c r="CI111" s="154">
        <f t="shared" si="223"/>
        <v>97.986577181208048</v>
      </c>
      <c r="CJ111" s="154"/>
      <c r="CK111" s="154">
        <f t="shared" si="224"/>
        <v>98.119122257053291</v>
      </c>
      <c r="CL111" s="154"/>
      <c r="CM111" s="155">
        <f t="shared" si="225"/>
        <v>97.205882352941174</v>
      </c>
      <c r="CN111" s="155"/>
      <c r="CO111" s="155">
        <f t="shared" si="226"/>
        <v>97.183673469387756</v>
      </c>
      <c r="CP111" s="155"/>
      <c r="CQ111" s="156">
        <f t="shared" si="227"/>
        <v>108.36317135549872</v>
      </c>
      <c r="CR111" s="156"/>
      <c r="CS111" s="157">
        <f t="shared" si="228"/>
        <v>96.526315789473685</v>
      </c>
      <c r="CT111" s="165"/>
      <c r="CU111" s="154">
        <f t="shared" si="229"/>
        <v>97.986577181208048</v>
      </c>
      <c r="CV111" s="154"/>
      <c r="CW111" s="154">
        <f t="shared" si="230"/>
        <v>98.025078369905955</v>
      </c>
      <c r="CX111" s="154"/>
      <c r="CY111" s="155">
        <f t="shared" si="231"/>
        <v>97.794117647058826</v>
      </c>
      <c r="CZ111" s="155"/>
      <c r="DA111" s="155">
        <f t="shared" si="232"/>
        <v>97.673469387755091</v>
      </c>
      <c r="DB111" s="155"/>
      <c r="DC111" s="156">
        <f t="shared" si="233"/>
        <v>106.5217391304348</v>
      </c>
      <c r="DD111" s="156"/>
      <c r="DE111" s="157">
        <f t="shared" si="234"/>
        <v>94.31578947368422</v>
      </c>
      <c r="DF111" s="157"/>
      <c r="DG111" s="154">
        <f t="shared" si="235"/>
        <v>98.288590604026851</v>
      </c>
      <c r="DH111" s="154"/>
      <c r="DI111" s="154">
        <f t="shared" si="236"/>
        <v>98.213166144200628</v>
      </c>
      <c r="DJ111" s="154"/>
      <c r="DK111" s="155">
        <f t="shared" si="237"/>
        <v>97.058823529411768</v>
      </c>
      <c r="DL111" s="155"/>
      <c r="DM111" s="155">
        <f t="shared" si="238"/>
        <v>98.408163265306115</v>
      </c>
      <c r="DN111" s="155"/>
      <c r="DO111" s="156">
        <f t="shared" si="239"/>
        <v>107.36572890025576</v>
      </c>
      <c r="DP111" s="156"/>
      <c r="DQ111" s="157">
        <f t="shared" si="240"/>
        <v>95.26315789473685</v>
      </c>
      <c r="DR111" s="157"/>
      <c r="DS111" s="154">
        <f t="shared" si="241"/>
        <v>98.993288590604024</v>
      </c>
      <c r="DT111" s="154"/>
      <c r="DU111" s="154">
        <f t="shared" si="242"/>
        <v>98.965517241379303</v>
      </c>
      <c r="DV111" s="154"/>
      <c r="DW111" s="155">
        <f t="shared" si="243"/>
        <v>97.794117647058826</v>
      </c>
      <c r="DX111" s="155"/>
      <c r="DY111" s="155">
        <f t="shared" si="244"/>
        <v>98.775510204081627</v>
      </c>
      <c r="DZ111" s="155"/>
      <c r="EA111" s="156">
        <f t="shared" si="245"/>
        <v>108.59335038363172</v>
      </c>
      <c r="EB111" s="156"/>
      <c r="EC111" s="157">
        <f t="shared" si="246"/>
        <v>94.94736842105263</v>
      </c>
      <c r="ED111" s="244"/>
      <c r="EE111" s="92">
        <f t="shared" si="247"/>
        <v>100.40268456375838</v>
      </c>
      <c r="EF111" s="92"/>
      <c r="EG111" s="92">
        <f t="shared" si="248"/>
        <v>100.47021943573667</v>
      </c>
      <c r="EH111" s="92"/>
      <c r="EI111" s="92">
        <f t="shared" si="249"/>
        <v>99.705882352941174</v>
      </c>
      <c r="EJ111" s="92"/>
      <c r="EK111" s="92">
        <f t="shared" si="250"/>
        <v>99.387755102040813</v>
      </c>
      <c r="EL111" s="92"/>
      <c r="EM111" s="156">
        <f t="shared" si="251"/>
        <v>108.82352941176471</v>
      </c>
      <c r="EN111" s="156"/>
      <c r="EO111" s="92">
        <f t="shared" si="252"/>
        <v>94.94736842105263</v>
      </c>
    </row>
    <row r="112" spans="1:145" x14ac:dyDescent="0.2">
      <c r="A112" s="82" t="s">
        <v>8</v>
      </c>
      <c r="B112" s="75"/>
      <c r="C112" s="154">
        <f t="shared" si="181"/>
        <v>100.20134228187919</v>
      </c>
      <c r="D112" s="154"/>
      <c r="E112" s="154">
        <f t="shared" si="182"/>
        <v>100.37617554858933</v>
      </c>
      <c r="F112" s="154"/>
      <c r="G112" s="155">
        <f t="shared" si="183"/>
        <v>99.117647058823536</v>
      </c>
      <c r="H112" s="155"/>
      <c r="I112" s="155">
        <f t="shared" si="184"/>
        <v>96.204081632653057</v>
      </c>
      <c r="J112" s="155"/>
      <c r="K112" s="156">
        <f t="shared" si="185"/>
        <v>99.079283887468037</v>
      </c>
      <c r="L112" s="156"/>
      <c r="M112" s="157">
        <f t="shared" si="186"/>
        <v>95.26315789473685</v>
      </c>
      <c r="N112" s="157"/>
      <c r="O112" s="154">
        <f t="shared" si="187"/>
        <v>100.80536912751678</v>
      </c>
      <c r="P112" s="154"/>
      <c r="Q112" s="154">
        <f t="shared" si="188"/>
        <v>101.03448275862068</v>
      </c>
      <c r="R112" s="154"/>
      <c r="S112" s="155">
        <f t="shared" si="189"/>
        <v>100.44117647058823</v>
      </c>
      <c r="T112" s="155"/>
      <c r="U112" s="155">
        <f t="shared" si="190"/>
        <v>95.469387755102034</v>
      </c>
      <c r="V112" s="155"/>
      <c r="W112" s="156">
        <f t="shared" si="191"/>
        <v>99.846547314578018</v>
      </c>
      <c r="X112" s="156"/>
      <c r="Y112" s="157">
        <f t="shared" si="192"/>
        <v>98.10526315789474</v>
      </c>
      <c r="Z112" s="165"/>
      <c r="AA112" s="154">
        <f t="shared" si="193"/>
        <v>101.81208053691276</v>
      </c>
      <c r="AB112" s="154"/>
      <c r="AC112" s="154">
        <f t="shared" si="194"/>
        <v>101.78683385579937</v>
      </c>
      <c r="AD112" s="154"/>
      <c r="AE112" s="155">
        <f t="shared" si="195"/>
        <v>101.32352941176471</v>
      </c>
      <c r="AF112" s="155"/>
      <c r="AG112" s="155">
        <f t="shared" si="196"/>
        <v>98.775510204081627</v>
      </c>
      <c r="AH112" s="155"/>
      <c r="AI112" s="156">
        <f t="shared" si="197"/>
        <v>102.14833759590793</v>
      </c>
      <c r="AJ112" s="156"/>
      <c r="AK112" s="157">
        <f t="shared" si="198"/>
        <v>98.736842105263165</v>
      </c>
      <c r="AL112" s="157"/>
      <c r="AM112" s="154">
        <f t="shared" si="199"/>
        <v>102.61744966442953</v>
      </c>
      <c r="AN112" s="154"/>
      <c r="AO112" s="154">
        <f t="shared" si="200"/>
        <v>102.53918495297806</v>
      </c>
      <c r="AP112" s="154"/>
      <c r="AQ112" s="155">
        <f t="shared" si="201"/>
        <v>102.94117647058823</v>
      </c>
      <c r="AR112" s="155"/>
      <c r="AS112" s="155">
        <f t="shared" si="202"/>
        <v>98.530612244897952</v>
      </c>
      <c r="AT112" s="155"/>
      <c r="AU112" s="156">
        <f t="shared" si="203"/>
        <v>104.21994884910487</v>
      </c>
      <c r="AV112" s="156"/>
      <c r="AW112" s="157">
        <f t="shared" si="204"/>
        <v>95.894736842105274</v>
      </c>
      <c r="AX112" s="165"/>
      <c r="AY112" s="154">
        <f t="shared" si="205"/>
        <v>103.12080536912752</v>
      </c>
      <c r="AZ112" s="154"/>
      <c r="BA112" s="154">
        <f t="shared" si="206"/>
        <v>103.10344827586206</v>
      </c>
      <c r="BB112" s="154"/>
      <c r="BC112" s="155">
        <f t="shared" si="207"/>
        <v>101.61764705882354</v>
      </c>
      <c r="BD112" s="155"/>
      <c r="BE112" s="155">
        <f t="shared" si="208"/>
        <v>99.020408163265301</v>
      </c>
      <c r="BF112" s="155"/>
      <c r="BG112" s="156">
        <f t="shared" si="209"/>
        <v>105.75447570332481</v>
      </c>
      <c r="BH112" s="156"/>
      <c r="BI112" s="157">
        <f t="shared" si="210"/>
        <v>94.631578947368425</v>
      </c>
      <c r="BJ112" s="157"/>
      <c r="BK112" s="154">
        <f t="shared" si="211"/>
        <v>105.03355704697987</v>
      </c>
      <c r="BL112" s="154"/>
      <c r="BM112" s="154">
        <f t="shared" si="212"/>
        <v>104.98432601880877</v>
      </c>
      <c r="BN112" s="154"/>
      <c r="BO112" s="155">
        <f t="shared" si="213"/>
        <v>102.20588235294117</v>
      </c>
      <c r="BP112" s="155"/>
      <c r="BQ112" s="155">
        <f t="shared" si="214"/>
        <v>100.36734693877551</v>
      </c>
      <c r="BR112" s="155"/>
      <c r="BS112" s="156">
        <f t="shared" si="215"/>
        <v>105.37084398976982</v>
      </c>
      <c r="BT112" s="156"/>
      <c r="BU112" s="157">
        <f t="shared" si="216"/>
        <v>96.21052631578948</v>
      </c>
      <c r="BV112" s="165"/>
      <c r="BW112" s="154">
        <f t="shared" si="217"/>
        <v>106.94630872483222</v>
      </c>
      <c r="BX112" s="154"/>
      <c r="BY112" s="154">
        <f t="shared" si="218"/>
        <v>107.05329153605015</v>
      </c>
      <c r="BZ112" s="154"/>
      <c r="CA112" s="155">
        <f t="shared" si="219"/>
        <v>102.94117647058823</v>
      </c>
      <c r="CB112" s="155"/>
      <c r="CC112" s="155">
        <f t="shared" si="220"/>
        <v>101.46938775510203</v>
      </c>
      <c r="CD112" s="155"/>
      <c r="CE112" s="156">
        <f t="shared" si="221"/>
        <v>107.28900255754476</v>
      </c>
      <c r="CF112" s="156"/>
      <c r="CG112" s="157">
        <f t="shared" si="222"/>
        <v>92.421052631578959</v>
      </c>
      <c r="CH112" s="157"/>
      <c r="CI112" s="154">
        <f t="shared" si="223"/>
        <v>107.5503355704698</v>
      </c>
      <c r="CJ112" s="154"/>
      <c r="CK112" s="154">
        <f t="shared" si="224"/>
        <v>107.52351097178683</v>
      </c>
      <c r="CL112" s="154"/>
      <c r="CM112" s="155">
        <f t="shared" si="225"/>
        <v>103.38235294117648</v>
      </c>
      <c r="CN112" s="155"/>
      <c r="CO112" s="155">
        <f t="shared" si="226"/>
        <v>103.18367346938776</v>
      </c>
      <c r="CP112" s="155"/>
      <c r="CQ112" s="156">
        <f t="shared" si="227"/>
        <v>109.82097186700769</v>
      </c>
      <c r="CR112" s="156"/>
      <c r="CS112" s="157">
        <f t="shared" si="228"/>
        <v>90.21052631578948</v>
      </c>
      <c r="CT112" s="165"/>
      <c r="CU112" s="154">
        <f t="shared" si="229"/>
        <v>108.45637583892618</v>
      </c>
      <c r="CV112" s="154"/>
      <c r="CW112" s="154">
        <f t="shared" si="230"/>
        <v>108.55799373040752</v>
      </c>
      <c r="CX112" s="154"/>
      <c r="CY112" s="155">
        <f t="shared" si="231"/>
        <v>105.29411764705883</v>
      </c>
      <c r="CZ112" s="155"/>
      <c r="DA112" s="155">
        <f t="shared" si="232"/>
        <v>103.67346938775509</v>
      </c>
      <c r="DB112" s="155"/>
      <c r="DC112" s="156">
        <f t="shared" si="233"/>
        <v>110.51150895140665</v>
      </c>
      <c r="DD112" s="156"/>
      <c r="DE112" s="157">
        <f t="shared" si="234"/>
        <v>89.578947368421055</v>
      </c>
      <c r="DF112" s="157"/>
      <c r="DG112" s="154">
        <f t="shared" si="235"/>
        <v>109.06040268456377</v>
      </c>
      <c r="DH112" s="154"/>
      <c r="DI112" s="154">
        <f t="shared" si="236"/>
        <v>109.21630094043887</v>
      </c>
      <c r="DJ112" s="154"/>
      <c r="DK112" s="155">
        <f t="shared" si="237"/>
        <v>107.35294117647058</v>
      </c>
      <c r="DL112" s="155"/>
      <c r="DM112" s="155">
        <f t="shared" si="238"/>
        <v>104.28571428571428</v>
      </c>
      <c r="DN112" s="155"/>
      <c r="DO112" s="156">
        <f t="shared" si="239"/>
        <v>111.27877237851663</v>
      </c>
      <c r="DP112" s="156"/>
      <c r="DQ112" s="157">
        <f t="shared" si="240"/>
        <v>90.526315789473685</v>
      </c>
      <c r="DR112" s="157"/>
      <c r="DS112" s="154">
        <f t="shared" si="241"/>
        <v>110.46979865771812</v>
      </c>
      <c r="DT112" s="154"/>
      <c r="DU112" s="154">
        <f t="shared" si="242"/>
        <v>110.6269592476489</v>
      </c>
      <c r="DV112" s="154"/>
      <c r="DW112" s="155">
        <f t="shared" si="243"/>
        <v>107.64705882352942</v>
      </c>
      <c r="DX112" s="155"/>
      <c r="DY112" s="155">
        <f t="shared" si="244"/>
        <v>106</v>
      </c>
      <c r="DZ112" s="155"/>
      <c r="EA112" s="156">
        <f t="shared" si="245"/>
        <v>111.27877237851663</v>
      </c>
      <c r="EB112" s="156"/>
      <c r="EC112" s="157">
        <f t="shared" si="246"/>
        <v>94</v>
      </c>
      <c r="ED112" s="244"/>
      <c r="EE112" s="92">
        <f t="shared" si="247"/>
        <v>111.47651006711409</v>
      </c>
      <c r="EF112" s="92"/>
      <c r="EG112" s="92">
        <f t="shared" si="248"/>
        <v>112.13166144200626</v>
      </c>
      <c r="EH112" s="92"/>
      <c r="EI112" s="92">
        <f t="shared" si="249"/>
        <v>109.11764705882354</v>
      </c>
      <c r="EJ112" s="92"/>
      <c r="EK112" s="92">
        <f t="shared" si="250"/>
        <v>102.81632653061224</v>
      </c>
      <c r="EL112" s="92"/>
      <c r="EM112" s="156">
        <f t="shared" si="251"/>
        <v>109.74424552429669</v>
      </c>
      <c r="EN112" s="156"/>
      <c r="EO112" s="92">
        <f t="shared" si="252"/>
        <v>95.578947368421055</v>
      </c>
    </row>
    <row r="113" spans="1:145" x14ac:dyDescent="0.2">
      <c r="A113" s="84" t="s">
        <v>9</v>
      </c>
      <c r="B113" s="75"/>
      <c r="C113" s="158">
        <f t="shared" si="181"/>
        <v>97.68456375838926</v>
      </c>
      <c r="D113" s="154"/>
      <c r="E113" s="158">
        <f t="shared" si="182"/>
        <v>97.272727272727266</v>
      </c>
      <c r="F113" s="154"/>
      <c r="G113" s="159">
        <f t="shared" si="183"/>
        <v>101.1764705882353</v>
      </c>
      <c r="H113" s="155"/>
      <c r="I113" s="159">
        <f t="shared" si="184"/>
        <v>101.22448979591837</v>
      </c>
      <c r="J113" s="155"/>
      <c r="K113" s="160">
        <f t="shared" si="185"/>
        <v>99.309462915601031</v>
      </c>
      <c r="L113" s="156"/>
      <c r="M113" s="161">
        <f t="shared" si="186"/>
        <v>102.52631578947368</v>
      </c>
      <c r="N113" s="157"/>
      <c r="O113" s="158">
        <f t="shared" si="187"/>
        <v>97.583892617449663</v>
      </c>
      <c r="P113" s="154"/>
      <c r="Q113" s="158">
        <f t="shared" si="188"/>
        <v>97.366771159874602</v>
      </c>
      <c r="R113" s="154"/>
      <c r="S113" s="159">
        <f t="shared" si="189"/>
        <v>101.02941176470588</v>
      </c>
      <c r="T113" s="155"/>
      <c r="U113" s="159">
        <f t="shared" si="190"/>
        <v>98.530612244897952</v>
      </c>
      <c r="V113" s="155"/>
      <c r="W113" s="160">
        <f t="shared" si="191"/>
        <v>99.846547314578018</v>
      </c>
      <c r="X113" s="156"/>
      <c r="Y113" s="161">
        <f t="shared" si="192"/>
        <v>102.52631578947368</v>
      </c>
      <c r="Z113" s="165"/>
      <c r="AA113" s="158">
        <f t="shared" si="193"/>
        <v>99.093959731543634</v>
      </c>
      <c r="AB113" s="154"/>
      <c r="AC113" s="158">
        <f t="shared" si="194"/>
        <v>98.965517241379303</v>
      </c>
      <c r="AD113" s="154"/>
      <c r="AE113" s="159">
        <f t="shared" si="195"/>
        <v>102.79411764705883</v>
      </c>
      <c r="AF113" s="155"/>
      <c r="AG113" s="159">
        <f t="shared" si="196"/>
        <v>99.020408163265301</v>
      </c>
      <c r="AH113" s="155"/>
      <c r="AI113" s="160">
        <f t="shared" si="197"/>
        <v>102.53196930946292</v>
      </c>
      <c r="AJ113" s="156"/>
      <c r="AK113" s="161">
        <f t="shared" si="198"/>
        <v>104.42105263157896</v>
      </c>
      <c r="AL113" s="157"/>
      <c r="AM113" s="158">
        <f t="shared" si="199"/>
        <v>100.30201342281879</v>
      </c>
      <c r="AN113" s="154"/>
      <c r="AO113" s="158">
        <f t="shared" si="200"/>
        <v>100.28213166144201</v>
      </c>
      <c r="AP113" s="154"/>
      <c r="AQ113" s="159">
        <f t="shared" si="201"/>
        <v>102.64705882352942</v>
      </c>
      <c r="AR113" s="155"/>
      <c r="AS113" s="159">
        <f t="shared" si="202"/>
        <v>98.897959183673464</v>
      </c>
      <c r="AT113" s="155"/>
      <c r="AU113" s="160">
        <f t="shared" si="203"/>
        <v>103.83631713554988</v>
      </c>
      <c r="AV113" s="156"/>
      <c r="AW113" s="161">
        <f t="shared" si="204"/>
        <v>104.10526315789474</v>
      </c>
      <c r="AX113" s="165"/>
      <c r="AY113" s="158">
        <f t="shared" si="205"/>
        <v>100.80536912751678</v>
      </c>
      <c r="AZ113" s="154"/>
      <c r="BA113" s="158">
        <f t="shared" si="206"/>
        <v>100.56426332288402</v>
      </c>
      <c r="BB113" s="154"/>
      <c r="BC113" s="159">
        <f t="shared" si="207"/>
        <v>101.76470588235294</v>
      </c>
      <c r="BD113" s="155"/>
      <c r="BE113" s="159">
        <f t="shared" si="208"/>
        <v>101.10204081632652</v>
      </c>
      <c r="BF113" s="155"/>
      <c r="BG113" s="160">
        <f t="shared" si="209"/>
        <v>104.45012787723786</v>
      </c>
      <c r="BH113" s="156"/>
      <c r="BI113" s="161">
        <f t="shared" si="210"/>
        <v>107.57894736842105</v>
      </c>
      <c r="BJ113" s="157"/>
      <c r="BK113" s="158">
        <f t="shared" si="211"/>
        <v>101.51006711409396</v>
      </c>
      <c r="BL113" s="154"/>
      <c r="BM113" s="158">
        <f t="shared" si="212"/>
        <v>101.22257053291536</v>
      </c>
      <c r="BN113" s="154"/>
      <c r="BO113" s="159">
        <f t="shared" si="213"/>
        <v>102.20588235294117</v>
      </c>
      <c r="BP113" s="155"/>
      <c r="BQ113" s="159">
        <f t="shared" si="214"/>
        <v>101.59183673469389</v>
      </c>
      <c r="BR113" s="155"/>
      <c r="BS113" s="160">
        <f t="shared" si="215"/>
        <v>107.67263427109975</v>
      </c>
      <c r="BT113" s="156"/>
      <c r="BU113" s="161">
        <f t="shared" si="216"/>
        <v>108.52631578947368</v>
      </c>
      <c r="BV113" s="165"/>
      <c r="BW113" s="158">
        <f t="shared" si="217"/>
        <v>102.31543624161074</v>
      </c>
      <c r="BX113" s="154"/>
      <c r="BY113" s="158">
        <f t="shared" si="218"/>
        <v>102.35109717868339</v>
      </c>
      <c r="BZ113" s="154"/>
      <c r="CA113" s="159">
        <f t="shared" si="219"/>
        <v>103.97058823529412</v>
      </c>
      <c r="CB113" s="155"/>
      <c r="CC113" s="159">
        <f t="shared" si="220"/>
        <v>99.142857142857139</v>
      </c>
      <c r="CD113" s="155"/>
      <c r="CE113" s="160">
        <f t="shared" si="221"/>
        <v>106.3682864450128</v>
      </c>
      <c r="CF113" s="156"/>
      <c r="CG113" s="161">
        <f t="shared" si="222"/>
        <v>103.15789473684211</v>
      </c>
      <c r="CH113" s="157"/>
      <c r="CI113" s="158">
        <f t="shared" si="223"/>
        <v>102.81879194630872</v>
      </c>
      <c r="CJ113" s="154"/>
      <c r="CK113" s="158">
        <f t="shared" si="224"/>
        <v>102.82131661442006</v>
      </c>
      <c r="CL113" s="154"/>
      <c r="CM113" s="159">
        <f t="shared" si="225"/>
        <v>105.29411764705883</v>
      </c>
      <c r="CN113" s="155"/>
      <c r="CO113" s="159">
        <f t="shared" si="226"/>
        <v>99.755102040816325</v>
      </c>
      <c r="CP113" s="155"/>
      <c r="CQ113" s="160">
        <f t="shared" si="227"/>
        <v>107.90281329923275</v>
      </c>
      <c r="CR113" s="156"/>
      <c r="CS113" s="161">
        <f t="shared" si="228"/>
        <v>102.21052631578948</v>
      </c>
      <c r="CT113" s="165"/>
      <c r="CU113" s="158">
        <f t="shared" si="229"/>
        <v>103.42281879194631</v>
      </c>
      <c r="CV113" s="154"/>
      <c r="CW113" s="158">
        <f t="shared" si="230"/>
        <v>103.1974921630094</v>
      </c>
      <c r="CX113" s="154"/>
      <c r="CY113" s="159">
        <f t="shared" si="231"/>
        <v>105.14705882352941</v>
      </c>
      <c r="CZ113" s="155"/>
      <c r="DA113" s="159">
        <f t="shared" si="232"/>
        <v>102.08163265306122</v>
      </c>
      <c r="DB113" s="155"/>
      <c r="DC113" s="160">
        <f t="shared" si="233"/>
        <v>108.82352941176471</v>
      </c>
      <c r="DD113" s="156"/>
      <c r="DE113" s="161">
        <f t="shared" si="234"/>
        <v>100.31578947368422</v>
      </c>
      <c r="DF113" s="157"/>
      <c r="DG113" s="158">
        <f t="shared" si="235"/>
        <v>103.6241610738255</v>
      </c>
      <c r="DH113" s="154"/>
      <c r="DI113" s="158">
        <f t="shared" si="236"/>
        <v>103.57366771159874</v>
      </c>
      <c r="DJ113" s="154"/>
      <c r="DK113" s="159">
        <f t="shared" si="237"/>
        <v>104.85294117647059</v>
      </c>
      <c r="DL113" s="155"/>
      <c r="DM113" s="159">
        <f t="shared" si="238"/>
        <v>100.9795918367347</v>
      </c>
      <c r="DN113" s="155"/>
      <c r="DO113" s="160">
        <f t="shared" si="239"/>
        <v>108.74680306905371</v>
      </c>
      <c r="DP113" s="156"/>
      <c r="DQ113" s="161">
        <f t="shared" si="240"/>
        <v>102.84210526315789</v>
      </c>
      <c r="DR113" s="157"/>
      <c r="DS113" s="158">
        <f t="shared" si="241"/>
        <v>105.63758389261746</v>
      </c>
      <c r="DT113" s="154"/>
      <c r="DU113" s="158">
        <f t="shared" si="242"/>
        <v>105.8307210031348</v>
      </c>
      <c r="DV113" s="154"/>
      <c r="DW113" s="159">
        <f t="shared" si="243"/>
        <v>105.14705882352941</v>
      </c>
      <c r="DX113" s="155"/>
      <c r="DY113" s="159">
        <f t="shared" si="244"/>
        <v>100.36734693877551</v>
      </c>
      <c r="DZ113" s="155"/>
      <c r="EA113" s="160">
        <f t="shared" si="245"/>
        <v>108.82352941176471</v>
      </c>
      <c r="EB113" s="156"/>
      <c r="EC113" s="161">
        <f t="shared" si="246"/>
        <v>105.68421052631579</v>
      </c>
      <c r="ED113" s="244"/>
      <c r="EE113" s="93">
        <f t="shared" si="247"/>
        <v>106.64429530201343</v>
      </c>
      <c r="EF113" s="92"/>
      <c r="EG113" s="93">
        <f t="shared" si="248"/>
        <v>106.95924764890282</v>
      </c>
      <c r="EH113" s="92"/>
      <c r="EI113" s="93">
        <f t="shared" si="249"/>
        <v>108.52941176470588</v>
      </c>
      <c r="EJ113" s="92"/>
      <c r="EK113" s="93">
        <f t="shared" si="250"/>
        <v>100.9795918367347</v>
      </c>
      <c r="EL113" s="92"/>
      <c r="EM113" s="160">
        <f t="shared" si="251"/>
        <v>111.73913043478261</v>
      </c>
      <c r="EN113" s="156"/>
      <c r="EO113" s="93">
        <f t="shared" si="252"/>
        <v>105.36842105263159</v>
      </c>
    </row>
    <row r="114" spans="1:145" x14ac:dyDescent="0.2">
      <c r="A114" s="82" t="s">
        <v>10</v>
      </c>
      <c r="B114" s="75"/>
      <c r="C114" s="154">
        <f t="shared" si="181"/>
        <v>92.852348993288587</v>
      </c>
      <c r="D114" s="154"/>
      <c r="E114" s="154">
        <f t="shared" si="182"/>
        <v>93.040752351097183</v>
      </c>
      <c r="F114" s="154"/>
      <c r="G114" s="155">
        <f t="shared" si="183"/>
        <v>96.470588235294116</v>
      </c>
      <c r="H114" s="155"/>
      <c r="I114" s="155">
        <f t="shared" si="184"/>
        <v>95.346938775510196</v>
      </c>
      <c r="J114" s="155"/>
      <c r="K114" s="156">
        <f t="shared" si="185"/>
        <v>98.388746803069054</v>
      </c>
      <c r="L114" s="156"/>
      <c r="M114" s="157">
        <f t="shared" si="186"/>
        <v>100.63157894736842</v>
      </c>
      <c r="N114" s="157"/>
      <c r="O114" s="154">
        <f t="shared" si="187"/>
        <v>93.255033557046985</v>
      </c>
      <c r="P114" s="154"/>
      <c r="Q114" s="154">
        <f t="shared" si="188"/>
        <v>93.416927899686513</v>
      </c>
      <c r="R114" s="154"/>
      <c r="S114" s="155">
        <f t="shared" si="189"/>
        <v>96.32352941176471</v>
      </c>
      <c r="T114" s="155"/>
      <c r="U114" s="155">
        <f t="shared" si="190"/>
        <v>95.469387755102034</v>
      </c>
      <c r="V114" s="155"/>
      <c r="W114" s="156">
        <f t="shared" si="191"/>
        <v>98.15856777493606</v>
      </c>
      <c r="X114" s="156"/>
      <c r="Y114" s="157">
        <f t="shared" si="192"/>
        <v>98.421052631578945</v>
      </c>
      <c r="Z114" s="165"/>
      <c r="AA114" s="154">
        <f t="shared" si="193"/>
        <v>94.362416107382558</v>
      </c>
      <c r="AB114" s="154"/>
      <c r="AC114" s="154">
        <f t="shared" si="194"/>
        <v>94.169278996865202</v>
      </c>
      <c r="AD114" s="154"/>
      <c r="AE114" s="155">
        <f t="shared" si="195"/>
        <v>95.882352941176478</v>
      </c>
      <c r="AF114" s="155"/>
      <c r="AG114" s="155">
        <f t="shared" si="196"/>
        <v>99.020408163265301</v>
      </c>
      <c r="AH114" s="155"/>
      <c r="AI114" s="156">
        <f t="shared" si="197"/>
        <v>100.076726342711</v>
      </c>
      <c r="AJ114" s="156"/>
      <c r="AK114" s="157">
        <f t="shared" si="198"/>
        <v>98.736842105263165</v>
      </c>
      <c r="AL114" s="157"/>
      <c r="AM114" s="154">
        <f t="shared" si="199"/>
        <v>95.46979865771813</v>
      </c>
      <c r="AN114" s="154"/>
      <c r="AO114" s="154">
        <f t="shared" si="200"/>
        <v>95.109717868338564</v>
      </c>
      <c r="AP114" s="154"/>
      <c r="AQ114" s="155">
        <f t="shared" si="201"/>
        <v>95.735294117647058</v>
      </c>
      <c r="AR114" s="155"/>
      <c r="AS114" s="155">
        <f t="shared" si="202"/>
        <v>100.61224489795919</v>
      </c>
      <c r="AT114" s="155"/>
      <c r="AU114" s="156">
        <f t="shared" si="203"/>
        <v>101.22762148337596</v>
      </c>
      <c r="AV114" s="156"/>
      <c r="AW114" s="157">
        <f t="shared" si="204"/>
        <v>101.89473684210526</v>
      </c>
      <c r="AX114" s="165"/>
      <c r="AY114" s="154">
        <f t="shared" si="205"/>
        <v>94.765100671140942</v>
      </c>
      <c r="AZ114" s="154"/>
      <c r="BA114" s="154">
        <f t="shared" si="206"/>
        <v>94.545454545454547</v>
      </c>
      <c r="BB114" s="154"/>
      <c r="BC114" s="155">
        <f t="shared" si="207"/>
        <v>96.32352941176471</v>
      </c>
      <c r="BD114" s="155"/>
      <c r="BE114" s="155">
        <f t="shared" si="208"/>
        <v>98.65306122448979</v>
      </c>
      <c r="BF114" s="155"/>
      <c r="BG114" s="156">
        <f t="shared" si="209"/>
        <v>99.309462915601031</v>
      </c>
      <c r="BH114" s="156"/>
      <c r="BI114" s="157">
        <f t="shared" si="210"/>
        <v>99.05263157894737</v>
      </c>
      <c r="BJ114" s="157"/>
      <c r="BK114" s="154">
        <f t="shared" si="211"/>
        <v>95.268456375838923</v>
      </c>
      <c r="BL114" s="154"/>
      <c r="BM114" s="154">
        <f t="shared" si="212"/>
        <v>95.297805642633222</v>
      </c>
      <c r="BN114" s="154"/>
      <c r="BO114" s="155">
        <f t="shared" si="213"/>
        <v>97.352941176470594</v>
      </c>
      <c r="BP114" s="155"/>
      <c r="BQ114" s="155">
        <f t="shared" si="214"/>
        <v>96.693877551020407</v>
      </c>
      <c r="BR114" s="155"/>
      <c r="BS114" s="156">
        <f t="shared" si="215"/>
        <v>101.91815856777494</v>
      </c>
      <c r="BT114" s="156"/>
      <c r="BU114" s="157">
        <f t="shared" si="216"/>
        <v>98.421052631578945</v>
      </c>
      <c r="BV114" s="165"/>
      <c r="BW114" s="154">
        <f t="shared" si="217"/>
        <v>97.181208053691279</v>
      </c>
      <c r="BX114" s="154"/>
      <c r="BY114" s="154">
        <f t="shared" si="218"/>
        <v>97.460815047021939</v>
      </c>
      <c r="BZ114" s="154"/>
      <c r="CA114" s="155">
        <f t="shared" si="219"/>
        <v>97.794117647058826</v>
      </c>
      <c r="CB114" s="155"/>
      <c r="CC114" s="155">
        <f t="shared" si="220"/>
        <v>95.714285714285708</v>
      </c>
      <c r="CD114" s="155"/>
      <c r="CE114" s="156">
        <f t="shared" si="221"/>
        <v>106.75191815856778</v>
      </c>
      <c r="CF114" s="156"/>
      <c r="CG114" s="157">
        <f t="shared" si="222"/>
        <v>95.26315789473685</v>
      </c>
      <c r="CH114" s="157"/>
      <c r="CI114" s="154">
        <f t="shared" si="223"/>
        <v>97.181208053691279</v>
      </c>
      <c r="CJ114" s="154"/>
      <c r="CK114" s="154">
        <f t="shared" si="224"/>
        <v>97.17868338557993</v>
      </c>
      <c r="CL114" s="154"/>
      <c r="CM114" s="155">
        <f t="shared" si="225"/>
        <v>99.411764705882348</v>
      </c>
      <c r="CN114" s="155"/>
      <c r="CO114" s="155">
        <f t="shared" si="226"/>
        <v>98.65306122448979</v>
      </c>
      <c r="CP114" s="155"/>
      <c r="CQ114" s="156">
        <f t="shared" si="227"/>
        <v>105.52429667519182</v>
      </c>
      <c r="CR114" s="156"/>
      <c r="CS114" s="157">
        <f t="shared" si="228"/>
        <v>96.21052631578948</v>
      </c>
      <c r="CT114" s="165"/>
      <c r="CU114" s="154">
        <f t="shared" si="229"/>
        <v>96.073825503355707</v>
      </c>
      <c r="CV114" s="154"/>
      <c r="CW114" s="154">
        <f t="shared" si="230"/>
        <v>95.862068965517238</v>
      </c>
      <c r="CX114" s="154"/>
      <c r="CY114" s="155">
        <f t="shared" si="231"/>
        <v>97.941176470588232</v>
      </c>
      <c r="CZ114" s="155"/>
      <c r="DA114" s="155">
        <f t="shared" si="232"/>
        <v>99.265306122448976</v>
      </c>
      <c r="DB114" s="155"/>
      <c r="DC114" s="156">
        <f t="shared" si="233"/>
        <v>108.67007672634271</v>
      </c>
      <c r="DD114" s="156"/>
      <c r="DE114" s="157">
        <f t="shared" si="234"/>
        <v>94.94736842105263</v>
      </c>
      <c r="DF114" s="157"/>
      <c r="DG114" s="154">
        <f t="shared" si="235"/>
        <v>97.281879194630875</v>
      </c>
      <c r="DH114" s="154"/>
      <c r="DI114" s="154">
        <f t="shared" si="236"/>
        <v>97.17868338557993</v>
      </c>
      <c r="DJ114" s="154"/>
      <c r="DK114" s="155">
        <f t="shared" si="237"/>
        <v>99.117647058823536</v>
      </c>
      <c r="DL114" s="155"/>
      <c r="DM114" s="155">
        <f t="shared" si="238"/>
        <v>97.673469387755091</v>
      </c>
      <c r="DN114" s="155"/>
      <c r="DO114" s="156">
        <f t="shared" si="239"/>
        <v>109.59079283887469</v>
      </c>
      <c r="DP114" s="156"/>
      <c r="DQ114" s="157">
        <f t="shared" si="240"/>
        <v>95.578947368421055</v>
      </c>
      <c r="DR114" s="157"/>
      <c r="DS114" s="154">
        <f t="shared" si="241"/>
        <v>97.483221476510067</v>
      </c>
      <c r="DT114" s="154"/>
      <c r="DU114" s="154">
        <f t="shared" si="242"/>
        <v>97.17868338557993</v>
      </c>
      <c r="DV114" s="154"/>
      <c r="DW114" s="155">
        <f t="shared" si="243"/>
        <v>99.411764705882348</v>
      </c>
      <c r="DX114" s="155"/>
      <c r="DY114" s="155">
        <f t="shared" si="244"/>
        <v>99.387755102040813</v>
      </c>
      <c r="DZ114" s="155"/>
      <c r="EA114" s="156">
        <f t="shared" si="245"/>
        <v>108.28644501278772</v>
      </c>
      <c r="EB114" s="156"/>
      <c r="EC114" s="157">
        <f t="shared" si="246"/>
        <v>98.421052631578945</v>
      </c>
      <c r="ED114" s="244"/>
      <c r="EE114" s="92">
        <f t="shared" si="247"/>
        <v>97.785234899328856</v>
      </c>
      <c r="EF114" s="92"/>
      <c r="EG114" s="92">
        <f t="shared" si="248"/>
        <v>97.460815047021939</v>
      </c>
      <c r="EH114" s="92"/>
      <c r="EI114" s="92">
        <f t="shared" si="249"/>
        <v>99.117647058823536</v>
      </c>
      <c r="EJ114" s="92"/>
      <c r="EK114" s="92">
        <f t="shared" si="250"/>
        <v>100</v>
      </c>
      <c r="EL114" s="92"/>
      <c r="EM114" s="156">
        <f t="shared" si="251"/>
        <v>108.59335038363172</v>
      </c>
      <c r="EN114" s="156"/>
      <c r="EO114" s="92">
        <f t="shared" si="252"/>
        <v>98.421052631578945</v>
      </c>
    </row>
    <row r="115" spans="1:145" x14ac:dyDescent="0.2">
      <c r="A115" s="82" t="s">
        <v>11</v>
      </c>
      <c r="B115" s="75"/>
      <c r="C115" s="154">
        <f t="shared" si="181"/>
        <v>100.503355704698</v>
      </c>
      <c r="D115" s="154"/>
      <c r="E115" s="154">
        <f t="shared" si="182"/>
        <v>99.811912225705328</v>
      </c>
      <c r="F115" s="154"/>
      <c r="G115" s="155">
        <f t="shared" si="183"/>
        <v>96.029411764705884</v>
      </c>
      <c r="H115" s="155"/>
      <c r="I115" s="155">
        <f t="shared" si="184"/>
        <v>106.48979591836735</v>
      </c>
      <c r="J115" s="155"/>
      <c r="K115" s="156">
        <f t="shared" si="185"/>
        <v>106.2148337595908</v>
      </c>
      <c r="L115" s="156"/>
      <c r="M115" s="157">
        <f t="shared" si="186"/>
        <v>102.52631578947368</v>
      </c>
      <c r="N115" s="157"/>
      <c r="O115" s="154">
        <f t="shared" si="187"/>
        <v>100.80536912751678</v>
      </c>
      <c r="P115" s="154"/>
      <c r="Q115" s="154">
        <f t="shared" si="188"/>
        <v>100.18808777429467</v>
      </c>
      <c r="R115" s="154"/>
      <c r="S115" s="155">
        <f t="shared" si="189"/>
        <v>95.14705882352942</v>
      </c>
      <c r="T115" s="155"/>
      <c r="U115" s="155">
        <f t="shared" si="190"/>
        <v>103.42857142857143</v>
      </c>
      <c r="V115" s="155"/>
      <c r="W115" s="156">
        <f t="shared" si="191"/>
        <v>104.52685421994886</v>
      </c>
      <c r="X115" s="156"/>
      <c r="Y115" s="157">
        <f t="shared" si="192"/>
        <v>102.84210526315789</v>
      </c>
      <c r="Z115" s="165"/>
      <c r="AA115" s="154">
        <f t="shared" si="193"/>
        <v>101.20805369127517</v>
      </c>
      <c r="AB115" s="154"/>
      <c r="AC115" s="154">
        <f t="shared" si="194"/>
        <v>100.56426332288402</v>
      </c>
      <c r="AD115" s="154"/>
      <c r="AE115" s="155">
        <f t="shared" si="195"/>
        <v>96.470588235294116</v>
      </c>
      <c r="AF115" s="155"/>
      <c r="AG115" s="155">
        <f t="shared" si="196"/>
        <v>103.18367346938776</v>
      </c>
      <c r="AH115" s="155"/>
      <c r="AI115" s="156">
        <f t="shared" si="197"/>
        <v>106.82864450127877</v>
      </c>
      <c r="AJ115" s="156"/>
      <c r="AK115" s="157">
        <f t="shared" si="198"/>
        <v>100.31578947368422</v>
      </c>
      <c r="AL115" s="157"/>
      <c r="AM115" s="154">
        <f t="shared" si="199"/>
        <v>101.91275167785236</v>
      </c>
      <c r="AN115" s="154"/>
      <c r="AO115" s="154">
        <f t="shared" si="200"/>
        <v>101.41065830721003</v>
      </c>
      <c r="AP115" s="154"/>
      <c r="AQ115" s="155">
        <f t="shared" si="201"/>
        <v>97.5</v>
      </c>
      <c r="AR115" s="155"/>
      <c r="AS115" s="155">
        <f t="shared" si="202"/>
        <v>101.9591836734694</v>
      </c>
      <c r="AT115" s="155"/>
      <c r="AU115" s="156">
        <f t="shared" si="203"/>
        <v>108.67007672634271</v>
      </c>
      <c r="AV115" s="156"/>
      <c r="AW115" s="157">
        <f t="shared" si="204"/>
        <v>100.94736842105263</v>
      </c>
      <c r="AX115" s="165"/>
      <c r="AY115" s="154">
        <f t="shared" si="205"/>
        <v>102.21476510067114</v>
      </c>
      <c r="AZ115" s="154"/>
      <c r="BA115" s="154">
        <f t="shared" si="206"/>
        <v>101.69278996865204</v>
      </c>
      <c r="BB115" s="154"/>
      <c r="BC115" s="155">
        <f t="shared" si="207"/>
        <v>98.382352941176478</v>
      </c>
      <c r="BD115" s="155"/>
      <c r="BE115" s="155">
        <f t="shared" si="208"/>
        <v>101.46938775510203</v>
      </c>
      <c r="BF115" s="155"/>
      <c r="BG115" s="156">
        <f t="shared" si="209"/>
        <v>106.90537084398977</v>
      </c>
      <c r="BH115" s="156"/>
      <c r="BI115" s="157">
        <f t="shared" si="210"/>
        <v>99.368421052631589</v>
      </c>
      <c r="BJ115" s="157"/>
      <c r="BK115" s="154">
        <f t="shared" si="211"/>
        <v>102.91946308724832</v>
      </c>
      <c r="BL115" s="154"/>
      <c r="BM115" s="154">
        <f t="shared" si="212"/>
        <v>102.44514106583073</v>
      </c>
      <c r="BN115" s="154"/>
      <c r="BO115" s="155">
        <f t="shared" si="213"/>
        <v>98.970588235294116</v>
      </c>
      <c r="BP115" s="155"/>
      <c r="BQ115" s="155">
        <f t="shared" si="214"/>
        <v>100.73469387755102</v>
      </c>
      <c r="BR115" s="155"/>
      <c r="BS115" s="156">
        <f t="shared" si="215"/>
        <v>108.82352941176471</v>
      </c>
      <c r="BT115" s="156"/>
      <c r="BU115" s="157">
        <f t="shared" si="216"/>
        <v>99.05263157894737</v>
      </c>
      <c r="BV115" s="165"/>
      <c r="BW115" s="154">
        <f t="shared" si="217"/>
        <v>104.0268456375839</v>
      </c>
      <c r="BX115" s="154"/>
      <c r="BY115" s="154">
        <f t="shared" si="218"/>
        <v>103.66771159874608</v>
      </c>
      <c r="BZ115" s="154"/>
      <c r="CA115" s="155">
        <f t="shared" si="219"/>
        <v>100.44117647058823</v>
      </c>
      <c r="CB115" s="155"/>
      <c r="CC115" s="155">
        <f t="shared" si="220"/>
        <v>100.85714285714286</v>
      </c>
      <c r="CD115" s="155"/>
      <c r="CE115" s="156">
        <f t="shared" si="221"/>
        <v>110.12787723785166</v>
      </c>
      <c r="CF115" s="156"/>
      <c r="CG115" s="157">
        <f t="shared" si="222"/>
        <v>97.789473684210535</v>
      </c>
      <c r="CH115" s="157"/>
      <c r="CI115" s="154">
        <f t="shared" si="223"/>
        <v>105.73825503355705</v>
      </c>
      <c r="CJ115" s="154"/>
      <c r="CK115" s="154">
        <f t="shared" si="224"/>
        <v>105.36050156739812</v>
      </c>
      <c r="CL115" s="154"/>
      <c r="CM115" s="155">
        <f t="shared" si="225"/>
        <v>100.58823529411765</v>
      </c>
      <c r="CN115" s="155"/>
      <c r="CO115" s="155">
        <f t="shared" si="226"/>
        <v>102.32653061224489</v>
      </c>
      <c r="CP115" s="155"/>
      <c r="CQ115" s="156">
        <f t="shared" si="227"/>
        <v>111.27877237851663</v>
      </c>
      <c r="CR115" s="156"/>
      <c r="CS115" s="157">
        <f t="shared" si="228"/>
        <v>98.10526315789474</v>
      </c>
      <c r="CT115" s="165"/>
      <c r="CU115" s="154">
        <f t="shared" si="229"/>
        <v>106.44295302013423</v>
      </c>
      <c r="CV115" s="154"/>
      <c r="CW115" s="154">
        <f t="shared" si="230"/>
        <v>105.8307210031348</v>
      </c>
      <c r="CX115" s="154"/>
      <c r="CY115" s="155">
        <f t="shared" si="231"/>
        <v>101.91176470588235</v>
      </c>
      <c r="CZ115" s="155"/>
      <c r="DA115" s="155">
        <f t="shared" si="232"/>
        <v>104.77551020408163</v>
      </c>
      <c r="DB115" s="155"/>
      <c r="DC115" s="156">
        <f t="shared" si="233"/>
        <v>112.65984654731459</v>
      </c>
      <c r="DD115" s="156"/>
      <c r="DE115" s="157">
        <f t="shared" si="234"/>
        <v>95.26315789473685</v>
      </c>
      <c r="DF115" s="157"/>
      <c r="DG115" s="154">
        <f t="shared" si="235"/>
        <v>107.04697986577182</v>
      </c>
      <c r="DH115" s="154"/>
      <c r="DI115" s="154">
        <f t="shared" si="236"/>
        <v>106.58307210031347</v>
      </c>
      <c r="DJ115" s="154"/>
      <c r="DK115" s="155">
        <f t="shared" si="237"/>
        <v>101.1764705882353</v>
      </c>
      <c r="DL115" s="155"/>
      <c r="DM115" s="155">
        <f t="shared" si="238"/>
        <v>103.67346938775509</v>
      </c>
      <c r="DN115" s="155"/>
      <c r="DO115" s="156">
        <f t="shared" si="239"/>
        <v>112.89002557544758</v>
      </c>
      <c r="DP115" s="156"/>
      <c r="DQ115" s="157">
        <f t="shared" si="240"/>
        <v>95.894736842105274</v>
      </c>
      <c r="DR115" s="157"/>
      <c r="DS115" s="154">
        <f t="shared" si="241"/>
        <v>107.14765100671141</v>
      </c>
      <c r="DT115" s="154"/>
      <c r="DU115" s="154">
        <f t="shared" si="242"/>
        <v>106.95924764890282</v>
      </c>
      <c r="DV115" s="154"/>
      <c r="DW115" s="155">
        <f t="shared" si="243"/>
        <v>101.76470588235294</v>
      </c>
      <c r="DX115" s="155"/>
      <c r="DY115" s="155">
        <f t="shared" si="244"/>
        <v>100.85714285714286</v>
      </c>
      <c r="DZ115" s="155"/>
      <c r="EA115" s="156">
        <f t="shared" si="245"/>
        <v>113.35038363171357</v>
      </c>
      <c r="EB115" s="156"/>
      <c r="EC115" s="157">
        <f t="shared" si="246"/>
        <v>99.05263157894737</v>
      </c>
      <c r="ED115" s="244"/>
      <c r="EE115" s="92">
        <f t="shared" si="247"/>
        <v>108.25503355704699</v>
      </c>
      <c r="EF115" s="92"/>
      <c r="EG115" s="92">
        <f t="shared" si="248"/>
        <v>107.89968652037616</v>
      </c>
      <c r="EH115" s="92"/>
      <c r="EI115" s="92">
        <f t="shared" si="249"/>
        <v>103.08823529411765</v>
      </c>
      <c r="EJ115" s="92"/>
      <c r="EK115" s="92">
        <f t="shared" si="250"/>
        <v>103.91836734693877</v>
      </c>
      <c r="EL115" s="92"/>
      <c r="EM115" s="156">
        <f t="shared" si="251"/>
        <v>114.65473145780051</v>
      </c>
      <c r="EN115" s="156"/>
      <c r="EO115" s="92">
        <f t="shared" si="252"/>
        <v>100.31578947368422</v>
      </c>
    </row>
    <row r="116" spans="1:145" x14ac:dyDescent="0.2">
      <c r="A116" s="82" t="s">
        <v>12</v>
      </c>
      <c r="B116" s="75"/>
      <c r="C116" s="154">
        <f t="shared" si="181"/>
        <v>108.85906040268456</v>
      </c>
      <c r="D116" s="154"/>
      <c r="E116" s="154">
        <f t="shared" si="182"/>
        <v>109.21630094043887</v>
      </c>
      <c r="F116" s="154"/>
      <c r="G116" s="155">
        <f t="shared" si="183"/>
        <v>110.44117647058823</v>
      </c>
      <c r="H116" s="155"/>
      <c r="I116" s="155">
        <f t="shared" si="184"/>
        <v>102.32653061224489</v>
      </c>
      <c r="J116" s="155"/>
      <c r="K116" s="156">
        <f t="shared" si="185"/>
        <v>103.52941176470588</v>
      </c>
      <c r="L116" s="156"/>
      <c r="M116" s="157">
        <f t="shared" si="186"/>
        <v>104.73684210526315</v>
      </c>
      <c r="N116" s="157"/>
      <c r="O116" s="154">
        <f t="shared" si="187"/>
        <v>108.45637583892618</v>
      </c>
      <c r="P116" s="154"/>
      <c r="Q116" s="154">
        <f t="shared" si="188"/>
        <v>108.84012539184953</v>
      </c>
      <c r="R116" s="154"/>
      <c r="S116" s="155">
        <f t="shared" si="189"/>
        <v>110.88235294117646</v>
      </c>
      <c r="T116" s="155"/>
      <c r="U116" s="155">
        <f t="shared" si="190"/>
        <v>101.10204081632652</v>
      </c>
      <c r="V116" s="155"/>
      <c r="W116" s="156">
        <f t="shared" si="191"/>
        <v>104.21994884910487</v>
      </c>
      <c r="X116" s="156"/>
      <c r="Y116" s="157">
        <f t="shared" si="192"/>
        <v>102.84210526315789</v>
      </c>
      <c r="Z116" s="165"/>
      <c r="AA116" s="154">
        <f t="shared" si="193"/>
        <v>110.97315436241611</v>
      </c>
      <c r="AB116" s="154"/>
      <c r="AC116" s="154">
        <f t="shared" si="194"/>
        <v>111.37931034482759</v>
      </c>
      <c r="AD116" s="154"/>
      <c r="AE116" s="155">
        <f t="shared" si="195"/>
        <v>111.91176470588235</v>
      </c>
      <c r="AF116" s="155"/>
      <c r="AG116" s="155">
        <f t="shared" si="196"/>
        <v>101.83673469387755</v>
      </c>
      <c r="AH116" s="155"/>
      <c r="AI116" s="156">
        <f t="shared" si="197"/>
        <v>107.21227621483376</v>
      </c>
      <c r="AJ116" s="156"/>
      <c r="AK116" s="157">
        <f t="shared" si="198"/>
        <v>103.78947368421053</v>
      </c>
      <c r="AL116" s="157"/>
      <c r="AM116" s="154">
        <f t="shared" si="199"/>
        <v>112.68456375838926</v>
      </c>
      <c r="AN116" s="154"/>
      <c r="AO116" s="154">
        <f t="shared" si="200"/>
        <v>112.78996865203762</v>
      </c>
      <c r="AP116" s="154"/>
      <c r="AQ116" s="155">
        <f t="shared" si="201"/>
        <v>112.64705882352942</v>
      </c>
      <c r="AR116" s="155"/>
      <c r="AS116" s="155">
        <f t="shared" si="202"/>
        <v>105.38775510204081</v>
      </c>
      <c r="AT116" s="155"/>
      <c r="AU116" s="156">
        <f t="shared" si="203"/>
        <v>109.3606138107417</v>
      </c>
      <c r="AV116" s="156"/>
      <c r="AW116" s="157">
        <f t="shared" si="204"/>
        <v>107.57894736842105</v>
      </c>
      <c r="AX116" s="165"/>
      <c r="AY116" s="154">
        <f t="shared" si="205"/>
        <v>113.69127516778524</v>
      </c>
      <c r="AZ116" s="154"/>
      <c r="BA116" s="154">
        <f t="shared" si="206"/>
        <v>114.10658307210032</v>
      </c>
      <c r="BB116" s="154"/>
      <c r="BC116" s="155">
        <f t="shared" si="207"/>
        <v>111.76470588235294</v>
      </c>
      <c r="BD116" s="155"/>
      <c r="BE116" s="155">
        <f t="shared" si="208"/>
        <v>102.08163265306122</v>
      </c>
      <c r="BF116" s="155"/>
      <c r="BG116" s="156">
        <f t="shared" si="209"/>
        <v>107.82608695652175</v>
      </c>
      <c r="BH116" s="156"/>
      <c r="BI116" s="157">
        <f t="shared" si="210"/>
        <v>107.26315789473685</v>
      </c>
      <c r="BJ116" s="157"/>
      <c r="BK116" s="154">
        <f t="shared" si="211"/>
        <v>115</v>
      </c>
      <c r="BL116" s="154"/>
      <c r="BM116" s="154">
        <f t="shared" si="212"/>
        <v>115.51724137931033</v>
      </c>
      <c r="BN116" s="154"/>
      <c r="BO116" s="155">
        <f t="shared" si="213"/>
        <v>115.58823529411765</v>
      </c>
      <c r="BP116" s="155"/>
      <c r="BQ116" s="155">
        <f t="shared" si="214"/>
        <v>101.59183673469389</v>
      </c>
      <c r="BR116" s="155"/>
      <c r="BS116" s="156">
        <f t="shared" si="215"/>
        <v>109.2071611253197</v>
      </c>
      <c r="BT116" s="156"/>
      <c r="BU116" s="157">
        <f t="shared" si="216"/>
        <v>108.84210526315789</v>
      </c>
      <c r="BV116" s="165"/>
      <c r="BW116" s="154">
        <f t="shared" si="217"/>
        <v>115.90604026845637</v>
      </c>
      <c r="BX116" s="154"/>
      <c r="BY116" s="154">
        <f t="shared" si="218"/>
        <v>116.64576802507837</v>
      </c>
      <c r="BZ116" s="154"/>
      <c r="CA116" s="155">
        <f t="shared" si="219"/>
        <v>118.8235294117647</v>
      </c>
      <c r="CB116" s="155"/>
      <c r="CC116" s="155">
        <f t="shared" si="220"/>
        <v>100.48979591836735</v>
      </c>
      <c r="CD116" s="155"/>
      <c r="CE116" s="156">
        <f t="shared" si="221"/>
        <v>110.28132992327366</v>
      </c>
      <c r="CF116" s="156"/>
      <c r="CG116" s="157">
        <f t="shared" si="222"/>
        <v>103.47368421052633</v>
      </c>
      <c r="CH116" s="157"/>
      <c r="CI116" s="154">
        <f t="shared" si="223"/>
        <v>115.70469798657717</v>
      </c>
      <c r="CJ116" s="154"/>
      <c r="CK116" s="154">
        <f t="shared" si="224"/>
        <v>116.36363636363636</v>
      </c>
      <c r="CL116" s="154"/>
      <c r="CM116" s="155">
        <f t="shared" si="225"/>
        <v>116.61764705882354</v>
      </c>
      <c r="CN116" s="155"/>
      <c r="CO116" s="155">
        <f t="shared" si="226"/>
        <v>101.83673469387755</v>
      </c>
      <c r="CP116" s="155"/>
      <c r="CQ116" s="156">
        <f t="shared" si="227"/>
        <v>112.35294117647059</v>
      </c>
      <c r="CR116" s="156"/>
      <c r="CS116" s="157">
        <f t="shared" si="228"/>
        <v>101.26315789473685</v>
      </c>
      <c r="CT116" s="165"/>
      <c r="CU116" s="154">
        <f t="shared" si="229"/>
        <v>115.70469798657717</v>
      </c>
      <c r="CV116" s="154"/>
      <c r="CW116" s="154">
        <f t="shared" si="230"/>
        <v>116.08150470219435</v>
      </c>
      <c r="CX116" s="154"/>
      <c r="CY116" s="155">
        <f t="shared" si="231"/>
        <v>115.88235294117646</v>
      </c>
      <c r="CZ116" s="155"/>
      <c r="DA116" s="155">
        <f t="shared" si="232"/>
        <v>104.0408163265306</v>
      </c>
      <c r="DB116" s="155"/>
      <c r="DC116" s="156">
        <f t="shared" si="233"/>
        <v>113.12020460358058</v>
      </c>
      <c r="DD116" s="156"/>
      <c r="DE116" s="157">
        <f t="shared" si="234"/>
        <v>100.31578947368422</v>
      </c>
      <c r="DF116" s="157"/>
      <c r="DG116" s="154">
        <f t="shared" si="235"/>
        <v>115.80536912751678</v>
      </c>
      <c r="DH116" s="154"/>
      <c r="DI116" s="154">
        <f t="shared" si="236"/>
        <v>116.4576802507837</v>
      </c>
      <c r="DJ116" s="154"/>
      <c r="DK116" s="155">
        <f t="shared" si="237"/>
        <v>118.23529411764706</v>
      </c>
      <c r="DL116" s="155"/>
      <c r="DM116" s="155">
        <f t="shared" si="238"/>
        <v>102.32653061224489</v>
      </c>
      <c r="DN116" s="155"/>
      <c r="DO116" s="156">
        <f t="shared" si="239"/>
        <v>113.65728900255756</v>
      </c>
      <c r="DP116" s="156"/>
      <c r="DQ116" s="157">
        <f t="shared" si="240"/>
        <v>102.52631578947368</v>
      </c>
      <c r="DR116" s="157"/>
      <c r="DS116" s="154">
        <f t="shared" si="241"/>
        <v>115.80536912751678</v>
      </c>
      <c r="DT116" s="154"/>
      <c r="DU116" s="154">
        <f t="shared" si="242"/>
        <v>116.64576802507837</v>
      </c>
      <c r="DV116" s="154"/>
      <c r="DW116" s="155">
        <f t="shared" si="243"/>
        <v>119.26470588235294</v>
      </c>
      <c r="DX116" s="155"/>
      <c r="DY116" s="155">
        <f t="shared" si="244"/>
        <v>102.32653061224489</v>
      </c>
      <c r="DZ116" s="155"/>
      <c r="EA116" s="156">
        <f t="shared" si="245"/>
        <v>113.27365728900257</v>
      </c>
      <c r="EB116" s="156"/>
      <c r="EC116" s="157">
        <f t="shared" si="246"/>
        <v>104.42105263157896</v>
      </c>
      <c r="ED116" s="244"/>
      <c r="EE116" s="92">
        <f t="shared" si="247"/>
        <v>117.51677852348993</v>
      </c>
      <c r="EF116" s="92"/>
      <c r="EG116" s="92">
        <f t="shared" si="248"/>
        <v>118.43260188087774</v>
      </c>
      <c r="EH116" s="92"/>
      <c r="EI116" s="92">
        <f t="shared" si="249"/>
        <v>120.73529411764706</v>
      </c>
      <c r="EJ116" s="92"/>
      <c r="EK116" s="92">
        <f t="shared" si="250"/>
        <v>103.30612244897959</v>
      </c>
      <c r="EL116" s="92"/>
      <c r="EM116" s="156">
        <f t="shared" si="251"/>
        <v>115.1918158567775</v>
      </c>
      <c r="EN116" s="156"/>
      <c r="EO116" s="92">
        <f t="shared" si="252"/>
        <v>103.47368421052633</v>
      </c>
    </row>
    <row r="117" spans="1:145" x14ac:dyDescent="0.2">
      <c r="A117" s="82" t="s">
        <v>13</v>
      </c>
      <c r="B117" s="75"/>
      <c r="C117" s="154">
        <f t="shared" si="181"/>
        <v>95.570469798657726</v>
      </c>
      <c r="D117" s="154"/>
      <c r="E117" s="154">
        <f t="shared" si="182"/>
        <v>95.673981191222566</v>
      </c>
      <c r="F117" s="154"/>
      <c r="G117" s="155">
        <f t="shared" si="183"/>
        <v>97.352941176470594</v>
      </c>
      <c r="H117" s="155"/>
      <c r="I117" s="155">
        <f t="shared" si="184"/>
        <v>97.551020408163268</v>
      </c>
      <c r="J117" s="155"/>
      <c r="K117" s="156">
        <f t="shared" si="185"/>
        <v>93.171355498721226</v>
      </c>
      <c r="L117" s="156"/>
      <c r="M117" s="157">
        <f t="shared" si="186"/>
        <v>99.05263157894737</v>
      </c>
      <c r="N117" s="157"/>
      <c r="O117" s="154">
        <f t="shared" si="187"/>
        <v>94.865771812080538</v>
      </c>
      <c r="P117" s="154"/>
      <c r="Q117" s="154">
        <f t="shared" si="188"/>
        <v>95.203761755485885</v>
      </c>
      <c r="R117" s="154"/>
      <c r="S117" s="155">
        <f t="shared" si="189"/>
        <v>96.911764705882362</v>
      </c>
      <c r="T117" s="155"/>
      <c r="U117" s="155">
        <f t="shared" si="190"/>
        <v>95.224489795918359</v>
      </c>
      <c r="V117" s="155"/>
      <c r="W117" s="156">
        <f t="shared" si="191"/>
        <v>96.08695652173914</v>
      </c>
      <c r="X117" s="156"/>
      <c r="Y117" s="157">
        <f t="shared" si="192"/>
        <v>100</v>
      </c>
      <c r="Z117" s="165"/>
      <c r="AA117" s="154">
        <f t="shared" si="193"/>
        <v>95.369127516778519</v>
      </c>
      <c r="AB117" s="154"/>
      <c r="AC117" s="154">
        <f t="shared" si="194"/>
        <v>95.203761755485885</v>
      </c>
      <c r="AD117" s="154"/>
      <c r="AE117" s="155">
        <f t="shared" si="195"/>
        <v>100.44117647058823</v>
      </c>
      <c r="AF117" s="155"/>
      <c r="AG117" s="155">
        <f t="shared" si="196"/>
        <v>98.408163265306115</v>
      </c>
      <c r="AH117" s="155"/>
      <c r="AI117" s="156">
        <f t="shared" si="197"/>
        <v>97.544757033248089</v>
      </c>
      <c r="AJ117" s="156"/>
      <c r="AK117" s="157">
        <f t="shared" si="198"/>
        <v>100.94736842105263</v>
      </c>
      <c r="AL117" s="157"/>
      <c r="AM117" s="154">
        <f t="shared" si="199"/>
        <v>96.073825503355707</v>
      </c>
      <c r="AN117" s="154"/>
      <c r="AO117" s="154">
        <f t="shared" si="200"/>
        <v>96.050156739811911</v>
      </c>
      <c r="AP117" s="154"/>
      <c r="AQ117" s="155">
        <f t="shared" si="201"/>
        <v>99.558823529411768</v>
      </c>
      <c r="AR117" s="155"/>
      <c r="AS117" s="155">
        <f t="shared" si="202"/>
        <v>96.693877551020407</v>
      </c>
      <c r="AT117" s="155"/>
      <c r="AU117" s="156">
        <f t="shared" si="203"/>
        <v>101.07416879795397</v>
      </c>
      <c r="AV117" s="156"/>
      <c r="AW117" s="157">
        <f t="shared" si="204"/>
        <v>100.94736842105263</v>
      </c>
      <c r="AX117" s="165"/>
      <c r="AY117" s="154">
        <f t="shared" si="205"/>
        <v>97.181208053691279</v>
      </c>
      <c r="AZ117" s="154"/>
      <c r="BA117" s="154">
        <f t="shared" si="206"/>
        <v>96.990595611285258</v>
      </c>
      <c r="BB117" s="154"/>
      <c r="BC117" s="155">
        <f t="shared" si="207"/>
        <v>100.73529411764706</v>
      </c>
      <c r="BD117" s="155"/>
      <c r="BE117" s="155">
        <f t="shared" si="208"/>
        <v>99.387755102040813</v>
      </c>
      <c r="BF117" s="155"/>
      <c r="BG117" s="156">
        <f t="shared" si="209"/>
        <v>103.68286445012788</v>
      </c>
      <c r="BH117" s="156"/>
      <c r="BI117" s="157">
        <f t="shared" si="210"/>
        <v>101.26315789473685</v>
      </c>
      <c r="BJ117" s="157"/>
      <c r="BK117" s="154">
        <f t="shared" si="211"/>
        <v>98.791946308724832</v>
      </c>
      <c r="BL117" s="154"/>
      <c r="BM117" s="154">
        <f t="shared" si="212"/>
        <v>98.77742946708463</v>
      </c>
      <c r="BN117" s="154"/>
      <c r="BO117" s="155">
        <f t="shared" si="213"/>
        <v>101.91176470588235</v>
      </c>
      <c r="BP117" s="155"/>
      <c r="BQ117" s="155">
        <f t="shared" si="214"/>
        <v>99.510204081632651</v>
      </c>
      <c r="BR117" s="155"/>
      <c r="BS117" s="156">
        <f t="shared" si="215"/>
        <v>104.14322250639387</v>
      </c>
      <c r="BT117" s="156"/>
      <c r="BU117" s="157">
        <f t="shared" si="216"/>
        <v>103.78947368421053</v>
      </c>
      <c r="BV117" s="165"/>
      <c r="BW117" s="154">
        <f t="shared" si="217"/>
        <v>97.583892617449663</v>
      </c>
      <c r="BX117" s="154"/>
      <c r="BY117" s="154">
        <f t="shared" si="218"/>
        <v>97.742946708463947</v>
      </c>
      <c r="BZ117" s="154"/>
      <c r="CA117" s="155">
        <f t="shared" si="219"/>
        <v>101.32352941176471</v>
      </c>
      <c r="CB117" s="155"/>
      <c r="CC117" s="155">
        <f t="shared" si="220"/>
        <v>96.08163265306122</v>
      </c>
      <c r="CD117" s="155"/>
      <c r="CE117" s="156">
        <f t="shared" si="221"/>
        <v>105.83120204603581</v>
      </c>
      <c r="CF117" s="156"/>
      <c r="CG117" s="157">
        <f t="shared" si="222"/>
        <v>100.31578947368422</v>
      </c>
      <c r="CH117" s="157"/>
      <c r="CI117" s="154">
        <f t="shared" si="223"/>
        <v>97.986577181208048</v>
      </c>
      <c r="CJ117" s="154"/>
      <c r="CK117" s="154">
        <f t="shared" si="224"/>
        <v>98.495297805642636</v>
      </c>
      <c r="CL117" s="154"/>
      <c r="CM117" s="155">
        <f t="shared" si="225"/>
        <v>102.79411764705883</v>
      </c>
      <c r="CN117" s="155"/>
      <c r="CO117" s="155">
        <f t="shared" si="226"/>
        <v>94</v>
      </c>
      <c r="CP117" s="155"/>
      <c r="CQ117" s="156">
        <f t="shared" si="227"/>
        <v>106.2148337595908</v>
      </c>
      <c r="CR117" s="156"/>
      <c r="CS117" s="157">
        <f t="shared" si="228"/>
        <v>97.473684210526315</v>
      </c>
      <c r="CT117" s="165"/>
      <c r="CU117" s="154">
        <f t="shared" si="229"/>
        <v>98.590604026845639</v>
      </c>
      <c r="CV117" s="154"/>
      <c r="CW117" s="154">
        <f t="shared" si="230"/>
        <v>98.965517241379303</v>
      </c>
      <c r="CX117" s="154"/>
      <c r="CY117" s="155">
        <f t="shared" si="231"/>
        <v>103.23529411764706</v>
      </c>
      <c r="CZ117" s="155"/>
      <c r="DA117" s="155">
        <f t="shared" si="232"/>
        <v>95.836734693877546</v>
      </c>
      <c r="DB117" s="155"/>
      <c r="DC117" s="156">
        <f t="shared" si="233"/>
        <v>104.06649616368287</v>
      </c>
      <c r="DD117" s="156"/>
      <c r="DE117" s="157">
        <f t="shared" si="234"/>
        <v>98.10526315789474</v>
      </c>
      <c r="DF117" s="157"/>
      <c r="DG117" s="154">
        <f t="shared" si="235"/>
        <v>99.798657718120808</v>
      </c>
      <c r="DH117" s="154"/>
      <c r="DI117" s="154">
        <f t="shared" si="236"/>
        <v>100.37617554858933</v>
      </c>
      <c r="DJ117" s="154"/>
      <c r="DK117" s="155">
        <f t="shared" si="237"/>
        <v>104.26470588235294</v>
      </c>
      <c r="DL117" s="155"/>
      <c r="DM117" s="155">
        <f t="shared" si="238"/>
        <v>94.734693877551024</v>
      </c>
      <c r="DN117" s="155"/>
      <c r="DO117" s="156">
        <f t="shared" si="239"/>
        <v>106.59846547314578</v>
      </c>
      <c r="DP117" s="156"/>
      <c r="DQ117" s="157">
        <f t="shared" si="240"/>
        <v>102.52631578947368</v>
      </c>
      <c r="DR117" s="157"/>
      <c r="DS117" s="154">
        <f t="shared" si="241"/>
        <v>101.00671140939598</v>
      </c>
      <c r="DT117" s="154"/>
      <c r="DU117" s="154">
        <f t="shared" si="242"/>
        <v>101.5987460815047</v>
      </c>
      <c r="DV117" s="154"/>
      <c r="DW117" s="155">
        <f t="shared" si="243"/>
        <v>107.5</v>
      </c>
      <c r="DX117" s="155"/>
      <c r="DY117" s="155">
        <f t="shared" si="244"/>
        <v>95.959183673469383</v>
      </c>
      <c r="DZ117" s="155"/>
      <c r="EA117" s="156">
        <f t="shared" si="245"/>
        <v>105.83120204603581</v>
      </c>
      <c r="EB117" s="156"/>
      <c r="EC117" s="157">
        <f t="shared" si="246"/>
        <v>104.73684210526315</v>
      </c>
      <c r="ED117" s="244"/>
      <c r="EE117" s="92">
        <f t="shared" si="247"/>
        <v>101.10738255033557</v>
      </c>
      <c r="EF117" s="92"/>
      <c r="EG117" s="92">
        <f t="shared" si="248"/>
        <v>101.88087774294671</v>
      </c>
      <c r="EH117" s="92"/>
      <c r="EI117" s="92">
        <f t="shared" si="249"/>
        <v>109.55882352941177</v>
      </c>
      <c r="EJ117" s="92"/>
      <c r="EK117" s="92">
        <f t="shared" si="250"/>
        <v>94.979591836734699</v>
      </c>
      <c r="EL117" s="92"/>
      <c r="EM117" s="156">
        <f t="shared" si="251"/>
        <v>106.98209718670077</v>
      </c>
      <c r="EN117" s="156"/>
      <c r="EO117" s="92">
        <f t="shared" si="252"/>
        <v>104.73684210526315</v>
      </c>
    </row>
    <row r="118" spans="1:145" x14ac:dyDescent="0.2">
      <c r="A118" s="84" t="s">
        <v>14</v>
      </c>
      <c r="B118" s="75"/>
      <c r="C118" s="158">
        <f t="shared" si="181"/>
        <v>106.74496644295303</v>
      </c>
      <c r="D118" s="154"/>
      <c r="E118" s="158">
        <f t="shared" si="182"/>
        <v>105.64263322884013</v>
      </c>
      <c r="F118" s="154"/>
      <c r="G118" s="159">
        <f t="shared" si="183"/>
        <v>101.61764705882354</v>
      </c>
      <c r="H118" s="155"/>
      <c r="I118" s="159">
        <f t="shared" si="184"/>
        <v>115.18367346938776</v>
      </c>
      <c r="J118" s="155"/>
      <c r="K118" s="160">
        <f t="shared" si="185"/>
        <v>109.89769820971868</v>
      </c>
      <c r="L118" s="156"/>
      <c r="M118" s="161">
        <f t="shared" si="186"/>
        <v>106.63157894736842</v>
      </c>
      <c r="N118" s="157"/>
      <c r="O118" s="158">
        <f t="shared" si="187"/>
        <v>107.04697986577182</v>
      </c>
      <c r="P118" s="154"/>
      <c r="Q118" s="158">
        <f t="shared" si="188"/>
        <v>106.01880877742947</v>
      </c>
      <c r="R118" s="154"/>
      <c r="S118" s="159">
        <f t="shared" si="189"/>
        <v>102.35294117647059</v>
      </c>
      <c r="T118" s="155"/>
      <c r="U118" s="159">
        <f t="shared" si="190"/>
        <v>113.59183673469389</v>
      </c>
      <c r="V118" s="155"/>
      <c r="W118" s="160">
        <f t="shared" si="191"/>
        <v>109.97442455242968</v>
      </c>
      <c r="X118" s="156"/>
      <c r="Y118" s="161">
        <f t="shared" si="192"/>
        <v>108.21052631578948</v>
      </c>
      <c r="Z118" s="165"/>
      <c r="AA118" s="158">
        <f t="shared" si="193"/>
        <v>109.56375838926175</v>
      </c>
      <c r="AB118" s="154"/>
      <c r="AC118" s="158">
        <f t="shared" si="194"/>
        <v>108.65203761755485</v>
      </c>
      <c r="AD118" s="154"/>
      <c r="AE118" s="159">
        <f t="shared" si="195"/>
        <v>101.32352941176471</v>
      </c>
      <c r="AF118" s="155"/>
      <c r="AG118" s="159">
        <f t="shared" si="196"/>
        <v>114.44897959183673</v>
      </c>
      <c r="AH118" s="155"/>
      <c r="AI118" s="160">
        <f t="shared" si="197"/>
        <v>111.43222506393862</v>
      </c>
      <c r="AJ118" s="156"/>
      <c r="AK118" s="161">
        <f t="shared" si="198"/>
        <v>108.84210526315789</v>
      </c>
      <c r="AL118" s="157"/>
      <c r="AM118" s="158">
        <f t="shared" si="199"/>
        <v>110.26845637583894</v>
      </c>
      <c r="AN118" s="154"/>
      <c r="AO118" s="158">
        <f t="shared" si="200"/>
        <v>109.78056426332289</v>
      </c>
      <c r="AP118" s="154"/>
      <c r="AQ118" s="159">
        <f t="shared" si="201"/>
        <v>101.91176470588235</v>
      </c>
      <c r="AR118" s="155"/>
      <c r="AS118" s="159">
        <f t="shared" si="202"/>
        <v>111.87755102040816</v>
      </c>
      <c r="AT118" s="155"/>
      <c r="AU118" s="160">
        <f t="shared" si="203"/>
        <v>115.1150895140665</v>
      </c>
      <c r="AV118" s="156"/>
      <c r="AW118" s="161">
        <f t="shared" si="204"/>
        <v>110.10526315789474</v>
      </c>
      <c r="AX118" s="165"/>
      <c r="AY118" s="158">
        <f t="shared" si="205"/>
        <v>110.36912751677852</v>
      </c>
      <c r="AZ118" s="154"/>
      <c r="BA118" s="158">
        <f t="shared" si="206"/>
        <v>110.0626959247649</v>
      </c>
      <c r="BB118" s="154"/>
      <c r="BC118" s="159">
        <f t="shared" si="207"/>
        <v>101.47058823529412</v>
      </c>
      <c r="BD118" s="155"/>
      <c r="BE118" s="159">
        <f t="shared" si="208"/>
        <v>109.42857142857143</v>
      </c>
      <c r="BF118" s="155"/>
      <c r="BG118" s="160">
        <f t="shared" si="209"/>
        <v>114.34782608695653</v>
      </c>
      <c r="BH118" s="156"/>
      <c r="BI118" s="161">
        <f t="shared" si="210"/>
        <v>108.21052631578948</v>
      </c>
      <c r="BJ118" s="157"/>
      <c r="BK118" s="158">
        <f t="shared" si="211"/>
        <v>110.67114093959732</v>
      </c>
      <c r="BL118" s="154"/>
      <c r="BM118" s="158">
        <f t="shared" si="212"/>
        <v>110.15673981191222</v>
      </c>
      <c r="BN118" s="154"/>
      <c r="BO118" s="159">
        <f t="shared" si="213"/>
        <v>106.76470588235294</v>
      </c>
      <c r="BP118" s="155"/>
      <c r="BQ118" s="159">
        <f t="shared" si="214"/>
        <v>110.65306122448979</v>
      </c>
      <c r="BR118" s="155"/>
      <c r="BS118" s="160">
        <f t="shared" si="215"/>
        <v>114.42455242966753</v>
      </c>
      <c r="BT118" s="156"/>
      <c r="BU118" s="161">
        <f t="shared" si="216"/>
        <v>107.89473684210526</v>
      </c>
      <c r="BV118" s="165"/>
      <c r="BW118" s="158">
        <f t="shared" si="217"/>
        <v>112.38255033557047</v>
      </c>
      <c r="BX118" s="154"/>
      <c r="BY118" s="158">
        <f t="shared" si="218"/>
        <v>112.41379310344827</v>
      </c>
      <c r="BZ118" s="154"/>
      <c r="CA118" s="159">
        <f t="shared" si="219"/>
        <v>104.85294117647059</v>
      </c>
      <c r="CB118" s="155"/>
      <c r="CC118" s="159">
        <f t="shared" si="220"/>
        <v>107.46938775510205</v>
      </c>
      <c r="CD118" s="155"/>
      <c r="CE118" s="160">
        <f t="shared" si="221"/>
        <v>115.26854219948849</v>
      </c>
      <c r="CF118" s="156"/>
      <c r="CG118" s="161">
        <f t="shared" si="222"/>
        <v>101.89473684210526</v>
      </c>
      <c r="CH118" s="157"/>
      <c r="CI118" s="158">
        <f t="shared" si="223"/>
        <v>111.77852348993289</v>
      </c>
      <c r="CJ118" s="154"/>
      <c r="CK118" s="158">
        <f t="shared" si="224"/>
        <v>112.03761755485893</v>
      </c>
      <c r="CL118" s="154"/>
      <c r="CM118" s="159">
        <f t="shared" si="225"/>
        <v>104.26470588235294</v>
      </c>
      <c r="CN118" s="155"/>
      <c r="CO118" s="159">
        <f t="shared" si="226"/>
        <v>104.0408163265306</v>
      </c>
      <c r="CP118" s="155"/>
      <c r="CQ118" s="160">
        <f t="shared" si="227"/>
        <v>116.03580562659847</v>
      </c>
      <c r="CR118" s="156"/>
      <c r="CS118" s="161">
        <f t="shared" si="228"/>
        <v>104.73684210526315</v>
      </c>
      <c r="CT118" s="165"/>
      <c r="CU118" s="158">
        <f t="shared" si="229"/>
        <v>113.79194630872485</v>
      </c>
      <c r="CV118" s="154"/>
      <c r="CW118" s="158">
        <f t="shared" si="230"/>
        <v>114.10658307210032</v>
      </c>
      <c r="CX118" s="154"/>
      <c r="CY118" s="159">
        <f t="shared" si="231"/>
        <v>107.5</v>
      </c>
      <c r="CZ118" s="155"/>
      <c r="DA118" s="159">
        <f t="shared" si="232"/>
        <v>106.12244897959184</v>
      </c>
      <c r="DB118" s="155"/>
      <c r="DC118" s="160">
        <f t="shared" si="233"/>
        <v>114.04092071611254</v>
      </c>
      <c r="DD118" s="156"/>
      <c r="DE118" s="161">
        <f t="shared" si="234"/>
        <v>103.47368421052633</v>
      </c>
      <c r="DF118" s="157"/>
      <c r="DG118" s="158">
        <f t="shared" si="235"/>
        <v>114.39597315436242</v>
      </c>
      <c r="DH118" s="154"/>
      <c r="DI118" s="158">
        <f t="shared" si="236"/>
        <v>115.04702194357367</v>
      </c>
      <c r="DJ118" s="154"/>
      <c r="DK118" s="159">
        <f t="shared" si="237"/>
        <v>107.94117647058823</v>
      </c>
      <c r="DL118" s="155"/>
      <c r="DM118" s="159">
        <f t="shared" si="238"/>
        <v>104.77551020408163</v>
      </c>
      <c r="DN118" s="155"/>
      <c r="DO118" s="160">
        <f t="shared" si="239"/>
        <v>115.65217391304348</v>
      </c>
      <c r="DP118" s="156"/>
      <c r="DQ118" s="161">
        <f t="shared" si="240"/>
        <v>101.57894736842105</v>
      </c>
      <c r="DR118" s="157"/>
      <c r="DS118" s="158">
        <f t="shared" si="241"/>
        <v>114.39597315436242</v>
      </c>
      <c r="DT118" s="154"/>
      <c r="DU118" s="158">
        <f t="shared" si="242"/>
        <v>114.95297805642632</v>
      </c>
      <c r="DV118" s="154"/>
      <c r="DW118" s="159">
        <f t="shared" si="243"/>
        <v>108.52941176470588</v>
      </c>
      <c r="DX118" s="155"/>
      <c r="DY118" s="159">
        <f t="shared" si="244"/>
        <v>106.36734693877551</v>
      </c>
      <c r="DZ118" s="155"/>
      <c r="EA118" s="160">
        <f t="shared" si="245"/>
        <v>115.57544757033249</v>
      </c>
      <c r="EB118" s="156"/>
      <c r="EC118" s="161">
        <f t="shared" si="246"/>
        <v>104.73684210526315</v>
      </c>
      <c r="ED118" s="244"/>
      <c r="EE118" s="93">
        <f t="shared" si="247"/>
        <v>115.70469798657717</v>
      </c>
      <c r="EF118" s="92"/>
      <c r="EG118" s="93">
        <f t="shared" si="248"/>
        <v>116.55172413793103</v>
      </c>
      <c r="EH118" s="92"/>
      <c r="EI118" s="93">
        <f t="shared" si="249"/>
        <v>111.61764705882354</v>
      </c>
      <c r="EJ118" s="92"/>
      <c r="EK118" s="93">
        <f t="shared" si="250"/>
        <v>106.24489795918367</v>
      </c>
      <c r="EL118" s="92"/>
      <c r="EM118" s="160">
        <f t="shared" si="251"/>
        <v>113.65728900255756</v>
      </c>
      <c r="EN118" s="156"/>
      <c r="EO118" s="93">
        <f t="shared" si="252"/>
        <v>107.26315789473685</v>
      </c>
    </row>
    <row r="119" spans="1:145" x14ac:dyDescent="0.2">
      <c r="A119" s="82" t="s">
        <v>15</v>
      </c>
      <c r="B119" s="75"/>
      <c r="C119" s="154">
        <f t="shared" si="181"/>
        <v>112.58389261744966</v>
      </c>
      <c r="D119" s="154"/>
      <c r="E119" s="154">
        <f t="shared" si="182"/>
        <v>111.47335423197492</v>
      </c>
      <c r="F119" s="154"/>
      <c r="G119" s="155">
        <f t="shared" si="183"/>
        <v>104.85294117647059</v>
      </c>
      <c r="H119" s="155"/>
      <c r="I119" s="155">
        <f t="shared" si="184"/>
        <v>116.65306122448979</v>
      </c>
      <c r="J119" s="155"/>
      <c r="K119" s="156">
        <f t="shared" si="185"/>
        <v>112.96675191815858</v>
      </c>
      <c r="L119" s="156"/>
      <c r="M119" s="157">
        <f t="shared" si="186"/>
        <v>109.47368421052632</v>
      </c>
      <c r="N119" s="157"/>
      <c r="O119" s="154">
        <f t="shared" si="187"/>
        <v>113.99328859060402</v>
      </c>
      <c r="P119" s="154"/>
      <c r="Q119" s="154">
        <f t="shared" si="188"/>
        <v>112.97805642633229</v>
      </c>
      <c r="R119" s="154"/>
      <c r="S119" s="155">
        <f t="shared" si="189"/>
        <v>105</v>
      </c>
      <c r="T119" s="155"/>
      <c r="U119" s="155">
        <f t="shared" si="190"/>
        <v>117.38775510204081</v>
      </c>
      <c r="V119" s="155"/>
      <c r="W119" s="156">
        <f t="shared" si="191"/>
        <v>111.58567774936061</v>
      </c>
      <c r="X119" s="156"/>
      <c r="Y119" s="157">
        <f t="shared" si="192"/>
        <v>109.15789473684211</v>
      </c>
      <c r="Z119" s="165"/>
      <c r="AA119" s="154">
        <f t="shared" si="193"/>
        <v>114.49664429530202</v>
      </c>
      <c r="AB119" s="154"/>
      <c r="AC119" s="154">
        <f t="shared" si="194"/>
        <v>113.35423197492163</v>
      </c>
      <c r="AD119" s="154"/>
      <c r="AE119" s="155">
        <f t="shared" si="195"/>
        <v>104.70588235294119</v>
      </c>
      <c r="AF119" s="155"/>
      <c r="AG119" s="155">
        <f t="shared" si="196"/>
        <v>117.38775510204081</v>
      </c>
      <c r="AH119" s="155"/>
      <c r="AI119" s="156">
        <f t="shared" si="197"/>
        <v>114.27109974424553</v>
      </c>
      <c r="AJ119" s="156"/>
      <c r="AK119" s="157">
        <f t="shared" si="198"/>
        <v>108.21052631578948</v>
      </c>
      <c r="AL119" s="157"/>
      <c r="AM119" s="154">
        <f t="shared" si="199"/>
        <v>115.1006711409396</v>
      </c>
      <c r="AN119" s="154"/>
      <c r="AO119" s="154">
        <f t="shared" si="200"/>
        <v>114.10658307210032</v>
      </c>
      <c r="AP119" s="154"/>
      <c r="AQ119" s="155">
        <f t="shared" si="201"/>
        <v>105.73529411764706</v>
      </c>
      <c r="AR119" s="155"/>
      <c r="AS119" s="155">
        <f t="shared" si="202"/>
        <v>115.18367346938776</v>
      </c>
      <c r="AT119" s="155"/>
      <c r="AU119" s="156">
        <f t="shared" si="203"/>
        <v>113.73401534526856</v>
      </c>
      <c r="AV119" s="156"/>
      <c r="AW119" s="157">
        <f t="shared" si="204"/>
        <v>107.89473684210526</v>
      </c>
      <c r="AX119" s="165"/>
      <c r="AY119" s="154">
        <f t="shared" si="205"/>
        <v>116.51006711409397</v>
      </c>
      <c r="AZ119" s="154"/>
      <c r="BA119" s="154">
        <f t="shared" si="206"/>
        <v>115.51724137931033</v>
      </c>
      <c r="BB119" s="154"/>
      <c r="BC119" s="155">
        <f t="shared" si="207"/>
        <v>106.61764705882354</v>
      </c>
      <c r="BD119" s="155"/>
      <c r="BE119" s="155">
        <f t="shared" si="208"/>
        <v>115.91836734693877</v>
      </c>
      <c r="BF119" s="155"/>
      <c r="BG119" s="156">
        <f t="shared" si="209"/>
        <v>114.8081841432225</v>
      </c>
      <c r="BH119" s="156"/>
      <c r="BI119" s="157">
        <f t="shared" si="210"/>
        <v>110.10526315789474</v>
      </c>
      <c r="BJ119" s="157"/>
      <c r="BK119" s="154">
        <f t="shared" si="211"/>
        <v>116.81208053691276</v>
      </c>
      <c r="BL119" s="154"/>
      <c r="BM119" s="154">
        <f t="shared" si="212"/>
        <v>116.26959247648902</v>
      </c>
      <c r="BN119" s="154"/>
      <c r="BO119" s="155">
        <f t="shared" si="213"/>
        <v>107.79411764705883</v>
      </c>
      <c r="BP119" s="155"/>
      <c r="BQ119" s="155">
        <f t="shared" si="214"/>
        <v>110.65306122448979</v>
      </c>
      <c r="BR119" s="155"/>
      <c r="BS119" s="156">
        <f t="shared" si="215"/>
        <v>116.72634271099746</v>
      </c>
      <c r="BT119" s="156"/>
      <c r="BU119" s="157">
        <f t="shared" si="216"/>
        <v>109.15789473684211</v>
      </c>
      <c r="BV119" s="165"/>
      <c r="BW119" s="154">
        <f t="shared" si="217"/>
        <v>116.81208053691276</v>
      </c>
      <c r="BX119" s="154"/>
      <c r="BY119" s="154">
        <f t="shared" si="218"/>
        <v>116.4576802507837</v>
      </c>
      <c r="BZ119" s="154"/>
      <c r="CA119" s="155">
        <f t="shared" si="219"/>
        <v>109.11764705882354</v>
      </c>
      <c r="CB119" s="155"/>
      <c r="CC119" s="155">
        <f t="shared" si="220"/>
        <v>109.55102040816325</v>
      </c>
      <c r="CD119" s="155"/>
      <c r="CE119" s="156">
        <f t="shared" si="221"/>
        <v>117.10997442455243</v>
      </c>
      <c r="CF119" s="156"/>
      <c r="CG119" s="157">
        <f t="shared" si="222"/>
        <v>103.78947368421053</v>
      </c>
      <c r="CH119" s="157"/>
      <c r="CI119" s="154">
        <f t="shared" si="223"/>
        <v>117.61744966442953</v>
      </c>
      <c r="CJ119" s="154"/>
      <c r="CK119" s="154">
        <f t="shared" si="224"/>
        <v>117.21003134796238</v>
      </c>
      <c r="CL119" s="154"/>
      <c r="CM119" s="155">
        <f t="shared" si="225"/>
        <v>109.55882352941177</v>
      </c>
      <c r="CN119" s="155"/>
      <c r="CO119" s="155">
        <f t="shared" si="226"/>
        <v>110.89795918367346</v>
      </c>
      <c r="CP119" s="155"/>
      <c r="CQ119" s="156">
        <f t="shared" si="227"/>
        <v>116.87979539641945</v>
      </c>
      <c r="CR119" s="156"/>
      <c r="CS119" s="157">
        <f t="shared" si="228"/>
        <v>106.94736842105263</v>
      </c>
      <c r="CT119" s="165"/>
      <c r="CU119" s="154">
        <f t="shared" si="229"/>
        <v>118.52348993288591</v>
      </c>
      <c r="CV119" s="154"/>
      <c r="CW119" s="154">
        <f t="shared" si="230"/>
        <v>117.96238244514107</v>
      </c>
      <c r="CX119" s="154"/>
      <c r="CY119" s="155">
        <f t="shared" si="231"/>
        <v>108.6764705882353</v>
      </c>
      <c r="CZ119" s="155"/>
      <c r="DA119" s="155">
        <f t="shared" si="232"/>
        <v>113.59183673469389</v>
      </c>
      <c r="DB119" s="155"/>
      <c r="DC119" s="156">
        <f t="shared" si="233"/>
        <v>118.26086956521739</v>
      </c>
      <c r="DD119" s="156"/>
      <c r="DE119" s="157">
        <f t="shared" si="234"/>
        <v>103.15789473684211</v>
      </c>
      <c r="DF119" s="157"/>
      <c r="DG119" s="154">
        <f t="shared" si="235"/>
        <v>119.2281879194631</v>
      </c>
      <c r="DH119" s="154"/>
      <c r="DI119" s="154">
        <f t="shared" si="236"/>
        <v>118.99686520376176</v>
      </c>
      <c r="DJ119" s="154"/>
      <c r="DK119" s="155">
        <f t="shared" si="237"/>
        <v>109.70588235294117</v>
      </c>
      <c r="DL119" s="155"/>
      <c r="DM119" s="155">
        <f t="shared" si="238"/>
        <v>111.63265306122449</v>
      </c>
      <c r="DN119" s="155"/>
      <c r="DO119" s="156">
        <f t="shared" si="239"/>
        <v>118.95140664961637</v>
      </c>
      <c r="DP119" s="156"/>
      <c r="DQ119" s="157">
        <f t="shared" si="240"/>
        <v>107.89473684210526</v>
      </c>
      <c r="DR119" s="157"/>
      <c r="DS119" s="154">
        <f t="shared" si="241"/>
        <v>118.8255033557047</v>
      </c>
      <c r="DT119" s="154"/>
      <c r="DU119" s="154">
        <f t="shared" si="242"/>
        <v>118.90282131661442</v>
      </c>
      <c r="DV119" s="154"/>
      <c r="DW119" s="155">
        <f t="shared" si="243"/>
        <v>113.38235294117646</v>
      </c>
      <c r="DX119" s="155"/>
      <c r="DY119" s="155">
        <f t="shared" si="244"/>
        <v>110.65306122448979</v>
      </c>
      <c r="DZ119" s="155"/>
      <c r="EA119" s="156">
        <f t="shared" si="245"/>
        <v>119.02813299232737</v>
      </c>
      <c r="EB119" s="156"/>
      <c r="EC119" s="157">
        <f t="shared" si="246"/>
        <v>106.31578947368422</v>
      </c>
      <c r="ED119" s="244"/>
      <c r="EE119" s="92">
        <f t="shared" si="247"/>
        <v>119.73154362416108</v>
      </c>
      <c r="EF119" s="92"/>
      <c r="EG119" s="92">
        <f t="shared" si="248"/>
        <v>120.03134796238244</v>
      </c>
      <c r="EH119" s="92"/>
      <c r="EI119" s="92">
        <f t="shared" si="249"/>
        <v>115.14705882352942</v>
      </c>
      <c r="EJ119" s="92"/>
      <c r="EK119" s="92">
        <f t="shared" si="250"/>
        <v>109.42857142857143</v>
      </c>
      <c r="EL119" s="92"/>
      <c r="EM119" s="156">
        <f t="shared" si="251"/>
        <v>119.18158567774937</v>
      </c>
      <c r="EN119" s="156"/>
      <c r="EO119" s="92">
        <f t="shared" si="252"/>
        <v>107.26315789473685</v>
      </c>
    </row>
    <row r="120" spans="1:145" x14ac:dyDescent="0.2">
      <c r="A120" s="82" t="s">
        <v>16</v>
      </c>
      <c r="B120" s="75"/>
      <c r="C120" s="154">
        <f t="shared" si="181"/>
        <v>101.20805369127517</v>
      </c>
      <c r="D120" s="154"/>
      <c r="E120" s="154">
        <f t="shared" si="182"/>
        <v>101.03448275862068</v>
      </c>
      <c r="F120" s="154"/>
      <c r="G120" s="155">
        <f t="shared" si="183"/>
        <v>99.411764705882348</v>
      </c>
      <c r="H120" s="155"/>
      <c r="I120" s="155">
        <f t="shared" si="184"/>
        <v>101.59183673469389</v>
      </c>
      <c r="J120" s="155"/>
      <c r="K120" s="156">
        <f t="shared" si="185"/>
        <v>95.933503836317144</v>
      </c>
      <c r="L120" s="156"/>
      <c r="M120" s="157">
        <f t="shared" si="186"/>
        <v>97.15789473684211</v>
      </c>
      <c r="N120" s="157"/>
      <c r="O120" s="154">
        <f t="shared" si="187"/>
        <v>105.23489932885906</v>
      </c>
      <c r="P120" s="154"/>
      <c r="Q120" s="154">
        <f t="shared" si="188"/>
        <v>105.36050156739812</v>
      </c>
      <c r="R120" s="154"/>
      <c r="S120" s="155">
        <f t="shared" si="189"/>
        <v>101.61764705882354</v>
      </c>
      <c r="T120" s="155"/>
      <c r="U120" s="155">
        <f t="shared" si="190"/>
        <v>102.20408163265306</v>
      </c>
      <c r="V120" s="155"/>
      <c r="W120" s="156">
        <f t="shared" si="191"/>
        <v>99.846547314578018</v>
      </c>
      <c r="X120" s="156"/>
      <c r="Y120" s="157">
        <f t="shared" si="192"/>
        <v>99.05263157894737</v>
      </c>
      <c r="Z120" s="165"/>
      <c r="AA120" s="154">
        <f t="shared" si="193"/>
        <v>105.53691275167785</v>
      </c>
      <c r="AB120" s="154"/>
      <c r="AC120" s="154">
        <f t="shared" si="194"/>
        <v>105.73667711598746</v>
      </c>
      <c r="AD120" s="154"/>
      <c r="AE120" s="155">
        <f t="shared" si="195"/>
        <v>98.82352941176471</v>
      </c>
      <c r="AF120" s="155"/>
      <c r="AG120" s="155">
        <f t="shared" si="196"/>
        <v>101.10204081632652</v>
      </c>
      <c r="AH120" s="155"/>
      <c r="AI120" s="156">
        <f t="shared" si="197"/>
        <v>103.45268542199489</v>
      </c>
      <c r="AJ120" s="156"/>
      <c r="AK120" s="157">
        <f t="shared" si="198"/>
        <v>102.21052631578948</v>
      </c>
      <c r="AL120" s="157"/>
      <c r="AM120" s="154">
        <f t="shared" si="199"/>
        <v>103.42281879194631</v>
      </c>
      <c r="AN120" s="154"/>
      <c r="AO120" s="154">
        <f t="shared" si="200"/>
        <v>103.38557993730407</v>
      </c>
      <c r="AP120" s="154"/>
      <c r="AQ120" s="155">
        <f t="shared" si="201"/>
        <v>99.411764705882348</v>
      </c>
      <c r="AR120" s="155"/>
      <c r="AS120" s="155">
        <f t="shared" si="202"/>
        <v>100.36734693877551</v>
      </c>
      <c r="AT120" s="155"/>
      <c r="AU120" s="156">
        <f t="shared" si="203"/>
        <v>100.84398976982098</v>
      </c>
      <c r="AV120" s="156"/>
      <c r="AW120" s="157">
        <f t="shared" si="204"/>
        <v>100.31578947368422</v>
      </c>
      <c r="AX120" s="165"/>
      <c r="AY120" s="154">
        <f t="shared" si="205"/>
        <v>104.63087248322148</v>
      </c>
      <c r="AZ120" s="154"/>
      <c r="BA120" s="154">
        <f t="shared" si="206"/>
        <v>104.51410658307209</v>
      </c>
      <c r="BB120" s="154"/>
      <c r="BC120" s="155">
        <f t="shared" si="207"/>
        <v>101.32352941176471</v>
      </c>
      <c r="BD120" s="155"/>
      <c r="BE120" s="155">
        <f t="shared" si="208"/>
        <v>101.71428571428571</v>
      </c>
      <c r="BF120" s="155"/>
      <c r="BG120" s="156">
        <f t="shared" si="209"/>
        <v>105.67774936061382</v>
      </c>
      <c r="BH120" s="156"/>
      <c r="BI120" s="157">
        <f t="shared" si="210"/>
        <v>103.15789473684211</v>
      </c>
      <c r="BJ120" s="157"/>
      <c r="BK120" s="154">
        <f t="shared" si="211"/>
        <v>105.83892617449665</v>
      </c>
      <c r="BL120" s="154"/>
      <c r="BM120" s="154">
        <f t="shared" si="212"/>
        <v>105.36050156739812</v>
      </c>
      <c r="BN120" s="154"/>
      <c r="BO120" s="155">
        <f t="shared" si="213"/>
        <v>100.58823529411765</v>
      </c>
      <c r="BP120" s="155"/>
      <c r="BQ120" s="155">
        <f t="shared" si="214"/>
        <v>107.10204081632654</v>
      </c>
      <c r="BR120" s="155"/>
      <c r="BS120" s="156">
        <f t="shared" si="215"/>
        <v>107.67263427109975</v>
      </c>
      <c r="BT120" s="156"/>
      <c r="BU120" s="157">
        <f t="shared" si="216"/>
        <v>106.31578947368422</v>
      </c>
      <c r="BV120" s="165"/>
      <c r="BW120" s="154">
        <f t="shared" si="217"/>
        <v>106.94630872483222</v>
      </c>
      <c r="BX120" s="154"/>
      <c r="BY120" s="154">
        <f t="shared" si="218"/>
        <v>106.95924764890282</v>
      </c>
      <c r="BZ120" s="154"/>
      <c r="CA120" s="155">
        <f t="shared" si="219"/>
        <v>106.1764705882353</v>
      </c>
      <c r="CB120" s="155"/>
      <c r="CC120" s="155">
        <f t="shared" si="220"/>
        <v>100.36734693877551</v>
      </c>
      <c r="CD120" s="155"/>
      <c r="CE120" s="156">
        <f t="shared" si="221"/>
        <v>108.13299232736573</v>
      </c>
      <c r="CF120" s="156"/>
      <c r="CG120" s="157">
        <f t="shared" si="222"/>
        <v>99.684210526315795</v>
      </c>
      <c r="CH120" s="157"/>
      <c r="CI120" s="154">
        <f t="shared" si="223"/>
        <v>108.65771812080537</v>
      </c>
      <c r="CJ120" s="154"/>
      <c r="CK120" s="154">
        <f t="shared" si="224"/>
        <v>109.21630094043887</v>
      </c>
      <c r="CL120" s="154"/>
      <c r="CM120" s="155">
        <f t="shared" si="225"/>
        <v>108.08823529411765</v>
      </c>
      <c r="CN120" s="155"/>
      <c r="CO120" s="155">
        <f t="shared" si="226"/>
        <v>95.959183673469383</v>
      </c>
      <c r="CP120" s="155"/>
      <c r="CQ120" s="156">
        <f t="shared" si="227"/>
        <v>107.82608695652175</v>
      </c>
      <c r="CR120" s="156"/>
      <c r="CS120" s="157">
        <f t="shared" si="228"/>
        <v>97.15789473684211</v>
      </c>
      <c r="CT120" s="165"/>
      <c r="CU120" s="154">
        <f t="shared" si="229"/>
        <v>107.14765100671141</v>
      </c>
      <c r="CV120" s="154"/>
      <c r="CW120" s="154">
        <f t="shared" si="230"/>
        <v>107.4294670846395</v>
      </c>
      <c r="CX120" s="154"/>
      <c r="CY120" s="155">
        <f t="shared" si="231"/>
        <v>105.14705882352941</v>
      </c>
      <c r="CZ120" s="155"/>
      <c r="DA120" s="155">
        <f t="shared" si="232"/>
        <v>99.387755102040813</v>
      </c>
      <c r="DB120" s="155"/>
      <c r="DC120" s="156">
        <f t="shared" si="233"/>
        <v>110.66496163682865</v>
      </c>
      <c r="DD120" s="156"/>
      <c r="DE120" s="157">
        <f t="shared" si="234"/>
        <v>97.15789473684211</v>
      </c>
      <c r="DF120" s="157"/>
      <c r="DG120" s="154">
        <f t="shared" si="235"/>
        <v>107.14765100671141</v>
      </c>
      <c r="DH120" s="154"/>
      <c r="DI120" s="154">
        <f t="shared" si="236"/>
        <v>107.89968652037616</v>
      </c>
      <c r="DJ120" s="154"/>
      <c r="DK120" s="155">
        <f t="shared" si="237"/>
        <v>105</v>
      </c>
      <c r="DL120" s="155"/>
      <c r="DM120" s="155">
        <f t="shared" si="238"/>
        <v>94.367346938775512</v>
      </c>
      <c r="DN120" s="155"/>
      <c r="DO120" s="156">
        <f t="shared" si="239"/>
        <v>114.42455242966753</v>
      </c>
      <c r="DP120" s="156"/>
      <c r="DQ120" s="157">
        <f t="shared" si="240"/>
        <v>97.15789473684211</v>
      </c>
      <c r="DR120" s="157"/>
      <c r="DS120" s="154">
        <f t="shared" si="241"/>
        <v>107.85234899328859</v>
      </c>
      <c r="DT120" s="154"/>
      <c r="DU120" s="154">
        <f t="shared" si="242"/>
        <v>108.65203761755485</v>
      </c>
      <c r="DV120" s="154"/>
      <c r="DW120" s="155">
        <f t="shared" si="243"/>
        <v>104.55882352941177</v>
      </c>
      <c r="DX120" s="155"/>
      <c r="DY120" s="155">
        <f t="shared" si="244"/>
        <v>94.367346938775512</v>
      </c>
      <c r="DZ120" s="155"/>
      <c r="EA120" s="156">
        <f t="shared" si="245"/>
        <v>111.20204603580562</v>
      </c>
      <c r="EB120" s="156"/>
      <c r="EC120" s="157">
        <f t="shared" si="246"/>
        <v>100</v>
      </c>
      <c r="ED120" s="244"/>
      <c r="EE120" s="92">
        <f t="shared" si="247"/>
        <v>108.15436241610738</v>
      </c>
      <c r="EF120" s="92"/>
      <c r="EG120" s="92">
        <f t="shared" si="248"/>
        <v>108.27586206896551</v>
      </c>
      <c r="EH120" s="92"/>
      <c r="EI120" s="92">
        <f t="shared" si="249"/>
        <v>110.14705882352942</v>
      </c>
      <c r="EJ120" s="92"/>
      <c r="EK120" s="92">
        <f t="shared" si="250"/>
        <v>103.42857142857143</v>
      </c>
      <c r="EL120" s="92"/>
      <c r="EM120" s="156">
        <f t="shared" si="251"/>
        <v>113.65728900255756</v>
      </c>
      <c r="EN120" s="156"/>
      <c r="EO120" s="92">
        <f t="shared" si="252"/>
        <v>99.684210526315795</v>
      </c>
    </row>
    <row r="121" spans="1:145" x14ac:dyDescent="0.2">
      <c r="A121" s="82" t="s">
        <v>17</v>
      </c>
      <c r="B121" s="75"/>
      <c r="C121" s="154">
        <f t="shared" si="181"/>
        <v>91.845637583892625</v>
      </c>
      <c r="D121" s="154"/>
      <c r="E121" s="154">
        <f t="shared" si="182"/>
        <v>92.476489028213166</v>
      </c>
      <c r="F121" s="154"/>
      <c r="G121" s="155">
        <f t="shared" si="183"/>
        <v>92.058823529411768</v>
      </c>
      <c r="H121" s="155"/>
      <c r="I121" s="155">
        <f t="shared" si="184"/>
        <v>93.265306122448976</v>
      </c>
      <c r="J121" s="155"/>
      <c r="K121" s="156">
        <f t="shared" si="185"/>
        <v>91.56010230179028</v>
      </c>
      <c r="L121" s="156"/>
      <c r="M121" s="157">
        <f t="shared" si="186"/>
        <v>106</v>
      </c>
      <c r="N121" s="157"/>
      <c r="O121" s="154">
        <f t="shared" si="187"/>
        <v>93.456375838926178</v>
      </c>
      <c r="P121" s="154"/>
      <c r="Q121" s="154">
        <f t="shared" si="188"/>
        <v>94.075235109717866</v>
      </c>
      <c r="R121" s="154"/>
      <c r="S121" s="155">
        <f t="shared" si="189"/>
        <v>99.264705882352942</v>
      </c>
      <c r="T121" s="155"/>
      <c r="U121" s="155">
        <f t="shared" si="190"/>
        <v>95.224489795918359</v>
      </c>
      <c r="V121" s="155"/>
      <c r="W121" s="156">
        <f t="shared" si="191"/>
        <v>98.15856777493606</v>
      </c>
      <c r="X121" s="156"/>
      <c r="Y121" s="157">
        <f t="shared" si="192"/>
        <v>106.94736842105263</v>
      </c>
      <c r="Z121" s="165"/>
      <c r="AA121" s="154">
        <f t="shared" si="193"/>
        <v>90.939597315436245</v>
      </c>
      <c r="AB121" s="154"/>
      <c r="AC121" s="154">
        <f t="shared" si="194"/>
        <v>91.724137931034477</v>
      </c>
      <c r="AD121" s="154"/>
      <c r="AE121" s="155">
        <f t="shared" si="195"/>
        <v>97.352941176470594</v>
      </c>
      <c r="AF121" s="155"/>
      <c r="AG121" s="155">
        <f t="shared" si="196"/>
        <v>89.346938775510196</v>
      </c>
      <c r="AH121" s="155"/>
      <c r="AI121" s="156">
        <f t="shared" si="197"/>
        <v>89.181585677749368</v>
      </c>
      <c r="AJ121" s="156"/>
      <c r="AK121" s="157">
        <f t="shared" si="198"/>
        <v>106.31578947368422</v>
      </c>
      <c r="AL121" s="157"/>
      <c r="AM121" s="154">
        <f t="shared" si="199"/>
        <v>89.731543624161077</v>
      </c>
      <c r="AN121" s="154"/>
      <c r="AO121" s="154">
        <f t="shared" si="200"/>
        <v>90.031347962382441</v>
      </c>
      <c r="AP121" s="154"/>
      <c r="AQ121" s="155">
        <f t="shared" si="201"/>
        <v>98.676470588235304</v>
      </c>
      <c r="AR121" s="155"/>
      <c r="AS121" s="155">
        <f t="shared" si="202"/>
        <v>92.408163265306115</v>
      </c>
      <c r="AT121" s="155"/>
      <c r="AU121" s="156">
        <f t="shared" si="203"/>
        <v>94.475703324808194</v>
      </c>
      <c r="AV121" s="156"/>
      <c r="AW121" s="157">
        <f t="shared" si="204"/>
        <v>107.57894736842105</v>
      </c>
      <c r="AX121" s="165"/>
      <c r="AY121" s="154">
        <f t="shared" si="205"/>
        <v>92.75167785234899</v>
      </c>
      <c r="AZ121" s="154"/>
      <c r="BA121" s="154">
        <f t="shared" si="206"/>
        <v>92.946708463949847</v>
      </c>
      <c r="BB121" s="154"/>
      <c r="BC121" s="155">
        <f t="shared" si="207"/>
        <v>102.05882352941177</v>
      </c>
      <c r="BD121" s="155"/>
      <c r="BE121" s="155">
        <f t="shared" si="208"/>
        <v>95.346938775510196</v>
      </c>
      <c r="BF121" s="155"/>
      <c r="BG121" s="156">
        <f t="shared" si="209"/>
        <v>94.782608695652172</v>
      </c>
      <c r="BH121" s="156"/>
      <c r="BI121" s="157">
        <f t="shared" si="210"/>
        <v>105.68421052631579</v>
      </c>
      <c r="BJ121" s="157"/>
      <c r="BK121" s="154">
        <f t="shared" si="211"/>
        <v>93.65771812080537</v>
      </c>
      <c r="BL121" s="154"/>
      <c r="BM121" s="154">
        <f t="shared" si="212"/>
        <v>93.887147335423194</v>
      </c>
      <c r="BN121" s="154"/>
      <c r="BO121" s="155">
        <f t="shared" si="213"/>
        <v>100.44117647058823</v>
      </c>
      <c r="BP121" s="155"/>
      <c r="BQ121" s="155">
        <f t="shared" si="214"/>
        <v>95.591836734693871</v>
      </c>
      <c r="BR121" s="155"/>
      <c r="BS121" s="156">
        <f t="shared" si="215"/>
        <v>98.618925831202048</v>
      </c>
      <c r="BT121" s="156"/>
      <c r="BU121" s="157">
        <f t="shared" si="216"/>
        <v>99.684210526315795</v>
      </c>
      <c r="BV121" s="165"/>
      <c r="BW121" s="154">
        <f t="shared" si="217"/>
        <v>92.651006711409394</v>
      </c>
      <c r="BX121" s="154"/>
      <c r="BY121" s="154">
        <f t="shared" si="218"/>
        <v>93.416927899686513</v>
      </c>
      <c r="BZ121" s="154"/>
      <c r="CA121" s="155">
        <f t="shared" si="219"/>
        <v>98.235294117647058</v>
      </c>
      <c r="CB121" s="155"/>
      <c r="CC121" s="155">
        <f t="shared" si="220"/>
        <v>90.326530612244895</v>
      </c>
      <c r="CD121" s="155"/>
      <c r="CE121" s="156">
        <f t="shared" si="221"/>
        <v>101.68797953964194</v>
      </c>
      <c r="CF121" s="156"/>
      <c r="CG121" s="157">
        <f t="shared" si="222"/>
        <v>92.10526315789474</v>
      </c>
      <c r="CH121" s="157"/>
      <c r="CI121" s="154">
        <f t="shared" si="223"/>
        <v>97.885906040268452</v>
      </c>
      <c r="CJ121" s="154"/>
      <c r="CK121" s="154">
        <f t="shared" si="224"/>
        <v>98.683385579937308</v>
      </c>
      <c r="CL121" s="154"/>
      <c r="CM121" s="155">
        <f t="shared" si="225"/>
        <v>101.47058823529412</v>
      </c>
      <c r="CN121" s="155"/>
      <c r="CO121" s="155">
        <f t="shared" si="226"/>
        <v>93.020408163265301</v>
      </c>
      <c r="CP121" s="155"/>
      <c r="CQ121" s="156">
        <f t="shared" si="227"/>
        <v>101.45780051150895</v>
      </c>
      <c r="CR121" s="156"/>
      <c r="CS121" s="157">
        <f t="shared" si="228"/>
        <v>102.52631578947368</v>
      </c>
      <c r="CT121" s="165"/>
      <c r="CU121" s="154">
        <f t="shared" si="229"/>
        <v>97.986577181208048</v>
      </c>
      <c r="CV121" s="154"/>
      <c r="CW121" s="154">
        <f t="shared" si="230"/>
        <v>98.77742946708463</v>
      </c>
      <c r="CX121" s="154"/>
      <c r="CY121" s="155">
        <f t="shared" si="231"/>
        <v>106.1764705882353</v>
      </c>
      <c r="CZ121" s="155"/>
      <c r="DA121" s="155">
        <f t="shared" si="232"/>
        <v>94.857142857142861</v>
      </c>
      <c r="DB121" s="155"/>
      <c r="DC121" s="156">
        <f t="shared" si="233"/>
        <v>107.82608695652175</v>
      </c>
      <c r="DD121" s="156"/>
      <c r="DE121" s="157">
        <f t="shared" si="234"/>
        <v>98.10526315789474</v>
      </c>
      <c r="DF121" s="157"/>
      <c r="DG121" s="154">
        <f t="shared" si="235"/>
        <v>95.973154362416111</v>
      </c>
      <c r="DH121" s="154"/>
      <c r="DI121" s="154">
        <f t="shared" si="236"/>
        <v>95.956112852664575</v>
      </c>
      <c r="DJ121" s="154"/>
      <c r="DK121" s="155">
        <f t="shared" si="237"/>
        <v>108.97058823529412</v>
      </c>
      <c r="DL121" s="155"/>
      <c r="DM121" s="155">
        <f t="shared" si="238"/>
        <v>98.285714285714278</v>
      </c>
      <c r="DN121" s="155"/>
      <c r="DO121" s="156">
        <f t="shared" si="239"/>
        <v>108.90025575447571</v>
      </c>
      <c r="DP121" s="156"/>
      <c r="DQ121" s="157">
        <f t="shared" si="240"/>
        <v>96.84210526315789</v>
      </c>
      <c r="DR121" s="157"/>
      <c r="DS121" s="154">
        <f t="shared" si="241"/>
        <v>96.577181208053688</v>
      </c>
      <c r="DT121" s="154"/>
      <c r="DU121" s="154">
        <f t="shared" si="242"/>
        <v>97.17868338557993</v>
      </c>
      <c r="DV121" s="154"/>
      <c r="DW121" s="155">
        <f t="shared" si="243"/>
        <v>106.61764705882354</v>
      </c>
      <c r="DX121" s="155"/>
      <c r="DY121" s="155">
        <f t="shared" si="244"/>
        <v>95.224489795918359</v>
      </c>
      <c r="DZ121" s="155"/>
      <c r="EA121" s="156">
        <f t="shared" si="245"/>
        <v>106.3682864450128</v>
      </c>
      <c r="EB121" s="156"/>
      <c r="EC121" s="157">
        <f t="shared" si="246"/>
        <v>95.26315789473685</v>
      </c>
      <c r="ED121" s="244"/>
      <c r="EE121" s="92">
        <f t="shared" si="247"/>
        <v>92.75167785234899</v>
      </c>
      <c r="EF121" s="92"/>
      <c r="EG121" s="92">
        <f t="shared" si="248"/>
        <v>93.040752351097183</v>
      </c>
      <c r="EH121" s="92"/>
      <c r="EI121" s="92">
        <f t="shared" si="249"/>
        <v>111.76470588235294</v>
      </c>
      <c r="EJ121" s="92"/>
      <c r="EK121" s="92">
        <f t="shared" si="250"/>
        <v>93.632653061224488</v>
      </c>
      <c r="EL121" s="92"/>
      <c r="EM121" s="156">
        <f t="shared" si="251"/>
        <v>105.37084398976982</v>
      </c>
      <c r="EN121" s="156"/>
      <c r="EO121" s="92">
        <f t="shared" si="252"/>
        <v>100.94736842105263</v>
      </c>
    </row>
    <row r="122" spans="1:145" x14ac:dyDescent="0.2">
      <c r="A122" s="84" t="s">
        <v>18</v>
      </c>
      <c r="B122" s="86"/>
      <c r="C122" s="158">
        <f t="shared" si="181"/>
        <v>93.355704697986582</v>
      </c>
      <c r="D122" s="158"/>
      <c r="E122" s="158">
        <f t="shared" si="182"/>
        <v>94.827586206896555</v>
      </c>
      <c r="F122" s="158"/>
      <c r="G122" s="159">
        <f t="shared" si="183"/>
        <v>93.970588235294116</v>
      </c>
      <c r="H122" s="159"/>
      <c r="I122" s="159">
        <f t="shared" si="184"/>
        <v>88.122448979591837</v>
      </c>
      <c r="J122" s="159"/>
      <c r="K122" s="160">
        <f t="shared" si="185"/>
        <v>97.084398976982101</v>
      </c>
      <c r="L122" s="160"/>
      <c r="M122" s="161">
        <f t="shared" si="186"/>
        <v>102.52631578947368</v>
      </c>
      <c r="N122" s="161"/>
      <c r="O122" s="158">
        <f t="shared" si="187"/>
        <v>95.067114093959731</v>
      </c>
      <c r="P122" s="158"/>
      <c r="Q122" s="158">
        <f t="shared" si="188"/>
        <v>97.272727272727266</v>
      </c>
      <c r="R122" s="158"/>
      <c r="S122" s="159">
        <f t="shared" si="189"/>
        <v>103.52941176470588</v>
      </c>
      <c r="T122" s="159"/>
      <c r="U122" s="159">
        <f t="shared" si="190"/>
        <v>87.387755102040813</v>
      </c>
      <c r="V122" s="159"/>
      <c r="W122" s="160">
        <f t="shared" si="191"/>
        <v>96.163682864450124</v>
      </c>
      <c r="X122" s="160"/>
      <c r="Y122" s="161">
        <f t="shared" si="192"/>
        <v>108.21052631578948</v>
      </c>
      <c r="Z122" s="165"/>
      <c r="AA122" s="158">
        <f t="shared" si="193"/>
        <v>92.852348993288587</v>
      </c>
      <c r="AB122" s="158"/>
      <c r="AC122" s="158">
        <f t="shared" si="194"/>
        <v>93.793103448275858</v>
      </c>
      <c r="AD122" s="158"/>
      <c r="AE122" s="159">
        <f t="shared" si="195"/>
        <v>108.38235294117648</v>
      </c>
      <c r="AF122" s="159"/>
      <c r="AG122" s="159">
        <f t="shared" si="196"/>
        <v>93.020408163265301</v>
      </c>
      <c r="AH122" s="159"/>
      <c r="AI122" s="160">
        <f t="shared" si="197"/>
        <v>97.161125319693099</v>
      </c>
      <c r="AJ122" s="160"/>
      <c r="AK122" s="161">
        <f t="shared" si="198"/>
        <v>103.78947368421053</v>
      </c>
      <c r="AL122" s="161"/>
      <c r="AM122" s="158">
        <f t="shared" si="199"/>
        <v>97.181208053691279</v>
      </c>
      <c r="AN122" s="158"/>
      <c r="AO122" s="158">
        <f t="shared" si="200"/>
        <v>97.742946708463947</v>
      </c>
      <c r="AP122" s="158"/>
      <c r="AQ122" s="159">
        <f t="shared" si="201"/>
        <v>106.91176470588236</v>
      </c>
      <c r="AR122" s="159"/>
      <c r="AS122" s="159">
        <f t="shared" si="202"/>
        <v>99.020408163265301</v>
      </c>
      <c r="AT122" s="159"/>
      <c r="AU122" s="160">
        <f t="shared" si="203"/>
        <v>109.51406649616369</v>
      </c>
      <c r="AV122" s="160"/>
      <c r="AW122" s="161">
        <f t="shared" si="204"/>
        <v>116.10526315789474</v>
      </c>
      <c r="AX122" s="165"/>
      <c r="AY122" s="158">
        <f t="shared" si="205"/>
        <v>94.463087248322154</v>
      </c>
      <c r="AZ122" s="158"/>
      <c r="BA122" s="158">
        <f t="shared" si="206"/>
        <v>95.57993730407523</v>
      </c>
      <c r="BB122" s="158"/>
      <c r="BC122" s="159">
        <f t="shared" si="207"/>
        <v>109.85294117647059</v>
      </c>
      <c r="BD122" s="159"/>
      <c r="BE122" s="159">
        <f t="shared" si="208"/>
        <v>92.65306122448979</v>
      </c>
      <c r="BF122" s="159"/>
      <c r="BG122" s="160">
        <f t="shared" si="209"/>
        <v>99.309462915601031</v>
      </c>
      <c r="BH122" s="160"/>
      <c r="BI122" s="161">
        <f t="shared" si="210"/>
        <v>98.10526315789474</v>
      </c>
      <c r="BJ122" s="161"/>
      <c r="BK122" s="158">
        <f t="shared" si="211"/>
        <v>96.073825503355707</v>
      </c>
      <c r="BL122" s="158"/>
      <c r="BM122" s="158">
        <f t="shared" si="212"/>
        <v>96.896551724137922</v>
      </c>
      <c r="BN122" s="158"/>
      <c r="BO122" s="159">
        <f t="shared" si="213"/>
        <v>107.05882352941177</v>
      </c>
      <c r="BP122" s="159"/>
      <c r="BQ122" s="159">
        <f t="shared" si="214"/>
        <v>96.448979591836732</v>
      </c>
      <c r="BR122" s="159"/>
      <c r="BS122" s="160">
        <f t="shared" si="215"/>
        <v>98.925831202046041</v>
      </c>
      <c r="BT122" s="160"/>
      <c r="BU122" s="161">
        <f t="shared" si="216"/>
        <v>86.10526315789474</v>
      </c>
      <c r="BV122" s="165"/>
      <c r="BW122" s="158">
        <f t="shared" si="217"/>
        <v>98.087248322147659</v>
      </c>
      <c r="BX122" s="158"/>
      <c r="BY122" s="158">
        <f t="shared" si="218"/>
        <v>99.341692789968647</v>
      </c>
      <c r="BZ122" s="158"/>
      <c r="CA122" s="159">
        <f t="shared" si="219"/>
        <v>108.6764705882353</v>
      </c>
      <c r="CB122" s="159"/>
      <c r="CC122" s="159">
        <f t="shared" si="220"/>
        <v>94.857142857142861</v>
      </c>
      <c r="CD122" s="159"/>
      <c r="CE122" s="160">
        <f t="shared" si="221"/>
        <v>109.2838874680307</v>
      </c>
      <c r="CF122" s="160"/>
      <c r="CG122" s="161">
        <f t="shared" si="222"/>
        <v>94.94736842105263</v>
      </c>
      <c r="CH122" s="161"/>
      <c r="CI122" s="158">
        <f t="shared" si="223"/>
        <v>97.382550335570471</v>
      </c>
      <c r="CJ122" s="158"/>
      <c r="CK122" s="158">
        <f t="shared" si="224"/>
        <v>98.589341692789972</v>
      </c>
      <c r="CL122" s="158"/>
      <c r="CM122" s="159">
        <f t="shared" si="225"/>
        <v>105</v>
      </c>
      <c r="CN122" s="159"/>
      <c r="CO122" s="159">
        <f t="shared" si="226"/>
        <v>96.693877551020407</v>
      </c>
      <c r="CP122" s="159"/>
      <c r="CQ122" s="160">
        <f t="shared" si="227"/>
        <v>105.83120204603581</v>
      </c>
      <c r="CR122" s="160"/>
      <c r="CS122" s="161">
        <f t="shared" si="228"/>
        <v>96.84210526315789</v>
      </c>
      <c r="CT122" s="165"/>
      <c r="CU122" s="158">
        <f t="shared" si="229"/>
        <v>96.677852348993284</v>
      </c>
      <c r="CV122" s="158"/>
      <c r="CW122" s="158">
        <f t="shared" si="230"/>
        <v>97.554858934169275</v>
      </c>
      <c r="CX122" s="158"/>
      <c r="CY122" s="159">
        <f t="shared" si="231"/>
        <v>110.44117647058823</v>
      </c>
      <c r="CZ122" s="159"/>
      <c r="DA122" s="159">
        <f t="shared" si="232"/>
        <v>97.306122448979593</v>
      </c>
      <c r="DB122" s="159"/>
      <c r="DC122" s="160">
        <f t="shared" si="233"/>
        <v>105.60102301790282</v>
      </c>
      <c r="DD122" s="160"/>
      <c r="DE122" s="161">
        <f t="shared" si="234"/>
        <v>89.578947368421055</v>
      </c>
      <c r="DF122" s="161"/>
      <c r="DG122" s="158">
        <f t="shared" si="235"/>
        <v>98.389261744966447</v>
      </c>
      <c r="DH122" s="158"/>
      <c r="DI122" s="158">
        <f t="shared" si="236"/>
        <v>99.153605015673975</v>
      </c>
      <c r="DJ122" s="158"/>
      <c r="DK122" s="159">
        <f t="shared" si="237"/>
        <v>111.32352941176471</v>
      </c>
      <c r="DL122" s="159"/>
      <c r="DM122" s="159">
        <f t="shared" si="238"/>
        <v>101.59183673469389</v>
      </c>
      <c r="DN122" s="159"/>
      <c r="DO122" s="160">
        <f t="shared" si="239"/>
        <v>103.22250639386189</v>
      </c>
      <c r="DP122" s="160"/>
      <c r="DQ122" s="161">
        <f t="shared" si="240"/>
        <v>104.73684210526315</v>
      </c>
      <c r="DR122" s="161"/>
      <c r="DS122" s="158">
        <f t="shared" si="241"/>
        <v>98.791946308724832</v>
      </c>
      <c r="DT122" s="158"/>
      <c r="DU122" s="158">
        <f t="shared" si="242"/>
        <v>100.37617554858933</v>
      </c>
      <c r="DV122" s="158"/>
      <c r="DW122" s="159">
        <f t="shared" si="243"/>
        <v>122.05882352941177</v>
      </c>
      <c r="DX122" s="159"/>
      <c r="DY122" s="159">
        <f t="shared" si="244"/>
        <v>94</v>
      </c>
      <c r="DZ122" s="159"/>
      <c r="EA122" s="160">
        <f t="shared" si="245"/>
        <v>101.68797953964194</v>
      </c>
      <c r="EB122" s="160"/>
      <c r="EC122" s="161">
        <f t="shared" si="246"/>
        <v>111.36842105263159</v>
      </c>
      <c r="ED122" s="324"/>
      <c r="EE122" s="93">
        <f t="shared" si="247"/>
        <v>99.597315436241615</v>
      </c>
      <c r="EF122" s="93"/>
      <c r="EG122" s="93">
        <f t="shared" si="248"/>
        <v>101.03448275862068</v>
      </c>
      <c r="EH122" s="93"/>
      <c r="EI122" s="93">
        <f t="shared" si="249"/>
        <v>106.1764705882353</v>
      </c>
      <c r="EJ122" s="93"/>
      <c r="EK122" s="93">
        <f t="shared" si="250"/>
        <v>96.693877551020407</v>
      </c>
      <c r="EL122" s="93"/>
      <c r="EM122" s="160">
        <f t="shared" si="251"/>
        <v>105.83120204603581</v>
      </c>
      <c r="EN122" s="160"/>
      <c r="EO122" s="93">
        <f t="shared" si="252"/>
        <v>105.36842105263159</v>
      </c>
    </row>
    <row r="123" spans="1:145" ht="15" x14ac:dyDescent="0.25">
      <c r="DS123" s="7"/>
      <c r="DT123" s="7"/>
      <c r="DU123" s="7"/>
      <c r="DV123" s="7"/>
      <c r="DW123" s="7"/>
      <c r="DX123" s="7"/>
      <c r="DY123" s="7"/>
      <c r="DZ123" s="7"/>
      <c r="EA123" s="7"/>
      <c r="EB123" s="7"/>
      <c r="EC123" s="7"/>
      <c r="EE123" s="373"/>
      <c r="EF123" s="373"/>
      <c r="EG123" s="373"/>
      <c r="EH123" s="373"/>
      <c r="EI123" s="373"/>
      <c r="EJ123" s="373"/>
      <c r="EK123" s="373"/>
      <c r="EL123" s="373"/>
      <c r="EM123" s="373"/>
      <c r="EN123" s="373"/>
      <c r="EO123" s="373"/>
    </row>
    <row r="124" spans="1:145" ht="15" x14ac:dyDescent="0.25">
      <c r="B124" s="76"/>
      <c r="DS124" s="7"/>
      <c r="DT124" s="7"/>
      <c r="DU124" s="7"/>
      <c r="DV124" s="7"/>
      <c r="DW124" s="7"/>
      <c r="DX124" s="7"/>
      <c r="DY124" s="7"/>
      <c r="DZ124" s="7"/>
      <c r="EA124" s="7"/>
      <c r="EB124" s="7"/>
      <c r="EC124" s="7"/>
      <c r="EE124" s="373"/>
      <c r="EF124" s="373"/>
      <c r="EG124" s="373"/>
      <c r="EH124" s="373"/>
      <c r="EI124" s="373"/>
      <c r="EJ124" s="373"/>
      <c r="EK124" s="373"/>
      <c r="EL124" s="373"/>
      <c r="EM124" s="373"/>
      <c r="EN124" s="373"/>
      <c r="EO124" s="373"/>
    </row>
    <row r="125" spans="1:145" ht="15" x14ac:dyDescent="0.25">
      <c r="DS125" s="7"/>
      <c r="DT125" s="7"/>
      <c r="DU125" s="7"/>
      <c r="DV125" s="7"/>
      <c r="DW125" s="7"/>
      <c r="DX125" s="7"/>
      <c r="DY125" s="7"/>
      <c r="DZ125" s="7"/>
      <c r="EA125" s="7"/>
      <c r="EB125" s="7"/>
      <c r="EC125" s="7"/>
      <c r="EE125" s="373"/>
      <c r="EF125" s="373"/>
      <c r="EG125" s="373"/>
      <c r="EH125" s="373"/>
      <c r="EI125" s="373"/>
      <c r="EJ125" s="373"/>
      <c r="EK125" s="373"/>
      <c r="EL125" s="373"/>
      <c r="EM125" s="373"/>
      <c r="EN125" s="373"/>
      <c r="EO125" s="373"/>
    </row>
    <row r="126" spans="1:145" ht="15" customHeight="1" thickBot="1" x14ac:dyDescent="0.3">
      <c r="A126" s="189" t="s">
        <v>241</v>
      </c>
      <c r="B126" s="190"/>
      <c r="C126" s="190"/>
      <c r="D126" s="190"/>
      <c r="E126" s="190"/>
      <c r="F126" s="190"/>
      <c r="G126" s="190"/>
      <c r="H126" s="190"/>
      <c r="I126" s="190"/>
      <c r="J126" s="190"/>
      <c r="K126" s="190"/>
      <c r="L126" s="190"/>
      <c r="M126" s="190"/>
      <c r="N126" s="190"/>
      <c r="O126" s="190"/>
      <c r="P126" s="190"/>
      <c r="Q126" s="190"/>
      <c r="R126" s="190"/>
      <c r="S126" s="190"/>
      <c r="T126" s="190"/>
      <c r="U126" s="190"/>
      <c r="V126" s="190"/>
      <c r="W126" s="190"/>
      <c r="X126" s="190"/>
      <c r="Y126" s="190"/>
      <c r="Z126" s="190"/>
      <c r="AA126" s="190"/>
      <c r="AB126" s="190"/>
      <c r="AC126" s="190"/>
      <c r="AD126" s="190"/>
      <c r="AE126" s="190"/>
      <c r="AF126" s="190"/>
      <c r="AG126" s="190"/>
      <c r="AH126" s="190"/>
      <c r="AI126" s="190"/>
      <c r="AJ126" s="190"/>
      <c r="AK126" s="190"/>
      <c r="AL126" s="190"/>
      <c r="AM126" s="190"/>
      <c r="AN126" s="190"/>
      <c r="AO126" s="190"/>
      <c r="AP126" s="190"/>
      <c r="AQ126" s="190"/>
      <c r="AR126" s="190"/>
      <c r="AS126" s="190"/>
      <c r="AT126" s="190"/>
      <c r="AU126" s="190"/>
      <c r="AV126" s="190"/>
      <c r="AW126" s="190"/>
      <c r="AX126" s="190"/>
      <c r="AY126" s="190"/>
      <c r="AZ126" s="190"/>
      <c r="BA126" s="190"/>
      <c r="BB126" s="190"/>
      <c r="BC126" s="190"/>
      <c r="BD126" s="190"/>
      <c r="BE126" s="190"/>
      <c r="BF126" s="190"/>
      <c r="BG126" s="190"/>
      <c r="BH126" s="190"/>
      <c r="BI126" s="190"/>
      <c r="BJ126" s="190"/>
      <c r="BK126" s="190"/>
      <c r="BL126" s="190"/>
      <c r="BM126" s="190"/>
      <c r="BN126" s="190"/>
      <c r="BO126" s="190"/>
      <c r="BP126" s="190"/>
      <c r="BQ126" s="190"/>
      <c r="BR126" s="190"/>
      <c r="BS126" s="190"/>
      <c r="BT126" s="190"/>
      <c r="BU126" s="190"/>
      <c r="BV126" s="190"/>
      <c r="BW126" s="190"/>
      <c r="BX126" s="190"/>
      <c r="BY126" s="190"/>
      <c r="BZ126" s="190"/>
      <c r="CA126" s="190"/>
      <c r="CB126" s="190"/>
      <c r="CC126" s="190"/>
      <c r="CD126" s="190"/>
      <c r="CE126" s="190"/>
      <c r="CF126" s="190"/>
      <c r="CG126" s="190"/>
      <c r="CH126" s="190"/>
      <c r="CI126" s="190"/>
      <c r="CJ126" s="190"/>
      <c r="CK126" s="190"/>
      <c r="CL126" s="190"/>
      <c r="CM126" s="190"/>
      <c r="CN126" s="190"/>
      <c r="CO126" s="190"/>
      <c r="CP126" s="190"/>
      <c r="CQ126" s="190"/>
      <c r="CR126" s="190"/>
      <c r="CS126" s="190"/>
      <c r="CT126" s="190"/>
      <c r="CU126" s="190"/>
      <c r="CV126" s="190"/>
      <c r="CW126" s="190"/>
      <c r="CX126" s="190"/>
      <c r="CY126" s="190"/>
      <c r="CZ126" s="190"/>
      <c r="DA126" s="190"/>
      <c r="DB126" s="190"/>
      <c r="DC126" s="190"/>
      <c r="DD126" s="190"/>
      <c r="DE126" s="190"/>
      <c r="DF126" s="190"/>
      <c r="DG126" s="190"/>
      <c r="DH126" s="190"/>
      <c r="DI126" s="190"/>
      <c r="DJ126" s="190"/>
      <c r="DK126" s="190"/>
      <c r="DL126" s="190"/>
      <c r="DM126" s="190"/>
      <c r="DN126" s="190"/>
      <c r="DO126" s="190"/>
      <c r="DP126" s="190"/>
      <c r="DQ126" s="190"/>
      <c r="DR126" s="190"/>
      <c r="DS126" s="7"/>
      <c r="DT126" s="7"/>
      <c r="DU126" s="7"/>
      <c r="DV126" s="7"/>
      <c r="DW126" s="7"/>
      <c r="DX126" s="7"/>
      <c r="DY126" s="7"/>
      <c r="DZ126" s="7"/>
      <c r="EA126" s="7"/>
      <c r="EB126" s="7"/>
      <c r="EC126" s="7"/>
      <c r="ED126" s="296"/>
      <c r="EE126" s="373"/>
      <c r="EF126" s="373"/>
      <c r="EG126" s="373"/>
      <c r="EH126" s="373"/>
      <c r="EI126" s="373"/>
      <c r="EJ126" s="373"/>
      <c r="EK126" s="373"/>
      <c r="EL126" s="373"/>
      <c r="EM126" s="373"/>
      <c r="EN126" s="373"/>
      <c r="EO126" s="373"/>
    </row>
    <row r="127" spans="1:145" ht="15" customHeight="1" x14ac:dyDescent="0.2">
      <c r="C127" s="192">
        <v>2008</v>
      </c>
      <c r="D127" s="192"/>
      <c r="E127" s="192"/>
      <c r="F127" s="192"/>
      <c r="G127" s="192"/>
      <c r="H127" s="192"/>
      <c r="I127" s="192"/>
      <c r="J127" s="192"/>
      <c r="K127" s="192"/>
      <c r="L127" s="192"/>
      <c r="M127" s="192"/>
      <c r="O127" s="192">
        <v>2009</v>
      </c>
      <c r="P127" s="192"/>
      <c r="Q127" s="192"/>
      <c r="R127" s="192"/>
      <c r="S127" s="192"/>
      <c r="T127" s="192"/>
      <c r="U127" s="192"/>
      <c r="V127" s="192"/>
      <c r="W127" s="192"/>
      <c r="X127" s="192"/>
      <c r="Y127" s="192"/>
      <c r="AA127" s="192">
        <v>2010</v>
      </c>
      <c r="AB127" s="192"/>
      <c r="AC127" s="192"/>
      <c r="AD127" s="192"/>
      <c r="AE127" s="192"/>
      <c r="AF127" s="192"/>
      <c r="AG127" s="192"/>
      <c r="AH127" s="192"/>
      <c r="AI127" s="192"/>
      <c r="AJ127" s="192"/>
      <c r="AK127" s="192"/>
      <c r="AM127" s="192">
        <v>2011</v>
      </c>
      <c r="AN127" s="192"/>
      <c r="AO127" s="192"/>
      <c r="AP127" s="192"/>
      <c r="AQ127" s="192"/>
      <c r="AR127" s="192"/>
      <c r="AS127" s="192"/>
      <c r="AT127" s="192"/>
      <c r="AU127" s="192"/>
      <c r="AV127" s="192"/>
      <c r="AW127" s="192"/>
      <c r="AY127" s="192">
        <v>2012</v>
      </c>
      <c r="AZ127" s="192"/>
      <c r="BA127" s="192"/>
      <c r="BB127" s="192"/>
      <c r="BC127" s="192"/>
      <c r="BD127" s="192"/>
      <c r="BE127" s="192"/>
      <c r="BF127" s="192"/>
      <c r="BG127" s="192"/>
      <c r="BH127" s="192"/>
      <c r="BI127" s="192"/>
      <c r="BK127" s="192">
        <v>2013</v>
      </c>
      <c r="BL127" s="192"/>
      <c r="BM127" s="192"/>
      <c r="BN127" s="192"/>
      <c r="BO127" s="192"/>
      <c r="BP127" s="192"/>
      <c r="BQ127" s="192"/>
      <c r="BR127" s="192"/>
      <c r="BS127" s="192"/>
      <c r="BT127" s="192"/>
      <c r="BU127" s="192"/>
      <c r="BW127" s="192">
        <v>2014</v>
      </c>
      <c r="BX127" s="192"/>
      <c r="BY127" s="192"/>
      <c r="BZ127" s="192"/>
      <c r="CA127" s="192"/>
      <c r="CB127" s="192"/>
      <c r="CC127" s="192"/>
      <c r="CD127" s="192"/>
      <c r="CE127" s="192"/>
      <c r="CF127" s="192"/>
      <c r="CG127" s="192"/>
      <c r="CI127" s="192">
        <v>2015</v>
      </c>
      <c r="CJ127" s="192"/>
      <c r="CK127" s="192"/>
      <c r="CL127" s="192"/>
      <c r="CM127" s="192"/>
      <c r="CN127" s="192"/>
      <c r="CO127" s="192"/>
      <c r="CP127" s="192"/>
      <c r="CQ127" s="192"/>
      <c r="CR127" s="192"/>
      <c r="CS127" s="192"/>
      <c r="CU127" s="192">
        <v>2016</v>
      </c>
      <c r="CV127" s="192"/>
      <c r="CW127" s="192"/>
      <c r="CX127" s="192"/>
      <c r="CY127" s="192"/>
      <c r="CZ127" s="192"/>
      <c r="DA127" s="192"/>
      <c r="DB127" s="192"/>
      <c r="DC127" s="192"/>
      <c r="DD127" s="192"/>
      <c r="DE127" s="192"/>
      <c r="DG127" s="192">
        <v>2017</v>
      </c>
      <c r="DH127" s="192"/>
      <c r="DI127" s="192"/>
      <c r="DJ127" s="192"/>
      <c r="DK127" s="192"/>
      <c r="DL127" s="192"/>
      <c r="DM127" s="192"/>
      <c r="DN127" s="192"/>
      <c r="DO127" s="192"/>
      <c r="DP127" s="192"/>
      <c r="DQ127" s="192"/>
      <c r="DS127" s="192">
        <v>2018</v>
      </c>
      <c r="DT127" s="192"/>
      <c r="DU127" s="192"/>
      <c r="DV127" s="192"/>
      <c r="DW127" s="192"/>
      <c r="DX127" s="192"/>
      <c r="DY127" s="192"/>
      <c r="DZ127" s="192"/>
      <c r="EA127" s="192"/>
      <c r="EB127" s="192"/>
      <c r="EC127" s="192"/>
      <c r="EE127" s="261">
        <v>2019</v>
      </c>
      <c r="EF127" s="261"/>
      <c r="EG127" s="261"/>
      <c r="EH127" s="261"/>
      <c r="EI127" s="261"/>
      <c r="EJ127" s="261"/>
      <c r="EK127" s="261"/>
      <c r="EL127" s="261"/>
      <c r="EM127" s="261"/>
      <c r="EN127" s="261"/>
      <c r="EO127" s="261"/>
    </row>
    <row r="128" spans="1:145" s="211" customFormat="1" ht="15" customHeight="1" x14ac:dyDescent="0.2">
      <c r="B128" s="94"/>
      <c r="C128" s="186" t="s">
        <v>160</v>
      </c>
      <c r="D128" s="94"/>
      <c r="F128" s="94"/>
      <c r="G128" s="186" t="s">
        <v>161</v>
      </c>
      <c r="H128" s="94"/>
      <c r="J128" s="94"/>
      <c r="L128" s="94"/>
      <c r="M128" s="186" t="s">
        <v>162</v>
      </c>
      <c r="N128" s="94"/>
      <c r="O128" s="186" t="s">
        <v>160</v>
      </c>
      <c r="P128" s="94"/>
      <c r="R128" s="94"/>
      <c r="S128" s="186" t="s">
        <v>161</v>
      </c>
      <c r="T128" s="94"/>
      <c r="V128" s="94"/>
      <c r="X128" s="94"/>
      <c r="Y128" s="186" t="s">
        <v>162</v>
      </c>
      <c r="Z128" s="94"/>
      <c r="AA128" s="186" t="s">
        <v>160</v>
      </c>
      <c r="AB128" s="94"/>
      <c r="AD128" s="94"/>
      <c r="AE128" s="186" t="s">
        <v>161</v>
      </c>
      <c r="AF128" s="94"/>
      <c r="AH128" s="94"/>
      <c r="AJ128" s="94"/>
      <c r="AK128" s="186" t="s">
        <v>162</v>
      </c>
      <c r="AL128" s="94"/>
      <c r="AM128" s="186" t="s">
        <v>160</v>
      </c>
      <c r="AN128" s="94"/>
      <c r="AP128" s="94"/>
      <c r="AQ128" s="186" t="s">
        <v>161</v>
      </c>
      <c r="AR128" s="94"/>
      <c r="AT128" s="94"/>
      <c r="AV128" s="94"/>
      <c r="AW128" s="186" t="s">
        <v>162</v>
      </c>
      <c r="AX128" s="94"/>
      <c r="AY128" s="186" t="s">
        <v>160</v>
      </c>
      <c r="AZ128" s="94"/>
      <c r="BB128" s="94"/>
      <c r="BC128" s="186" t="s">
        <v>161</v>
      </c>
      <c r="BD128" s="94"/>
      <c r="BF128" s="94"/>
      <c r="BH128" s="94"/>
      <c r="BI128" s="186" t="s">
        <v>162</v>
      </c>
      <c r="BJ128" s="94"/>
      <c r="BK128" s="186" t="s">
        <v>160</v>
      </c>
      <c r="BL128" s="94"/>
      <c r="BN128" s="94"/>
      <c r="BO128" s="186" t="s">
        <v>161</v>
      </c>
      <c r="BP128" s="94"/>
      <c r="BR128" s="94"/>
      <c r="BT128" s="94"/>
      <c r="BU128" s="186" t="s">
        <v>162</v>
      </c>
      <c r="BV128" s="94"/>
      <c r="BW128" s="186" t="s">
        <v>160</v>
      </c>
      <c r="BX128" s="94"/>
      <c r="BZ128" s="94"/>
      <c r="CA128" s="186" t="s">
        <v>161</v>
      </c>
      <c r="CB128" s="94"/>
      <c r="CD128" s="94"/>
      <c r="CF128" s="94"/>
      <c r="CG128" s="186" t="s">
        <v>162</v>
      </c>
      <c r="CH128" s="94"/>
      <c r="CI128" s="186" t="s">
        <v>160</v>
      </c>
      <c r="CJ128" s="94"/>
      <c r="CL128" s="94"/>
      <c r="CM128" s="186" t="s">
        <v>161</v>
      </c>
      <c r="CN128" s="94"/>
      <c r="CP128" s="94"/>
      <c r="CR128" s="94"/>
      <c r="CS128" s="186" t="s">
        <v>162</v>
      </c>
      <c r="CT128" s="94"/>
      <c r="CU128" s="186" t="s">
        <v>160</v>
      </c>
      <c r="CV128" s="94"/>
      <c r="CX128" s="94"/>
      <c r="CY128" s="186" t="s">
        <v>161</v>
      </c>
      <c r="CZ128" s="94"/>
      <c r="DB128" s="94"/>
      <c r="DD128" s="94"/>
      <c r="DE128" s="186" t="s">
        <v>162</v>
      </c>
      <c r="DF128" s="94"/>
      <c r="DG128" s="186" t="s">
        <v>160</v>
      </c>
      <c r="DH128" s="94"/>
      <c r="DJ128" s="94"/>
      <c r="DK128" s="186" t="s">
        <v>161</v>
      </c>
      <c r="DL128" s="94"/>
      <c r="DN128" s="94"/>
      <c r="DP128" s="94"/>
      <c r="DQ128" s="186" t="s">
        <v>162</v>
      </c>
      <c r="DR128" s="94"/>
      <c r="DS128" s="186" t="s">
        <v>160</v>
      </c>
      <c r="DT128" s="94"/>
      <c r="DV128" s="94"/>
      <c r="DW128" s="186" t="s">
        <v>161</v>
      </c>
      <c r="DX128" s="94"/>
      <c r="DZ128" s="94"/>
      <c r="EB128" s="94"/>
      <c r="EC128" s="186" t="s">
        <v>162</v>
      </c>
      <c r="ED128" s="295"/>
      <c r="EE128" s="312" t="s">
        <v>160</v>
      </c>
      <c r="EF128" s="96"/>
      <c r="EG128" s="311"/>
      <c r="EH128" s="96"/>
      <c r="EI128" s="312" t="s">
        <v>161</v>
      </c>
      <c r="EJ128" s="96"/>
      <c r="EK128" s="311"/>
      <c r="EL128" s="96"/>
      <c r="EM128" s="311"/>
      <c r="EN128" s="96"/>
      <c r="EO128" s="312" t="s">
        <v>162</v>
      </c>
    </row>
    <row r="129" spans="1:145" x14ac:dyDescent="0.2">
      <c r="A129" s="180" t="s">
        <v>237</v>
      </c>
      <c r="B129" s="94"/>
      <c r="C129" s="95">
        <f t="shared" ref="C129:C148" si="253">AVERAGE(C103:M103)</f>
        <v>100</v>
      </c>
      <c r="D129" s="127"/>
      <c r="E129" s="211"/>
      <c r="F129" s="94"/>
      <c r="G129" s="186">
        <f t="shared" ref="G129:G148" si="254">((C103-C129)^2+(E103-C129)^2+(G103-C129)^2+(I103-C129)^2+(K103-C129)^2+(M103-C129)^2)/6</f>
        <v>0</v>
      </c>
      <c r="H129" s="94"/>
      <c r="I129" s="211"/>
      <c r="J129" s="94"/>
      <c r="K129" s="211"/>
      <c r="L129" s="94"/>
      <c r="M129" s="186">
        <f t="shared" ref="M129:M148" si="255">C129-(G129/C129)</f>
        <v>100</v>
      </c>
      <c r="O129" s="95">
        <f t="shared" ref="O129:O148" si="256">AVERAGE(O103:Y103)</f>
        <v>100.23519127870838</v>
      </c>
      <c r="P129" s="127"/>
      <c r="Q129" s="211"/>
      <c r="R129" s="94"/>
      <c r="S129" s="186">
        <f t="shared" ref="S129:S148" si="257">((O103-O129)^2+(Q103-O129)^2+(S103-O129)^2+(U103-O129)^2+(W103-O129)^2+(Y103-O129)^2)/6</f>
        <v>0.30557984938252952</v>
      </c>
      <c r="T129" s="94"/>
      <c r="U129" s="211"/>
      <c r="V129" s="94"/>
      <c r="W129" s="211"/>
      <c r="X129" s="94"/>
      <c r="Y129" s="186">
        <f t="shared" ref="Y129:Y148" si="258">O129-(S129/O129)</f>
        <v>100.23214265032264</v>
      </c>
      <c r="AA129" s="95">
        <f t="shared" ref="AA129:AA148" si="259">AVERAGE(AA103:AK103)</f>
        <v>101.42993695381701</v>
      </c>
      <c r="AB129" s="127"/>
      <c r="AC129" s="211"/>
      <c r="AD129" s="94"/>
      <c r="AE129" s="186">
        <f t="shared" ref="AE129:AE148" si="260">((AA103-AA129)^2+(AC103-AA129)^2+(AE103-AA129)^2+(AG103-AA129)^2+(AI103-AA129)^2+(AK103-AA129)^2)/6</f>
        <v>0.67406292664575973</v>
      </c>
      <c r="AF129" s="94"/>
      <c r="AG129" s="211"/>
      <c r="AH129" s="94"/>
      <c r="AI129" s="211"/>
      <c r="AJ129" s="94"/>
      <c r="AK129" s="186">
        <f t="shared" ref="AK129:AK148" si="261">AA129-(AE129/AA129)</f>
        <v>101.42329135246015</v>
      </c>
      <c r="AM129" s="95">
        <f t="shared" ref="AM129:AM148" si="262">AVERAGE(AM103:AW103)</f>
        <v>102.14464811661306</v>
      </c>
      <c r="AN129" s="127"/>
      <c r="AO129" s="211"/>
      <c r="AP129" s="94"/>
      <c r="AQ129" s="186">
        <f t="shared" ref="AQ129:AQ148" si="263">((AM103-AM129)^2+(AO103-AM129)^2+(AQ103-AM129)^2+(AS103-AM129)^2+(AU103-AM129)^2+(AW103-AM129)^2)/6</f>
        <v>1.2531115905706403</v>
      </c>
      <c r="AR129" s="94"/>
      <c r="AS129" s="211"/>
      <c r="AT129" s="94"/>
      <c r="AU129" s="211"/>
      <c r="AV129" s="94"/>
      <c r="AW129" s="186">
        <f t="shared" ref="AW129:AW148" si="264">AM129-(AQ129/AM129)</f>
        <v>102.13238010635823</v>
      </c>
      <c r="AY129" s="95">
        <f t="shared" ref="AY129:AY148" si="265">AVERAGE(AY103:BI103)</f>
        <v>102.53150126275693</v>
      </c>
      <c r="AZ129" s="127"/>
      <c r="BA129" s="211"/>
      <c r="BB129" s="94"/>
      <c r="BC129" s="186">
        <f t="shared" ref="BC129:BC148" si="266">((AY103-AY129)^2+(BA103-AY129)^2+(BC103-AY129)^2+(BE103-AY129)^2+(BG103-AY129)^2+(BI103-AY129)^2)/6</f>
        <v>2.4678858401156569</v>
      </c>
      <c r="BD129" s="94"/>
      <c r="BE129" s="211"/>
      <c r="BF129" s="94"/>
      <c r="BG129" s="211"/>
      <c r="BH129" s="94"/>
      <c r="BI129" s="186">
        <f t="shared" ref="BI129:BI148" si="267">AY129-(BC129/AY129)</f>
        <v>102.50743172500783</v>
      </c>
      <c r="BK129" s="95">
        <f t="shared" ref="BK129:BK148" si="268">AVERAGE(BK103:BU103)</f>
        <v>103.32143812209546</v>
      </c>
      <c r="BL129" s="127"/>
      <c r="BM129" s="211"/>
      <c r="BN129" s="94"/>
      <c r="BO129" s="186">
        <f t="shared" ref="BO129:BO148" si="269">((BK103-BK129)^2+(BM103-BK129)^2+(BO103-BK129)^2+(BQ103-BK129)^2+(BS103-BK129)^2+(BU103-BK129)^2)/6</f>
        <v>3.3058787409906221</v>
      </c>
      <c r="BP129" s="94"/>
      <c r="BQ129" s="211"/>
      <c r="BR129" s="94"/>
      <c r="BS129" s="211"/>
      <c r="BT129" s="94"/>
      <c r="BU129" s="186">
        <f t="shared" ref="BU129:BU148" si="270">BK129-(BO129/BK129)</f>
        <v>103.28944206395809</v>
      </c>
      <c r="BW129" s="95">
        <f t="shared" ref="BW129:BW148" si="271">AVERAGE(BW103:CG103)</f>
        <v>103.17840002520931</v>
      </c>
      <c r="BX129" s="127"/>
      <c r="BY129" s="211"/>
      <c r="BZ129" s="94"/>
      <c r="CA129" s="186">
        <f t="shared" ref="CA129:CA148" si="272">((BW103-BW129)^2+(BY103-BW129)^2+(CA103-BW129)^2+(CC103-BW129)^2+(CE103-BW129)^2+(CG103-BW129)^2)/6</f>
        <v>11.18996175972328</v>
      </c>
      <c r="CB129" s="94"/>
      <c r="CC129" s="211"/>
      <c r="CD129" s="94"/>
      <c r="CE129" s="211"/>
      <c r="CF129" s="94"/>
      <c r="CG129" s="186">
        <f>BW129-(CA129/BW129)</f>
        <v>103.06994746384967</v>
      </c>
      <c r="CI129" s="95">
        <f t="shared" ref="CI129:CI148" si="273">AVERAGE(CI103:CS103)</f>
        <v>103.64599366997014</v>
      </c>
      <c r="CJ129" s="127"/>
      <c r="CK129" s="211"/>
      <c r="CL129" s="94"/>
      <c r="CM129" s="186">
        <f t="shared" ref="CM129:CM148" si="274">((CI103-CI129)^2+(CK103-CI129)^2+(CM103-CI129)^2+(CO103-CI129)^2+(CQ103-CI129)^2+(CS103-CI129)^2)/6</f>
        <v>14.635323976925823</v>
      </c>
      <c r="CN129" s="94"/>
      <c r="CO129" s="211"/>
      <c r="CP129" s="94"/>
      <c r="CQ129" s="211"/>
      <c r="CR129" s="94"/>
      <c r="CS129" s="186">
        <f>CI129-(CM129/CI129)</f>
        <v>103.50478875255165</v>
      </c>
      <c r="CU129" s="95">
        <f t="shared" ref="CU129:CU148" si="275">AVERAGE(CU103:DE103)</f>
        <v>104.01165053016751</v>
      </c>
      <c r="CV129" s="127"/>
      <c r="CW129" s="211"/>
      <c r="CX129" s="94"/>
      <c r="CY129" s="186">
        <f t="shared" ref="CY129:CY148" si="276">((CU103-CU129)^2+(CW103-CU129)^2+(CY103-CU129)^2+(DA103-CU129)^2+(DC103-CU129)^2+(DE103-CU129)^2)/6</f>
        <v>19.621670185648277</v>
      </c>
      <c r="CZ129" s="94"/>
      <c r="DA129" s="211"/>
      <c r="DB129" s="94"/>
      <c r="DC129" s="211"/>
      <c r="DD129" s="94"/>
      <c r="DE129" s="186">
        <f>CU129-(CY129/CU129)</f>
        <v>103.82300175778833</v>
      </c>
      <c r="DG129" s="95">
        <f t="shared" ref="DG129:DG148" si="277">AVERAGE(DG103:DQ103)</f>
        <v>104.68458363745283</v>
      </c>
      <c r="DH129" s="127"/>
      <c r="DI129" s="211"/>
      <c r="DJ129" s="94"/>
      <c r="DK129" s="186">
        <f t="shared" ref="DK129:DK148" si="278">((DG103-DG129)^2+(DI103-DG129)^2+(DK103-DG129)^2+(DM103-DG129)^2+(DO103-DG129)^2+(DQ103-DG129)^2)/6</f>
        <v>17.996200772176692</v>
      </c>
      <c r="DL129" s="94"/>
      <c r="DM129" s="211"/>
      <c r="DN129" s="94"/>
      <c r="DO129" s="211"/>
      <c r="DP129" s="94"/>
      <c r="DQ129" s="186">
        <f>DG129-(DK129/DG129)</f>
        <v>104.51267484107741</v>
      </c>
      <c r="DS129" s="95">
        <f t="shared" ref="DS129:DS148" si="279">AVERAGE(DS103:EC103)</f>
        <v>105.53099969758723</v>
      </c>
      <c r="DT129" s="127"/>
      <c r="DU129" s="211"/>
      <c r="DV129" s="94"/>
      <c r="DW129" s="186">
        <f t="shared" ref="DW129:DW148" si="280">((DS103-DS129)^2+(DU103-DS129)^2+(DW103-DS129)^2+(DY103-DS129)^2+(EA103-DS129)^2+(EC103-DS129)^2)/6</f>
        <v>15.081745910328237</v>
      </c>
      <c r="DX129" s="94"/>
      <c r="DY129" s="211"/>
      <c r="DZ129" s="94"/>
      <c r="EA129" s="211"/>
      <c r="EB129" s="94"/>
      <c r="EC129" s="186">
        <f>DS129-(DW129/DS129)</f>
        <v>105.388086753016</v>
      </c>
      <c r="EE129" s="95">
        <f t="shared" ref="EE129:EE148" si="281">AVERAGE(EE103:EO103)</f>
        <v>106.29788281299271</v>
      </c>
      <c r="EF129" s="127"/>
      <c r="EG129" s="311"/>
      <c r="EH129" s="96"/>
      <c r="EI129" s="312">
        <f t="shared" ref="EI129:EI148" si="282">((EE103-EE129)^2+(EG103-EE129)^2+(EI103-EE129)^2+(EK103-EE129)^2+(EM103-EE129)^2+(EO103-EE129)^2)/6</f>
        <v>18.092486118199734</v>
      </c>
      <c r="EJ129" s="96"/>
      <c r="EK129" s="311"/>
      <c r="EL129" s="96"/>
      <c r="EM129" s="311"/>
      <c r="EN129" s="96"/>
      <c r="EO129" s="312">
        <f>EE129-(EI129/EE129)</f>
        <v>106.12767729582329</v>
      </c>
    </row>
    <row r="130" spans="1:145" x14ac:dyDescent="0.2">
      <c r="A130" s="82" t="s">
        <v>0</v>
      </c>
      <c r="B130" s="76"/>
      <c r="C130" s="92">
        <f t="shared" si="253"/>
        <v>96.171337260722495</v>
      </c>
      <c r="D130" s="92"/>
      <c r="G130" s="90">
        <f t="shared" si="254"/>
        <v>0.87337775702822651</v>
      </c>
      <c r="M130" s="90">
        <f t="shared" si="255"/>
        <v>96.162255784038223</v>
      </c>
      <c r="O130" s="92">
        <f t="shared" si="256"/>
        <v>96.516679464789561</v>
      </c>
      <c r="P130" s="92"/>
      <c r="S130" s="90">
        <f t="shared" si="257"/>
        <v>1.0717853487318976</v>
      </c>
      <c r="Y130" s="90">
        <f t="shared" si="258"/>
        <v>96.505574800241675</v>
      </c>
      <c r="AA130" s="92">
        <f t="shared" si="259"/>
        <v>97.691129659326023</v>
      </c>
      <c r="AB130" s="92"/>
      <c r="AE130" s="90">
        <f t="shared" si="260"/>
        <v>2.1068926958804592</v>
      </c>
      <c r="AK130" s="90">
        <f t="shared" si="261"/>
        <v>97.669562781112745</v>
      </c>
      <c r="AM130" s="92">
        <f t="shared" si="262"/>
        <v>98.109852649041443</v>
      </c>
      <c r="AN130" s="92"/>
      <c r="AQ130" s="90">
        <f t="shared" si="263"/>
        <v>1.7306602264044575</v>
      </c>
      <c r="AW130" s="90">
        <f t="shared" si="264"/>
        <v>98.092212624317369</v>
      </c>
      <c r="AY130" s="92">
        <f t="shared" si="265"/>
        <v>98.496866583165527</v>
      </c>
      <c r="AZ130" s="92"/>
      <c r="BC130" s="90">
        <f t="shared" si="266"/>
        <v>3.8378036467773726</v>
      </c>
      <c r="BI130" s="90">
        <f t="shared" si="267"/>
        <v>98.457902870106324</v>
      </c>
      <c r="BK130" s="92">
        <f t="shared" si="268"/>
        <v>98.712658833483474</v>
      </c>
      <c r="BL130" s="92"/>
      <c r="BO130" s="90">
        <f t="shared" si="269"/>
        <v>4.1668912669288494</v>
      </c>
      <c r="BU130" s="90">
        <f t="shared" si="270"/>
        <v>98.67044650412096</v>
      </c>
      <c r="BW130" s="92">
        <f t="shared" si="271"/>
        <v>98.476632005508222</v>
      </c>
      <c r="BX130" s="92"/>
      <c r="CA130" s="90">
        <f t="shared" si="272"/>
        <v>9.5008549556349244</v>
      </c>
      <c r="CG130" s="90">
        <f t="shared" ref="CG130:CG148" si="283">BW130-(CA130/BW130)</f>
        <v>98.380153736886044</v>
      </c>
      <c r="CI130" s="92">
        <f t="shared" si="273"/>
        <v>99.441118035469231</v>
      </c>
      <c r="CJ130" s="92"/>
      <c r="CM130" s="90">
        <f t="shared" si="274"/>
        <v>11.950619417020922</v>
      </c>
      <c r="CS130" s="90">
        <f t="shared" ref="CS130:CS148" si="284">CI130-(CM130/CI130)</f>
        <v>99.320940188989681</v>
      </c>
      <c r="CU130" s="92">
        <f t="shared" si="275"/>
        <v>99.990760218800162</v>
      </c>
      <c r="CV130" s="92"/>
      <c r="CY130" s="90">
        <f t="shared" si="276"/>
        <v>16.924568388539882</v>
      </c>
      <c r="DE130" s="90">
        <f t="shared" ref="DE130:DE148" si="285">CU130-(CY130/CU130)</f>
        <v>99.821498895538838</v>
      </c>
      <c r="DG130" s="92">
        <f t="shared" si="277"/>
        <v>100.08521103226248</v>
      </c>
      <c r="DH130" s="92"/>
      <c r="DK130" s="90">
        <f t="shared" si="278"/>
        <v>18.780924535624177</v>
      </c>
      <c r="DQ130" s="90">
        <f t="shared" ref="DQ130:DQ148" si="286">DG130-(DK130/DG130)</f>
        <v>99.897561684852192</v>
      </c>
      <c r="DS130" s="92">
        <f t="shared" si="279"/>
        <v>100.95619993797334</v>
      </c>
      <c r="DT130" s="92"/>
      <c r="DW130" s="90">
        <f t="shared" si="280"/>
        <v>19.185905864538732</v>
      </c>
      <c r="EC130" s="90">
        <f t="shared" ref="EC130:EC148" si="287">DS130-(DW130/DS130)</f>
        <v>100.76615805965059</v>
      </c>
      <c r="EE130" s="92">
        <f t="shared" si="281"/>
        <v>101.54845991489826</v>
      </c>
      <c r="EF130" s="92"/>
      <c r="EG130" s="289"/>
      <c r="EH130" s="290"/>
      <c r="EI130" s="289">
        <f t="shared" si="282"/>
        <v>16.146117009239628</v>
      </c>
      <c r="EJ130" s="290"/>
      <c r="EK130" s="289"/>
      <c r="EL130" s="290"/>
      <c r="EM130" s="289"/>
      <c r="EN130" s="290"/>
      <c r="EO130" s="289">
        <f t="shared" ref="EO130:EO148" si="288">EE130-(EI130/EE130)</f>
        <v>101.38946078263402</v>
      </c>
    </row>
    <row r="131" spans="1:145" x14ac:dyDescent="0.2">
      <c r="A131" s="82" t="s">
        <v>1</v>
      </c>
      <c r="B131" s="76"/>
      <c r="C131" s="92">
        <f t="shared" si="253"/>
        <v>101.83318019708459</v>
      </c>
      <c r="D131" s="92"/>
      <c r="G131" s="90">
        <f t="shared" si="254"/>
        <v>7.0293470076448097</v>
      </c>
      <c r="M131" s="90">
        <f t="shared" si="255"/>
        <v>101.76415213575879</v>
      </c>
      <c r="O131" s="92">
        <f t="shared" si="256"/>
        <v>102.16669613512035</v>
      </c>
      <c r="P131" s="92"/>
      <c r="S131" s="90">
        <f t="shared" si="257"/>
        <v>4.9189981547074355</v>
      </c>
      <c r="Y131" s="90">
        <f t="shared" si="258"/>
        <v>102.11854934814583</v>
      </c>
      <c r="AA131" s="92">
        <f t="shared" si="259"/>
        <v>103.76521453885114</v>
      </c>
      <c r="AB131" s="92"/>
      <c r="AE131" s="90">
        <f t="shared" si="260"/>
        <v>4.2395258205923687</v>
      </c>
      <c r="AK131" s="90">
        <f t="shared" si="261"/>
        <v>103.72435763088411</v>
      </c>
      <c r="AM131" s="92">
        <f t="shared" si="262"/>
        <v>104.91725264419811</v>
      </c>
      <c r="AN131" s="92"/>
      <c r="AQ131" s="90">
        <f t="shared" si="263"/>
        <v>4.4998546122862688</v>
      </c>
      <c r="AW131" s="90">
        <f t="shared" si="264"/>
        <v>104.87436308600937</v>
      </c>
      <c r="AY131" s="92">
        <f t="shared" si="265"/>
        <v>104.71513416231348</v>
      </c>
      <c r="AZ131" s="92"/>
      <c r="BC131" s="90">
        <f t="shared" si="266"/>
        <v>10.722911684615982</v>
      </c>
      <c r="BI131" s="90">
        <f t="shared" si="267"/>
        <v>104.61273337974852</v>
      </c>
      <c r="BK131" s="92">
        <f t="shared" si="268"/>
        <v>104.89601654834904</v>
      </c>
      <c r="BL131" s="92"/>
      <c r="BO131" s="90">
        <f t="shared" si="269"/>
        <v>8.4762389181573425</v>
      </c>
      <c r="BU131" s="90">
        <f t="shared" si="270"/>
        <v>104.81521043962277</v>
      </c>
      <c r="BW131" s="92">
        <f t="shared" si="271"/>
        <v>104.80818736860628</v>
      </c>
      <c r="BX131" s="92"/>
      <c r="CA131" s="90">
        <f t="shared" si="272"/>
        <v>8.8472621777980578</v>
      </c>
      <c r="CG131" s="90">
        <f t="shared" si="283"/>
        <v>104.72377352270432</v>
      </c>
      <c r="CI131" s="92">
        <f t="shared" si="273"/>
        <v>104.52416425426433</v>
      </c>
      <c r="CJ131" s="92"/>
      <c r="CM131" s="90">
        <f t="shared" si="274"/>
        <v>9.451476581139465</v>
      </c>
      <c r="CS131" s="90">
        <f t="shared" si="284"/>
        <v>104.43374041161923</v>
      </c>
      <c r="CU131" s="92">
        <f t="shared" si="275"/>
        <v>105.40557315891483</v>
      </c>
      <c r="CV131" s="92"/>
      <c r="CY131" s="90">
        <f t="shared" si="276"/>
        <v>9.4076624875892261</v>
      </c>
      <c r="DE131" s="90">
        <f t="shared" si="285"/>
        <v>105.31632111838557</v>
      </c>
      <c r="DG131" s="92">
        <f t="shared" si="277"/>
        <v>106.22052182841361</v>
      </c>
      <c r="DH131" s="92"/>
      <c r="DK131" s="90">
        <f t="shared" si="278"/>
        <v>8.7257589317880306</v>
      </c>
      <c r="DQ131" s="90">
        <f t="shared" si="286"/>
        <v>106.1383742473098</v>
      </c>
      <c r="DS131" s="92">
        <f t="shared" si="279"/>
        <v>106.84736420752465</v>
      </c>
      <c r="DT131" s="92"/>
      <c r="DW131" s="90">
        <f t="shared" si="280"/>
        <v>10.225895476365627</v>
      </c>
      <c r="EC131" s="90">
        <f t="shared" si="287"/>
        <v>106.75165856656467</v>
      </c>
      <c r="EE131" s="92">
        <f t="shared" si="281"/>
        <v>106.73174053185629</v>
      </c>
      <c r="EF131" s="92"/>
      <c r="EG131" s="289"/>
      <c r="EH131" s="290"/>
      <c r="EI131" s="289">
        <f t="shared" si="282"/>
        <v>27.506808359835663</v>
      </c>
      <c r="EJ131" s="290"/>
      <c r="EK131" s="289"/>
      <c r="EL131" s="290"/>
      <c r="EM131" s="289"/>
      <c r="EN131" s="290"/>
      <c r="EO131" s="289">
        <f t="shared" si="288"/>
        <v>106.47402142952772</v>
      </c>
    </row>
    <row r="132" spans="1:145" x14ac:dyDescent="0.2">
      <c r="A132" s="82" t="s">
        <v>2</v>
      </c>
      <c r="B132" s="76"/>
      <c r="C132" s="92">
        <f t="shared" si="253"/>
        <v>103.17052315003407</v>
      </c>
      <c r="D132" s="92"/>
      <c r="G132" s="90">
        <f t="shared" si="254"/>
        <v>16.175909508261316</v>
      </c>
      <c r="M132" s="90">
        <f t="shared" si="255"/>
        <v>103.01373505771494</v>
      </c>
      <c r="O132" s="92">
        <f t="shared" si="256"/>
        <v>102.41528620015509</v>
      </c>
      <c r="P132" s="92"/>
      <c r="S132" s="90">
        <f t="shared" si="257"/>
        <v>14.215835326023614</v>
      </c>
      <c r="Y132" s="90">
        <f t="shared" si="258"/>
        <v>102.27648040413123</v>
      </c>
      <c r="AA132" s="92">
        <f t="shared" si="259"/>
        <v>102.09060717764386</v>
      </c>
      <c r="AB132" s="92"/>
      <c r="AE132" s="90">
        <f t="shared" si="260"/>
        <v>13.665590419948694</v>
      </c>
      <c r="AK132" s="90">
        <f t="shared" si="261"/>
        <v>101.95674970732664</v>
      </c>
      <c r="AM132" s="92">
        <f t="shared" si="262"/>
        <v>104.27981680744467</v>
      </c>
      <c r="AN132" s="92"/>
      <c r="AQ132" s="90">
        <f t="shared" si="263"/>
        <v>9.7801273397473754</v>
      </c>
      <c r="AW132" s="90">
        <f t="shared" si="264"/>
        <v>104.1860294606774</v>
      </c>
      <c r="AY132" s="92">
        <f t="shared" si="265"/>
        <v>104.94116916253495</v>
      </c>
      <c r="AZ132" s="92"/>
      <c r="BC132" s="90">
        <f t="shared" si="266"/>
        <v>19.716954208896777</v>
      </c>
      <c r="BI132" s="90">
        <f t="shared" si="267"/>
        <v>104.75328337503854</v>
      </c>
      <c r="BK132" s="92">
        <f t="shared" si="268"/>
        <v>105.43228196377366</v>
      </c>
      <c r="BL132" s="92"/>
      <c r="BO132" s="90">
        <f t="shared" si="269"/>
        <v>16.557011507603516</v>
      </c>
      <c r="BU132" s="90">
        <f t="shared" si="270"/>
        <v>105.27524266613906</v>
      </c>
      <c r="BW132" s="92">
        <f t="shared" si="271"/>
        <v>106.1751020173751</v>
      </c>
      <c r="BX132" s="92"/>
      <c r="CA132" s="90">
        <f t="shared" si="272"/>
        <v>38.548477322068557</v>
      </c>
      <c r="CG132" s="90">
        <f t="shared" si="283"/>
        <v>105.81203688638271</v>
      </c>
      <c r="CI132" s="92">
        <f t="shared" si="273"/>
        <v>106.17127962542573</v>
      </c>
      <c r="CJ132" s="92"/>
      <c r="CM132" s="90">
        <f t="shared" si="274"/>
        <v>32.736572684488614</v>
      </c>
      <c r="CS132" s="90">
        <f t="shared" si="284"/>
        <v>105.86294225961471</v>
      </c>
      <c r="CU132" s="92">
        <f t="shared" si="275"/>
        <v>106.36346021978683</v>
      </c>
      <c r="CV132" s="92"/>
      <c r="CY132" s="90">
        <f t="shared" si="276"/>
        <v>43.390646859247205</v>
      </c>
      <c r="DE132" s="90">
        <f t="shared" si="285"/>
        <v>105.95551329168214</v>
      </c>
      <c r="DG132" s="92">
        <f t="shared" si="277"/>
        <v>107.19648382051558</v>
      </c>
      <c r="DH132" s="92"/>
      <c r="DK132" s="90">
        <f t="shared" si="278"/>
        <v>46.468166985867214</v>
      </c>
      <c r="DQ132" s="90">
        <f t="shared" si="286"/>
        <v>106.76299789514073</v>
      </c>
      <c r="DS132" s="92">
        <f t="shared" si="279"/>
        <v>107.25445971586252</v>
      </c>
      <c r="DT132" s="92"/>
      <c r="DW132" s="90">
        <f t="shared" si="280"/>
        <v>58.968649764079139</v>
      </c>
      <c r="EC132" s="90">
        <f t="shared" si="287"/>
        <v>106.70465833771658</v>
      </c>
      <c r="EE132" s="92">
        <f t="shared" si="281"/>
        <v>107.49598292829371</v>
      </c>
      <c r="EF132" s="92"/>
      <c r="EG132" s="289"/>
      <c r="EH132" s="290"/>
      <c r="EI132" s="289">
        <f t="shared" si="282"/>
        <v>57.778303274995686</v>
      </c>
      <c r="EJ132" s="290"/>
      <c r="EK132" s="289"/>
      <c r="EL132" s="290"/>
      <c r="EM132" s="289"/>
      <c r="EN132" s="290"/>
      <c r="EO132" s="289">
        <f t="shared" si="288"/>
        <v>106.95849025460434</v>
      </c>
    </row>
    <row r="133" spans="1:145" x14ac:dyDescent="0.2">
      <c r="A133" s="82" t="s">
        <v>3</v>
      </c>
      <c r="B133" s="76"/>
      <c r="C133" s="92">
        <f t="shared" si="253"/>
        <v>93.506968450709621</v>
      </c>
      <c r="D133" s="92"/>
      <c r="G133" s="90">
        <f t="shared" si="254"/>
        <v>16.506621004830901</v>
      </c>
      <c r="M133" s="90">
        <f t="shared" si="255"/>
        <v>93.330440206041615</v>
      </c>
      <c r="O133" s="92">
        <f t="shared" si="256"/>
        <v>94.411424590195182</v>
      </c>
      <c r="P133" s="92"/>
      <c r="S133" s="90">
        <f t="shared" si="257"/>
        <v>9.0647223632645666</v>
      </c>
      <c r="Y133" s="90">
        <f t="shared" si="258"/>
        <v>94.315411608687796</v>
      </c>
      <c r="AA133" s="92">
        <f t="shared" si="259"/>
        <v>95.558304301437204</v>
      </c>
      <c r="AB133" s="92"/>
      <c r="AE133" s="90">
        <f t="shared" si="260"/>
        <v>11.697635673289343</v>
      </c>
      <c r="AK133" s="90">
        <f t="shared" si="261"/>
        <v>95.435890705268847</v>
      </c>
      <c r="AM133" s="92">
        <f t="shared" si="262"/>
        <v>98.258511739297262</v>
      </c>
      <c r="AN133" s="92"/>
      <c r="AQ133" s="90">
        <f t="shared" si="263"/>
        <v>17.003965306068306</v>
      </c>
      <c r="AW133" s="90">
        <f t="shared" si="264"/>
        <v>98.08545838234042</v>
      </c>
      <c r="AY133" s="92">
        <f t="shared" si="265"/>
        <v>98.969976519004874</v>
      </c>
      <c r="AZ133" s="92"/>
      <c r="BC133" s="90">
        <f t="shared" si="266"/>
        <v>28.132652614156978</v>
      </c>
      <c r="BI133" s="90">
        <f t="shared" si="267"/>
        <v>98.685722105660091</v>
      </c>
      <c r="BK133" s="92">
        <f t="shared" si="268"/>
        <v>99.636419798458789</v>
      </c>
      <c r="BL133" s="92"/>
      <c r="BO133" s="90">
        <f t="shared" si="269"/>
        <v>11.308712519599531</v>
      </c>
      <c r="BU133" s="90">
        <f t="shared" si="270"/>
        <v>99.522920010505004</v>
      </c>
      <c r="BW133" s="92">
        <f t="shared" si="271"/>
        <v>98.122877329862945</v>
      </c>
      <c r="BX133" s="92"/>
      <c r="CA133" s="90">
        <f t="shared" si="272"/>
        <v>10.465094313561282</v>
      </c>
      <c r="CG133" s="90">
        <f t="shared" si="283"/>
        <v>98.016224380027609</v>
      </c>
      <c r="CI133" s="92">
        <f t="shared" si="273"/>
        <v>99.382198713303907</v>
      </c>
      <c r="CJ133" s="92"/>
      <c r="CM133" s="90">
        <f t="shared" si="274"/>
        <v>26.348588417139229</v>
      </c>
      <c r="CS133" s="90">
        <f t="shared" si="284"/>
        <v>99.117074890745414</v>
      </c>
      <c r="CU133" s="92">
        <f t="shared" si="275"/>
        <v>99.537618339827645</v>
      </c>
      <c r="CV133" s="92"/>
      <c r="CY133" s="90">
        <f t="shared" si="276"/>
        <v>30.493238404039705</v>
      </c>
      <c r="DE133" s="90">
        <f t="shared" si="285"/>
        <v>99.231269454726402</v>
      </c>
      <c r="DG133" s="92">
        <f t="shared" si="277"/>
        <v>100.37590961761504</v>
      </c>
      <c r="DH133" s="92"/>
      <c r="DK133" s="90">
        <f t="shared" si="278"/>
        <v>24.988225509441367</v>
      </c>
      <c r="DQ133" s="90">
        <f t="shared" si="286"/>
        <v>100.12696317613685</v>
      </c>
      <c r="DS133" s="92">
        <f t="shared" si="279"/>
        <v>101.45112677495642</v>
      </c>
      <c r="DT133" s="92"/>
      <c r="DW133" s="90">
        <f t="shared" si="280"/>
        <v>18.417876081451052</v>
      </c>
      <c r="EC133" s="90">
        <f t="shared" si="287"/>
        <v>101.26958245241472</v>
      </c>
      <c r="EE133" s="92">
        <f t="shared" si="281"/>
        <v>102.67261549203558</v>
      </c>
      <c r="EF133" s="92"/>
      <c r="EG133" s="289"/>
      <c r="EH133" s="290"/>
      <c r="EI133" s="289">
        <f t="shared" si="282"/>
        <v>18.833168425512241</v>
      </c>
      <c r="EJ133" s="290"/>
      <c r="EK133" s="289"/>
      <c r="EL133" s="290"/>
      <c r="EM133" s="289"/>
      <c r="EN133" s="290"/>
      <c r="EO133" s="289">
        <f t="shared" si="288"/>
        <v>102.48918616830345</v>
      </c>
    </row>
    <row r="134" spans="1:145" x14ac:dyDescent="0.2">
      <c r="A134" s="84" t="s">
        <v>4</v>
      </c>
      <c r="B134" s="76"/>
      <c r="C134" s="93">
        <f t="shared" si="253"/>
        <v>97.314497178763915</v>
      </c>
      <c r="D134" s="92"/>
      <c r="G134" s="188">
        <f t="shared" si="254"/>
        <v>7.041215192840486</v>
      </c>
      <c r="M134" s="188">
        <f t="shared" si="255"/>
        <v>97.242141924439309</v>
      </c>
      <c r="O134" s="93">
        <f t="shared" si="256"/>
        <v>98.084120349498676</v>
      </c>
      <c r="P134" s="92"/>
      <c r="S134" s="188">
        <f t="shared" si="257"/>
        <v>11.066061933638734</v>
      </c>
      <c r="Y134" s="188">
        <f t="shared" si="258"/>
        <v>97.971298193432972</v>
      </c>
      <c r="AA134" s="93">
        <f t="shared" si="259"/>
        <v>98.641014163740962</v>
      </c>
      <c r="AB134" s="92"/>
      <c r="AE134" s="188">
        <f t="shared" si="260"/>
        <v>23.530205064921009</v>
      </c>
      <c r="AK134" s="188">
        <f t="shared" si="261"/>
        <v>98.40247033626305</v>
      </c>
      <c r="AM134" s="93">
        <f t="shared" si="262"/>
        <v>97.957577689780408</v>
      </c>
      <c r="AN134" s="92"/>
      <c r="AQ134" s="188">
        <f t="shared" si="263"/>
        <v>13.599524445138263</v>
      </c>
      <c r="AW134" s="188">
        <f t="shared" si="264"/>
        <v>97.818746935020357</v>
      </c>
      <c r="AY134" s="93">
        <f t="shared" si="265"/>
        <v>99.487546805822902</v>
      </c>
      <c r="AZ134" s="92"/>
      <c r="BC134" s="188">
        <f t="shared" si="266"/>
        <v>10.379880551613576</v>
      </c>
      <c r="BI134" s="188">
        <f t="shared" si="267"/>
        <v>99.383213340129217</v>
      </c>
      <c r="BK134" s="93">
        <f t="shared" si="268"/>
        <v>100.80913387090526</v>
      </c>
      <c r="BL134" s="92"/>
      <c r="BO134" s="188">
        <f t="shared" si="269"/>
        <v>10.272205030197894</v>
      </c>
      <c r="BU134" s="188">
        <f t="shared" si="270"/>
        <v>100.70723630829598</v>
      </c>
      <c r="BW134" s="93">
        <f t="shared" si="271"/>
        <v>99.494002144755015</v>
      </c>
      <c r="BX134" s="92"/>
      <c r="CA134" s="188">
        <f t="shared" si="272"/>
        <v>16.459370011985261</v>
      </c>
      <c r="CG134" s="188">
        <f t="shared" si="283"/>
        <v>99.328571368455172</v>
      </c>
      <c r="CI134" s="93">
        <f t="shared" si="273"/>
        <v>99.325433789467368</v>
      </c>
      <c r="CJ134" s="92"/>
      <c r="CM134" s="188">
        <f t="shared" si="274"/>
        <v>24.923101524097756</v>
      </c>
      <c r="CS134" s="188">
        <f t="shared" si="284"/>
        <v>99.074510127991843</v>
      </c>
      <c r="CU134" s="93">
        <f t="shared" si="275"/>
        <v>100.72426655448122</v>
      </c>
      <c r="CV134" s="92"/>
      <c r="CY134" s="188">
        <f t="shared" si="276"/>
        <v>42.996365574652067</v>
      </c>
      <c r="DE134" s="188">
        <f t="shared" si="285"/>
        <v>100.29739458960674</v>
      </c>
      <c r="DG134" s="93">
        <f t="shared" si="277"/>
        <v>102.23652210881018</v>
      </c>
      <c r="DH134" s="92"/>
      <c r="DK134" s="188">
        <f t="shared" si="278"/>
        <v>24.69902613549964</v>
      </c>
      <c r="DQ134" s="188">
        <f t="shared" si="286"/>
        <v>101.9949349966311</v>
      </c>
      <c r="DS134" s="93">
        <f t="shared" si="279"/>
        <v>102.71037106429952</v>
      </c>
      <c r="DT134" s="92"/>
      <c r="DW134" s="188">
        <f t="shared" si="280"/>
        <v>12.457424738206372</v>
      </c>
      <c r="EC134" s="188">
        <f t="shared" si="287"/>
        <v>102.58908414254935</v>
      </c>
      <c r="EE134" s="93">
        <f t="shared" si="281"/>
        <v>104.4407112295237</v>
      </c>
      <c r="EF134" s="92"/>
      <c r="EG134" s="289"/>
      <c r="EH134" s="290"/>
      <c r="EI134" s="313">
        <f t="shared" si="282"/>
        <v>17.623167147030063</v>
      </c>
      <c r="EJ134" s="290"/>
      <c r="EK134" s="289"/>
      <c r="EL134" s="290"/>
      <c r="EM134" s="289"/>
      <c r="EN134" s="290"/>
      <c r="EO134" s="313">
        <f t="shared" si="288"/>
        <v>104.27197274680405</v>
      </c>
    </row>
    <row r="135" spans="1:145" x14ac:dyDescent="0.2">
      <c r="A135" s="82" t="s">
        <v>5</v>
      </c>
      <c r="B135" s="76"/>
      <c r="C135" s="92">
        <f t="shared" si="253"/>
        <v>101.45511935223981</v>
      </c>
      <c r="D135" s="92"/>
      <c r="G135" s="90">
        <f t="shared" si="254"/>
        <v>23.274276549549626</v>
      </c>
      <c r="M135" s="90">
        <f t="shared" si="255"/>
        <v>101.22571469825932</v>
      </c>
      <c r="O135" s="92">
        <f t="shared" si="256"/>
        <v>101.68347534257593</v>
      </c>
      <c r="P135" s="92"/>
      <c r="S135" s="90">
        <f t="shared" si="257"/>
        <v>31.607858699265304</v>
      </c>
      <c r="Y135" s="90">
        <f t="shared" si="258"/>
        <v>101.37262976424792</v>
      </c>
      <c r="AA135" s="92">
        <f t="shared" si="259"/>
        <v>102.97759211851171</v>
      </c>
      <c r="AB135" s="92"/>
      <c r="AE135" s="90">
        <f t="shared" si="260"/>
        <v>20.147374297272052</v>
      </c>
      <c r="AK135" s="90">
        <f t="shared" si="261"/>
        <v>102.7819439791176</v>
      </c>
      <c r="AM135" s="92">
        <f t="shared" si="262"/>
        <v>103.30157504009946</v>
      </c>
      <c r="AN135" s="92"/>
      <c r="AQ135" s="90">
        <f t="shared" si="263"/>
        <v>17.910345758293705</v>
      </c>
      <c r="AW135" s="90">
        <f t="shared" si="264"/>
        <v>103.12819582733005</v>
      </c>
      <c r="AY135" s="92">
        <f t="shared" si="265"/>
        <v>104.82518989737288</v>
      </c>
      <c r="AZ135" s="92"/>
      <c r="BC135" s="90">
        <f t="shared" si="266"/>
        <v>25.063293033180486</v>
      </c>
      <c r="BI135" s="90">
        <f t="shared" si="267"/>
        <v>104.58609380741856</v>
      </c>
      <c r="BK135" s="92">
        <f t="shared" si="268"/>
        <v>106.07530007088832</v>
      </c>
      <c r="BL135" s="92"/>
      <c r="BO135" s="90">
        <f t="shared" si="269"/>
        <v>24.401142833767796</v>
      </c>
      <c r="BU135" s="90">
        <f t="shared" si="270"/>
        <v>105.84526402274648</v>
      </c>
      <c r="BW135" s="92">
        <f t="shared" si="271"/>
        <v>106.49836592325876</v>
      </c>
      <c r="BX135" s="92"/>
      <c r="CA135" s="90">
        <f t="shared" si="272"/>
        <v>40.780014151661682</v>
      </c>
      <c r="CG135" s="90">
        <f t="shared" si="283"/>
        <v>106.11544911699482</v>
      </c>
      <c r="CI135" s="92">
        <f t="shared" si="273"/>
        <v>107.28674837247581</v>
      </c>
      <c r="CJ135" s="92"/>
      <c r="CM135" s="90">
        <f t="shared" si="274"/>
        <v>25.412430549814285</v>
      </c>
      <c r="CS135" s="90">
        <f t="shared" si="284"/>
        <v>107.04988379287659</v>
      </c>
      <c r="CU135" s="92">
        <f t="shared" si="275"/>
        <v>107.37490427208617</v>
      </c>
      <c r="CV135" s="92"/>
      <c r="CY135" s="90">
        <f t="shared" si="276"/>
        <v>47.190703213616843</v>
      </c>
      <c r="DE135" s="90">
        <f t="shared" si="285"/>
        <v>106.93540955464236</v>
      </c>
      <c r="DG135" s="92">
        <f t="shared" si="277"/>
        <v>108.45996779036402</v>
      </c>
      <c r="DH135" s="92"/>
      <c r="DK135" s="90">
        <f t="shared" si="278"/>
        <v>29.815299141487561</v>
      </c>
      <c r="DQ135" s="90">
        <f t="shared" si="286"/>
        <v>108.18507098051879</v>
      </c>
      <c r="DS135" s="92">
        <f t="shared" si="279"/>
        <v>109.07198652795991</v>
      </c>
      <c r="DT135" s="92"/>
      <c r="DW135" s="90">
        <f t="shared" si="280"/>
        <v>19.224351510080968</v>
      </c>
      <c r="EC135" s="90">
        <f t="shared" si="287"/>
        <v>108.89573273336021</v>
      </c>
      <c r="EE135" s="92">
        <f t="shared" si="281"/>
        <v>108.59850975646111</v>
      </c>
      <c r="EF135" s="92"/>
      <c r="EG135" s="289"/>
      <c r="EH135" s="290"/>
      <c r="EI135" s="289">
        <f t="shared" si="282"/>
        <v>20.624750855720119</v>
      </c>
      <c r="EJ135" s="290"/>
      <c r="EK135" s="289"/>
      <c r="EL135" s="290"/>
      <c r="EM135" s="289"/>
      <c r="EN135" s="290"/>
      <c r="EO135" s="289">
        <f t="shared" si="288"/>
        <v>108.40859231742836</v>
      </c>
    </row>
    <row r="136" spans="1:145" x14ac:dyDescent="0.2">
      <c r="A136" s="82" t="s">
        <v>6</v>
      </c>
      <c r="B136" s="76"/>
      <c r="C136" s="92">
        <f t="shared" si="253"/>
        <v>101.22211183918078</v>
      </c>
      <c r="D136" s="92"/>
      <c r="G136" s="90">
        <f t="shared" si="254"/>
        <v>4.5422910923199309</v>
      </c>
      <c r="M136" s="90">
        <f t="shared" si="255"/>
        <v>101.1772373447666</v>
      </c>
      <c r="O136" s="92">
        <f t="shared" si="256"/>
        <v>100.84558649031477</v>
      </c>
      <c r="P136" s="92"/>
      <c r="S136" s="90">
        <f t="shared" si="257"/>
        <v>3.4218111017919384</v>
      </c>
      <c r="Y136" s="90">
        <f t="shared" si="258"/>
        <v>100.8116552968845</v>
      </c>
      <c r="AA136" s="92">
        <f t="shared" si="259"/>
        <v>102.27996576368609</v>
      </c>
      <c r="AB136" s="92"/>
      <c r="AE136" s="90">
        <f t="shared" si="260"/>
        <v>5.4419509477399552</v>
      </c>
      <c r="AK136" s="90">
        <f t="shared" si="261"/>
        <v>102.22675934239814</v>
      </c>
      <c r="AM136" s="92">
        <f t="shared" si="262"/>
        <v>102.32539636041641</v>
      </c>
      <c r="AN136" s="92"/>
      <c r="AQ136" s="90">
        <f t="shared" si="263"/>
        <v>3.2373179414548061</v>
      </c>
      <c r="AW136" s="90">
        <f t="shared" si="264"/>
        <v>102.29375887786954</v>
      </c>
      <c r="AY136" s="92">
        <f t="shared" si="265"/>
        <v>103.73608989369728</v>
      </c>
      <c r="AZ136" s="92"/>
      <c r="BC136" s="90">
        <f t="shared" si="266"/>
        <v>5.9099344310671533</v>
      </c>
      <c r="BI136" s="90">
        <f t="shared" si="267"/>
        <v>103.6791190319931</v>
      </c>
      <c r="BK136" s="92">
        <f t="shared" si="268"/>
        <v>104.32956679552359</v>
      </c>
      <c r="BL136" s="92"/>
      <c r="BO136" s="90">
        <f t="shared" si="269"/>
        <v>7.3888757103724201</v>
      </c>
      <c r="BU136" s="90">
        <f t="shared" si="270"/>
        <v>104.25874434377457</v>
      </c>
      <c r="BW136" s="92">
        <f t="shared" si="271"/>
        <v>103.84069858752184</v>
      </c>
      <c r="BX136" s="92"/>
      <c r="CA136" s="90">
        <f t="shared" si="272"/>
        <v>14.969420534178333</v>
      </c>
      <c r="CG136" s="90">
        <f t="shared" si="283"/>
        <v>103.69654103910588</v>
      </c>
      <c r="CI136" s="92">
        <f t="shared" si="273"/>
        <v>104.18876075420746</v>
      </c>
      <c r="CJ136" s="92"/>
      <c r="CM136" s="90">
        <f t="shared" si="274"/>
        <v>13.882445589136784</v>
      </c>
      <c r="CS136" s="90">
        <f t="shared" si="284"/>
        <v>104.05551753786969</v>
      </c>
      <c r="CU136" s="92">
        <f t="shared" si="275"/>
        <v>103.54262223611971</v>
      </c>
      <c r="CV136" s="92"/>
      <c r="CY136" s="90">
        <f t="shared" si="276"/>
        <v>18.825494629497147</v>
      </c>
      <c r="DE136" s="90">
        <f t="shared" si="285"/>
        <v>103.36080827175471</v>
      </c>
      <c r="DG136" s="92">
        <f t="shared" si="277"/>
        <v>104.11008935248405</v>
      </c>
      <c r="DH136" s="92"/>
      <c r="DK136" s="90">
        <f t="shared" si="278"/>
        <v>20.069084003132645</v>
      </c>
      <c r="DQ136" s="90">
        <f t="shared" si="286"/>
        <v>103.91732144566586</v>
      </c>
      <c r="DS136" s="92">
        <f t="shared" si="279"/>
        <v>105.36582356065388</v>
      </c>
      <c r="DT136" s="92"/>
      <c r="DW136" s="90">
        <f t="shared" si="280"/>
        <v>20.383934828397084</v>
      </c>
      <c r="EC136" s="90">
        <f t="shared" si="287"/>
        <v>105.1723648646597</v>
      </c>
      <c r="EE136" s="92">
        <f t="shared" si="281"/>
        <v>106.60936907243807</v>
      </c>
      <c r="EF136" s="92"/>
      <c r="EG136" s="289"/>
      <c r="EH136" s="290"/>
      <c r="EI136" s="289">
        <f t="shared" si="282"/>
        <v>16.724050604668701</v>
      </c>
      <c r="EJ136" s="290"/>
      <c r="EK136" s="289"/>
      <c r="EL136" s="290"/>
      <c r="EM136" s="289"/>
      <c r="EN136" s="290"/>
      <c r="EO136" s="289">
        <f t="shared" si="288"/>
        <v>106.45249683175062</v>
      </c>
    </row>
    <row r="137" spans="1:145" x14ac:dyDescent="0.2">
      <c r="A137" s="82" t="s">
        <v>7</v>
      </c>
      <c r="B137" s="76"/>
      <c r="C137" s="92">
        <f t="shared" si="253"/>
        <v>94.773285815101374</v>
      </c>
      <c r="D137" s="92"/>
      <c r="G137" s="90">
        <f t="shared" si="254"/>
        <v>2.6918823069619591</v>
      </c>
      <c r="M137" s="90">
        <f t="shared" si="255"/>
        <v>94.744882428178457</v>
      </c>
      <c r="O137" s="92">
        <f t="shared" si="256"/>
        <v>96.20076713115651</v>
      </c>
      <c r="P137" s="92"/>
      <c r="S137" s="90">
        <f t="shared" si="257"/>
        <v>3.466953081908926</v>
      </c>
      <c r="Y137" s="90">
        <f t="shared" si="258"/>
        <v>96.164728405215982</v>
      </c>
      <c r="AA137" s="92">
        <f t="shared" si="259"/>
        <v>96.90173107633079</v>
      </c>
      <c r="AB137" s="92"/>
      <c r="AE137" s="90">
        <f t="shared" si="260"/>
        <v>4.413794555148626</v>
      </c>
      <c r="AK137" s="90">
        <f t="shared" si="261"/>
        <v>96.856181894637928</v>
      </c>
      <c r="AM137" s="92">
        <f t="shared" si="262"/>
        <v>97.319864394334445</v>
      </c>
      <c r="AN137" s="92"/>
      <c r="AQ137" s="90">
        <f t="shared" si="263"/>
        <v>2.3694931292775285</v>
      </c>
      <c r="AW137" s="90">
        <f t="shared" si="264"/>
        <v>97.295516917649962</v>
      </c>
      <c r="AY137" s="92">
        <f t="shared" si="265"/>
        <v>98.060908784077512</v>
      </c>
      <c r="AZ137" s="92"/>
      <c r="BC137" s="90">
        <f t="shared" si="266"/>
        <v>6.3596739042632819</v>
      </c>
      <c r="BI137" s="90">
        <f t="shared" si="267"/>
        <v>97.996054460544102</v>
      </c>
      <c r="BK137" s="92">
        <f t="shared" si="268"/>
        <v>98.761839876769571</v>
      </c>
      <c r="BL137" s="92"/>
      <c r="BO137" s="90">
        <f t="shared" si="269"/>
        <v>6.024449275374983</v>
      </c>
      <c r="BU137" s="90">
        <f t="shared" si="270"/>
        <v>98.700840109218746</v>
      </c>
      <c r="BW137" s="92">
        <f t="shared" si="271"/>
        <v>99.91957280627652</v>
      </c>
      <c r="BX137" s="92"/>
      <c r="CA137" s="90">
        <f t="shared" si="272"/>
        <v>12.619691252591474</v>
      </c>
      <c r="CG137" s="90">
        <f t="shared" si="283"/>
        <v>99.793274315418699</v>
      </c>
      <c r="CI137" s="92">
        <f t="shared" si="273"/>
        <v>99.230790400927106</v>
      </c>
      <c r="CJ137" s="92"/>
      <c r="CM137" s="90">
        <f t="shared" si="274"/>
        <v>16.964896292639882</v>
      </c>
      <c r="CS137" s="90">
        <f t="shared" si="284"/>
        <v>99.059826366234887</v>
      </c>
      <c r="CU137" s="92">
        <f t="shared" si="275"/>
        <v>98.71946186500783</v>
      </c>
      <c r="CV137" s="92"/>
      <c r="CY137" s="90">
        <f t="shared" si="276"/>
        <v>13.87291860648058</v>
      </c>
      <c r="DE137" s="90">
        <f t="shared" si="285"/>
        <v>98.578933155223623</v>
      </c>
      <c r="DG137" s="92">
        <f t="shared" si="277"/>
        <v>99.099605056323</v>
      </c>
      <c r="DH137" s="92"/>
      <c r="DK137" s="90">
        <f t="shared" si="278"/>
        <v>14.855588267430141</v>
      </c>
      <c r="DQ137" s="90">
        <f t="shared" si="286"/>
        <v>98.949699430977802</v>
      </c>
      <c r="DS137" s="92">
        <f t="shared" si="279"/>
        <v>99.678192081301361</v>
      </c>
      <c r="DT137" s="92"/>
      <c r="DW137" s="90">
        <f t="shared" si="280"/>
        <v>17.867051554038941</v>
      </c>
      <c r="EC137" s="90">
        <f t="shared" si="287"/>
        <v>99.498944733602016</v>
      </c>
      <c r="EE137" s="92">
        <f t="shared" si="281"/>
        <v>100.62290654788239</v>
      </c>
      <c r="EF137" s="92"/>
      <c r="EG137" s="289"/>
      <c r="EH137" s="290"/>
      <c r="EI137" s="289">
        <f t="shared" si="282"/>
        <v>16.983381988251125</v>
      </c>
      <c r="EJ137" s="290"/>
      <c r="EK137" s="289"/>
      <c r="EL137" s="290"/>
      <c r="EM137" s="289"/>
      <c r="EN137" s="290"/>
      <c r="EO137" s="289">
        <f t="shared" si="288"/>
        <v>100.45412408501278</v>
      </c>
    </row>
    <row r="138" spans="1:145" x14ac:dyDescent="0.2">
      <c r="A138" s="82" t="s">
        <v>8</v>
      </c>
      <c r="B138" s="76"/>
      <c r="C138" s="92">
        <f t="shared" si="253"/>
        <v>98.373614717358336</v>
      </c>
      <c r="D138" s="92"/>
      <c r="G138" s="90">
        <f t="shared" si="254"/>
        <v>3.7973677477837948</v>
      </c>
      <c r="M138" s="90">
        <f t="shared" si="255"/>
        <v>98.335013230987272</v>
      </c>
      <c r="O138" s="92">
        <f t="shared" si="256"/>
        <v>99.283704430716739</v>
      </c>
      <c r="P138" s="92"/>
      <c r="S138" s="90">
        <f t="shared" si="257"/>
        <v>3.8291595622176682</v>
      </c>
      <c r="Y138" s="90">
        <f t="shared" si="258"/>
        <v>99.245136575254719</v>
      </c>
      <c r="AA138" s="92">
        <f t="shared" si="259"/>
        <v>100.76385561828825</v>
      </c>
      <c r="AB138" s="92"/>
      <c r="AE138" s="90">
        <f t="shared" si="260"/>
        <v>2.0729310540145942</v>
      </c>
      <c r="AK138" s="90">
        <f t="shared" si="261"/>
        <v>100.74328344941584</v>
      </c>
      <c r="AM138" s="92">
        <f t="shared" si="262"/>
        <v>101.12385150401731</v>
      </c>
      <c r="AN138" s="92"/>
      <c r="AQ138" s="90">
        <f t="shared" si="263"/>
        <v>8.5318371738959105</v>
      </c>
      <c r="AW138" s="90">
        <f t="shared" si="264"/>
        <v>101.03948132777302</v>
      </c>
      <c r="AY138" s="92">
        <f t="shared" si="265"/>
        <v>101.20806058629528</v>
      </c>
      <c r="AZ138" s="92"/>
      <c r="BC138" s="90">
        <f t="shared" si="266"/>
        <v>12.687445410662846</v>
      </c>
      <c r="BI138" s="90">
        <f t="shared" si="267"/>
        <v>101.08270055729002</v>
      </c>
      <c r="BK138" s="92">
        <f t="shared" si="268"/>
        <v>102.36208044384409</v>
      </c>
      <c r="BL138" s="92"/>
      <c r="BO138" s="90">
        <f t="shared" si="269"/>
        <v>10.818432493674322</v>
      </c>
      <c r="BU138" s="90">
        <f t="shared" si="270"/>
        <v>102.25639255193367</v>
      </c>
      <c r="BW138" s="92">
        <f t="shared" si="271"/>
        <v>103.02003661261607</v>
      </c>
      <c r="BX138" s="92"/>
      <c r="CA138" s="90">
        <f t="shared" si="272"/>
        <v>27.442670074520663</v>
      </c>
      <c r="CG138" s="90">
        <f t="shared" si="283"/>
        <v>102.75365474189599</v>
      </c>
      <c r="CI138" s="92">
        <f t="shared" si="273"/>
        <v>103.61189518926967</v>
      </c>
      <c r="CJ138" s="92"/>
      <c r="CM138" s="90">
        <f t="shared" si="274"/>
        <v>41.532905837409551</v>
      </c>
      <c r="CS138" s="90">
        <f t="shared" si="284"/>
        <v>103.21104443983072</v>
      </c>
      <c r="CU138" s="92">
        <f t="shared" si="275"/>
        <v>104.34540215399589</v>
      </c>
      <c r="CV138" s="92"/>
      <c r="CY138" s="90">
        <f t="shared" si="276"/>
        <v>48.67777452141172</v>
      </c>
      <c r="DE138" s="90">
        <f t="shared" si="285"/>
        <v>103.87889597819361</v>
      </c>
      <c r="DG138" s="92">
        <f t="shared" si="277"/>
        <v>105.28674120919629</v>
      </c>
      <c r="DH138" s="92"/>
      <c r="DK138" s="90">
        <f t="shared" si="278"/>
        <v>48.12129898727931</v>
      </c>
      <c r="DQ138" s="90">
        <f t="shared" si="286"/>
        <v>104.82969126696599</v>
      </c>
      <c r="DS138" s="92">
        <f t="shared" si="279"/>
        <v>106.67043151790217</v>
      </c>
      <c r="DT138" s="92"/>
      <c r="DW138" s="90">
        <f t="shared" si="280"/>
        <v>35.544870331853154</v>
      </c>
      <c r="EC138" s="90">
        <f t="shared" si="287"/>
        <v>106.33721011975035</v>
      </c>
      <c r="EE138" s="92">
        <f t="shared" si="281"/>
        <v>106.8108896652123</v>
      </c>
      <c r="EF138" s="92"/>
      <c r="EG138" s="289"/>
      <c r="EH138" s="290"/>
      <c r="EI138" s="289">
        <f t="shared" si="282"/>
        <v>34.352899116521371</v>
      </c>
      <c r="EJ138" s="290"/>
      <c r="EK138" s="289"/>
      <c r="EL138" s="290"/>
      <c r="EM138" s="289"/>
      <c r="EN138" s="290"/>
      <c r="EO138" s="289">
        <f t="shared" si="288"/>
        <v>106.48926610019757</v>
      </c>
    </row>
    <row r="139" spans="1:145" x14ac:dyDescent="0.2">
      <c r="A139" s="84" t="s">
        <v>9</v>
      </c>
      <c r="B139" s="76"/>
      <c r="C139" s="93">
        <f t="shared" si="253"/>
        <v>99.865671686724156</v>
      </c>
      <c r="D139" s="92"/>
      <c r="G139" s="188">
        <f t="shared" si="254"/>
        <v>3.738928030295023</v>
      </c>
      <c r="M139" s="188">
        <f t="shared" si="255"/>
        <v>99.828232114475313</v>
      </c>
      <c r="O139" s="93">
        <f t="shared" si="256"/>
        <v>99.480591815163294</v>
      </c>
      <c r="P139" s="92"/>
      <c r="S139" s="188">
        <f t="shared" si="257"/>
        <v>3.4628946640993732</v>
      </c>
      <c r="Y139" s="188">
        <f t="shared" si="258"/>
        <v>99.445782063824723</v>
      </c>
      <c r="AA139" s="93">
        <f t="shared" si="259"/>
        <v>101.13783745404817</v>
      </c>
      <c r="AB139" s="92"/>
      <c r="AE139" s="188">
        <f t="shared" si="260"/>
        <v>4.8077146103992359</v>
      </c>
      <c r="AK139" s="188">
        <f t="shared" si="261"/>
        <v>101.09030119332296</v>
      </c>
      <c r="AM139" s="93">
        <f t="shared" si="262"/>
        <v>101.67845723081807</v>
      </c>
      <c r="AN139" s="92"/>
      <c r="AQ139" s="188">
        <f t="shared" si="263"/>
        <v>3.8432379106657488</v>
      </c>
      <c r="AW139" s="188">
        <f t="shared" si="264"/>
        <v>101.64065927424659</v>
      </c>
      <c r="AY139" s="93">
        <f t="shared" si="265"/>
        <v>102.71090906578985</v>
      </c>
      <c r="AZ139" s="92"/>
      <c r="BC139" s="188">
        <f t="shared" si="266"/>
        <v>6.4076011500576548</v>
      </c>
      <c r="BI139" s="188">
        <f t="shared" si="267"/>
        <v>102.64852424991841</v>
      </c>
      <c r="BK139" s="93">
        <f t="shared" si="268"/>
        <v>103.78821779920294</v>
      </c>
      <c r="BL139" s="92"/>
      <c r="BO139" s="188">
        <f t="shared" si="269"/>
        <v>9.4397759294421331</v>
      </c>
      <c r="BU139" s="188">
        <f t="shared" si="270"/>
        <v>103.69726551069073</v>
      </c>
      <c r="BW139" s="93">
        <f t="shared" si="271"/>
        <v>102.8843599967167</v>
      </c>
      <c r="BX139" s="92"/>
      <c r="CA139" s="188">
        <f t="shared" si="272"/>
        <v>4.666557269189247</v>
      </c>
      <c r="CG139" s="188">
        <f t="shared" si="283"/>
        <v>102.83900269197827</v>
      </c>
      <c r="CI139" s="93">
        <f t="shared" si="273"/>
        <v>103.46711131060437</v>
      </c>
      <c r="CJ139" s="92"/>
      <c r="CM139" s="188">
        <f t="shared" si="274"/>
        <v>6.5347986235488813</v>
      </c>
      <c r="CS139" s="188">
        <f t="shared" si="284"/>
        <v>103.40395309017303</v>
      </c>
      <c r="CU139" s="93">
        <f t="shared" si="275"/>
        <v>103.83138688616589</v>
      </c>
      <c r="CV139" s="92"/>
      <c r="CY139" s="188">
        <f t="shared" si="276"/>
        <v>7.1070491822055715</v>
      </c>
      <c r="DE139" s="188">
        <f t="shared" si="285"/>
        <v>103.76293890145394</v>
      </c>
      <c r="DG139" s="93">
        <f t="shared" si="277"/>
        <v>104.10321168847354</v>
      </c>
      <c r="DH139" s="92"/>
      <c r="DK139" s="188">
        <f t="shared" si="278"/>
        <v>5.6637219873265368</v>
      </c>
      <c r="DQ139" s="188">
        <f t="shared" si="286"/>
        <v>104.04880681569905</v>
      </c>
      <c r="DS139" s="93">
        <f t="shared" si="279"/>
        <v>105.24840843268963</v>
      </c>
      <c r="DT139" s="92"/>
      <c r="DW139" s="188">
        <f t="shared" si="280"/>
        <v>6.2161653331313751</v>
      </c>
      <c r="EC139" s="188">
        <f t="shared" si="287"/>
        <v>105.1893465862855</v>
      </c>
      <c r="EE139" s="93">
        <f t="shared" si="281"/>
        <v>106.70334967329516</v>
      </c>
      <c r="EF139" s="92"/>
      <c r="EG139" s="289"/>
      <c r="EH139" s="290"/>
      <c r="EI139" s="313">
        <f t="shared" si="282"/>
        <v>10.551000004332673</v>
      </c>
      <c r="EJ139" s="290"/>
      <c r="EK139" s="289"/>
      <c r="EL139" s="290"/>
      <c r="EM139" s="289"/>
      <c r="EN139" s="290"/>
      <c r="EO139" s="313">
        <f t="shared" si="288"/>
        <v>106.60446805395858</v>
      </c>
    </row>
    <row r="140" spans="1:145" x14ac:dyDescent="0.2">
      <c r="A140" s="82" t="s">
        <v>10</v>
      </c>
      <c r="B140" s="76"/>
      <c r="C140" s="92">
        <f t="shared" si="253"/>
        <v>96.121825684271258</v>
      </c>
      <c r="D140" s="92"/>
      <c r="G140" s="90">
        <f t="shared" si="254"/>
        <v>7.7302302680846067</v>
      </c>
      <c r="M140" s="90">
        <f t="shared" si="255"/>
        <v>96.041404508195427</v>
      </c>
      <c r="O140" s="92">
        <f t="shared" si="256"/>
        <v>95.840749838352551</v>
      </c>
      <c r="P140" s="92"/>
      <c r="S140" s="90">
        <f t="shared" si="257"/>
        <v>4.1603449805046386</v>
      </c>
      <c r="Y140" s="90">
        <f t="shared" si="258"/>
        <v>95.797340902304768</v>
      </c>
      <c r="AA140" s="92">
        <f t="shared" si="259"/>
        <v>97.041337442777277</v>
      </c>
      <c r="AB140" s="92"/>
      <c r="AE140" s="90">
        <f t="shared" si="260"/>
        <v>5.46227117732733</v>
      </c>
      <c r="AK140" s="90">
        <f t="shared" si="261"/>
        <v>96.985049356470256</v>
      </c>
      <c r="AM140" s="92">
        <f t="shared" si="262"/>
        <v>98.341568977857378</v>
      </c>
      <c r="AN140" s="92"/>
      <c r="AQ140" s="90">
        <f t="shared" si="263"/>
        <v>8.5991441804931856</v>
      </c>
      <c r="AW140" s="90">
        <f t="shared" si="264"/>
        <v>98.254127377424609</v>
      </c>
      <c r="AY140" s="92">
        <f t="shared" si="265"/>
        <v>97.108206724566401</v>
      </c>
      <c r="AZ140" s="92"/>
      <c r="BC140" s="90">
        <f t="shared" si="266"/>
        <v>3.9477425755339262</v>
      </c>
      <c r="BI140" s="90">
        <f t="shared" si="267"/>
        <v>97.067553697302387</v>
      </c>
      <c r="BK140" s="92">
        <f t="shared" si="268"/>
        <v>97.492048657552843</v>
      </c>
      <c r="BL140" s="92"/>
      <c r="BO140" s="90">
        <f t="shared" si="269"/>
        <v>5.1448317285900105</v>
      </c>
      <c r="BU140" s="90">
        <f t="shared" si="270"/>
        <v>97.439276848985543</v>
      </c>
      <c r="BW140" s="92">
        <f t="shared" si="271"/>
        <v>98.360917085893732</v>
      </c>
      <c r="BX140" s="92"/>
      <c r="CA140" s="90">
        <f t="shared" si="272"/>
        <v>14.922137885016406</v>
      </c>
      <c r="CG140" s="90">
        <f t="shared" si="283"/>
        <v>98.209209087156935</v>
      </c>
      <c r="CI140" s="92">
        <f t="shared" si="273"/>
        <v>99.026590060104084</v>
      </c>
      <c r="CJ140" s="92"/>
      <c r="CM140" s="90">
        <f t="shared" si="274"/>
        <v>9.5430805656544937</v>
      </c>
      <c r="CS140" s="90">
        <f t="shared" si="284"/>
        <v>98.930221190289799</v>
      </c>
      <c r="CU140" s="92">
        <f t="shared" si="275"/>
        <v>98.793303701550926</v>
      </c>
      <c r="CV140" s="92"/>
      <c r="CY140" s="90">
        <f t="shared" si="276"/>
        <v>21.546411569384603</v>
      </c>
      <c r="DE140" s="90">
        <f t="shared" si="285"/>
        <v>98.575207831060808</v>
      </c>
      <c r="DG140" s="92">
        <f t="shared" si="277"/>
        <v>99.403569872347532</v>
      </c>
      <c r="DH140" s="92"/>
      <c r="DK140" s="90">
        <f t="shared" si="278"/>
        <v>21.822323303378429</v>
      </c>
      <c r="DQ140" s="90">
        <f t="shared" si="286"/>
        <v>99.184037280797725</v>
      </c>
      <c r="DS140" s="92">
        <f t="shared" si="279"/>
        <v>100.02815371906331</v>
      </c>
      <c r="DT140" s="92"/>
      <c r="DW140" s="90">
        <f t="shared" si="280"/>
        <v>14.361392683706894</v>
      </c>
      <c r="EC140" s="90">
        <f t="shared" si="287"/>
        <v>99.884580213507647</v>
      </c>
      <c r="EE140" s="92">
        <f t="shared" si="281"/>
        <v>100.22968333673083</v>
      </c>
      <c r="EF140" s="92"/>
      <c r="EG140" s="289"/>
      <c r="EH140" s="290"/>
      <c r="EI140" s="289">
        <f t="shared" si="282"/>
        <v>14.692235064410019</v>
      </c>
      <c r="EJ140" s="290"/>
      <c r="EK140" s="289"/>
      <c r="EL140" s="290"/>
      <c r="EM140" s="289"/>
      <c r="EN140" s="290"/>
      <c r="EO140" s="289">
        <f t="shared" si="288"/>
        <v>100.08309766893969</v>
      </c>
    </row>
    <row r="141" spans="1:145" x14ac:dyDescent="0.2">
      <c r="A141" s="82" t="s">
        <v>11</v>
      </c>
      <c r="B141" s="76"/>
      <c r="C141" s="92">
        <f t="shared" si="253"/>
        <v>101.92927086042351</v>
      </c>
      <c r="D141" s="92"/>
      <c r="G141" s="90">
        <f t="shared" si="254"/>
        <v>13.47427996380379</v>
      </c>
      <c r="M141" s="90">
        <f t="shared" si="255"/>
        <v>101.79707841118825</v>
      </c>
      <c r="O141" s="92">
        <f t="shared" si="256"/>
        <v>101.15634110616985</v>
      </c>
      <c r="P141" s="92"/>
      <c r="S141" s="90">
        <f t="shared" si="257"/>
        <v>9.4228932463543771</v>
      </c>
      <c r="Y141" s="90">
        <f t="shared" si="258"/>
        <v>101.06318932603118</v>
      </c>
      <c r="AA141" s="92">
        <f t="shared" si="259"/>
        <v>101.428502115634</v>
      </c>
      <c r="AB141" s="92"/>
      <c r="AE141" s="90">
        <f t="shared" si="260"/>
        <v>9.8094516555655016</v>
      </c>
      <c r="AK141" s="90">
        <f t="shared" si="261"/>
        <v>101.33178914589713</v>
      </c>
      <c r="AM141" s="92">
        <f t="shared" si="262"/>
        <v>102.06667313432119</v>
      </c>
      <c r="AN141" s="92"/>
      <c r="AQ141" s="90">
        <f t="shared" si="263"/>
        <v>11.029647801390714</v>
      </c>
      <c r="AW141" s="90">
        <f t="shared" si="264"/>
        <v>101.95860996871889</v>
      </c>
      <c r="AY141" s="92">
        <f t="shared" si="265"/>
        <v>101.67218127703717</v>
      </c>
      <c r="AZ141" s="92"/>
      <c r="BC141" s="90">
        <f t="shared" si="266"/>
        <v>7.3087503051708245</v>
      </c>
      <c r="BI141" s="90">
        <f t="shared" si="267"/>
        <v>101.60029582898864</v>
      </c>
      <c r="BK141" s="92">
        <f t="shared" si="268"/>
        <v>102.15767454277271</v>
      </c>
      <c r="BL141" s="92"/>
      <c r="BO141" s="90">
        <f t="shared" si="269"/>
        <v>11.15337747249187</v>
      </c>
      <c r="BU141" s="90">
        <f t="shared" si="270"/>
        <v>102.04849647541349</v>
      </c>
      <c r="BW141" s="92">
        <f t="shared" si="271"/>
        <v>102.81837124768721</v>
      </c>
      <c r="BX141" s="92"/>
      <c r="CA141" s="90">
        <f t="shared" si="272"/>
        <v>15.066324952551417</v>
      </c>
      <c r="CG141" s="90">
        <f t="shared" si="283"/>
        <v>102.67183785321963</v>
      </c>
      <c r="CI141" s="92">
        <f t="shared" si="273"/>
        <v>103.89959300728817</v>
      </c>
      <c r="CJ141" s="92"/>
      <c r="CM141" s="90">
        <f t="shared" si="274"/>
        <v>17.830182277909049</v>
      </c>
      <c r="CS141" s="90">
        <f t="shared" si="284"/>
        <v>103.72798326598092</v>
      </c>
      <c r="CU141" s="92">
        <f t="shared" si="275"/>
        <v>104.48065889588075</v>
      </c>
      <c r="CV141" s="92"/>
      <c r="CY141" s="90">
        <f t="shared" si="276"/>
        <v>27.370142653389138</v>
      </c>
      <c r="DE141" s="90">
        <f t="shared" si="285"/>
        <v>104.21869517032017</v>
      </c>
      <c r="DG141" s="92">
        <f t="shared" si="277"/>
        <v>104.54412572660476</v>
      </c>
      <c r="DH141" s="92"/>
      <c r="DK141" s="90">
        <f t="shared" si="278"/>
        <v>27.831116185064797</v>
      </c>
      <c r="DQ141" s="90">
        <f t="shared" si="286"/>
        <v>104.27791166635382</v>
      </c>
      <c r="DS141" s="92">
        <f t="shared" si="279"/>
        <v>104.85529376762851</v>
      </c>
      <c r="DT141" s="92"/>
      <c r="DW141" s="90">
        <f t="shared" si="280"/>
        <v>23.509318016760812</v>
      </c>
      <c r="EC141" s="90">
        <f t="shared" si="287"/>
        <v>104.63108650853809</v>
      </c>
      <c r="EE141" s="92">
        <f t="shared" si="281"/>
        <v>106.35530727499406</v>
      </c>
      <c r="EF141" s="92"/>
      <c r="EG141" s="289"/>
      <c r="EH141" s="290"/>
      <c r="EI141" s="289">
        <f t="shared" si="282"/>
        <v>21.3271199633264</v>
      </c>
      <c r="EJ141" s="290"/>
      <c r="EK141" s="289"/>
      <c r="EL141" s="290"/>
      <c r="EM141" s="289"/>
      <c r="EN141" s="290"/>
      <c r="EO141" s="289">
        <f t="shared" si="288"/>
        <v>106.15478018791431</v>
      </c>
    </row>
    <row r="142" spans="1:145" x14ac:dyDescent="0.2">
      <c r="A142" s="82" t="s">
        <v>12</v>
      </c>
      <c r="B142" s="76"/>
      <c r="C142" s="92">
        <f t="shared" si="253"/>
        <v>106.51822038265426</v>
      </c>
      <c r="D142" s="92"/>
      <c r="G142" s="90">
        <f t="shared" si="254"/>
        <v>9.637550636127818</v>
      </c>
      <c r="M142" s="90">
        <f t="shared" si="255"/>
        <v>106.42774242872764</v>
      </c>
      <c r="O142" s="92">
        <f t="shared" si="256"/>
        <v>106.05715818342357</v>
      </c>
      <c r="P142" s="92"/>
      <c r="S142" s="90">
        <f t="shared" si="257"/>
        <v>12.508124638636504</v>
      </c>
      <c r="Y142" s="90">
        <f t="shared" si="258"/>
        <v>105.93922060285023</v>
      </c>
      <c r="AA142" s="92">
        <f t="shared" si="259"/>
        <v>107.85045233434131</v>
      </c>
      <c r="AB142" s="92"/>
      <c r="AE142" s="90">
        <f t="shared" si="260"/>
        <v>15.293663534850113</v>
      </c>
      <c r="AK142" s="90">
        <f t="shared" si="261"/>
        <v>107.70864798207546</v>
      </c>
      <c r="AM142" s="92">
        <f t="shared" si="262"/>
        <v>110.07481791919332</v>
      </c>
      <c r="AN142" s="92"/>
      <c r="AQ142" s="90">
        <f t="shared" si="263"/>
        <v>8.2512092139800419</v>
      </c>
      <c r="AW142" s="90">
        <f t="shared" si="264"/>
        <v>109.99985791135541</v>
      </c>
      <c r="AY142" s="92">
        <f t="shared" si="265"/>
        <v>109.45557360442638</v>
      </c>
      <c r="AZ142" s="92"/>
      <c r="BC142" s="90">
        <f t="shared" si="266"/>
        <v>17.790344535534775</v>
      </c>
      <c r="BI142" s="90">
        <f t="shared" si="267"/>
        <v>109.29303876083925</v>
      </c>
      <c r="BK142" s="92">
        <f t="shared" si="268"/>
        <v>110.95776329943324</v>
      </c>
      <c r="BL142" s="92"/>
      <c r="BO142" s="90">
        <f t="shared" si="269"/>
        <v>25.638497685400512</v>
      </c>
      <c r="BU142" s="90">
        <f t="shared" si="270"/>
        <v>110.72669791993192</v>
      </c>
      <c r="BW142" s="92">
        <f t="shared" si="271"/>
        <v>110.93669129291114</v>
      </c>
      <c r="BX142" s="92"/>
      <c r="CA142" s="90">
        <f t="shared" si="272"/>
        <v>47.458966348455085</v>
      </c>
      <c r="CG142" s="90">
        <f t="shared" si="283"/>
        <v>110.50888904105609</v>
      </c>
      <c r="CI142" s="92">
        <f t="shared" si="273"/>
        <v>110.68980252902035</v>
      </c>
      <c r="CJ142" s="92"/>
      <c r="CM142" s="90">
        <f t="shared" si="274"/>
        <v>43.747562819653943</v>
      </c>
      <c r="CS142" s="90">
        <f t="shared" si="284"/>
        <v>110.29457585212585</v>
      </c>
      <c r="CU142" s="92">
        <f t="shared" si="275"/>
        <v>110.85756100562389</v>
      </c>
      <c r="CV142" s="92"/>
      <c r="CY142" s="90">
        <f t="shared" si="276"/>
        <v>39.791561625932012</v>
      </c>
      <c r="DE142" s="90">
        <f t="shared" si="285"/>
        <v>110.49861786033935</v>
      </c>
      <c r="DG142" s="92">
        <f t="shared" si="277"/>
        <v>111.50141315003727</v>
      </c>
      <c r="DH142" s="92"/>
      <c r="DK142" s="90">
        <f t="shared" si="278"/>
        <v>42.968736070220551</v>
      </c>
      <c r="DQ142" s="90">
        <f t="shared" si="286"/>
        <v>111.11604820392307</v>
      </c>
      <c r="DS142" s="92">
        <f t="shared" si="279"/>
        <v>111.95618059462907</v>
      </c>
      <c r="DT142" s="92"/>
      <c r="DW142" s="90">
        <f t="shared" si="280"/>
        <v>40.244513592305033</v>
      </c>
      <c r="EC142" s="90">
        <f t="shared" si="287"/>
        <v>111.5967139409923</v>
      </c>
      <c r="EE142" s="92">
        <f t="shared" si="281"/>
        <v>113.10938283971636</v>
      </c>
      <c r="EF142" s="92"/>
      <c r="EG142" s="289"/>
      <c r="EH142" s="290"/>
      <c r="EI142" s="289">
        <f t="shared" si="282"/>
        <v>49.867241687351502</v>
      </c>
      <c r="EJ142" s="290"/>
      <c r="EK142" s="289"/>
      <c r="EL142" s="290"/>
      <c r="EM142" s="289"/>
      <c r="EN142" s="290"/>
      <c r="EO142" s="289">
        <f t="shared" si="288"/>
        <v>112.66850657962733</v>
      </c>
    </row>
    <row r="143" spans="1:145" x14ac:dyDescent="0.2">
      <c r="A143" s="82" t="s">
        <v>13</v>
      </c>
      <c r="B143" s="76"/>
      <c r="C143" s="92">
        <f t="shared" si="253"/>
        <v>96.395399942030465</v>
      </c>
      <c r="D143" s="92"/>
      <c r="G143" s="90">
        <f t="shared" si="254"/>
        <v>3.4847735295875988</v>
      </c>
      <c r="M143" s="90">
        <f t="shared" si="255"/>
        <v>96.359249113965191</v>
      </c>
      <c r="O143" s="92">
        <f t="shared" si="256"/>
        <v>96.382124098517707</v>
      </c>
      <c r="P143" s="92"/>
      <c r="S143" s="90">
        <f t="shared" si="257"/>
        <v>3.0807747260817666</v>
      </c>
      <c r="Y143" s="90">
        <f t="shared" si="258"/>
        <v>96.350159927205894</v>
      </c>
      <c r="AA143" s="92">
        <f t="shared" si="259"/>
        <v>97.985725743743231</v>
      </c>
      <c r="AB143" s="92"/>
      <c r="AE143" s="90">
        <f t="shared" si="260"/>
        <v>4.9598970660999262</v>
      </c>
      <c r="AK143" s="90">
        <f t="shared" si="261"/>
        <v>97.935107176309529</v>
      </c>
      <c r="AM143" s="92">
        <f t="shared" si="262"/>
        <v>98.399703423767733</v>
      </c>
      <c r="AN143" s="92"/>
      <c r="AQ143" s="90">
        <f t="shared" si="263"/>
        <v>4.8044735040503648</v>
      </c>
      <c r="AW143" s="90">
        <f t="shared" si="264"/>
        <v>98.350877326362138</v>
      </c>
      <c r="AY143" s="92">
        <f t="shared" si="265"/>
        <v>99.873479204921537</v>
      </c>
      <c r="AZ143" s="92"/>
      <c r="BC143" s="90">
        <f t="shared" si="266"/>
        <v>5.4967695702403176</v>
      </c>
      <c r="BI143" s="90">
        <f t="shared" si="267"/>
        <v>99.818441875552423</v>
      </c>
      <c r="BK143" s="92">
        <f t="shared" si="268"/>
        <v>101.15400679232147</v>
      </c>
      <c r="BL143" s="92"/>
      <c r="BO143" s="90">
        <f t="shared" si="269"/>
        <v>5.0641383736219154</v>
      </c>
      <c r="BU143" s="90">
        <f t="shared" si="270"/>
        <v>101.10394314645899</v>
      </c>
      <c r="BW143" s="92">
        <f t="shared" si="271"/>
        <v>99.813165485076595</v>
      </c>
      <c r="BX143" s="92"/>
      <c r="CA143" s="90">
        <f t="shared" si="272"/>
        <v>10.321732448632046</v>
      </c>
      <c r="CG143" s="90">
        <f t="shared" si="283"/>
        <v>99.709754954026209</v>
      </c>
      <c r="CI143" s="92">
        <f t="shared" si="273"/>
        <v>99.494085100671114</v>
      </c>
      <c r="CJ143" s="92"/>
      <c r="CM143" s="90">
        <f t="shared" si="274"/>
        <v>15.59930406364289</v>
      </c>
      <c r="CS143" s="90">
        <f t="shared" si="284"/>
        <v>99.337298855058037</v>
      </c>
      <c r="CU143" s="92">
        <f t="shared" si="275"/>
        <v>99.79998490022119</v>
      </c>
      <c r="CV143" s="92"/>
      <c r="CY143" s="90">
        <f t="shared" si="276"/>
        <v>8.45714002218552</v>
      </c>
      <c r="DE143" s="90">
        <f t="shared" si="285"/>
        <v>99.715244005414036</v>
      </c>
      <c r="DG143" s="92">
        <f t="shared" si="277"/>
        <v>101.3831690482056</v>
      </c>
      <c r="DH143" s="92"/>
      <c r="DK143" s="90">
        <f t="shared" si="278"/>
        <v>14.089381659476741</v>
      </c>
      <c r="DQ143" s="90">
        <f t="shared" si="286"/>
        <v>101.24419744382837</v>
      </c>
      <c r="DS143" s="92">
        <f t="shared" si="279"/>
        <v>102.77211421927818</v>
      </c>
      <c r="DT143" s="92"/>
      <c r="DW143" s="90">
        <f t="shared" si="280"/>
        <v>14.413423407205302</v>
      </c>
      <c r="EC143" s="90">
        <f t="shared" si="287"/>
        <v>102.63186777678064</v>
      </c>
      <c r="EE143" s="92">
        <f t="shared" si="281"/>
        <v>103.20760249189878</v>
      </c>
      <c r="EF143" s="92"/>
      <c r="EG143" s="289"/>
      <c r="EH143" s="290"/>
      <c r="EI143" s="289">
        <f t="shared" si="282"/>
        <v>21.799112394572347</v>
      </c>
      <c r="EJ143" s="290"/>
      <c r="EK143" s="289"/>
      <c r="EL143" s="290"/>
      <c r="EM143" s="289"/>
      <c r="EN143" s="290"/>
      <c r="EO143" s="289">
        <f t="shared" si="288"/>
        <v>102.99638634242682</v>
      </c>
    </row>
    <row r="144" spans="1:145" x14ac:dyDescent="0.2">
      <c r="A144" s="84" t="s">
        <v>14</v>
      </c>
      <c r="B144" s="76"/>
      <c r="C144" s="93">
        <f t="shared" si="253"/>
        <v>107.61969955951527</v>
      </c>
      <c r="D144" s="92"/>
      <c r="G144" s="188">
        <f t="shared" si="254"/>
        <v>17.34632417097826</v>
      </c>
      <c r="M144" s="188">
        <f t="shared" si="255"/>
        <v>107.45851787770444</v>
      </c>
      <c r="O144" s="93">
        <f t="shared" si="256"/>
        <v>107.86591957043083</v>
      </c>
      <c r="P144" s="92"/>
      <c r="S144" s="188">
        <f t="shared" si="257"/>
        <v>11.971014288970736</v>
      </c>
      <c r="Y144" s="188">
        <f t="shared" si="258"/>
        <v>107.75493906484904</v>
      </c>
      <c r="AA144" s="93">
        <f t="shared" si="259"/>
        <v>109.04377255625242</v>
      </c>
      <c r="AB144" s="92"/>
      <c r="AE144" s="188">
        <f t="shared" si="260"/>
        <v>15.831272319140496</v>
      </c>
      <c r="AK144" s="188">
        <f t="shared" si="261"/>
        <v>108.89858982872919</v>
      </c>
      <c r="AM144" s="93">
        <f t="shared" si="262"/>
        <v>109.84311483956894</v>
      </c>
      <c r="AN144" s="92"/>
      <c r="AQ144" s="188">
        <f t="shared" si="263"/>
        <v>15.848752037241319</v>
      </c>
      <c r="AW144" s="188">
        <f t="shared" si="264"/>
        <v>109.69882949168537</v>
      </c>
      <c r="AY144" s="93">
        <f t="shared" si="265"/>
        <v>108.98155591802583</v>
      </c>
      <c r="AZ144" s="92"/>
      <c r="BC144" s="188">
        <f t="shared" si="266"/>
        <v>14.850003204504278</v>
      </c>
      <c r="BI144" s="188">
        <f t="shared" si="267"/>
        <v>108.84529429944816</v>
      </c>
      <c r="BK144" s="93">
        <f t="shared" si="268"/>
        <v>110.09415618835419</v>
      </c>
      <c r="BL144" s="92"/>
      <c r="BO144" s="188">
        <f t="shared" si="269"/>
        <v>5.8873698933481755</v>
      </c>
      <c r="BU144" s="188">
        <f t="shared" si="270"/>
        <v>110.04068041727625</v>
      </c>
      <c r="BW144" s="93">
        <f t="shared" si="271"/>
        <v>109.04699190203087</v>
      </c>
      <c r="BX144" s="92"/>
      <c r="CA144" s="188">
        <f t="shared" si="272"/>
        <v>22.067106212071508</v>
      </c>
      <c r="CG144" s="188">
        <f t="shared" si="283"/>
        <v>108.84462862884772</v>
      </c>
      <c r="CI144" s="93">
        <f t="shared" si="273"/>
        <v>108.8157184975895</v>
      </c>
      <c r="CJ144" s="92"/>
      <c r="CM144" s="188">
        <f t="shared" si="274"/>
        <v>21.906190716578681</v>
      </c>
      <c r="CS144" s="188">
        <f t="shared" si="284"/>
        <v>108.6144039171315</v>
      </c>
      <c r="CU144" s="93">
        <f t="shared" si="275"/>
        <v>109.83926388117597</v>
      </c>
      <c r="CV144" s="92"/>
      <c r="CY144" s="188">
        <f t="shared" si="276"/>
        <v>18.549184111775737</v>
      </c>
      <c r="DE144" s="188">
        <f t="shared" si="285"/>
        <v>109.67038816718865</v>
      </c>
      <c r="DG144" s="93">
        <f t="shared" si="277"/>
        <v>109.89846717567842</v>
      </c>
      <c r="DH144" s="92"/>
      <c r="DK144" s="188">
        <f t="shared" si="278"/>
        <v>29.855067051054608</v>
      </c>
      <c r="DQ144" s="188">
        <f t="shared" si="286"/>
        <v>109.62680672564385</v>
      </c>
      <c r="DS144" s="93">
        <f t="shared" si="279"/>
        <v>110.75966659831096</v>
      </c>
      <c r="DT144" s="92"/>
      <c r="DW144" s="188">
        <f t="shared" si="280"/>
        <v>19.089876035541</v>
      </c>
      <c r="EC144" s="188">
        <f t="shared" si="287"/>
        <v>110.58731255805573</v>
      </c>
      <c r="EE144" s="93">
        <f t="shared" si="281"/>
        <v>111.83990233996832</v>
      </c>
      <c r="EF144" s="92"/>
      <c r="EG144" s="289"/>
      <c r="EH144" s="290"/>
      <c r="EI144" s="313">
        <f t="shared" si="282"/>
        <v>15.456810912518968</v>
      </c>
      <c r="EJ144" s="290"/>
      <c r="EK144" s="289"/>
      <c r="EL144" s="290"/>
      <c r="EM144" s="289"/>
      <c r="EN144" s="290"/>
      <c r="EO144" s="313">
        <f t="shared" si="288"/>
        <v>111.70169754374511</v>
      </c>
    </row>
    <row r="145" spans="1:145" x14ac:dyDescent="0.2">
      <c r="A145" s="82" t="s">
        <v>15</v>
      </c>
      <c r="B145" s="76"/>
      <c r="C145" s="92">
        <f t="shared" si="253"/>
        <v>111.33394756317831</v>
      </c>
      <c r="D145" s="92"/>
      <c r="G145" s="90">
        <f t="shared" si="254"/>
        <v>13.000806764560265</v>
      </c>
      <c r="M145" s="90">
        <f t="shared" si="255"/>
        <v>111.21717449396523</v>
      </c>
      <c r="O145" s="92">
        <f t="shared" si="256"/>
        <v>111.68377876752997</v>
      </c>
      <c r="P145" s="92"/>
      <c r="S145" s="90">
        <f t="shared" si="257"/>
        <v>15.101158144190729</v>
      </c>
      <c r="Y145" s="90">
        <f t="shared" si="258"/>
        <v>111.54856523597833</v>
      </c>
      <c r="AA145" s="92">
        <f t="shared" si="259"/>
        <v>112.07102329754012</v>
      </c>
      <c r="AB145" s="92"/>
      <c r="AE145" s="90">
        <f t="shared" si="260"/>
        <v>18.297828877790202</v>
      </c>
      <c r="AK145" s="90">
        <f t="shared" si="261"/>
        <v>111.9077533608571</v>
      </c>
      <c r="AM145" s="92">
        <f t="shared" si="262"/>
        <v>111.95916233124142</v>
      </c>
      <c r="AN145" s="92"/>
      <c r="AQ145" s="90">
        <f t="shared" si="263"/>
        <v>13.880693139673872</v>
      </c>
      <c r="AW145" s="90">
        <f t="shared" si="264"/>
        <v>111.83518236523733</v>
      </c>
      <c r="AY145" s="92">
        <f t="shared" si="265"/>
        <v>113.24612836671399</v>
      </c>
      <c r="AZ145" s="92"/>
      <c r="BC145" s="90">
        <f t="shared" si="266"/>
        <v>13.198988098002255</v>
      </c>
      <c r="BI145" s="90">
        <f t="shared" si="267"/>
        <v>113.12957702594531</v>
      </c>
      <c r="BK145" s="92">
        <f t="shared" si="268"/>
        <v>112.90218155546499</v>
      </c>
      <c r="BL145" s="92"/>
      <c r="BO145" s="90">
        <f t="shared" si="269"/>
        <v>14.40358630588706</v>
      </c>
      <c r="BU145" s="90">
        <f t="shared" si="270"/>
        <v>112.77460575393975</v>
      </c>
      <c r="BW145" s="92">
        <f t="shared" si="271"/>
        <v>112.13964606057436</v>
      </c>
      <c r="BX145" s="92"/>
      <c r="CA145" s="90">
        <f t="shared" si="272"/>
        <v>25.123344449858461</v>
      </c>
      <c r="CG145" s="90">
        <f t="shared" si="283"/>
        <v>111.91560982243351</v>
      </c>
      <c r="CI145" s="92">
        <f t="shared" si="273"/>
        <v>113.18523792382486</v>
      </c>
      <c r="CJ145" s="92"/>
      <c r="CM145" s="90">
        <f t="shared" si="274"/>
        <v>17.797793211268328</v>
      </c>
      <c r="CS145" s="90">
        <f t="shared" si="284"/>
        <v>113.02799309633909</v>
      </c>
      <c r="CU145" s="92">
        <f t="shared" si="275"/>
        <v>113.36215733383592</v>
      </c>
      <c r="CV145" s="92"/>
      <c r="CY145" s="90">
        <f t="shared" si="276"/>
        <v>32.989032475344622</v>
      </c>
      <c r="DE145" s="90">
        <f t="shared" si="285"/>
        <v>113.07115164683054</v>
      </c>
      <c r="DG145" s="92">
        <f t="shared" si="277"/>
        <v>114.40162200485202</v>
      </c>
      <c r="DH145" s="92"/>
      <c r="DK145" s="90">
        <f t="shared" si="278"/>
        <v>22.861542218236774</v>
      </c>
      <c r="DQ145" s="90">
        <f t="shared" si="286"/>
        <v>114.20178618244324</v>
      </c>
      <c r="DS145" s="92">
        <f t="shared" si="279"/>
        <v>114.51794355066617</v>
      </c>
      <c r="DT145" s="92"/>
      <c r="DW145" s="90">
        <f t="shared" si="280"/>
        <v>23.604374371011072</v>
      </c>
      <c r="EC145" s="90">
        <f t="shared" si="287"/>
        <v>114.31182411087229</v>
      </c>
      <c r="EE145" s="92">
        <f t="shared" si="281"/>
        <v>115.13054423518844</v>
      </c>
      <c r="EF145" s="92"/>
      <c r="EG145" s="289"/>
      <c r="EH145" s="290"/>
      <c r="EI145" s="289">
        <f t="shared" si="282"/>
        <v>26.001090628017252</v>
      </c>
      <c r="EJ145" s="290"/>
      <c r="EK145" s="289"/>
      <c r="EL145" s="290"/>
      <c r="EM145" s="289"/>
      <c r="EN145" s="290"/>
      <c r="EO145" s="289">
        <f t="shared" si="288"/>
        <v>114.90470416120336</v>
      </c>
    </row>
    <row r="146" spans="1:145" x14ac:dyDescent="0.2">
      <c r="A146" s="82" t="s">
        <v>16</v>
      </c>
      <c r="B146" s="76"/>
      <c r="C146" s="92">
        <f t="shared" si="253"/>
        <v>99.389589410605211</v>
      </c>
      <c r="D146" s="92"/>
      <c r="G146" s="90">
        <f t="shared" si="254"/>
        <v>4.6313100167165144</v>
      </c>
      <c r="M146" s="90">
        <f t="shared" si="255"/>
        <v>99.342991874141077</v>
      </c>
      <c r="O146" s="92">
        <f t="shared" si="256"/>
        <v>102.21938474687653</v>
      </c>
      <c r="P146" s="92"/>
      <c r="S146" s="90">
        <f t="shared" si="257"/>
        <v>5.8301581019245958</v>
      </c>
      <c r="Y146" s="90">
        <f t="shared" si="258"/>
        <v>102.16234900833867</v>
      </c>
      <c r="AA146" s="92">
        <f t="shared" si="259"/>
        <v>102.81039530559013</v>
      </c>
      <c r="AB146" s="92"/>
      <c r="AE146" s="90">
        <f t="shared" si="260"/>
        <v>5.9304961220956907</v>
      </c>
      <c r="AK146" s="90">
        <f t="shared" si="261"/>
        <v>102.75271148767982</v>
      </c>
      <c r="AM146" s="92">
        <f t="shared" si="262"/>
        <v>101.29121493623556</v>
      </c>
      <c r="AN146" s="92"/>
      <c r="AQ146" s="90">
        <f t="shared" si="263"/>
        <v>2.411238363825881</v>
      </c>
      <c r="AW146" s="90">
        <f t="shared" si="264"/>
        <v>101.26740992643937</v>
      </c>
      <c r="AY146" s="92">
        <f t="shared" si="265"/>
        <v>103.50307304829998</v>
      </c>
      <c r="AZ146" s="92"/>
      <c r="BC146" s="90">
        <f t="shared" si="266"/>
        <v>2.515442682295689</v>
      </c>
      <c r="BI146" s="90">
        <f t="shared" si="267"/>
        <v>103.47876997585766</v>
      </c>
      <c r="BK146" s="92">
        <f t="shared" si="268"/>
        <v>105.47968793285379</v>
      </c>
      <c r="BL146" s="92"/>
      <c r="BO146" s="90">
        <f t="shared" si="269"/>
        <v>5.3682791214142727</v>
      </c>
      <c r="BU146" s="90">
        <f t="shared" si="270"/>
        <v>105.42879397187781</v>
      </c>
      <c r="BW146" s="92">
        <f t="shared" si="271"/>
        <v>104.71109612573791</v>
      </c>
      <c r="BX146" s="92"/>
      <c r="CA146" s="90">
        <f t="shared" si="272"/>
        <v>11.340798732204497</v>
      </c>
      <c r="CG146" s="90">
        <f t="shared" si="283"/>
        <v>104.60279051962921</v>
      </c>
      <c r="CI146" s="92">
        <f t="shared" si="273"/>
        <v>104.48423662036585</v>
      </c>
      <c r="CJ146" s="92"/>
      <c r="CM146" s="90">
        <f t="shared" si="274"/>
        <v>31.719827302525236</v>
      </c>
      <c r="CS146" s="90">
        <f t="shared" si="284"/>
        <v>104.1806518086418</v>
      </c>
      <c r="CU146" s="92">
        <f t="shared" si="275"/>
        <v>104.48913139843198</v>
      </c>
      <c r="CV146" s="92"/>
      <c r="CY146" s="90">
        <f t="shared" si="276"/>
        <v>22.343019865167118</v>
      </c>
      <c r="DE146" s="90">
        <f t="shared" si="285"/>
        <v>104.27530035623516</v>
      </c>
      <c r="DG146" s="92">
        <f t="shared" si="277"/>
        <v>104.3328552720621</v>
      </c>
      <c r="DH146" s="92"/>
      <c r="DK146" s="90">
        <f t="shared" si="278"/>
        <v>45.620701468892541</v>
      </c>
      <c r="DQ146" s="90">
        <f t="shared" si="286"/>
        <v>103.89559414899661</v>
      </c>
      <c r="DS146" s="92">
        <f t="shared" si="279"/>
        <v>104.43876718580606</v>
      </c>
      <c r="DT146" s="92"/>
      <c r="DW146" s="90">
        <f t="shared" si="280"/>
        <v>32.716117123000203</v>
      </c>
      <c r="EC146" s="90">
        <f t="shared" si="287"/>
        <v>104.12551073894667</v>
      </c>
      <c r="EE146" s="92">
        <f t="shared" si="281"/>
        <v>107.22455904434121</v>
      </c>
      <c r="EF146" s="92"/>
      <c r="EG146" s="289"/>
      <c r="EH146" s="290"/>
      <c r="EI146" s="289">
        <f t="shared" si="282"/>
        <v>20.526194964464469</v>
      </c>
      <c r="EJ146" s="290"/>
      <c r="EK146" s="289"/>
      <c r="EL146" s="290"/>
      <c r="EM146" s="289"/>
      <c r="EN146" s="290"/>
      <c r="EO146" s="289">
        <f t="shared" si="288"/>
        <v>107.03312720123168</v>
      </c>
    </row>
    <row r="147" spans="1:145" x14ac:dyDescent="0.2">
      <c r="A147" s="82" t="s">
        <v>17</v>
      </c>
      <c r="B147" s="76"/>
      <c r="C147" s="92">
        <f t="shared" si="253"/>
        <v>94.534393094292795</v>
      </c>
      <c r="D147" s="92"/>
      <c r="G147" s="90">
        <f t="shared" si="254"/>
        <v>26.584991531188212</v>
      </c>
      <c r="M147" s="90">
        <f t="shared" si="255"/>
        <v>94.253172782181935</v>
      </c>
      <c r="O147" s="92">
        <f t="shared" si="256"/>
        <v>97.854457137150675</v>
      </c>
      <c r="P147" s="92"/>
      <c r="S147" s="90">
        <f t="shared" si="257"/>
        <v>20.884114479107385</v>
      </c>
      <c r="Y147" s="90">
        <f t="shared" si="258"/>
        <v>97.641036971221624</v>
      </c>
      <c r="AA147" s="92">
        <f t="shared" si="259"/>
        <v>94.143498391647498</v>
      </c>
      <c r="AB147" s="92"/>
      <c r="AE147" s="90">
        <f t="shared" si="260"/>
        <v>37.03517370848536</v>
      </c>
      <c r="AK147" s="90">
        <f t="shared" si="261"/>
        <v>93.750107723771364</v>
      </c>
      <c r="AM147" s="92">
        <f t="shared" si="262"/>
        <v>95.483696022219036</v>
      </c>
      <c r="AN147" s="92"/>
      <c r="AQ147" s="90">
        <f t="shared" si="263"/>
        <v>38.296537025027988</v>
      </c>
      <c r="AW147" s="90">
        <f t="shared" si="264"/>
        <v>95.082616690140014</v>
      </c>
      <c r="AY147" s="92">
        <f t="shared" si="265"/>
        <v>97.261827973864797</v>
      </c>
      <c r="AZ147" s="92"/>
      <c r="BC147" s="90">
        <f t="shared" si="266"/>
        <v>23.787122265777054</v>
      </c>
      <c r="BI147" s="90">
        <f t="shared" si="267"/>
        <v>97.017260061032957</v>
      </c>
      <c r="BK147" s="92">
        <f t="shared" si="268"/>
        <v>96.980169169838078</v>
      </c>
      <c r="BL147" s="92"/>
      <c r="BO147" s="90">
        <f t="shared" si="269"/>
        <v>7.4181444300686179</v>
      </c>
      <c r="BU147" s="90">
        <f t="shared" si="270"/>
        <v>96.903677816053388</v>
      </c>
      <c r="BW147" s="92">
        <f t="shared" si="271"/>
        <v>94.737167006420762</v>
      </c>
      <c r="BX147" s="92"/>
      <c r="CA147" s="90">
        <f t="shared" si="272"/>
        <v>15.504402583871373</v>
      </c>
      <c r="CG147" s="90">
        <f t="shared" si="283"/>
        <v>94.573509984854766</v>
      </c>
      <c r="CI147" s="92">
        <f t="shared" si="273"/>
        <v>99.174067386624628</v>
      </c>
      <c r="CJ147" s="92"/>
      <c r="CM147" s="90">
        <f t="shared" si="274"/>
        <v>10.249110745894498</v>
      </c>
      <c r="CS147" s="90">
        <f t="shared" si="284"/>
        <v>99.070722721875342</v>
      </c>
      <c r="CU147" s="92">
        <f t="shared" si="275"/>
        <v>100.62149503468122</v>
      </c>
      <c r="CV147" s="92"/>
      <c r="CY147" s="90">
        <f t="shared" si="276"/>
        <v>22.11107449290466</v>
      </c>
      <c r="DE147" s="90">
        <f t="shared" si="285"/>
        <v>100.40174999426731</v>
      </c>
      <c r="DG147" s="92">
        <f t="shared" si="277"/>
        <v>100.82132179228712</v>
      </c>
      <c r="DH147" s="92"/>
      <c r="DK147" s="90">
        <f t="shared" si="278"/>
        <v>33.519695431975521</v>
      </c>
      <c r="DQ147" s="90">
        <f t="shared" si="286"/>
        <v>100.48885545643573</v>
      </c>
      <c r="DS147" s="92">
        <f t="shared" si="279"/>
        <v>99.538240964687532</v>
      </c>
      <c r="DT147" s="92"/>
      <c r="DW147" s="90">
        <f t="shared" si="280"/>
        <v>24.664613860253098</v>
      </c>
      <c r="EC147" s="90">
        <f t="shared" si="287"/>
        <v>99.290450631834418</v>
      </c>
      <c r="EE147" s="92">
        <f t="shared" si="281"/>
        <v>99.584666926307662</v>
      </c>
      <c r="EF147" s="92"/>
      <c r="EG147" s="289"/>
      <c r="EH147" s="290"/>
      <c r="EI147" s="289">
        <f t="shared" si="282"/>
        <v>51.438196007821574</v>
      </c>
      <c r="EJ147" s="290"/>
      <c r="EK147" s="289"/>
      <c r="EL147" s="290"/>
      <c r="EM147" s="289"/>
      <c r="EN147" s="290"/>
      <c r="EO147" s="289">
        <f t="shared" si="288"/>
        <v>99.068139657648061</v>
      </c>
    </row>
    <row r="148" spans="1:145" x14ac:dyDescent="0.2">
      <c r="A148" s="84" t="s">
        <v>18</v>
      </c>
      <c r="B148" s="84"/>
      <c r="C148" s="93">
        <f t="shared" si="253"/>
        <v>94.98117381437082</v>
      </c>
      <c r="D148" s="93"/>
      <c r="E148" s="188"/>
      <c r="F148" s="188"/>
      <c r="G148" s="188">
        <f t="shared" si="254"/>
        <v>18.680308680406803</v>
      </c>
      <c r="H148" s="188"/>
      <c r="I148" s="188"/>
      <c r="J148" s="188"/>
      <c r="K148" s="188"/>
      <c r="L148" s="188"/>
      <c r="M148" s="188">
        <f t="shared" si="255"/>
        <v>94.784500011234684</v>
      </c>
      <c r="N148" s="188"/>
      <c r="O148" s="93">
        <f t="shared" si="256"/>
        <v>97.938536235612219</v>
      </c>
      <c r="P148" s="93"/>
      <c r="Q148" s="188"/>
      <c r="R148" s="188"/>
      <c r="S148" s="188">
        <f t="shared" si="257"/>
        <v>43.321520516226713</v>
      </c>
      <c r="T148" s="188"/>
      <c r="U148" s="188"/>
      <c r="V148" s="188"/>
      <c r="W148" s="188"/>
      <c r="X148" s="188"/>
      <c r="Y148" s="188">
        <f t="shared" si="258"/>
        <v>97.496202480367941</v>
      </c>
      <c r="Z148" s="188"/>
      <c r="AA148" s="93">
        <f t="shared" si="259"/>
        <v>98.166468758318317</v>
      </c>
      <c r="AB148" s="93"/>
      <c r="AC148" s="188"/>
      <c r="AD148" s="188"/>
      <c r="AE148" s="188">
        <f t="shared" si="260"/>
        <v>35.14022035398105</v>
      </c>
      <c r="AF148" s="188"/>
      <c r="AG148" s="188"/>
      <c r="AH148" s="188"/>
      <c r="AI148" s="188"/>
      <c r="AJ148" s="188"/>
      <c r="AK148" s="188">
        <f t="shared" si="261"/>
        <v>97.808503143394404</v>
      </c>
      <c r="AL148" s="188"/>
      <c r="AM148" s="93">
        <f t="shared" si="262"/>
        <v>104.41260954756024</v>
      </c>
      <c r="AN148" s="93"/>
      <c r="AO148" s="188"/>
      <c r="AP148" s="188"/>
      <c r="AQ148" s="188">
        <f t="shared" si="263"/>
        <v>49.140365612772577</v>
      </c>
      <c r="AR148" s="188"/>
      <c r="AS148" s="188"/>
      <c r="AT148" s="188"/>
      <c r="AU148" s="188"/>
      <c r="AV148" s="188"/>
      <c r="AW148" s="188">
        <f t="shared" si="264"/>
        <v>103.94197323432464</v>
      </c>
      <c r="AX148" s="188"/>
      <c r="AY148" s="93">
        <f t="shared" si="265"/>
        <v>98.327292171142247</v>
      </c>
      <c r="AZ148" s="93"/>
      <c r="BA148" s="188"/>
      <c r="BB148" s="188"/>
      <c r="BC148" s="188">
        <f t="shared" si="266"/>
        <v>31.421912755852176</v>
      </c>
      <c r="BD148" s="188"/>
      <c r="BE148" s="188"/>
      <c r="BF148" s="188"/>
      <c r="BG148" s="188"/>
      <c r="BH148" s="188"/>
      <c r="BI148" s="188">
        <f t="shared" si="267"/>
        <v>98.007727663038423</v>
      </c>
      <c r="BJ148" s="188"/>
      <c r="BK148" s="93">
        <f t="shared" si="268"/>
        <v>96.918212451447161</v>
      </c>
      <c r="BL148" s="93"/>
      <c r="BM148" s="188"/>
      <c r="BN148" s="188"/>
      <c r="BO148" s="188">
        <f t="shared" si="269"/>
        <v>37.452672748163913</v>
      </c>
      <c r="BP148" s="188"/>
      <c r="BQ148" s="188"/>
      <c r="BR148" s="188"/>
      <c r="BS148" s="188"/>
      <c r="BT148" s="188"/>
      <c r="BU148" s="188">
        <f t="shared" si="270"/>
        <v>96.531776591758486</v>
      </c>
      <c r="BV148" s="188"/>
      <c r="BW148" s="93">
        <f t="shared" si="271"/>
        <v>100.86563507442963</v>
      </c>
      <c r="BX148" s="93"/>
      <c r="BY148" s="188"/>
      <c r="BZ148" s="188"/>
      <c r="CA148" s="188">
        <f t="shared" si="272"/>
        <v>35.507636120565344</v>
      </c>
      <c r="CB148" s="188"/>
      <c r="CC148" s="188"/>
      <c r="CD148" s="188"/>
      <c r="CE148" s="188"/>
      <c r="CF148" s="188"/>
      <c r="CG148" s="188">
        <f t="shared" si="283"/>
        <v>100.51360600036131</v>
      </c>
      <c r="CH148" s="188"/>
      <c r="CI148" s="93">
        <f t="shared" si="273"/>
        <v>100.05651281476243</v>
      </c>
      <c r="CJ148" s="93"/>
      <c r="CK148" s="188"/>
      <c r="CL148" s="188"/>
      <c r="CM148" s="188">
        <f t="shared" si="274"/>
        <v>14.787916589073808</v>
      </c>
      <c r="CN148" s="188"/>
      <c r="CO148" s="188"/>
      <c r="CP148" s="188"/>
      <c r="CQ148" s="188"/>
      <c r="CR148" s="188"/>
      <c r="CS148" s="188">
        <f t="shared" si="284"/>
        <v>99.908717172349313</v>
      </c>
      <c r="CT148" s="188"/>
      <c r="CU148" s="93">
        <f t="shared" si="275"/>
        <v>99.52666343150905</v>
      </c>
      <c r="CV148" s="93"/>
      <c r="CW148" s="188"/>
      <c r="CX148" s="188"/>
      <c r="CY148" s="188">
        <f t="shared" si="276"/>
        <v>45.319338991924866</v>
      </c>
      <c r="CZ148" s="188"/>
      <c r="DA148" s="188"/>
      <c r="DB148" s="188"/>
      <c r="DC148" s="188"/>
      <c r="DD148" s="188"/>
      <c r="DE148" s="188">
        <f t="shared" si="285"/>
        <v>99.071314709574736</v>
      </c>
      <c r="DF148" s="188"/>
      <c r="DG148" s="93">
        <f t="shared" si="277"/>
        <v>103.06959690103734</v>
      </c>
      <c r="DH148" s="93"/>
      <c r="DI148" s="188"/>
      <c r="DJ148" s="188"/>
      <c r="DK148" s="188">
        <f t="shared" si="278"/>
        <v>18.392465750711398</v>
      </c>
      <c r="DL148" s="188"/>
      <c r="DM148" s="188"/>
      <c r="DN148" s="188"/>
      <c r="DO148" s="188"/>
      <c r="DP148" s="188"/>
      <c r="DQ148" s="188">
        <f t="shared" si="286"/>
        <v>102.89114984871821</v>
      </c>
      <c r="DR148" s="188"/>
      <c r="DS148" s="93">
        <f t="shared" si="279"/>
        <v>104.7138909964999</v>
      </c>
      <c r="DT148" s="93"/>
      <c r="DU148" s="188"/>
      <c r="DV148" s="188"/>
      <c r="DW148" s="188">
        <f t="shared" si="280"/>
        <v>87.159709910159961</v>
      </c>
      <c r="DX148" s="188"/>
      <c r="DY148" s="188"/>
      <c r="DZ148" s="188"/>
      <c r="EA148" s="188"/>
      <c r="EB148" s="188"/>
      <c r="EC148" s="188">
        <f t="shared" si="287"/>
        <v>103.88153046552628</v>
      </c>
      <c r="ED148" s="314"/>
      <c r="EE148" s="93">
        <f t="shared" si="281"/>
        <v>102.45029490546425</v>
      </c>
      <c r="EF148" s="93"/>
      <c r="EG148" s="313"/>
      <c r="EH148" s="313"/>
      <c r="EI148" s="313">
        <f t="shared" si="282"/>
        <v>12.851789194720288</v>
      </c>
      <c r="EJ148" s="313"/>
      <c r="EK148" s="313"/>
      <c r="EL148" s="313"/>
      <c r="EM148" s="313"/>
      <c r="EN148" s="313"/>
      <c r="EO148" s="313">
        <f t="shared" si="288"/>
        <v>102.32485076490244</v>
      </c>
    </row>
    <row r="149" spans="1:145" ht="15" x14ac:dyDescent="0.25">
      <c r="DS149" s="7"/>
      <c r="DT149" s="7"/>
      <c r="DU149" s="7"/>
      <c r="DV149" s="7"/>
      <c r="DW149" s="7"/>
      <c r="DX149" s="7"/>
      <c r="DY149" s="7"/>
      <c r="DZ149" s="7"/>
      <c r="EA149" s="7"/>
      <c r="EB149" s="7"/>
      <c r="EC149" s="7"/>
      <c r="EE149" s="373"/>
      <c r="EF149" s="373"/>
      <c r="EG149" s="373"/>
      <c r="EH149" s="373"/>
      <c r="EI149" s="373"/>
      <c r="EJ149" s="373"/>
      <c r="EK149" s="373"/>
      <c r="EL149" s="373"/>
      <c r="EM149" s="373"/>
      <c r="EN149" s="373"/>
      <c r="EO149" s="373"/>
    </row>
    <row r="150" spans="1:145" ht="15" x14ac:dyDescent="0.25">
      <c r="DS150" s="7"/>
      <c r="DT150" s="7"/>
      <c r="DU150" s="7"/>
      <c r="DV150" s="7"/>
      <c r="DW150" s="7"/>
      <c r="DX150" s="7"/>
      <c r="DY150" s="7"/>
      <c r="DZ150" s="7"/>
      <c r="EA150" s="7"/>
      <c r="EB150" s="7"/>
      <c r="EC150" s="7"/>
      <c r="EE150" s="373"/>
      <c r="EF150" s="373"/>
      <c r="EG150" s="373"/>
      <c r="EH150" s="373"/>
      <c r="EI150" s="373"/>
      <c r="EJ150" s="373"/>
      <c r="EK150" s="373"/>
      <c r="EL150" s="373"/>
      <c r="EM150" s="373"/>
      <c r="EN150" s="373"/>
      <c r="EO150" s="373"/>
    </row>
    <row r="151" spans="1:145" ht="15" x14ac:dyDescent="0.25">
      <c r="DS151" s="7"/>
      <c r="DT151" s="7"/>
      <c r="DU151" s="7"/>
      <c r="DV151" s="7"/>
      <c r="DW151" s="7"/>
      <c r="DX151" s="7"/>
      <c r="DY151" s="7"/>
      <c r="DZ151" s="7"/>
      <c r="EA151" s="7"/>
      <c r="EB151" s="7"/>
      <c r="EC151" s="7"/>
      <c r="EE151" s="373"/>
      <c r="EF151" s="373"/>
      <c r="EG151" s="373"/>
      <c r="EH151" s="373"/>
      <c r="EI151" s="373"/>
      <c r="EJ151" s="373"/>
      <c r="EK151" s="373"/>
      <c r="EL151" s="373"/>
      <c r="EM151" s="373"/>
      <c r="EN151" s="373"/>
      <c r="EO151" s="373"/>
    </row>
    <row r="152" spans="1:145" ht="15" customHeight="1" thickBot="1" x14ac:dyDescent="0.3">
      <c r="A152" s="189" t="s">
        <v>176</v>
      </c>
      <c r="B152" s="315"/>
      <c r="C152" s="315"/>
      <c r="D152" s="315"/>
      <c r="E152" s="190"/>
      <c r="F152" s="190"/>
      <c r="G152" s="190"/>
      <c r="H152" s="190"/>
      <c r="I152" s="190"/>
      <c r="J152" s="190"/>
      <c r="K152" s="190"/>
      <c r="L152" s="190"/>
      <c r="M152" s="190"/>
      <c r="N152" s="190"/>
      <c r="O152" s="190"/>
      <c r="P152" s="190"/>
      <c r="Q152" s="190"/>
      <c r="R152" s="190"/>
      <c r="S152" s="190"/>
      <c r="T152" s="190"/>
      <c r="U152" s="91"/>
      <c r="DS152" s="7"/>
      <c r="DT152" s="7"/>
      <c r="DU152" s="7"/>
      <c r="DV152" s="7"/>
      <c r="DW152" s="7"/>
      <c r="DX152" s="7"/>
      <c r="DY152" s="7"/>
      <c r="DZ152" s="7"/>
      <c r="EA152" s="7"/>
      <c r="EB152" s="7"/>
      <c r="EC152" s="7"/>
      <c r="EE152" s="373"/>
      <c r="EF152" s="373"/>
      <c r="EG152" s="373"/>
      <c r="EH152" s="373"/>
      <c r="EI152" s="373"/>
      <c r="EJ152" s="373"/>
      <c r="EK152" s="373"/>
      <c r="EL152" s="373"/>
      <c r="EM152" s="373"/>
      <c r="EN152" s="373"/>
      <c r="EO152" s="373"/>
    </row>
    <row r="153" spans="1:145" s="101" customFormat="1" ht="15" customHeight="1" x14ac:dyDescent="0.25">
      <c r="A153" s="128"/>
      <c r="B153" s="100"/>
      <c r="C153" s="102">
        <v>2008</v>
      </c>
      <c r="D153" s="102"/>
      <c r="E153" s="102">
        <v>2009</v>
      </c>
      <c r="F153" s="102"/>
      <c r="G153" s="102">
        <v>2010</v>
      </c>
      <c r="H153" s="102"/>
      <c r="I153" s="102">
        <v>2011</v>
      </c>
      <c r="J153" s="102"/>
      <c r="K153" s="102">
        <v>2012</v>
      </c>
      <c r="L153" s="102"/>
      <c r="M153" s="102">
        <v>2013</v>
      </c>
      <c r="N153" s="102"/>
      <c r="O153" s="102">
        <v>2014</v>
      </c>
      <c r="P153" s="102"/>
      <c r="Q153" s="102">
        <v>2015</v>
      </c>
      <c r="R153" s="102"/>
      <c r="S153" s="102">
        <v>2016</v>
      </c>
      <c r="T153" s="102"/>
      <c r="U153" s="241">
        <v>2017</v>
      </c>
      <c r="V153" s="242"/>
      <c r="W153" s="241">
        <v>2018</v>
      </c>
      <c r="X153" s="242"/>
      <c r="Y153" s="241">
        <v>2019</v>
      </c>
      <c r="Z153" s="191"/>
      <c r="AB153" s="191"/>
      <c r="AD153" s="191"/>
      <c r="AF153" s="191"/>
      <c r="AH153" s="191"/>
      <c r="AJ153" s="191"/>
      <c r="AL153" s="191"/>
      <c r="AN153" s="191"/>
      <c r="AP153" s="191"/>
      <c r="AR153" s="191"/>
      <c r="AT153" s="191"/>
      <c r="AV153" s="191"/>
      <c r="AX153" s="191"/>
      <c r="AZ153" s="191"/>
      <c r="BB153" s="191"/>
      <c r="BD153" s="191"/>
      <c r="BF153" s="191"/>
      <c r="BH153" s="191"/>
      <c r="BJ153" s="191"/>
      <c r="BL153" s="191"/>
      <c r="BN153" s="191"/>
      <c r="BP153" s="191"/>
      <c r="BR153" s="191"/>
      <c r="BT153" s="191"/>
      <c r="BV153" s="191"/>
      <c r="BX153" s="191"/>
      <c r="BZ153" s="191"/>
      <c r="CB153" s="191"/>
      <c r="CD153" s="191"/>
      <c r="CF153" s="191"/>
      <c r="CH153" s="191"/>
      <c r="CJ153" s="191"/>
      <c r="CL153" s="191"/>
      <c r="CN153" s="191"/>
      <c r="CP153" s="191"/>
      <c r="CR153" s="191"/>
      <c r="CT153" s="191"/>
      <c r="CV153" s="191"/>
      <c r="CX153" s="191"/>
      <c r="CZ153" s="191"/>
      <c r="DB153" s="191"/>
      <c r="DD153" s="191"/>
      <c r="DF153" s="191"/>
      <c r="DH153" s="191"/>
      <c r="DJ153" s="191"/>
      <c r="DL153" s="191"/>
      <c r="DN153" s="191"/>
      <c r="DP153" s="191"/>
      <c r="DR153" s="191"/>
      <c r="DS153" s="7"/>
      <c r="DT153" s="7"/>
      <c r="DU153" s="7"/>
      <c r="DV153" s="7"/>
      <c r="DW153" s="7"/>
      <c r="DX153" s="7"/>
      <c r="DY153" s="7"/>
      <c r="DZ153" s="7"/>
      <c r="EA153" s="7"/>
      <c r="EB153" s="7"/>
      <c r="EC153" s="7"/>
      <c r="ED153" s="316"/>
      <c r="EE153" s="373"/>
      <c r="EF153" s="373"/>
      <c r="EG153" s="373"/>
      <c r="EH153" s="373"/>
      <c r="EI153" s="373"/>
      <c r="EJ153" s="373"/>
      <c r="EK153" s="373"/>
      <c r="EL153" s="373"/>
      <c r="EM153" s="373"/>
      <c r="EN153" s="373"/>
      <c r="EO153" s="373"/>
    </row>
    <row r="154" spans="1:145" ht="15" x14ac:dyDescent="0.25">
      <c r="A154" s="180" t="s">
        <v>237</v>
      </c>
      <c r="B154" s="96"/>
      <c r="C154" s="105">
        <f>M129</f>
        <v>100</v>
      </c>
      <c r="D154" s="97"/>
      <c r="E154" s="105">
        <f>Y129</f>
        <v>100.23214265032264</v>
      </c>
      <c r="F154" s="97"/>
      <c r="G154" s="105">
        <f>AK129</f>
        <v>101.42329135246015</v>
      </c>
      <c r="H154" s="97"/>
      <c r="I154" s="105">
        <f>AW129</f>
        <v>102.13238010635823</v>
      </c>
      <c r="J154" s="97"/>
      <c r="K154" s="105">
        <f>BI129</f>
        <v>102.50743172500783</v>
      </c>
      <c r="L154" s="97"/>
      <c r="M154" s="105">
        <f>BU129</f>
        <v>103.28944206395809</v>
      </c>
      <c r="N154" s="97"/>
      <c r="O154" s="105">
        <f>CG129</f>
        <v>103.06994746384967</v>
      </c>
      <c r="P154" s="97"/>
      <c r="Q154" s="105">
        <f>CS129</f>
        <v>103.50478875255165</v>
      </c>
      <c r="R154" s="97"/>
      <c r="S154" s="105">
        <f>DE129</f>
        <v>103.82300175778833</v>
      </c>
      <c r="T154" s="97"/>
      <c r="U154" s="105">
        <f>DQ129</f>
        <v>104.51267484107741</v>
      </c>
      <c r="V154" s="97"/>
      <c r="W154" s="105">
        <f>EC129</f>
        <v>105.388086753016</v>
      </c>
      <c r="X154" s="97"/>
      <c r="Y154" s="105">
        <f>EO129</f>
        <v>106.12767729582329</v>
      </c>
      <c r="DS154" s="7"/>
      <c r="DT154" s="7"/>
      <c r="DU154" s="7"/>
      <c r="DV154" s="7"/>
      <c r="DW154" s="7"/>
      <c r="DX154" s="7"/>
      <c r="DY154" s="7"/>
      <c r="DZ154" s="7"/>
      <c r="EA154" s="7"/>
      <c r="EB154" s="7"/>
      <c r="EC154" s="7"/>
      <c r="EE154" s="373"/>
      <c r="EF154" s="373"/>
      <c r="EG154" s="373"/>
      <c r="EH154" s="373"/>
      <c r="EI154" s="373"/>
      <c r="EJ154" s="373"/>
      <c r="EK154" s="373"/>
      <c r="EL154" s="373"/>
      <c r="EM154" s="373"/>
      <c r="EN154" s="373"/>
      <c r="EO154" s="373"/>
    </row>
    <row r="155" spans="1:145" ht="15" x14ac:dyDescent="0.25">
      <c r="A155" s="82" t="s">
        <v>0</v>
      </c>
      <c r="B155" s="98"/>
      <c r="C155" s="99">
        <f t="shared" ref="C155:C173" si="289">M130</f>
        <v>96.162255784038223</v>
      </c>
      <c r="D155" s="99"/>
      <c r="E155" s="99">
        <f t="shared" ref="E155:E173" si="290">Y130</f>
        <v>96.505574800241675</v>
      </c>
      <c r="F155" s="99"/>
      <c r="G155" s="99">
        <f t="shared" ref="G155:G173" si="291">AK130</f>
        <v>97.669562781112745</v>
      </c>
      <c r="H155" s="99"/>
      <c r="I155" s="99">
        <f t="shared" ref="I155:I173" si="292">AW130</f>
        <v>98.092212624317369</v>
      </c>
      <c r="J155" s="99"/>
      <c r="K155" s="99">
        <f t="shared" ref="K155:K173" si="293">BI130</f>
        <v>98.457902870106324</v>
      </c>
      <c r="L155" s="99"/>
      <c r="M155" s="99">
        <f t="shared" ref="M155:M173" si="294">BU130</f>
        <v>98.67044650412096</v>
      </c>
      <c r="N155" s="99"/>
      <c r="O155" s="99">
        <f t="shared" ref="O155:O173" si="295">CG130</f>
        <v>98.380153736886044</v>
      </c>
      <c r="P155" s="99"/>
      <c r="Q155" s="99">
        <f t="shared" ref="Q155:Q173" si="296">CS130</f>
        <v>99.320940188989681</v>
      </c>
      <c r="R155" s="99"/>
      <c r="S155" s="99">
        <f t="shared" ref="S155:S173" si="297">DE130</f>
        <v>99.821498895538838</v>
      </c>
      <c r="T155" s="99"/>
      <c r="U155" s="99">
        <f t="shared" ref="U155:U173" si="298">DQ130</f>
        <v>99.897561684852192</v>
      </c>
      <c r="V155" s="99"/>
      <c r="W155" s="99">
        <f t="shared" ref="W155:W173" si="299">EC130</f>
        <v>100.76615805965059</v>
      </c>
      <c r="X155" s="99"/>
      <c r="Y155" s="99">
        <f t="shared" ref="Y155:Y173" si="300">EO130</f>
        <v>101.38946078263402</v>
      </c>
      <c r="DS155" s="7"/>
      <c r="DT155" s="7"/>
      <c r="DU155" s="7"/>
      <c r="DV155" s="7"/>
      <c r="DW155" s="7"/>
      <c r="DX155" s="7"/>
      <c r="DY155" s="7"/>
      <c r="DZ155" s="7"/>
      <c r="EA155" s="7"/>
      <c r="EB155" s="7"/>
      <c r="EC155" s="7"/>
      <c r="EE155" s="373"/>
      <c r="EF155" s="373"/>
      <c r="EG155" s="373"/>
      <c r="EH155" s="373"/>
      <c r="EI155" s="373"/>
      <c r="EJ155" s="373"/>
      <c r="EK155" s="373"/>
      <c r="EL155" s="373"/>
      <c r="EM155" s="373"/>
      <c r="EN155" s="373"/>
      <c r="EO155" s="373"/>
    </row>
    <row r="156" spans="1:145" ht="15" x14ac:dyDescent="0.25">
      <c r="A156" s="82" t="s">
        <v>1</v>
      </c>
      <c r="B156" s="98"/>
      <c r="C156" s="99">
        <f t="shared" si="289"/>
        <v>101.76415213575879</v>
      </c>
      <c r="D156" s="99"/>
      <c r="E156" s="99">
        <f t="shared" si="290"/>
        <v>102.11854934814583</v>
      </c>
      <c r="F156" s="99"/>
      <c r="G156" s="99">
        <f t="shared" si="291"/>
        <v>103.72435763088411</v>
      </c>
      <c r="H156" s="99"/>
      <c r="I156" s="99">
        <f t="shared" si="292"/>
        <v>104.87436308600937</v>
      </c>
      <c r="J156" s="99"/>
      <c r="K156" s="99">
        <f t="shared" si="293"/>
        <v>104.61273337974852</v>
      </c>
      <c r="L156" s="99"/>
      <c r="M156" s="99">
        <f t="shared" si="294"/>
        <v>104.81521043962277</v>
      </c>
      <c r="N156" s="99"/>
      <c r="O156" s="99">
        <f t="shared" si="295"/>
        <v>104.72377352270432</v>
      </c>
      <c r="P156" s="99"/>
      <c r="Q156" s="99">
        <f t="shared" si="296"/>
        <v>104.43374041161923</v>
      </c>
      <c r="R156" s="99"/>
      <c r="S156" s="99">
        <f t="shared" si="297"/>
        <v>105.31632111838557</v>
      </c>
      <c r="T156" s="99"/>
      <c r="U156" s="99">
        <f t="shared" si="298"/>
        <v>106.1383742473098</v>
      </c>
      <c r="V156" s="99"/>
      <c r="W156" s="99">
        <f t="shared" si="299"/>
        <v>106.75165856656467</v>
      </c>
      <c r="X156" s="99"/>
      <c r="Y156" s="99">
        <f t="shared" si="300"/>
        <v>106.47402142952772</v>
      </c>
      <c r="DS156" s="7"/>
      <c r="DT156" s="7"/>
      <c r="DU156" s="7"/>
      <c r="DV156" s="7"/>
      <c r="DW156" s="7"/>
      <c r="DX156" s="7"/>
      <c r="DY156" s="7"/>
      <c r="DZ156" s="7"/>
      <c r="EA156" s="7"/>
      <c r="EB156" s="7"/>
      <c r="EC156" s="7"/>
      <c r="EE156" s="373"/>
      <c r="EF156" s="373"/>
      <c r="EG156" s="373"/>
      <c r="EH156" s="373"/>
      <c r="EI156" s="373"/>
      <c r="EJ156" s="373"/>
      <c r="EK156" s="373"/>
      <c r="EL156" s="373"/>
      <c r="EM156" s="373"/>
      <c r="EN156" s="373"/>
      <c r="EO156" s="373"/>
    </row>
    <row r="157" spans="1:145" ht="15" x14ac:dyDescent="0.25">
      <c r="A157" s="82" t="s">
        <v>2</v>
      </c>
      <c r="B157" s="98"/>
      <c r="C157" s="99">
        <f t="shared" si="289"/>
        <v>103.01373505771494</v>
      </c>
      <c r="D157" s="99"/>
      <c r="E157" s="99">
        <f t="shared" si="290"/>
        <v>102.27648040413123</v>
      </c>
      <c r="F157" s="99"/>
      <c r="G157" s="99">
        <f t="shared" si="291"/>
        <v>101.95674970732664</v>
      </c>
      <c r="H157" s="99"/>
      <c r="I157" s="99">
        <f t="shared" si="292"/>
        <v>104.1860294606774</v>
      </c>
      <c r="J157" s="99"/>
      <c r="K157" s="99">
        <f t="shared" si="293"/>
        <v>104.75328337503854</v>
      </c>
      <c r="L157" s="99"/>
      <c r="M157" s="99">
        <f t="shared" si="294"/>
        <v>105.27524266613906</v>
      </c>
      <c r="N157" s="99"/>
      <c r="O157" s="99">
        <f t="shared" si="295"/>
        <v>105.81203688638271</v>
      </c>
      <c r="P157" s="99"/>
      <c r="Q157" s="99">
        <f t="shared" si="296"/>
        <v>105.86294225961471</v>
      </c>
      <c r="R157" s="99"/>
      <c r="S157" s="99">
        <f t="shared" si="297"/>
        <v>105.95551329168214</v>
      </c>
      <c r="T157" s="99"/>
      <c r="U157" s="99">
        <f t="shared" si="298"/>
        <v>106.76299789514073</v>
      </c>
      <c r="V157" s="99"/>
      <c r="W157" s="99">
        <f t="shared" si="299"/>
        <v>106.70465833771658</v>
      </c>
      <c r="X157" s="99"/>
      <c r="Y157" s="99">
        <f t="shared" si="300"/>
        <v>106.95849025460434</v>
      </c>
      <c r="DS157" s="7"/>
      <c r="DT157" s="7"/>
      <c r="DU157" s="7"/>
      <c r="DV157" s="7"/>
      <c r="DW157" s="7"/>
      <c r="DX157" s="7"/>
      <c r="DY157" s="7"/>
      <c r="DZ157" s="7"/>
      <c r="EA157" s="7"/>
      <c r="EB157" s="7"/>
      <c r="EC157" s="7"/>
      <c r="EE157" s="373"/>
      <c r="EF157" s="373"/>
      <c r="EG157" s="373"/>
      <c r="EH157" s="373"/>
      <c r="EI157" s="373"/>
      <c r="EJ157" s="373"/>
      <c r="EK157" s="373"/>
      <c r="EL157" s="373"/>
      <c r="EM157" s="373"/>
      <c r="EN157" s="373"/>
      <c r="EO157" s="373"/>
    </row>
    <row r="158" spans="1:145" ht="15" x14ac:dyDescent="0.25">
      <c r="A158" s="82" t="s">
        <v>3</v>
      </c>
      <c r="B158" s="98"/>
      <c r="C158" s="99">
        <f t="shared" si="289"/>
        <v>93.330440206041615</v>
      </c>
      <c r="D158" s="99"/>
      <c r="E158" s="99">
        <f t="shared" si="290"/>
        <v>94.315411608687796</v>
      </c>
      <c r="F158" s="99"/>
      <c r="G158" s="99">
        <f t="shared" si="291"/>
        <v>95.435890705268847</v>
      </c>
      <c r="H158" s="99"/>
      <c r="I158" s="99">
        <f t="shared" si="292"/>
        <v>98.08545838234042</v>
      </c>
      <c r="J158" s="99"/>
      <c r="K158" s="99">
        <f t="shared" si="293"/>
        <v>98.685722105660091</v>
      </c>
      <c r="L158" s="99"/>
      <c r="M158" s="99">
        <f t="shared" si="294"/>
        <v>99.522920010505004</v>
      </c>
      <c r="N158" s="99"/>
      <c r="O158" s="99">
        <f t="shared" si="295"/>
        <v>98.016224380027609</v>
      </c>
      <c r="P158" s="99"/>
      <c r="Q158" s="99">
        <f t="shared" si="296"/>
        <v>99.117074890745414</v>
      </c>
      <c r="R158" s="99"/>
      <c r="S158" s="99">
        <f t="shared" si="297"/>
        <v>99.231269454726402</v>
      </c>
      <c r="T158" s="99"/>
      <c r="U158" s="99">
        <f t="shared" si="298"/>
        <v>100.12696317613685</v>
      </c>
      <c r="V158" s="99"/>
      <c r="W158" s="99">
        <f t="shared" si="299"/>
        <v>101.26958245241472</v>
      </c>
      <c r="X158" s="99"/>
      <c r="Y158" s="99">
        <f t="shared" si="300"/>
        <v>102.48918616830345</v>
      </c>
      <c r="DS158" s="7"/>
      <c r="DT158" s="7"/>
      <c r="DU158" s="7"/>
      <c r="DV158" s="7"/>
      <c r="DW158" s="7"/>
      <c r="DX158" s="7"/>
      <c r="DY158" s="7"/>
      <c r="DZ158" s="7"/>
      <c r="EA158" s="7"/>
      <c r="EB158" s="7"/>
      <c r="EC158" s="7"/>
      <c r="EE158" s="373"/>
      <c r="EF158" s="373"/>
      <c r="EG158" s="373"/>
      <c r="EH158" s="373"/>
      <c r="EI158" s="373"/>
      <c r="EJ158" s="373"/>
      <c r="EK158" s="373"/>
      <c r="EL158" s="373"/>
      <c r="EM158" s="373"/>
      <c r="EN158" s="373"/>
      <c r="EO158" s="373"/>
    </row>
    <row r="159" spans="1:145" ht="15" x14ac:dyDescent="0.25">
      <c r="A159" s="84" t="s">
        <v>4</v>
      </c>
      <c r="B159" s="98"/>
      <c r="C159" s="104">
        <f t="shared" si="289"/>
        <v>97.242141924439309</v>
      </c>
      <c r="D159" s="99"/>
      <c r="E159" s="104">
        <f t="shared" si="290"/>
        <v>97.971298193432972</v>
      </c>
      <c r="F159" s="99"/>
      <c r="G159" s="104">
        <f t="shared" si="291"/>
        <v>98.40247033626305</v>
      </c>
      <c r="H159" s="99"/>
      <c r="I159" s="104">
        <f t="shared" si="292"/>
        <v>97.818746935020357</v>
      </c>
      <c r="J159" s="99"/>
      <c r="K159" s="104">
        <f t="shared" si="293"/>
        <v>99.383213340129217</v>
      </c>
      <c r="L159" s="99"/>
      <c r="M159" s="104">
        <f t="shared" si="294"/>
        <v>100.70723630829598</v>
      </c>
      <c r="N159" s="99"/>
      <c r="O159" s="104">
        <f t="shared" si="295"/>
        <v>99.328571368455172</v>
      </c>
      <c r="P159" s="99"/>
      <c r="Q159" s="104">
        <f t="shared" si="296"/>
        <v>99.074510127991843</v>
      </c>
      <c r="R159" s="99"/>
      <c r="S159" s="104">
        <f t="shared" si="297"/>
        <v>100.29739458960674</v>
      </c>
      <c r="T159" s="99"/>
      <c r="U159" s="104">
        <f t="shared" si="298"/>
        <v>101.9949349966311</v>
      </c>
      <c r="V159" s="99"/>
      <c r="W159" s="104">
        <f t="shared" si="299"/>
        <v>102.58908414254935</v>
      </c>
      <c r="X159" s="99"/>
      <c r="Y159" s="104">
        <f t="shared" si="300"/>
        <v>104.27197274680405</v>
      </c>
      <c r="DS159" s="7"/>
      <c r="DT159" s="7"/>
      <c r="DU159" s="7"/>
      <c r="DV159" s="7"/>
      <c r="DW159" s="7"/>
      <c r="DX159" s="7"/>
      <c r="DY159" s="7"/>
      <c r="DZ159" s="7"/>
      <c r="EA159" s="7"/>
      <c r="EB159" s="7"/>
      <c r="EC159" s="7"/>
      <c r="EE159" s="373"/>
      <c r="EF159" s="373"/>
      <c r="EG159" s="373"/>
      <c r="EH159" s="373"/>
      <c r="EI159" s="373"/>
      <c r="EJ159" s="373"/>
      <c r="EK159" s="373"/>
      <c r="EL159" s="373"/>
      <c r="EM159" s="373"/>
      <c r="EN159" s="373"/>
      <c r="EO159" s="373"/>
    </row>
    <row r="160" spans="1:145" ht="15" x14ac:dyDescent="0.25">
      <c r="A160" s="82" t="s">
        <v>5</v>
      </c>
      <c r="B160" s="98"/>
      <c r="C160" s="99">
        <f t="shared" si="289"/>
        <v>101.22571469825932</v>
      </c>
      <c r="D160" s="99"/>
      <c r="E160" s="99">
        <f t="shared" si="290"/>
        <v>101.37262976424792</v>
      </c>
      <c r="F160" s="99"/>
      <c r="G160" s="99">
        <f t="shared" si="291"/>
        <v>102.7819439791176</v>
      </c>
      <c r="H160" s="99"/>
      <c r="I160" s="99">
        <f t="shared" si="292"/>
        <v>103.12819582733005</v>
      </c>
      <c r="J160" s="99"/>
      <c r="K160" s="99">
        <f t="shared" si="293"/>
        <v>104.58609380741856</v>
      </c>
      <c r="L160" s="99"/>
      <c r="M160" s="99">
        <f t="shared" si="294"/>
        <v>105.84526402274648</v>
      </c>
      <c r="N160" s="99"/>
      <c r="O160" s="99">
        <f t="shared" si="295"/>
        <v>106.11544911699482</v>
      </c>
      <c r="P160" s="99"/>
      <c r="Q160" s="99">
        <f t="shared" si="296"/>
        <v>107.04988379287659</v>
      </c>
      <c r="R160" s="99"/>
      <c r="S160" s="99">
        <f t="shared" si="297"/>
        <v>106.93540955464236</v>
      </c>
      <c r="T160" s="99"/>
      <c r="U160" s="99">
        <f t="shared" si="298"/>
        <v>108.18507098051879</v>
      </c>
      <c r="V160" s="99"/>
      <c r="W160" s="99">
        <f t="shared" si="299"/>
        <v>108.89573273336021</v>
      </c>
      <c r="X160" s="99"/>
      <c r="Y160" s="99">
        <f t="shared" si="300"/>
        <v>108.40859231742836</v>
      </c>
      <c r="DS160" s="7"/>
      <c r="DT160" s="7"/>
      <c r="DU160" s="7"/>
      <c r="DV160" s="7"/>
      <c r="DW160" s="7"/>
      <c r="DX160" s="7"/>
      <c r="DY160" s="7"/>
      <c r="DZ160" s="7"/>
      <c r="EA160" s="7"/>
      <c r="EB160" s="7"/>
      <c r="EC160" s="7"/>
      <c r="EE160" s="373"/>
      <c r="EF160" s="373"/>
      <c r="EG160" s="373"/>
      <c r="EH160" s="373"/>
      <c r="EI160" s="373"/>
      <c r="EJ160" s="373"/>
      <c r="EK160" s="373"/>
      <c r="EL160" s="373"/>
      <c r="EM160" s="373"/>
      <c r="EN160" s="373"/>
      <c r="EO160" s="373"/>
    </row>
    <row r="161" spans="1:145" ht="15" x14ac:dyDescent="0.25">
      <c r="A161" s="82" t="s">
        <v>6</v>
      </c>
      <c r="B161" s="98"/>
      <c r="C161" s="99">
        <f t="shared" si="289"/>
        <v>101.1772373447666</v>
      </c>
      <c r="D161" s="99"/>
      <c r="E161" s="99">
        <f t="shared" si="290"/>
        <v>100.8116552968845</v>
      </c>
      <c r="F161" s="99"/>
      <c r="G161" s="99">
        <f t="shared" si="291"/>
        <v>102.22675934239814</v>
      </c>
      <c r="H161" s="99"/>
      <c r="I161" s="99">
        <f t="shared" si="292"/>
        <v>102.29375887786954</v>
      </c>
      <c r="J161" s="99"/>
      <c r="K161" s="99">
        <f t="shared" si="293"/>
        <v>103.6791190319931</v>
      </c>
      <c r="L161" s="99"/>
      <c r="M161" s="99">
        <f t="shared" si="294"/>
        <v>104.25874434377457</v>
      </c>
      <c r="N161" s="99"/>
      <c r="O161" s="99">
        <f t="shared" si="295"/>
        <v>103.69654103910588</v>
      </c>
      <c r="P161" s="99"/>
      <c r="Q161" s="99">
        <f t="shared" si="296"/>
        <v>104.05551753786969</v>
      </c>
      <c r="R161" s="99"/>
      <c r="S161" s="99">
        <f t="shared" si="297"/>
        <v>103.36080827175471</v>
      </c>
      <c r="T161" s="99"/>
      <c r="U161" s="99">
        <f t="shared" si="298"/>
        <v>103.91732144566586</v>
      </c>
      <c r="V161" s="99"/>
      <c r="W161" s="99">
        <f t="shared" si="299"/>
        <v>105.1723648646597</v>
      </c>
      <c r="X161" s="99"/>
      <c r="Y161" s="99">
        <f t="shared" si="300"/>
        <v>106.45249683175062</v>
      </c>
      <c r="DS161" s="7"/>
      <c r="DT161" s="7"/>
      <c r="DU161" s="7"/>
      <c r="DV161" s="7"/>
      <c r="DW161" s="7"/>
      <c r="DX161" s="7"/>
      <c r="DY161" s="7"/>
      <c r="DZ161" s="7"/>
      <c r="EA161" s="7"/>
      <c r="EB161" s="7"/>
      <c r="EC161" s="7"/>
      <c r="EE161" s="373"/>
      <c r="EF161" s="373"/>
      <c r="EG161" s="373"/>
      <c r="EH161" s="373"/>
      <c r="EI161" s="373"/>
      <c r="EJ161" s="373"/>
      <c r="EK161" s="373"/>
      <c r="EL161" s="373"/>
      <c r="EM161" s="373"/>
      <c r="EN161" s="373"/>
      <c r="EO161" s="373"/>
    </row>
    <row r="162" spans="1:145" ht="15" x14ac:dyDescent="0.25">
      <c r="A162" s="82" t="s">
        <v>7</v>
      </c>
      <c r="B162" s="98"/>
      <c r="C162" s="99">
        <f t="shared" si="289"/>
        <v>94.744882428178457</v>
      </c>
      <c r="D162" s="99"/>
      <c r="E162" s="99">
        <f t="shared" si="290"/>
        <v>96.164728405215982</v>
      </c>
      <c r="F162" s="99"/>
      <c r="G162" s="99">
        <f t="shared" si="291"/>
        <v>96.856181894637928</v>
      </c>
      <c r="H162" s="99"/>
      <c r="I162" s="99">
        <f t="shared" si="292"/>
        <v>97.295516917649962</v>
      </c>
      <c r="J162" s="99"/>
      <c r="K162" s="99">
        <f t="shared" si="293"/>
        <v>97.996054460544102</v>
      </c>
      <c r="L162" s="99"/>
      <c r="M162" s="99">
        <f t="shared" si="294"/>
        <v>98.700840109218746</v>
      </c>
      <c r="N162" s="99"/>
      <c r="O162" s="99">
        <f t="shared" si="295"/>
        <v>99.793274315418699</v>
      </c>
      <c r="P162" s="99"/>
      <c r="Q162" s="99">
        <f t="shared" si="296"/>
        <v>99.059826366234887</v>
      </c>
      <c r="R162" s="99"/>
      <c r="S162" s="99">
        <f t="shared" si="297"/>
        <v>98.578933155223623</v>
      </c>
      <c r="T162" s="99"/>
      <c r="U162" s="99">
        <f t="shared" si="298"/>
        <v>98.949699430977802</v>
      </c>
      <c r="V162" s="99"/>
      <c r="W162" s="99">
        <f t="shared" si="299"/>
        <v>99.498944733602016</v>
      </c>
      <c r="X162" s="99"/>
      <c r="Y162" s="99">
        <f t="shared" si="300"/>
        <v>100.45412408501278</v>
      </c>
      <c r="DS162" s="7"/>
      <c r="DT162" s="7"/>
      <c r="DU162" s="7"/>
      <c r="DV162" s="7"/>
      <c r="DW162" s="7"/>
      <c r="DX162" s="7"/>
      <c r="DY162" s="7"/>
      <c r="DZ162" s="7"/>
      <c r="EA162" s="7"/>
      <c r="EB162" s="7"/>
      <c r="EC162" s="7"/>
      <c r="EE162" s="373"/>
      <c r="EF162" s="373"/>
      <c r="EG162" s="373"/>
      <c r="EH162" s="373"/>
      <c r="EI162" s="373"/>
      <c r="EJ162" s="373"/>
      <c r="EK162" s="373"/>
      <c r="EL162" s="373"/>
      <c r="EM162" s="373"/>
      <c r="EN162" s="373"/>
      <c r="EO162" s="373"/>
    </row>
    <row r="163" spans="1:145" ht="15" x14ac:dyDescent="0.25">
      <c r="A163" s="82" t="s">
        <v>8</v>
      </c>
      <c r="B163" s="98"/>
      <c r="C163" s="99">
        <f t="shared" si="289"/>
        <v>98.335013230987272</v>
      </c>
      <c r="D163" s="99"/>
      <c r="E163" s="99">
        <f t="shared" si="290"/>
        <v>99.245136575254719</v>
      </c>
      <c r="F163" s="99"/>
      <c r="G163" s="99">
        <f t="shared" si="291"/>
        <v>100.74328344941584</v>
      </c>
      <c r="H163" s="99"/>
      <c r="I163" s="99">
        <f t="shared" si="292"/>
        <v>101.03948132777302</v>
      </c>
      <c r="J163" s="99"/>
      <c r="K163" s="99">
        <f t="shared" si="293"/>
        <v>101.08270055729002</v>
      </c>
      <c r="L163" s="99"/>
      <c r="M163" s="99">
        <f t="shared" si="294"/>
        <v>102.25639255193367</v>
      </c>
      <c r="N163" s="99"/>
      <c r="O163" s="99">
        <f t="shared" si="295"/>
        <v>102.75365474189599</v>
      </c>
      <c r="P163" s="99"/>
      <c r="Q163" s="99">
        <f t="shared" si="296"/>
        <v>103.21104443983072</v>
      </c>
      <c r="R163" s="99"/>
      <c r="S163" s="99">
        <f t="shared" si="297"/>
        <v>103.87889597819361</v>
      </c>
      <c r="T163" s="99"/>
      <c r="U163" s="99">
        <f t="shared" si="298"/>
        <v>104.82969126696599</v>
      </c>
      <c r="V163" s="99"/>
      <c r="W163" s="99">
        <f t="shared" si="299"/>
        <v>106.33721011975035</v>
      </c>
      <c r="X163" s="99"/>
      <c r="Y163" s="99">
        <f t="shared" si="300"/>
        <v>106.48926610019757</v>
      </c>
      <c r="DS163" s="7"/>
      <c r="DT163" s="7"/>
      <c r="DU163" s="7"/>
      <c r="DV163" s="7"/>
      <c r="DW163" s="7"/>
      <c r="DX163" s="7"/>
      <c r="DY163" s="7"/>
      <c r="DZ163" s="7"/>
      <c r="EA163" s="7"/>
      <c r="EB163" s="7"/>
      <c r="EC163" s="7"/>
      <c r="EE163" s="373"/>
      <c r="EF163" s="373"/>
      <c r="EG163" s="373"/>
      <c r="EH163" s="373"/>
      <c r="EI163" s="373"/>
      <c r="EJ163" s="373"/>
      <c r="EK163" s="373"/>
      <c r="EL163" s="373"/>
      <c r="EM163" s="373"/>
      <c r="EN163" s="373"/>
      <c r="EO163" s="373"/>
    </row>
    <row r="164" spans="1:145" ht="15" x14ac:dyDescent="0.25">
      <c r="A164" s="84" t="s">
        <v>9</v>
      </c>
      <c r="B164" s="98"/>
      <c r="C164" s="104">
        <f t="shared" si="289"/>
        <v>99.828232114475313</v>
      </c>
      <c r="D164" s="99"/>
      <c r="E164" s="104">
        <f t="shared" si="290"/>
        <v>99.445782063824723</v>
      </c>
      <c r="F164" s="99"/>
      <c r="G164" s="104">
        <f t="shared" si="291"/>
        <v>101.09030119332296</v>
      </c>
      <c r="H164" s="99"/>
      <c r="I164" s="104">
        <f t="shared" si="292"/>
        <v>101.64065927424659</v>
      </c>
      <c r="J164" s="99"/>
      <c r="K164" s="104">
        <f t="shared" si="293"/>
        <v>102.64852424991841</v>
      </c>
      <c r="L164" s="99"/>
      <c r="M164" s="104">
        <f t="shared" si="294"/>
        <v>103.69726551069073</v>
      </c>
      <c r="N164" s="99"/>
      <c r="O164" s="104">
        <f t="shared" si="295"/>
        <v>102.83900269197827</v>
      </c>
      <c r="P164" s="99"/>
      <c r="Q164" s="104">
        <f t="shared" si="296"/>
        <v>103.40395309017303</v>
      </c>
      <c r="R164" s="99"/>
      <c r="S164" s="104">
        <f t="shared" si="297"/>
        <v>103.76293890145394</v>
      </c>
      <c r="T164" s="99"/>
      <c r="U164" s="104">
        <f t="shared" si="298"/>
        <v>104.04880681569905</v>
      </c>
      <c r="V164" s="99"/>
      <c r="W164" s="104">
        <f t="shared" si="299"/>
        <v>105.1893465862855</v>
      </c>
      <c r="X164" s="99"/>
      <c r="Y164" s="104">
        <f t="shared" si="300"/>
        <v>106.60446805395858</v>
      </c>
      <c r="DS164" s="7"/>
      <c r="DT164" s="7"/>
      <c r="DU164" s="7"/>
      <c r="DV164" s="7"/>
      <c r="DW164" s="7"/>
      <c r="DX164" s="7"/>
      <c r="DY164" s="7"/>
      <c r="DZ164" s="7"/>
      <c r="EA164" s="7"/>
      <c r="EB164" s="7"/>
      <c r="EC164" s="7"/>
      <c r="EE164" s="373"/>
      <c r="EF164" s="373"/>
      <c r="EG164" s="373"/>
      <c r="EH164" s="373"/>
      <c r="EI164" s="373"/>
      <c r="EJ164" s="373"/>
      <c r="EK164" s="373"/>
      <c r="EL164" s="373"/>
      <c r="EM164" s="373"/>
      <c r="EN164" s="373"/>
      <c r="EO164" s="373"/>
    </row>
    <row r="165" spans="1:145" ht="15" x14ac:dyDescent="0.25">
      <c r="A165" s="82" t="s">
        <v>10</v>
      </c>
      <c r="B165" s="98"/>
      <c r="C165" s="99">
        <f t="shared" si="289"/>
        <v>96.041404508195427</v>
      </c>
      <c r="D165" s="99"/>
      <c r="E165" s="99">
        <f t="shared" si="290"/>
        <v>95.797340902304768</v>
      </c>
      <c r="F165" s="99"/>
      <c r="G165" s="99">
        <f t="shared" si="291"/>
        <v>96.985049356470256</v>
      </c>
      <c r="H165" s="99"/>
      <c r="I165" s="99">
        <f t="shared" si="292"/>
        <v>98.254127377424609</v>
      </c>
      <c r="J165" s="99"/>
      <c r="K165" s="99">
        <f t="shared" si="293"/>
        <v>97.067553697302387</v>
      </c>
      <c r="L165" s="99"/>
      <c r="M165" s="99">
        <f t="shared" si="294"/>
        <v>97.439276848985543</v>
      </c>
      <c r="N165" s="99"/>
      <c r="O165" s="99">
        <f t="shared" si="295"/>
        <v>98.209209087156935</v>
      </c>
      <c r="P165" s="99"/>
      <c r="Q165" s="99">
        <f t="shared" si="296"/>
        <v>98.930221190289799</v>
      </c>
      <c r="R165" s="99"/>
      <c r="S165" s="99">
        <f t="shared" si="297"/>
        <v>98.575207831060808</v>
      </c>
      <c r="T165" s="99"/>
      <c r="U165" s="99">
        <f t="shared" si="298"/>
        <v>99.184037280797725</v>
      </c>
      <c r="V165" s="99"/>
      <c r="W165" s="99">
        <f t="shared" si="299"/>
        <v>99.884580213507647</v>
      </c>
      <c r="X165" s="99"/>
      <c r="Y165" s="99">
        <f t="shared" si="300"/>
        <v>100.08309766893969</v>
      </c>
      <c r="DS165" s="7"/>
      <c r="DT165" s="7"/>
      <c r="DU165" s="7"/>
      <c r="DV165" s="7"/>
      <c r="DW165" s="7"/>
      <c r="DX165" s="7"/>
      <c r="DY165" s="7"/>
      <c r="DZ165" s="7"/>
      <c r="EA165" s="7"/>
      <c r="EB165" s="7"/>
      <c r="EC165" s="7"/>
      <c r="EE165" s="373"/>
      <c r="EF165" s="373"/>
      <c r="EG165" s="373"/>
      <c r="EH165" s="373"/>
      <c r="EI165" s="373"/>
      <c r="EJ165" s="373"/>
      <c r="EK165" s="373"/>
      <c r="EL165" s="373"/>
      <c r="EM165" s="373"/>
      <c r="EN165" s="373"/>
      <c r="EO165" s="373"/>
    </row>
    <row r="166" spans="1:145" ht="15" x14ac:dyDescent="0.25">
      <c r="A166" s="82" t="s">
        <v>11</v>
      </c>
      <c r="B166" s="98"/>
      <c r="C166" s="99">
        <f t="shared" si="289"/>
        <v>101.79707841118825</v>
      </c>
      <c r="D166" s="99"/>
      <c r="E166" s="99">
        <f t="shared" si="290"/>
        <v>101.06318932603118</v>
      </c>
      <c r="F166" s="99"/>
      <c r="G166" s="99">
        <f t="shared" si="291"/>
        <v>101.33178914589713</v>
      </c>
      <c r="H166" s="99"/>
      <c r="I166" s="99">
        <f t="shared" si="292"/>
        <v>101.95860996871889</v>
      </c>
      <c r="J166" s="99"/>
      <c r="K166" s="99">
        <f t="shared" si="293"/>
        <v>101.60029582898864</v>
      </c>
      <c r="L166" s="99"/>
      <c r="M166" s="99">
        <f t="shared" si="294"/>
        <v>102.04849647541349</v>
      </c>
      <c r="N166" s="99"/>
      <c r="O166" s="99">
        <f t="shared" si="295"/>
        <v>102.67183785321963</v>
      </c>
      <c r="P166" s="99"/>
      <c r="Q166" s="99">
        <f t="shared" si="296"/>
        <v>103.72798326598092</v>
      </c>
      <c r="R166" s="99"/>
      <c r="S166" s="99">
        <f t="shared" si="297"/>
        <v>104.21869517032017</v>
      </c>
      <c r="T166" s="99"/>
      <c r="U166" s="99">
        <f t="shared" si="298"/>
        <v>104.27791166635382</v>
      </c>
      <c r="V166" s="99"/>
      <c r="W166" s="99">
        <f t="shared" si="299"/>
        <v>104.63108650853809</v>
      </c>
      <c r="X166" s="99"/>
      <c r="Y166" s="99">
        <f t="shared" si="300"/>
        <v>106.15478018791431</v>
      </c>
      <c r="DS166" s="7"/>
      <c r="DT166" s="7"/>
      <c r="DU166" s="7"/>
      <c r="DV166" s="7"/>
      <c r="DW166" s="7"/>
      <c r="DX166" s="7"/>
      <c r="DY166" s="7"/>
      <c r="DZ166" s="7"/>
      <c r="EA166" s="7"/>
      <c r="EB166" s="7"/>
      <c r="EC166" s="7"/>
      <c r="EE166" s="373"/>
      <c r="EF166" s="373"/>
      <c r="EG166" s="373"/>
      <c r="EH166" s="373"/>
      <c r="EI166" s="373"/>
      <c r="EJ166" s="373"/>
      <c r="EK166" s="373"/>
      <c r="EL166" s="373"/>
      <c r="EM166" s="373"/>
      <c r="EN166" s="373"/>
      <c r="EO166" s="373"/>
    </row>
    <row r="167" spans="1:145" ht="15" x14ac:dyDescent="0.25">
      <c r="A167" s="82" t="s">
        <v>12</v>
      </c>
      <c r="B167" s="98"/>
      <c r="C167" s="99">
        <f t="shared" si="289"/>
        <v>106.42774242872764</v>
      </c>
      <c r="D167" s="99"/>
      <c r="E167" s="99">
        <f t="shared" si="290"/>
        <v>105.93922060285023</v>
      </c>
      <c r="F167" s="99"/>
      <c r="G167" s="99">
        <f t="shared" si="291"/>
        <v>107.70864798207546</v>
      </c>
      <c r="H167" s="99"/>
      <c r="I167" s="99">
        <f t="shared" si="292"/>
        <v>109.99985791135541</v>
      </c>
      <c r="J167" s="99"/>
      <c r="K167" s="99">
        <f t="shared" si="293"/>
        <v>109.29303876083925</v>
      </c>
      <c r="L167" s="99"/>
      <c r="M167" s="99">
        <f t="shared" si="294"/>
        <v>110.72669791993192</v>
      </c>
      <c r="N167" s="99"/>
      <c r="O167" s="99">
        <f t="shared" si="295"/>
        <v>110.50888904105609</v>
      </c>
      <c r="P167" s="99"/>
      <c r="Q167" s="99">
        <f t="shared" si="296"/>
        <v>110.29457585212585</v>
      </c>
      <c r="R167" s="99"/>
      <c r="S167" s="99">
        <f t="shared" si="297"/>
        <v>110.49861786033935</v>
      </c>
      <c r="T167" s="99"/>
      <c r="U167" s="99">
        <f t="shared" si="298"/>
        <v>111.11604820392307</v>
      </c>
      <c r="V167" s="99"/>
      <c r="W167" s="99">
        <f t="shared" si="299"/>
        <v>111.5967139409923</v>
      </c>
      <c r="X167" s="99"/>
      <c r="Y167" s="99">
        <f t="shared" si="300"/>
        <v>112.66850657962733</v>
      </c>
      <c r="DS167" s="7"/>
      <c r="DT167" s="7"/>
      <c r="DU167" s="7"/>
      <c r="DV167" s="7"/>
      <c r="DW167" s="7"/>
      <c r="DX167" s="7"/>
      <c r="DY167" s="7"/>
      <c r="DZ167" s="7"/>
      <c r="EA167" s="7"/>
      <c r="EB167" s="7"/>
      <c r="EC167" s="7"/>
      <c r="EE167" s="373"/>
      <c r="EF167" s="373"/>
      <c r="EG167" s="373"/>
      <c r="EH167" s="373"/>
      <c r="EI167" s="373"/>
      <c r="EJ167" s="373"/>
      <c r="EK167" s="373"/>
      <c r="EL167" s="373"/>
      <c r="EM167" s="373"/>
      <c r="EN167" s="373"/>
      <c r="EO167" s="373"/>
    </row>
    <row r="168" spans="1:145" ht="15" x14ac:dyDescent="0.25">
      <c r="A168" s="82" t="s">
        <v>13</v>
      </c>
      <c r="B168" s="98"/>
      <c r="C168" s="99">
        <f t="shared" si="289"/>
        <v>96.359249113965191</v>
      </c>
      <c r="D168" s="99"/>
      <c r="E168" s="99">
        <f t="shared" si="290"/>
        <v>96.350159927205894</v>
      </c>
      <c r="F168" s="99"/>
      <c r="G168" s="99">
        <f t="shared" si="291"/>
        <v>97.935107176309529</v>
      </c>
      <c r="H168" s="99"/>
      <c r="I168" s="99">
        <f t="shared" si="292"/>
        <v>98.350877326362138</v>
      </c>
      <c r="J168" s="99"/>
      <c r="K168" s="99">
        <f t="shared" si="293"/>
        <v>99.818441875552423</v>
      </c>
      <c r="L168" s="99"/>
      <c r="M168" s="99">
        <f t="shared" si="294"/>
        <v>101.10394314645899</v>
      </c>
      <c r="N168" s="99"/>
      <c r="O168" s="99">
        <f t="shared" si="295"/>
        <v>99.709754954026209</v>
      </c>
      <c r="P168" s="99"/>
      <c r="Q168" s="99">
        <f t="shared" si="296"/>
        <v>99.337298855058037</v>
      </c>
      <c r="R168" s="99"/>
      <c r="S168" s="99">
        <f t="shared" si="297"/>
        <v>99.715244005414036</v>
      </c>
      <c r="T168" s="99"/>
      <c r="U168" s="99">
        <f t="shared" si="298"/>
        <v>101.24419744382837</v>
      </c>
      <c r="V168" s="99"/>
      <c r="W168" s="99">
        <f t="shared" si="299"/>
        <v>102.63186777678064</v>
      </c>
      <c r="X168" s="99"/>
      <c r="Y168" s="99">
        <f t="shared" si="300"/>
        <v>102.99638634242682</v>
      </c>
      <c r="DS168" s="7"/>
      <c r="DT168" s="7"/>
      <c r="DU168" s="7"/>
      <c r="DV168" s="7"/>
      <c r="DW168" s="7"/>
      <c r="DX168" s="7"/>
      <c r="DY168" s="7"/>
      <c r="DZ168" s="7"/>
      <c r="EA168" s="7"/>
      <c r="EB168" s="7"/>
      <c r="EC168" s="7"/>
      <c r="EE168" s="373"/>
      <c r="EF168" s="373"/>
      <c r="EG168" s="373"/>
      <c r="EH168" s="373"/>
      <c r="EI168" s="373"/>
      <c r="EJ168" s="373"/>
      <c r="EK168" s="373"/>
      <c r="EL168" s="373"/>
      <c r="EM168" s="373"/>
      <c r="EN168" s="373"/>
      <c r="EO168" s="373"/>
    </row>
    <row r="169" spans="1:145" ht="15" x14ac:dyDescent="0.25">
      <c r="A169" s="84" t="s">
        <v>14</v>
      </c>
      <c r="B169" s="98"/>
      <c r="C169" s="104">
        <f t="shared" si="289"/>
        <v>107.45851787770444</v>
      </c>
      <c r="D169" s="99"/>
      <c r="E169" s="104">
        <f t="shared" si="290"/>
        <v>107.75493906484904</v>
      </c>
      <c r="F169" s="99"/>
      <c r="G169" s="104">
        <f t="shared" si="291"/>
        <v>108.89858982872919</v>
      </c>
      <c r="H169" s="99"/>
      <c r="I169" s="104">
        <f t="shared" si="292"/>
        <v>109.69882949168537</v>
      </c>
      <c r="J169" s="99"/>
      <c r="K169" s="104">
        <f t="shared" si="293"/>
        <v>108.84529429944816</v>
      </c>
      <c r="L169" s="99"/>
      <c r="M169" s="104">
        <f t="shared" si="294"/>
        <v>110.04068041727625</v>
      </c>
      <c r="N169" s="99"/>
      <c r="O169" s="104">
        <f t="shared" si="295"/>
        <v>108.84462862884772</v>
      </c>
      <c r="P169" s="99"/>
      <c r="Q169" s="104">
        <f t="shared" si="296"/>
        <v>108.6144039171315</v>
      </c>
      <c r="R169" s="99"/>
      <c r="S169" s="104">
        <f t="shared" si="297"/>
        <v>109.67038816718865</v>
      </c>
      <c r="T169" s="99"/>
      <c r="U169" s="104">
        <f t="shared" si="298"/>
        <v>109.62680672564385</v>
      </c>
      <c r="V169" s="99"/>
      <c r="W169" s="104">
        <f t="shared" si="299"/>
        <v>110.58731255805573</v>
      </c>
      <c r="X169" s="99"/>
      <c r="Y169" s="104">
        <f t="shared" si="300"/>
        <v>111.70169754374511</v>
      </c>
      <c r="DS169" s="7"/>
      <c r="DT169" s="7"/>
      <c r="DU169" s="7"/>
      <c r="DV169" s="7"/>
      <c r="DW169" s="7"/>
      <c r="DX169" s="7"/>
      <c r="DY169" s="7"/>
      <c r="DZ169" s="7"/>
      <c r="EA169" s="7"/>
      <c r="EB169" s="7"/>
      <c r="EC169" s="7"/>
      <c r="EE169" s="373"/>
      <c r="EF169" s="373"/>
      <c r="EG169" s="373"/>
      <c r="EH169" s="373"/>
      <c r="EI169" s="373"/>
      <c r="EJ169" s="373"/>
      <c r="EK169" s="373"/>
      <c r="EL169" s="373"/>
      <c r="EM169" s="373"/>
      <c r="EN169" s="373"/>
      <c r="EO169" s="373"/>
    </row>
    <row r="170" spans="1:145" ht="15" x14ac:dyDescent="0.25">
      <c r="A170" s="82" t="s">
        <v>15</v>
      </c>
      <c r="B170" s="98"/>
      <c r="C170" s="99">
        <f t="shared" si="289"/>
        <v>111.21717449396523</v>
      </c>
      <c r="D170" s="99"/>
      <c r="E170" s="99">
        <f t="shared" si="290"/>
        <v>111.54856523597833</v>
      </c>
      <c r="F170" s="99"/>
      <c r="G170" s="99">
        <f t="shared" si="291"/>
        <v>111.9077533608571</v>
      </c>
      <c r="H170" s="99"/>
      <c r="I170" s="99">
        <f t="shared" si="292"/>
        <v>111.83518236523733</v>
      </c>
      <c r="J170" s="99"/>
      <c r="K170" s="99">
        <f t="shared" si="293"/>
        <v>113.12957702594531</v>
      </c>
      <c r="L170" s="99"/>
      <c r="M170" s="99">
        <f t="shared" si="294"/>
        <v>112.77460575393975</v>
      </c>
      <c r="N170" s="99"/>
      <c r="O170" s="99">
        <f t="shared" si="295"/>
        <v>111.91560982243351</v>
      </c>
      <c r="P170" s="99"/>
      <c r="Q170" s="99">
        <f t="shared" si="296"/>
        <v>113.02799309633909</v>
      </c>
      <c r="R170" s="99"/>
      <c r="S170" s="99">
        <f t="shared" si="297"/>
        <v>113.07115164683054</v>
      </c>
      <c r="T170" s="99"/>
      <c r="U170" s="99">
        <f t="shared" si="298"/>
        <v>114.20178618244324</v>
      </c>
      <c r="V170" s="99"/>
      <c r="W170" s="99">
        <f t="shared" si="299"/>
        <v>114.31182411087229</v>
      </c>
      <c r="X170" s="99"/>
      <c r="Y170" s="99">
        <f t="shared" si="300"/>
        <v>114.90470416120336</v>
      </c>
      <c r="DS170" s="7"/>
      <c r="DT170" s="7"/>
      <c r="DU170" s="7"/>
      <c r="DV170" s="7"/>
      <c r="DW170" s="7"/>
      <c r="DX170" s="7"/>
      <c r="DY170" s="7"/>
      <c r="DZ170" s="7"/>
      <c r="EA170" s="7"/>
      <c r="EB170" s="7"/>
      <c r="EC170" s="7"/>
      <c r="EE170" s="373"/>
      <c r="EF170" s="373"/>
      <c r="EG170" s="373"/>
      <c r="EH170" s="373"/>
      <c r="EI170" s="373"/>
      <c r="EJ170" s="373"/>
      <c r="EK170" s="373"/>
      <c r="EL170" s="373"/>
      <c r="EM170" s="373"/>
      <c r="EN170" s="373"/>
      <c r="EO170" s="373"/>
    </row>
    <row r="171" spans="1:145" ht="15" x14ac:dyDescent="0.25">
      <c r="A171" s="82" t="s">
        <v>16</v>
      </c>
      <c r="B171" s="98"/>
      <c r="C171" s="99">
        <f t="shared" si="289"/>
        <v>99.342991874141077</v>
      </c>
      <c r="D171" s="99"/>
      <c r="E171" s="99">
        <f t="shared" si="290"/>
        <v>102.16234900833867</v>
      </c>
      <c r="F171" s="99"/>
      <c r="G171" s="99">
        <f t="shared" si="291"/>
        <v>102.75271148767982</v>
      </c>
      <c r="H171" s="99"/>
      <c r="I171" s="99">
        <f t="shared" si="292"/>
        <v>101.26740992643937</v>
      </c>
      <c r="J171" s="99"/>
      <c r="K171" s="99">
        <f t="shared" si="293"/>
        <v>103.47876997585766</v>
      </c>
      <c r="L171" s="99"/>
      <c r="M171" s="99">
        <f t="shared" si="294"/>
        <v>105.42879397187781</v>
      </c>
      <c r="N171" s="99"/>
      <c r="O171" s="99">
        <f t="shared" si="295"/>
        <v>104.60279051962921</v>
      </c>
      <c r="P171" s="99"/>
      <c r="Q171" s="99">
        <f t="shared" si="296"/>
        <v>104.1806518086418</v>
      </c>
      <c r="R171" s="99"/>
      <c r="S171" s="99">
        <f t="shared" si="297"/>
        <v>104.27530035623516</v>
      </c>
      <c r="T171" s="99"/>
      <c r="U171" s="99">
        <f t="shared" si="298"/>
        <v>103.89559414899661</v>
      </c>
      <c r="V171" s="99"/>
      <c r="W171" s="99">
        <f t="shared" si="299"/>
        <v>104.12551073894667</v>
      </c>
      <c r="X171" s="99"/>
      <c r="Y171" s="99">
        <f t="shared" si="300"/>
        <v>107.03312720123168</v>
      </c>
      <c r="DS171" s="7"/>
      <c r="DT171" s="7"/>
      <c r="DU171" s="7"/>
      <c r="DV171" s="7"/>
      <c r="DW171" s="7"/>
      <c r="DX171" s="7"/>
      <c r="DY171" s="7"/>
      <c r="DZ171" s="7"/>
      <c r="EA171" s="7"/>
      <c r="EB171" s="7"/>
      <c r="EC171" s="7"/>
      <c r="EE171" s="373"/>
      <c r="EF171" s="373"/>
      <c r="EG171" s="373"/>
      <c r="EH171" s="373"/>
      <c r="EI171" s="373"/>
      <c r="EJ171" s="373"/>
      <c r="EK171" s="373"/>
      <c r="EL171" s="373"/>
      <c r="EM171" s="373"/>
      <c r="EN171" s="373"/>
      <c r="EO171" s="373"/>
    </row>
    <row r="172" spans="1:145" ht="15" x14ac:dyDescent="0.25">
      <c r="A172" s="82" t="s">
        <v>17</v>
      </c>
      <c r="B172" s="98"/>
      <c r="C172" s="99">
        <f t="shared" si="289"/>
        <v>94.253172782181935</v>
      </c>
      <c r="D172" s="99"/>
      <c r="E172" s="99">
        <f t="shared" si="290"/>
        <v>97.641036971221624</v>
      </c>
      <c r="F172" s="99"/>
      <c r="G172" s="99">
        <f t="shared" si="291"/>
        <v>93.750107723771364</v>
      </c>
      <c r="H172" s="99"/>
      <c r="I172" s="99">
        <f t="shared" si="292"/>
        <v>95.082616690140014</v>
      </c>
      <c r="J172" s="99"/>
      <c r="K172" s="99">
        <f t="shared" si="293"/>
        <v>97.017260061032957</v>
      </c>
      <c r="L172" s="99"/>
      <c r="M172" s="99">
        <f t="shared" si="294"/>
        <v>96.903677816053388</v>
      </c>
      <c r="N172" s="99"/>
      <c r="O172" s="99">
        <f t="shared" si="295"/>
        <v>94.573509984854766</v>
      </c>
      <c r="P172" s="99"/>
      <c r="Q172" s="99">
        <f t="shared" si="296"/>
        <v>99.070722721875342</v>
      </c>
      <c r="R172" s="99"/>
      <c r="S172" s="99">
        <f t="shared" si="297"/>
        <v>100.40174999426731</v>
      </c>
      <c r="T172" s="99"/>
      <c r="U172" s="99">
        <f t="shared" si="298"/>
        <v>100.48885545643573</v>
      </c>
      <c r="V172" s="99"/>
      <c r="W172" s="99">
        <f t="shared" si="299"/>
        <v>99.290450631834418</v>
      </c>
      <c r="X172" s="99"/>
      <c r="Y172" s="99">
        <f t="shared" si="300"/>
        <v>99.068139657648061</v>
      </c>
      <c r="DS172" s="7"/>
      <c r="DT172" s="7"/>
      <c r="DU172" s="7"/>
      <c r="DV172" s="7"/>
      <c r="DW172" s="7"/>
      <c r="DX172" s="7"/>
      <c r="DY172" s="7"/>
      <c r="DZ172" s="7"/>
      <c r="EA172" s="7"/>
      <c r="EB172" s="7"/>
      <c r="EC172" s="7"/>
      <c r="EE172" s="373"/>
      <c r="EF172" s="373"/>
      <c r="EG172" s="373"/>
      <c r="EH172" s="373"/>
      <c r="EI172" s="373"/>
      <c r="EJ172" s="373"/>
      <c r="EK172" s="373"/>
      <c r="EL172" s="373"/>
      <c r="EM172" s="373"/>
      <c r="EN172" s="373"/>
      <c r="EO172" s="373"/>
    </row>
    <row r="173" spans="1:145" x14ac:dyDescent="0.2">
      <c r="A173" s="84" t="s">
        <v>18</v>
      </c>
      <c r="B173" s="103"/>
      <c r="C173" s="104">
        <f t="shared" si="289"/>
        <v>94.784500011234684</v>
      </c>
      <c r="D173" s="104"/>
      <c r="E173" s="104">
        <f t="shared" si="290"/>
        <v>97.496202480367941</v>
      </c>
      <c r="F173" s="104"/>
      <c r="G173" s="104">
        <f t="shared" si="291"/>
        <v>97.808503143394404</v>
      </c>
      <c r="H173" s="104"/>
      <c r="I173" s="104">
        <f t="shared" si="292"/>
        <v>103.94197323432464</v>
      </c>
      <c r="J173" s="104"/>
      <c r="K173" s="104">
        <f t="shared" si="293"/>
        <v>98.007727663038423</v>
      </c>
      <c r="L173" s="104"/>
      <c r="M173" s="104">
        <f t="shared" si="294"/>
        <v>96.531776591758486</v>
      </c>
      <c r="N173" s="104"/>
      <c r="O173" s="104">
        <f t="shared" si="295"/>
        <v>100.51360600036131</v>
      </c>
      <c r="P173" s="104"/>
      <c r="Q173" s="104">
        <f t="shared" si="296"/>
        <v>99.908717172349313</v>
      </c>
      <c r="R173" s="104"/>
      <c r="S173" s="104">
        <f t="shared" si="297"/>
        <v>99.071314709574736</v>
      </c>
      <c r="T173" s="104"/>
      <c r="U173" s="104">
        <f t="shared" si="298"/>
        <v>102.89114984871821</v>
      </c>
      <c r="V173" s="104"/>
      <c r="W173" s="104">
        <f t="shared" si="299"/>
        <v>103.88153046552628</v>
      </c>
      <c r="X173" s="104"/>
      <c r="Y173" s="104">
        <f t="shared" si="300"/>
        <v>102.32485076490244</v>
      </c>
    </row>
    <row r="177" customFormat="1" ht="15" x14ac:dyDescent="0.25"/>
    <row r="178" customFormat="1" ht="15" x14ac:dyDescent="0.25"/>
    <row r="179" customFormat="1" ht="15" x14ac:dyDescent="0.25"/>
    <row r="180" customFormat="1" ht="15" x14ac:dyDescent="0.25"/>
    <row r="181" customFormat="1" ht="15" x14ac:dyDescent="0.25"/>
    <row r="182" customFormat="1" ht="15" x14ac:dyDescent="0.25"/>
    <row r="183" customFormat="1" ht="15" x14ac:dyDescent="0.25"/>
    <row r="184" customFormat="1" ht="15" x14ac:dyDescent="0.25"/>
    <row r="185" customFormat="1" ht="15" x14ac:dyDescent="0.25"/>
    <row r="186" customFormat="1" ht="15" x14ac:dyDescent="0.25"/>
    <row r="187" customFormat="1" ht="15" x14ac:dyDescent="0.25"/>
    <row r="188" customFormat="1" ht="15" x14ac:dyDescent="0.25"/>
    <row r="189" customFormat="1" ht="15" x14ac:dyDescent="0.25"/>
    <row r="190" customFormat="1" ht="15" x14ac:dyDescent="0.25"/>
    <row r="191" customFormat="1" ht="15" x14ac:dyDescent="0.25"/>
    <row r="192" customFormat="1" ht="15" x14ac:dyDescent="0.25"/>
    <row r="193" spans="3:3" customFormat="1" ht="15" x14ac:dyDescent="0.25"/>
    <row r="194" spans="3:3" customFormat="1" ht="15" x14ac:dyDescent="0.25"/>
    <row r="195" spans="3:3" customFormat="1" ht="15" x14ac:dyDescent="0.25"/>
    <row r="196" spans="3:3" customFormat="1" ht="15" x14ac:dyDescent="0.25"/>
    <row r="197" spans="3:3" customFormat="1" ht="15" x14ac:dyDescent="0.25"/>
    <row r="198" spans="3:3" customFormat="1" ht="15" x14ac:dyDescent="0.25"/>
    <row r="199" spans="3:3" customFormat="1" ht="15" x14ac:dyDescent="0.25"/>
    <row r="200" spans="3:3" customFormat="1" ht="15" x14ac:dyDescent="0.25"/>
    <row r="201" spans="3:3" customFormat="1" ht="15" x14ac:dyDescent="0.25"/>
    <row r="202" spans="3:3" customFormat="1" ht="15" x14ac:dyDescent="0.25"/>
    <row r="203" spans="3:3" customFormat="1" ht="15" x14ac:dyDescent="0.25"/>
    <row r="204" spans="3:3" x14ac:dyDescent="0.2">
      <c r="C204" s="287"/>
    </row>
    <row r="205" spans="3:3" x14ac:dyDescent="0.2">
      <c r="C205" s="287"/>
    </row>
    <row r="206" spans="3:3" x14ac:dyDescent="0.2">
      <c r="C206" s="287"/>
    </row>
    <row r="207" spans="3:3" x14ac:dyDescent="0.2">
      <c r="C207" s="287"/>
    </row>
  </sheetData>
  <pageMargins left="0.7" right="0.7" top="0.75" bottom="0.75" header="0.3" footer="0.3"/>
  <pageSetup paperSize="9" orientation="portrait" verticalDpi="0" r:id="rId1"/>
  <ignoredErrors>
    <ignoredError sqref="C38:DQ39 CU41:DQ41 CK41:CS41 N40:DQ40 N41:P41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M200"/>
  <sheetViews>
    <sheetView showGridLines="0" topLeftCell="A149" zoomScaleNormal="100" workbookViewId="0">
      <selection activeCell="Y157" sqref="Y157:Y175"/>
    </sheetView>
  </sheetViews>
  <sheetFormatPr baseColWidth="10" defaultColWidth="11.42578125" defaultRowHeight="11.25" x14ac:dyDescent="0.2"/>
  <cols>
    <col min="1" max="1" width="23.7109375" style="90" customWidth="1"/>
    <col min="2" max="2" width="0.85546875" style="91" customWidth="1"/>
    <col min="3" max="3" width="11.42578125" style="90"/>
    <col min="4" max="4" width="0.85546875" style="91" customWidth="1"/>
    <col min="5" max="5" width="11.42578125" style="90"/>
    <col min="6" max="6" width="0.85546875" style="91" customWidth="1"/>
    <col min="7" max="7" width="11.42578125" style="90"/>
    <col min="8" max="8" width="0.85546875" style="91" customWidth="1"/>
    <col min="9" max="9" width="11.42578125" style="90"/>
    <col min="10" max="10" width="0.85546875" style="91" customWidth="1"/>
    <col min="11" max="11" width="11.42578125" style="90"/>
    <col min="12" max="12" width="0.85546875" style="91" customWidth="1"/>
    <col min="13" max="13" width="11.42578125" style="90"/>
    <col min="14" max="14" width="0.85546875" style="91" customWidth="1"/>
    <col min="15" max="15" width="11.42578125" style="90"/>
    <col min="16" max="16" width="0.85546875" style="91" customWidth="1"/>
    <col min="17" max="17" width="11.42578125" style="90"/>
    <col min="18" max="18" width="0.85546875" style="91" customWidth="1"/>
    <col min="19" max="19" width="11.42578125" style="90"/>
    <col min="20" max="20" width="0.85546875" style="91" customWidth="1"/>
    <col min="21" max="21" width="11.42578125" style="90"/>
    <col min="22" max="22" width="0.85546875" style="91" customWidth="1"/>
    <col min="23" max="23" width="11.42578125" style="90"/>
    <col min="24" max="24" width="0.85546875" style="91" customWidth="1"/>
    <col min="25" max="25" width="11.42578125" style="90"/>
    <col min="26" max="26" width="0.85546875" style="91" customWidth="1"/>
    <col min="27" max="27" width="11.42578125" style="90"/>
    <col min="28" max="28" width="0.85546875" style="91" customWidth="1"/>
    <col min="29" max="29" width="11.42578125" style="90"/>
    <col min="30" max="30" width="0.85546875" style="91" customWidth="1"/>
    <col min="31" max="31" width="11.42578125" style="90"/>
    <col min="32" max="32" width="0.85546875" style="91" customWidth="1"/>
    <col min="33" max="33" width="11.42578125" style="90"/>
    <col min="34" max="34" width="0.85546875" style="91" customWidth="1"/>
    <col min="35" max="35" width="11.42578125" style="90"/>
    <col min="36" max="36" width="0.85546875" style="91" customWidth="1"/>
    <col min="37" max="37" width="11.42578125" style="90"/>
    <col min="38" max="38" width="0.85546875" style="91" customWidth="1"/>
    <col min="39" max="39" width="11.42578125" style="90"/>
    <col min="40" max="40" width="0.85546875" style="91" customWidth="1"/>
    <col min="41" max="41" width="11.42578125" style="90"/>
    <col min="42" max="42" width="0.85546875" style="91" customWidth="1"/>
    <col min="43" max="43" width="11.42578125" style="90"/>
    <col min="44" max="44" width="0.85546875" style="91" customWidth="1"/>
    <col min="45" max="45" width="11.42578125" style="90"/>
    <col min="46" max="46" width="0.85546875" style="91" customWidth="1"/>
    <col min="47" max="47" width="11.42578125" style="90"/>
    <col min="48" max="48" width="0.85546875" style="91" customWidth="1"/>
    <col min="49" max="49" width="11.42578125" style="90"/>
    <col min="50" max="50" width="0.85546875" style="91" customWidth="1"/>
    <col min="51" max="51" width="11.42578125" style="90"/>
    <col min="52" max="52" width="0.85546875" style="91" customWidth="1"/>
    <col min="53" max="53" width="11.42578125" style="90"/>
    <col min="54" max="54" width="0.85546875" style="91" customWidth="1"/>
    <col min="55" max="55" width="11.42578125" style="90"/>
    <col min="56" max="56" width="0.85546875" style="91" customWidth="1"/>
    <col min="57" max="57" width="11.42578125" style="90"/>
    <col min="58" max="58" width="0.85546875" style="91" customWidth="1"/>
    <col min="59" max="59" width="11.42578125" style="90"/>
    <col min="60" max="60" width="0.85546875" style="91" customWidth="1"/>
    <col min="61" max="61" width="11.42578125" style="90"/>
    <col min="62" max="62" width="0.85546875" style="91" customWidth="1"/>
    <col min="63" max="63" width="11.42578125" style="90"/>
    <col min="64" max="64" width="0.85546875" style="91" customWidth="1"/>
    <col min="65" max="65" width="11.42578125" style="90"/>
    <col min="66" max="66" width="0.85546875" style="91" customWidth="1"/>
    <col min="67" max="67" width="11.42578125" style="90"/>
    <col min="68" max="68" width="0.85546875" style="91" customWidth="1"/>
    <col min="69" max="69" width="11.42578125" style="90"/>
    <col min="70" max="70" width="0.85546875" style="91" customWidth="1"/>
    <col min="71" max="71" width="11.42578125" style="90"/>
    <col min="72" max="72" width="0.85546875" style="91" customWidth="1"/>
    <col min="73" max="73" width="11.42578125" style="90"/>
    <col min="74" max="74" width="0.85546875" style="91" customWidth="1"/>
    <col min="75" max="75" width="11.42578125" style="90"/>
    <col min="76" max="76" width="0.85546875" style="91" customWidth="1"/>
    <col min="77" max="77" width="11.42578125" style="90"/>
    <col min="78" max="78" width="0.85546875" style="91" customWidth="1"/>
    <col min="79" max="79" width="11.42578125" style="90"/>
    <col min="80" max="80" width="0.85546875" style="91" customWidth="1"/>
    <col min="81" max="81" width="11.42578125" style="90"/>
    <col min="82" max="82" width="0.85546875" style="91" customWidth="1"/>
    <col min="83" max="83" width="11.42578125" style="90"/>
    <col min="84" max="84" width="0.85546875" style="91" customWidth="1"/>
    <col min="85" max="85" width="11.42578125" style="90"/>
    <col min="86" max="86" width="0.85546875" style="91" customWidth="1"/>
    <col min="87" max="87" width="11.42578125" style="90"/>
    <col min="88" max="88" width="0.85546875" style="91" customWidth="1"/>
    <col min="89" max="89" width="11.42578125" style="90"/>
    <col min="90" max="90" width="0.85546875" style="91" customWidth="1"/>
    <col min="91" max="91" width="11.42578125" style="90"/>
    <col min="92" max="92" width="0.85546875" style="91" customWidth="1"/>
    <col min="93" max="93" width="11.42578125" style="90"/>
    <col min="94" max="94" width="0.85546875" style="91" customWidth="1"/>
    <col min="95" max="95" width="11.42578125" style="90"/>
    <col min="96" max="96" width="0.85546875" style="91" customWidth="1"/>
    <col min="97" max="97" width="11.42578125" style="90"/>
    <col min="98" max="98" width="0.85546875" style="91" customWidth="1"/>
    <col min="99" max="99" width="11.42578125" style="90"/>
    <col min="100" max="100" width="0.85546875" style="91" customWidth="1"/>
    <col min="101" max="101" width="11.42578125" style="90"/>
    <col min="102" max="102" width="0.85546875" style="91" customWidth="1"/>
    <col min="103" max="103" width="11.42578125" style="90"/>
    <col min="104" max="104" width="0.85546875" style="91" customWidth="1"/>
    <col min="105" max="105" width="11.42578125" style="90"/>
    <col min="106" max="106" width="0.85546875" style="91" customWidth="1"/>
    <col min="107" max="107" width="11.42578125" style="90"/>
    <col min="108" max="108" width="0.85546875" style="91" customWidth="1"/>
    <col min="109" max="109" width="11.42578125" style="90"/>
    <col min="110" max="110" width="0.85546875" style="91" customWidth="1"/>
    <col min="111" max="111" width="11.42578125" style="90"/>
    <col min="112" max="112" width="0.85546875" style="91" customWidth="1"/>
    <col min="113" max="113" width="11.42578125" style="90"/>
    <col min="114" max="114" width="0.85546875" style="91" customWidth="1"/>
    <col min="115" max="115" width="11.42578125" style="90"/>
    <col min="116" max="116" width="0.85546875" style="91" customWidth="1"/>
    <col min="117" max="117" width="11.42578125" style="90"/>
    <col min="118" max="118" width="0.85546875" style="91" customWidth="1"/>
    <col min="119" max="119" width="11.42578125" style="90"/>
    <col min="120" max="120" width="0.85546875" style="91" customWidth="1"/>
    <col min="121" max="121" width="11.42578125" style="90"/>
    <col min="122" max="122" width="0.85546875" style="91" customWidth="1"/>
    <col min="123" max="123" width="11.42578125" style="90"/>
    <col min="124" max="124" width="0.85546875" style="91" customWidth="1"/>
    <col min="125" max="125" width="11.42578125" style="90"/>
    <col min="126" max="126" width="0.85546875" style="91" customWidth="1"/>
    <col min="127" max="127" width="11.42578125" style="90"/>
    <col min="128" max="128" width="0.85546875" style="91" customWidth="1"/>
    <col min="129" max="129" width="11.42578125" style="90"/>
    <col min="130" max="130" width="0.85546875" style="91" customWidth="1"/>
    <col min="131" max="131" width="11.42578125" style="90"/>
    <col min="132" max="132" width="0.85546875" style="91" customWidth="1"/>
    <col min="133" max="133" width="11.42578125" style="90"/>
    <col min="134" max="134" width="0.85546875" style="91" customWidth="1"/>
    <col min="135" max="135" width="11.42578125" style="90"/>
    <col min="136" max="136" width="0.85546875" style="91" customWidth="1"/>
    <col min="137" max="137" width="11.42578125" style="90"/>
    <col min="138" max="138" width="0.85546875" style="91" customWidth="1"/>
    <col min="139" max="139" width="11.42578125" style="90"/>
    <col min="140" max="140" width="0.85546875" style="91" customWidth="1"/>
    <col min="141" max="141" width="11.42578125" style="90"/>
    <col min="142" max="142" width="0.85546875" style="91" customWidth="1"/>
    <col min="143" max="143" width="11.42578125" style="90"/>
    <col min="144" max="144" width="0.85546875" style="91" customWidth="1"/>
    <col min="145" max="145" width="11.42578125" style="90"/>
    <col min="146" max="146" width="0.85546875" style="91" customWidth="1"/>
    <col min="147" max="147" width="11.42578125" style="90"/>
    <col min="148" max="148" width="0.85546875" style="91" customWidth="1"/>
    <col min="149" max="149" width="11.42578125" style="90"/>
    <col min="150" max="150" width="0.85546875" style="91" customWidth="1"/>
    <col min="151" max="151" width="11.42578125" style="90"/>
    <col min="152" max="152" width="0.85546875" style="91" customWidth="1"/>
    <col min="153" max="153" width="11.42578125" style="90"/>
    <col min="154" max="154" width="0.85546875" style="91" customWidth="1"/>
    <col min="155" max="155" width="11.42578125" style="90"/>
    <col min="156" max="156" width="0.85546875" style="91" customWidth="1"/>
    <col min="157" max="157" width="11.42578125" style="90"/>
    <col min="158" max="158" width="0.85546875" style="91" customWidth="1"/>
    <col min="159" max="159" width="11.42578125" style="90"/>
    <col min="160" max="160" width="0.85546875" style="91" customWidth="1"/>
    <col min="161" max="161" width="11.42578125" style="90"/>
    <col min="162" max="162" width="0.85546875" style="91" customWidth="1"/>
    <col min="163" max="163" width="11.42578125" style="90"/>
    <col min="164" max="164" width="0.85546875" style="91" customWidth="1"/>
    <col min="165" max="165" width="11.42578125" style="90"/>
    <col min="166" max="166" width="0.85546875" style="91" customWidth="1"/>
    <col min="167" max="167" width="11.42578125" style="90"/>
    <col min="168" max="168" width="0.85546875" style="91" customWidth="1"/>
    <col min="169" max="16384" width="11.42578125" style="90"/>
  </cols>
  <sheetData>
    <row r="1" spans="1:169" ht="15" customHeight="1" x14ac:dyDescent="0.2">
      <c r="A1" s="183" t="s">
        <v>49</v>
      </c>
      <c r="B1" s="184"/>
      <c r="C1" s="185"/>
      <c r="D1" s="185"/>
      <c r="E1" s="185"/>
      <c r="F1" s="188"/>
      <c r="G1" s="188"/>
      <c r="H1" s="90"/>
      <c r="DR1" s="90"/>
      <c r="DT1" s="90"/>
      <c r="DV1" s="90"/>
      <c r="DX1" s="90"/>
      <c r="DZ1" s="90"/>
      <c r="EB1" s="90"/>
      <c r="ED1" s="90"/>
      <c r="EF1" s="90"/>
      <c r="EH1" s="90"/>
      <c r="EJ1" s="90"/>
      <c r="EL1" s="90"/>
      <c r="EN1" s="90"/>
      <c r="EP1" s="90"/>
      <c r="ER1" s="90"/>
      <c r="ET1" s="90"/>
      <c r="EV1" s="90"/>
      <c r="EX1" s="90"/>
      <c r="EZ1" s="90"/>
      <c r="FB1" s="90"/>
      <c r="FD1" s="90"/>
      <c r="FF1" s="90"/>
      <c r="FH1" s="90"/>
      <c r="FJ1" s="90"/>
      <c r="FL1" s="90"/>
    </row>
    <row r="2" spans="1:169" x14ac:dyDescent="0.2">
      <c r="A2" s="186" t="s">
        <v>267</v>
      </c>
      <c r="B2" s="186"/>
      <c r="C2" s="187"/>
      <c r="D2" s="215"/>
      <c r="E2" s="215"/>
      <c r="F2" s="215"/>
      <c r="G2" s="215"/>
      <c r="H2" s="90"/>
      <c r="DR2" s="90"/>
      <c r="DT2" s="90"/>
      <c r="DV2" s="90"/>
      <c r="DX2" s="90"/>
      <c r="DZ2" s="90"/>
      <c r="EB2" s="90"/>
      <c r="ED2" s="90"/>
      <c r="EF2" s="90"/>
      <c r="EH2" s="90"/>
      <c r="EJ2" s="90"/>
      <c r="EL2" s="90"/>
      <c r="EN2" s="90"/>
      <c r="EP2" s="90"/>
      <c r="ER2" s="90"/>
      <c r="ET2" s="90"/>
      <c r="EV2" s="90"/>
      <c r="EX2" s="90"/>
      <c r="EZ2" s="90"/>
      <c r="FB2" s="90"/>
      <c r="FD2" s="90"/>
      <c r="FF2" s="90"/>
      <c r="FH2" s="90"/>
      <c r="FJ2" s="90"/>
      <c r="FL2" s="90"/>
    </row>
    <row r="3" spans="1:169" x14ac:dyDescent="0.2">
      <c r="A3" s="90" t="s">
        <v>268</v>
      </c>
      <c r="F3" s="90"/>
    </row>
    <row r="4" spans="1:169" x14ac:dyDescent="0.2">
      <c r="A4" s="90" t="s">
        <v>52</v>
      </c>
      <c r="F4" s="188"/>
      <c r="G4" s="188"/>
    </row>
    <row r="5" spans="1:169" x14ac:dyDescent="0.2">
      <c r="A5" s="186" t="s">
        <v>269</v>
      </c>
      <c r="B5" s="186"/>
      <c r="C5" s="187"/>
      <c r="D5" s="215"/>
      <c r="E5" s="215"/>
      <c r="F5" s="215"/>
      <c r="G5" s="215"/>
      <c r="H5" s="90"/>
      <c r="DR5" s="90"/>
      <c r="DT5" s="90"/>
      <c r="DV5" s="90"/>
      <c r="DX5" s="90"/>
      <c r="DZ5" s="90"/>
      <c r="EB5" s="90"/>
      <c r="ED5" s="90"/>
      <c r="EF5" s="90"/>
      <c r="EH5" s="90"/>
      <c r="EJ5" s="90"/>
      <c r="EL5" s="90"/>
      <c r="EN5" s="90"/>
      <c r="EP5" s="90"/>
      <c r="ER5" s="90"/>
      <c r="ET5" s="90"/>
      <c r="EV5" s="90"/>
      <c r="EX5" s="90"/>
      <c r="EZ5" s="90"/>
      <c r="FB5" s="90"/>
      <c r="FD5" s="90"/>
      <c r="FF5" s="90"/>
      <c r="FH5" s="90"/>
      <c r="FJ5" s="90"/>
      <c r="FL5" s="90"/>
    </row>
    <row r="6" spans="1:169" x14ac:dyDescent="0.2">
      <c r="A6" s="90" t="s">
        <v>270</v>
      </c>
      <c r="F6" s="90"/>
    </row>
    <row r="7" spans="1:169" x14ac:dyDescent="0.2">
      <c r="A7" s="90" t="s">
        <v>271</v>
      </c>
      <c r="F7" s="90"/>
    </row>
    <row r="8" spans="1:169" x14ac:dyDescent="0.2">
      <c r="A8" s="90" t="s">
        <v>53</v>
      </c>
      <c r="F8" s="90"/>
    </row>
    <row r="9" spans="1:169" x14ac:dyDescent="0.2">
      <c r="A9" s="90" t="s">
        <v>54</v>
      </c>
      <c r="F9" s="90"/>
    </row>
    <row r="10" spans="1:169" x14ac:dyDescent="0.2">
      <c r="A10" s="188" t="s">
        <v>272</v>
      </c>
      <c r="B10" s="188"/>
      <c r="C10" s="188"/>
      <c r="D10" s="188"/>
      <c r="E10" s="188"/>
      <c r="F10" s="188"/>
      <c r="G10" s="188"/>
    </row>
    <row r="11" spans="1:169" x14ac:dyDescent="0.2">
      <c r="F11" s="90"/>
    </row>
    <row r="12" spans="1:169" ht="15" x14ac:dyDescent="0.25"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</row>
    <row r="13" spans="1:169" ht="15" x14ac:dyDescent="0.25"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</row>
    <row r="14" spans="1:169" ht="15" customHeight="1" thickBot="1" x14ac:dyDescent="0.3">
      <c r="A14" s="189" t="s">
        <v>23</v>
      </c>
      <c r="B14" s="190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</row>
    <row r="15" spans="1:169" s="101" customFormat="1" ht="15" customHeight="1" x14ac:dyDescent="0.2">
      <c r="B15" s="191"/>
      <c r="C15" s="192">
        <v>2008</v>
      </c>
      <c r="D15" s="192"/>
      <c r="E15" s="192"/>
      <c r="F15" s="192"/>
      <c r="G15" s="192"/>
      <c r="H15" s="192"/>
      <c r="I15" s="192"/>
      <c r="J15" s="192"/>
      <c r="K15" s="192"/>
      <c r="L15" s="192"/>
      <c r="M15" s="192"/>
      <c r="N15" s="193"/>
      <c r="O15" s="192"/>
      <c r="P15" s="194"/>
      <c r="Q15" s="192">
        <v>2009</v>
      </c>
      <c r="R15" s="192"/>
      <c r="S15" s="192"/>
      <c r="T15" s="192"/>
      <c r="U15" s="192"/>
      <c r="V15" s="192"/>
      <c r="W15" s="192"/>
      <c r="X15" s="192"/>
      <c r="Y15" s="192"/>
      <c r="Z15" s="192"/>
      <c r="AA15" s="192"/>
      <c r="AB15" s="193"/>
      <c r="AC15" s="192"/>
      <c r="AD15" s="194"/>
      <c r="AE15" s="192">
        <v>2010</v>
      </c>
      <c r="AF15" s="192"/>
      <c r="AG15" s="192"/>
      <c r="AH15" s="192"/>
      <c r="AI15" s="192"/>
      <c r="AJ15" s="192"/>
      <c r="AK15" s="192"/>
      <c r="AL15" s="192"/>
      <c r="AM15" s="192"/>
      <c r="AN15" s="192"/>
      <c r="AO15" s="192"/>
      <c r="AP15" s="193"/>
      <c r="AQ15" s="192"/>
      <c r="AR15" s="194"/>
      <c r="AS15" s="192">
        <v>2011</v>
      </c>
      <c r="AT15" s="192"/>
      <c r="AU15" s="192"/>
      <c r="AV15" s="192"/>
      <c r="AW15" s="192"/>
      <c r="AX15" s="192"/>
      <c r="AY15" s="192"/>
      <c r="AZ15" s="192"/>
      <c r="BA15" s="192"/>
      <c r="BB15" s="192"/>
      <c r="BC15" s="192"/>
      <c r="BD15" s="193"/>
      <c r="BE15" s="192"/>
      <c r="BF15" s="194"/>
      <c r="BG15" s="192">
        <v>2012</v>
      </c>
      <c r="BH15" s="192"/>
      <c r="BI15" s="192"/>
      <c r="BJ15" s="192"/>
      <c r="BK15" s="192"/>
      <c r="BL15" s="192"/>
      <c r="BM15" s="192"/>
      <c r="BN15" s="192"/>
      <c r="BO15" s="192"/>
      <c r="BP15" s="192"/>
      <c r="BQ15" s="192"/>
      <c r="BR15" s="193"/>
      <c r="BS15" s="192"/>
      <c r="BT15" s="194"/>
      <c r="BU15" s="192">
        <v>2013</v>
      </c>
      <c r="BV15" s="192"/>
      <c r="BW15" s="192"/>
      <c r="BX15" s="192"/>
      <c r="BY15" s="192"/>
      <c r="BZ15" s="192"/>
      <c r="CA15" s="192"/>
      <c r="CB15" s="192"/>
      <c r="CC15" s="192"/>
      <c r="CD15" s="192"/>
      <c r="CE15" s="192"/>
      <c r="CF15" s="193"/>
      <c r="CG15" s="192"/>
      <c r="CH15" s="194"/>
      <c r="CI15" s="192">
        <v>2014</v>
      </c>
      <c r="CJ15" s="192"/>
      <c r="CK15" s="192"/>
      <c r="CL15" s="192"/>
      <c r="CM15" s="192"/>
      <c r="CN15" s="192"/>
      <c r="CO15" s="192"/>
      <c r="CP15" s="192"/>
      <c r="CQ15" s="192"/>
      <c r="CR15" s="192"/>
      <c r="CS15" s="192"/>
      <c r="CT15" s="193"/>
      <c r="CU15" s="192"/>
      <c r="CV15" s="194"/>
      <c r="CW15" s="192">
        <v>2015</v>
      </c>
      <c r="CX15" s="192"/>
      <c r="CY15" s="192"/>
      <c r="CZ15" s="192"/>
      <c r="DA15" s="192"/>
      <c r="DB15" s="192"/>
      <c r="DC15" s="192"/>
      <c r="DD15" s="192"/>
      <c r="DE15" s="192"/>
      <c r="DF15" s="192"/>
      <c r="DG15" s="192"/>
      <c r="DH15" s="193"/>
      <c r="DI15" s="192"/>
      <c r="DJ15" s="194"/>
      <c r="DK15" s="192">
        <v>2016</v>
      </c>
      <c r="DL15" s="192"/>
      <c r="DM15" s="192"/>
      <c r="DN15" s="192"/>
      <c r="DO15" s="192"/>
      <c r="DP15" s="192"/>
      <c r="DQ15" s="192"/>
      <c r="DR15" s="192"/>
      <c r="DS15" s="192"/>
      <c r="DT15" s="192"/>
      <c r="DU15" s="192"/>
      <c r="DV15" s="193"/>
      <c r="DW15" s="192"/>
      <c r="DX15" s="194"/>
      <c r="DY15" s="192">
        <v>2017</v>
      </c>
      <c r="DZ15" s="192"/>
      <c r="EA15" s="192"/>
      <c r="EB15" s="192"/>
      <c r="EC15" s="192"/>
      <c r="ED15" s="192"/>
      <c r="EE15" s="192"/>
      <c r="EF15" s="192"/>
      <c r="EG15" s="192"/>
      <c r="EH15" s="192"/>
      <c r="EI15" s="192"/>
      <c r="EJ15" s="193"/>
      <c r="EK15" s="192"/>
      <c r="EL15" s="193"/>
      <c r="EM15" s="261">
        <v>2018</v>
      </c>
      <c r="EN15" s="261"/>
      <c r="EO15" s="261"/>
      <c r="EP15" s="261"/>
      <c r="EQ15" s="261"/>
      <c r="ER15" s="261"/>
      <c r="ES15" s="261"/>
      <c r="ET15" s="261"/>
      <c r="EU15" s="261"/>
      <c r="EV15" s="261"/>
      <c r="EW15" s="261"/>
      <c r="EX15" s="262"/>
      <c r="EY15" s="261"/>
      <c r="EZ15" s="193"/>
      <c r="FA15" s="261">
        <v>2019</v>
      </c>
      <c r="FB15" s="261"/>
      <c r="FC15" s="261"/>
      <c r="FD15" s="261"/>
      <c r="FE15" s="261"/>
      <c r="FF15" s="261"/>
      <c r="FG15" s="261"/>
      <c r="FH15" s="261"/>
      <c r="FI15" s="261"/>
      <c r="FJ15" s="261"/>
      <c r="FK15" s="261"/>
      <c r="FL15" s="262"/>
      <c r="FM15" s="261"/>
    </row>
    <row r="16" spans="1:169" ht="15" customHeight="1" x14ac:dyDescent="0.2">
      <c r="C16" s="180" t="s">
        <v>50</v>
      </c>
      <c r="D16" s="180"/>
      <c r="E16" s="180"/>
      <c r="F16" s="195"/>
      <c r="G16" s="180" t="s">
        <v>51</v>
      </c>
      <c r="H16" s="180"/>
      <c r="I16" s="180"/>
      <c r="J16" s="180"/>
      <c r="K16" s="180"/>
      <c r="L16" s="180"/>
      <c r="M16" s="180"/>
      <c r="N16" s="180"/>
      <c r="O16" s="180"/>
      <c r="P16" s="195"/>
      <c r="Q16" s="180" t="s">
        <v>50</v>
      </c>
      <c r="R16" s="180"/>
      <c r="S16" s="180"/>
      <c r="T16" s="195"/>
      <c r="U16" s="180" t="s">
        <v>51</v>
      </c>
      <c r="V16" s="180"/>
      <c r="W16" s="180"/>
      <c r="X16" s="180"/>
      <c r="Y16" s="180"/>
      <c r="Z16" s="180"/>
      <c r="AA16" s="180"/>
      <c r="AB16" s="180"/>
      <c r="AC16" s="180"/>
      <c r="AD16" s="195"/>
      <c r="AE16" s="180" t="s">
        <v>50</v>
      </c>
      <c r="AF16" s="180"/>
      <c r="AG16" s="180"/>
      <c r="AH16" s="195"/>
      <c r="AI16" s="180" t="s">
        <v>51</v>
      </c>
      <c r="AJ16" s="180"/>
      <c r="AK16" s="180"/>
      <c r="AL16" s="180"/>
      <c r="AM16" s="180"/>
      <c r="AN16" s="180"/>
      <c r="AO16" s="180"/>
      <c r="AP16" s="180"/>
      <c r="AQ16" s="180"/>
      <c r="AR16" s="195"/>
      <c r="AS16" s="180" t="s">
        <v>50</v>
      </c>
      <c r="AT16" s="180"/>
      <c r="AU16" s="180"/>
      <c r="AV16" s="195"/>
      <c r="AW16" s="180" t="s">
        <v>51</v>
      </c>
      <c r="AX16" s="180"/>
      <c r="AY16" s="180"/>
      <c r="AZ16" s="180"/>
      <c r="BA16" s="180"/>
      <c r="BB16" s="180"/>
      <c r="BC16" s="180"/>
      <c r="BD16" s="180"/>
      <c r="BE16" s="180"/>
      <c r="BF16" s="195"/>
      <c r="BG16" s="180" t="s">
        <v>50</v>
      </c>
      <c r="BH16" s="180"/>
      <c r="BI16" s="180"/>
      <c r="BJ16" s="195"/>
      <c r="BK16" s="180" t="s">
        <v>51</v>
      </c>
      <c r="BL16" s="180"/>
      <c r="BM16" s="180"/>
      <c r="BN16" s="180"/>
      <c r="BO16" s="180"/>
      <c r="BP16" s="180"/>
      <c r="BQ16" s="180"/>
      <c r="BR16" s="180"/>
      <c r="BS16" s="180"/>
      <c r="BT16" s="195"/>
      <c r="BU16" s="180" t="s">
        <v>50</v>
      </c>
      <c r="BV16" s="180"/>
      <c r="BW16" s="180"/>
      <c r="BX16" s="195"/>
      <c r="BY16" s="180" t="s">
        <v>51</v>
      </c>
      <c r="BZ16" s="180"/>
      <c r="CA16" s="180"/>
      <c r="CB16" s="180"/>
      <c r="CC16" s="180"/>
      <c r="CD16" s="180"/>
      <c r="CE16" s="180"/>
      <c r="CF16" s="180"/>
      <c r="CG16" s="180"/>
      <c r="CH16" s="195"/>
      <c r="CI16" s="180" t="s">
        <v>50</v>
      </c>
      <c r="CJ16" s="180"/>
      <c r="CK16" s="180"/>
      <c r="CL16" s="195"/>
      <c r="CM16" s="180" t="s">
        <v>51</v>
      </c>
      <c r="CN16" s="180"/>
      <c r="CO16" s="180"/>
      <c r="CP16" s="180"/>
      <c r="CQ16" s="180"/>
      <c r="CR16" s="180"/>
      <c r="CS16" s="180"/>
      <c r="CT16" s="180"/>
      <c r="CU16" s="180"/>
      <c r="CV16" s="195"/>
      <c r="CW16" s="180" t="s">
        <v>50</v>
      </c>
      <c r="CX16" s="180"/>
      <c r="CY16" s="180"/>
      <c r="CZ16" s="195"/>
      <c r="DA16" s="180" t="s">
        <v>51</v>
      </c>
      <c r="DB16" s="180"/>
      <c r="DC16" s="180"/>
      <c r="DD16" s="180"/>
      <c r="DE16" s="180"/>
      <c r="DF16" s="180"/>
      <c r="DG16" s="180"/>
      <c r="DH16" s="180"/>
      <c r="DI16" s="180"/>
      <c r="DJ16" s="195"/>
      <c r="DK16" s="180" t="s">
        <v>50</v>
      </c>
      <c r="DL16" s="180"/>
      <c r="DM16" s="180"/>
      <c r="DN16" s="195"/>
      <c r="DO16" s="180" t="s">
        <v>51</v>
      </c>
      <c r="DP16" s="180"/>
      <c r="DQ16" s="180"/>
      <c r="DR16" s="180"/>
      <c r="DS16" s="180"/>
      <c r="DT16" s="180"/>
      <c r="DU16" s="180"/>
      <c r="DV16" s="180"/>
      <c r="DW16" s="180"/>
      <c r="DX16" s="195"/>
      <c r="DY16" s="180" t="s">
        <v>50</v>
      </c>
      <c r="DZ16" s="180"/>
      <c r="EA16" s="180"/>
      <c r="EB16" s="195"/>
      <c r="EC16" s="180" t="s">
        <v>51</v>
      </c>
      <c r="ED16" s="180"/>
      <c r="EE16" s="180"/>
      <c r="EF16" s="180"/>
      <c r="EG16" s="180"/>
      <c r="EH16" s="180"/>
      <c r="EI16" s="180"/>
      <c r="EJ16" s="180"/>
      <c r="EK16" s="180"/>
      <c r="EL16" s="180"/>
      <c r="EM16" s="263" t="s">
        <v>50</v>
      </c>
      <c r="EN16" s="263"/>
      <c r="EO16" s="263"/>
      <c r="EP16" s="264"/>
      <c r="EQ16" s="263" t="s">
        <v>51</v>
      </c>
      <c r="ER16" s="263"/>
      <c r="ES16" s="263"/>
      <c r="ET16" s="263"/>
      <c r="EU16" s="263"/>
      <c r="EV16" s="263"/>
      <c r="EW16" s="263"/>
      <c r="EX16" s="263"/>
      <c r="EY16" s="263"/>
      <c r="EZ16" s="180"/>
      <c r="FA16" s="263" t="s">
        <v>50</v>
      </c>
      <c r="FB16" s="263"/>
      <c r="FC16" s="263"/>
      <c r="FD16" s="264"/>
      <c r="FE16" s="263" t="s">
        <v>51</v>
      </c>
      <c r="FF16" s="263"/>
      <c r="FG16" s="263"/>
      <c r="FH16" s="263"/>
      <c r="FI16" s="263"/>
      <c r="FJ16" s="263"/>
      <c r="FK16" s="263"/>
      <c r="FL16" s="263"/>
      <c r="FM16" s="263"/>
    </row>
    <row r="17" spans="1:169" ht="84.95" customHeight="1" x14ac:dyDescent="0.2">
      <c r="C17" s="196" t="s">
        <v>119</v>
      </c>
      <c r="D17" s="196"/>
      <c r="E17" s="196" t="s">
        <v>182</v>
      </c>
      <c r="F17" s="196"/>
      <c r="G17" s="196" t="s">
        <v>136</v>
      </c>
      <c r="H17" s="196"/>
      <c r="I17" s="196" t="s">
        <v>138</v>
      </c>
      <c r="J17" s="196"/>
      <c r="K17" s="196" t="s">
        <v>139</v>
      </c>
      <c r="L17" s="196"/>
      <c r="M17" s="196" t="s">
        <v>140</v>
      </c>
      <c r="N17" s="196"/>
      <c r="O17" s="196" t="s">
        <v>142</v>
      </c>
      <c r="P17" s="196"/>
      <c r="Q17" s="196" t="s">
        <v>120</v>
      </c>
      <c r="R17" s="196"/>
      <c r="S17" s="196" t="s">
        <v>52</v>
      </c>
      <c r="T17" s="196"/>
      <c r="U17" s="196" t="s">
        <v>135</v>
      </c>
      <c r="V17" s="196"/>
      <c r="W17" s="196" t="s">
        <v>137</v>
      </c>
      <c r="X17" s="196"/>
      <c r="Y17" s="196" t="s">
        <v>53</v>
      </c>
      <c r="Z17" s="196"/>
      <c r="AA17" s="196" t="s">
        <v>54</v>
      </c>
      <c r="AB17" s="196"/>
      <c r="AC17" s="196" t="s">
        <v>141</v>
      </c>
      <c r="AD17" s="196"/>
      <c r="AE17" s="196" t="s">
        <v>120</v>
      </c>
      <c r="AF17" s="196"/>
      <c r="AG17" s="196" t="s">
        <v>52</v>
      </c>
      <c r="AH17" s="196"/>
      <c r="AI17" s="196" t="s">
        <v>135</v>
      </c>
      <c r="AJ17" s="196"/>
      <c r="AK17" s="196" t="s">
        <v>137</v>
      </c>
      <c r="AL17" s="196"/>
      <c r="AM17" s="196" t="s">
        <v>53</v>
      </c>
      <c r="AN17" s="196"/>
      <c r="AO17" s="196" t="s">
        <v>54</v>
      </c>
      <c r="AP17" s="196"/>
      <c r="AQ17" s="196" t="s">
        <v>141</v>
      </c>
      <c r="AR17" s="196"/>
      <c r="AS17" s="196" t="s">
        <v>120</v>
      </c>
      <c r="AT17" s="196"/>
      <c r="AU17" s="196" t="s">
        <v>52</v>
      </c>
      <c r="AV17" s="196"/>
      <c r="AW17" s="196" t="s">
        <v>135</v>
      </c>
      <c r="AX17" s="196"/>
      <c r="AY17" s="196" t="s">
        <v>137</v>
      </c>
      <c r="AZ17" s="196"/>
      <c r="BA17" s="196" t="s">
        <v>53</v>
      </c>
      <c r="BB17" s="196"/>
      <c r="BC17" s="196" t="s">
        <v>54</v>
      </c>
      <c r="BD17" s="196"/>
      <c r="BE17" s="196" t="s">
        <v>141</v>
      </c>
      <c r="BF17" s="196"/>
      <c r="BG17" s="196" t="s">
        <v>118</v>
      </c>
      <c r="BH17" s="196"/>
      <c r="BI17" s="196" t="s">
        <v>52</v>
      </c>
      <c r="BJ17" s="196"/>
      <c r="BK17" s="196" t="s">
        <v>135</v>
      </c>
      <c r="BL17" s="196"/>
      <c r="BM17" s="196" t="s">
        <v>137</v>
      </c>
      <c r="BN17" s="196"/>
      <c r="BO17" s="196" t="s">
        <v>53</v>
      </c>
      <c r="BP17" s="196"/>
      <c r="BQ17" s="196" t="s">
        <v>54</v>
      </c>
      <c r="BR17" s="196"/>
      <c r="BS17" s="196" t="s">
        <v>141</v>
      </c>
      <c r="BT17" s="196"/>
      <c r="BU17" s="196" t="s">
        <v>120</v>
      </c>
      <c r="BV17" s="196"/>
      <c r="BW17" s="196" t="s">
        <v>52</v>
      </c>
      <c r="BX17" s="196"/>
      <c r="BY17" s="196" t="s">
        <v>135</v>
      </c>
      <c r="BZ17" s="196"/>
      <c r="CA17" s="196" t="s">
        <v>137</v>
      </c>
      <c r="CB17" s="196"/>
      <c r="CC17" s="196" t="s">
        <v>53</v>
      </c>
      <c r="CD17" s="196"/>
      <c r="CE17" s="196" t="s">
        <v>54</v>
      </c>
      <c r="CF17" s="196"/>
      <c r="CG17" s="196" t="s">
        <v>141</v>
      </c>
      <c r="CH17" s="196"/>
      <c r="CI17" s="196" t="s">
        <v>120</v>
      </c>
      <c r="CJ17" s="196"/>
      <c r="CK17" s="196" t="s">
        <v>52</v>
      </c>
      <c r="CL17" s="196"/>
      <c r="CM17" s="196" t="s">
        <v>135</v>
      </c>
      <c r="CN17" s="196"/>
      <c r="CO17" s="196" t="s">
        <v>137</v>
      </c>
      <c r="CP17" s="196"/>
      <c r="CQ17" s="196" t="s">
        <v>53</v>
      </c>
      <c r="CR17" s="196"/>
      <c r="CS17" s="196" t="s">
        <v>54</v>
      </c>
      <c r="CT17" s="196"/>
      <c r="CU17" s="196" t="s">
        <v>141</v>
      </c>
      <c r="CV17" s="196"/>
      <c r="CW17" s="196" t="s">
        <v>120</v>
      </c>
      <c r="CX17" s="196"/>
      <c r="CY17" s="196" t="s">
        <v>52</v>
      </c>
      <c r="CZ17" s="196"/>
      <c r="DA17" s="196" t="s">
        <v>135</v>
      </c>
      <c r="DB17" s="196"/>
      <c r="DC17" s="196" t="s">
        <v>137</v>
      </c>
      <c r="DD17" s="196"/>
      <c r="DE17" s="196" t="s">
        <v>53</v>
      </c>
      <c r="DF17" s="196"/>
      <c r="DG17" s="196" t="s">
        <v>54</v>
      </c>
      <c r="DH17" s="196"/>
      <c r="DI17" s="196" t="s">
        <v>141</v>
      </c>
      <c r="DJ17" s="196"/>
      <c r="DK17" s="196" t="s">
        <v>120</v>
      </c>
      <c r="DL17" s="196"/>
      <c r="DM17" s="196" t="s">
        <v>52</v>
      </c>
      <c r="DN17" s="196"/>
      <c r="DO17" s="196" t="s">
        <v>135</v>
      </c>
      <c r="DP17" s="196"/>
      <c r="DQ17" s="196" t="s">
        <v>137</v>
      </c>
      <c r="DR17" s="196"/>
      <c r="DS17" s="196" t="s">
        <v>53</v>
      </c>
      <c r="DT17" s="196"/>
      <c r="DU17" s="196" t="s">
        <v>54</v>
      </c>
      <c r="DV17" s="196"/>
      <c r="DW17" s="196" t="s">
        <v>141</v>
      </c>
      <c r="DX17" s="196"/>
      <c r="DY17" s="196" t="s">
        <v>120</v>
      </c>
      <c r="DZ17" s="196"/>
      <c r="EA17" s="196" t="s">
        <v>52</v>
      </c>
      <c r="EB17" s="196"/>
      <c r="EC17" s="196" t="s">
        <v>135</v>
      </c>
      <c r="ED17" s="196"/>
      <c r="EE17" s="196" t="s">
        <v>137</v>
      </c>
      <c r="EF17" s="196"/>
      <c r="EG17" s="196" t="s">
        <v>53</v>
      </c>
      <c r="EH17" s="196"/>
      <c r="EI17" s="196" t="s">
        <v>54</v>
      </c>
      <c r="EJ17" s="196"/>
      <c r="EK17" s="196" t="s">
        <v>141</v>
      </c>
      <c r="EL17" s="196"/>
      <c r="EM17" s="265" t="s">
        <v>120</v>
      </c>
      <c r="EN17" s="265"/>
      <c r="EO17" s="265" t="s">
        <v>52</v>
      </c>
      <c r="EP17" s="265"/>
      <c r="EQ17" s="265" t="s">
        <v>135</v>
      </c>
      <c r="ER17" s="265"/>
      <c r="ES17" s="265" t="s">
        <v>137</v>
      </c>
      <c r="ET17" s="265"/>
      <c r="EU17" s="265" t="s">
        <v>53</v>
      </c>
      <c r="EV17" s="265"/>
      <c r="EW17" s="265" t="s">
        <v>54</v>
      </c>
      <c r="EX17" s="265"/>
      <c r="EY17" s="265" t="s">
        <v>141</v>
      </c>
      <c r="EZ17" s="196"/>
      <c r="FA17" s="265" t="s">
        <v>120</v>
      </c>
      <c r="FB17" s="265"/>
      <c r="FC17" s="265" t="s">
        <v>52</v>
      </c>
      <c r="FD17" s="265"/>
      <c r="FE17" s="265" t="s">
        <v>135</v>
      </c>
      <c r="FF17" s="265"/>
      <c r="FG17" s="265" t="s">
        <v>137</v>
      </c>
      <c r="FH17" s="265"/>
      <c r="FI17" s="265" t="s">
        <v>53</v>
      </c>
      <c r="FJ17" s="265"/>
      <c r="FK17" s="265" t="s">
        <v>54</v>
      </c>
      <c r="FL17" s="265"/>
      <c r="FM17" s="265" t="s">
        <v>141</v>
      </c>
    </row>
    <row r="18" spans="1:169" x14ac:dyDescent="0.2">
      <c r="A18" s="180" t="s">
        <v>237</v>
      </c>
      <c r="C18" s="106">
        <f>BU18</f>
        <v>57.2</v>
      </c>
      <c r="D18" s="56"/>
      <c r="E18" s="106">
        <f>CY18</f>
        <v>33.824523028372333</v>
      </c>
      <c r="F18" s="56"/>
      <c r="G18" s="106">
        <v>57.6</v>
      </c>
      <c r="H18" s="56"/>
      <c r="I18" s="106">
        <f>CA18</f>
        <v>81.599999999999994</v>
      </c>
      <c r="J18" s="56"/>
      <c r="K18" s="106">
        <f>CC18</f>
        <v>95.8</v>
      </c>
      <c r="L18" s="56"/>
      <c r="M18" s="106">
        <f>CE18</f>
        <v>97.6</v>
      </c>
      <c r="N18" s="56"/>
      <c r="O18" s="106">
        <f>CG18</f>
        <v>51.900000000000006</v>
      </c>
      <c r="P18" s="56"/>
      <c r="Q18" s="106">
        <f>BU18</f>
        <v>57.2</v>
      </c>
      <c r="R18" s="56"/>
      <c r="S18" s="106">
        <f>CY18</f>
        <v>33.824523028372333</v>
      </c>
      <c r="T18" s="56"/>
      <c r="U18" s="106">
        <f>G18</f>
        <v>57.6</v>
      </c>
      <c r="V18" s="56"/>
      <c r="W18" s="106">
        <f>CA18</f>
        <v>81.599999999999994</v>
      </c>
      <c r="X18" s="56"/>
      <c r="Y18" s="106">
        <f>CC18</f>
        <v>95.8</v>
      </c>
      <c r="Z18" s="56"/>
      <c r="AA18" s="106">
        <f>CE18</f>
        <v>97.6</v>
      </c>
      <c r="AB18" s="56"/>
      <c r="AC18" s="106">
        <f>CG18</f>
        <v>51.900000000000006</v>
      </c>
      <c r="AD18" s="56"/>
      <c r="AE18" s="106">
        <f>BU18</f>
        <v>57.2</v>
      </c>
      <c r="AF18" s="56"/>
      <c r="AG18" s="106">
        <f>CY18</f>
        <v>33.824523028372333</v>
      </c>
      <c r="AH18" s="56"/>
      <c r="AI18" s="106">
        <v>54.5</v>
      </c>
      <c r="AJ18" s="56"/>
      <c r="AK18" s="106">
        <f>CA18</f>
        <v>81.599999999999994</v>
      </c>
      <c r="AL18" s="56"/>
      <c r="AM18" s="106">
        <f>CC18</f>
        <v>95.8</v>
      </c>
      <c r="AN18" s="56"/>
      <c r="AO18" s="106">
        <f>CE18</f>
        <v>97.6</v>
      </c>
      <c r="AP18" s="56"/>
      <c r="AQ18" s="106">
        <f>CG18</f>
        <v>51.900000000000006</v>
      </c>
      <c r="AR18" s="56"/>
      <c r="AS18" s="106">
        <f>BU18</f>
        <v>57.2</v>
      </c>
      <c r="AT18" s="56"/>
      <c r="AU18" s="106">
        <f>CY18</f>
        <v>33.824523028372333</v>
      </c>
      <c r="AV18" s="56"/>
      <c r="AW18" s="106">
        <f>AI18</f>
        <v>54.5</v>
      </c>
      <c r="AX18" s="56"/>
      <c r="AY18" s="106">
        <f>CA18</f>
        <v>81.599999999999994</v>
      </c>
      <c r="AZ18" s="56"/>
      <c r="BA18" s="106">
        <f>CC18</f>
        <v>95.8</v>
      </c>
      <c r="BB18" s="56"/>
      <c r="BC18" s="106">
        <f>CE18</f>
        <v>97.6</v>
      </c>
      <c r="BD18" s="56"/>
      <c r="BE18" s="106">
        <f>CG18</f>
        <v>51.900000000000006</v>
      </c>
      <c r="BF18" s="56"/>
      <c r="BG18" s="106">
        <f>BU18</f>
        <v>57.2</v>
      </c>
      <c r="BH18" s="56"/>
      <c r="BI18" s="106">
        <f>CY18</f>
        <v>33.824523028372333</v>
      </c>
      <c r="BJ18" s="56"/>
      <c r="BK18" s="106">
        <v>51.3</v>
      </c>
      <c r="BL18" s="56"/>
      <c r="BM18" s="106">
        <f>CA18</f>
        <v>81.599999999999994</v>
      </c>
      <c r="BN18" s="56"/>
      <c r="BO18" s="106">
        <f>CC18</f>
        <v>95.8</v>
      </c>
      <c r="BP18" s="56"/>
      <c r="BQ18" s="106">
        <f>CE18</f>
        <v>97.6</v>
      </c>
      <c r="BR18" s="56"/>
      <c r="BS18" s="106">
        <f>CG18</f>
        <v>51.900000000000006</v>
      </c>
      <c r="BT18" s="56"/>
      <c r="BU18" s="106">
        <v>57.2</v>
      </c>
      <c r="BV18" s="56"/>
      <c r="BW18" s="106">
        <f>CY18</f>
        <v>33.824523028372333</v>
      </c>
      <c r="BX18" s="56"/>
      <c r="BY18" s="106">
        <f>BK18</f>
        <v>51.3</v>
      </c>
      <c r="BZ18" s="56"/>
      <c r="CA18" s="106">
        <v>81.599999999999994</v>
      </c>
      <c r="CB18" s="56"/>
      <c r="CC18" s="106">
        <v>95.8</v>
      </c>
      <c r="CD18" s="56"/>
      <c r="CE18" s="106">
        <v>97.6</v>
      </c>
      <c r="CF18" s="56"/>
      <c r="CG18" s="106">
        <v>51.900000000000006</v>
      </c>
      <c r="CH18" s="56"/>
      <c r="CI18" s="106">
        <f>BU18</f>
        <v>57.2</v>
      </c>
      <c r="CJ18" s="56"/>
      <c r="CK18" s="106">
        <f>CY18</f>
        <v>33.824523028372333</v>
      </c>
      <c r="CL18" s="56"/>
      <c r="CM18" s="106">
        <v>50.648676699532956</v>
      </c>
      <c r="CN18" s="56"/>
      <c r="CO18" s="106">
        <f>CA18</f>
        <v>81.599999999999994</v>
      </c>
      <c r="CP18" s="56"/>
      <c r="CQ18" s="106">
        <f>CC18</f>
        <v>95.8</v>
      </c>
      <c r="CR18" s="56"/>
      <c r="CS18" s="106">
        <f>CE18</f>
        <v>97.6</v>
      </c>
      <c r="CT18" s="56"/>
      <c r="CU18" s="106">
        <f>CG18</f>
        <v>51.900000000000006</v>
      </c>
      <c r="CV18" s="56"/>
      <c r="CW18" s="106">
        <f>BU18</f>
        <v>57.2</v>
      </c>
      <c r="CX18" s="56"/>
      <c r="CY18" s="106">
        <v>33.824523028372333</v>
      </c>
      <c r="CZ18" s="56"/>
      <c r="DA18" s="106">
        <v>68.3</v>
      </c>
      <c r="DB18" s="56"/>
      <c r="DC18" s="106">
        <f>CA18</f>
        <v>81.599999999999994</v>
      </c>
      <c r="DD18" s="56"/>
      <c r="DE18" s="106">
        <v>96.6</v>
      </c>
      <c r="DF18" s="56"/>
      <c r="DG18" s="106">
        <v>97.8</v>
      </c>
      <c r="DH18" s="56"/>
      <c r="DI18" s="106">
        <f>CG18</f>
        <v>51.900000000000006</v>
      </c>
      <c r="DJ18" s="56"/>
      <c r="DK18" s="106">
        <f>BU18</f>
        <v>57.2</v>
      </c>
      <c r="DL18" s="56"/>
      <c r="DM18" s="106">
        <f>CY18</f>
        <v>33.824523028372333</v>
      </c>
      <c r="DN18" s="56"/>
      <c r="DO18" s="106">
        <f>DA18</f>
        <v>68.3</v>
      </c>
      <c r="DP18" s="56"/>
      <c r="DQ18" s="106">
        <f>CA18</f>
        <v>81.599999999999994</v>
      </c>
      <c r="DR18" s="56"/>
      <c r="DS18" s="106">
        <f>DE18</f>
        <v>96.6</v>
      </c>
      <c r="DT18" s="56"/>
      <c r="DU18" s="106">
        <f>DG18</f>
        <v>97.8</v>
      </c>
      <c r="DV18" s="56"/>
      <c r="DW18" s="106">
        <f>CG18</f>
        <v>51.900000000000006</v>
      </c>
      <c r="DX18" s="56"/>
      <c r="DY18" s="106">
        <f>BU18</f>
        <v>57.2</v>
      </c>
      <c r="DZ18" s="56"/>
      <c r="EA18" s="106">
        <f>CY18</f>
        <v>33.824523028372333</v>
      </c>
      <c r="EB18" s="56"/>
      <c r="EC18" s="106">
        <f>DO18</f>
        <v>68.3</v>
      </c>
      <c r="ED18" s="56"/>
      <c r="EE18" s="106">
        <f>CA18</f>
        <v>81.599999999999994</v>
      </c>
      <c r="EF18" s="56"/>
      <c r="EG18" s="106">
        <f>DE18</f>
        <v>96.6</v>
      </c>
      <c r="EH18" s="56"/>
      <c r="EI18" s="106">
        <f>DG18</f>
        <v>97.8</v>
      </c>
      <c r="EJ18" s="56"/>
      <c r="EK18" s="106">
        <f>CG18</f>
        <v>51.900000000000006</v>
      </c>
      <c r="EL18" s="56"/>
      <c r="EM18" s="168">
        <v>63.5</v>
      </c>
      <c r="EN18" s="56"/>
      <c r="EO18" s="168">
        <f>EA18</f>
        <v>33.824523028372333</v>
      </c>
      <c r="EP18" s="56"/>
      <c r="EQ18" s="168">
        <f>EC18</f>
        <v>68.3</v>
      </c>
      <c r="ER18" s="56"/>
      <c r="ES18" s="168">
        <v>89.6</v>
      </c>
      <c r="ET18" s="56"/>
      <c r="EU18" s="168">
        <v>89.3</v>
      </c>
      <c r="EV18" s="56"/>
      <c r="EW18" s="168">
        <v>94.5</v>
      </c>
      <c r="EX18" s="56"/>
      <c r="EY18" s="168">
        <v>59.8</v>
      </c>
      <c r="EZ18" s="56"/>
      <c r="FA18" s="168">
        <v>63.5</v>
      </c>
      <c r="FB18" s="375"/>
      <c r="FC18" s="168">
        <f>EO18</f>
        <v>33.824523028372333</v>
      </c>
      <c r="FD18" s="375"/>
      <c r="FE18" s="168">
        <f>EQ18</f>
        <v>68.3</v>
      </c>
      <c r="FF18" s="56"/>
      <c r="FG18" s="168">
        <v>89.6</v>
      </c>
      <c r="FH18" s="56"/>
      <c r="FI18" s="168">
        <v>89.3</v>
      </c>
      <c r="FJ18" s="56"/>
      <c r="FK18" s="168">
        <v>94.5</v>
      </c>
      <c r="FL18" s="56"/>
      <c r="FM18" s="168">
        <v>59.8</v>
      </c>
    </row>
    <row r="19" spans="1:169" x14ac:dyDescent="0.2">
      <c r="A19" s="82" t="s">
        <v>0</v>
      </c>
      <c r="B19" s="76"/>
      <c r="C19" s="1">
        <f t="shared" ref="C19:C37" si="0">BU19</f>
        <v>56</v>
      </c>
      <c r="D19" s="179"/>
      <c r="E19" s="1">
        <f>CY19</f>
        <v>23.56975373400498</v>
      </c>
      <c r="F19" s="179"/>
      <c r="G19" s="1">
        <v>67.311072056239027</v>
      </c>
      <c r="H19" s="179"/>
      <c r="I19" s="1">
        <f t="shared" ref="I19:I37" si="1">CA19</f>
        <v>79.900000000000006</v>
      </c>
      <c r="J19" s="179"/>
      <c r="K19" s="1">
        <f t="shared" ref="K19:K37" si="2">CC19</f>
        <v>96.5</v>
      </c>
      <c r="L19" s="179"/>
      <c r="M19" s="1">
        <f t="shared" ref="M19:M37" si="3">CE19</f>
        <v>97.4</v>
      </c>
      <c r="N19" s="179"/>
      <c r="O19" s="1">
        <f t="shared" ref="O19:O37" si="4">CG19</f>
        <v>56.8</v>
      </c>
      <c r="P19" s="179"/>
      <c r="Q19" s="1">
        <f t="shared" ref="Q19:Q37" si="5">BU19</f>
        <v>56</v>
      </c>
      <c r="R19" s="179"/>
      <c r="S19" s="1">
        <f>CY19</f>
        <v>23.56975373400498</v>
      </c>
      <c r="T19" s="179"/>
      <c r="U19" s="1">
        <f t="shared" ref="U19:U37" si="6">G19</f>
        <v>67.311072056239027</v>
      </c>
      <c r="V19" s="179"/>
      <c r="W19" s="1">
        <f t="shared" ref="W19:W37" si="7">CA19</f>
        <v>79.900000000000006</v>
      </c>
      <c r="X19" s="179"/>
      <c r="Y19" s="1">
        <f t="shared" ref="Y19:Y37" si="8">CC19</f>
        <v>96.5</v>
      </c>
      <c r="Z19" s="179"/>
      <c r="AA19" s="1">
        <f t="shared" ref="AA19:AA37" si="9">CE19</f>
        <v>97.4</v>
      </c>
      <c r="AB19" s="179"/>
      <c r="AC19" s="1">
        <f t="shared" ref="AC19:AC37" si="10">CG19</f>
        <v>56.8</v>
      </c>
      <c r="AD19" s="179"/>
      <c r="AE19" s="1">
        <f t="shared" ref="AE19:AE37" si="11">BU19</f>
        <v>56</v>
      </c>
      <c r="AF19" s="179"/>
      <c r="AG19" s="1">
        <f t="shared" ref="AG19:AG37" si="12">CY19</f>
        <v>23.56975373400498</v>
      </c>
      <c r="AH19" s="179"/>
      <c r="AI19" s="1">
        <v>48.453608247422679</v>
      </c>
      <c r="AJ19" s="179"/>
      <c r="AK19" s="1">
        <f t="shared" ref="AK19:AK37" si="13">CA19</f>
        <v>79.900000000000006</v>
      </c>
      <c r="AL19" s="179"/>
      <c r="AM19" s="1">
        <f t="shared" ref="AM19:AM37" si="14">CC19</f>
        <v>96.5</v>
      </c>
      <c r="AN19" s="179"/>
      <c r="AO19" s="1">
        <f t="shared" ref="AO19:AO37" si="15">CE19</f>
        <v>97.4</v>
      </c>
      <c r="AP19" s="179"/>
      <c r="AQ19" s="1">
        <f t="shared" ref="AQ19:AQ37" si="16">CG19</f>
        <v>56.8</v>
      </c>
      <c r="AR19" s="179"/>
      <c r="AS19" s="1">
        <f t="shared" ref="AS19:AS37" si="17">BU19</f>
        <v>56</v>
      </c>
      <c r="AT19" s="179"/>
      <c r="AU19" s="1">
        <f t="shared" ref="AU19:AU37" si="18">CY19</f>
        <v>23.56975373400498</v>
      </c>
      <c r="AV19" s="179"/>
      <c r="AW19" s="1">
        <f t="shared" ref="AW19:AW37" si="19">AI19</f>
        <v>48.453608247422679</v>
      </c>
      <c r="AX19" s="179"/>
      <c r="AY19" s="1">
        <f t="shared" ref="AY19:AY37" si="20">CA19</f>
        <v>79.900000000000006</v>
      </c>
      <c r="AZ19" s="179"/>
      <c r="BA19" s="1">
        <f t="shared" ref="BA19:BA37" si="21">CC19</f>
        <v>96.5</v>
      </c>
      <c r="BB19" s="179"/>
      <c r="BC19" s="1">
        <f t="shared" ref="BC19:BC37" si="22">CE19</f>
        <v>97.4</v>
      </c>
      <c r="BD19" s="179"/>
      <c r="BE19" s="1">
        <f t="shared" ref="BE19:BE37" si="23">CG19</f>
        <v>56.8</v>
      </c>
      <c r="BF19" s="179"/>
      <c r="BG19" s="1">
        <f t="shared" ref="BG19:BG37" si="24">BU19</f>
        <v>56</v>
      </c>
      <c r="BH19" s="179"/>
      <c r="BI19" s="1">
        <f>CY19</f>
        <v>23.56975373400498</v>
      </c>
      <c r="BJ19" s="179"/>
      <c r="BK19" s="1">
        <v>56.400000000000006</v>
      </c>
      <c r="BL19" s="179"/>
      <c r="BM19" s="1">
        <f t="shared" ref="BM19:BM37" si="25">CA19</f>
        <v>79.900000000000006</v>
      </c>
      <c r="BN19" s="179"/>
      <c r="BO19" s="1">
        <f t="shared" ref="BO19:BO37" si="26">CC19</f>
        <v>96.5</v>
      </c>
      <c r="BP19" s="179"/>
      <c r="BQ19" s="1">
        <f t="shared" ref="BQ19:BQ37" si="27">CE19</f>
        <v>97.4</v>
      </c>
      <c r="BR19" s="179"/>
      <c r="BS19" s="1">
        <f t="shared" ref="BS19:BS37" si="28">CG19</f>
        <v>56.8</v>
      </c>
      <c r="BT19" s="179"/>
      <c r="BU19" s="1">
        <v>56</v>
      </c>
      <c r="BV19" s="179"/>
      <c r="BW19" s="1">
        <f t="shared" ref="BW19:BW37" si="29">CY19</f>
        <v>23.56975373400498</v>
      </c>
      <c r="BX19" s="179"/>
      <c r="BY19" s="1">
        <f t="shared" ref="BY19:BY37" si="30">BK19</f>
        <v>56.400000000000006</v>
      </c>
      <c r="BZ19" s="179"/>
      <c r="CA19" s="1">
        <v>79.900000000000006</v>
      </c>
      <c r="CB19" s="179"/>
      <c r="CC19" s="1">
        <v>96.5</v>
      </c>
      <c r="CD19" s="179"/>
      <c r="CE19" s="1">
        <v>97.4</v>
      </c>
      <c r="CF19" s="179"/>
      <c r="CG19" s="1">
        <v>56.8</v>
      </c>
      <c r="CH19" s="179"/>
      <c r="CI19" s="1">
        <f t="shared" ref="CI19:CI37" si="31">BU19</f>
        <v>56</v>
      </c>
      <c r="CJ19" s="179"/>
      <c r="CK19" s="1">
        <f t="shared" ref="CK19:CK37" si="32">CY19</f>
        <v>23.56975373400498</v>
      </c>
      <c r="CL19" s="179"/>
      <c r="CM19" s="1">
        <v>54.441260744985676</v>
      </c>
      <c r="CN19" s="179"/>
      <c r="CO19" s="1">
        <f t="shared" ref="CO19:CO37" si="33">CA19</f>
        <v>79.900000000000006</v>
      </c>
      <c r="CP19" s="179"/>
      <c r="CQ19" s="1">
        <f t="shared" ref="CQ19:CQ37" si="34">CC19</f>
        <v>96.5</v>
      </c>
      <c r="CR19" s="179"/>
      <c r="CS19" s="1">
        <f t="shared" ref="CS19:CS37" si="35">CE19</f>
        <v>97.4</v>
      </c>
      <c r="CT19" s="179"/>
      <c r="CU19" s="1">
        <f t="shared" ref="CU19:CU37" si="36">CG19</f>
        <v>56.8</v>
      </c>
      <c r="CV19" s="179"/>
      <c r="CW19" s="1">
        <f t="shared" ref="CW19:CW37" si="37">BU19</f>
        <v>56</v>
      </c>
      <c r="CX19" s="179"/>
      <c r="CY19" s="1">
        <v>23.56975373400498</v>
      </c>
      <c r="CZ19" s="179"/>
      <c r="DA19" s="1">
        <v>70.599999999999994</v>
      </c>
      <c r="DB19" s="179"/>
      <c r="DC19" s="1">
        <f t="shared" ref="DC19:DC37" si="38">CA19</f>
        <v>79.900000000000006</v>
      </c>
      <c r="DD19" s="179"/>
      <c r="DE19" s="1">
        <v>96.4</v>
      </c>
      <c r="DF19" s="179"/>
      <c r="DG19" s="1">
        <v>98.2</v>
      </c>
      <c r="DH19" s="179"/>
      <c r="DI19" s="1">
        <f t="shared" ref="DI19:DI37" si="39">CG19</f>
        <v>56.8</v>
      </c>
      <c r="DJ19" s="179"/>
      <c r="DK19" s="1">
        <f t="shared" ref="DK19:DK37" si="40">BU19</f>
        <v>56</v>
      </c>
      <c r="DL19" s="179"/>
      <c r="DM19" s="1">
        <f t="shared" ref="DM19:DM37" si="41">CY19</f>
        <v>23.56975373400498</v>
      </c>
      <c r="DN19" s="179"/>
      <c r="DO19" s="1">
        <f t="shared" ref="DO19:DO37" si="42">DA19</f>
        <v>70.599999999999994</v>
      </c>
      <c r="DP19" s="179"/>
      <c r="DQ19" s="1">
        <f t="shared" ref="DQ19:DQ37" si="43">CA19</f>
        <v>79.900000000000006</v>
      </c>
      <c r="DR19" s="179"/>
      <c r="DS19" s="1">
        <f t="shared" ref="DS19:DS37" si="44">DE19</f>
        <v>96.4</v>
      </c>
      <c r="DT19" s="179"/>
      <c r="DU19" s="1">
        <f t="shared" ref="DU19:DU37" si="45">DG19</f>
        <v>98.2</v>
      </c>
      <c r="DV19" s="179"/>
      <c r="DW19" s="1">
        <f t="shared" ref="DW19:DW37" si="46">CG19</f>
        <v>56.8</v>
      </c>
      <c r="DX19" s="179"/>
      <c r="DY19" s="1">
        <f t="shared" ref="DY19:DY37" si="47">BU19</f>
        <v>56</v>
      </c>
      <c r="DZ19" s="179"/>
      <c r="EA19" s="1">
        <f t="shared" ref="EA19:EA37" si="48">CY19</f>
        <v>23.56975373400498</v>
      </c>
      <c r="EB19" s="179"/>
      <c r="EC19" s="1">
        <f t="shared" ref="EC19:EC37" si="49">DO19</f>
        <v>70.599999999999994</v>
      </c>
      <c r="ED19" s="179"/>
      <c r="EE19" s="1">
        <f t="shared" ref="EE19:EE37" si="50">CA19</f>
        <v>79.900000000000006</v>
      </c>
      <c r="EF19" s="179"/>
      <c r="EG19" s="1">
        <f t="shared" ref="EG19:EG37" si="51">DE19</f>
        <v>96.4</v>
      </c>
      <c r="EH19" s="179"/>
      <c r="EI19" s="1">
        <f t="shared" ref="EI19:EI37" si="52">DG19</f>
        <v>98.2</v>
      </c>
      <c r="EJ19" s="179"/>
      <c r="EK19" s="1">
        <f t="shared" ref="EK19:EK37" si="53">CG19</f>
        <v>56.8</v>
      </c>
      <c r="EL19" s="179"/>
      <c r="EM19" s="206">
        <v>61.9</v>
      </c>
      <c r="EN19" s="179"/>
      <c r="EO19" s="206">
        <f t="shared" ref="EO19:EO37" si="54">EA19</f>
        <v>23.56975373400498</v>
      </c>
      <c r="EP19" s="179"/>
      <c r="EQ19" s="206">
        <f t="shared" ref="EQ19:EQ37" si="55">EC19</f>
        <v>70.599999999999994</v>
      </c>
      <c r="ER19" s="179"/>
      <c r="ES19" s="206">
        <v>90.1</v>
      </c>
      <c r="ET19" s="179"/>
      <c r="EU19" s="206">
        <v>90.8</v>
      </c>
      <c r="EV19" s="179"/>
      <c r="EW19" s="206">
        <v>94.6</v>
      </c>
      <c r="EX19" s="179"/>
      <c r="EY19" s="206">
        <v>52</v>
      </c>
      <c r="EZ19" s="179"/>
      <c r="FA19" s="206">
        <v>61.9</v>
      </c>
      <c r="FB19" s="329"/>
      <c r="FC19" s="206">
        <f t="shared" ref="FC19:FC37" si="56">EO19</f>
        <v>23.56975373400498</v>
      </c>
      <c r="FD19" s="329"/>
      <c r="FE19" s="206">
        <f t="shared" ref="FE19:FE37" si="57">EQ19</f>
        <v>70.599999999999994</v>
      </c>
      <c r="FF19" s="179"/>
      <c r="FG19" s="206">
        <v>90.1</v>
      </c>
      <c r="FH19" s="179"/>
      <c r="FI19" s="206">
        <v>90.8</v>
      </c>
      <c r="FJ19" s="179"/>
      <c r="FK19" s="206">
        <v>94.6</v>
      </c>
      <c r="FL19" s="179"/>
      <c r="FM19" s="206">
        <v>52</v>
      </c>
    </row>
    <row r="20" spans="1:169" x14ac:dyDescent="0.2">
      <c r="A20" s="82" t="s">
        <v>1</v>
      </c>
      <c r="B20" s="76"/>
      <c r="C20" s="1">
        <f t="shared" si="0"/>
        <v>59</v>
      </c>
      <c r="D20" s="179"/>
      <c r="E20" s="1">
        <f t="shared" ref="E20:E37" si="58">CY20</f>
        <v>38.350549647489238</v>
      </c>
      <c r="F20" s="179"/>
      <c r="G20" s="1">
        <v>36.065573770491802</v>
      </c>
      <c r="H20" s="179"/>
      <c r="I20" s="1">
        <f t="shared" si="1"/>
        <v>85.9</v>
      </c>
      <c r="J20" s="179"/>
      <c r="K20" s="1">
        <f t="shared" si="2"/>
        <v>98.2</v>
      </c>
      <c r="L20" s="179"/>
      <c r="M20" s="1">
        <f t="shared" si="3"/>
        <v>99.1</v>
      </c>
      <c r="N20" s="179"/>
      <c r="O20" s="1">
        <f t="shared" si="4"/>
        <v>56.4</v>
      </c>
      <c r="P20" s="179"/>
      <c r="Q20" s="1">
        <f t="shared" si="5"/>
        <v>59</v>
      </c>
      <c r="R20" s="179"/>
      <c r="S20" s="1">
        <f t="shared" ref="S20:S37" si="59">CY20</f>
        <v>38.350549647489238</v>
      </c>
      <c r="T20" s="179"/>
      <c r="U20" s="1">
        <f t="shared" si="6"/>
        <v>36.065573770491802</v>
      </c>
      <c r="V20" s="179"/>
      <c r="W20" s="1">
        <f t="shared" si="7"/>
        <v>85.9</v>
      </c>
      <c r="X20" s="179"/>
      <c r="Y20" s="1">
        <f t="shared" si="8"/>
        <v>98.2</v>
      </c>
      <c r="Z20" s="179"/>
      <c r="AA20" s="1">
        <f t="shared" si="9"/>
        <v>99.1</v>
      </c>
      <c r="AB20" s="179"/>
      <c r="AC20" s="1">
        <f t="shared" si="10"/>
        <v>56.4</v>
      </c>
      <c r="AD20" s="179"/>
      <c r="AE20" s="1">
        <f t="shared" si="11"/>
        <v>59</v>
      </c>
      <c r="AF20" s="179"/>
      <c r="AG20" s="1">
        <f t="shared" si="12"/>
        <v>38.350549647489238</v>
      </c>
      <c r="AH20" s="179"/>
      <c r="AI20" s="1">
        <v>69.491525423728817</v>
      </c>
      <c r="AJ20" s="179"/>
      <c r="AK20" s="1">
        <f t="shared" si="13"/>
        <v>85.9</v>
      </c>
      <c r="AL20" s="179"/>
      <c r="AM20" s="1">
        <f t="shared" si="14"/>
        <v>98.2</v>
      </c>
      <c r="AN20" s="179"/>
      <c r="AO20" s="1">
        <f t="shared" si="15"/>
        <v>99.1</v>
      </c>
      <c r="AP20" s="179"/>
      <c r="AQ20" s="1">
        <f t="shared" si="16"/>
        <v>56.4</v>
      </c>
      <c r="AR20" s="179"/>
      <c r="AS20" s="1">
        <f t="shared" si="17"/>
        <v>59</v>
      </c>
      <c r="AT20" s="179"/>
      <c r="AU20" s="1">
        <f t="shared" si="18"/>
        <v>38.350549647489238</v>
      </c>
      <c r="AV20" s="179"/>
      <c r="AW20" s="1">
        <f t="shared" si="19"/>
        <v>69.491525423728817</v>
      </c>
      <c r="AX20" s="179"/>
      <c r="AY20" s="1">
        <f t="shared" si="20"/>
        <v>85.9</v>
      </c>
      <c r="AZ20" s="179"/>
      <c r="BA20" s="1">
        <f t="shared" si="21"/>
        <v>98.2</v>
      </c>
      <c r="BB20" s="179"/>
      <c r="BC20" s="1">
        <f t="shared" si="22"/>
        <v>99.1</v>
      </c>
      <c r="BD20" s="179"/>
      <c r="BE20" s="1">
        <f t="shared" si="23"/>
        <v>56.4</v>
      </c>
      <c r="BF20" s="179"/>
      <c r="BG20" s="1">
        <f t="shared" si="24"/>
        <v>59</v>
      </c>
      <c r="BH20" s="179"/>
      <c r="BI20" s="1">
        <f t="shared" ref="BI20:BI37" si="60">CY20</f>
        <v>38.350549647489238</v>
      </c>
      <c r="BJ20" s="179"/>
      <c r="BK20" s="1">
        <v>44.6</v>
      </c>
      <c r="BL20" s="179"/>
      <c r="BM20" s="1">
        <f t="shared" si="25"/>
        <v>85.9</v>
      </c>
      <c r="BN20" s="179"/>
      <c r="BO20" s="1">
        <f t="shared" si="26"/>
        <v>98.2</v>
      </c>
      <c r="BP20" s="179"/>
      <c r="BQ20" s="1">
        <f t="shared" si="27"/>
        <v>99.1</v>
      </c>
      <c r="BR20" s="179"/>
      <c r="BS20" s="1">
        <f t="shared" si="28"/>
        <v>56.4</v>
      </c>
      <c r="BT20" s="179"/>
      <c r="BU20" s="1">
        <v>59</v>
      </c>
      <c r="BV20" s="179"/>
      <c r="BW20" s="1">
        <f t="shared" si="29"/>
        <v>38.350549647489238</v>
      </c>
      <c r="BX20" s="179"/>
      <c r="BY20" s="1">
        <f t="shared" si="30"/>
        <v>44.6</v>
      </c>
      <c r="BZ20" s="179"/>
      <c r="CA20" s="1">
        <v>85.9</v>
      </c>
      <c r="CB20" s="179"/>
      <c r="CC20" s="1">
        <v>98.2</v>
      </c>
      <c r="CD20" s="179"/>
      <c r="CE20" s="1">
        <v>99.1</v>
      </c>
      <c r="CF20" s="179"/>
      <c r="CG20" s="1">
        <v>56.4</v>
      </c>
      <c r="CH20" s="179"/>
      <c r="CI20" s="1">
        <f t="shared" si="31"/>
        <v>59</v>
      </c>
      <c r="CJ20" s="179"/>
      <c r="CK20" s="1">
        <f t="shared" si="32"/>
        <v>38.350549647489238</v>
      </c>
      <c r="CL20" s="179"/>
      <c r="CM20" s="1">
        <v>49.253731343283583</v>
      </c>
      <c r="CN20" s="179"/>
      <c r="CO20" s="1">
        <f t="shared" si="33"/>
        <v>85.9</v>
      </c>
      <c r="CP20" s="179"/>
      <c r="CQ20" s="1">
        <f t="shared" si="34"/>
        <v>98.2</v>
      </c>
      <c r="CR20" s="179"/>
      <c r="CS20" s="1">
        <f t="shared" si="35"/>
        <v>99.1</v>
      </c>
      <c r="CT20" s="179"/>
      <c r="CU20" s="1">
        <f t="shared" si="36"/>
        <v>56.4</v>
      </c>
      <c r="CV20" s="179"/>
      <c r="CW20" s="1">
        <f t="shared" si="37"/>
        <v>59</v>
      </c>
      <c r="CX20" s="179"/>
      <c r="CY20" s="1">
        <v>38.350549647489238</v>
      </c>
      <c r="CZ20" s="179"/>
      <c r="DA20" s="1">
        <v>73.400000000000006</v>
      </c>
      <c r="DB20" s="179"/>
      <c r="DC20" s="1">
        <f t="shared" si="38"/>
        <v>85.9</v>
      </c>
      <c r="DD20" s="179"/>
      <c r="DE20" s="1">
        <v>98.4</v>
      </c>
      <c r="DF20" s="179"/>
      <c r="DG20" s="1">
        <v>98.8</v>
      </c>
      <c r="DH20" s="179"/>
      <c r="DI20" s="1">
        <f t="shared" si="39"/>
        <v>56.4</v>
      </c>
      <c r="DJ20" s="179"/>
      <c r="DK20" s="1">
        <f t="shared" si="40"/>
        <v>59</v>
      </c>
      <c r="DL20" s="179"/>
      <c r="DM20" s="1">
        <f t="shared" si="41"/>
        <v>38.350549647489238</v>
      </c>
      <c r="DN20" s="179"/>
      <c r="DO20" s="1">
        <f t="shared" si="42"/>
        <v>73.400000000000006</v>
      </c>
      <c r="DP20" s="179"/>
      <c r="DQ20" s="1">
        <f t="shared" si="43"/>
        <v>85.9</v>
      </c>
      <c r="DR20" s="179"/>
      <c r="DS20" s="1">
        <f t="shared" si="44"/>
        <v>98.4</v>
      </c>
      <c r="DT20" s="179"/>
      <c r="DU20" s="1">
        <f t="shared" si="45"/>
        <v>98.8</v>
      </c>
      <c r="DV20" s="179"/>
      <c r="DW20" s="1">
        <f t="shared" si="46"/>
        <v>56.4</v>
      </c>
      <c r="DX20" s="179"/>
      <c r="DY20" s="1">
        <f t="shared" si="47"/>
        <v>59</v>
      </c>
      <c r="DZ20" s="179"/>
      <c r="EA20" s="1">
        <f t="shared" si="48"/>
        <v>38.350549647489238</v>
      </c>
      <c r="EB20" s="179"/>
      <c r="EC20" s="1">
        <f t="shared" si="49"/>
        <v>73.400000000000006</v>
      </c>
      <c r="ED20" s="179"/>
      <c r="EE20" s="1">
        <f t="shared" si="50"/>
        <v>85.9</v>
      </c>
      <c r="EF20" s="179"/>
      <c r="EG20" s="1">
        <f t="shared" si="51"/>
        <v>98.4</v>
      </c>
      <c r="EH20" s="179"/>
      <c r="EI20" s="1">
        <f t="shared" si="52"/>
        <v>98.8</v>
      </c>
      <c r="EJ20" s="179"/>
      <c r="EK20" s="1">
        <f t="shared" si="53"/>
        <v>56.4</v>
      </c>
      <c r="EL20" s="179"/>
      <c r="EM20" s="206">
        <v>74.400000000000006</v>
      </c>
      <c r="EN20" s="179"/>
      <c r="EO20" s="206">
        <f t="shared" si="54"/>
        <v>38.350549647489238</v>
      </c>
      <c r="EP20" s="179"/>
      <c r="EQ20" s="206">
        <f t="shared" si="55"/>
        <v>73.400000000000006</v>
      </c>
      <c r="ER20" s="179"/>
      <c r="ES20" s="206">
        <v>94.5</v>
      </c>
      <c r="ET20" s="179"/>
      <c r="EU20" s="206">
        <v>93.3</v>
      </c>
      <c r="EV20" s="179"/>
      <c r="EW20" s="206">
        <v>97.8</v>
      </c>
      <c r="EX20" s="179"/>
      <c r="EY20" s="206">
        <v>58</v>
      </c>
      <c r="EZ20" s="179"/>
      <c r="FA20" s="206">
        <v>74.400000000000006</v>
      </c>
      <c r="FB20" s="329"/>
      <c r="FC20" s="206">
        <f t="shared" si="56"/>
        <v>38.350549647489238</v>
      </c>
      <c r="FD20" s="329"/>
      <c r="FE20" s="206">
        <f t="shared" si="57"/>
        <v>73.400000000000006</v>
      </c>
      <c r="FF20" s="179"/>
      <c r="FG20" s="206">
        <v>94.5</v>
      </c>
      <c r="FH20" s="179"/>
      <c r="FI20" s="206">
        <v>93.3</v>
      </c>
      <c r="FJ20" s="179"/>
      <c r="FK20" s="206">
        <v>97.8</v>
      </c>
      <c r="FL20" s="179"/>
      <c r="FM20" s="206">
        <v>58</v>
      </c>
    </row>
    <row r="21" spans="1:169" x14ac:dyDescent="0.2">
      <c r="A21" s="82" t="s">
        <v>2</v>
      </c>
      <c r="B21" s="76"/>
      <c r="C21" s="1">
        <f t="shared" si="0"/>
        <v>70.5</v>
      </c>
      <c r="D21" s="179"/>
      <c r="E21" s="1">
        <f t="shared" si="58"/>
        <v>25.764054159935611</v>
      </c>
      <c r="F21" s="179"/>
      <c r="G21" s="1">
        <v>50</v>
      </c>
      <c r="H21" s="179"/>
      <c r="I21" s="1">
        <f t="shared" si="1"/>
        <v>84.7</v>
      </c>
      <c r="J21" s="179"/>
      <c r="K21" s="1">
        <f t="shared" si="2"/>
        <v>97.7</v>
      </c>
      <c r="L21" s="179"/>
      <c r="M21" s="1">
        <f t="shared" si="3"/>
        <v>98.5</v>
      </c>
      <c r="N21" s="179"/>
      <c r="O21" s="1">
        <f t="shared" si="4"/>
        <v>56.5</v>
      </c>
      <c r="P21" s="179"/>
      <c r="Q21" s="1">
        <f t="shared" si="5"/>
        <v>70.5</v>
      </c>
      <c r="R21" s="179"/>
      <c r="S21" s="1">
        <f t="shared" si="59"/>
        <v>25.764054159935611</v>
      </c>
      <c r="T21" s="179"/>
      <c r="U21" s="1">
        <f t="shared" si="6"/>
        <v>50</v>
      </c>
      <c r="V21" s="179"/>
      <c r="W21" s="1">
        <f t="shared" si="7"/>
        <v>84.7</v>
      </c>
      <c r="X21" s="179"/>
      <c r="Y21" s="1">
        <f t="shared" si="8"/>
        <v>97.7</v>
      </c>
      <c r="Z21" s="179"/>
      <c r="AA21" s="1">
        <f t="shared" si="9"/>
        <v>98.5</v>
      </c>
      <c r="AB21" s="179"/>
      <c r="AC21" s="1">
        <f t="shared" si="10"/>
        <v>56.5</v>
      </c>
      <c r="AD21" s="179"/>
      <c r="AE21" s="1">
        <f t="shared" si="11"/>
        <v>70.5</v>
      </c>
      <c r="AF21" s="179"/>
      <c r="AG21" s="1">
        <f t="shared" si="12"/>
        <v>25.764054159935611</v>
      </c>
      <c r="AH21" s="179"/>
      <c r="AI21" s="1">
        <v>57.89473684210526</v>
      </c>
      <c r="AJ21" s="179"/>
      <c r="AK21" s="1">
        <f t="shared" si="13"/>
        <v>84.7</v>
      </c>
      <c r="AL21" s="179"/>
      <c r="AM21" s="1">
        <f t="shared" si="14"/>
        <v>97.7</v>
      </c>
      <c r="AN21" s="179"/>
      <c r="AO21" s="1">
        <f t="shared" si="15"/>
        <v>98.5</v>
      </c>
      <c r="AP21" s="179"/>
      <c r="AQ21" s="1">
        <f t="shared" si="16"/>
        <v>56.5</v>
      </c>
      <c r="AR21" s="179"/>
      <c r="AS21" s="1">
        <f t="shared" si="17"/>
        <v>70.5</v>
      </c>
      <c r="AT21" s="179"/>
      <c r="AU21" s="1">
        <f t="shared" si="18"/>
        <v>25.764054159935611</v>
      </c>
      <c r="AV21" s="179"/>
      <c r="AW21" s="1">
        <f t="shared" si="19"/>
        <v>57.89473684210526</v>
      </c>
      <c r="AX21" s="179"/>
      <c r="AY21" s="1">
        <f t="shared" si="20"/>
        <v>84.7</v>
      </c>
      <c r="AZ21" s="179"/>
      <c r="BA21" s="1">
        <f t="shared" si="21"/>
        <v>97.7</v>
      </c>
      <c r="BB21" s="179"/>
      <c r="BC21" s="1">
        <f t="shared" si="22"/>
        <v>98.5</v>
      </c>
      <c r="BD21" s="179"/>
      <c r="BE21" s="1">
        <f t="shared" si="23"/>
        <v>56.5</v>
      </c>
      <c r="BF21" s="179"/>
      <c r="BG21" s="1">
        <f t="shared" si="24"/>
        <v>70.5</v>
      </c>
      <c r="BH21" s="179"/>
      <c r="BI21" s="1">
        <f t="shared" si="60"/>
        <v>25.764054159935611</v>
      </c>
      <c r="BJ21" s="179"/>
      <c r="BK21" s="1">
        <v>60.7</v>
      </c>
      <c r="BL21" s="179"/>
      <c r="BM21" s="1">
        <f t="shared" si="25"/>
        <v>84.7</v>
      </c>
      <c r="BN21" s="179"/>
      <c r="BO21" s="1">
        <f t="shared" si="26"/>
        <v>97.7</v>
      </c>
      <c r="BP21" s="179"/>
      <c r="BQ21" s="1">
        <f t="shared" si="27"/>
        <v>98.5</v>
      </c>
      <c r="BR21" s="179"/>
      <c r="BS21" s="1">
        <f t="shared" si="28"/>
        <v>56.5</v>
      </c>
      <c r="BT21" s="179"/>
      <c r="BU21" s="1">
        <v>70.5</v>
      </c>
      <c r="BV21" s="179"/>
      <c r="BW21" s="1">
        <f t="shared" si="29"/>
        <v>25.764054159935611</v>
      </c>
      <c r="BX21" s="179"/>
      <c r="BY21" s="1">
        <f t="shared" si="30"/>
        <v>60.7</v>
      </c>
      <c r="BZ21" s="179"/>
      <c r="CA21" s="1">
        <v>84.7</v>
      </c>
      <c r="CB21" s="179"/>
      <c r="CC21" s="1">
        <v>97.7</v>
      </c>
      <c r="CD21" s="179"/>
      <c r="CE21" s="1">
        <v>98.5</v>
      </c>
      <c r="CF21" s="179"/>
      <c r="CG21" s="1">
        <v>56.5</v>
      </c>
      <c r="CH21" s="179"/>
      <c r="CI21" s="1">
        <f t="shared" si="31"/>
        <v>70.5</v>
      </c>
      <c r="CJ21" s="179"/>
      <c r="CK21" s="1">
        <f t="shared" si="32"/>
        <v>25.764054159935611</v>
      </c>
      <c r="CL21" s="179"/>
      <c r="CM21" s="1">
        <v>26.923076923076923</v>
      </c>
      <c r="CN21" s="179"/>
      <c r="CO21" s="1">
        <f t="shared" si="33"/>
        <v>84.7</v>
      </c>
      <c r="CP21" s="179"/>
      <c r="CQ21" s="1">
        <f t="shared" si="34"/>
        <v>97.7</v>
      </c>
      <c r="CR21" s="179"/>
      <c r="CS21" s="1">
        <f t="shared" si="35"/>
        <v>98.5</v>
      </c>
      <c r="CT21" s="179"/>
      <c r="CU21" s="1">
        <f t="shared" si="36"/>
        <v>56.5</v>
      </c>
      <c r="CV21" s="179"/>
      <c r="CW21" s="1">
        <f t="shared" si="37"/>
        <v>70.5</v>
      </c>
      <c r="CX21" s="179"/>
      <c r="CY21" s="1">
        <v>25.764054159935611</v>
      </c>
      <c r="CZ21" s="179"/>
      <c r="DA21" s="1">
        <v>75.099999999999994</v>
      </c>
      <c r="DB21" s="179"/>
      <c r="DC21" s="1">
        <f t="shared" si="38"/>
        <v>84.7</v>
      </c>
      <c r="DD21" s="179"/>
      <c r="DE21" s="1">
        <v>97.1</v>
      </c>
      <c r="DF21" s="179"/>
      <c r="DG21" s="1">
        <v>97.8</v>
      </c>
      <c r="DH21" s="179"/>
      <c r="DI21" s="1">
        <f t="shared" si="39"/>
        <v>56.5</v>
      </c>
      <c r="DJ21" s="179"/>
      <c r="DK21" s="1">
        <f t="shared" si="40"/>
        <v>70.5</v>
      </c>
      <c r="DL21" s="179"/>
      <c r="DM21" s="1">
        <f t="shared" si="41"/>
        <v>25.764054159935611</v>
      </c>
      <c r="DN21" s="179"/>
      <c r="DO21" s="1">
        <f t="shared" si="42"/>
        <v>75.099999999999994</v>
      </c>
      <c r="DP21" s="179"/>
      <c r="DQ21" s="1">
        <f t="shared" si="43"/>
        <v>84.7</v>
      </c>
      <c r="DR21" s="179"/>
      <c r="DS21" s="1">
        <f t="shared" si="44"/>
        <v>97.1</v>
      </c>
      <c r="DT21" s="179"/>
      <c r="DU21" s="1">
        <f t="shared" si="45"/>
        <v>97.8</v>
      </c>
      <c r="DV21" s="179"/>
      <c r="DW21" s="1">
        <f t="shared" si="46"/>
        <v>56.5</v>
      </c>
      <c r="DX21" s="179"/>
      <c r="DY21" s="1">
        <f t="shared" si="47"/>
        <v>70.5</v>
      </c>
      <c r="DZ21" s="179"/>
      <c r="EA21" s="1">
        <f t="shared" si="48"/>
        <v>25.764054159935611</v>
      </c>
      <c r="EB21" s="179"/>
      <c r="EC21" s="1">
        <f t="shared" si="49"/>
        <v>75.099999999999994</v>
      </c>
      <c r="ED21" s="179"/>
      <c r="EE21" s="1">
        <f t="shared" si="50"/>
        <v>84.7</v>
      </c>
      <c r="EF21" s="179"/>
      <c r="EG21" s="1">
        <f t="shared" si="51"/>
        <v>97.1</v>
      </c>
      <c r="EH21" s="179"/>
      <c r="EI21" s="1">
        <f t="shared" si="52"/>
        <v>97.8</v>
      </c>
      <c r="EJ21" s="179"/>
      <c r="EK21" s="1">
        <f t="shared" si="53"/>
        <v>56.5</v>
      </c>
      <c r="EL21" s="179"/>
      <c r="EM21" s="206">
        <v>65</v>
      </c>
      <c r="EN21" s="179"/>
      <c r="EO21" s="206">
        <f t="shared" si="54"/>
        <v>25.764054159935611</v>
      </c>
      <c r="EP21" s="179"/>
      <c r="EQ21" s="206">
        <f t="shared" si="55"/>
        <v>75.099999999999994</v>
      </c>
      <c r="ER21" s="179"/>
      <c r="ES21" s="206">
        <v>90.5</v>
      </c>
      <c r="ET21" s="179"/>
      <c r="EU21" s="206">
        <v>88.9</v>
      </c>
      <c r="EV21" s="179"/>
      <c r="EW21" s="206">
        <v>95</v>
      </c>
      <c r="EX21" s="179"/>
      <c r="EY21" s="206">
        <v>60.1</v>
      </c>
      <c r="EZ21" s="179"/>
      <c r="FA21" s="206">
        <v>65</v>
      </c>
      <c r="FB21" s="329"/>
      <c r="FC21" s="206">
        <f t="shared" si="56"/>
        <v>25.764054159935611</v>
      </c>
      <c r="FD21" s="329"/>
      <c r="FE21" s="206">
        <f t="shared" si="57"/>
        <v>75.099999999999994</v>
      </c>
      <c r="FF21" s="179"/>
      <c r="FG21" s="206">
        <v>90.5</v>
      </c>
      <c r="FH21" s="179"/>
      <c r="FI21" s="206">
        <v>88.9</v>
      </c>
      <c r="FJ21" s="179"/>
      <c r="FK21" s="206">
        <v>95</v>
      </c>
      <c r="FL21" s="179"/>
      <c r="FM21" s="206">
        <v>60.1</v>
      </c>
    </row>
    <row r="22" spans="1:169" x14ac:dyDescent="0.2">
      <c r="A22" s="82" t="s">
        <v>3</v>
      </c>
      <c r="B22" s="76"/>
      <c r="C22" s="1">
        <f t="shared" si="0"/>
        <v>64.3</v>
      </c>
      <c r="D22" s="179"/>
      <c r="E22" s="1">
        <f t="shared" si="58"/>
        <v>36.190610431583913</v>
      </c>
      <c r="F22" s="179"/>
      <c r="G22" s="1">
        <v>62</v>
      </c>
      <c r="H22" s="179"/>
      <c r="I22" s="1">
        <f t="shared" si="1"/>
        <v>83.5</v>
      </c>
      <c r="J22" s="179"/>
      <c r="K22" s="1">
        <f t="shared" si="2"/>
        <v>91.3</v>
      </c>
      <c r="L22" s="179"/>
      <c r="M22" s="1">
        <f t="shared" si="3"/>
        <v>96.9</v>
      </c>
      <c r="N22" s="179"/>
      <c r="O22" s="1">
        <f t="shared" si="4"/>
        <v>52.2</v>
      </c>
      <c r="P22" s="179"/>
      <c r="Q22" s="1">
        <f t="shared" si="5"/>
        <v>64.3</v>
      </c>
      <c r="R22" s="179"/>
      <c r="S22" s="1">
        <f t="shared" si="59"/>
        <v>36.190610431583913</v>
      </c>
      <c r="T22" s="179"/>
      <c r="U22" s="1">
        <f t="shared" si="6"/>
        <v>62</v>
      </c>
      <c r="V22" s="179"/>
      <c r="W22" s="1">
        <f t="shared" si="7"/>
        <v>83.5</v>
      </c>
      <c r="X22" s="179"/>
      <c r="Y22" s="1">
        <f t="shared" si="8"/>
        <v>91.3</v>
      </c>
      <c r="Z22" s="179"/>
      <c r="AA22" s="1">
        <f t="shared" si="9"/>
        <v>96.9</v>
      </c>
      <c r="AB22" s="179"/>
      <c r="AC22" s="1">
        <f t="shared" si="10"/>
        <v>52.2</v>
      </c>
      <c r="AD22" s="179"/>
      <c r="AE22" s="1">
        <f t="shared" si="11"/>
        <v>64.3</v>
      </c>
      <c r="AF22" s="179"/>
      <c r="AG22" s="1">
        <f t="shared" si="12"/>
        <v>36.190610431583913</v>
      </c>
      <c r="AH22" s="179"/>
      <c r="AI22" s="1">
        <v>74.074074074074076</v>
      </c>
      <c r="AJ22" s="179"/>
      <c r="AK22" s="1">
        <f t="shared" si="13"/>
        <v>83.5</v>
      </c>
      <c r="AL22" s="179"/>
      <c r="AM22" s="1">
        <f t="shared" si="14"/>
        <v>91.3</v>
      </c>
      <c r="AN22" s="179"/>
      <c r="AO22" s="1">
        <f t="shared" si="15"/>
        <v>96.9</v>
      </c>
      <c r="AP22" s="179"/>
      <c r="AQ22" s="1">
        <f t="shared" si="16"/>
        <v>52.2</v>
      </c>
      <c r="AR22" s="179"/>
      <c r="AS22" s="1">
        <f t="shared" si="17"/>
        <v>64.3</v>
      </c>
      <c r="AT22" s="179"/>
      <c r="AU22" s="1">
        <f t="shared" si="18"/>
        <v>36.190610431583913</v>
      </c>
      <c r="AV22" s="179"/>
      <c r="AW22" s="1">
        <f t="shared" si="19"/>
        <v>74.074074074074076</v>
      </c>
      <c r="AX22" s="179"/>
      <c r="AY22" s="1">
        <f t="shared" si="20"/>
        <v>83.5</v>
      </c>
      <c r="AZ22" s="179"/>
      <c r="BA22" s="1">
        <f t="shared" si="21"/>
        <v>91.3</v>
      </c>
      <c r="BB22" s="179"/>
      <c r="BC22" s="1">
        <f t="shared" si="22"/>
        <v>96.9</v>
      </c>
      <c r="BD22" s="179"/>
      <c r="BE22" s="1">
        <f t="shared" si="23"/>
        <v>52.2</v>
      </c>
      <c r="BF22" s="179"/>
      <c r="BG22" s="1">
        <f t="shared" si="24"/>
        <v>64.3</v>
      </c>
      <c r="BH22" s="179"/>
      <c r="BI22" s="1">
        <f t="shared" si="60"/>
        <v>36.190610431583913</v>
      </c>
      <c r="BJ22" s="179"/>
      <c r="BK22" s="1">
        <v>48.7</v>
      </c>
      <c r="BL22" s="179"/>
      <c r="BM22" s="1">
        <f t="shared" si="25"/>
        <v>83.5</v>
      </c>
      <c r="BN22" s="179"/>
      <c r="BO22" s="1">
        <f t="shared" si="26"/>
        <v>91.3</v>
      </c>
      <c r="BP22" s="179"/>
      <c r="BQ22" s="1">
        <f t="shared" si="27"/>
        <v>96.9</v>
      </c>
      <c r="BR22" s="179"/>
      <c r="BS22" s="1">
        <f t="shared" si="28"/>
        <v>52.2</v>
      </c>
      <c r="BT22" s="179"/>
      <c r="BU22" s="1">
        <v>64.3</v>
      </c>
      <c r="BV22" s="179"/>
      <c r="BW22" s="1">
        <f t="shared" si="29"/>
        <v>36.190610431583913</v>
      </c>
      <c r="BX22" s="179"/>
      <c r="BY22" s="1">
        <f t="shared" si="30"/>
        <v>48.7</v>
      </c>
      <c r="BZ22" s="179"/>
      <c r="CA22" s="1">
        <v>83.5</v>
      </c>
      <c r="CB22" s="179"/>
      <c r="CC22" s="1">
        <v>91.3</v>
      </c>
      <c r="CD22" s="179"/>
      <c r="CE22" s="1">
        <v>96.9</v>
      </c>
      <c r="CF22" s="179"/>
      <c r="CG22" s="1">
        <v>52.2</v>
      </c>
      <c r="CH22" s="179"/>
      <c r="CI22" s="1">
        <f t="shared" si="31"/>
        <v>64.3</v>
      </c>
      <c r="CJ22" s="179"/>
      <c r="CK22" s="1">
        <f t="shared" si="32"/>
        <v>36.190610431583913</v>
      </c>
      <c r="CL22" s="179"/>
      <c r="CM22" s="1">
        <v>50</v>
      </c>
      <c r="CN22" s="179"/>
      <c r="CO22" s="1">
        <f t="shared" si="33"/>
        <v>83.5</v>
      </c>
      <c r="CP22" s="179"/>
      <c r="CQ22" s="1">
        <f t="shared" si="34"/>
        <v>91.3</v>
      </c>
      <c r="CR22" s="179"/>
      <c r="CS22" s="1">
        <f t="shared" si="35"/>
        <v>96.9</v>
      </c>
      <c r="CT22" s="179"/>
      <c r="CU22" s="1">
        <f t="shared" si="36"/>
        <v>52.2</v>
      </c>
      <c r="CV22" s="179"/>
      <c r="CW22" s="1">
        <f t="shared" si="37"/>
        <v>64.3</v>
      </c>
      <c r="CX22" s="179"/>
      <c r="CY22" s="1">
        <v>36.190610431583913</v>
      </c>
      <c r="CZ22" s="179"/>
      <c r="DA22" s="1">
        <v>62</v>
      </c>
      <c r="DB22" s="179"/>
      <c r="DC22" s="1">
        <f t="shared" si="38"/>
        <v>83.5</v>
      </c>
      <c r="DD22" s="179"/>
      <c r="DE22" s="1">
        <v>98.6</v>
      </c>
      <c r="DF22" s="179"/>
      <c r="DG22" s="1">
        <v>99.6</v>
      </c>
      <c r="DH22" s="179"/>
      <c r="DI22" s="1">
        <f t="shared" si="39"/>
        <v>52.2</v>
      </c>
      <c r="DJ22" s="179"/>
      <c r="DK22" s="1">
        <f t="shared" si="40"/>
        <v>64.3</v>
      </c>
      <c r="DL22" s="179"/>
      <c r="DM22" s="1">
        <f t="shared" si="41"/>
        <v>36.190610431583913</v>
      </c>
      <c r="DN22" s="179"/>
      <c r="DO22" s="1">
        <f t="shared" si="42"/>
        <v>62</v>
      </c>
      <c r="DP22" s="179"/>
      <c r="DQ22" s="1">
        <f t="shared" si="43"/>
        <v>83.5</v>
      </c>
      <c r="DR22" s="179"/>
      <c r="DS22" s="1">
        <f t="shared" si="44"/>
        <v>98.6</v>
      </c>
      <c r="DT22" s="179"/>
      <c r="DU22" s="1">
        <f t="shared" si="45"/>
        <v>99.6</v>
      </c>
      <c r="DV22" s="179"/>
      <c r="DW22" s="1">
        <f t="shared" si="46"/>
        <v>52.2</v>
      </c>
      <c r="DX22" s="179"/>
      <c r="DY22" s="1">
        <f t="shared" si="47"/>
        <v>64.3</v>
      </c>
      <c r="DZ22" s="179"/>
      <c r="EA22" s="1">
        <f t="shared" si="48"/>
        <v>36.190610431583913</v>
      </c>
      <c r="EB22" s="179"/>
      <c r="EC22" s="1">
        <f t="shared" si="49"/>
        <v>62</v>
      </c>
      <c r="ED22" s="179"/>
      <c r="EE22" s="1">
        <f t="shared" si="50"/>
        <v>83.5</v>
      </c>
      <c r="EF22" s="179"/>
      <c r="EG22" s="1">
        <f t="shared" si="51"/>
        <v>98.6</v>
      </c>
      <c r="EH22" s="179"/>
      <c r="EI22" s="1">
        <f t="shared" si="52"/>
        <v>99.6</v>
      </c>
      <c r="EJ22" s="179"/>
      <c r="EK22" s="1">
        <f t="shared" si="53"/>
        <v>52.2</v>
      </c>
      <c r="EL22" s="179"/>
      <c r="EM22" s="206">
        <v>60.5</v>
      </c>
      <c r="EN22" s="179"/>
      <c r="EO22" s="206">
        <f t="shared" si="54"/>
        <v>36.190610431583913</v>
      </c>
      <c r="EP22" s="179"/>
      <c r="EQ22" s="206">
        <f t="shared" si="55"/>
        <v>62</v>
      </c>
      <c r="ER22" s="179"/>
      <c r="ES22" s="206">
        <v>86.3</v>
      </c>
      <c r="ET22" s="179"/>
      <c r="EU22" s="206">
        <v>95</v>
      </c>
      <c r="EV22" s="179"/>
      <c r="EW22" s="206">
        <v>98.7</v>
      </c>
      <c r="EX22" s="179"/>
      <c r="EY22" s="206">
        <v>72.8</v>
      </c>
      <c r="EZ22" s="179"/>
      <c r="FA22" s="206">
        <v>60.5</v>
      </c>
      <c r="FB22" s="329"/>
      <c r="FC22" s="206">
        <f t="shared" si="56"/>
        <v>36.190610431583913</v>
      </c>
      <c r="FD22" s="329"/>
      <c r="FE22" s="206">
        <f t="shared" si="57"/>
        <v>62</v>
      </c>
      <c r="FF22" s="179"/>
      <c r="FG22" s="206">
        <v>86.3</v>
      </c>
      <c r="FH22" s="179"/>
      <c r="FI22" s="206">
        <v>95</v>
      </c>
      <c r="FJ22" s="179"/>
      <c r="FK22" s="206">
        <v>98.7</v>
      </c>
      <c r="FL22" s="179"/>
      <c r="FM22" s="206">
        <v>72.8</v>
      </c>
    </row>
    <row r="23" spans="1:169" x14ac:dyDescent="0.2">
      <c r="A23" s="84" t="s">
        <v>4</v>
      </c>
      <c r="B23" s="76"/>
      <c r="C23" s="108">
        <f t="shared" si="0"/>
        <v>59.3</v>
      </c>
      <c r="D23" s="179"/>
      <c r="E23" s="108">
        <f t="shared" si="58"/>
        <v>26.483056730422867</v>
      </c>
      <c r="F23" s="179"/>
      <c r="G23" s="108">
        <v>31.25</v>
      </c>
      <c r="H23" s="179"/>
      <c r="I23" s="108">
        <f t="shared" si="1"/>
        <v>77</v>
      </c>
      <c r="J23" s="179"/>
      <c r="K23" s="108">
        <f t="shared" si="2"/>
        <v>89.4</v>
      </c>
      <c r="L23" s="179"/>
      <c r="M23" s="108">
        <f t="shared" si="3"/>
        <v>94.4</v>
      </c>
      <c r="N23" s="179"/>
      <c r="O23" s="108">
        <f t="shared" si="4"/>
        <v>36.6</v>
      </c>
      <c r="P23" s="179"/>
      <c r="Q23" s="108">
        <f t="shared" si="5"/>
        <v>59.3</v>
      </c>
      <c r="R23" s="179"/>
      <c r="S23" s="108">
        <f t="shared" si="59"/>
        <v>26.483056730422867</v>
      </c>
      <c r="T23" s="179"/>
      <c r="U23" s="108">
        <f t="shared" si="6"/>
        <v>31.25</v>
      </c>
      <c r="V23" s="179"/>
      <c r="W23" s="108">
        <f t="shared" si="7"/>
        <v>77</v>
      </c>
      <c r="X23" s="179"/>
      <c r="Y23" s="108">
        <f t="shared" si="8"/>
        <v>89.4</v>
      </c>
      <c r="Z23" s="179"/>
      <c r="AA23" s="108">
        <f t="shared" si="9"/>
        <v>94.4</v>
      </c>
      <c r="AB23" s="179"/>
      <c r="AC23" s="108">
        <f t="shared" si="10"/>
        <v>36.6</v>
      </c>
      <c r="AD23" s="179"/>
      <c r="AE23" s="108">
        <f t="shared" si="11"/>
        <v>59.3</v>
      </c>
      <c r="AF23" s="179"/>
      <c r="AG23" s="108">
        <f t="shared" si="12"/>
        <v>26.483056730422867</v>
      </c>
      <c r="AH23" s="179"/>
      <c r="AI23" s="108">
        <v>38.095238095238095</v>
      </c>
      <c r="AJ23" s="179"/>
      <c r="AK23" s="108">
        <f t="shared" si="13"/>
        <v>77</v>
      </c>
      <c r="AL23" s="179"/>
      <c r="AM23" s="108">
        <f t="shared" si="14"/>
        <v>89.4</v>
      </c>
      <c r="AN23" s="179"/>
      <c r="AO23" s="108">
        <f t="shared" si="15"/>
        <v>94.4</v>
      </c>
      <c r="AP23" s="179"/>
      <c r="AQ23" s="108">
        <f t="shared" si="16"/>
        <v>36.6</v>
      </c>
      <c r="AR23" s="179"/>
      <c r="AS23" s="108">
        <f t="shared" si="17"/>
        <v>59.3</v>
      </c>
      <c r="AT23" s="179"/>
      <c r="AU23" s="108">
        <f t="shared" si="18"/>
        <v>26.483056730422867</v>
      </c>
      <c r="AV23" s="179"/>
      <c r="AW23" s="108">
        <f t="shared" si="19"/>
        <v>38.095238095238095</v>
      </c>
      <c r="AX23" s="179"/>
      <c r="AY23" s="108">
        <f t="shared" si="20"/>
        <v>77</v>
      </c>
      <c r="AZ23" s="179"/>
      <c r="BA23" s="108">
        <f t="shared" si="21"/>
        <v>89.4</v>
      </c>
      <c r="BB23" s="179"/>
      <c r="BC23" s="108">
        <f t="shared" si="22"/>
        <v>94.4</v>
      </c>
      <c r="BD23" s="179"/>
      <c r="BE23" s="108">
        <f t="shared" si="23"/>
        <v>36.6</v>
      </c>
      <c r="BF23" s="179"/>
      <c r="BG23" s="108">
        <f t="shared" si="24"/>
        <v>59.3</v>
      </c>
      <c r="BH23" s="179"/>
      <c r="BI23" s="108">
        <f t="shared" si="60"/>
        <v>26.483056730422867</v>
      </c>
      <c r="BJ23" s="179"/>
      <c r="BK23" s="108">
        <v>62.7</v>
      </c>
      <c r="BL23" s="179"/>
      <c r="BM23" s="108">
        <f t="shared" si="25"/>
        <v>77</v>
      </c>
      <c r="BN23" s="179"/>
      <c r="BO23" s="108">
        <f t="shared" si="26"/>
        <v>89.4</v>
      </c>
      <c r="BP23" s="179"/>
      <c r="BQ23" s="108">
        <f t="shared" si="27"/>
        <v>94.4</v>
      </c>
      <c r="BR23" s="179"/>
      <c r="BS23" s="108">
        <f t="shared" si="28"/>
        <v>36.6</v>
      </c>
      <c r="BT23" s="179"/>
      <c r="BU23" s="108">
        <v>59.3</v>
      </c>
      <c r="BV23" s="179"/>
      <c r="BW23" s="108">
        <f t="shared" si="29"/>
        <v>26.483056730422867</v>
      </c>
      <c r="BX23" s="179"/>
      <c r="BY23" s="108">
        <f t="shared" si="30"/>
        <v>62.7</v>
      </c>
      <c r="BZ23" s="179"/>
      <c r="CA23" s="108">
        <v>77</v>
      </c>
      <c r="CB23" s="179"/>
      <c r="CC23" s="108">
        <v>89.4</v>
      </c>
      <c r="CD23" s="179"/>
      <c r="CE23" s="108">
        <v>94.4</v>
      </c>
      <c r="CF23" s="179"/>
      <c r="CG23" s="108">
        <v>36.6</v>
      </c>
      <c r="CH23" s="179"/>
      <c r="CI23" s="108">
        <f t="shared" si="31"/>
        <v>59.3</v>
      </c>
      <c r="CJ23" s="179"/>
      <c r="CK23" s="108">
        <f t="shared" si="32"/>
        <v>26.483056730422867</v>
      </c>
      <c r="CL23" s="179"/>
      <c r="CM23" s="108">
        <v>41.558441558441558</v>
      </c>
      <c r="CN23" s="179"/>
      <c r="CO23" s="108">
        <f t="shared" si="33"/>
        <v>77</v>
      </c>
      <c r="CP23" s="179"/>
      <c r="CQ23" s="108">
        <f t="shared" si="34"/>
        <v>89.4</v>
      </c>
      <c r="CR23" s="179"/>
      <c r="CS23" s="108">
        <f t="shared" si="35"/>
        <v>94.4</v>
      </c>
      <c r="CT23" s="179"/>
      <c r="CU23" s="108">
        <f t="shared" si="36"/>
        <v>36.6</v>
      </c>
      <c r="CV23" s="179"/>
      <c r="CW23" s="108">
        <f t="shared" si="37"/>
        <v>59.3</v>
      </c>
      <c r="CX23" s="179"/>
      <c r="CY23" s="108">
        <v>26.483056730422867</v>
      </c>
      <c r="CZ23" s="179"/>
      <c r="DA23" s="108">
        <v>62.300000000000004</v>
      </c>
      <c r="DB23" s="179"/>
      <c r="DC23" s="108">
        <f t="shared" si="38"/>
        <v>77</v>
      </c>
      <c r="DD23" s="179"/>
      <c r="DE23" s="108">
        <v>94.2</v>
      </c>
      <c r="DF23" s="179"/>
      <c r="DG23" s="108">
        <v>96.5</v>
      </c>
      <c r="DH23" s="179"/>
      <c r="DI23" s="108">
        <f t="shared" si="39"/>
        <v>36.6</v>
      </c>
      <c r="DJ23" s="179"/>
      <c r="DK23" s="108">
        <f t="shared" si="40"/>
        <v>59.3</v>
      </c>
      <c r="DL23" s="179"/>
      <c r="DM23" s="108">
        <f t="shared" si="41"/>
        <v>26.483056730422867</v>
      </c>
      <c r="DN23" s="179"/>
      <c r="DO23" s="108">
        <f t="shared" si="42"/>
        <v>62.300000000000004</v>
      </c>
      <c r="DP23" s="179"/>
      <c r="DQ23" s="108">
        <f t="shared" si="43"/>
        <v>77</v>
      </c>
      <c r="DR23" s="179"/>
      <c r="DS23" s="108">
        <f t="shared" si="44"/>
        <v>94.2</v>
      </c>
      <c r="DT23" s="179"/>
      <c r="DU23" s="108">
        <f t="shared" si="45"/>
        <v>96.5</v>
      </c>
      <c r="DV23" s="179"/>
      <c r="DW23" s="108">
        <f t="shared" si="46"/>
        <v>36.6</v>
      </c>
      <c r="DX23" s="179"/>
      <c r="DY23" s="108">
        <f t="shared" si="47"/>
        <v>59.3</v>
      </c>
      <c r="DZ23" s="179"/>
      <c r="EA23" s="108">
        <f t="shared" si="48"/>
        <v>26.483056730422867</v>
      </c>
      <c r="EB23" s="179"/>
      <c r="EC23" s="108">
        <f t="shared" si="49"/>
        <v>62.300000000000004</v>
      </c>
      <c r="ED23" s="179"/>
      <c r="EE23" s="108">
        <f t="shared" si="50"/>
        <v>77</v>
      </c>
      <c r="EF23" s="179"/>
      <c r="EG23" s="108">
        <f t="shared" si="51"/>
        <v>94.2</v>
      </c>
      <c r="EH23" s="179"/>
      <c r="EI23" s="108">
        <f t="shared" si="52"/>
        <v>96.5</v>
      </c>
      <c r="EJ23" s="179"/>
      <c r="EK23" s="108">
        <f t="shared" si="53"/>
        <v>36.6</v>
      </c>
      <c r="EL23" s="179"/>
      <c r="EM23" s="207">
        <v>69.5</v>
      </c>
      <c r="EN23" s="179"/>
      <c r="EO23" s="207">
        <f t="shared" si="54"/>
        <v>26.483056730422867</v>
      </c>
      <c r="EP23" s="179"/>
      <c r="EQ23" s="207">
        <f t="shared" si="55"/>
        <v>62.300000000000004</v>
      </c>
      <c r="ER23" s="179"/>
      <c r="ES23" s="207">
        <v>94.1</v>
      </c>
      <c r="ET23" s="179"/>
      <c r="EU23" s="207">
        <v>85</v>
      </c>
      <c r="EV23" s="179"/>
      <c r="EW23" s="207">
        <v>93.7</v>
      </c>
      <c r="EX23" s="179"/>
      <c r="EY23" s="207">
        <v>55</v>
      </c>
      <c r="EZ23" s="179"/>
      <c r="FA23" s="207">
        <v>69.5</v>
      </c>
      <c r="FB23" s="329"/>
      <c r="FC23" s="207">
        <f t="shared" si="56"/>
        <v>26.483056730422867</v>
      </c>
      <c r="FD23" s="329"/>
      <c r="FE23" s="207">
        <f t="shared" si="57"/>
        <v>62.300000000000004</v>
      </c>
      <c r="FF23" s="179"/>
      <c r="FG23" s="207">
        <v>94.1</v>
      </c>
      <c r="FH23" s="179"/>
      <c r="FI23" s="207">
        <v>85</v>
      </c>
      <c r="FJ23" s="179"/>
      <c r="FK23" s="207">
        <v>93.7</v>
      </c>
      <c r="FL23" s="179"/>
      <c r="FM23" s="207">
        <v>55</v>
      </c>
    </row>
    <row r="24" spans="1:169" x14ac:dyDescent="0.2">
      <c r="A24" s="82" t="s">
        <v>5</v>
      </c>
      <c r="B24" s="76"/>
      <c r="C24" s="1">
        <f t="shared" si="0"/>
        <v>64.3</v>
      </c>
      <c r="D24" s="179"/>
      <c r="E24" s="1">
        <f t="shared" si="58"/>
        <v>36.424849067485525</v>
      </c>
      <c r="F24" s="179"/>
      <c r="G24" s="1">
        <v>52.173913043478265</v>
      </c>
      <c r="H24" s="179"/>
      <c r="I24" s="1">
        <f t="shared" si="1"/>
        <v>87.4</v>
      </c>
      <c r="J24" s="179"/>
      <c r="K24" s="1">
        <f t="shared" si="2"/>
        <v>97.7</v>
      </c>
      <c r="L24" s="179"/>
      <c r="M24" s="1">
        <f t="shared" si="3"/>
        <v>98.4</v>
      </c>
      <c r="N24" s="179"/>
      <c r="O24" s="1">
        <f t="shared" si="4"/>
        <v>58.9</v>
      </c>
      <c r="P24" s="179"/>
      <c r="Q24" s="1">
        <f t="shared" si="5"/>
        <v>64.3</v>
      </c>
      <c r="R24" s="179"/>
      <c r="S24" s="1">
        <f t="shared" si="59"/>
        <v>36.424849067485525</v>
      </c>
      <c r="T24" s="179"/>
      <c r="U24" s="1">
        <f t="shared" si="6"/>
        <v>52.173913043478265</v>
      </c>
      <c r="V24" s="179"/>
      <c r="W24" s="1">
        <f t="shared" si="7"/>
        <v>87.4</v>
      </c>
      <c r="X24" s="179"/>
      <c r="Y24" s="1">
        <f t="shared" si="8"/>
        <v>97.7</v>
      </c>
      <c r="Z24" s="179"/>
      <c r="AA24" s="1">
        <f t="shared" si="9"/>
        <v>98.4</v>
      </c>
      <c r="AB24" s="179"/>
      <c r="AC24" s="1">
        <f t="shared" si="10"/>
        <v>58.9</v>
      </c>
      <c r="AD24" s="179"/>
      <c r="AE24" s="1">
        <f t="shared" si="11"/>
        <v>64.3</v>
      </c>
      <c r="AF24" s="179"/>
      <c r="AG24" s="1">
        <f t="shared" si="12"/>
        <v>36.424849067485525</v>
      </c>
      <c r="AH24" s="179"/>
      <c r="AI24" s="1">
        <v>60</v>
      </c>
      <c r="AJ24" s="179"/>
      <c r="AK24" s="1">
        <f t="shared" si="13"/>
        <v>87.4</v>
      </c>
      <c r="AL24" s="179"/>
      <c r="AM24" s="1">
        <f t="shared" si="14"/>
        <v>97.7</v>
      </c>
      <c r="AN24" s="179"/>
      <c r="AO24" s="1">
        <f t="shared" si="15"/>
        <v>98.4</v>
      </c>
      <c r="AP24" s="179"/>
      <c r="AQ24" s="1">
        <f t="shared" si="16"/>
        <v>58.9</v>
      </c>
      <c r="AR24" s="179"/>
      <c r="AS24" s="1">
        <f t="shared" si="17"/>
        <v>64.3</v>
      </c>
      <c r="AT24" s="179"/>
      <c r="AU24" s="1">
        <f t="shared" si="18"/>
        <v>36.424849067485525</v>
      </c>
      <c r="AV24" s="179"/>
      <c r="AW24" s="1">
        <f t="shared" si="19"/>
        <v>60</v>
      </c>
      <c r="AX24" s="179"/>
      <c r="AY24" s="1">
        <f t="shared" si="20"/>
        <v>87.4</v>
      </c>
      <c r="AZ24" s="179"/>
      <c r="BA24" s="1">
        <f t="shared" si="21"/>
        <v>97.7</v>
      </c>
      <c r="BB24" s="179"/>
      <c r="BC24" s="1">
        <f t="shared" si="22"/>
        <v>98.4</v>
      </c>
      <c r="BD24" s="179"/>
      <c r="BE24" s="1">
        <f t="shared" si="23"/>
        <v>58.9</v>
      </c>
      <c r="BF24" s="179"/>
      <c r="BG24" s="1">
        <f t="shared" si="24"/>
        <v>64.3</v>
      </c>
      <c r="BH24" s="179"/>
      <c r="BI24" s="1">
        <f t="shared" si="60"/>
        <v>36.424849067485525</v>
      </c>
      <c r="BJ24" s="179"/>
      <c r="BK24" s="1">
        <v>74.599999999999994</v>
      </c>
      <c r="BL24" s="179"/>
      <c r="BM24" s="1">
        <f t="shared" si="25"/>
        <v>87.4</v>
      </c>
      <c r="BN24" s="179"/>
      <c r="BO24" s="1">
        <f t="shared" si="26"/>
        <v>97.7</v>
      </c>
      <c r="BP24" s="179"/>
      <c r="BQ24" s="1">
        <f t="shared" si="27"/>
        <v>98.4</v>
      </c>
      <c r="BR24" s="179"/>
      <c r="BS24" s="1">
        <f t="shared" si="28"/>
        <v>58.9</v>
      </c>
      <c r="BT24" s="179"/>
      <c r="BU24" s="1">
        <v>64.3</v>
      </c>
      <c r="BV24" s="179"/>
      <c r="BW24" s="1">
        <f t="shared" si="29"/>
        <v>36.424849067485525</v>
      </c>
      <c r="BX24" s="179"/>
      <c r="BY24" s="1">
        <f t="shared" si="30"/>
        <v>74.599999999999994</v>
      </c>
      <c r="BZ24" s="179"/>
      <c r="CA24" s="1">
        <v>87.4</v>
      </c>
      <c r="CB24" s="179"/>
      <c r="CC24" s="1">
        <v>97.7</v>
      </c>
      <c r="CD24" s="179"/>
      <c r="CE24" s="1">
        <v>98.4</v>
      </c>
      <c r="CF24" s="179"/>
      <c r="CG24" s="1">
        <v>58.9</v>
      </c>
      <c r="CH24" s="179"/>
      <c r="CI24" s="1">
        <f t="shared" si="31"/>
        <v>64.3</v>
      </c>
      <c r="CJ24" s="179"/>
      <c r="CK24" s="1">
        <f t="shared" si="32"/>
        <v>36.424849067485525</v>
      </c>
      <c r="CL24" s="179"/>
      <c r="CM24" s="1">
        <v>38.70967741935484</v>
      </c>
      <c r="CN24" s="179"/>
      <c r="CO24" s="1">
        <f t="shared" si="33"/>
        <v>87.4</v>
      </c>
      <c r="CP24" s="179"/>
      <c r="CQ24" s="1">
        <f t="shared" si="34"/>
        <v>97.7</v>
      </c>
      <c r="CR24" s="179"/>
      <c r="CS24" s="1">
        <f t="shared" si="35"/>
        <v>98.4</v>
      </c>
      <c r="CT24" s="179"/>
      <c r="CU24" s="1">
        <f t="shared" si="36"/>
        <v>58.9</v>
      </c>
      <c r="CV24" s="179"/>
      <c r="CW24" s="1">
        <f t="shared" si="37"/>
        <v>64.3</v>
      </c>
      <c r="CX24" s="179"/>
      <c r="CY24" s="1">
        <v>36.424849067485525</v>
      </c>
      <c r="CZ24" s="179"/>
      <c r="DA24" s="1">
        <v>78.099999999999994</v>
      </c>
      <c r="DB24" s="179"/>
      <c r="DC24" s="1">
        <f t="shared" si="38"/>
        <v>87.4</v>
      </c>
      <c r="DD24" s="179"/>
      <c r="DE24" s="1">
        <v>98.2</v>
      </c>
      <c r="DF24" s="179"/>
      <c r="DG24" s="1">
        <v>98.9</v>
      </c>
      <c r="DH24" s="179"/>
      <c r="DI24" s="1">
        <f t="shared" si="39"/>
        <v>58.9</v>
      </c>
      <c r="DJ24" s="179"/>
      <c r="DK24" s="1">
        <f t="shared" si="40"/>
        <v>64.3</v>
      </c>
      <c r="DL24" s="179"/>
      <c r="DM24" s="1">
        <f t="shared" si="41"/>
        <v>36.424849067485525</v>
      </c>
      <c r="DN24" s="179"/>
      <c r="DO24" s="1">
        <f t="shared" si="42"/>
        <v>78.099999999999994</v>
      </c>
      <c r="DP24" s="179"/>
      <c r="DQ24" s="1">
        <f t="shared" si="43"/>
        <v>87.4</v>
      </c>
      <c r="DR24" s="179"/>
      <c r="DS24" s="1">
        <f t="shared" si="44"/>
        <v>98.2</v>
      </c>
      <c r="DT24" s="179"/>
      <c r="DU24" s="1">
        <f t="shared" si="45"/>
        <v>98.9</v>
      </c>
      <c r="DV24" s="179"/>
      <c r="DW24" s="1">
        <f t="shared" si="46"/>
        <v>58.9</v>
      </c>
      <c r="DX24" s="179"/>
      <c r="DY24" s="1">
        <f t="shared" si="47"/>
        <v>64.3</v>
      </c>
      <c r="DZ24" s="179"/>
      <c r="EA24" s="1">
        <f t="shared" si="48"/>
        <v>36.424849067485525</v>
      </c>
      <c r="EB24" s="179"/>
      <c r="EC24" s="1">
        <f t="shared" si="49"/>
        <v>78.099999999999994</v>
      </c>
      <c r="ED24" s="179"/>
      <c r="EE24" s="1">
        <f t="shared" si="50"/>
        <v>87.4</v>
      </c>
      <c r="EF24" s="179"/>
      <c r="EG24" s="1">
        <f t="shared" si="51"/>
        <v>98.2</v>
      </c>
      <c r="EH24" s="179"/>
      <c r="EI24" s="1">
        <f t="shared" si="52"/>
        <v>98.9</v>
      </c>
      <c r="EJ24" s="179"/>
      <c r="EK24" s="1">
        <f t="shared" si="53"/>
        <v>58.9</v>
      </c>
      <c r="EL24" s="179"/>
      <c r="EM24" s="206">
        <v>77.3</v>
      </c>
      <c r="EN24" s="179"/>
      <c r="EO24" s="206">
        <f t="shared" si="54"/>
        <v>36.424849067485525</v>
      </c>
      <c r="EP24" s="179"/>
      <c r="EQ24" s="206">
        <f t="shared" si="55"/>
        <v>78.099999999999994</v>
      </c>
      <c r="ER24" s="179"/>
      <c r="ES24" s="206">
        <v>93.199999999999989</v>
      </c>
      <c r="ET24" s="179"/>
      <c r="EU24" s="206">
        <v>94.8</v>
      </c>
      <c r="EV24" s="179"/>
      <c r="EW24" s="206">
        <v>96.2</v>
      </c>
      <c r="EX24" s="179"/>
      <c r="EY24" s="206">
        <v>67.699999999999989</v>
      </c>
      <c r="EZ24" s="179"/>
      <c r="FA24" s="206">
        <v>77.3</v>
      </c>
      <c r="FB24" s="329"/>
      <c r="FC24" s="206">
        <f t="shared" si="56"/>
        <v>36.424849067485525</v>
      </c>
      <c r="FD24" s="329"/>
      <c r="FE24" s="206">
        <f t="shared" si="57"/>
        <v>78.099999999999994</v>
      </c>
      <c r="FF24" s="179"/>
      <c r="FG24" s="206">
        <v>93.199999999999989</v>
      </c>
      <c r="FH24" s="179"/>
      <c r="FI24" s="206">
        <v>94.8</v>
      </c>
      <c r="FJ24" s="179"/>
      <c r="FK24" s="206">
        <v>96.2</v>
      </c>
      <c r="FL24" s="179"/>
      <c r="FM24" s="206">
        <v>67.699999999999989</v>
      </c>
    </row>
    <row r="25" spans="1:169" x14ac:dyDescent="0.2">
      <c r="A25" s="82" t="s">
        <v>6</v>
      </c>
      <c r="B25" s="76"/>
      <c r="C25" s="1">
        <f t="shared" si="0"/>
        <v>49.6</v>
      </c>
      <c r="D25" s="179"/>
      <c r="E25" s="1">
        <f t="shared" si="58"/>
        <v>32.312617555917832</v>
      </c>
      <c r="F25" s="179"/>
      <c r="G25" s="1">
        <v>75.362318840579718</v>
      </c>
      <c r="H25" s="179"/>
      <c r="I25" s="1">
        <f t="shared" si="1"/>
        <v>73.7</v>
      </c>
      <c r="J25" s="179"/>
      <c r="K25" s="1">
        <f t="shared" si="2"/>
        <v>98.4</v>
      </c>
      <c r="L25" s="179"/>
      <c r="M25" s="1">
        <f t="shared" si="3"/>
        <v>98.4</v>
      </c>
      <c r="N25" s="179"/>
      <c r="O25" s="1">
        <f t="shared" si="4"/>
        <v>42.6</v>
      </c>
      <c r="P25" s="179"/>
      <c r="Q25" s="1">
        <f t="shared" si="5"/>
        <v>49.6</v>
      </c>
      <c r="R25" s="179"/>
      <c r="S25" s="1">
        <f t="shared" si="59"/>
        <v>32.312617555917832</v>
      </c>
      <c r="T25" s="179"/>
      <c r="U25" s="1">
        <f t="shared" si="6"/>
        <v>75.362318840579718</v>
      </c>
      <c r="V25" s="179"/>
      <c r="W25" s="1">
        <f t="shared" si="7"/>
        <v>73.7</v>
      </c>
      <c r="X25" s="179"/>
      <c r="Y25" s="1">
        <f t="shared" si="8"/>
        <v>98.4</v>
      </c>
      <c r="Z25" s="179"/>
      <c r="AA25" s="1">
        <f t="shared" si="9"/>
        <v>98.4</v>
      </c>
      <c r="AB25" s="179"/>
      <c r="AC25" s="1">
        <f t="shared" si="10"/>
        <v>42.6</v>
      </c>
      <c r="AD25" s="179"/>
      <c r="AE25" s="1">
        <f t="shared" si="11"/>
        <v>49.6</v>
      </c>
      <c r="AF25" s="179"/>
      <c r="AG25" s="1">
        <f t="shared" si="12"/>
        <v>32.312617555917832</v>
      </c>
      <c r="AH25" s="179"/>
      <c r="AI25" s="1">
        <v>59.898477157360404</v>
      </c>
      <c r="AJ25" s="179"/>
      <c r="AK25" s="1">
        <f t="shared" si="13"/>
        <v>73.7</v>
      </c>
      <c r="AL25" s="179"/>
      <c r="AM25" s="1">
        <f t="shared" si="14"/>
        <v>98.4</v>
      </c>
      <c r="AN25" s="179"/>
      <c r="AO25" s="1">
        <f t="shared" si="15"/>
        <v>98.4</v>
      </c>
      <c r="AP25" s="179"/>
      <c r="AQ25" s="1">
        <f t="shared" si="16"/>
        <v>42.6</v>
      </c>
      <c r="AR25" s="179"/>
      <c r="AS25" s="1">
        <f t="shared" si="17"/>
        <v>49.6</v>
      </c>
      <c r="AT25" s="179"/>
      <c r="AU25" s="1">
        <f t="shared" si="18"/>
        <v>32.312617555917832</v>
      </c>
      <c r="AV25" s="179"/>
      <c r="AW25" s="1">
        <f t="shared" si="19"/>
        <v>59.898477157360404</v>
      </c>
      <c r="AX25" s="179"/>
      <c r="AY25" s="1">
        <f t="shared" si="20"/>
        <v>73.7</v>
      </c>
      <c r="AZ25" s="179"/>
      <c r="BA25" s="1">
        <f t="shared" si="21"/>
        <v>98.4</v>
      </c>
      <c r="BB25" s="179"/>
      <c r="BC25" s="1">
        <f t="shared" si="22"/>
        <v>98.4</v>
      </c>
      <c r="BD25" s="179"/>
      <c r="BE25" s="1">
        <f t="shared" si="23"/>
        <v>42.6</v>
      </c>
      <c r="BF25" s="179"/>
      <c r="BG25" s="1">
        <f t="shared" si="24"/>
        <v>49.6</v>
      </c>
      <c r="BH25" s="179"/>
      <c r="BI25" s="1">
        <f t="shared" si="60"/>
        <v>32.312617555917832</v>
      </c>
      <c r="BJ25" s="179"/>
      <c r="BK25" s="1">
        <v>66</v>
      </c>
      <c r="BL25" s="179"/>
      <c r="BM25" s="1">
        <f t="shared" si="25"/>
        <v>73.7</v>
      </c>
      <c r="BN25" s="179"/>
      <c r="BO25" s="1">
        <f t="shared" si="26"/>
        <v>98.4</v>
      </c>
      <c r="BP25" s="179"/>
      <c r="BQ25" s="1">
        <f t="shared" si="27"/>
        <v>98.4</v>
      </c>
      <c r="BR25" s="179"/>
      <c r="BS25" s="1">
        <f t="shared" si="28"/>
        <v>42.6</v>
      </c>
      <c r="BT25" s="179"/>
      <c r="BU25" s="1">
        <v>49.6</v>
      </c>
      <c r="BV25" s="179"/>
      <c r="BW25" s="1">
        <f t="shared" si="29"/>
        <v>32.312617555917832</v>
      </c>
      <c r="BX25" s="179"/>
      <c r="BY25" s="1">
        <f t="shared" si="30"/>
        <v>66</v>
      </c>
      <c r="BZ25" s="179"/>
      <c r="CA25" s="1">
        <v>73.7</v>
      </c>
      <c r="CB25" s="179"/>
      <c r="CC25" s="1">
        <v>98.4</v>
      </c>
      <c r="CD25" s="179"/>
      <c r="CE25" s="1">
        <v>98.4</v>
      </c>
      <c r="CF25" s="179"/>
      <c r="CG25" s="1">
        <v>42.6</v>
      </c>
      <c r="CH25" s="179"/>
      <c r="CI25" s="1">
        <f t="shared" si="31"/>
        <v>49.6</v>
      </c>
      <c r="CJ25" s="179"/>
      <c r="CK25" s="1">
        <f t="shared" si="32"/>
        <v>32.312617555917832</v>
      </c>
      <c r="CL25" s="179"/>
      <c r="CM25" s="1">
        <v>48.245614035087719</v>
      </c>
      <c r="CN25" s="179"/>
      <c r="CO25" s="1">
        <f t="shared" si="33"/>
        <v>73.7</v>
      </c>
      <c r="CP25" s="179"/>
      <c r="CQ25" s="1">
        <f t="shared" si="34"/>
        <v>98.4</v>
      </c>
      <c r="CR25" s="179"/>
      <c r="CS25" s="1">
        <f t="shared" si="35"/>
        <v>98.4</v>
      </c>
      <c r="CT25" s="179"/>
      <c r="CU25" s="1">
        <f t="shared" si="36"/>
        <v>42.6</v>
      </c>
      <c r="CV25" s="179"/>
      <c r="CW25" s="1">
        <f t="shared" si="37"/>
        <v>49.6</v>
      </c>
      <c r="CX25" s="179"/>
      <c r="CY25" s="1">
        <v>32.312617555917832</v>
      </c>
      <c r="CZ25" s="179"/>
      <c r="DA25" s="1">
        <v>70.400000000000006</v>
      </c>
      <c r="DB25" s="179"/>
      <c r="DC25" s="1">
        <f t="shared" si="38"/>
        <v>73.7</v>
      </c>
      <c r="DD25" s="179"/>
      <c r="DE25" s="1">
        <v>97.1</v>
      </c>
      <c r="DF25" s="179"/>
      <c r="DG25" s="1">
        <v>97.2</v>
      </c>
      <c r="DH25" s="179"/>
      <c r="DI25" s="1">
        <f t="shared" si="39"/>
        <v>42.6</v>
      </c>
      <c r="DJ25" s="179"/>
      <c r="DK25" s="1">
        <f t="shared" si="40"/>
        <v>49.6</v>
      </c>
      <c r="DL25" s="179"/>
      <c r="DM25" s="1">
        <f t="shared" si="41"/>
        <v>32.312617555917832</v>
      </c>
      <c r="DN25" s="179"/>
      <c r="DO25" s="1">
        <f t="shared" si="42"/>
        <v>70.400000000000006</v>
      </c>
      <c r="DP25" s="179"/>
      <c r="DQ25" s="1">
        <f t="shared" si="43"/>
        <v>73.7</v>
      </c>
      <c r="DR25" s="179"/>
      <c r="DS25" s="1">
        <f t="shared" si="44"/>
        <v>97.1</v>
      </c>
      <c r="DT25" s="179"/>
      <c r="DU25" s="1">
        <f t="shared" si="45"/>
        <v>97.2</v>
      </c>
      <c r="DV25" s="179"/>
      <c r="DW25" s="1">
        <f t="shared" si="46"/>
        <v>42.6</v>
      </c>
      <c r="DX25" s="179"/>
      <c r="DY25" s="1">
        <f t="shared" si="47"/>
        <v>49.6</v>
      </c>
      <c r="DZ25" s="179"/>
      <c r="EA25" s="1">
        <f t="shared" si="48"/>
        <v>32.312617555917832</v>
      </c>
      <c r="EB25" s="179"/>
      <c r="EC25" s="1">
        <f t="shared" si="49"/>
        <v>70.400000000000006</v>
      </c>
      <c r="ED25" s="179"/>
      <c r="EE25" s="1">
        <f t="shared" si="50"/>
        <v>73.7</v>
      </c>
      <c r="EF25" s="179"/>
      <c r="EG25" s="1">
        <f t="shared" si="51"/>
        <v>97.1</v>
      </c>
      <c r="EH25" s="179"/>
      <c r="EI25" s="1">
        <f t="shared" si="52"/>
        <v>97.2</v>
      </c>
      <c r="EJ25" s="179"/>
      <c r="EK25" s="1">
        <f t="shared" si="53"/>
        <v>42.6</v>
      </c>
      <c r="EL25" s="179"/>
      <c r="EM25" s="206">
        <v>68.900000000000006</v>
      </c>
      <c r="EN25" s="179"/>
      <c r="EO25" s="206">
        <f t="shared" si="54"/>
        <v>32.312617555917832</v>
      </c>
      <c r="EP25" s="179"/>
      <c r="EQ25" s="206">
        <f t="shared" si="55"/>
        <v>70.400000000000006</v>
      </c>
      <c r="ER25" s="179"/>
      <c r="ES25" s="206">
        <v>89.300000000000011</v>
      </c>
      <c r="ET25" s="179"/>
      <c r="EU25" s="206">
        <v>93.5</v>
      </c>
      <c r="EV25" s="179"/>
      <c r="EW25" s="206">
        <v>97.5</v>
      </c>
      <c r="EX25" s="179"/>
      <c r="EY25" s="206">
        <v>64.099999999999994</v>
      </c>
      <c r="EZ25" s="179"/>
      <c r="FA25" s="206">
        <v>68.900000000000006</v>
      </c>
      <c r="FB25" s="329"/>
      <c r="FC25" s="206">
        <f t="shared" si="56"/>
        <v>32.312617555917832</v>
      </c>
      <c r="FD25" s="329"/>
      <c r="FE25" s="206">
        <f t="shared" si="57"/>
        <v>70.400000000000006</v>
      </c>
      <c r="FF25" s="179"/>
      <c r="FG25" s="206">
        <v>89.300000000000011</v>
      </c>
      <c r="FH25" s="179"/>
      <c r="FI25" s="206">
        <v>93.5</v>
      </c>
      <c r="FJ25" s="179"/>
      <c r="FK25" s="206">
        <v>97.5</v>
      </c>
      <c r="FL25" s="179"/>
      <c r="FM25" s="206">
        <v>64.099999999999994</v>
      </c>
    </row>
    <row r="26" spans="1:169" x14ac:dyDescent="0.2">
      <c r="A26" s="82" t="s">
        <v>7</v>
      </c>
      <c r="B26" s="76"/>
      <c r="C26" s="1">
        <f t="shared" si="0"/>
        <v>60.7</v>
      </c>
      <c r="D26" s="179"/>
      <c r="E26" s="1">
        <f t="shared" si="58"/>
        <v>30.407816948553293</v>
      </c>
      <c r="F26" s="179"/>
      <c r="G26" s="1">
        <v>58.333333333333329</v>
      </c>
      <c r="H26" s="179"/>
      <c r="I26" s="1">
        <f t="shared" si="1"/>
        <v>85.5</v>
      </c>
      <c r="J26" s="179"/>
      <c r="K26" s="1">
        <f t="shared" si="2"/>
        <v>95.4</v>
      </c>
      <c r="L26" s="179"/>
      <c r="M26" s="1">
        <f t="shared" si="3"/>
        <v>97.9</v>
      </c>
      <c r="N26" s="179"/>
      <c r="O26" s="1">
        <f t="shared" si="4"/>
        <v>47.2</v>
      </c>
      <c r="P26" s="179"/>
      <c r="Q26" s="1">
        <f t="shared" si="5"/>
        <v>60.7</v>
      </c>
      <c r="R26" s="179"/>
      <c r="S26" s="1">
        <f t="shared" si="59"/>
        <v>30.407816948553293</v>
      </c>
      <c r="T26" s="179"/>
      <c r="U26" s="1">
        <f t="shared" si="6"/>
        <v>58.333333333333329</v>
      </c>
      <c r="V26" s="179"/>
      <c r="W26" s="1">
        <f t="shared" si="7"/>
        <v>85.5</v>
      </c>
      <c r="X26" s="179"/>
      <c r="Y26" s="1">
        <f t="shared" si="8"/>
        <v>95.4</v>
      </c>
      <c r="Z26" s="179"/>
      <c r="AA26" s="1">
        <f t="shared" si="9"/>
        <v>97.9</v>
      </c>
      <c r="AB26" s="179"/>
      <c r="AC26" s="1">
        <f t="shared" si="10"/>
        <v>47.2</v>
      </c>
      <c r="AD26" s="179"/>
      <c r="AE26" s="1">
        <f t="shared" si="11"/>
        <v>60.7</v>
      </c>
      <c r="AF26" s="179"/>
      <c r="AG26" s="1">
        <f t="shared" si="12"/>
        <v>30.407816948553293</v>
      </c>
      <c r="AH26" s="179"/>
      <c r="AI26" s="1">
        <v>65.384615384615387</v>
      </c>
      <c r="AJ26" s="179"/>
      <c r="AK26" s="1">
        <f t="shared" si="13"/>
        <v>85.5</v>
      </c>
      <c r="AL26" s="179"/>
      <c r="AM26" s="1">
        <f t="shared" si="14"/>
        <v>95.4</v>
      </c>
      <c r="AN26" s="179"/>
      <c r="AO26" s="1">
        <f t="shared" si="15"/>
        <v>97.9</v>
      </c>
      <c r="AP26" s="179"/>
      <c r="AQ26" s="1">
        <f t="shared" si="16"/>
        <v>47.2</v>
      </c>
      <c r="AR26" s="179"/>
      <c r="AS26" s="1">
        <f t="shared" si="17"/>
        <v>60.7</v>
      </c>
      <c r="AT26" s="179"/>
      <c r="AU26" s="1">
        <f t="shared" si="18"/>
        <v>30.407816948553293</v>
      </c>
      <c r="AV26" s="179"/>
      <c r="AW26" s="1">
        <f t="shared" si="19"/>
        <v>65.384615384615387</v>
      </c>
      <c r="AX26" s="179"/>
      <c r="AY26" s="1">
        <f t="shared" si="20"/>
        <v>85.5</v>
      </c>
      <c r="AZ26" s="179"/>
      <c r="BA26" s="1">
        <f t="shared" si="21"/>
        <v>95.4</v>
      </c>
      <c r="BB26" s="179"/>
      <c r="BC26" s="1">
        <f t="shared" si="22"/>
        <v>97.9</v>
      </c>
      <c r="BD26" s="179"/>
      <c r="BE26" s="1">
        <f t="shared" si="23"/>
        <v>47.2</v>
      </c>
      <c r="BF26" s="179"/>
      <c r="BG26" s="1">
        <f t="shared" si="24"/>
        <v>60.7</v>
      </c>
      <c r="BH26" s="179"/>
      <c r="BI26" s="1">
        <f t="shared" si="60"/>
        <v>30.407816948553293</v>
      </c>
      <c r="BJ26" s="179"/>
      <c r="BK26" s="1">
        <v>60.7</v>
      </c>
      <c r="BL26" s="179"/>
      <c r="BM26" s="1">
        <f t="shared" si="25"/>
        <v>85.5</v>
      </c>
      <c r="BN26" s="179"/>
      <c r="BO26" s="1">
        <f t="shared" si="26"/>
        <v>95.4</v>
      </c>
      <c r="BP26" s="179"/>
      <c r="BQ26" s="1">
        <f t="shared" si="27"/>
        <v>97.9</v>
      </c>
      <c r="BR26" s="179"/>
      <c r="BS26" s="1">
        <f t="shared" si="28"/>
        <v>47.2</v>
      </c>
      <c r="BT26" s="179"/>
      <c r="BU26" s="1">
        <v>60.7</v>
      </c>
      <c r="BV26" s="179"/>
      <c r="BW26" s="1">
        <f t="shared" si="29"/>
        <v>30.407816948553293</v>
      </c>
      <c r="BX26" s="179"/>
      <c r="BY26" s="1">
        <f t="shared" si="30"/>
        <v>60.7</v>
      </c>
      <c r="BZ26" s="179"/>
      <c r="CA26" s="1">
        <v>85.5</v>
      </c>
      <c r="CB26" s="179"/>
      <c r="CC26" s="1">
        <v>95.4</v>
      </c>
      <c r="CD26" s="179"/>
      <c r="CE26" s="1">
        <v>97.9</v>
      </c>
      <c r="CF26" s="179"/>
      <c r="CG26" s="1">
        <v>47.2</v>
      </c>
      <c r="CH26" s="179"/>
      <c r="CI26" s="1">
        <f t="shared" si="31"/>
        <v>60.7</v>
      </c>
      <c r="CJ26" s="179"/>
      <c r="CK26" s="1">
        <f t="shared" si="32"/>
        <v>30.407816948553293</v>
      </c>
      <c r="CL26" s="179"/>
      <c r="CM26" s="1">
        <v>50</v>
      </c>
      <c r="CN26" s="179"/>
      <c r="CO26" s="1">
        <f t="shared" si="33"/>
        <v>85.5</v>
      </c>
      <c r="CP26" s="179"/>
      <c r="CQ26" s="1">
        <f t="shared" si="34"/>
        <v>95.4</v>
      </c>
      <c r="CR26" s="179"/>
      <c r="CS26" s="1">
        <f t="shared" si="35"/>
        <v>97.9</v>
      </c>
      <c r="CT26" s="179"/>
      <c r="CU26" s="1">
        <f t="shared" si="36"/>
        <v>47.2</v>
      </c>
      <c r="CV26" s="179"/>
      <c r="CW26" s="1">
        <f t="shared" si="37"/>
        <v>60.7</v>
      </c>
      <c r="CX26" s="179"/>
      <c r="CY26" s="1">
        <v>30.407816948553293</v>
      </c>
      <c r="CZ26" s="179"/>
      <c r="DA26" s="1">
        <v>66.7</v>
      </c>
      <c r="DB26" s="179"/>
      <c r="DC26" s="1">
        <f t="shared" si="38"/>
        <v>85.5</v>
      </c>
      <c r="DD26" s="179"/>
      <c r="DE26" s="1">
        <v>97.4</v>
      </c>
      <c r="DF26" s="179"/>
      <c r="DG26" s="1">
        <v>96.3</v>
      </c>
      <c r="DH26" s="179"/>
      <c r="DI26" s="1">
        <f t="shared" si="39"/>
        <v>47.2</v>
      </c>
      <c r="DJ26" s="179"/>
      <c r="DK26" s="1">
        <f t="shared" si="40"/>
        <v>60.7</v>
      </c>
      <c r="DL26" s="179"/>
      <c r="DM26" s="1">
        <f t="shared" si="41"/>
        <v>30.407816948553293</v>
      </c>
      <c r="DN26" s="179"/>
      <c r="DO26" s="1">
        <f t="shared" si="42"/>
        <v>66.7</v>
      </c>
      <c r="DP26" s="179"/>
      <c r="DQ26" s="1">
        <f t="shared" si="43"/>
        <v>85.5</v>
      </c>
      <c r="DR26" s="179"/>
      <c r="DS26" s="1">
        <f t="shared" si="44"/>
        <v>97.4</v>
      </c>
      <c r="DT26" s="179"/>
      <c r="DU26" s="1">
        <f t="shared" si="45"/>
        <v>96.3</v>
      </c>
      <c r="DV26" s="179"/>
      <c r="DW26" s="1">
        <f t="shared" si="46"/>
        <v>47.2</v>
      </c>
      <c r="DX26" s="179"/>
      <c r="DY26" s="1">
        <f t="shared" si="47"/>
        <v>60.7</v>
      </c>
      <c r="DZ26" s="179"/>
      <c r="EA26" s="1">
        <f t="shared" si="48"/>
        <v>30.407816948553293</v>
      </c>
      <c r="EB26" s="179"/>
      <c r="EC26" s="1">
        <f t="shared" si="49"/>
        <v>66.7</v>
      </c>
      <c r="ED26" s="179"/>
      <c r="EE26" s="1">
        <f t="shared" si="50"/>
        <v>85.5</v>
      </c>
      <c r="EF26" s="179"/>
      <c r="EG26" s="1">
        <f t="shared" si="51"/>
        <v>97.4</v>
      </c>
      <c r="EH26" s="179"/>
      <c r="EI26" s="1">
        <f t="shared" si="52"/>
        <v>96.3</v>
      </c>
      <c r="EJ26" s="179"/>
      <c r="EK26" s="1">
        <f t="shared" si="53"/>
        <v>47.2</v>
      </c>
      <c r="EL26" s="179"/>
      <c r="EM26" s="206">
        <v>61.400000000000006</v>
      </c>
      <c r="EN26" s="179"/>
      <c r="EO26" s="206">
        <f t="shared" si="54"/>
        <v>30.407816948553293</v>
      </c>
      <c r="EP26" s="179"/>
      <c r="EQ26" s="206">
        <f t="shared" si="55"/>
        <v>66.7</v>
      </c>
      <c r="ER26" s="179"/>
      <c r="ES26" s="206">
        <v>89.199999999999989</v>
      </c>
      <c r="ET26" s="179"/>
      <c r="EU26" s="206">
        <v>86.2</v>
      </c>
      <c r="EV26" s="179"/>
      <c r="EW26" s="206">
        <v>95.6</v>
      </c>
      <c r="EX26" s="179"/>
      <c r="EY26" s="206">
        <v>57.300000000000004</v>
      </c>
      <c r="EZ26" s="179"/>
      <c r="FA26" s="206">
        <v>61.400000000000006</v>
      </c>
      <c r="FB26" s="329"/>
      <c r="FC26" s="206">
        <f t="shared" si="56"/>
        <v>30.407816948553293</v>
      </c>
      <c r="FD26" s="329"/>
      <c r="FE26" s="206">
        <f t="shared" si="57"/>
        <v>66.7</v>
      </c>
      <c r="FF26" s="179"/>
      <c r="FG26" s="206">
        <v>89.199999999999989</v>
      </c>
      <c r="FH26" s="179"/>
      <c r="FI26" s="206">
        <v>86.2</v>
      </c>
      <c r="FJ26" s="179"/>
      <c r="FK26" s="206">
        <v>95.6</v>
      </c>
      <c r="FL26" s="179"/>
      <c r="FM26" s="206">
        <v>57.300000000000004</v>
      </c>
    </row>
    <row r="27" spans="1:169" x14ac:dyDescent="0.2">
      <c r="A27" s="82" t="s">
        <v>8</v>
      </c>
      <c r="B27" s="76"/>
      <c r="C27" s="1">
        <f t="shared" si="0"/>
        <v>57.8</v>
      </c>
      <c r="D27" s="179"/>
      <c r="E27" s="1">
        <f t="shared" si="58"/>
        <v>39.479425459012731</v>
      </c>
      <c r="F27" s="179"/>
      <c r="G27" s="1">
        <v>55.235602094240839</v>
      </c>
      <c r="H27" s="179"/>
      <c r="I27" s="1">
        <f t="shared" si="1"/>
        <v>82</v>
      </c>
      <c r="J27" s="179"/>
      <c r="K27" s="1">
        <f t="shared" si="2"/>
        <v>96.5</v>
      </c>
      <c r="L27" s="179"/>
      <c r="M27" s="1">
        <f t="shared" si="3"/>
        <v>97.8</v>
      </c>
      <c r="N27" s="179"/>
      <c r="O27" s="1">
        <f t="shared" si="4"/>
        <v>58.6</v>
      </c>
      <c r="P27" s="179"/>
      <c r="Q27" s="1">
        <f t="shared" si="5"/>
        <v>57.8</v>
      </c>
      <c r="R27" s="179"/>
      <c r="S27" s="1">
        <f t="shared" si="59"/>
        <v>39.479425459012731</v>
      </c>
      <c r="T27" s="179"/>
      <c r="U27" s="1">
        <f t="shared" si="6"/>
        <v>55.235602094240839</v>
      </c>
      <c r="V27" s="179"/>
      <c r="W27" s="1">
        <f t="shared" si="7"/>
        <v>82</v>
      </c>
      <c r="X27" s="179"/>
      <c r="Y27" s="1">
        <f t="shared" si="8"/>
        <v>96.5</v>
      </c>
      <c r="Z27" s="179"/>
      <c r="AA27" s="1">
        <f t="shared" si="9"/>
        <v>97.8</v>
      </c>
      <c r="AB27" s="179"/>
      <c r="AC27" s="1">
        <f t="shared" si="10"/>
        <v>58.6</v>
      </c>
      <c r="AD27" s="179"/>
      <c r="AE27" s="1">
        <f t="shared" si="11"/>
        <v>57.8</v>
      </c>
      <c r="AF27" s="179"/>
      <c r="AG27" s="1">
        <f t="shared" si="12"/>
        <v>39.479425459012731</v>
      </c>
      <c r="AH27" s="179"/>
      <c r="AI27" s="1">
        <v>52.564102564102562</v>
      </c>
      <c r="AJ27" s="179"/>
      <c r="AK27" s="1">
        <f t="shared" si="13"/>
        <v>82</v>
      </c>
      <c r="AL27" s="179"/>
      <c r="AM27" s="1">
        <f t="shared" si="14"/>
        <v>96.5</v>
      </c>
      <c r="AN27" s="179"/>
      <c r="AO27" s="1">
        <f t="shared" si="15"/>
        <v>97.8</v>
      </c>
      <c r="AP27" s="179"/>
      <c r="AQ27" s="1">
        <f t="shared" si="16"/>
        <v>58.6</v>
      </c>
      <c r="AR27" s="179"/>
      <c r="AS27" s="1">
        <f t="shared" si="17"/>
        <v>57.8</v>
      </c>
      <c r="AT27" s="179"/>
      <c r="AU27" s="1">
        <f t="shared" si="18"/>
        <v>39.479425459012731</v>
      </c>
      <c r="AV27" s="179"/>
      <c r="AW27" s="1">
        <f t="shared" si="19"/>
        <v>52.564102564102562</v>
      </c>
      <c r="AX27" s="179"/>
      <c r="AY27" s="1">
        <f t="shared" si="20"/>
        <v>82</v>
      </c>
      <c r="AZ27" s="179"/>
      <c r="BA27" s="1">
        <f t="shared" si="21"/>
        <v>96.5</v>
      </c>
      <c r="BB27" s="179"/>
      <c r="BC27" s="1">
        <f t="shared" si="22"/>
        <v>97.8</v>
      </c>
      <c r="BD27" s="179"/>
      <c r="BE27" s="1">
        <f t="shared" si="23"/>
        <v>58.6</v>
      </c>
      <c r="BF27" s="179"/>
      <c r="BG27" s="1">
        <f t="shared" si="24"/>
        <v>57.8</v>
      </c>
      <c r="BH27" s="179"/>
      <c r="BI27" s="1">
        <f t="shared" si="60"/>
        <v>39.479425459012731</v>
      </c>
      <c r="BJ27" s="179"/>
      <c r="BK27" s="1">
        <v>46.8</v>
      </c>
      <c r="BL27" s="179"/>
      <c r="BM27" s="1">
        <f t="shared" si="25"/>
        <v>82</v>
      </c>
      <c r="BN27" s="179"/>
      <c r="BO27" s="1">
        <f t="shared" si="26"/>
        <v>96.5</v>
      </c>
      <c r="BP27" s="179"/>
      <c r="BQ27" s="1">
        <f t="shared" si="27"/>
        <v>97.8</v>
      </c>
      <c r="BR27" s="179"/>
      <c r="BS27" s="1">
        <f t="shared" si="28"/>
        <v>58.6</v>
      </c>
      <c r="BT27" s="179"/>
      <c r="BU27" s="1">
        <v>57.8</v>
      </c>
      <c r="BV27" s="179"/>
      <c r="BW27" s="1">
        <f t="shared" si="29"/>
        <v>39.479425459012731</v>
      </c>
      <c r="BX27" s="179"/>
      <c r="BY27" s="1">
        <f t="shared" si="30"/>
        <v>46.8</v>
      </c>
      <c r="BZ27" s="179"/>
      <c r="CA27" s="1">
        <v>82</v>
      </c>
      <c r="CB27" s="179"/>
      <c r="CC27" s="1">
        <v>96.5</v>
      </c>
      <c r="CD27" s="179"/>
      <c r="CE27" s="1">
        <v>97.8</v>
      </c>
      <c r="CF27" s="179"/>
      <c r="CG27" s="1">
        <v>58.6</v>
      </c>
      <c r="CH27" s="179"/>
      <c r="CI27" s="1">
        <f t="shared" si="31"/>
        <v>57.8</v>
      </c>
      <c r="CJ27" s="179"/>
      <c r="CK27" s="1">
        <f t="shared" si="32"/>
        <v>39.479425459012731</v>
      </c>
      <c r="CL27" s="179"/>
      <c r="CM27" s="1">
        <v>54.54545454545454</v>
      </c>
      <c r="CN27" s="179"/>
      <c r="CO27" s="1">
        <f t="shared" si="33"/>
        <v>82</v>
      </c>
      <c r="CP27" s="179"/>
      <c r="CQ27" s="1">
        <f t="shared" si="34"/>
        <v>96.5</v>
      </c>
      <c r="CR27" s="179"/>
      <c r="CS27" s="1">
        <f t="shared" si="35"/>
        <v>97.8</v>
      </c>
      <c r="CT27" s="179"/>
      <c r="CU27" s="1">
        <f t="shared" si="36"/>
        <v>58.6</v>
      </c>
      <c r="CV27" s="179"/>
      <c r="CW27" s="1">
        <f t="shared" si="37"/>
        <v>57.8</v>
      </c>
      <c r="CX27" s="179"/>
      <c r="CY27" s="1">
        <v>39.479425459012731</v>
      </c>
      <c r="CZ27" s="179"/>
      <c r="DA27" s="1">
        <v>59</v>
      </c>
      <c r="DB27" s="179"/>
      <c r="DC27" s="1">
        <f t="shared" si="38"/>
        <v>82</v>
      </c>
      <c r="DD27" s="179"/>
      <c r="DE27" s="1">
        <v>95</v>
      </c>
      <c r="DF27" s="179"/>
      <c r="DG27" s="1">
        <v>96.6</v>
      </c>
      <c r="DH27" s="179"/>
      <c r="DI27" s="1">
        <f t="shared" si="39"/>
        <v>58.6</v>
      </c>
      <c r="DJ27" s="179"/>
      <c r="DK27" s="1">
        <f t="shared" si="40"/>
        <v>57.8</v>
      </c>
      <c r="DL27" s="179"/>
      <c r="DM27" s="1">
        <f t="shared" si="41"/>
        <v>39.479425459012731</v>
      </c>
      <c r="DN27" s="179"/>
      <c r="DO27" s="1">
        <f t="shared" si="42"/>
        <v>59</v>
      </c>
      <c r="DP27" s="179"/>
      <c r="DQ27" s="1">
        <f t="shared" si="43"/>
        <v>82</v>
      </c>
      <c r="DR27" s="179"/>
      <c r="DS27" s="1">
        <f t="shared" si="44"/>
        <v>95</v>
      </c>
      <c r="DT27" s="179"/>
      <c r="DU27" s="1">
        <f t="shared" si="45"/>
        <v>96.6</v>
      </c>
      <c r="DV27" s="179"/>
      <c r="DW27" s="1">
        <f t="shared" si="46"/>
        <v>58.6</v>
      </c>
      <c r="DX27" s="179"/>
      <c r="DY27" s="1">
        <f t="shared" si="47"/>
        <v>57.8</v>
      </c>
      <c r="DZ27" s="179"/>
      <c r="EA27" s="1">
        <f t="shared" si="48"/>
        <v>39.479425459012731</v>
      </c>
      <c r="EB27" s="179"/>
      <c r="EC27" s="1">
        <f t="shared" si="49"/>
        <v>59</v>
      </c>
      <c r="ED27" s="179"/>
      <c r="EE27" s="1">
        <f t="shared" si="50"/>
        <v>82</v>
      </c>
      <c r="EF27" s="179"/>
      <c r="EG27" s="1">
        <f t="shared" si="51"/>
        <v>95</v>
      </c>
      <c r="EH27" s="179"/>
      <c r="EI27" s="1">
        <f t="shared" si="52"/>
        <v>96.6</v>
      </c>
      <c r="EJ27" s="179"/>
      <c r="EK27" s="1">
        <f t="shared" si="53"/>
        <v>58.6</v>
      </c>
      <c r="EL27" s="179"/>
      <c r="EM27" s="206">
        <v>65.2</v>
      </c>
      <c r="EN27" s="179"/>
      <c r="EO27" s="206">
        <f t="shared" si="54"/>
        <v>39.479425459012731</v>
      </c>
      <c r="EP27" s="179"/>
      <c r="EQ27" s="206">
        <f t="shared" si="55"/>
        <v>59</v>
      </c>
      <c r="ER27" s="179"/>
      <c r="ES27" s="206">
        <v>89.199999999999989</v>
      </c>
      <c r="ET27" s="179"/>
      <c r="EU27" s="206">
        <v>86.9</v>
      </c>
      <c r="EV27" s="179"/>
      <c r="EW27" s="206">
        <v>90.2</v>
      </c>
      <c r="EX27" s="179"/>
      <c r="EY27" s="206">
        <v>60.8</v>
      </c>
      <c r="EZ27" s="179"/>
      <c r="FA27" s="206">
        <v>65.2</v>
      </c>
      <c r="FB27" s="329"/>
      <c r="FC27" s="206">
        <f t="shared" si="56"/>
        <v>39.479425459012731</v>
      </c>
      <c r="FD27" s="329"/>
      <c r="FE27" s="206">
        <f t="shared" si="57"/>
        <v>59</v>
      </c>
      <c r="FF27" s="179"/>
      <c r="FG27" s="206">
        <v>89.199999999999989</v>
      </c>
      <c r="FH27" s="179"/>
      <c r="FI27" s="206">
        <v>86.9</v>
      </c>
      <c r="FJ27" s="179"/>
      <c r="FK27" s="206">
        <v>90.2</v>
      </c>
      <c r="FL27" s="179"/>
      <c r="FM27" s="206">
        <v>60.8</v>
      </c>
    </row>
    <row r="28" spans="1:169" x14ac:dyDescent="0.2">
      <c r="A28" s="84" t="s">
        <v>9</v>
      </c>
      <c r="B28" s="76"/>
      <c r="C28" s="108">
        <f t="shared" si="0"/>
        <v>62.6</v>
      </c>
      <c r="D28" s="179"/>
      <c r="E28" s="108">
        <f t="shared" si="58"/>
        <v>34.875897862963434</v>
      </c>
      <c r="F28" s="179"/>
      <c r="G28" s="108">
        <v>44.53125</v>
      </c>
      <c r="H28" s="179"/>
      <c r="I28" s="108">
        <f t="shared" si="1"/>
        <v>86.1</v>
      </c>
      <c r="J28" s="179"/>
      <c r="K28" s="108">
        <f t="shared" si="2"/>
        <v>95</v>
      </c>
      <c r="L28" s="179"/>
      <c r="M28" s="108">
        <f t="shared" si="3"/>
        <v>97.6</v>
      </c>
      <c r="N28" s="179"/>
      <c r="O28" s="108">
        <f t="shared" si="4"/>
        <v>54</v>
      </c>
      <c r="P28" s="179"/>
      <c r="Q28" s="108">
        <f t="shared" si="5"/>
        <v>62.6</v>
      </c>
      <c r="R28" s="179"/>
      <c r="S28" s="108">
        <f t="shared" si="59"/>
        <v>34.875897862963434</v>
      </c>
      <c r="T28" s="179"/>
      <c r="U28" s="108">
        <f t="shared" si="6"/>
        <v>44.53125</v>
      </c>
      <c r="V28" s="179"/>
      <c r="W28" s="108">
        <f t="shared" si="7"/>
        <v>86.1</v>
      </c>
      <c r="X28" s="179"/>
      <c r="Y28" s="108">
        <f t="shared" si="8"/>
        <v>95</v>
      </c>
      <c r="Z28" s="179"/>
      <c r="AA28" s="108">
        <f t="shared" si="9"/>
        <v>97.6</v>
      </c>
      <c r="AB28" s="179"/>
      <c r="AC28" s="108">
        <f t="shared" si="10"/>
        <v>54</v>
      </c>
      <c r="AD28" s="179"/>
      <c r="AE28" s="108">
        <f t="shared" si="11"/>
        <v>62.6</v>
      </c>
      <c r="AF28" s="179"/>
      <c r="AG28" s="108">
        <f t="shared" si="12"/>
        <v>34.875897862963434</v>
      </c>
      <c r="AH28" s="179"/>
      <c r="AI28" s="108">
        <v>55.11363636363636</v>
      </c>
      <c r="AJ28" s="179"/>
      <c r="AK28" s="108">
        <f t="shared" si="13"/>
        <v>86.1</v>
      </c>
      <c r="AL28" s="179"/>
      <c r="AM28" s="108">
        <f t="shared" si="14"/>
        <v>95</v>
      </c>
      <c r="AN28" s="179"/>
      <c r="AO28" s="108">
        <f t="shared" si="15"/>
        <v>97.6</v>
      </c>
      <c r="AP28" s="179"/>
      <c r="AQ28" s="108">
        <f t="shared" si="16"/>
        <v>54</v>
      </c>
      <c r="AR28" s="179"/>
      <c r="AS28" s="108">
        <f t="shared" si="17"/>
        <v>62.6</v>
      </c>
      <c r="AT28" s="179"/>
      <c r="AU28" s="108">
        <f t="shared" si="18"/>
        <v>34.875897862963434</v>
      </c>
      <c r="AV28" s="179"/>
      <c r="AW28" s="108">
        <f t="shared" si="19"/>
        <v>55.11363636363636</v>
      </c>
      <c r="AX28" s="179"/>
      <c r="AY28" s="108">
        <f t="shared" si="20"/>
        <v>86.1</v>
      </c>
      <c r="AZ28" s="179"/>
      <c r="BA28" s="108">
        <f t="shared" si="21"/>
        <v>95</v>
      </c>
      <c r="BB28" s="179"/>
      <c r="BC28" s="108">
        <f t="shared" si="22"/>
        <v>97.6</v>
      </c>
      <c r="BD28" s="179"/>
      <c r="BE28" s="108">
        <f t="shared" si="23"/>
        <v>54</v>
      </c>
      <c r="BF28" s="179"/>
      <c r="BG28" s="108">
        <f t="shared" si="24"/>
        <v>62.6</v>
      </c>
      <c r="BH28" s="179"/>
      <c r="BI28" s="108">
        <f t="shared" si="60"/>
        <v>34.875897862963434</v>
      </c>
      <c r="BJ28" s="179"/>
      <c r="BK28" s="108">
        <v>54.5</v>
      </c>
      <c r="BL28" s="179"/>
      <c r="BM28" s="108">
        <f t="shared" si="25"/>
        <v>86.1</v>
      </c>
      <c r="BN28" s="179"/>
      <c r="BO28" s="108">
        <f t="shared" si="26"/>
        <v>95</v>
      </c>
      <c r="BP28" s="179"/>
      <c r="BQ28" s="108">
        <f t="shared" si="27"/>
        <v>97.6</v>
      </c>
      <c r="BR28" s="179"/>
      <c r="BS28" s="108">
        <f t="shared" si="28"/>
        <v>54</v>
      </c>
      <c r="BT28" s="179"/>
      <c r="BU28" s="108">
        <v>62.6</v>
      </c>
      <c r="BV28" s="179"/>
      <c r="BW28" s="108">
        <f t="shared" si="29"/>
        <v>34.875897862963434</v>
      </c>
      <c r="BX28" s="179"/>
      <c r="BY28" s="108">
        <f t="shared" si="30"/>
        <v>54.5</v>
      </c>
      <c r="BZ28" s="179"/>
      <c r="CA28" s="108">
        <v>86.1</v>
      </c>
      <c r="CB28" s="179"/>
      <c r="CC28" s="108">
        <v>95</v>
      </c>
      <c r="CD28" s="179"/>
      <c r="CE28" s="108">
        <v>97.6</v>
      </c>
      <c r="CF28" s="179"/>
      <c r="CG28" s="108">
        <v>54</v>
      </c>
      <c r="CH28" s="179"/>
      <c r="CI28" s="108">
        <f t="shared" si="31"/>
        <v>62.6</v>
      </c>
      <c r="CJ28" s="179"/>
      <c r="CK28" s="108">
        <f t="shared" si="32"/>
        <v>34.875897862963434</v>
      </c>
      <c r="CL28" s="179"/>
      <c r="CM28" s="108">
        <v>54.081632653061227</v>
      </c>
      <c r="CN28" s="179"/>
      <c r="CO28" s="108">
        <f t="shared" si="33"/>
        <v>86.1</v>
      </c>
      <c r="CP28" s="179"/>
      <c r="CQ28" s="108">
        <f t="shared" si="34"/>
        <v>95</v>
      </c>
      <c r="CR28" s="179"/>
      <c r="CS28" s="108">
        <f t="shared" si="35"/>
        <v>97.6</v>
      </c>
      <c r="CT28" s="179"/>
      <c r="CU28" s="108">
        <f t="shared" si="36"/>
        <v>54</v>
      </c>
      <c r="CV28" s="179"/>
      <c r="CW28" s="108">
        <f t="shared" si="37"/>
        <v>62.6</v>
      </c>
      <c r="CX28" s="179"/>
      <c r="CY28" s="108">
        <v>34.875897862963434</v>
      </c>
      <c r="CZ28" s="179"/>
      <c r="DA28" s="108">
        <v>73.400000000000006</v>
      </c>
      <c r="DB28" s="179"/>
      <c r="DC28" s="108">
        <f t="shared" si="38"/>
        <v>86.1</v>
      </c>
      <c r="DD28" s="179"/>
      <c r="DE28" s="108">
        <v>96.1</v>
      </c>
      <c r="DF28" s="179"/>
      <c r="DG28" s="108">
        <v>98.2</v>
      </c>
      <c r="DH28" s="179"/>
      <c r="DI28" s="108">
        <f t="shared" si="39"/>
        <v>54</v>
      </c>
      <c r="DJ28" s="179"/>
      <c r="DK28" s="108">
        <f t="shared" si="40"/>
        <v>62.6</v>
      </c>
      <c r="DL28" s="179"/>
      <c r="DM28" s="108">
        <f t="shared" si="41"/>
        <v>34.875897862963434</v>
      </c>
      <c r="DN28" s="179"/>
      <c r="DO28" s="108">
        <f t="shared" si="42"/>
        <v>73.400000000000006</v>
      </c>
      <c r="DP28" s="179"/>
      <c r="DQ28" s="108">
        <f t="shared" si="43"/>
        <v>86.1</v>
      </c>
      <c r="DR28" s="179"/>
      <c r="DS28" s="108">
        <f t="shared" si="44"/>
        <v>96.1</v>
      </c>
      <c r="DT28" s="179"/>
      <c r="DU28" s="108">
        <f t="shared" si="45"/>
        <v>98.2</v>
      </c>
      <c r="DV28" s="179"/>
      <c r="DW28" s="108">
        <f t="shared" si="46"/>
        <v>54</v>
      </c>
      <c r="DX28" s="179"/>
      <c r="DY28" s="108">
        <f t="shared" si="47"/>
        <v>62.6</v>
      </c>
      <c r="DZ28" s="179"/>
      <c r="EA28" s="108">
        <f t="shared" si="48"/>
        <v>34.875897862963434</v>
      </c>
      <c r="EB28" s="179"/>
      <c r="EC28" s="108">
        <f t="shared" si="49"/>
        <v>73.400000000000006</v>
      </c>
      <c r="ED28" s="179"/>
      <c r="EE28" s="108">
        <f t="shared" si="50"/>
        <v>86.1</v>
      </c>
      <c r="EF28" s="179"/>
      <c r="EG28" s="108">
        <f t="shared" si="51"/>
        <v>96.1</v>
      </c>
      <c r="EH28" s="179"/>
      <c r="EI28" s="108">
        <f t="shared" si="52"/>
        <v>98.2</v>
      </c>
      <c r="EJ28" s="179"/>
      <c r="EK28" s="108">
        <f t="shared" si="53"/>
        <v>54</v>
      </c>
      <c r="EL28" s="179"/>
      <c r="EM28" s="207">
        <v>62.8</v>
      </c>
      <c r="EN28" s="179"/>
      <c r="EO28" s="207">
        <f t="shared" si="54"/>
        <v>34.875897862963434</v>
      </c>
      <c r="EP28" s="179"/>
      <c r="EQ28" s="207">
        <f t="shared" si="55"/>
        <v>73.400000000000006</v>
      </c>
      <c r="ER28" s="179"/>
      <c r="ES28" s="207">
        <v>90</v>
      </c>
      <c r="ET28" s="179"/>
      <c r="EU28" s="207">
        <v>89.3</v>
      </c>
      <c r="EV28" s="179"/>
      <c r="EW28" s="207">
        <v>94.4</v>
      </c>
      <c r="EX28" s="179"/>
      <c r="EY28" s="207">
        <v>65.300000000000011</v>
      </c>
      <c r="EZ28" s="179"/>
      <c r="FA28" s="207">
        <v>62.8</v>
      </c>
      <c r="FB28" s="329"/>
      <c r="FC28" s="207">
        <f t="shared" si="56"/>
        <v>34.875897862963434</v>
      </c>
      <c r="FD28" s="329"/>
      <c r="FE28" s="207">
        <f t="shared" si="57"/>
        <v>73.400000000000006</v>
      </c>
      <c r="FF28" s="179"/>
      <c r="FG28" s="207">
        <v>90</v>
      </c>
      <c r="FH28" s="179"/>
      <c r="FI28" s="207">
        <v>89.3</v>
      </c>
      <c r="FJ28" s="179"/>
      <c r="FK28" s="207">
        <v>94.4</v>
      </c>
      <c r="FL28" s="179"/>
      <c r="FM28" s="207">
        <v>65.300000000000011</v>
      </c>
    </row>
    <row r="29" spans="1:169" x14ac:dyDescent="0.2">
      <c r="A29" s="82" t="s">
        <v>10</v>
      </c>
      <c r="B29" s="76"/>
      <c r="C29" s="1">
        <f t="shared" si="0"/>
        <v>56.5</v>
      </c>
      <c r="D29" s="179"/>
      <c r="E29" s="1">
        <f t="shared" si="58"/>
        <v>32.919015337442083</v>
      </c>
      <c r="F29" s="179"/>
      <c r="G29" s="1">
        <v>50</v>
      </c>
      <c r="H29" s="179"/>
      <c r="I29" s="1">
        <f t="shared" si="1"/>
        <v>79.199999999999989</v>
      </c>
      <c r="J29" s="179"/>
      <c r="K29" s="1">
        <f t="shared" si="2"/>
        <v>96.8</v>
      </c>
      <c r="L29" s="179"/>
      <c r="M29" s="1">
        <f t="shared" si="3"/>
        <v>96.5</v>
      </c>
      <c r="N29" s="179"/>
      <c r="O29" s="1">
        <f t="shared" si="4"/>
        <v>48.9</v>
      </c>
      <c r="P29" s="179"/>
      <c r="Q29" s="1">
        <f t="shared" si="5"/>
        <v>56.5</v>
      </c>
      <c r="R29" s="179"/>
      <c r="S29" s="1">
        <f t="shared" si="59"/>
        <v>32.919015337442083</v>
      </c>
      <c r="T29" s="179"/>
      <c r="U29" s="1">
        <f t="shared" si="6"/>
        <v>50</v>
      </c>
      <c r="V29" s="179"/>
      <c r="W29" s="1">
        <f t="shared" si="7"/>
        <v>79.199999999999989</v>
      </c>
      <c r="X29" s="179"/>
      <c r="Y29" s="1">
        <f t="shared" si="8"/>
        <v>96.8</v>
      </c>
      <c r="Z29" s="179"/>
      <c r="AA29" s="1">
        <f t="shared" si="9"/>
        <v>96.5</v>
      </c>
      <c r="AB29" s="179"/>
      <c r="AC29" s="1">
        <f t="shared" si="10"/>
        <v>48.9</v>
      </c>
      <c r="AD29" s="179"/>
      <c r="AE29" s="1">
        <f t="shared" si="11"/>
        <v>56.5</v>
      </c>
      <c r="AF29" s="179"/>
      <c r="AG29" s="1">
        <f t="shared" si="12"/>
        <v>32.919015337442083</v>
      </c>
      <c r="AH29" s="179"/>
      <c r="AI29" s="1">
        <v>75.925925925925924</v>
      </c>
      <c r="AJ29" s="179"/>
      <c r="AK29" s="1">
        <f t="shared" si="13"/>
        <v>79.199999999999989</v>
      </c>
      <c r="AL29" s="179"/>
      <c r="AM29" s="1">
        <f t="shared" si="14"/>
        <v>96.8</v>
      </c>
      <c r="AN29" s="179"/>
      <c r="AO29" s="1">
        <f t="shared" si="15"/>
        <v>96.5</v>
      </c>
      <c r="AP29" s="179"/>
      <c r="AQ29" s="1">
        <f t="shared" si="16"/>
        <v>48.9</v>
      </c>
      <c r="AR29" s="179"/>
      <c r="AS29" s="1">
        <f t="shared" si="17"/>
        <v>56.5</v>
      </c>
      <c r="AT29" s="179"/>
      <c r="AU29" s="1">
        <f t="shared" si="18"/>
        <v>32.919015337442083</v>
      </c>
      <c r="AV29" s="179"/>
      <c r="AW29" s="1">
        <f t="shared" si="19"/>
        <v>75.925925925925924</v>
      </c>
      <c r="AX29" s="179"/>
      <c r="AY29" s="1">
        <f t="shared" si="20"/>
        <v>79.199999999999989</v>
      </c>
      <c r="AZ29" s="179"/>
      <c r="BA29" s="1">
        <f t="shared" si="21"/>
        <v>96.8</v>
      </c>
      <c r="BB29" s="179"/>
      <c r="BC29" s="1">
        <f t="shared" si="22"/>
        <v>96.5</v>
      </c>
      <c r="BD29" s="179"/>
      <c r="BE29" s="1">
        <f t="shared" si="23"/>
        <v>48.9</v>
      </c>
      <c r="BF29" s="179"/>
      <c r="BG29" s="1">
        <f t="shared" si="24"/>
        <v>56.5</v>
      </c>
      <c r="BH29" s="179"/>
      <c r="BI29" s="1">
        <f t="shared" si="60"/>
        <v>32.919015337442083</v>
      </c>
      <c r="BJ29" s="179"/>
      <c r="BK29" s="1">
        <v>51.1</v>
      </c>
      <c r="BL29" s="179"/>
      <c r="BM29" s="1">
        <f t="shared" si="25"/>
        <v>79.199999999999989</v>
      </c>
      <c r="BN29" s="179"/>
      <c r="BO29" s="1">
        <f t="shared" si="26"/>
        <v>96.8</v>
      </c>
      <c r="BP29" s="179"/>
      <c r="BQ29" s="1">
        <f t="shared" si="27"/>
        <v>96.5</v>
      </c>
      <c r="BR29" s="179"/>
      <c r="BS29" s="1">
        <f t="shared" si="28"/>
        <v>48.9</v>
      </c>
      <c r="BT29" s="179"/>
      <c r="BU29" s="1">
        <v>56.5</v>
      </c>
      <c r="BV29" s="179"/>
      <c r="BW29" s="1">
        <f t="shared" si="29"/>
        <v>32.919015337442083</v>
      </c>
      <c r="BX29" s="179"/>
      <c r="BY29" s="1">
        <f t="shared" si="30"/>
        <v>51.1</v>
      </c>
      <c r="BZ29" s="179"/>
      <c r="CA29" s="1">
        <v>79.199999999999989</v>
      </c>
      <c r="CB29" s="179"/>
      <c r="CC29" s="1">
        <v>96.8</v>
      </c>
      <c r="CD29" s="179"/>
      <c r="CE29" s="1">
        <v>96.5</v>
      </c>
      <c r="CF29" s="179"/>
      <c r="CG29" s="1">
        <v>48.9</v>
      </c>
      <c r="CH29" s="179"/>
      <c r="CI29" s="1">
        <f t="shared" si="31"/>
        <v>56.5</v>
      </c>
      <c r="CJ29" s="179"/>
      <c r="CK29" s="1">
        <f t="shared" si="32"/>
        <v>32.919015337442083</v>
      </c>
      <c r="CL29" s="179"/>
      <c r="CM29" s="1">
        <v>53.571428571428569</v>
      </c>
      <c r="CN29" s="179"/>
      <c r="CO29" s="1">
        <f t="shared" si="33"/>
        <v>79.199999999999989</v>
      </c>
      <c r="CP29" s="179"/>
      <c r="CQ29" s="1">
        <f t="shared" si="34"/>
        <v>96.8</v>
      </c>
      <c r="CR29" s="179"/>
      <c r="CS29" s="1">
        <f t="shared" si="35"/>
        <v>96.5</v>
      </c>
      <c r="CT29" s="179"/>
      <c r="CU29" s="1">
        <f t="shared" si="36"/>
        <v>48.9</v>
      </c>
      <c r="CV29" s="179"/>
      <c r="CW29" s="1">
        <f t="shared" si="37"/>
        <v>56.5</v>
      </c>
      <c r="CX29" s="179"/>
      <c r="CY29" s="1">
        <v>32.919015337442083</v>
      </c>
      <c r="CZ29" s="179"/>
      <c r="DA29" s="1">
        <v>69.599999999999994</v>
      </c>
      <c r="DB29" s="179"/>
      <c r="DC29" s="1">
        <f t="shared" si="38"/>
        <v>79.199999999999989</v>
      </c>
      <c r="DD29" s="179"/>
      <c r="DE29" s="1">
        <v>97</v>
      </c>
      <c r="DF29" s="179"/>
      <c r="DG29" s="1">
        <v>97.4</v>
      </c>
      <c r="DH29" s="179"/>
      <c r="DI29" s="1">
        <f t="shared" si="39"/>
        <v>48.9</v>
      </c>
      <c r="DJ29" s="179"/>
      <c r="DK29" s="1">
        <f t="shared" si="40"/>
        <v>56.5</v>
      </c>
      <c r="DL29" s="179"/>
      <c r="DM29" s="1">
        <f t="shared" si="41"/>
        <v>32.919015337442083</v>
      </c>
      <c r="DN29" s="179"/>
      <c r="DO29" s="1">
        <f t="shared" si="42"/>
        <v>69.599999999999994</v>
      </c>
      <c r="DP29" s="179"/>
      <c r="DQ29" s="1">
        <f t="shared" si="43"/>
        <v>79.199999999999989</v>
      </c>
      <c r="DR29" s="179"/>
      <c r="DS29" s="1">
        <f t="shared" si="44"/>
        <v>97</v>
      </c>
      <c r="DT29" s="179"/>
      <c r="DU29" s="1">
        <f t="shared" si="45"/>
        <v>97.4</v>
      </c>
      <c r="DV29" s="179"/>
      <c r="DW29" s="1">
        <f t="shared" si="46"/>
        <v>48.9</v>
      </c>
      <c r="DX29" s="179"/>
      <c r="DY29" s="1">
        <f t="shared" si="47"/>
        <v>56.5</v>
      </c>
      <c r="DZ29" s="179"/>
      <c r="EA29" s="1">
        <f t="shared" si="48"/>
        <v>32.919015337442083</v>
      </c>
      <c r="EB29" s="179"/>
      <c r="EC29" s="1">
        <f t="shared" si="49"/>
        <v>69.599999999999994</v>
      </c>
      <c r="ED29" s="179"/>
      <c r="EE29" s="1">
        <f t="shared" si="50"/>
        <v>79.199999999999989</v>
      </c>
      <c r="EF29" s="179"/>
      <c r="EG29" s="1">
        <f t="shared" si="51"/>
        <v>97</v>
      </c>
      <c r="EH29" s="179"/>
      <c r="EI29" s="1">
        <f t="shared" si="52"/>
        <v>97.4</v>
      </c>
      <c r="EJ29" s="179"/>
      <c r="EK29" s="1">
        <f t="shared" si="53"/>
        <v>48.9</v>
      </c>
      <c r="EL29" s="179"/>
      <c r="EM29" s="206">
        <v>71.099999999999994</v>
      </c>
      <c r="EN29" s="179"/>
      <c r="EO29" s="206">
        <f t="shared" si="54"/>
        <v>32.919015337442083</v>
      </c>
      <c r="EP29" s="179"/>
      <c r="EQ29" s="206">
        <f t="shared" si="55"/>
        <v>69.599999999999994</v>
      </c>
      <c r="ER29" s="179"/>
      <c r="ES29" s="206">
        <v>98.1</v>
      </c>
      <c r="ET29" s="179"/>
      <c r="EU29" s="206">
        <v>92.8</v>
      </c>
      <c r="EV29" s="179"/>
      <c r="EW29" s="206">
        <v>97.3</v>
      </c>
      <c r="EX29" s="179"/>
      <c r="EY29" s="206">
        <v>45.099999999999994</v>
      </c>
      <c r="EZ29" s="179"/>
      <c r="FA29" s="206">
        <v>71.099999999999994</v>
      </c>
      <c r="FB29" s="329"/>
      <c r="FC29" s="206">
        <f t="shared" si="56"/>
        <v>32.919015337442083</v>
      </c>
      <c r="FD29" s="329"/>
      <c r="FE29" s="206">
        <f t="shared" si="57"/>
        <v>69.599999999999994</v>
      </c>
      <c r="FF29" s="179"/>
      <c r="FG29" s="206">
        <v>98.1</v>
      </c>
      <c r="FH29" s="179"/>
      <c r="FI29" s="206">
        <v>92.8</v>
      </c>
      <c r="FJ29" s="179"/>
      <c r="FK29" s="206">
        <v>97.3</v>
      </c>
      <c r="FL29" s="179"/>
      <c r="FM29" s="206">
        <v>45.099999999999994</v>
      </c>
    </row>
    <row r="30" spans="1:169" x14ac:dyDescent="0.2">
      <c r="A30" s="82" t="s">
        <v>11</v>
      </c>
      <c r="B30" s="76"/>
      <c r="C30" s="1">
        <f t="shared" si="0"/>
        <v>43.7</v>
      </c>
      <c r="D30" s="179"/>
      <c r="E30" s="1">
        <f t="shared" si="58"/>
        <v>33.351911957789866</v>
      </c>
      <c r="F30" s="179"/>
      <c r="G30" s="1">
        <v>44.516129032258064</v>
      </c>
      <c r="H30" s="179"/>
      <c r="I30" s="1">
        <f t="shared" si="1"/>
        <v>68.5</v>
      </c>
      <c r="J30" s="179"/>
      <c r="K30" s="1">
        <f t="shared" si="2"/>
        <v>93.6</v>
      </c>
      <c r="L30" s="179"/>
      <c r="M30" s="1">
        <f t="shared" si="3"/>
        <v>98.7</v>
      </c>
      <c r="N30" s="179"/>
      <c r="O30" s="1">
        <f t="shared" si="4"/>
        <v>33.5</v>
      </c>
      <c r="P30" s="179"/>
      <c r="Q30" s="1">
        <f t="shared" si="5"/>
        <v>43.7</v>
      </c>
      <c r="R30" s="179"/>
      <c r="S30" s="1">
        <f t="shared" si="59"/>
        <v>33.351911957789866</v>
      </c>
      <c r="T30" s="179"/>
      <c r="U30" s="1">
        <f t="shared" si="6"/>
        <v>44.516129032258064</v>
      </c>
      <c r="V30" s="179"/>
      <c r="W30" s="1">
        <f t="shared" si="7"/>
        <v>68.5</v>
      </c>
      <c r="X30" s="179"/>
      <c r="Y30" s="1">
        <f t="shared" si="8"/>
        <v>93.6</v>
      </c>
      <c r="Z30" s="179"/>
      <c r="AA30" s="1">
        <f t="shared" si="9"/>
        <v>98.7</v>
      </c>
      <c r="AB30" s="179"/>
      <c r="AC30" s="1">
        <f t="shared" si="10"/>
        <v>33.5</v>
      </c>
      <c r="AD30" s="179"/>
      <c r="AE30" s="1">
        <f t="shared" si="11"/>
        <v>43.7</v>
      </c>
      <c r="AF30" s="179"/>
      <c r="AG30" s="1">
        <f t="shared" si="12"/>
        <v>33.351911957789866</v>
      </c>
      <c r="AH30" s="179"/>
      <c r="AI30" s="1">
        <v>66.990291262135912</v>
      </c>
      <c r="AJ30" s="179"/>
      <c r="AK30" s="1">
        <f t="shared" si="13"/>
        <v>68.5</v>
      </c>
      <c r="AL30" s="179"/>
      <c r="AM30" s="1">
        <f t="shared" si="14"/>
        <v>93.6</v>
      </c>
      <c r="AN30" s="179"/>
      <c r="AO30" s="1">
        <f t="shared" si="15"/>
        <v>98.7</v>
      </c>
      <c r="AP30" s="179"/>
      <c r="AQ30" s="1">
        <f t="shared" si="16"/>
        <v>33.5</v>
      </c>
      <c r="AR30" s="179"/>
      <c r="AS30" s="1">
        <f t="shared" si="17"/>
        <v>43.7</v>
      </c>
      <c r="AT30" s="179"/>
      <c r="AU30" s="1">
        <f t="shared" si="18"/>
        <v>33.351911957789866</v>
      </c>
      <c r="AV30" s="179"/>
      <c r="AW30" s="1">
        <f t="shared" si="19"/>
        <v>66.990291262135912</v>
      </c>
      <c r="AX30" s="179"/>
      <c r="AY30" s="1">
        <f t="shared" si="20"/>
        <v>68.5</v>
      </c>
      <c r="AZ30" s="179"/>
      <c r="BA30" s="1">
        <f t="shared" si="21"/>
        <v>93.6</v>
      </c>
      <c r="BB30" s="179"/>
      <c r="BC30" s="1">
        <f t="shared" si="22"/>
        <v>98.7</v>
      </c>
      <c r="BD30" s="179"/>
      <c r="BE30" s="1">
        <f t="shared" si="23"/>
        <v>33.5</v>
      </c>
      <c r="BF30" s="179"/>
      <c r="BG30" s="1">
        <f t="shared" si="24"/>
        <v>43.7</v>
      </c>
      <c r="BH30" s="179"/>
      <c r="BI30" s="1">
        <f t="shared" si="60"/>
        <v>33.351911957789866</v>
      </c>
      <c r="BJ30" s="179"/>
      <c r="BK30" s="1">
        <v>48</v>
      </c>
      <c r="BL30" s="179"/>
      <c r="BM30" s="1">
        <f t="shared" si="25"/>
        <v>68.5</v>
      </c>
      <c r="BN30" s="179"/>
      <c r="BO30" s="1">
        <f t="shared" si="26"/>
        <v>93.6</v>
      </c>
      <c r="BP30" s="179"/>
      <c r="BQ30" s="1">
        <f t="shared" si="27"/>
        <v>98.7</v>
      </c>
      <c r="BR30" s="179"/>
      <c r="BS30" s="1">
        <f t="shared" si="28"/>
        <v>33.5</v>
      </c>
      <c r="BT30" s="179"/>
      <c r="BU30" s="1">
        <v>43.7</v>
      </c>
      <c r="BV30" s="179"/>
      <c r="BW30" s="1">
        <f t="shared" si="29"/>
        <v>33.351911957789866</v>
      </c>
      <c r="BX30" s="179"/>
      <c r="BY30" s="1">
        <f t="shared" si="30"/>
        <v>48</v>
      </c>
      <c r="BZ30" s="179"/>
      <c r="CA30" s="1">
        <v>68.5</v>
      </c>
      <c r="CB30" s="179"/>
      <c r="CC30" s="1">
        <v>93.6</v>
      </c>
      <c r="CD30" s="179"/>
      <c r="CE30" s="1">
        <v>98.7</v>
      </c>
      <c r="CF30" s="179"/>
      <c r="CG30" s="1">
        <v>33.5</v>
      </c>
      <c r="CH30" s="179"/>
      <c r="CI30" s="1">
        <f t="shared" si="31"/>
        <v>43.7</v>
      </c>
      <c r="CJ30" s="179"/>
      <c r="CK30" s="1">
        <f t="shared" si="32"/>
        <v>33.351911957789866</v>
      </c>
      <c r="CL30" s="179"/>
      <c r="CM30" s="1">
        <v>49.295774647887328</v>
      </c>
      <c r="CN30" s="179"/>
      <c r="CO30" s="1">
        <f t="shared" si="33"/>
        <v>68.5</v>
      </c>
      <c r="CP30" s="179"/>
      <c r="CQ30" s="1">
        <f t="shared" si="34"/>
        <v>93.6</v>
      </c>
      <c r="CR30" s="179"/>
      <c r="CS30" s="1">
        <f t="shared" si="35"/>
        <v>98.7</v>
      </c>
      <c r="CT30" s="179"/>
      <c r="CU30" s="1">
        <f t="shared" si="36"/>
        <v>33.5</v>
      </c>
      <c r="CV30" s="179"/>
      <c r="CW30" s="1">
        <f t="shared" si="37"/>
        <v>43.7</v>
      </c>
      <c r="CX30" s="179"/>
      <c r="CY30" s="1">
        <v>33.351911957789866</v>
      </c>
      <c r="CZ30" s="179"/>
      <c r="DA30" s="1">
        <v>72.7</v>
      </c>
      <c r="DB30" s="179"/>
      <c r="DC30" s="1">
        <f t="shared" si="38"/>
        <v>68.5</v>
      </c>
      <c r="DD30" s="179"/>
      <c r="DE30" s="1">
        <v>97.4</v>
      </c>
      <c r="DF30" s="179"/>
      <c r="DG30" s="1">
        <v>97.5</v>
      </c>
      <c r="DH30" s="179"/>
      <c r="DI30" s="1">
        <f t="shared" si="39"/>
        <v>33.5</v>
      </c>
      <c r="DJ30" s="179"/>
      <c r="DK30" s="1">
        <f t="shared" si="40"/>
        <v>43.7</v>
      </c>
      <c r="DL30" s="179"/>
      <c r="DM30" s="1">
        <f t="shared" si="41"/>
        <v>33.351911957789866</v>
      </c>
      <c r="DN30" s="179"/>
      <c r="DO30" s="1">
        <f t="shared" si="42"/>
        <v>72.7</v>
      </c>
      <c r="DP30" s="179"/>
      <c r="DQ30" s="1">
        <f t="shared" si="43"/>
        <v>68.5</v>
      </c>
      <c r="DR30" s="179"/>
      <c r="DS30" s="1">
        <f t="shared" si="44"/>
        <v>97.4</v>
      </c>
      <c r="DT30" s="179"/>
      <c r="DU30" s="1">
        <f t="shared" si="45"/>
        <v>97.5</v>
      </c>
      <c r="DV30" s="179"/>
      <c r="DW30" s="1">
        <f t="shared" si="46"/>
        <v>33.5</v>
      </c>
      <c r="DX30" s="179"/>
      <c r="DY30" s="1">
        <f t="shared" si="47"/>
        <v>43.7</v>
      </c>
      <c r="DZ30" s="179"/>
      <c r="EA30" s="1">
        <f t="shared" si="48"/>
        <v>33.351911957789866</v>
      </c>
      <c r="EB30" s="179"/>
      <c r="EC30" s="1">
        <f t="shared" si="49"/>
        <v>72.7</v>
      </c>
      <c r="ED30" s="179"/>
      <c r="EE30" s="1">
        <f t="shared" si="50"/>
        <v>68.5</v>
      </c>
      <c r="EF30" s="179"/>
      <c r="EG30" s="1">
        <f t="shared" si="51"/>
        <v>97.4</v>
      </c>
      <c r="EH30" s="179"/>
      <c r="EI30" s="1">
        <f t="shared" si="52"/>
        <v>97.5</v>
      </c>
      <c r="EJ30" s="179"/>
      <c r="EK30" s="1">
        <f t="shared" si="53"/>
        <v>33.5</v>
      </c>
      <c r="EL30" s="179"/>
      <c r="EM30" s="206">
        <v>64.2</v>
      </c>
      <c r="EN30" s="179"/>
      <c r="EO30" s="206">
        <f t="shared" si="54"/>
        <v>33.351911957789866</v>
      </c>
      <c r="EP30" s="179"/>
      <c r="EQ30" s="206">
        <f t="shared" si="55"/>
        <v>72.7</v>
      </c>
      <c r="ER30" s="179"/>
      <c r="ES30" s="206">
        <v>83.4</v>
      </c>
      <c r="ET30" s="179"/>
      <c r="EU30" s="206">
        <v>94.1</v>
      </c>
      <c r="EV30" s="179"/>
      <c r="EW30" s="206">
        <v>95</v>
      </c>
      <c r="EX30" s="179"/>
      <c r="EY30" s="206">
        <v>70.2</v>
      </c>
      <c r="EZ30" s="179"/>
      <c r="FA30" s="206">
        <v>64.2</v>
      </c>
      <c r="FB30" s="329"/>
      <c r="FC30" s="206">
        <f t="shared" si="56"/>
        <v>33.351911957789866</v>
      </c>
      <c r="FD30" s="329"/>
      <c r="FE30" s="206">
        <f t="shared" si="57"/>
        <v>72.7</v>
      </c>
      <c r="FF30" s="179"/>
      <c r="FG30" s="206">
        <v>83.4</v>
      </c>
      <c r="FH30" s="179"/>
      <c r="FI30" s="206">
        <v>94.1</v>
      </c>
      <c r="FJ30" s="179"/>
      <c r="FK30" s="206">
        <v>95</v>
      </c>
      <c r="FL30" s="179"/>
      <c r="FM30" s="206">
        <v>70.2</v>
      </c>
    </row>
    <row r="31" spans="1:169" x14ac:dyDescent="0.2">
      <c r="A31" s="82" t="s">
        <v>12</v>
      </c>
      <c r="B31" s="76"/>
      <c r="C31" s="1">
        <f t="shared" si="0"/>
        <v>52.7</v>
      </c>
      <c r="D31" s="179"/>
      <c r="E31" s="1">
        <f t="shared" si="58"/>
        <v>39.392339038836674</v>
      </c>
      <c r="F31" s="179"/>
      <c r="G31" s="1">
        <v>63.291139240506332</v>
      </c>
      <c r="H31" s="179"/>
      <c r="I31" s="1">
        <f t="shared" si="1"/>
        <v>83.699999999999989</v>
      </c>
      <c r="J31" s="179"/>
      <c r="K31" s="1">
        <f t="shared" si="2"/>
        <v>95.8</v>
      </c>
      <c r="L31" s="179"/>
      <c r="M31" s="1">
        <f t="shared" si="3"/>
        <v>97.5</v>
      </c>
      <c r="N31" s="179"/>
      <c r="O31" s="1">
        <f t="shared" si="4"/>
        <v>53.7</v>
      </c>
      <c r="P31" s="179"/>
      <c r="Q31" s="1">
        <f t="shared" si="5"/>
        <v>52.7</v>
      </c>
      <c r="R31" s="179"/>
      <c r="S31" s="1">
        <f t="shared" si="59"/>
        <v>39.392339038836674</v>
      </c>
      <c r="T31" s="179"/>
      <c r="U31" s="1">
        <f t="shared" si="6"/>
        <v>63.291139240506332</v>
      </c>
      <c r="V31" s="179"/>
      <c r="W31" s="1">
        <f t="shared" si="7"/>
        <v>83.699999999999989</v>
      </c>
      <c r="X31" s="179"/>
      <c r="Y31" s="1">
        <f t="shared" si="8"/>
        <v>95.8</v>
      </c>
      <c r="Z31" s="179"/>
      <c r="AA31" s="1">
        <f t="shared" si="9"/>
        <v>97.5</v>
      </c>
      <c r="AB31" s="179"/>
      <c r="AC31" s="1">
        <f t="shared" si="10"/>
        <v>53.7</v>
      </c>
      <c r="AD31" s="179"/>
      <c r="AE31" s="1">
        <f t="shared" si="11"/>
        <v>52.7</v>
      </c>
      <c r="AF31" s="179"/>
      <c r="AG31" s="1">
        <f t="shared" si="12"/>
        <v>39.392339038836674</v>
      </c>
      <c r="AH31" s="179"/>
      <c r="AI31" s="1">
        <v>42.446043165467628</v>
      </c>
      <c r="AJ31" s="179"/>
      <c r="AK31" s="1">
        <f t="shared" si="13"/>
        <v>83.699999999999989</v>
      </c>
      <c r="AL31" s="179"/>
      <c r="AM31" s="1">
        <f t="shared" si="14"/>
        <v>95.8</v>
      </c>
      <c r="AN31" s="179"/>
      <c r="AO31" s="1">
        <f t="shared" si="15"/>
        <v>97.5</v>
      </c>
      <c r="AP31" s="179"/>
      <c r="AQ31" s="1">
        <f t="shared" si="16"/>
        <v>53.7</v>
      </c>
      <c r="AR31" s="179"/>
      <c r="AS31" s="1">
        <f t="shared" si="17"/>
        <v>52.7</v>
      </c>
      <c r="AT31" s="179"/>
      <c r="AU31" s="1">
        <f t="shared" si="18"/>
        <v>39.392339038836674</v>
      </c>
      <c r="AV31" s="179"/>
      <c r="AW31" s="1">
        <f t="shared" si="19"/>
        <v>42.446043165467628</v>
      </c>
      <c r="AX31" s="179"/>
      <c r="AY31" s="1">
        <f t="shared" si="20"/>
        <v>83.699999999999989</v>
      </c>
      <c r="AZ31" s="179"/>
      <c r="BA31" s="1">
        <f t="shared" si="21"/>
        <v>95.8</v>
      </c>
      <c r="BB31" s="179"/>
      <c r="BC31" s="1">
        <f t="shared" si="22"/>
        <v>97.5</v>
      </c>
      <c r="BD31" s="179"/>
      <c r="BE31" s="1">
        <f t="shared" si="23"/>
        <v>53.7</v>
      </c>
      <c r="BF31" s="179"/>
      <c r="BG31" s="1">
        <f t="shared" si="24"/>
        <v>52.7</v>
      </c>
      <c r="BH31" s="179"/>
      <c r="BI31" s="1">
        <f t="shared" si="60"/>
        <v>39.392339038836674</v>
      </c>
      <c r="BJ31" s="179"/>
      <c r="BK31" s="1">
        <v>33.6</v>
      </c>
      <c r="BL31" s="179"/>
      <c r="BM31" s="1">
        <f t="shared" si="25"/>
        <v>83.699999999999989</v>
      </c>
      <c r="BN31" s="179"/>
      <c r="BO31" s="1">
        <f t="shared" si="26"/>
        <v>95.8</v>
      </c>
      <c r="BP31" s="179"/>
      <c r="BQ31" s="1">
        <f t="shared" si="27"/>
        <v>97.5</v>
      </c>
      <c r="BR31" s="179"/>
      <c r="BS31" s="1">
        <f t="shared" si="28"/>
        <v>53.7</v>
      </c>
      <c r="BT31" s="179"/>
      <c r="BU31" s="1">
        <v>52.7</v>
      </c>
      <c r="BV31" s="179"/>
      <c r="BW31" s="1">
        <f t="shared" si="29"/>
        <v>39.392339038836674</v>
      </c>
      <c r="BX31" s="179"/>
      <c r="BY31" s="1">
        <f t="shared" si="30"/>
        <v>33.6</v>
      </c>
      <c r="BZ31" s="179"/>
      <c r="CA31" s="1">
        <v>83.699999999999989</v>
      </c>
      <c r="CB31" s="179"/>
      <c r="CC31" s="1">
        <v>95.8</v>
      </c>
      <c r="CD31" s="179"/>
      <c r="CE31" s="1">
        <v>97.5</v>
      </c>
      <c r="CF31" s="179"/>
      <c r="CG31" s="1">
        <v>53.7</v>
      </c>
      <c r="CH31" s="179"/>
      <c r="CI31" s="1">
        <f t="shared" si="31"/>
        <v>52.7</v>
      </c>
      <c r="CJ31" s="179"/>
      <c r="CK31" s="1">
        <f t="shared" si="32"/>
        <v>39.392339038836674</v>
      </c>
      <c r="CL31" s="179"/>
      <c r="CM31" s="1">
        <v>38.271604938271601</v>
      </c>
      <c r="CN31" s="179"/>
      <c r="CO31" s="1">
        <f t="shared" si="33"/>
        <v>83.699999999999989</v>
      </c>
      <c r="CP31" s="179"/>
      <c r="CQ31" s="1">
        <f t="shared" si="34"/>
        <v>95.8</v>
      </c>
      <c r="CR31" s="179"/>
      <c r="CS31" s="1">
        <f t="shared" si="35"/>
        <v>97.5</v>
      </c>
      <c r="CT31" s="179"/>
      <c r="CU31" s="1">
        <f t="shared" si="36"/>
        <v>53.7</v>
      </c>
      <c r="CV31" s="179"/>
      <c r="CW31" s="1">
        <f t="shared" si="37"/>
        <v>52.7</v>
      </c>
      <c r="CX31" s="179"/>
      <c r="CY31" s="1">
        <v>39.392339038836674</v>
      </c>
      <c r="CZ31" s="179"/>
      <c r="DA31" s="1">
        <v>66.5</v>
      </c>
      <c r="DB31" s="179"/>
      <c r="DC31" s="1">
        <f t="shared" si="38"/>
        <v>83.699999999999989</v>
      </c>
      <c r="DD31" s="179"/>
      <c r="DE31" s="1">
        <v>98.2</v>
      </c>
      <c r="DF31" s="179"/>
      <c r="DG31" s="1">
        <v>98.8</v>
      </c>
      <c r="DH31" s="179"/>
      <c r="DI31" s="1">
        <f t="shared" si="39"/>
        <v>53.7</v>
      </c>
      <c r="DJ31" s="179"/>
      <c r="DK31" s="1">
        <f t="shared" si="40"/>
        <v>52.7</v>
      </c>
      <c r="DL31" s="179"/>
      <c r="DM31" s="1">
        <f t="shared" si="41"/>
        <v>39.392339038836674</v>
      </c>
      <c r="DN31" s="179"/>
      <c r="DO31" s="1">
        <f t="shared" si="42"/>
        <v>66.5</v>
      </c>
      <c r="DP31" s="179"/>
      <c r="DQ31" s="1">
        <f t="shared" si="43"/>
        <v>83.699999999999989</v>
      </c>
      <c r="DR31" s="179"/>
      <c r="DS31" s="1">
        <f t="shared" si="44"/>
        <v>98.2</v>
      </c>
      <c r="DT31" s="179"/>
      <c r="DU31" s="1">
        <f t="shared" si="45"/>
        <v>98.8</v>
      </c>
      <c r="DV31" s="179"/>
      <c r="DW31" s="1">
        <f t="shared" si="46"/>
        <v>53.7</v>
      </c>
      <c r="DX31" s="179"/>
      <c r="DY31" s="1">
        <f t="shared" si="47"/>
        <v>52.7</v>
      </c>
      <c r="DZ31" s="179"/>
      <c r="EA31" s="1">
        <f t="shared" si="48"/>
        <v>39.392339038836674</v>
      </c>
      <c r="EB31" s="179"/>
      <c r="EC31" s="1">
        <f t="shared" si="49"/>
        <v>66.5</v>
      </c>
      <c r="ED31" s="179"/>
      <c r="EE31" s="1">
        <f t="shared" si="50"/>
        <v>83.699999999999989</v>
      </c>
      <c r="EF31" s="179"/>
      <c r="EG31" s="1">
        <f t="shared" si="51"/>
        <v>98.2</v>
      </c>
      <c r="EH31" s="179"/>
      <c r="EI31" s="1">
        <f t="shared" si="52"/>
        <v>98.8</v>
      </c>
      <c r="EJ31" s="179"/>
      <c r="EK31" s="1">
        <f t="shared" si="53"/>
        <v>53.7</v>
      </c>
      <c r="EL31" s="179"/>
      <c r="EM31" s="206">
        <v>58.9</v>
      </c>
      <c r="EN31" s="179"/>
      <c r="EO31" s="206">
        <f t="shared" si="54"/>
        <v>39.392339038836674</v>
      </c>
      <c r="EP31" s="179"/>
      <c r="EQ31" s="206">
        <f t="shared" si="55"/>
        <v>66.5</v>
      </c>
      <c r="ER31" s="179"/>
      <c r="ES31" s="206">
        <v>89.300000000000011</v>
      </c>
      <c r="ET31" s="179"/>
      <c r="EU31" s="206">
        <v>87.6</v>
      </c>
      <c r="EV31" s="179"/>
      <c r="EW31" s="206">
        <v>95.2</v>
      </c>
      <c r="EX31" s="179"/>
      <c r="EY31" s="206">
        <v>61.599999999999994</v>
      </c>
      <c r="EZ31" s="179"/>
      <c r="FA31" s="206">
        <v>58.9</v>
      </c>
      <c r="FB31" s="329"/>
      <c r="FC31" s="206">
        <f t="shared" si="56"/>
        <v>39.392339038836674</v>
      </c>
      <c r="FD31" s="329"/>
      <c r="FE31" s="206">
        <f t="shared" si="57"/>
        <v>66.5</v>
      </c>
      <c r="FF31" s="179"/>
      <c r="FG31" s="206">
        <v>89.300000000000011</v>
      </c>
      <c r="FH31" s="179"/>
      <c r="FI31" s="206">
        <v>87.6</v>
      </c>
      <c r="FJ31" s="179"/>
      <c r="FK31" s="206">
        <v>95.2</v>
      </c>
      <c r="FL31" s="179"/>
      <c r="FM31" s="206">
        <v>61.599999999999994</v>
      </c>
    </row>
    <row r="32" spans="1:169" x14ac:dyDescent="0.2">
      <c r="A32" s="82" t="s">
        <v>13</v>
      </c>
      <c r="B32" s="76"/>
      <c r="C32" s="1">
        <f t="shared" si="0"/>
        <v>62</v>
      </c>
      <c r="D32" s="179"/>
      <c r="E32" s="1">
        <f t="shared" si="58"/>
        <v>28.755494664789563</v>
      </c>
      <c r="F32" s="179"/>
      <c r="G32" s="1">
        <v>64.556962025316466</v>
      </c>
      <c r="H32" s="179"/>
      <c r="I32" s="1">
        <f t="shared" si="1"/>
        <v>86.4</v>
      </c>
      <c r="J32" s="179"/>
      <c r="K32" s="1">
        <f t="shared" si="2"/>
        <v>96.7</v>
      </c>
      <c r="L32" s="179"/>
      <c r="M32" s="1">
        <f t="shared" si="3"/>
        <v>97.8</v>
      </c>
      <c r="N32" s="179"/>
      <c r="O32" s="1">
        <f t="shared" si="4"/>
        <v>43</v>
      </c>
      <c r="P32" s="179"/>
      <c r="Q32" s="1">
        <f t="shared" si="5"/>
        <v>62</v>
      </c>
      <c r="R32" s="179"/>
      <c r="S32" s="1">
        <f t="shared" si="59"/>
        <v>28.755494664789563</v>
      </c>
      <c r="T32" s="179"/>
      <c r="U32" s="1">
        <f t="shared" si="6"/>
        <v>64.556962025316466</v>
      </c>
      <c r="V32" s="179"/>
      <c r="W32" s="1">
        <f t="shared" si="7"/>
        <v>86.4</v>
      </c>
      <c r="X32" s="179"/>
      <c r="Y32" s="1">
        <f t="shared" si="8"/>
        <v>96.7</v>
      </c>
      <c r="Z32" s="179"/>
      <c r="AA32" s="1">
        <f t="shared" si="9"/>
        <v>97.8</v>
      </c>
      <c r="AB32" s="179"/>
      <c r="AC32" s="1">
        <f t="shared" si="10"/>
        <v>43</v>
      </c>
      <c r="AD32" s="179"/>
      <c r="AE32" s="1">
        <f t="shared" si="11"/>
        <v>62</v>
      </c>
      <c r="AF32" s="179"/>
      <c r="AG32" s="1">
        <f t="shared" si="12"/>
        <v>28.755494664789563</v>
      </c>
      <c r="AH32" s="179"/>
      <c r="AI32" s="1">
        <v>77.27272727272728</v>
      </c>
      <c r="AJ32" s="179"/>
      <c r="AK32" s="1">
        <f t="shared" si="13"/>
        <v>86.4</v>
      </c>
      <c r="AL32" s="179"/>
      <c r="AM32" s="1">
        <f t="shared" si="14"/>
        <v>96.7</v>
      </c>
      <c r="AN32" s="179"/>
      <c r="AO32" s="1">
        <f t="shared" si="15"/>
        <v>97.8</v>
      </c>
      <c r="AP32" s="179"/>
      <c r="AQ32" s="1">
        <f t="shared" si="16"/>
        <v>43</v>
      </c>
      <c r="AR32" s="179"/>
      <c r="AS32" s="1">
        <f t="shared" si="17"/>
        <v>62</v>
      </c>
      <c r="AT32" s="179"/>
      <c r="AU32" s="1">
        <f t="shared" si="18"/>
        <v>28.755494664789563</v>
      </c>
      <c r="AV32" s="179"/>
      <c r="AW32" s="1">
        <f t="shared" si="19"/>
        <v>77.27272727272728</v>
      </c>
      <c r="AX32" s="179"/>
      <c r="AY32" s="1">
        <f t="shared" si="20"/>
        <v>86.4</v>
      </c>
      <c r="AZ32" s="179"/>
      <c r="BA32" s="1">
        <f t="shared" si="21"/>
        <v>96.7</v>
      </c>
      <c r="BB32" s="179"/>
      <c r="BC32" s="1">
        <f t="shared" si="22"/>
        <v>97.8</v>
      </c>
      <c r="BD32" s="179"/>
      <c r="BE32" s="1">
        <f t="shared" si="23"/>
        <v>43</v>
      </c>
      <c r="BF32" s="179"/>
      <c r="BG32" s="1">
        <f t="shared" si="24"/>
        <v>62</v>
      </c>
      <c r="BH32" s="179"/>
      <c r="BI32" s="1">
        <f t="shared" si="60"/>
        <v>28.755494664789563</v>
      </c>
      <c r="BJ32" s="179"/>
      <c r="BK32" s="1">
        <v>43.1</v>
      </c>
      <c r="BL32" s="179"/>
      <c r="BM32" s="1">
        <f t="shared" si="25"/>
        <v>86.4</v>
      </c>
      <c r="BN32" s="179"/>
      <c r="BO32" s="1">
        <f t="shared" si="26"/>
        <v>96.7</v>
      </c>
      <c r="BP32" s="179"/>
      <c r="BQ32" s="1">
        <f t="shared" si="27"/>
        <v>97.8</v>
      </c>
      <c r="BR32" s="179"/>
      <c r="BS32" s="1">
        <f t="shared" si="28"/>
        <v>43</v>
      </c>
      <c r="BT32" s="179"/>
      <c r="BU32" s="1">
        <v>62</v>
      </c>
      <c r="BV32" s="179"/>
      <c r="BW32" s="1">
        <f t="shared" si="29"/>
        <v>28.755494664789563</v>
      </c>
      <c r="BX32" s="179"/>
      <c r="BY32" s="1">
        <f t="shared" si="30"/>
        <v>43.1</v>
      </c>
      <c r="BZ32" s="179"/>
      <c r="CA32" s="1">
        <v>86.4</v>
      </c>
      <c r="CB32" s="179"/>
      <c r="CC32" s="1">
        <v>96.7</v>
      </c>
      <c r="CD32" s="179"/>
      <c r="CE32" s="1">
        <v>97.8</v>
      </c>
      <c r="CF32" s="179"/>
      <c r="CG32" s="1">
        <v>43</v>
      </c>
      <c r="CH32" s="179"/>
      <c r="CI32" s="1">
        <f t="shared" si="31"/>
        <v>62</v>
      </c>
      <c r="CJ32" s="179"/>
      <c r="CK32" s="1">
        <f t="shared" si="32"/>
        <v>28.755494664789563</v>
      </c>
      <c r="CL32" s="179"/>
      <c r="CM32" s="1">
        <v>56.36363636363636</v>
      </c>
      <c r="CN32" s="179"/>
      <c r="CO32" s="1">
        <f t="shared" si="33"/>
        <v>86.4</v>
      </c>
      <c r="CP32" s="179"/>
      <c r="CQ32" s="1">
        <f t="shared" si="34"/>
        <v>96.7</v>
      </c>
      <c r="CR32" s="179"/>
      <c r="CS32" s="1">
        <f t="shared" si="35"/>
        <v>97.8</v>
      </c>
      <c r="CT32" s="179"/>
      <c r="CU32" s="1">
        <f t="shared" si="36"/>
        <v>43</v>
      </c>
      <c r="CV32" s="179"/>
      <c r="CW32" s="1">
        <f t="shared" si="37"/>
        <v>62</v>
      </c>
      <c r="CX32" s="179"/>
      <c r="CY32" s="1">
        <v>28.755494664789563</v>
      </c>
      <c r="CZ32" s="179"/>
      <c r="DA32" s="1">
        <v>70.699999999999989</v>
      </c>
      <c r="DB32" s="179"/>
      <c r="DC32" s="1">
        <f t="shared" si="38"/>
        <v>86.4</v>
      </c>
      <c r="DD32" s="179"/>
      <c r="DE32" s="1">
        <v>92.7</v>
      </c>
      <c r="DF32" s="179"/>
      <c r="DG32" s="1">
        <v>97.6</v>
      </c>
      <c r="DH32" s="179"/>
      <c r="DI32" s="1">
        <f t="shared" si="39"/>
        <v>43</v>
      </c>
      <c r="DJ32" s="179"/>
      <c r="DK32" s="1">
        <f t="shared" si="40"/>
        <v>62</v>
      </c>
      <c r="DL32" s="179"/>
      <c r="DM32" s="1">
        <f t="shared" si="41"/>
        <v>28.755494664789563</v>
      </c>
      <c r="DN32" s="179"/>
      <c r="DO32" s="1">
        <f t="shared" si="42"/>
        <v>70.699999999999989</v>
      </c>
      <c r="DP32" s="179"/>
      <c r="DQ32" s="1">
        <f t="shared" si="43"/>
        <v>86.4</v>
      </c>
      <c r="DR32" s="179"/>
      <c r="DS32" s="1">
        <f t="shared" si="44"/>
        <v>92.7</v>
      </c>
      <c r="DT32" s="179"/>
      <c r="DU32" s="1">
        <f t="shared" si="45"/>
        <v>97.6</v>
      </c>
      <c r="DV32" s="179"/>
      <c r="DW32" s="1">
        <f t="shared" si="46"/>
        <v>43</v>
      </c>
      <c r="DX32" s="179"/>
      <c r="DY32" s="1">
        <f t="shared" si="47"/>
        <v>62</v>
      </c>
      <c r="DZ32" s="179"/>
      <c r="EA32" s="1">
        <f t="shared" si="48"/>
        <v>28.755494664789563</v>
      </c>
      <c r="EB32" s="179"/>
      <c r="EC32" s="1">
        <f t="shared" si="49"/>
        <v>70.699999999999989</v>
      </c>
      <c r="ED32" s="179"/>
      <c r="EE32" s="1">
        <f t="shared" si="50"/>
        <v>86.4</v>
      </c>
      <c r="EF32" s="179"/>
      <c r="EG32" s="1">
        <f t="shared" si="51"/>
        <v>92.7</v>
      </c>
      <c r="EH32" s="179"/>
      <c r="EI32" s="1">
        <f t="shared" si="52"/>
        <v>97.6</v>
      </c>
      <c r="EJ32" s="179"/>
      <c r="EK32" s="1">
        <f t="shared" si="53"/>
        <v>43</v>
      </c>
      <c r="EL32" s="179"/>
      <c r="EM32" s="206">
        <v>52.5</v>
      </c>
      <c r="EN32" s="179"/>
      <c r="EO32" s="206">
        <f t="shared" si="54"/>
        <v>28.755494664789563</v>
      </c>
      <c r="EP32" s="179"/>
      <c r="EQ32" s="206">
        <f t="shared" si="55"/>
        <v>70.699999999999989</v>
      </c>
      <c r="ER32" s="179"/>
      <c r="ES32" s="206">
        <v>89.3</v>
      </c>
      <c r="ET32" s="179"/>
      <c r="EU32" s="206">
        <v>88.5</v>
      </c>
      <c r="EV32" s="179"/>
      <c r="EW32" s="206">
        <v>94.6</v>
      </c>
      <c r="EX32" s="179"/>
      <c r="EY32" s="206">
        <v>55.2</v>
      </c>
      <c r="EZ32" s="179"/>
      <c r="FA32" s="206">
        <v>52.5</v>
      </c>
      <c r="FB32" s="329"/>
      <c r="FC32" s="206">
        <f t="shared" si="56"/>
        <v>28.755494664789563</v>
      </c>
      <c r="FD32" s="329"/>
      <c r="FE32" s="206">
        <f t="shared" si="57"/>
        <v>70.699999999999989</v>
      </c>
      <c r="FF32" s="179"/>
      <c r="FG32" s="206">
        <v>89.3</v>
      </c>
      <c r="FH32" s="179"/>
      <c r="FI32" s="206">
        <v>88.5</v>
      </c>
      <c r="FJ32" s="179"/>
      <c r="FK32" s="206">
        <v>94.6</v>
      </c>
      <c r="FL32" s="179"/>
      <c r="FM32" s="206">
        <v>55.2</v>
      </c>
    </row>
    <row r="33" spans="1:169" x14ac:dyDescent="0.2">
      <c r="A33" s="84" t="s">
        <v>14</v>
      </c>
      <c r="B33" s="76"/>
      <c r="C33" s="108">
        <f t="shared" si="0"/>
        <v>63.8</v>
      </c>
      <c r="D33" s="179"/>
      <c r="E33" s="108">
        <f t="shared" si="58"/>
        <v>39.794501810365382</v>
      </c>
      <c r="F33" s="179"/>
      <c r="G33" s="108">
        <v>70.588235294117652</v>
      </c>
      <c r="H33" s="179"/>
      <c r="I33" s="108">
        <f t="shared" si="1"/>
        <v>87.3</v>
      </c>
      <c r="J33" s="179"/>
      <c r="K33" s="108">
        <f t="shared" si="2"/>
        <v>97.3</v>
      </c>
      <c r="L33" s="179"/>
      <c r="M33" s="108">
        <f t="shared" si="3"/>
        <v>94.4</v>
      </c>
      <c r="N33" s="179"/>
      <c r="O33" s="108">
        <f t="shared" si="4"/>
        <v>64.599999999999994</v>
      </c>
      <c r="P33" s="179"/>
      <c r="Q33" s="108">
        <f t="shared" si="5"/>
        <v>63.8</v>
      </c>
      <c r="R33" s="179"/>
      <c r="S33" s="108">
        <f t="shared" si="59"/>
        <v>39.794501810365382</v>
      </c>
      <c r="T33" s="179"/>
      <c r="U33" s="108">
        <f t="shared" si="6"/>
        <v>70.588235294117652</v>
      </c>
      <c r="V33" s="179"/>
      <c r="W33" s="108">
        <f t="shared" si="7"/>
        <v>87.3</v>
      </c>
      <c r="X33" s="179"/>
      <c r="Y33" s="108">
        <f t="shared" si="8"/>
        <v>97.3</v>
      </c>
      <c r="Z33" s="179"/>
      <c r="AA33" s="108">
        <f t="shared" si="9"/>
        <v>94.4</v>
      </c>
      <c r="AB33" s="179"/>
      <c r="AC33" s="108">
        <f t="shared" si="10"/>
        <v>64.599999999999994</v>
      </c>
      <c r="AD33" s="179"/>
      <c r="AE33" s="108">
        <f t="shared" si="11"/>
        <v>63.8</v>
      </c>
      <c r="AF33" s="179"/>
      <c r="AG33" s="108">
        <f t="shared" si="12"/>
        <v>39.794501810365382</v>
      </c>
      <c r="AH33" s="179"/>
      <c r="AI33" s="108">
        <v>57.142857142857146</v>
      </c>
      <c r="AJ33" s="179"/>
      <c r="AK33" s="108">
        <f t="shared" si="13"/>
        <v>87.3</v>
      </c>
      <c r="AL33" s="179"/>
      <c r="AM33" s="108">
        <f t="shared" si="14"/>
        <v>97.3</v>
      </c>
      <c r="AN33" s="179"/>
      <c r="AO33" s="108">
        <f t="shared" si="15"/>
        <v>94.4</v>
      </c>
      <c r="AP33" s="179"/>
      <c r="AQ33" s="108">
        <f t="shared" si="16"/>
        <v>64.599999999999994</v>
      </c>
      <c r="AR33" s="179"/>
      <c r="AS33" s="108">
        <f t="shared" si="17"/>
        <v>63.8</v>
      </c>
      <c r="AT33" s="179"/>
      <c r="AU33" s="108">
        <f t="shared" si="18"/>
        <v>39.794501810365382</v>
      </c>
      <c r="AV33" s="179"/>
      <c r="AW33" s="108">
        <f t="shared" si="19"/>
        <v>57.142857142857146</v>
      </c>
      <c r="AX33" s="179"/>
      <c r="AY33" s="108">
        <f t="shared" si="20"/>
        <v>87.3</v>
      </c>
      <c r="AZ33" s="179"/>
      <c r="BA33" s="108">
        <f t="shared" si="21"/>
        <v>97.3</v>
      </c>
      <c r="BB33" s="179"/>
      <c r="BC33" s="108">
        <f t="shared" si="22"/>
        <v>94.4</v>
      </c>
      <c r="BD33" s="179"/>
      <c r="BE33" s="108">
        <f t="shared" si="23"/>
        <v>64.599999999999994</v>
      </c>
      <c r="BF33" s="179"/>
      <c r="BG33" s="108">
        <f t="shared" si="24"/>
        <v>63.8</v>
      </c>
      <c r="BH33" s="179"/>
      <c r="BI33" s="108">
        <f t="shared" si="60"/>
        <v>39.794501810365382</v>
      </c>
      <c r="BJ33" s="179"/>
      <c r="BK33" s="108">
        <v>68.599999999999994</v>
      </c>
      <c r="BL33" s="179"/>
      <c r="BM33" s="108">
        <f t="shared" si="25"/>
        <v>87.3</v>
      </c>
      <c r="BN33" s="179"/>
      <c r="BO33" s="108">
        <f t="shared" si="26"/>
        <v>97.3</v>
      </c>
      <c r="BP33" s="179"/>
      <c r="BQ33" s="108">
        <f t="shared" si="27"/>
        <v>94.4</v>
      </c>
      <c r="BR33" s="179"/>
      <c r="BS33" s="108">
        <f t="shared" si="28"/>
        <v>64.599999999999994</v>
      </c>
      <c r="BT33" s="179"/>
      <c r="BU33" s="108">
        <v>63.8</v>
      </c>
      <c r="BV33" s="179"/>
      <c r="BW33" s="108">
        <f t="shared" si="29"/>
        <v>39.794501810365382</v>
      </c>
      <c r="BX33" s="179"/>
      <c r="BY33" s="108">
        <f t="shared" si="30"/>
        <v>68.599999999999994</v>
      </c>
      <c r="BZ33" s="179"/>
      <c r="CA33" s="108">
        <v>87.3</v>
      </c>
      <c r="CB33" s="179"/>
      <c r="CC33" s="108">
        <v>97.3</v>
      </c>
      <c r="CD33" s="179"/>
      <c r="CE33" s="108">
        <v>94.4</v>
      </c>
      <c r="CF33" s="179"/>
      <c r="CG33" s="108">
        <v>64.599999999999994</v>
      </c>
      <c r="CH33" s="179"/>
      <c r="CI33" s="108">
        <f t="shared" si="31"/>
        <v>63.8</v>
      </c>
      <c r="CJ33" s="179"/>
      <c r="CK33" s="108">
        <f t="shared" si="32"/>
        <v>39.794501810365382</v>
      </c>
      <c r="CL33" s="179"/>
      <c r="CM33" s="108">
        <v>65.384615384615387</v>
      </c>
      <c r="CN33" s="179"/>
      <c r="CO33" s="108">
        <f t="shared" si="33"/>
        <v>87.3</v>
      </c>
      <c r="CP33" s="179"/>
      <c r="CQ33" s="108">
        <f t="shared" si="34"/>
        <v>97.3</v>
      </c>
      <c r="CR33" s="179"/>
      <c r="CS33" s="108">
        <f t="shared" si="35"/>
        <v>94.4</v>
      </c>
      <c r="CT33" s="179"/>
      <c r="CU33" s="108">
        <f t="shared" si="36"/>
        <v>64.599999999999994</v>
      </c>
      <c r="CV33" s="179"/>
      <c r="CW33" s="108">
        <f t="shared" si="37"/>
        <v>63.8</v>
      </c>
      <c r="CX33" s="179"/>
      <c r="CY33" s="108">
        <v>39.794501810365382</v>
      </c>
      <c r="CZ33" s="179"/>
      <c r="DA33" s="108">
        <v>69.5</v>
      </c>
      <c r="DB33" s="179"/>
      <c r="DC33" s="108">
        <f t="shared" si="38"/>
        <v>87.3</v>
      </c>
      <c r="DD33" s="179"/>
      <c r="DE33" s="108">
        <v>97.7</v>
      </c>
      <c r="DF33" s="179"/>
      <c r="DG33" s="108">
        <v>98.5</v>
      </c>
      <c r="DH33" s="179"/>
      <c r="DI33" s="108">
        <f t="shared" si="39"/>
        <v>64.599999999999994</v>
      </c>
      <c r="DJ33" s="179"/>
      <c r="DK33" s="108">
        <f t="shared" si="40"/>
        <v>63.8</v>
      </c>
      <c r="DL33" s="179"/>
      <c r="DM33" s="108">
        <f t="shared" si="41"/>
        <v>39.794501810365382</v>
      </c>
      <c r="DN33" s="179"/>
      <c r="DO33" s="108">
        <f t="shared" si="42"/>
        <v>69.5</v>
      </c>
      <c r="DP33" s="179"/>
      <c r="DQ33" s="108">
        <f t="shared" si="43"/>
        <v>87.3</v>
      </c>
      <c r="DR33" s="179"/>
      <c r="DS33" s="108">
        <f t="shared" si="44"/>
        <v>97.7</v>
      </c>
      <c r="DT33" s="179"/>
      <c r="DU33" s="108">
        <f t="shared" si="45"/>
        <v>98.5</v>
      </c>
      <c r="DV33" s="179"/>
      <c r="DW33" s="108">
        <f t="shared" si="46"/>
        <v>64.599999999999994</v>
      </c>
      <c r="DX33" s="179"/>
      <c r="DY33" s="108">
        <f t="shared" si="47"/>
        <v>63.8</v>
      </c>
      <c r="DZ33" s="179"/>
      <c r="EA33" s="108">
        <f t="shared" si="48"/>
        <v>39.794501810365382</v>
      </c>
      <c r="EB33" s="179"/>
      <c r="EC33" s="108">
        <f t="shared" si="49"/>
        <v>69.5</v>
      </c>
      <c r="ED33" s="179"/>
      <c r="EE33" s="108">
        <f t="shared" si="50"/>
        <v>87.3</v>
      </c>
      <c r="EF33" s="179"/>
      <c r="EG33" s="108">
        <f t="shared" si="51"/>
        <v>97.7</v>
      </c>
      <c r="EH33" s="179"/>
      <c r="EI33" s="108">
        <f t="shared" si="52"/>
        <v>98.5</v>
      </c>
      <c r="EJ33" s="179"/>
      <c r="EK33" s="108">
        <f t="shared" si="53"/>
        <v>64.599999999999994</v>
      </c>
      <c r="EL33" s="179"/>
      <c r="EM33" s="207">
        <v>63.599999999999994</v>
      </c>
      <c r="EN33" s="179"/>
      <c r="EO33" s="207">
        <f t="shared" si="54"/>
        <v>39.794501810365382</v>
      </c>
      <c r="EP33" s="179"/>
      <c r="EQ33" s="207">
        <f t="shared" si="55"/>
        <v>69.5</v>
      </c>
      <c r="ER33" s="179"/>
      <c r="ES33" s="207">
        <v>92.5</v>
      </c>
      <c r="ET33" s="179"/>
      <c r="EU33" s="207">
        <v>87.5</v>
      </c>
      <c r="EV33" s="179"/>
      <c r="EW33" s="207">
        <v>96.9</v>
      </c>
      <c r="EX33" s="179"/>
      <c r="EY33" s="207">
        <v>66.099999999999994</v>
      </c>
      <c r="EZ33" s="179"/>
      <c r="FA33" s="207">
        <v>63.599999999999994</v>
      </c>
      <c r="FB33" s="329"/>
      <c r="FC33" s="207">
        <f t="shared" si="56"/>
        <v>39.794501810365382</v>
      </c>
      <c r="FD33" s="329"/>
      <c r="FE33" s="207">
        <f t="shared" si="57"/>
        <v>69.5</v>
      </c>
      <c r="FF33" s="179"/>
      <c r="FG33" s="207">
        <v>92.5</v>
      </c>
      <c r="FH33" s="179"/>
      <c r="FI33" s="207">
        <v>87.5</v>
      </c>
      <c r="FJ33" s="179"/>
      <c r="FK33" s="207">
        <v>96.9</v>
      </c>
      <c r="FL33" s="179"/>
      <c r="FM33" s="207">
        <v>66.099999999999994</v>
      </c>
    </row>
    <row r="34" spans="1:169" x14ac:dyDescent="0.2">
      <c r="A34" s="82" t="s">
        <v>15</v>
      </c>
      <c r="B34" s="76"/>
      <c r="C34" s="1">
        <f t="shared" si="0"/>
        <v>62.6</v>
      </c>
      <c r="D34" s="179"/>
      <c r="E34" s="1">
        <f t="shared" si="58"/>
        <v>43.90222198180664</v>
      </c>
      <c r="F34" s="179"/>
      <c r="G34" s="1">
        <v>45.378151260504204</v>
      </c>
      <c r="H34" s="179"/>
      <c r="I34" s="1">
        <f t="shared" si="1"/>
        <v>85.1</v>
      </c>
      <c r="J34" s="179"/>
      <c r="K34" s="1">
        <f t="shared" si="2"/>
        <v>97.4</v>
      </c>
      <c r="L34" s="179"/>
      <c r="M34" s="1">
        <f t="shared" si="3"/>
        <v>98.3</v>
      </c>
      <c r="N34" s="179"/>
      <c r="O34" s="1">
        <f t="shared" si="4"/>
        <v>50</v>
      </c>
      <c r="P34" s="179"/>
      <c r="Q34" s="1">
        <f t="shared" si="5"/>
        <v>62.6</v>
      </c>
      <c r="R34" s="179"/>
      <c r="S34" s="1">
        <f t="shared" si="59"/>
        <v>43.90222198180664</v>
      </c>
      <c r="T34" s="179"/>
      <c r="U34" s="1">
        <f t="shared" si="6"/>
        <v>45.378151260504204</v>
      </c>
      <c r="V34" s="179"/>
      <c r="W34" s="1">
        <f t="shared" si="7"/>
        <v>85.1</v>
      </c>
      <c r="X34" s="179"/>
      <c r="Y34" s="1">
        <f t="shared" si="8"/>
        <v>97.4</v>
      </c>
      <c r="Z34" s="179"/>
      <c r="AA34" s="1">
        <f t="shared" si="9"/>
        <v>98.3</v>
      </c>
      <c r="AB34" s="179"/>
      <c r="AC34" s="1">
        <f t="shared" si="10"/>
        <v>50</v>
      </c>
      <c r="AD34" s="179"/>
      <c r="AE34" s="1">
        <f t="shared" si="11"/>
        <v>62.6</v>
      </c>
      <c r="AF34" s="179"/>
      <c r="AG34" s="1">
        <f t="shared" si="12"/>
        <v>43.90222198180664</v>
      </c>
      <c r="AH34" s="179"/>
      <c r="AI34" s="1">
        <v>50</v>
      </c>
      <c r="AJ34" s="179"/>
      <c r="AK34" s="1">
        <f t="shared" si="13"/>
        <v>85.1</v>
      </c>
      <c r="AL34" s="179"/>
      <c r="AM34" s="1">
        <f t="shared" si="14"/>
        <v>97.4</v>
      </c>
      <c r="AN34" s="179"/>
      <c r="AO34" s="1">
        <f t="shared" si="15"/>
        <v>98.3</v>
      </c>
      <c r="AP34" s="179"/>
      <c r="AQ34" s="1">
        <f t="shared" si="16"/>
        <v>50</v>
      </c>
      <c r="AR34" s="179"/>
      <c r="AS34" s="1">
        <f t="shared" si="17"/>
        <v>62.6</v>
      </c>
      <c r="AT34" s="179"/>
      <c r="AU34" s="1">
        <f t="shared" si="18"/>
        <v>43.90222198180664</v>
      </c>
      <c r="AV34" s="179"/>
      <c r="AW34" s="1">
        <f t="shared" si="19"/>
        <v>50</v>
      </c>
      <c r="AX34" s="179"/>
      <c r="AY34" s="1">
        <f t="shared" si="20"/>
        <v>85.1</v>
      </c>
      <c r="AZ34" s="179"/>
      <c r="BA34" s="1">
        <f t="shared" si="21"/>
        <v>97.4</v>
      </c>
      <c r="BB34" s="179"/>
      <c r="BC34" s="1">
        <f t="shared" si="22"/>
        <v>98.3</v>
      </c>
      <c r="BD34" s="179"/>
      <c r="BE34" s="1">
        <f t="shared" si="23"/>
        <v>50</v>
      </c>
      <c r="BF34" s="179"/>
      <c r="BG34" s="1">
        <f t="shared" si="24"/>
        <v>62.6</v>
      </c>
      <c r="BH34" s="179"/>
      <c r="BI34" s="1">
        <f t="shared" si="60"/>
        <v>43.90222198180664</v>
      </c>
      <c r="BJ34" s="179"/>
      <c r="BK34" s="1">
        <v>58.8</v>
      </c>
      <c r="BL34" s="179"/>
      <c r="BM34" s="1">
        <f t="shared" si="25"/>
        <v>85.1</v>
      </c>
      <c r="BN34" s="179"/>
      <c r="BO34" s="1">
        <f t="shared" si="26"/>
        <v>97.4</v>
      </c>
      <c r="BP34" s="179"/>
      <c r="BQ34" s="1">
        <f t="shared" si="27"/>
        <v>98.3</v>
      </c>
      <c r="BR34" s="179"/>
      <c r="BS34" s="1">
        <f t="shared" si="28"/>
        <v>50</v>
      </c>
      <c r="BT34" s="179"/>
      <c r="BU34" s="1">
        <v>62.6</v>
      </c>
      <c r="BV34" s="179"/>
      <c r="BW34" s="1">
        <f t="shared" si="29"/>
        <v>43.90222198180664</v>
      </c>
      <c r="BX34" s="179"/>
      <c r="BY34" s="1">
        <f t="shared" si="30"/>
        <v>58.8</v>
      </c>
      <c r="BZ34" s="179"/>
      <c r="CA34" s="1">
        <v>85.1</v>
      </c>
      <c r="CB34" s="179"/>
      <c r="CC34" s="1">
        <v>97.4</v>
      </c>
      <c r="CD34" s="179"/>
      <c r="CE34" s="1">
        <v>98.3</v>
      </c>
      <c r="CF34" s="179"/>
      <c r="CG34" s="1">
        <v>50</v>
      </c>
      <c r="CH34" s="179"/>
      <c r="CI34" s="1">
        <f t="shared" si="31"/>
        <v>62.6</v>
      </c>
      <c r="CJ34" s="179"/>
      <c r="CK34" s="1">
        <f t="shared" si="32"/>
        <v>43.90222198180664</v>
      </c>
      <c r="CL34" s="179"/>
      <c r="CM34" s="1">
        <v>68.478260869565219</v>
      </c>
      <c r="CN34" s="179"/>
      <c r="CO34" s="1">
        <f t="shared" si="33"/>
        <v>85.1</v>
      </c>
      <c r="CP34" s="179"/>
      <c r="CQ34" s="1">
        <f t="shared" si="34"/>
        <v>97.4</v>
      </c>
      <c r="CR34" s="179"/>
      <c r="CS34" s="1">
        <f t="shared" si="35"/>
        <v>98.3</v>
      </c>
      <c r="CT34" s="179"/>
      <c r="CU34" s="1">
        <f t="shared" si="36"/>
        <v>50</v>
      </c>
      <c r="CV34" s="179"/>
      <c r="CW34" s="1">
        <f t="shared" si="37"/>
        <v>62.6</v>
      </c>
      <c r="CX34" s="179"/>
      <c r="CY34" s="1">
        <v>43.90222198180664</v>
      </c>
      <c r="CZ34" s="179"/>
      <c r="DA34" s="1">
        <v>74.7</v>
      </c>
      <c r="DB34" s="179"/>
      <c r="DC34" s="1">
        <f t="shared" si="38"/>
        <v>85.1</v>
      </c>
      <c r="DD34" s="179"/>
      <c r="DE34" s="1">
        <v>98.1</v>
      </c>
      <c r="DF34" s="179"/>
      <c r="DG34" s="1">
        <v>97.7</v>
      </c>
      <c r="DH34" s="179"/>
      <c r="DI34" s="1">
        <f t="shared" si="39"/>
        <v>50</v>
      </c>
      <c r="DJ34" s="179"/>
      <c r="DK34" s="1">
        <f t="shared" si="40"/>
        <v>62.6</v>
      </c>
      <c r="DL34" s="179"/>
      <c r="DM34" s="1">
        <f t="shared" si="41"/>
        <v>43.90222198180664</v>
      </c>
      <c r="DN34" s="179"/>
      <c r="DO34" s="1">
        <f t="shared" si="42"/>
        <v>74.7</v>
      </c>
      <c r="DP34" s="179"/>
      <c r="DQ34" s="1">
        <f t="shared" si="43"/>
        <v>85.1</v>
      </c>
      <c r="DR34" s="179"/>
      <c r="DS34" s="1">
        <f t="shared" si="44"/>
        <v>98.1</v>
      </c>
      <c r="DT34" s="179"/>
      <c r="DU34" s="1">
        <f t="shared" si="45"/>
        <v>97.7</v>
      </c>
      <c r="DV34" s="179"/>
      <c r="DW34" s="1">
        <f t="shared" si="46"/>
        <v>50</v>
      </c>
      <c r="DX34" s="179"/>
      <c r="DY34" s="1">
        <f t="shared" si="47"/>
        <v>62.6</v>
      </c>
      <c r="DZ34" s="179"/>
      <c r="EA34" s="1">
        <f t="shared" si="48"/>
        <v>43.90222198180664</v>
      </c>
      <c r="EB34" s="179"/>
      <c r="EC34" s="1">
        <f t="shared" si="49"/>
        <v>74.7</v>
      </c>
      <c r="ED34" s="179"/>
      <c r="EE34" s="1">
        <f t="shared" si="50"/>
        <v>85.1</v>
      </c>
      <c r="EF34" s="179"/>
      <c r="EG34" s="1">
        <f t="shared" si="51"/>
        <v>98.1</v>
      </c>
      <c r="EH34" s="179"/>
      <c r="EI34" s="1">
        <f t="shared" si="52"/>
        <v>97.7</v>
      </c>
      <c r="EJ34" s="179"/>
      <c r="EK34" s="1">
        <f t="shared" si="53"/>
        <v>50</v>
      </c>
      <c r="EL34" s="179"/>
      <c r="EM34" s="206">
        <v>61.1</v>
      </c>
      <c r="EN34" s="179"/>
      <c r="EO34" s="206">
        <f t="shared" si="54"/>
        <v>43.90222198180664</v>
      </c>
      <c r="EP34" s="179"/>
      <c r="EQ34" s="206">
        <f t="shared" si="55"/>
        <v>74.7</v>
      </c>
      <c r="ER34" s="179"/>
      <c r="ES34" s="206">
        <v>86.6</v>
      </c>
      <c r="ET34" s="179"/>
      <c r="EU34" s="206">
        <v>85.7</v>
      </c>
      <c r="EV34" s="179"/>
      <c r="EW34" s="206">
        <v>95</v>
      </c>
      <c r="EX34" s="179"/>
      <c r="EY34" s="206">
        <v>58.8</v>
      </c>
      <c r="EZ34" s="179"/>
      <c r="FA34" s="206">
        <v>61.1</v>
      </c>
      <c r="FB34" s="329"/>
      <c r="FC34" s="206">
        <f t="shared" si="56"/>
        <v>43.90222198180664</v>
      </c>
      <c r="FD34" s="329"/>
      <c r="FE34" s="206">
        <f t="shared" si="57"/>
        <v>74.7</v>
      </c>
      <c r="FF34" s="179"/>
      <c r="FG34" s="206">
        <v>86.6</v>
      </c>
      <c r="FH34" s="179"/>
      <c r="FI34" s="206">
        <v>85.7</v>
      </c>
      <c r="FJ34" s="179"/>
      <c r="FK34" s="206">
        <v>95</v>
      </c>
      <c r="FL34" s="179"/>
      <c r="FM34" s="206">
        <v>58.8</v>
      </c>
    </row>
    <row r="35" spans="1:169" x14ac:dyDescent="0.2">
      <c r="A35" s="82" t="s">
        <v>16</v>
      </c>
      <c r="B35" s="76"/>
      <c r="C35" s="1">
        <f t="shared" si="0"/>
        <v>58.7</v>
      </c>
      <c r="D35" s="179"/>
      <c r="E35" s="1">
        <f t="shared" si="58"/>
        <v>39.586440732937561</v>
      </c>
      <c r="F35" s="179"/>
      <c r="G35" s="1">
        <v>85.714285714285722</v>
      </c>
      <c r="H35" s="179"/>
      <c r="I35" s="1">
        <f t="shared" si="1"/>
        <v>84.1</v>
      </c>
      <c r="J35" s="179"/>
      <c r="K35" s="1">
        <f t="shared" si="2"/>
        <v>98.7</v>
      </c>
      <c r="L35" s="179"/>
      <c r="M35" s="1">
        <f t="shared" si="3"/>
        <v>97.8</v>
      </c>
      <c r="N35" s="179"/>
      <c r="O35" s="1">
        <f t="shared" si="4"/>
        <v>61</v>
      </c>
      <c r="P35" s="179"/>
      <c r="Q35" s="1">
        <f t="shared" si="5"/>
        <v>58.7</v>
      </c>
      <c r="R35" s="179"/>
      <c r="S35" s="1">
        <f t="shared" si="59"/>
        <v>39.586440732937561</v>
      </c>
      <c r="T35" s="179"/>
      <c r="U35" s="1">
        <f t="shared" si="6"/>
        <v>85.714285714285722</v>
      </c>
      <c r="V35" s="179"/>
      <c r="W35" s="1">
        <f t="shared" si="7"/>
        <v>84.1</v>
      </c>
      <c r="X35" s="179"/>
      <c r="Y35" s="1">
        <f t="shared" si="8"/>
        <v>98.7</v>
      </c>
      <c r="Z35" s="179"/>
      <c r="AA35" s="1">
        <f t="shared" si="9"/>
        <v>97.8</v>
      </c>
      <c r="AB35" s="179"/>
      <c r="AC35" s="1">
        <f t="shared" si="10"/>
        <v>61</v>
      </c>
      <c r="AD35" s="179"/>
      <c r="AE35" s="1">
        <f t="shared" si="11"/>
        <v>58.7</v>
      </c>
      <c r="AF35" s="179"/>
      <c r="AG35" s="1">
        <f t="shared" si="12"/>
        <v>39.586440732937561</v>
      </c>
      <c r="AH35" s="179"/>
      <c r="AI35" s="1">
        <v>64.285714285714278</v>
      </c>
      <c r="AJ35" s="179"/>
      <c r="AK35" s="1">
        <f t="shared" si="13"/>
        <v>84.1</v>
      </c>
      <c r="AL35" s="179"/>
      <c r="AM35" s="1">
        <f t="shared" si="14"/>
        <v>98.7</v>
      </c>
      <c r="AN35" s="179"/>
      <c r="AO35" s="1">
        <f t="shared" si="15"/>
        <v>97.8</v>
      </c>
      <c r="AP35" s="179"/>
      <c r="AQ35" s="1">
        <f t="shared" si="16"/>
        <v>61</v>
      </c>
      <c r="AR35" s="179"/>
      <c r="AS35" s="1">
        <f t="shared" si="17"/>
        <v>58.7</v>
      </c>
      <c r="AT35" s="179"/>
      <c r="AU35" s="1">
        <f t="shared" si="18"/>
        <v>39.586440732937561</v>
      </c>
      <c r="AV35" s="179"/>
      <c r="AW35" s="1">
        <f t="shared" si="19"/>
        <v>64.285714285714278</v>
      </c>
      <c r="AX35" s="179"/>
      <c r="AY35" s="1">
        <f t="shared" si="20"/>
        <v>84.1</v>
      </c>
      <c r="AZ35" s="179"/>
      <c r="BA35" s="1">
        <f t="shared" si="21"/>
        <v>98.7</v>
      </c>
      <c r="BB35" s="179"/>
      <c r="BC35" s="1">
        <f t="shared" si="22"/>
        <v>97.8</v>
      </c>
      <c r="BD35" s="179"/>
      <c r="BE35" s="1">
        <f t="shared" si="23"/>
        <v>61</v>
      </c>
      <c r="BF35" s="179"/>
      <c r="BG35" s="1">
        <f t="shared" si="24"/>
        <v>58.7</v>
      </c>
      <c r="BH35" s="179"/>
      <c r="BI35" s="1">
        <f t="shared" si="60"/>
        <v>39.586440732937561</v>
      </c>
      <c r="BJ35" s="179"/>
      <c r="BK35" s="1">
        <v>48.6</v>
      </c>
      <c r="BL35" s="179"/>
      <c r="BM35" s="1">
        <f t="shared" si="25"/>
        <v>84.1</v>
      </c>
      <c r="BN35" s="179"/>
      <c r="BO35" s="1">
        <f t="shared" si="26"/>
        <v>98.7</v>
      </c>
      <c r="BP35" s="179"/>
      <c r="BQ35" s="1">
        <f t="shared" si="27"/>
        <v>97.8</v>
      </c>
      <c r="BR35" s="179"/>
      <c r="BS35" s="1">
        <f t="shared" si="28"/>
        <v>61</v>
      </c>
      <c r="BT35" s="179"/>
      <c r="BU35" s="1">
        <v>58.7</v>
      </c>
      <c r="BV35" s="179"/>
      <c r="BW35" s="1">
        <f t="shared" si="29"/>
        <v>39.586440732937561</v>
      </c>
      <c r="BX35" s="179"/>
      <c r="BY35" s="1">
        <f t="shared" si="30"/>
        <v>48.6</v>
      </c>
      <c r="BZ35" s="179"/>
      <c r="CA35" s="1">
        <v>84.1</v>
      </c>
      <c r="CB35" s="179"/>
      <c r="CC35" s="1">
        <v>98.7</v>
      </c>
      <c r="CD35" s="179"/>
      <c r="CE35" s="1">
        <v>97.8</v>
      </c>
      <c r="CF35" s="179"/>
      <c r="CG35" s="1">
        <v>61</v>
      </c>
      <c r="CH35" s="179"/>
      <c r="CI35" s="1">
        <f t="shared" si="31"/>
        <v>58.7</v>
      </c>
      <c r="CJ35" s="179"/>
      <c r="CK35" s="1">
        <f t="shared" si="32"/>
        <v>39.586440732937561</v>
      </c>
      <c r="CL35" s="179"/>
      <c r="CM35" s="1">
        <v>66.666666666666657</v>
      </c>
      <c r="CN35" s="179"/>
      <c r="CO35" s="1">
        <f t="shared" si="33"/>
        <v>84.1</v>
      </c>
      <c r="CP35" s="179"/>
      <c r="CQ35" s="1">
        <f t="shared" si="34"/>
        <v>98.7</v>
      </c>
      <c r="CR35" s="179"/>
      <c r="CS35" s="1">
        <f t="shared" si="35"/>
        <v>97.8</v>
      </c>
      <c r="CT35" s="179"/>
      <c r="CU35" s="1">
        <f t="shared" si="36"/>
        <v>61</v>
      </c>
      <c r="CV35" s="179"/>
      <c r="CW35" s="1">
        <f t="shared" si="37"/>
        <v>58.7</v>
      </c>
      <c r="CX35" s="179"/>
      <c r="CY35" s="1">
        <v>39.586440732937561</v>
      </c>
      <c r="CZ35" s="179"/>
      <c r="DA35" s="1">
        <v>72.099999999999994</v>
      </c>
      <c r="DB35" s="179"/>
      <c r="DC35" s="1">
        <f t="shared" si="38"/>
        <v>84.1</v>
      </c>
      <c r="DD35" s="179"/>
      <c r="DE35" s="1">
        <v>98</v>
      </c>
      <c r="DF35" s="179"/>
      <c r="DG35" s="1">
        <v>98.3</v>
      </c>
      <c r="DH35" s="179"/>
      <c r="DI35" s="1">
        <f t="shared" si="39"/>
        <v>61</v>
      </c>
      <c r="DJ35" s="179"/>
      <c r="DK35" s="1">
        <f t="shared" si="40"/>
        <v>58.7</v>
      </c>
      <c r="DL35" s="179"/>
      <c r="DM35" s="1">
        <f t="shared" si="41"/>
        <v>39.586440732937561</v>
      </c>
      <c r="DN35" s="179"/>
      <c r="DO35" s="1">
        <f t="shared" si="42"/>
        <v>72.099999999999994</v>
      </c>
      <c r="DP35" s="179"/>
      <c r="DQ35" s="1">
        <f t="shared" si="43"/>
        <v>84.1</v>
      </c>
      <c r="DR35" s="179"/>
      <c r="DS35" s="1">
        <f t="shared" si="44"/>
        <v>98</v>
      </c>
      <c r="DT35" s="179"/>
      <c r="DU35" s="1">
        <f t="shared" si="45"/>
        <v>98.3</v>
      </c>
      <c r="DV35" s="179"/>
      <c r="DW35" s="1">
        <f t="shared" si="46"/>
        <v>61</v>
      </c>
      <c r="DX35" s="179"/>
      <c r="DY35" s="1">
        <f t="shared" si="47"/>
        <v>58.7</v>
      </c>
      <c r="DZ35" s="179"/>
      <c r="EA35" s="1">
        <f t="shared" si="48"/>
        <v>39.586440732937561</v>
      </c>
      <c r="EB35" s="179"/>
      <c r="EC35" s="1">
        <f t="shared" si="49"/>
        <v>72.099999999999994</v>
      </c>
      <c r="ED35" s="179"/>
      <c r="EE35" s="1">
        <f t="shared" si="50"/>
        <v>84.1</v>
      </c>
      <c r="EF35" s="179"/>
      <c r="EG35" s="1">
        <f t="shared" si="51"/>
        <v>98</v>
      </c>
      <c r="EH35" s="179"/>
      <c r="EI35" s="1">
        <f t="shared" si="52"/>
        <v>98.3</v>
      </c>
      <c r="EJ35" s="179"/>
      <c r="EK35" s="1">
        <f t="shared" si="53"/>
        <v>61</v>
      </c>
      <c r="EL35" s="179"/>
      <c r="EM35" s="206">
        <v>63.5</v>
      </c>
      <c r="EN35" s="179"/>
      <c r="EO35" s="206">
        <f t="shared" si="54"/>
        <v>39.586440732937561</v>
      </c>
      <c r="EP35" s="179"/>
      <c r="EQ35" s="206">
        <f t="shared" si="55"/>
        <v>72.099999999999994</v>
      </c>
      <c r="ER35" s="179"/>
      <c r="ES35" s="206">
        <v>91.7</v>
      </c>
      <c r="ET35" s="179"/>
      <c r="EU35" s="206">
        <v>91.3</v>
      </c>
      <c r="EV35" s="179"/>
      <c r="EW35" s="206">
        <v>95.4</v>
      </c>
      <c r="EX35" s="179"/>
      <c r="EY35" s="206">
        <v>64.599999999999994</v>
      </c>
      <c r="EZ35" s="179"/>
      <c r="FA35" s="206">
        <v>63.5</v>
      </c>
      <c r="FB35" s="329"/>
      <c r="FC35" s="206">
        <f t="shared" si="56"/>
        <v>39.586440732937561</v>
      </c>
      <c r="FD35" s="329"/>
      <c r="FE35" s="206">
        <f t="shared" si="57"/>
        <v>72.099999999999994</v>
      </c>
      <c r="FF35" s="179"/>
      <c r="FG35" s="206">
        <v>91.7</v>
      </c>
      <c r="FH35" s="179"/>
      <c r="FI35" s="206">
        <v>91.3</v>
      </c>
      <c r="FJ35" s="179"/>
      <c r="FK35" s="206">
        <v>95.4</v>
      </c>
      <c r="FL35" s="179"/>
      <c r="FM35" s="206">
        <v>64.599999999999994</v>
      </c>
    </row>
    <row r="36" spans="1:169" x14ac:dyDescent="0.2">
      <c r="A36" s="82" t="s">
        <v>17</v>
      </c>
      <c r="B36" s="76"/>
      <c r="C36" s="1">
        <f t="shared" si="0"/>
        <v>60.3</v>
      </c>
      <c r="D36" s="179"/>
      <c r="E36" s="1">
        <f t="shared" si="58"/>
        <v>30.794810947719938</v>
      </c>
      <c r="F36" s="179"/>
      <c r="G36" s="1">
        <v>60</v>
      </c>
      <c r="H36" s="179"/>
      <c r="I36" s="1">
        <f t="shared" si="1"/>
        <v>86.8</v>
      </c>
      <c r="J36" s="179"/>
      <c r="K36" s="1">
        <f t="shared" si="2"/>
        <v>91.6</v>
      </c>
      <c r="L36" s="179"/>
      <c r="M36" s="1">
        <f t="shared" si="3"/>
        <v>94.2</v>
      </c>
      <c r="N36" s="179"/>
      <c r="O36" s="1">
        <f t="shared" si="4"/>
        <v>43.5</v>
      </c>
      <c r="P36" s="179"/>
      <c r="Q36" s="1">
        <f t="shared" si="5"/>
        <v>60.3</v>
      </c>
      <c r="R36" s="179"/>
      <c r="S36" s="1">
        <f t="shared" si="59"/>
        <v>30.794810947719938</v>
      </c>
      <c r="T36" s="179"/>
      <c r="U36" s="1">
        <f t="shared" si="6"/>
        <v>60</v>
      </c>
      <c r="V36" s="179"/>
      <c r="W36" s="1">
        <f t="shared" si="7"/>
        <v>86.8</v>
      </c>
      <c r="X36" s="179"/>
      <c r="Y36" s="1">
        <f t="shared" si="8"/>
        <v>91.6</v>
      </c>
      <c r="Z36" s="179"/>
      <c r="AA36" s="1">
        <f t="shared" si="9"/>
        <v>94.2</v>
      </c>
      <c r="AB36" s="179"/>
      <c r="AC36" s="1">
        <f t="shared" si="10"/>
        <v>43.5</v>
      </c>
      <c r="AD36" s="179"/>
      <c r="AE36" s="1">
        <f t="shared" si="11"/>
        <v>60.3</v>
      </c>
      <c r="AF36" s="179"/>
      <c r="AG36" s="1">
        <f t="shared" si="12"/>
        <v>30.794810947719938</v>
      </c>
      <c r="AH36" s="179"/>
      <c r="AI36" s="1">
        <v>100</v>
      </c>
      <c r="AJ36" s="179"/>
      <c r="AK36" s="1">
        <f t="shared" si="13"/>
        <v>86.8</v>
      </c>
      <c r="AL36" s="179"/>
      <c r="AM36" s="1">
        <f t="shared" si="14"/>
        <v>91.6</v>
      </c>
      <c r="AN36" s="179"/>
      <c r="AO36" s="1">
        <f t="shared" si="15"/>
        <v>94.2</v>
      </c>
      <c r="AP36" s="179"/>
      <c r="AQ36" s="1">
        <f t="shared" si="16"/>
        <v>43.5</v>
      </c>
      <c r="AR36" s="179"/>
      <c r="AS36" s="1">
        <f t="shared" si="17"/>
        <v>60.3</v>
      </c>
      <c r="AT36" s="179"/>
      <c r="AU36" s="1">
        <f t="shared" si="18"/>
        <v>30.794810947719938</v>
      </c>
      <c r="AV36" s="179"/>
      <c r="AW36" s="1">
        <f t="shared" si="19"/>
        <v>100</v>
      </c>
      <c r="AX36" s="179"/>
      <c r="AY36" s="1">
        <f t="shared" si="20"/>
        <v>86.8</v>
      </c>
      <c r="AZ36" s="179"/>
      <c r="BA36" s="1">
        <f t="shared" si="21"/>
        <v>91.6</v>
      </c>
      <c r="BB36" s="179"/>
      <c r="BC36" s="1">
        <f t="shared" si="22"/>
        <v>94.2</v>
      </c>
      <c r="BD36" s="179"/>
      <c r="BE36" s="1">
        <f t="shared" si="23"/>
        <v>43.5</v>
      </c>
      <c r="BF36" s="179"/>
      <c r="BG36" s="1">
        <f t="shared" si="24"/>
        <v>60.3</v>
      </c>
      <c r="BH36" s="179"/>
      <c r="BI36" s="1">
        <f t="shared" si="60"/>
        <v>30.794810947719938</v>
      </c>
      <c r="BJ36" s="179"/>
      <c r="BK36" s="1">
        <v>66.599999999999994</v>
      </c>
      <c r="BL36" s="179"/>
      <c r="BM36" s="1">
        <f t="shared" si="25"/>
        <v>86.8</v>
      </c>
      <c r="BN36" s="179"/>
      <c r="BO36" s="1">
        <f t="shared" si="26"/>
        <v>91.6</v>
      </c>
      <c r="BP36" s="179"/>
      <c r="BQ36" s="1">
        <f t="shared" si="27"/>
        <v>94.2</v>
      </c>
      <c r="BR36" s="179"/>
      <c r="BS36" s="1">
        <f t="shared" si="28"/>
        <v>43.5</v>
      </c>
      <c r="BT36" s="179"/>
      <c r="BU36" s="1">
        <v>60.3</v>
      </c>
      <c r="BV36" s="179"/>
      <c r="BW36" s="1">
        <f t="shared" si="29"/>
        <v>30.794810947719938</v>
      </c>
      <c r="BX36" s="179"/>
      <c r="BY36" s="1">
        <f t="shared" si="30"/>
        <v>66.599999999999994</v>
      </c>
      <c r="BZ36" s="179"/>
      <c r="CA36" s="1">
        <v>86.8</v>
      </c>
      <c r="CB36" s="179"/>
      <c r="CC36" s="1">
        <v>91.6</v>
      </c>
      <c r="CD36" s="179"/>
      <c r="CE36" s="1">
        <v>94.2</v>
      </c>
      <c r="CF36" s="179"/>
      <c r="CG36" s="1">
        <v>43.5</v>
      </c>
      <c r="CH36" s="179"/>
      <c r="CI36" s="1">
        <f t="shared" si="31"/>
        <v>60.3</v>
      </c>
      <c r="CJ36" s="179"/>
      <c r="CK36" s="1">
        <f t="shared" si="32"/>
        <v>30.794810947719938</v>
      </c>
      <c r="CL36" s="179"/>
      <c r="CM36" s="1">
        <v>55.555555555555557</v>
      </c>
      <c r="CN36" s="179"/>
      <c r="CO36" s="1">
        <f t="shared" si="33"/>
        <v>86.8</v>
      </c>
      <c r="CP36" s="179"/>
      <c r="CQ36" s="1">
        <f t="shared" si="34"/>
        <v>91.6</v>
      </c>
      <c r="CR36" s="179"/>
      <c r="CS36" s="1">
        <f t="shared" si="35"/>
        <v>94.2</v>
      </c>
      <c r="CT36" s="179"/>
      <c r="CU36" s="1">
        <f t="shared" si="36"/>
        <v>43.5</v>
      </c>
      <c r="CV36" s="179"/>
      <c r="CW36" s="1">
        <f t="shared" si="37"/>
        <v>60.3</v>
      </c>
      <c r="CX36" s="179"/>
      <c r="CY36" s="1">
        <v>30.794810947719938</v>
      </c>
      <c r="CZ36" s="179"/>
      <c r="DA36" s="1">
        <v>79.7</v>
      </c>
      <c r="DB36" s="179"/>
      <c r="DC36" s="1">
        <f t="shared" si="38"/>
        <v>86.8</v>
      </c>
      <c r="DD36" s="179"/>
      <c r="DE36" s="1">
        <v>92</v>
      </c>
      <c r="DF36" s="179"/>
      <c r="DG36" s="1">
        <v>91.1</v>
      </c>
      <c r="DH36" s="179"/>
      <c r="DI36" s="1">
        <f t="shared" si="39"/>
        <v>43.5</v>
      </c>
      <c r="DJ36" s="179"/>
      <c r="DK36" s="1">
        <f t="shared" si="40"/>
        <v>60.3</v>
      </c>
      <c r="DL36" s="179"/>
      <c r="DM36" s="1">
        <f t="shared" si="41"/>
        <v>30.794810947719938</v>
      </c>
      <c r="DN36" s="179"/>
      <c r="DO36" s="1">
        <f t="shared" si="42"/>
        <v>79.7</v>
      </c>
      <c r="DP36" s="179"/>
      <c r="DQ36" s="1">
        <f t="shared" si="43"/>
        <v>86.8</v>
      </c>
      <c r="DR36" s="179"/>
      <c r="DS36" s="1">
        <f t="shared" si="44"/>
        <v>92</v>
      </c>
      <c r="DT36" s="179"/>
      <c r="DU36" s="1">
        <f t="shared" si="45"/>
        <v>91.1</v>
      </c>
      <c r="DV36" s="179"/>
      <c r="DW36" s="1">
        <f t="shared" si="46"/>
        <v>43.5</v>
      </c>
      <c r="DX36" s="179"/>
      <c r="DY36" s="1">
        <f t="shared" si="47"/>
        <v>60.3</v>
      </c>
      <c r="DZ36" s="179"/>
      <c r="EA36" s="1">
        <f t="shared" si="48"/>
        <v>30.794810947719938</v>
      </c>
      <c r="EB36" s="179"/>
      <c r="EC36" s="1">
        <f t="shared" si="49"/>
        <v>79.7</v>
      </c>
      <c r="ED36" s="179"/>
      <c r="EE36" s="1">
        <f t="shared" si="50"/>
        <v>86.8</v>
      </c>
      <c r="EF36" s="179"/>
      <c r="EG36" s="1">
        <f t="shared" si="51"/>
        <v>92</v>
      </c>
      <c r="EH36" s="179"/>
      <c r="EI36" s="1">
        <f t="shared" si="52"/>
        <v>91.1</v>
      </c>
      <c r="EJ36" s="179"/>
      <c r="EK36" s="1">
        <f t="shared" si="53"/>
        <v>43.5</v>
      </c>
      <c r="EL36" s="179"/>
      <c r="EM36" s="206">
        <v>56.6</v>
      </c>
      <c r="EN36" s="179"/>
      <c r="EO36" s="206">
        <f t="shared" si="54"/>
        <v>30.794810947719938</v>
      </c>
      <c r="EP36" s="179"/>
      <c r="EQ36" s="206">
        <f t="shared" si="55"/>
        <v>79.7</v>
      </c>
      <c r="ER36" s="179"/>
      <c r="ES36" s="206">
        <v>60</v>
      </c>
      <c r="ET36" s="179"/>
      <c r="EU36" s="206">
        <v>98.9</v>
      </c>
      <c r="EV36" s="179"/>
      <c r="EW36" s="206">
        <v>98.9</v>
      </c>
      <c r="EX36" s="179"/>
      <c r="EY36" s="206">
        <v>40.4</v>
      </c>
      <c r="EZ36" s="179"/>
      <c r="FA36" s="206">
        <v>56.6</v>
      </c>
      <c r="FB36" s="329"/>
      <c r="FC36" s="206">
        <f t="shared" si="56"/>
        <v>30.794810947719938</v>
      </c>
      <c r="FD36" s="329"/>
      <c r="FE36" s="206">
        <f t="shared" si="57"/>
        <v>79.7</v>
      </c>
      <c r="FF36" s="179"/>
      <c r="FG36" s="206">
        <v>60</v>
      </c>
      <c r="FH36" s="179"/>
      <c r="FI36" s="206">
        <v>98.9</v>
      </c>
      <c r="FJ36" s="179"/>
      <c r="FK36" s="206">
        <v>98.9</v>
      </c>
      <c r="FL36" s="179"/>
      <c r="FM36" s="206">
        <v>40.4</v>
      </c>
    </row>
    <row r="37" spans="1:169" x14ac:dyDescent="0.2">
      <c r="A37" s="84" t="s">
        <v>18</v>
      </c>
      <c r="B37" s="84"/>
      <c r="C37" s="108">
        <f t="shared" si="0"/>
        <v>57.099999999999994</v>
      </c>
      <c r="D37" s="181"/>
      <c r="E37" s="108">
        <f t="shared" si="58"/>
        <v>32.672203551360482</v>
      </c>
      <c r="F37" s="181"/>
      <c r="G37" s="108">
        <v>60</v>
      </c>
      <c r="H37" s="181"/>
      <c r="I37" s="108">
        <f t="shared" si="1"/>
        <v>72.8</v>
      </c>
      <c r="J37" s="181"/>
      <c r="K37" s="108">
        <f t="shared" si="2"/>
        <v>97.4</v>
      </c>
      <c r="L37" s="181"/>
      <c r="M37" s="108">
        <f t="shared" si="3"/>
        <v>96</v>
      </c>
      <c r="N37" s="181"/>
      <c r="O37" s="108">
        <f t="shared" si="4"/>
        <v>50.5</v>
      </c>
      <c r="P37" s="181"/>
      <c r="Q37" s="108">
        <f t="shared" si="5"/>
        <v>57.099999999999994</v>
      </c>
      <c r="R37" s="181"/>
      <c r="S37" s="108">
        <f t="shared" si="59"/>
        <v>32.672203551360482</v>
      </c>
      <c r="T37" s="181"/>
      <c r="U37" s="108">
        <f t="shared" si="6"/>
        <v>60</v>
      </c>
      <c r="V37" s="181"/>
      <c r="W37" s="108">
        <f t="shared" si="7"/>
        <v>72.8</v>
      </c>
      <c r="X37" s="181"/>
      <c r="Y37" s="108">
        <f t="shared" si="8"/>
        <v>97.4</v>
      </c>
      <c r="Z37" s="181"/>
      <c r="AA37" s="108">
        <f t="shared" si="9"/>
        <v>96</v>
      </c>
      <c r="AB37" s="181"/>
      <c r="AC37" s="108">
        <f t="shared" si="10"/>
        <v>50.5</v>
      </c>
      <c r="AD37" s="181"/>
      <c r="AE37" s="108">
        <f t="shared" si="11"/>
        <v>57.099999999999994</v>
      </c>
      <c r="AF37" s="181"/>
      <c r="AG37" s="108">
        <f t="shared" si="12"/>
        <v>32.672203551360482</v>
      </c>
      <c r="AH37" s="181"/>
      <c r="AI37" s="108">
        <v>100</v>
      </c>
      <c r="AJ37" s="181"/>
      <c r="AK37" s="108">
        <f t="shared" si="13"/>
        <v>72.8</v>
      </c>
      <c r="AL37" s="181"/>
      <c r="AM37" s="108">
        <f t="shared" si="14"/>
        <v>97.4</v>
      </c>
      <c r="AN37" s="181"/>
      <c r="AO37" s="108">
        <f t="shared" si="15"/>
        <v>96</v>
      </c>
      <c r="AP37" s="181"/>
      <c r="AQ37" s="108">
        <f t="shared" si="16"/>
        <v>50.5</v>
      </c>
      <c r="AR37" s="181"/>
      <c r="AS37" s="108">
        <f t="shared" si="17"/>
        <v>57.099999999999994</v>
      </c>
      <c r="AT37" s="181"/>
      <c r="AU37" s="108">
        <f t="shared" si="18"/>
        <v>32.672203551360482</v>
      </c>
      <c r="AV37" s="181"/>
      <c r="AW37" s="108">
        <f t="shared" si="19"/>
        <v>100</v>
      </c>
      <c r="AX37" s="181"/>
      <c r="AY37" s="108">
        <f t="shared" si="20"/>
        <v>72.8</v>
      </c>
      <c r="AZ37" s="181"/>
      <c r="BA37" s="108">
        <f t="shared" si="21"/>
        <v>97.4</v>
      </c>
      <c r="BB37" s="181"/>
      <c r="BC37" s="108">
        <f t="shared" si="22"/>
        <v>96</v>
      </c>
      <c r="BD37" s="181"/>
      <c r="BE37" s="108">
        <f t="shared" si="23"/>
        <v>50.5</v>
      </c>
      <c r="BF37" s="181"/>
      <c r="BG37" s="108">
        <f t="shared" si="24"/>
        <v>57.099999999999994</v>
      </c>
      <c r="BH37" s="181"/>
      <c r="BI37" s="108">
        <f t="shared" si="60"/>
        <v>32.672203551360482</v>
      </c>
      <c r="BJ37" s="181"/>
      <c r="BK37" s="108">
        <f>BK36</f>
        <v>66.599999999999994</v>
      </c>
      <c r="BL37" s="181"/>
      <c r="BM37" s="108">
        <f t="shared" si="25"/>
        <v>72.8</v>
      </c>
      <c r="BN37" s="181"/>
      <c r="BO37" s="108">
        <f t="shared" si="26"/>
        <v>97.4</v>
      </c>
      <c r="BP37" s="181"/>
      <c r="BQ37" s="108">
        <f t="shared" si="27"/>
        <v>96</v>
      </c>
      <c r="BR37" s="181"/>
      <c r="BS37" s="108">
        <f t="shared" si="28"/>
        <v>50.5</v>
      </c>
      <c r="BT37" s="181"/>
      <c r="BU37" s="108">
        <v>57.099999999999994</v>
      </c>
      <c r="BV37" s="181"/>
      <c r="BW37" s="108">
        <f t="shared" si="29"/>
        <v>32.672203551360482</v>
      </c>
      <c r="BX37" s="181"/>
      <c r="BY37" s="108">
        <f t="shared" si="30"/>
        <v>66.599999999999994</v>
      </c>
      <c r="BZ37" s="181"/>
      <c r="CA37" s="108">
        <v>72.8</v>
      </c>
      <c r="CB37" s="181"/>
      <c r="CC37" s="108">
        <v>97.4</v>
      </c>
      <c r="CD37" s="181"/>
      <c r="CE37" s="108">
        <v>96</v>
      </c>
      <c r="CF37" s="181"/>
      <c r="CG37" s="108">
        <v>50.5</v>
      </c>
      <c r="CH37" s="181"/>
      <c r="CI37" s="108">
        <f t="shared" si="31"/>
        <v>57.099999999999994</v>
      </c>
      <c r="CJ37" s="181"/>
      <c r="CK37" s="108">
        <f t="shared" si="32"/>
        <v>32.672203551360482</v>
      </c>
      <c r="CL37" s="181"/>
      <c r="CM37" s="108">
        <v>55.555555555555557</v>
      </c>
      <c r="CN37" s="181"/>
      <c r="CO37" s="108">
        <f t="shared" si="33"/>
        <v>72.8</v>
      </c>
      <c r="CP37" s="181"/>
      <c r="CQ37" s="108">
        <f t="shared" si="34"/>
        <v>97.4</v>
      </c>
      <c r="CR37" s="181"/>
      <c r="CS37" s="108">
        <f t="shared" si="35"/>
        <v>96</v>
      </c>
      <c r="CT37" s="181"/>
      <c r="CU37" s="108">
        <f t="shared" si="36"/>
        <v>50.5</v>
      </c>
      <c r="CV37" s="181"/>
      <c r="CW37" s="108">
        <f t="shared" si="37"/>
        <v>57.099999999999994</v>
      </c>
      <c r="CX37" s="181"/>
      <c r="CY37" s="108">
        <v>32.672203551360482</v>
      </c>
      <c r="CZ37" s="181"/>
      <c r="DA37" s="108">
        <v>66.900000000000006</v>
      </c>
      <c r="DB37" s="181"/>
      <c r="DC37" s="108">
        <f t="shared" si="38"/>
        <v>72.8</v>
      </c>
      <c r="DD37" s="181"/>
      <c r="DE37" s="108">
        <v>99.3</v>
      </c>
      <c r="DF37" s="181"/>
      <c r="DG37" s="108">
        <v>99.3</v>
      </c>
      <c r="DH37" s="181"/>
      <c r="DI37" s="108">
        <f t="shared" si="39"/>
        <v>50.5</v>
      </c>
      <c r="DJ37" s="181"/>
      <c r="DK37" s="108">
        <f t="shared" si="40"/>
        <v>57.099999999999994</v>
      </c>
      <c r="DL37" s="181"/>
      <c r="DM37" s="108">
        <f t="shared" si="41"/>
        <v>32.672203551360482</v>
      </c>
      <c r="DN37" s="181"/>
      <c r="DO37" s="108">
        <f t="shared" si="42"/>
        <v>66.900000000000006</v>
      </c>
      <c r="DP37" s="181"/>
      <c r="DQ37" s="108">
        <f t="shared" si="43"/>
        <v>72.8</v>
      </c>
      <c r="DR37" s="181"/>
      <c r="DS37" s="108">
        <f t="shared" si="44"/>
        <v>99.3</v>
      </c>
      <c r="DT37" s="181"/>
      <c r="DU37" s="108">
        <f t="shared" si="45"/>
        <v>99.3</v>
      </c>
      <c r="DV37" s="181"/>
      <c r="DW37" s="108">
        <f t="shared" si="46"/>
        <v>50.5</v>
      </c>
      <c r="DX37" s="181"/>
      <c r="DY37" s="108">
        <f t="shared" si="47"/>
        <v>57.099999999999994</v>
      </c>
      <c r="DZ37" s="181"/>
      <c r="EA37" s="108">
        <f t="shared" si="48"/>
        <v>32.672203551360482</v>
      </c>
      <c r="EB37" s="181"/>
      <c r="EC37" s="108">
        <f t="shared" si="49"/>
        <v>66.900000000000006</v>
      </c>
      <c r="ED37" s="181"/>
      <c r="EE37" s="108">
        <f t="shared" si="50"/>
        <v>72.8</v>
      </c>
      <c r="EF37" s="181"/>
      <c r="EG37" s="108">
        <f t="shared" si="51"/>
        <v>99.3</v>
      </c>
      <c r="EH37" s="181"/>
      <c r="EI37" s="108">
        <f t="shared" si="52"/>
        <v>99.3</v>
      </c>
      <c r="EJ37" s="181"/>
      <c r="EK37" s="108">
        <f t="shared" si="53"/>
        <v>50.5</v>
      </c>
      <c r="EL37" s="181"/>
      <c r="EM37" s="207">
        <v>83.199999999999989</v>
      </c>
      <c r="EN37" s="181"/>
      <c r="EO37" s="207">
        <f t="shared" si="54"/>
        <v>32.672203551360482</v>
      </c>
      <c r="EP37" s="181"/>
      <c r="EQ37" s="207">
        <f t="shared" si="55"/>
        <v>66.900000000000006</v>
      </c>
      <c r="ER37" s="181"/>
      <c r="ES37" s="207">
        <v>97</v>
      </c>
      <c r="ET37" s="181"/>
      <c r="EU37" s="207">
        <v>96.5</v>
      </c>
      <c r="EV37" s="181"/>
      <c r="EW37" s="207">
        <v>99.2</v>
      </c>
      <c r="EX37" s="181"/>
      <c r="EY37" s="207">
        <v>69.800000000000011</v>
      </c>
      <c r="EZ37" s="181"/>
      <c r="FA37" s="207">
        <v>83.199999999999989</v>
      </c>
      <c r="FB37" s="181"/>
      <c r="FC37" s="207">
        <f t="shared" si="56"/>
        <v>32.672203551360482</v>
      </c>
      <c r="FD37" s="376"/>
      <c r="FE37" s="207">
        <f t="shared" si="57"/>
        <v>66.900000000000006</v>
      </c>
      <c r="FF37" s="181"/>
      <c r="FG37" s="207">
        <v>97</v>
      </c>
      <c r="FH37" s="181"/>
      <c r="FI37" s="207">
        <v>96.5</v>
      </c>
      <c r="FJ37" s="181"/>
      <c r="FK37" s="207">
        <v>99.2</v>
      </c>
      <c r="FL37" s="181"/>
      <c r="FM37" s="207">
        <v>69.800000000000011</v>
      </c>
    </row>
    <row r="38" spans="1:169" x14ac:dyDescent="0.2">
      <c r="A38" s="76"/>
      <c r="B38" s="76"/>
      <c r="C38" s="179"/>
      <c r="D38" s="179"/>
      <c r="E38" s="179"/>
      <c r="F38" s="179"/>
      <c r="G38" s="179"/>
      <c r="H38" s="179"/>
      <c r="I38" s="179"/>
      <c r="J38" s="179"/>
      <c r="K38" s="179"/>
      <c r="L38" s="179"/>
      <c r="M38" s="179"/>
      <c r="N38" s="179"/>
      <c r="O38" s="179"/>
      <c r="P38" s="179"/>
      <c r="Q38" s="179"/>
      <c r="R38" s="179"/>
      <c r="S38" s="179"/>
      <c r="T38" s="179"/>
      <c r="U38" s="179"/>
      <c r="V38" s="179"/>
      <c r="W38" s="179"/>
      <c r="X38" s="179"/>
      <c r="Y38" s="179"/>
      <c r="Z38" s="179"/>
      <c r="AA38" s="179"/>
      <c r="AB38" s="179"/>
      <c r="AC38" s="179"/>
      <c r="AD38" s="179"/>
      <c r="AE38" s="179"/>
      <c r="AF38" s="179"/>
      <c r="AG38" s="179"/>
      <c r="AH38" s="179"/>
      <c r="AI38" s="179"/>
      <c r="AJ38" s="179"/>
      <c r="AK38" s="179"/>
      <c r="AL38" s="179"/>
      <c r="AM38" s="179"/>
      <c r="AN38" s="179"/>
      <c r="AO38" s="179"/>
      <c r="AP38" s="179"/>
      <c r="AQ38" s="179"/>
      <c r="AR38" s="179"/>
      <c r="AS38" s="179"/>
      <c r="AT38" s="179"/>
      <c r="AU38" s="179"/>
      <c r="AV38" s="179"/>
      <c r="AW38" s="179"/>
      <c r="AX38" s="179"/>
      <c r="AY38" s="179"/>
      <c r="AZ38" s="179"/>
      <c r="BA38" s="179"/>
      <c r="BB38" s="179"/>
      <c r="BC38" s="179"/>
      <c r="BD38" s="179"/>
      <c r="BE38" s="179"/>
      <c r="BF38" s="179"/>
      <c r="BG38" s="179"/>
      <c r="BH38" s="179"/>
      <c r="BI38" s="179"/>
      <c r="BJ38" s="179"/>
      <c r="BK38" s="179"/>
      <c r="BL38" s="179"/>
      <c r="BM38" s="179"/>
      <c r="BN38" s="179"/>
      <c r="BO38" s="179"/>
      <c r="BP38" s="179"/>
      <c r="BQ38" s="179"/>
      <c r="BR38" s="179"/>
      <c r="BS38" s="179"/>
      <c r="BT38" s="179"/>
      <c r="BU38" s="179"/>
      <c r="BV38" s="179"/>
      <c r="BW38" s="179"/>
      <c r="BX38" s="179"/>
      <c r="BY38" s="179"/>
      <c r="BZ38" s="179"/>
      <c r="CA38" s="179"/>
      <c r="CB38" s="179"/>
      <c r="CC38" s="179"/>
      <c r="CD38" s="179"/>
      <c r="CE38" s="179"/>
      <c r="CF38" s="179"/>
      <c r="CG38" s="179"/>
      <c r="CH38" s="179"/>
      <c r="CI38" s="179"/>
      <c r="CJ38" s="179"/>
      <c r="CK38" s="179"/>
      <c r="CL38" s="179"/>
      <c r="CM38" s="179"/>
      <c r="CN38" s="179"/>
      <c r="CO38" s="179"/>
      <c r="CP38" s="179"/>
      <c r="CQ38" s="179"/>
      <c r="CR38" s="179"/>
      <c r="CS38" s="179"/>
      <c r="CT38" s="179"/>
      <c r="CU38" s="179"/>
      <c r="CV38" s="179"/>
      <c r="CW38" s="179"/>
      <c r="CX38" s="179"/>
      <c r="CY38" s="179"/>
      <c r="CZ38" s="179"/>
      <c r="DA38" s="179"/>
      <c r="DB38" s="179"/>
      <c r="DC38" s="179"/>
      <c r="DD38" s="179"/>
      <c r="DE38" s="179"/>
      <c r="DF38" s="179"/>
      <c r="DG38" s="179"/>
      <c r="DH38" s="179"/>
      <c r="DI38" s="179"/>
      <c r="DJ38" s="179"/>
      <c r="DK38" s="179"/>
      <c r="DL38" s="179"/>
      <c r="DM38" s="179"/>
      <c r="DN38" s="179"/>
      <c r="DO38" s="179"/>
      <c r="DP38" s="179"/>
      <c r="DQ38" s="179"/>
      <c r="DR38" s="179"/>
      <c r="DS38" s="179"/>
      <c r="DT38" s="179"/>
      <c r="DU38" s="179"/>
      <c r="DV38" s="179"/>
      <c r="DW38" s="179"/>
      <c r="DX38" s="179"/>
      <c r="DY38" s="179"/>
      <c r="DZ38" s="179"/>
      <c r="EA38" s="179"/>
      <c r="EB38" s="179"/>
      <c r="EC38" s="179"/>
      <c r="ED38" s="179"/>
      <c r="EE38" s="179"/>
      <c r="EF38" s="179"/>
      <c r="EG38" s="179"/>
      <c r="EH38" s="179"/>
      <c r="EI38" s="179"/>
      <c r="EJ38" s="179"/>
      <c r="EK38" s="179"/>
      <c r="EL38" s="179"/>
      <c r="EM38" s="179"/>
      <c r="EN38" s="179"/>
      <c r="EO38" s="179"/>
      <c r="EP38" s="179"/>
      <c r="EQ38" s="179"/>
      <c r="ER38" s="179"/>
      <c r="ES38" s="179"/>
      <c r="ET38" s="179"/>
      <c r="EU38" s="179"/>
      <c r="EV38" s="179"/>
      <c r="EW38" s="179"/>
      <c r="EX38" s="179"/>
      <c r="EY38" s="179"/>
      <c r="EZ38" s="179"/>
      <c r="FA38" s="179"/>
      <c r="FB38" s="179"/>
      <c r="FC38" s="179"/>
      <c r="FD38" s="179"/>
      <c r="FE38" s="179"/>
      <c r="FF38" s="179"/>
      <c r="FG38" s="179"/>
      <c r="FH38" s="179"/>
      <c r="FI38" s="179"/>
      <c r="FJ38" s="179"/>
      <c r="FK38" s="179"/>
      <c r="FL38" s="179"/>
      <c r="FM38" s="179"/>
    </row>
    <row r="39" spans="1:169" x14ac:dyDescent="0.2">
      <c r="A39" s="76"/>
      <c r="B39" s="76"/>
      <c r="C39" s="1"/>
      <c r="D39" s="1"/>
      <c r="E39" s="1"/>
      <c r="F39" s="1"/>
      <c r="G39" s="171"/>
      <c r="H39" s="171"/>
      <c r="I39" s="177"/>
      <c r="J39" s="177"/>
      <c r="K39" s="46"/>
      <c r="L39" s="46"/>
      <c r="M39" s="178"/>
      <c r="N39" s="178"/>
      <c r="O39" s="1"/>
      <c r="P39" s="1"/>
      <c r="Q39" s="1"/>
      <c r="R39" s="1"/>
      <c r="S39" s="171"/>
      <c r="T39" s="171"/>
      <c r="U39" s="177"/>
      <c r="V39" s="177"/>
      <c r="W39" s="46"/>
      <c r="X39" s="46"/>
      <c r="Y39" s="178"/>
      <c r="Z39" s="178"/>
      <c r="AA39" s="1"/>
      <c r="AB39" s="1"/>
      <c r="AC39" s="1"/>
      <c r="AD39" s="1"/>
      <c r="AE39" s="171"/>
      <c r="AF39" s="171"/>
      <c r="AG39" s="177"/>
      <c r="AH39" s="177"/>
      <c r="AI39" s="46"/>
      <c r="AJ39" s="46"/>
      <c r="AK39" s="178"/>
      <c r="AL39" s="178"/>
      <c r="AM39" s="1"/>
      <c r="AN39" s="1"/>
      <c r="AO39" s="1"/>
      <c r="AP39" s="1"/>
      <c r="AQ39" s="171"/>
      <c r="AR39" s="171"/>
      <c r="AS39" s="177"/>
      <c r="AT39" s="177"/>
      <c r="AU39" s="46"/>
      <c r="AV39" s="46"/>
      <c r="AW39" s="178"/>
      <c r="AX39" s="178"/>
      <c r="AY39" s="1"/>
      <c r="AZ39" s="1"/>
      <c r="BA39" s="1"/>
      <c r="BB39" s="1"/>
      <c r="BC39" s="171"/>
      <c r="BD39" s="171"/>
      <c r="BE39" s="177"/>
      <c r="BF39" s="177"/>
      <c r="BG39" s="46"/>
      <c r="BH39" s="46"/>
      <c r="BI39" s="178"/>
      <c r="BJ39" s="178"/>
      <c r="BK39" s="1"/>
      <c r="BL39" s="1"/>
      <c r="BM39" s="1"/>
      <c r="BN39" s="1"/>
      <c r="BO39" s="171"/>
      <c r="BP39" s="171"/>
      <c r="BQ39" s="177"/>
      <c r="BR39" s="177"/>
      <c r="BS39" s="46"/>
      <c r="BT39" s="46"/>
      <c r="BU39" s="178"/>
      <c r="BV39" s="178"/>
      <c r="BW39" s="1"/>
      <c r="BX39" s="1"/>
      <c r="BY39" s="1"/>
      <c r="BZ39" s="1"/>
      <c r="CA39" s="171"/>
      <c r="CB39" s="171"/>
      <c r="CC39" s="177"/>
      <c r="CD39" s="177"/>
      <c r="CE39" s="46"/>
      <c r="CF39" s="46"/>
      <c r="CG39" s="178"/>
      <c r="CH39" s="178"/>
      <c r="CI39" s="1"/>
      <c r="CJ39" s="1"/>
      <c r="CK39" s="1"/>
      <c r="CL39" s="1"/>
      <c r="CM39" s="171"/>
      <c r="CN39" s="171"/>
      <c r="CO39" s="177"/>
      <c r="CP39" s="177"/>
      <c r="CQ39" s="46"/>
      <c r="CR39" s="46"/>
      <c r="CS39" s="178"/>
      <c r="CT39" s="178"/>
      <c r="CU39" s="1"/>
      <c r="CV39" s="1"/>
      <c r="CW39" s="1"/>
      <c r="CX39" s="1"/>
      <c r="CY39" s="171"/>
      <c r="CZ39" s="171"/>
      <c r="DA39" s="177"/>
      <c r="DB39" s="177"/>
      <c r="DC39" s="46"/>
      <c r="DD39" s="46"/>
      <c r="DE39" s="178"/>
      <c r="DF39" s="178"/>
      <c r="DG39" s="1"/>
      <c r="DH39" s="1"/>
      <c r="DI39" s="1"/>
      <c r="DJ39" s="1"/>
      <c r="DK39" s="1"/>
      <c r="DL39" s="1"/>
      <c r="DM39" s="1"/>
      <c r="DN39" s="1"/>
      <c r="DO39" s="171"/>
      <c r="DP39" s="171"/>
      <c r="DQ39" s="177"/>
      <c r="DR39" s="177"/>
      <c r="DS39" s="46"/>
      <c r="DT39" s="46"/>
      <c r="DU39" s="178"/>
      <c r="DV39" s="178"/>
      <c r="DW39" s="1"/>
      <c r="DX39" s="1"/>
      <c r="DY39" s="1"/>
      <c r="DZ39" s="1"/>
      <c r="EA39" s="171"/>
      <c r="EB39" s="171"/>
      <c r="EC39" s="177"/>
      <c r="ED39" s="177"/>
      <c r="EE39" s="46"/>
      <c r="EF39" s="46"/>
      <c r="EG39" s="178"/>
      <c r="EH39" s="178"/>
      <c r="EI39" s="1"/>
      <c r="EJ39" s="1"/>
      <c r="EK39" s="1"/>
      <c r="EL39" s="1"/>
      <c r="EM39" s="206"/>
      <c r="EN39" s="206"/>
      <c r="EO39" s="206"/>
      <c r="EP39" s="206"/>
      <c r="EQ39" s="6"/>
      <c r="ER39" s="6"/>
      <c r="ES39" s="46"/>
      <c r="ET39" s="46"/>
      <c r="EU39" s="260"/>
      <c r="EV39" s="260"/>
      <c r="EW39" s="206"/>
      <c r="EX39" s="206"/>
      <c r="EY39" s="206"/>
      <c r="EZ39" s="1"/>
      <c r="FA39" s="206"/>
      <c r="FB39" s="206"/>
      <c r="FC39" s="206"/>
      <c r="FD39" s="206"/>
      <c r="FE39" s="6"/>
      <c r="FF39" s="6"/>
      <c r="FG39" s="46"/>
      <c r="FH39" s="46"/>
      <c r="FI39" s="260"/>
      <c r="FJ39" s="260"/>
      <c r="FK39" s="206"/>
      <c r="FL39" s="206"/>
      <c r="FM39" s="206"/>
    </row>
    <row r="40" spans="1:169" x14ac:dyDescent="0.2">
      <c r="A40" s="109" t="s">
        <v>19</v>
      </c>
      <c r="B40" s="76"/>
      <c r="C40" s="197">
        <f>MAX(C19:C37)</f>
        <v>70.5</v>
      </c>
      <c r="D40" s="198"/>
      <c r="E40" s="197">
        <f>MAX(E19:E37)</f>
        <v>43.90222198180664</v>
      </c>
      <c r="F40" s="198"/>
      <c r="G40" s="197">
        <f>MAX(G19:G37)</f>
        <v>85.714285714285722</v>
      </c>
      <c r="H40" s="198"/>
      <c r="I40" s="197">
        <f>MAX(I19:I37)</f>
        <v>87.4</v>
      </c>
      <c r="J40" s="198"/>
      <c r="K40" s="197">
        <f>MAX(K19:K37)</f>
        <v>98.7</v>
      </c>
      <c r="L40" s="198"/>
      <c r="M40" s="197">
        <f>MAX(M19:M37)</f>
        <v>99.1</v>
      </c>
      <c r="N40" s="198"/>
      <c r="O40" s="197">
        <f>MAX(O19:O37)</f>
        <v>64.599999999999994</v>
      </c>
      <c r="P40" s="198"/>
      <c r="Q40" s="197">
        <f>MAX(Q19:Q37)</f>
        <v>70.5</v>
      </c>
      <c r="R40" s="198"/>
      <c r="S40" s="197">
        <f>MAX(S19:S37)</f>
        <v>43.90222198180664</v>
      </c>
      <c r="T40" s="198"/>
      <c r="U40" s="197">
        <f>MAX(U19:U37)</f>
        <v>85.714285714285722</v>
      </c>
      <c r="V40" s="198"/>
      <c r="W40" s="197">
        <f>MAX(W19:W37)</f>
        <v>87.4</v>
      </c>
      <c r="X40" s="198"/>
      <c r="Y40" s="197">
        <f>MAX(Y19:Y37)</f>
        <v>98.7</v>
      </c>
      <c r="Z40" s="198"/>
      <c r="AA40" s="197">
        <f>MAX(AA19:AA37)</f>
        <v>99.1</v>
      </c>
      <c r="AB40" s="198"/>
      <c r="AC40" s="197">
        <f>MAX(AC19:AC37)</f>
        <v>64.599999999999994</v>
      </c>
      <c r="AD40" s="198"/>
      <c r="AE40" s="197">
        <f>MAX(AE19:AE37)</f>
        <v>70.5</v>
      </c>
      <c r="AF40" s="198"/>
      <c r="AG40" s="197">
        <f>MAX(AG19:AG37)</f>
        <v>43.90222198180664</v>
      </c>
      <c r="AH40" s="198"/>
      <c r="AI40" s="197">
        <f>MAX(AI19:AI37)</f>
        <v>100</v>
      </c>
      <c r="AJ40" s="198"/>
      <c r="AK40" s="197">
        <f>MAX(AK19:AK37)</f>
        <v>87.4</v>
      </c>
      <c r="AL40" s="198"/>
      <c r="AM40" s="197">
        <f>MAX(AM19:AM37)</f>
        <v>98.7</v>
      </c>
      <c r="AN40" s="198"/>
      <c r="AO40" s="197">
        <f>MAX(AO19:AO37)</f>
        <v>99.1</v>
      </c>
      <c r="AP40" s="198"/>
      <c r="AQ40" s="197">
        <f>MAX(AQ19:AQ37)</f>
        <v>64.599999999999994</v>
      </c>
      <c r="AR40" s="198"/>
      <c r="AS40" s="197">
        <f>MAX(AS19:AS37)</f>
        <v>70.5</v>
      </c>
      <c r="AT40" s="198"/>
      <c r="AU40" s="197">
        <f>MAX(AU19:AU37)</f>
        <v>43.90222198180664</v>
      </c>
      <c r="AV40" s="198"/>
      <c r="AW40" s="197">
        <f>MAX(AW19:AW37)</f>
        <v>100</v>
      </c>
      <c r="AX40" s="198"/>
      <c r="AY40" s="197">
        <f>MAX(AY19:AY37)</f>
        <v>87.4</v>
      </c>
      <c r="AZ40" s="198"/>
      <c r="BA40" s="197">
        <f>MAX(BA19:BA37)</f>
        <v>98.7</v>
      </c>
      <c r="BB40" s="198"/>
      <c r="BC40" s="197">
        <f>MAX(BC19:BC37)</f>
        <v>99.1</v>
      </c>
      <c r="BD40" s="198"/>
      <c r="BE40" s="197">
        <f>MAX(BE19:BE37)</f>
        <v>64.599999999999994</v>
      </c>
      <c r="BF40" s="198"/>
      <c r="BG40" s="197">
        <f>MAX(BG19:BG37)</f>
        <v>70.5</v>
      </c>
      <c r="BH40" s="198"/>
      <c r="BI40" s="197">
        <f>MAX(BI19:BI37)</f>
        <v>43.90222198180664</v>
      </c>
      <c r="BJ40" s="198"/>
      <c r="BK40" s="197">
        <f>MAX(BK19:BK37)</f>
        <v>74.599999999999994</v>
      </c>
      <c r="BL40" s="198"/>
      <c r="BM40" s="197">
        <f>MAX(BM19:BM37)</f>
        <v>87.4</v>
      </c>
      <c r="BN40" s="198"/>
      <c r="BO40" s="197">
        <f>MAX(BO19:BO37)</f>
        <v>98.7</v>
      </c>
      <c r="BP40" s="198"/>
      <c r="BQ40" s="197">
        <f>MAX(BQ19:BQ37)</f>
        <v>99.1</v>
      </c>
      <c r="BR40" s="198"/>
      <c r="BS40" s="197">
        <f>MAX(BS19:BS37)</f>
        <v>64.599999999999994</v>
      </c>
      <c r="BT40" s="198"/>
      <c r="BU40" s="197">
        <f>MAX(BU19:BU37)</f>
        <v>70.5</v>
      </c>
      <c r="BV40" s="198"/>
      <c r="BW40" s="197">
        <f>MAX(BW19:BW37)</f>
        <v>43.90222198180664</v>
      </c>
      <c r="BX40" s="198"/>
      <c r="BY40" s="197">
        <f>MAX(BY19:BY37)</f>
        <v>74.599999999999994</v>
      </c>
      <c r="BZ40" s="198"/>
      <c r="CA40" s="197">
        <f>MAX(CA19:CA37)</f>
        <v>87.4</v>
      </c>
      <c r="CB40" s="198"/>
      <c r="CC40" s="197">
        <f>MAX(CC19:CC37)</f>
        <v>98.7</v>
      </c>
      <c r="CD40" s="198"/>
      <c r="CE40" s="197">
        <f>MAX(CE19:CE37)</f>
        <v>99.1</v>
      </c>
      <c r="CF40" s="198"/>
      <c r="CG40" s="197">
        <f>MAX(CG19:CG37)</f>
        <v>64.599999999999994</v>
      </c>
      <c r="CH40" s="198"/>
      <c r="CI40" s="197">
        <f>MAX(CI19:CI37)</f>
        <v>70.5</v>
      </c>
      <c r="CJ40" s="198"/>
      <c r="CK40" s="197">
        <f>MAX(CK19:CK37)</f>
        <v>43.90222198180664</v>
      </c>
      <c r="CL40" s="198"/>
      <c r="CM40" s="197">
        <f>MAX(CM19:CM37)</f>
        <v>68.478260869565219</v>
      </c>
      <c r="CN40" s="198"/>
      <c r="CO40" s="197">
        <f>MAX(CO19:CO37)</f>
        <v>87.4</v>
      </c>
      <c r="CP40" s="198"/>
      <c r="CQ40" s="197">
        <f>MAX(CQ19:CQ37)</f>
        <v>98.7</v>
      </c>
      <c r="CR40" s="198"/>
      <c r="CS40" s="197">
        <f>MAX(CS19:CS37)</f>
        <v>99.1</v>
      </c>
      <c r="CT40" s="198"/>
      <c r="CU40" s="197">
        <f>MAX(CU19:CU37)</f>
        <v>64.599999999999994</v>
      </c>
      <c r="CV40" s="198"/>
      <c r="CW40" s="197">
        <f>MAX(CW19:CW37)</f>
        <v>70.5</v>
      </c>
      <c r="CX40" s="198"/>
      <c r="CY40" s="197">
        <f>MAX(CY19:CY37)</f>
        <v>43.90222198180664</v>
      </c>
      <c r="CZ40" s="198"/>
      <c r="DA40" s="197">
        <f>MAX(DA19:DA37)</f>
        <v>79.7</v>
      </c>
      <c r="DB40" s="198"/>
      <c r="DC40" s="197">
        <f>MAX(DC19:DC37)</f>
        <v>87.4</v>
      </c>
      <c r="DD40" s="198"/>
      <c r="DE40" s="197">
        <f>MAX(DE19:DE37)</f>
        <v>99.3</v>
      </c>
      <c r="DF40" s="198"/>
      <c r="DG40" s="197">
        <f>MAX(DG19:DG37)</f>
        <v>99.6</v>
      </c>
      <c r="DH40" s="198"/>
      <c r="DI40" s="197">
        <f>MAX(DI19:DI37)</f>
        <v>64.599999999999994</v>
      </c>
      <c r="DJ40" s="198"/>
      <c r="DK40" s="197">
        <f>MAX(DK19:DK37)</f>
        <v>70.5</v>
      </c>
      <c r="DL40" s="198"/>
      <c r="DM40" s="197">
        <f>MAX(DM19:DM37)</f>
        <v>43.90222198180664</v>
      </c>
      <c r="DN40" s="198"/>
      <c r="DO40" s="197">
        <f>MAX(DO19:DO37)</f>
        <v>79.7</v>
      </c>
      <c r="DP40" s="198"/>
      <c r="DQ40" s="197">
        <f>MAX(DQ19:DQ37)</f>
        <v>87.4</v>
      </c>
      <c r="DR40" s="198"/>
      <c r="DS40" s="197">
        <f>MAX(DS19:DS37)</f>
        <v>99.3</v>
      </c>
      <c r="DT40" s="198"/>
      <c r="DU40" s="197">
        <f>MAX(DU19:DU37)</f>
        <v>99.6</v>
      </c>
      <c r="DV40" s="198"/>
      <c r="DW40" s="197">
        <f>MAX(DW19:DW37)</f>
        <v>64.599999999999994</v>
      </c>
      <c r="DX40" s="198"/>
      <c r="DY40" s="197">
        <f>MAX(DY19:DY37)</f>
        <v>70.5</v>
      </c>
      <c r="DZ40" s="198"/>
      <c r="EA40" s="197">
        <f>MAX(EA19:EA37)</f>
        <v>43.90222198180664</v>
      </c>
      <c r="EB40" s="198"/>
      <c r="EC40" s="197">
        <f>MAX(EC19:EC37)</f>
        <v>79.7</v>
      </c>
      <c r="ED40" s="198"/>
      <c r="EE40" s="197">
        <f>MAX(EE19:EE37)</f>
        <v>87.4</v>
      </c>
      <c r="EF40" s="198"/>
      <c r="EG40" s="197">
        <f>MAX(EG19:EG37)</f>
        <v>99.3</v>
      </c>
      <c r="EH40" s="198"/>
      <c r="EI40" s="197">
        <f>MAX(EI19:EI37)</f>
        <v>99.6</v>
      </c>
      <c r="EJ40" s="198"/>
      <c r="EK40" s="197">
        <f>MAX(EK19:EK37)</f>
        <v>64.599999999999994</v>
      </c>
      <c r="EL40" s="198"/>
      <c r="EM40" s="266">
        <f>MAX(EM19:EM37)</f>
        <v>83.199999999999989</v>
      </c>
      <c r="EN40" s="260"/>
      <c r="EO40" s="266">
        <f>MAX(EO19:EO37)</f>
        <v>43.90222198180664</v>
      </c>
      <c r="EP40" s="260"/>
      <c r="EQ40" s="266">
        <f>MAX(EQ19:EQ37)</f>
        <v>79.7</v>
      </c>
      <c r="ER40" s="260"/>
      <c r="ES40" s="266">
        <f>MAX(ES19:ES37)</f>
        <v>98.1</v>
      </c>
      <c r="ET40" s="260"/>
      <c r="EU40" s="266">
        <f>MAX(EU19:EU37)</f>
        <v>98.9</v>
      </c>
      <c r="EV40" s="260"/>
      <c r="EW40" s="266">
        <f>MAX(EW19:EW37)</f>
        <v>99.2</v>
      </c>
      <c r="EX40" s="260"/>
      <c r="EY40" s="266">
        <f>MAX(EY19:EY37)</f>
        <v>72.8</v>
      </c>
      <c r="EZ40" s="198"/>
      <c r="FA40" s="266">
        <f>MAX(FA19:FA37)</f>
        <v>83.199999999999989</v>
      </c>
      <c r="FB40" s="260"/>
      <c r="FC40" s="266">
        <f>MAX(FC19:FC37)</f>
        <v>43.90222198180664</v>
      </c>
      <c r="FD40" s="260"/>
      <c r="FE40" s="266">
        <f>MAX(FE19:FE37)</f>
        <v>79.7</v>
      </c>
      <c r="FF40" s="260"/>
      <c r="FG40" s="266">
        <f>MAX(FG19:FG37)</f>
        <v>98.1</v>
      </c>
      <c r="FH40" s="260"/>
      <c r="FI40" s="266">
        <f>MAX(FI19:FI37)</f>
        <v>98.9</v>
      </c>
      <c r="FJ40" s="260"/>
      <c r="FK40" s="266">
        <f>MAX(FK19:FK37)</f>
        <v>99.2</v>
      </c>
      <c r="FL40" s="260"/>
      <c r="FM40" s="266">
        <f>MAX(FM19:FM37)</f>
        <v>72.8</v>
      </c>
    </row>
    <row r="41" spans="1:169" x14ac:dyDescent="0.2">
      <c r="A41" s="76" t="s">
        <v>20</v>
      </c>
      <c r="B41" s="76"/>
      <c r="C41" s="199">
        <f>MIN(C19:C37)</f>
        <v>43.7</v>
      </c>
      <c r="D41" s="198"/>
      <c r="E41" s="199">
        <f>MIN(E19:E37)</f>
        <v>23.56975373400498</v>
      </c>
      <c r="F41" s="198"/>
      <c r="G41" s="199">
        <f>MIN(G19:G37)</f>
        <v>31.25</v>
      </c>
      <c r="H41" s="198"/>
      <c r="I41" s="199">
        <f>MIN(I19:I37)</f>
        <v>68.5</v>
      </c>
      <c r="J41" s="198"/>
      <c r="K41" s="199">
        <f>MIN(K19:K37)</f>
        <v>89.4</v>
      </c>
      <c r="L41" s="198"/>
      <c r="M41" s="199">
        <f>MIN(M19:M37)</f>
        <v>94.2</v>
      </c>
      <c r="N41" s="198"/>
      <c r="O41" s="199">
        <f>MIN(O19:O37)</f>
        <v>33.5</v>
      </c>
      <c r="P41" s="198"/>
      <c r="Q41" s="199">
        <f>MIN(Q19:Q37)</f>
        <v>43.7</v>
      </c>
      <c r="R41" s="198"/>
      <c r="S41" s="199">
        <f>MIN(S19:S37)</f>
        <v>23.56975373400498</v>
      </c>
      <c r="T41" s="198"/>
      <c r="U41" s="199">
        <f>MIN(U19:U37)</f>
        <v>31.25</v>
      </c>
      <c r="V41" s="198"/>
      <c r="W41" s="199">
        <f>MIN(W19:W37)</f>
        <v>68.5</v>
      </c>
      <c r="X41" s="198"/>
      <c r="Y41" s="199">
        <f>MIN(Y19:Y37)</f>
        <v>89.4</v>
      </c>
      <c r="Z41" s="198"/>
      <c r="AA41" s="199">
        <f>MIN(AA19:AA37)</f>
        <v>94.2</v>
      </c>
      <c r="AB41" s="198"/>
      <c r="AC41" s="199">
        <f>MIN(AC19:AC37)</f>
        <v>33.5</v>
      </c>
      <c r="AD41" s="198"/>
      <c r="AE41" s="199">
        <f>MIN(AE19:AE37)</f>
        <v>43.7</v>
      </c>
      <c r="AF41" s="198"/>
      <c r="AG41" s="199">
        <f>MIN(AG19:AG37)</f>
        <v>23.56975373400498</v>
      </c>
      <c r="AH41" s="198"/>
      <c r="AI41" s="199">
        <f>MIN(AI19:AI37)</f>
        <v>38.095238095238095</v>
      </c>
      <c r="AJ41" s="198"/>
      <c r="AK41" s="199">
        <f>MIN(AK19:AK37)</f>
        <v>68.5</v>
      </c>
      <c r="AL41" s="198"/>
      <c r="AM41" s="199">
        <f>MIN(AM19:AM37)</f>
        <v>89.4</v>
      </c>
      <c r="AN41" s="198"/>
      <c r="AO41" s="199">
        <f>MIN(AO19:AO37)</f>
        <v>94.2</v>
      </c>
      <c r="AP41" s="198"/>
      <c r="AQ41" s="199">
        <f>MIN(AQ19:AQ37)</f>
        <v>33.5</v>
      </c>
      <c r="AR41" s="198"/>
      <c r="AS41" s="199">
        <f>MIN(AS19:AS37)</f>
        <v>43.7</v>
      </c>
      <c r="AT41" s="198"/>
      <c r="AU41" s="199">
        <f>MIN(AU19:AU37)</f>
        <v>23.56975373400498</v>
      </c>
      <c r="AV41" s="198"/>
      <c r="AW41" s="199">
        <f>MIN(AW19:AW37)</f>
        <v>38.095238095238095</v>
      </c>
      <c r="AX41" s="198"/>
      <c r="AY41" s="199">
        <f>MIN(AY19:AY37)</f>
        <v>68.5</v>
      </c>
      <c r="AZ41" s="198"/>
      <c r="BA41" s="199">
        <f>MIN(BA19:BA37)</f>
        <v>89.4</v>
      </c>
      <c r="BB41" s="198"/>
      <c r="BC41" s="199">
        <f>MIN(BC19:BC37)</f>
        <v>94.2</v>
      </c>
      <c r="BD41" s="198"/>
      <c r="BE41" s="199">
        <f>MIN(BE19:BE37)</f>
        <v>33.5</v>
      </c>
      <c r="BF41" s="198"/>
      <c r="BG41" s="199">
        <f>MIN(BG19:BG37)</f>
        <v>43.7</v>
      </c>
      <c r="BH41" s="198"/>
      <c r="BI41" s="199">
        <f>MIN(BI19:BI37)</f>
        <v>23.56975373400498</v>
      </c>
      <c r="BJ41" s="198"/>
      <c r="BK41" s="199">
        <f>MIN(BK19:BK37)</f>
        <v>33.6</v>
      </c>
      <c r="BL41" s="198"/>
      <c r="BM41" s="199">
        <f>MIN(BM19:BM37)</f>
        <v>68.5</v>
      </c>
      <c r="BN41" s="198"/>
      <c r="BO41" s="199">
        <f>MIN(BO19:BO37)</f>
        <v>89.4</v>
      </c>
      <c r="BP41" s="198"/>
      <c r="BQ41" s="199">
        <f>MIN(BQ19:BQ37)</f>
        <v>94.2</v>
      </c>
      <c r="BR41" s="198"/>
      <c r="BS41" s="199">
        <f>MIN(BS19:BS37)</f>
        <v>33.5</v>
      </c>
      <c r="BT41" s="198"/>
      <c r="BU41" s="199">
        <f>MIN(BU19:BU37)</f>
        <v>43.7</v>
      </c>
      <c r="BV41" s="198"/>
      <c r="BW41" s="199">
        <f>MIN(BW19:BW37)</f>
        <v>23.56975373400498</v>
      </c>
      <c r="BX41" s="198"/>
      <c r="BY41" s="199">
        <f>MIN(BY19:BY37)</f>
        <v>33.6</v>
      </c>
      <c r="BZ41" s="198"/>
      <c r="CA41" s="199">
        <f>MIN(CA19:CA37)</f>
        <v>68.5</v>
      </c>
      <c r="CB41" s="198"/>
      <c r="CC41" s="199">
        <f>MIN(CC19:CC37)</f>
        <v>89.4</v>
      </c>
      <c r="CD41" s="198"/>
      <c r="CE41" s="199">
        <f>MIN(CE19:CE37)</f>
        <v>94.2</v>
      </c>
      <c r="CF41" s="198"/>
      <c r="CG41" s="199">
        <f>MIN(CG19:CG37)</f>
        <v>33.5</v>
      </c>
      <c r="CH41" s="198"/>
      <c r="CI41" s="199">
        <f>MIN(CI19:CI37)</f>
        <v>43.7</v>
      </c>
      <c r="CJ41" s="198"/>
      <c r="CK41" s="199">
        <f>MIN(CK19:CK37)</f>
        <v>23.56975373400498</v>
      </c>
      <c r="CL41" s="198"/>
      <c r="CM41" s="199">
        <f>MIN(CM19:CM37)</f>
        <v>26.923076923076923</v>
      </c>
      <c r="CN41" s="198"/>
      <c r="CO41" s="199">
        <f>MIN(CO19:CO37)</f>
        <v>68.5</v>
      </c>
      <c r="CP41" s="198"/>
      <c r="CQ41" s="199">
        <f>MIN(CQ19:CQ37)</f>
        <v>89.4</v>
      </c>
      <c r="CR41" s="198"/>
      <c r="CS41" s="199">
        <f>MIN(CS19:CS37)</f>
        <v>94.2</v>
      </c>
      <c r="CT41" s="198"/>
      <c r="CU41" s="199">
        <f>MIN(CU19:CU37)</f>
        <v>33.5</v>
      </c>
      <c r="CV41" s="198"/>
      <c r="CW41" s="199">
        <f>MIN(CW19:CW37)</f>
        <v>43.7</v>
      </c>
      <c r="CX41" s="198"/>
      <c r="CY41" s="199">
        <f>MIN(CY19:CY37)</f>
        <v>23.56975373400498</v>
      </c>
      <c r="CZ41" s="198"/>
      <c r="DA41" s="199">
        <f>MIN(DA19:DA37)</f>
        <v>59</v>
      </c>
      <c r="DB41" s="198"/>
      <c r="DC41" s="199">
        <f>MIN(DC19:DC37)</f>
        <v>68.5</v>
      </c>
      <c r="DD41" s="198"/>
      <c r="DE41" s="199">
        <f>MIN(DE19:DE37)</f>
        <v>92</v>
      </c>
      <c r="DF41" s="198"/>
      <c r="DG41" s="199">
        <f>MIN(DG19:DG37)</f>
        <v>91.1</v>
      </c>
      <c r="DH41" s="198"/>
      <c r="DI41" s="199">
        <f>MIN(DI19:DI37)</f>
        <v>33.5</v>
      </c>
      <c r="DJ41" s="198"/>
      <c r="DK41" s="199">
        <f>MIN(DK19:DK37)</f>
        <v>43.7</v>
      </c>
      <c r="DL41" s="198"/>
      <c r="DM41" s="199">
        <f>MIN(DM19:DM37)</f>
        <v>23.56975373400498</v>
      </c>
      <c r="DN41" s="198"/>
      <c r="DO41" s="199">
        <f>MIN(DO19:DO37)</f>
        <v>59</v>
      </c>
      <c r="DP41" s="198"/>
      <c r="DQ41" s="199">
        <f>MIN(DQ19:DQ37)</f>
        <v>68.5</v>
      </c>
      <c r="DR41" s="198"/>
      <c r="DS41" s="199">
        <f>MIN(DS19:DS37)</f>
        <v>92</v>
      </c>
      <c r="DT41" s="198"/>
      <c r="DU41" s="199">
        <f>MIN(DU19:DU37)</f>
        <v>91.1</v>
      </c>
      <c r="DV41" s="198"/>
      <c r="DW41" s="199">
        <f>MIN(DW19:DW37)</f>
        <v>33.5</v>
      </c>
      <c r="DX41" s="198"/>
      <c r="DY41" s="199">
        <f>MIN(DY19:DY37)</f>
        <v>43.7</v>
      </c>
      <c r="DZ41" s="198"/>
      <c r="EA41" s="199">
        <f>MIN(EA19:EA37)</f>
        <v>23.56975373400498</v>
      </c>
      <c r="EB41" s="198"/>
      <c r="EC41" s="199">
        <f>MIN(EC19:EC37)</f>
        <v>59</v>
      </c>
      <c r="ED41" s="198"/>
      <c r="EE41" s="199">
        <f>MIN(EE19:EE37)</f>
        <v>68.5</v>
      </c>
      <c r="EF41" s="198"/>
      <c r="EG41" s="199">
        <f>MIN(EG19:EG37)</f>
        <v>92</v>
      </c>
      <c r="EH41" s="198"/>
      <c r="EI41" s="199">
        <f>MIN(EI19:EI37)</f>
        <v>91.1</v>
      </c>
      <c r="EJ41" s="198"/>
      <c r="EK41" s="199">
        <f>MIN(EK19:EK37)</f>
        <v>33.5</v>
      </c>
      <c r="EL41" s="198"/>
      <c r="EM41" s="267">
        <f>MIN(EM19:EM37)</f>
        <v>52.5</v>
      </c>
      <c r="EN41" s="260"/>
      <c r="EO41" s="267">
        <f>MIN(EO19:EO37)</f>
        <v>23.56975373400498</v>
      </c>
      <c r="EP41" s="260"/>
      <c r="EQ41" s="267">
        <f>MIN(EQ19:EQ37)</f>
        <v>59</v>
      </c>
      <c r="ER41" s="260"/>
      <c r="ES41" s="267">
        <f>MIN(ES19:ES37)</f>
        <v>60</v>
      </c>
      <c r="ET41" s="260"/>
      <c r="EU41" s="267">
        <f>MIN(EU19:EU37)</f>
        <v>85</v>
      </c>
      <c r="EV41" s="260"/>
      <c r="EW41" s="267">
        <f>MIN(EW19:EW37)</f>
        <v>90.2</v>
      </c>
      <c r="EX41" s="260"/>
      <c r="EY41" s="267">
        <f>MIN(EY19:EY37)</f>
        <v>40.4</v>
      </c>
      <c r="EZ41" s="198"/>
      <c r="FA41" s="267">
        <f>MIN(FA19:FA37)</f>
        <v>52.5</v>
      </c>
      <c r="FB41" s="260"/>
      <c r="FC41" s="267">
        <f>MIN(FC19:FC37)</f>
        <v>23.56975373400498</v>
      </c>
      <c r="FD41" s="260"/>
      <c r="FE41" s="267">
        <f>MIN(FE19:FE37)</f>
        <v>59</v>
      </c>
      <c r="FF41" s="260"/>
      <c r="FG41" s="267">
        <f>MIN(FG19:FG37)</f>
        <v>60</v>
      </c>
      <c r="FH41" s="260"/>
      <c r="FI41" s="267">
        <f>MIN(FI19:FI37)</f>
        <v>85</v>
      </c>
      <c r="FJ41" s="260"/>
      <c r="FK41" s="267">
        <f>MIN(FK19:FK37)</f>
        <v>90.2</v>
      </c>
      <c r="FL41" s="260"/>
      <c r="FM41" s="267">
        <f>MIN(FM19:FM37)</f>
        <v>40.4</v>
      </c>
    </row>
    <row r="42" spans="1:169" ht="12" x14ac:dyDescent="0.2">
      <c r="A42" s="82" t="s">
        <v>158</v>
      </c>
      <c r="B42" s="76"/>
      <c r="C42" s="199">
        <f>MAX(C40,Q40,AE40,AS40,BG40,BU40,CI40,CW40,DK40,DY40,EM40,FA40)</f>
        <v>83.199999999999989</v>
      </c>
      <c r="D42" s="76"/>
      <c r="E42" s="199">
        <f t="shared" ref="E42" si="61">MAX(E40,S40,AG40,AU40,BI40,BW40,CK40,CY40,DM40,EA40,EO40,FC40)</f>
        <v>43.90222198180664</v>
      </c>
      <c r="F42" s="76"/>
      <c r="G42" s="199">
        <f t="shared" ref="G42" si="62">MAX(G40,U40,AI40,AW40,BK40,BY40,CM40,DA40,DO40,EC40,EQ40,FE40)</f>
        <v>100</v>
      </c>
      <c r="H42" s="76"/>
      <c r="I42" s="199">
        <f t="shared" ref="I42" si="63">MAX(I40,W40,AK40,AY40,BM40,CA40,CO40,DC40,DQ40,EE40,ES40,FG40)</f>
        <v>98.1</v>
      </c>
      <c r="J42" s="76"/>
      <c r="K42" s="199">
        <f t="shared" ref="K42" si="64">MAX(K40,Y40,AM40,BA40,BO40,CC40,CQ40,DE40,DS40,EG40,EU40,FI40)</f>
        <v>99.3</v>
      </c>
      <c r="L42" s="76"/>
      <c r="M42" s="199">
        <f t="shared" ref="M42" si="65">MAX(M40,AA40,AO40,BC40,BQ40,CE40,CS40,DG40,DU40,EI40,EW40,FK40)</f>
        <v>99.6</v>
      </c>
      <c r="N42" s="76"/>
      <c r="O42" s="199">
        <f t="shared" ref="O42" si="66">MAX(O40,AC40,AQ40,BE40,BS40,CG40,CU40,DI40,DW40,EK40,EY40,FM40)</f>
        <v>72.8</v>
      </c>
      <c r="P42" s="198"/>
      <c r="Q42" s="199"/>
      <c r="R42" s="198"/>
      <c r="S42" s="199"/>
      <c r="T42" s="198"/>
      <c r="U42" s="199"/>
      <c r="V42" s="198"/>
      <c r="W42" s="199"/>
      <c r="X42" s="198"/>
      <c r="Y42" s="199"/>
      <c r="Z42" s="198"/>
      <c r="AA42" s="199"/>
      <c r="AB42" s="198"/>
      <c r="AC42" s="199"/>
      <c r="AD42" s="198"/>
      <c r="AE42" s="199"/>
      <c r="AF42" s="198"/>
      <c r="AG42" s="199"/>
      <c r="AH42" s="198"/>
      <c r="AI42" s="199"/>
      <c r="AJ42" s="198"/>
      <c r="AK42" s="199"/>
      <c r="AL42" s="198"/>
      <c r="AM42" s="199"/>
      <c r="AN42" s="198"/>
      <c r="AO42" s="199"/>
      <c r="AP42" s="198"/>
      <c r="AQ42" s="199"/>
      <c r="AR42" s="198"/>
      <c r="AS42" s="199"/>
      <c r="AT42" s="198"/>
      <c r="AU42" s="199"/>
      <c r="AV42" s="198"/>
      <c r="AW42" s="199"/>
      <c r="AX42" s="198"/>
      <c r="AY42" s="199"/>
      <c r="AZ42" s="198"/>
      <c r="BA42" s="199"/>
      <c r="BB42" s="198"/>
      <c r="BC42" s="199"/>
      <c r="BD42" s="198"/>
      <c r="BE42" s="199"/>
      <c r="BF42" s="198"/>
      <c r="BG42" s="199"/>
      <c r="BH42" s="198"/>
      <c r="BI42" s="199"/>
      <c r="BJ42" s="198"/>
      <c r="BK42" s="199"/>
      <c r="BL42" s="198"/>
      <c r="BM42" s="199"/>
      <c r="BN42" s="198"/>
      <c r="BO42" s="199"/>
      <c r="BP42" s="198"/>
      <c r="BQ42" s="199"/>
      <c r="BR42" s="198"/>
      <c r="BS42" s="199"/>
      <c r="BT42" s="198"/>
      <c r="BU42" s="199"/>
      <c r="BV42" s="198"/>
      <c r="BW42" s="200"/>
      <c r="BX42" s="200"/>
      <c r="BY42" s="200"/>
      <c r="BZ42" s="200"/>
      <c r="CA42" s="200"/>
      <c r="CB42" s="200"/>
      <c r="CC42" s="200"/>
      <c r="CD42" s="200"/>
      <c r="CE42" s="200"/>
      <c r="CF42" s="200"/>
      <c r="CG42" s="200"/>
      <c r="CH42" s="201"/>
      <c r="CI42" s="200"/>
      <c r="CJ42" s="200"/>
      <c r="CK42" s="200"/>
      <c r="CL42" s="200"/>
      <c r="CM42" s="200"/>
      <c r="CN42" s="200"/>
      <c r="CO42" s="200"/>
      <c r="CP42" s="200"/>
      <c r="CQ42" s="200"/>
      <c r="CR42" s="200"/>
      <c r="CS42" s="200"/>
      <c r="CT42" s="201"/>
      <c r="CU42" s="200"/>
      <c r="CV42" s="200"/>
      <c r="CW42" s="200"/>
      <c r="CX42" s="200"/>
      <c r="CY42" s="200"/>
      <c r="CZ42" s="200"/>
      <c r="DA42" s="200"/>
      <c r="DB42" s="200"/>
      <c r="DC42" s="200"/>
      <c r="DD42" s="200"/>
      <c r="DE42" s="200"/>
      <c r="DF42" s="201"/>
      <c r="DG42" s="200"/>
      <c r="DH42" s="200"/>
      <c r="DI42" s="200"/>
      <c r="DJ42" s="200"/>
      <c r="DK42" s="200"/>
      <c r="DL42" s="200"/>
      <c r="DM42" s="200"/>
      <c r="DN42" s="200"/>
      <c r="DO42" s="200"/>
      <c r="DP42" s="200"/>
      <c r="DQ42" s="200"/>
      <c r="DR42" s="200"/>
      <c r="DS42" s="200"/>
      <c r="DT42" s="200"/>
      <c r="DU42" s="200"/>
      <c r="DV42" s="201"/>
      <c r="DW42" s="200"/>
      <c r="DX42" s="200"/>
      <c r="DY42" s="200"/>
      <c r="DZ42" s="200"/>
      <c r="EA42" s="200"/>
      <c r="EB42" s="200"/>
      <c r="EC42" s="200"/>
      <c r="ED42" s="200"/>
      <c r="EE42" s="200"/>
      <c r="EF42" s="200"/>
      <c r="EG42" s="200"/>
      <c r="EH42" s="201"/>
      <c r="EI42" s="200"/>
      <c r="EJ42" s="200"/>
      <c r="EK42" s="200"/>
      <c r="EL42" s="200"/>
      <c r="EM42" s="268"/>
      <c r="EN42" s="268"/>
      <c r="EO42" s="268"/>
      <c r="EP42" s="268"/>
      <c r="EQ42" s="268"/>
      <c r="ER42" s="268"/>
      <c r="ES42" s="268"/>
      <c r="ET42" s="268"/>
      <c r="EU42" s="268"/>
      <c r="EV42" s="50"/>
      <c r="EW42" s="268"/>
      <c r="EX42" s="268"/>
      <c r="EY42" s="268"/>
      <c r="EZ42" s="200"/>
      <c r="FA42" s="268"/>
      <c r="FB42" s="268"/>
      <c r="FC42" s="268"/>
      <c r="FD42" s="268"/>
      <c r="FE42" s="268"/>
      <c r="FF42" s="268"/>
      <c r="FG42" s="268"/>
      <c r="FH42" s="268"/>
      <c r="FI42" s="268"/>
      <c r="FJ42" s="50"/>
      <c r="FK42" s="268"/>
      <c r="FL42" s="268"/>
      <c r="FM42" s="268"/>
    </row>
    <row r="43" spans="1:169" x14ac:dyDescent="0.2">
      <c r="A43" s="84" t="s">
        <v>159</v>
      </c>
      <c r="B43" s="84"/>
      <c r="C43" s="202">
        <f>MIN(C41,Q41,AE41,AS41,BG41,BU41,CI41,CW41,DK41,DY41,EM41,FA41)</f>
        <v>43.7</v>
      </c>
      <c r="D43" s="84"/>
      <c r="E43" s="202">
        <f t="shared" ref="E43" si="67">MIN(E41,S41,AG41,AU41,BI41,BW41,CK41,CY41,DM41,EA41,EO41,FC41)</f>
        <v>23.56975373400498</v>
      </c>
      <c r="F43" s="84"/>
      <c r="G43" s="202">
        <f t="shared" ref="G43" si="68">MIN(G41,U41,AI41,AW41,BK41,BY41,CM41,DA41,DO41,EC41,EQ41,FE41)</f>
        <v>26.923076923076923</v>
      </c>
      <c r="H43" s="84"/>
      <c r="I43" s="202">
        <f t="shared" ref="I43" si="69">MIN(I41,W41,AK41,AY41,BM41,CA41,CO41,DC41,DQ41,EE41,ES41,FG41)</f>
        <v>60</v>
      </c>
      <c r="J43" s="84"/>
      <c r="K43" s="202">
        <f t="shared" ref="K43" si="70">MIN(K41,Y41,AM41,BA41,BO41,CC41,CQ41,DE41,DS41,EG41,EU41,FI41)</f>
        <v>85</v>
      </c>
      <c r="L43" s="84"/>
      <c r="M43" s="202">
        <f t="shared" ref="M43" si="71">MIN(M41,AA41,AO41,BC41,BQ41,CE41,CS41,DG41,DU41,EI41,EW41,FK41)</f>
        <v>90.2</v>
      </c>
      <c r="N43" s="84"/>
      <c r="O43" s="202">
        <f t="shared" ref="O43" si="72">MIN(O41,AC41,AQ41,BE41,BS41,CG41,CU41,DI41,DW41,EK41,EY41,FM41)</f>
        <v>33.5</v>
      </c>
      <c r="P43" s="202"/>
      <c r="Q43" s="203"/>
      <c r="R43" s="203"/>
      <c r="S43" s="203"/>
      <c r="T43" s="203"/>
      <c r="U43" s="203"/>
      <c r="V43" s="203"/>
      <c r="W43" s="203"/>
      <c r="X43" s="203"/>
      <c r="Y43" s="203"/>
      <c r="Z43" s="203"/>
      <c r="AA43" s="203"/>
      <c r="AB43" s="203"/>
      <c r="AC43" s="203"/>
      <c r="AD43" s="203"/>
      <c r="AE43" s="203"/>
      <c r="AF43" s="203"/>
      <c r="AG43" s="203"/>
      <c r="AH43" s="203"/>
      <c r="AI43" s="203"/>
      <c r="AJ43" s="203"/>
      <c r="AK43" s="203"/>
      <c r="AL43" s="203"/>
      <c r="AM43" s="203"/>
      <c r="AN43" s="203"/>
      <c r="AO43" s="203"/>
      <c r="AP43" s="203"/>
      <c r="AQ43" s="203"/>
      <c r="AR43" s="203"/>
      <c r="AS43" s="203"/>
      <c r="AT43" s="203"/>
      <c r="AU43" s="203"/>
      <c r="AV43" s="203"/>
      <c r="AW43" s="203"/>
      <c r="AX43" s="203"/>
      <c r="AY43" s="203"/>
      <c r="AZ43" s="203"/>
      <c r="BA43" s="203"/>
      <c r="BB43" s="203"/>
      <c r="BC43" s="203"/>
      <c r="BD43" s="203"/>
      <c r="BE43" s="203"/>
      <c r="BF43" s="203"/>
      <c r="BG43" s="203"/>
      <c r="BH43" s="203"/>
      <c r="BI43" s="203"/>
      <c r="BJ43" s="203"/>
      <c r="BK43" s="203"/>
      <c r="BL43" s="203"/>
      <c r="BM43" s="203"/>
      <c r="BN43" s="203"/>
      <c r="BO43" s="203"/>
      <c r="BP43" s="203"/>
      <c r="BQ43" s="203"/>
      <c r="BR43" s="203"/>
      <c r="BS43" s="203"/>
      <c r="BT43" s="203"/>
      <c r="BU43" s="203"/>
      <c r="BV43" s="203"/>
      <c r="BW43" s="203"/>
      <c r="BX43" s="203"/>
      <c r="BY43" s="203"/>
      <c r="BZ43" s="203"/>
      <c r="CA43" s="203"/>
      <c r="CB43" s="203"/>
      <c r="CC43" s="203"/>
      <c r="CD43" s="203"/>
      <c r="CE43" s="203"/>
      <c r="CF43" s="203"/>
      <c r="CG43" s="203"/>
      <c r="CH43" s="203"/>
      <c r="CI43" s="203"/>
      <c r="CJ43" s="203"/>
      <c r="CK43" s="203"/>
      <c r="CL43" s="203"/>
      <c r="CM43" s="203"/>
      <c r="CN43" s="203"/>
      <c r="CO43" s="203"/>
      <c r="CP43" s="203"/>
      <c r="CQ43" s="203"/>
      <c r="CR43" s="204"/>
      <c r="CS43" s="205"/>
      <c r="CT43" s="205"/>
      <c r="CU43" s="203"/>
      <c r="CV43" s="203"/>
      <c r="CW43" s="203"/>
      <c r="CX43" s="203"/>
      <c r="CY43" s="203"/>
      <c r="CZ43" s="203"/>
      <c r="DA43" s="203"/>
      <c r="DB43" s="203"/>
      <c r="DC43" s="203"/>
      <c r="DD43" s="203"/>
      <c r="DE43" s="203"/>
      <c r="DF43" s="203"/>
      <c r="DG43" s="203"/>
      <c r="DH43" s="203"/>
      <c r="DI43" s="203"/>
      <c r="DJ43" s="203"/>
      <c r="DK43" s="203"/>
      <c r="DL43" s="203"/>
      <c r="DM43" s="203"/>
      <c r="DN43" s="203"/>
      <c r="DO43" s="203"/>
      <c r="DP43" s="203"/>
      <c r="DQ43" s="203"/>
      <c r="DR43" s="203"/>
      <c r="DS43" s="203"/>
      <c r="DT43" s="204"/>
      <c r="DU43" s="205"/>
      <c r="DV43" s="205"/>
      <c r="DW43" s="203"/>
      <c r="DX43" s="203"/>
      <c r="DY43" s="203"/>
      <c r="DZ43" s="203"/>
      <c r="EA43" s="203"/>
      <c r="EB43" s="203"/>
      <c r="EC43" s="203"/>
      <c r="ED43" s="203"/>
      <c r="EE43" s="203"/>
      <c r="EF43" s="203"/>
      <c r="EG43" s="203"/>
      <c r="EH43" s="203"/>
      <c r="EI43" s="203"/>
      <c r="EJ43" s="203"/>
      <c r="EK43" s="203"/>
      <c r="EL43" s="203"/>
      <c r="EM43" s="203"/>
      <c r="EN43" s="203"/>
      <c r="EO43" s="203"/>
      <c r="EP43" s="203"/>
      <c r="EQ43" s="203"/>
      <c r="ER43" s="203"/>
      <c r="ES43" s="203"/>
      <c r="ET43" s="203"/>
      <c r="EU43" s="203"/>
      <c r="EV43" s="203"/>
      <c r="EW43" s="203"/>
      <c r="EX43" s="203"/>
      <c r="EY43" s="203"/>
      <c r="EZ43" s="203"/>
      <c r="FA43" s="203"/>
      <c r="FB43" s="203"/>
      <c r="FC43" s="203"/>
      <c r="FD43" s="203"/>
      <c r="FE43" s="203"/>
      <c r="FF43" s="203"/>
      <c r="FG43" s="203"/>
      <c r="FH43" s="203"/>
      <c r="FI43" s="203"/>
      <c r="FJ43" s="203"/>
      <c r="FK43" s="203"/>
      <c r="FL43" s="203"/>
      <c r="FM43" s="203"/>
    </row>
    <row r="44" spans="1:169" ht="15" x14ac:dyDescent="0.25"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</row>
    <row r="45" spans="1:169" ht="15" x14ac:dyDescent="0.25"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</row>
    <row r="46" spans="1:169" x14ac:dyDescent="0.2">
      <c r="B46" s="76"/>
    </row>
    <row r="47" spans="1:169" ht="15" customHeight="1" thickBot="1" x14ac:dyDescent="0.25">
      <c r="A47" s="189" t="s">
        <v>238</v>
      </c>
      <c r="B47" s="190"/>
      <c r="C47" s="190"/>
      <c r="D47" s="190"/>
      <c r="E47" s="190"/>
      <c r="F47" s="190"/>
      <c r="G47" s="190"/>
      <c r="H47" s="190"/>
      <c r="I47" s="190"/>
      <c r="J47" s="190"/>
      <c r="K47" s="190"/>
      <c r="L47" s="190"/>
      <c r="M47" s="190"/>
      <c r="N47" s="190"/>
      <c r="O47" s="190"/>
      <c r="P47" s="190"/>
      <c r="Q47" s="190"/>
      <c r="R47" s="190"/>
      <c r="S47" s="190"/>
      <c r="T47" s="190"/>
      <c r="U47" s="190"/>
      <c r="V47" s="190"/>
      <c r="W47" s="190"/>
      <c r="X47" s="190"/>
      <c r="Y47" s="190"/>
      <c r="Z47" s="190"/>
      <c r="AA47" s="190"/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  <c r="AL47" s="190"/>
      <c r="AM47" s="190"/>
      <c r="AN47" s="190"/>
      <c r="AO47" s="190"/>
      <c r="AP47" s="190"/>
      <c r="AQ47" s="190"/>
      <c r="AR47" s="190"/>
      <c r="AS47" s="190"/>
      <c r="AT47" s="190"/>
      <c r="AU47" s="190"/>
      <c r="AV47" s="190"/>
      <c r="AW47" s="190"/>
      <c r="AX47" s="190"/>
      <c r="AY47" s="190"/>
      <c r="AZ47" s="190"/>
      <c r="BA47" s="190"/>
      <c r="BB47" s="190"/>
      <c r="BC47" s="190"/>
      <c r="BD47" s="190"/>
      <c r="BE47" s="190"/>
      <c r="BF47" s="190"/>
      <c r="BG47" s="190"/>
      <c r="BH47" s="190"/>
      <c r="BI47" s="190"/>
      <c r="BJ47" s="190"/>
      <c r="BK47" s="190"/>
      <c r="BL47" s="190"/>
      <c r="BM47" s="190"/>
      <c r="BN47" s="190"/>
      <c r="BO47" s="190"/>
      <c r="BP47" s="190"/>
      <c r="BQ47" s="190"/>
      <c r="BR47" s="190"/>
      <c r="BS47" s="190"/>
      <c r="BT47" s="190"/>
      <c r="BU47" s="190"/>
      <c r="BV47" s="190"/>
      <c r="BW47" s="190"/>
      <c r="BX47" s="190"/>
      <c r="BY47" s="190"/>
      <c r="BZ47" s="190"/>
      <c r="CA47" s="190"/>
      <c r="CB47" s="190"/>
      <c r="CC47" s="190"/>
      <c r="CD47" s="190"/>
      <c r="CE47" s="190"/>
      <c r="CF47" s="190"/>
      <c r="CG47" s="190"/>
      <c r="CH47" s="190"/>
      <c r="CI47" s="190"/>
      <c r="CJ47" s="190"/>
      <c r="CK47" s="190"/>
      <c r="CL47" s="190"/>
      <c r="CM47" s="190"/>
      <c r="CN47" s="190"/>
      <c r="CO47" s="190"/>
      <c r="CP47" s="190"/>
      <c r="CQ47" s="190"/>
      <c r="CR47" s="190"/>
      <c r="CS47" s="190"/>
      <c r="CT47" s="190"/>
      <c r="CU47" s="190"/>
      <c r="CV47" s="190"/>
      <c r="CW47" s="190"/>
      <c r="CX47" s="190"/>
      <c r="CY47" s="190"/>
      <c r="CZ47" s="190"/>
      <c r="DA47" s="190"/>
      <c r="DB47" s="190"/>
      <c r="DC47" s="190"/>
      <c r="DD47" s="190"/>
      <c r="DE47" s="190"/>
      <c r="DF47" s="190"/>
      <c r="DG47" s="190"/>
      <c r="DH47" s="190"/>
      <c r="DI47" s="190"/>
      <c r="DJ47" s="190"/>
      <c r="DK47" s="190"/>
      <c r="DL47" s="190"/>
      <c r="DM47" s="190"/>
      <c r="DN47" s="190"/>
      <c r="DO47" s="190"/>
      <c r="DP47" s="190"/>
      <c r="DQ47" s="190"/>
      <c r="DR47" s="90"/>
      <c r="DT47" s="90"/>
      <c r="DV47" s="90"/>
      <c r="DX47" s="90"/>
      <c r="DZ47" s="90"/>
      <c r="EB47" s="90"/>
      <c r="ED47" s="90"/>
      <c r="EF47" s="90"/>
      <c r="EH47" s="90"/>
      <c r="EJ47" s="90"/>
      <c r="EL47" s="90"/>
      <c r="EN47" s="90"/>
      <c r="EP47" s="90"/>
      <c r="ER47" s="90"/>
      <c r="ET47" s="90"/>
      <c r="EV47" s="90"/>
      <c r="EX47" s="90"/>
      <c r="EZ47" s="90"/>
      <c r="FB47" s="90"/>
      <c r="FD47" s="90"/>
      <c r="FF47" s="90"/>
      <c r="FH47" s="90"/>
      <c r="FJ47" s="90"/>
      <c r="FL47" s="90"/>
    </row>
    <row r="48" spans="1:169" s="101" customFormat="1" ht="15" customHeight="1" x14ac:dyDescent="0.2">
      <c r="B48" s="191"/>
      <c r="C48" s="192">
        <v>2008</v>
      </c>
      <c r="D48" s="192"/>
      <c r="E48" s="192"/>
      <c r="F48" s="192"/>
      <c r="G48" s="192"/>
      <c r="H48" s="192"/>
      <c r="I48" s="192"/>
      <c r="J48" s="192"/>
      <c r="K48" s="192"/>
      <c r="L48" s="192"/>
      <c r="M48" s="192"/>
      <c r="N48" s="193"/>
      <c r="O48" s="192"/>
      <c r="P48" s="194"/>
      <c r="Q48" s="192">
        <v>2009</v>
      </c>
      <c r="R48" s="192"/>
      <c r="S48" s="192"/>
      <c r="T48" s="192"/>
      <c r="U48" s="192"/>
      <c r="V48" s="192"/>
      <c r="W48" s="192"/>
      <c r="X48" s="192"/>
      <c r="Y48" s="192"/>
      <c r="Z48" s="192"/>
      <c r="AA48" s="192"/>
      <c r="AB48" s="193"/>
      <c r="AC48" s="192"/>
      <c r="AD48" s="194"/>
      <c r="AE48" s="192">
        <v>2010</v>
      </c>
      <c r="AF48" s="192"/>
      <c r="AG48" s="192"/>
      <c r="AH48" s="192"/>
      <c r="AI48" s="192"/>
      <c r="AJ48" s="192"/>
      <c r="AK48" s="192"/>
      <c r="AL48" s="192"/>
      <c r="AM48" s="192"/>
      <c r="AN48" s="192"/>
      <c r="AO48" s="192"/>
      <c r="AP48" s="193"/>
      <c r="AQ48" s="192"/>
      <c r="AR48" s="194"/>
      <c r="AS48" s="192">
        <v>2011</v>
      </c>
      <c r="AT48" s="192"/>
      <c r="AU48" s="192"/>
      <c r="AV48" s="192"/>
      <c r="AW48" s="192"/>
      <c r="AX48" s="192"/>
      <c r="AY48" s="192"/>
      <c r="AZ48" s="192"/>
      <c r="BA48" s="192"/>
      <c r="BB48" s="192"/>
      <c r="BC48" s="192"/>
      <c r="BD48" s="193"/>
      <c r="BE48" s="192"/>
      <c r="BF48" s="194"/>
      <c r="BG48" s="192">
        <v>2012</v>
      </c>
      <c r="BH48" s="192"/>
      <c r="BI48" s="192"/>
      <c r="BJ48" s="192"/>
      <c r="BK48" s="192"/>
      <c r="BL48" s="192"/>
      <c r="BM48" s="192"/>
      <c r="BN48" s="192"/>
      <c r="BO48" s="192"/>
      <c r="BP48" s="192"/>
      <c r="BQ48" s="192"/>
      <c r="BR48" s="193"/>
      <c r="BS48" s="192"/>
      <c r="BT48" s="194"/>
      <c r="BU48" s="192">
        <v>2013</v>
      </c>
      <c r="BV48" s="192"/>
      <c r="BW48" s="192"/>
      <c r="BX48" s="192"/>
      <c r="BY48" s="192"/>
      <c r="BZ48" s="192"/>
      <c r="CA48" s="192"/>
      <c r="CB48" s="192"/>
      <c r="CC48" s="192"/>
      <c r="CD48" s="192"/>
      <c r="CE48" s="192"/>
      <c r="CF48" s="193"/>
      <c r="CG48" s="192"/>
      <c r="CH48" s="194"/>
      <c r="CI48" s="192">
        <v>2014</v>
      </c>
      <c r="CJ48" s="192"/>
      <c r="CK48" s="192"/>
      <c r="CL48" s="192"/>
      <c r="CM48" s="192"/>
      <c r="CN48" s="192"/>
      <c r="CO48" s="192"/>
      <c r="CP48" s="192"/>
      <c r="CQ48" s="192"/>
      <c r="CR48" s="192"/>
      <c r="CS48" s="192"/>
      <c r="CT48" s="193"/>
      <c r="CU48" s="192"/>
      <c r="CV48" s="194"/>
      <c r="CW48" s="192">
        <v>2015</v>
      </c>
      <c r="CX48" s="192"/>
      <c r="CY48" s="192"/>
      <c r="CZ48" s="192"/>
      <c r="DA48" s="192"/>
      <c r="DB48" s="192"/>
      <c r="DC48" s="192"/>
      <c r="DD48" s="192"/>
      <c r="DE48" s="192"/>
      <c r="DF48" s="192"/>
      <c r="DG48" s="192"/>
      <c r="DH48" s="193"/>
      <c r="DI48" s="192"/>
      <c r="DJ48" s="194"/>
      <c r="DK48" s="192">
        <v>2016</v>
      </c>
      <c r="DL48" s="192"/>
      <c r="DM48" s="192"/>
      <c r="DN48" s="192"/>
      <c r="DO48" s="192"/>
      <c r="DP48" s="192"/>
      <c r="DQ48" s="192"/>
      <c r="DR48" s="192"/>
      <c r="DS48" s="192"/>
      <c r="DT48" s="192"/>
      <c r="DU48" s="192"/>
      <c r="DV48" s="193"/>
      <c r="DW48" s="192"/>
      <c r="DX48" s="194"/>
      <c r="DY48" s="192">
        <v>2017</v>
      </c>
      <c r="DZ48" s="192"/>
      <c r="EA48" s="192"/>
      <c r="EB48" s="192"/>
      <c r="EC48" s="192"/>
      <c r="ED48" s="192"/>
      <c r="EE48" s="192"/>
      <c r="EF48" s="192"/>
      <c r="EG48" s="192"/>
      <c r="EH48" s="192"/>
      <c r="EI48" s="192"/>
      <c r="EJ48" s="193"/>
      <c r="EK48" s="192"/>
      <c r="EL48" s="193"/>
      <c r="EM48" s="192">
        <v>2018</v>
      </c>
      <c r="EN48" s="192"/>
      <c r="EO48" s="192"/>
      <c r="EP48" s="192"/>
      <c r="EQ48" s="192"/>
      <c r="ER48" s="192"/>
      <c r="ES48" s="192"/>
      <c r="ET48" s="192"/>
      <c r="EU48" s="192"/>
      <c r="EV48" s="192"/>
      <c r="EW48" s="192"/>
      <c r="EX48" s="193"/>
      <c r="EY48" s="192"/>
      <c r="EZ48" s="193"/>
      <c r="FA48" s="192">
        <v>2019</v>
      </c>
      <c r="FB48" s="192"/>
      <c r="FC48" s="192"/>
      <c r="FD48" s="192"/>
      <c r="FE48" s="192"/>
      <c r="FF48" s="192"/>
      <c r="FG48" s="192"/>
      <c r="FH48" s="192"/>
      <c r="FI48" s="192"/>
      <c r="FJ48" s="192"/>
      <c r="FK48" s="192"/>
      <c r="FL48" s="193"/>
      <c r="FM48" s="192"/>
    </row>
    <row r="49" spans="1:169" ht="15" customHeight="1" x14ac:dyDescent="0.2">
      <c r="C49" s="180" t="s">
        <v>50</v>
      </c>
      <c r="D49" s="180"/>
      <c r="E49" s="180"/>
      <c r="F49" s="195"/>
      <c r="G49" s="180" t="s">
        <v>51</v>
      </c>
      <c r="H49" s="180"/>
      <c r="I49" s="180"/>
      <c r="J49" s="180"/>
      <c r="K49" s="180"/>
      <c r="L49" s="180"/>
      <c r="M49" s="180"/>
      <c r="N49" s="180"/>
      <c r="O49" s="180"/>
      <c r="P49" s="195"/>
      <c r="Q49" s="180" t="s">
        <v>50</v>
      </c>
      <c r="R49" s="180"/>
      <c r="S49" s="180"/>
      <c r="T49" s="195"/>
      <c r="U49" s="180" t="s">
        <v>51</v>
      </c>
      <c r="V49" s="180"/>
      <c r="W49" s="180"/>
      <c r="X49" s="180"/>
      <c r="Y49" s="180"/>
      <c r="Z49" s="180"/>
      <c r="AA49" s="180"/>
      <c r="AB49" s="180"/>
      <c r="AC49" s="180"/>
      <c r="AD49" s="195"/>
      <c r="AE49" s="180" t="s">
        <v>50</v>
      </c>
      <c r="AF49" s="180"/>
      <c r="AG49" s="180"/>
      <c r="AH49" s="195"/>
      <c r="AI49" s="180" t="s">
        <v>51</v>
      </c>
      <c r="AJ49" s="180"/>
      <c r="AK49" s="180"/>
      <c r="AL49" s="180"/>
      <c r="AM49" s="180"/>
      <c r="AN49" s="180"/>
      <c r="AO49" s="180"/>
      <c r="AP49" s="180"/>
      <c r="AQ49" s="180"/>
      <c r="AR49" s="195"/>
      <c r="AS49" s="180" t="s">
        <v>50</v>
      </c>
      <c r="AT49" s="180"/>
      <c r="AU49" s="180"/>
      <c r="AV49" s="195"/>
      <c r="AW49" s="180" t="s">
        <v>51</v>
      </c>
      <c r="AX49" s="180"/>
      <c r="AY49" s="180"/>
      <c r="AZ49" s="180"/>
      <c r="BA49" s="180"/>
      <c r="BB49" s="180"/>
      <c r="BC49" s="180"/>
      <c r="BD49" s="180"/>
      <c r="BE49" s="180"/>
      <c r="BF49" s="195"/>
      <c r="BG49" s="180" t="s">
        <v>50</v>
      </c>
      <c r="BH49" s="180"/>
      <c r="BI49" s="180"/>
      <c r="BJ49" s="195"/>
      <c r="BK49" s="180" t="s">
        <v>51</v>
      </c>
      <c r="BL49" s="180"/>
      <c r="BM49" s="180"/>
      <c r="BN49" s="180"/>
      <c r="BO49" s="180"/>
      <c r="BP49" s="180"/>
      <c r="BQ49" s="180"/>
      <c r="BR49" s="180"/>
      <c r="BS49" s="180"/>
      <c r="BT49" s="195"/>
      <c r="BU49" s="180" t="s">
        <v>50</v>
      </c>
      <c r="BV49" s="180"/>
      <c r="BW49" s="180"/>
      <c r="BX49" s="195"/>
      <c r="BY49" s="180" t="s">
        <v>51</v>
      </c>
      <c r="BZ49" s="180"/>
      <c r="CA49" s="180"/>
      <c r="CB49" s="180"/>
      <c r="CC49" s="180"/>
      <c r="CD49" s="180"/>
      <c r="CE49" s="180"/>
      <c r="CF49" s="180"/>
      <c r="CG49" s="180"/>
      <c r="CH49" s="195"/>
      <c r="CI49" s="180" t="s">
        <v>50</v>
      </c>
      <c r="CJ49" s="180"/>
      <c r="CK49" s="180"/>
      <c r="CL49" s="195"/>
      <c r="CM49" s="180" t="s">
        <v>51</v>
      </c>
      <c r="CN49" s="180"/>
      <c r="CO49" s="180"/>
      <c r="CP49" s="180"/>
      <c r="CQ49" s="180"/>
      <c r="CR49" s="180"/>
      <c r="CS49" s="180"/>
      <c r="CT49" s="180"/>
      <c r="CU49" s="180"/>
      <c r="CV49" s="195"/>
      <c r="CW49" s="180" t="s">
        <v>50</v>
      </c>
      <c r="CX49" s="180"/>
      <c r="CY49" s="180"/>
      <c r="CZ49" s="195"/>
      <c r="DA49" s="180" t="s">
        <v>51</v>
      </c>
      <c r="DB49" s="180"/>
      <c r="DC49" s="180"/>
      <c r="DD49" s="180"/>
      <c r="DE49" s="180"/>
      <c r="DF49" s="180"/>
      <c r="DG49" s="180"/>
      <c r="DH49" s="180"/>
      <c r="DI49" s="180"/>
      <c r="DJ49" s="195"/>
      <c r="DK49" s="180" t="s">
        <v>50</v>
      </c>
      <c r="DL49" s="180"/>
      <c r="DM49" s="180"/>
      <c r="DN49" s="195"/>
      <c r="DO49" s="180" t="s">
        <v>51</v>
      </c>
      <c r="DP49" s="180"/>
      <c r="DQ49" s="180"/>
      <c r="DR49" s="180"/>
      <c r="DS49" s="180"/>
      <c r="DT49" s="180"/>
      <c r="DU49" s="180"/>
      <c r="DV49" s="180"/>
      <c r="DW49" s="180"/>
      <c r="DX49" s="195"/>
      <c r="DY49" s="180" t="s">
        <v>50</v>
      </c>
      <c r="DZ49" s="180"/>
      <c r="EA49" s="180"/>
      <c r="EB49" s="195"/>
      <c r="EC49" s="180" t="s">
        <v>51</v>
      </c>
      <c r="ED49" s="180"/>
      <c r="EE49" s="180"/>
      <c r="EF49" s="180"/>
      <c r="EG49" s="180"/>
      <c r="EH49" s="180"/>
      <c r="EI49" s="180"/>
      <c r="EJ49" s="180"/>
      <c r="EK49" s="180"/>
      <c r="EL49" s="180"/>
      <c r="EM49" s="180" t="s">
        <v>50</v>
      </c>
      <c r="EN49" s="180"/>
      <c r="EO49" s="180"/>
      <c r="EP49" s="195"/>
      <c r="EQ49" s="180" t="s">
        <v>51</v>
      </c>
      <c r="ER49" s="180"/>
      <c r="ES49" s="180"/>
      <c r="ET49" s="180"/>
      <c r="EU49" s="180"/>
      <c r="EV49" s="180"/>
      <c r="EW49" s="180"/>
      <c r="EX49" s="180"/>
      <c r="EY49" s="180"/>
      <c r="EZ49" s="180"/>
      <c r="FA49" s="180" t="s">
        <v>50</v>
      </c>
      <c r="FB49" s="180"/>
      <c r="FC49" s="180"/>
      <c r="FD49" s="195"/>
      <c r="FE49" s="180" t="s">
        <v>51</v>
      </c>
      <c r="FF49" s="180"/>
      <c r="FG49" s="180"/>
      <c r="FH49" s="180"/>
      <c r="FI49" s="180"/>
      <c r="FJ49" s="180"/>
      <c r="FK49" s="180"/>
      <c r="FL49" s="180"/>
      <c r="FM49" s="180"/>
    </row>
    <row r="50" spans="1:169" ht="84.95" customHeight="1" x14ac:dyDescent="0.2">
      <c r="C50" s="196" t="s">
        <v>119</v>
      </c>
      <c r="D50" s="196"/>
      <c r="E50" s="196" t="s">
        <v>52</v>
      </c>
      <c r="F50" s="196"/>
      <c r="G50" s="196" t="s">
        <v>136</v>
      </c>
      <c r="H50" s="196"/>
      <c r="I50" s="196" t="s">
        <v>138</v>
      </c>
      <c r="J50" s="196"/>
      <c r="K50" s="196" t="s">
        <v>139</v>
      </c>
      <c r="L50" s="196"/>
      <c r="M50" s="196" t="s">
        <v>140</v>
      </c>
      <c r="N50" s="196"/>
      <c r="O50" s="196" t="s">
        <v>142</v>
      </c>
      <c r="P50" s="196"/>
      <c r="Q50" s="196" t="s">
        <v>120</v>
      </c>
      <c r="R50" s="196"/>
      <c r="S50" s="196" t="s">
        <v>52</v>
      </c>
      <c r="T50" s="196"/>
      <c r="U50" s="196" t="s">
        <v>135</v>
      </c>
      <c r="V50" s="196"/>
      <c r="W50" s="196" t="s">
        <v>137</v>
      </c>
      <c r="X50" s="196"/>
      <c r="Y50" s="196" t="s">
        <v>53</v>
      </c>
      <c r="Z50" s="196"/>
      <c r="AA50" s="196" t="s">
        <v>54</v>
      </c>
      <c r="AB50" s="196"/>
      <c r="AC50" s="196" t="s">
        <v>141</v>
      </c>
      <c r="AD50" s="196"/>
      <c r="AE50" s="196" t="s">
        <v>120</v>
      </c>
      <c r="AF50" s="196"/>
      <c r="AG50" s="196" t="s">
        <v>52</v>
      </c>
      <c r="AH50" s="196"/>
      <c r="AI50" s="196" t="s">
        <v>135</v>
      </c>
      <c r="AJ50" s="196"/>
      <c r="AK50" s="196" t="s">
        <v>137</v>
      </c>
      <c r="AL50" s="196"/>
      <c r="AM50" s="196" t="s">
        <v>53</v>
      </c>
      <c r="AN50" s="196"/>
      <c r="AO50" s="196" t="s">
        <v>54</v>
      </c>
      <c r="AP50" s="196"/>
      <c r="AQ50" s="196" t="s">
        <v>141</v>
      </c>
      <c r="AR50" s="196"/>
      <c r="AS50" s="196" t="s">
        <v>120</v>
      </c>
      <c r="AT50" s="196"/>
      <c r="AU50" s="196" t="s">
        <v>52</v>
      </c>
      <c r="AV50" s="196"/>
      <c r="AW50" s="196" t="s">
        <v>135</v>
      </c>
      <c r="AX50" s="196"/>
      <c r="AY50" s="196" t="s">
        <v>137</v>
      </c>
      <c r="AZ50" s="196"/>
      <c r="BA50" s="196" t="s">
        <v>53</v>
      </c>
      <c r="BB50" s="196"/>
      <c r="BC50" s="196" t="s">
        <v>54</v>
      </c>
      <c r="BD50" s="196"/>
      <c r="BE50" s="196" t="s">
        <v>141</v>
      </c>
      <c r="BF50" s="196"/>
      <c r="BG50" s="196" t="s">
        <v>118</v>
      </c>
      <c r="BH50" s="196"/>
      <c r="BI50" s="196" t="s">
        <v>52</v>
      </c>
      <c r="BJ50" s="196"/>
      <c r="BK50" s="196" t="s">
        <v>135</v>
      </c>
      <c r="BL50" s="196"/>
      <c r="BM50" s="196" t="s">
        <v>137</v>
      </c>
      <c r="BN50" s="196"/>
      <c r="BO50" s="196" t="s">
        <v>53</v>
      </c>
      <c r="BP50" s="196"/>
      <c r="BQ50" s="196" t="s">
        <v>54</v>
      </c>
      <c r="BR50" s="196"/>
      <c r="BS50" s="196" t="s">
        <v>141</v>
      </c>
      <c r="BT50" s="196"/>
      <c r="BU50" s="196" t="s">
        <v>120</v>
      </c>
      <c r="BV50" s="196"/>
      <c r="BW50" s="196" t="s">
        <v>52</v>
      </c>
      <c r="BX50" s="196"/>
      <c r="BY50" s="196" t="s">
        <v>135</v>
      </c>
      <c r="BZ50" s="196"/>
      <c r="CA50" s="196" t="s">
        <v>137</v>
      </c>
      <c r="CB50" s="196"/>
      <c r="CC50" s="196" t="s">
        <v>53</v>
      </c>
      <c r="CD50" s="196"/>
      <c r="CE50" s="196" t="s">
        <v>54</v>
      </c>
      <c r="CF50" s="196"/>
      <c r="CG50" s="196" t="s">
        <v>141</v>
      </c>
      <c r="CH50" s="196"/>
      <c r="CI50" s="196" t="s">
        <v>120</v>
      </c>
      <c r="CJ50" s="196"/>
      <c r="CK50" s="196" t="s">
        <v>52</v>
      </c>
      <c r="CL50" s="196"/>
      <c r="CM50" s="196" t="s">
        <v>135</v>
      </c>
      <c r="CN50" s="196"/>
      <c r="CO50" s="196" t="s">
        <v>137</v>
      </c>
      <c r="CP50" s="196"/>
      <c r="CQ50" s="196" t="s">
        <v>53</v>
      </c>
      <c r="CR50" s="196"/>
      <c r="CS50" s="196" t="s">
        <v>54</v>
      </c>
      <c r="CT50" s="196"/>
      <c r="CU50" s="196" t="s">
        <v>141</v>
      </c>
      <c r="CV50" s="196"/>
      <c r="CW50" s="196" t="s">
        <v>120</v>
      </c>
      <c r="CX50" s="196"/>
      <c r="CY50" s="196" t="s">
        <v>52</v>
      </c>
      <c r="CZ50" s="196"/>
      <c r="DA50" s="196" t="s">
        <v>135</v>
      </c>
      <c r="DB50" s="196"/>
      <c r="DC50" s="196" t="s">
        <v>137</v>
      </c>
      <c r="DD50" s="196"/>
      <c r="DE50" s="196" t="s">
        <v>53</v>
      </c>
      <c r="DF50" s="196"/>
      <c r="DG50" s="196" t="s">
        <v>54</v>
      </c>
      <c r="DH50" s="196"/>
      <c r="DI50" s="196" t="s">
        <v>141</v>
      </c>
      <c r="DJ50" s="196"/>
      <c r="DK50" s="196" t="s">
        <v>120</v>
      </c>
      <c r="DL50" s="196"/>
      <c r="DM50" s="196" t="s">
        <v>52</v>
      </c>
      <c r="DN50" s="196"/>
      <c r="DO50" s="196" t="s">
        <v>135</v>
      </c>
      <c r="DP50" s="196"/>
      <c r="DQ50" s="196" t="s">
        <v>137</v>
      </c>
      <c r="DR50" s="196"/>
      <c r="DS50" s="196" t="s">
        <v>53</v>
      </c>
      <c r="DT50" s="196"/>
      <c r="DU50" s="196" t="s">
        <v>54</v>
      </c>
      <c r="DV50" s="196"/>
      <c r="DW50" s="196" t="s">
        <v>141</v>
      </c>
      <c r="DX50" s="196"/>
      <c r="DY50" s="196" t="s">
        <v>120</v>
      </c>
      <c r="DZ50" s="196"/>
      <c r="EA50" s="196" t="s">
        <v>52</v>
      </c>
      <c r="EB50" s="196"/>
      <c r="EC50" s="196" t="s">
        <v>135</v>
      </c>
      <c r="ED50" s="196"/>
      <c r="EE50" s="196" t="s">
        <v>137</v>
      </c>
      <c r="EF50" s="196"/>
      <c r="EG50" s="196" t="s">
        <v>53</v>
      </c>
      <c r="EH50" s="196"/>
      <c r="EI50" s="196" t="s">
        <v>54</v>
      </c>
      <c r="EJ50" s="196"/>
      <c r="EK50" s="196" t="s">
        <v>141</v>
      </c>
      <c r="EL50" s="196"/>
      <c r="EM50" s="196" t="s">
        <v>120</v>
      </c>
      <c r="EN50" s="196"/>
      <c r="EO50" s="196" t="s">
        <v>52</v>
      </c>
      <c r="EP50" s="196"/>
      <c r="EQ50" s="196" t="s">
        <v>135</v>
      </c>
      <c r="ER50" s="196"/>
      <c r="ES50" s="196" t="s">
        <v>137</v>
      </c>
      <c r="ET50" s="196"/>
      <c r="EU50" s="196" t="s">
        <v>53</v>
      </c>
      <c r="EV50" s="196"/>
      <c r="EW50" s="196" t="s">
        <v>54</v>
      </c>
      <c r="EX50" s="196"/>
      <c r="EY50" s="196" t="s">
        <v>141</v>
      </c>
      <c r="EZ50" s="196"/>
      <c r="FA50" s="196" t="s">
        <v>120</v>
      </c>
      <c r="FB50" s="196"/>
      <c r="FC50" s="196" t="s">
        <v>52</v>
      </c>
      <c r="FD50" s="196"/>
      <c r="FE50" s="196" t="s">
        <v>135</v>
      </c>
      <c r="FF50" s="196"/>
      <c r="FG50" s="196" t="s">
        <v>137</v>
      </c>
      <c r="FH50" s="196"/>
      <c r="FI50" s="196" t="s">
        <v>53</v>
      </c>
      <c r="FJ50" s="196"/>
      <c r="FK50" s="196" t="s">
        <v>54</v>
      </c>
      <c r="FL50" s="196"/>
      <c r="FM50" s="196" t="s">
        <v>141</v>
      </c>
    </row>
    <row r="51" spans="1:169" x14ac:dyDescent="0.2">
      <c r="A51" s="180" t="s">
        <v>237</v>
      </c>
      <c r="C51" s="146">
        <f t="shared" ref="C51:C70" si="73">(C18-$C$43)*10/($C$42-$C$43)</f>
        <v>3.4177215189873431</v>
      </c>
      <c r="D51" s="164"/>
      <c r="E51" s="146">
        <f t="shared" ref="E51:E70" si="74">(E18-$E$43)*10/($E$42-$E$43)</f>
        <v>5.0435437396913647</v>
      </c>
      <c r="F51" s="164"/>
      <c r="G51" s="146">
        <f t="shared" ref="G51:G70" si="75">(G18-$G$43)*10/($G$42-$G$43)</f>
        <v>4.1978947368421053</v>
      </c>
      <c r="H51" s="164"/>
      <c r="I51" s="146">
        <f t="shared" ref="I51:I70" si="76">(I18-$I$43)*10/($I$42-$I$43)</f>
        <v>5.6692913385826769</v>
      </c>
      <c r="J51" s="164"/>
      <c r="K51" s="146">
        <f t="shared" ref="K51:K70" si="77">(K18-$K$43)*10/($K$42-$K$43)</f>
        <v>7.5524475524475516</v>
      </c>
      <c r="L51" s="164"/>
      <c r="M51" s="146">
        <f t="shared" ref="M51:M70" si="78">(M18-$M$43)*10/($M$42-$M$43)</f>
        <v>7.8723404255319132</v>
      </c>
      <c r="N51" s="164"/>
      <c r="O51" s="146">
        <f t="shared" ref="O51:O70" si="79">(O18-$O$43)*10/($O$42-$O$43)</f>
        <v>4.6819338422391876</v>
      </c>
      <c r="P51" s="164"/>
      <c r="Q51" s="146">
        <f t="shared" ref="Q51:Q70" si="80">(Q18-$C$43)*10/($C$42-$C$43)</f>
        <v>3.4177215189873431</v>
      </c>
      <c r="R51" s="164"/>
      <c r="S51" s="146">
        <f t="shared" ref="S51:S70" si="81">(S18-$E$43)*10/($E$42-$E$43)</f>
        <v>5.0435437396913647</v>
      </c>
      <c r="T51" s="164"/>
      <c r="U51" s="146">
        <f t="shared" ref="U51:U70" si="82">(U18-$G$43)*10/($G$42-$G$43)</f>
        <v>4.1978947368421053</v>
      </c>
      <c r="V51" s="164"/>
      <c r="W51" s="146">
        <f t="shared" ref="W51:W70" si="83">(W18-$I$43)*10/($I$42-$I$43)</f>
        <v>5.6692913385826769</v>
      </c>
      <c r="X51" s="164"/>
      <c r="Y51" s="146">
        <f t="shared" ref="Y51:Y70" si="84">(Y18-$K$43)*10/($K$42-$K$43)</f>
        <v>7.5524475524475516</v>
      </c>
      <c r="Z51" s="164"/>
      <c r="AA51" s="146">
        <f t="shared" ref="AA51:AA70" si="85">(AA18-$M$43)*10/($M$42-$M$43)</f>
        <v>7.8723404255319132</v>
      </c>
      <c r="AB51" s="164"/>
      <c r="AC51" s="146">
        <f t="shared" ref="AC51:AC70" si="86">(AC18-$O$43)*10/($O$42-$O$43)</f>
        <v>4.6819338422391876</v>
      </c>
      <c r="AD51" s="164"/>
      <c r="AE51" s="146">
        <f t="shared" ref="AE51:AE70" si="87">(AE18-$C$43)*10/($C$42-$C$43)</f>
        <v>3.4177215189873431</v>
      </c>
      <c r="AF51" s="164"/>
      <c r="AG51" s="146">
        <f t="shared" ref="AG51:AG70" si="88">(AG18-$E$43)*10/($E$42-$E$43)</f>
        <v>5.0435437396913647</v>
      </c>
      <c r="AH51" s="164"/>
      <c r="AI51" s="146">
        <f t="shared" ref="AI51:AI70" si="89">(AI18-$G$43)*10/($G$42-$G$43)</f>
        <v>3.7736842105263158</v>
      </c>
      <c r="AJ51" s="164"/>
      <c r="AK51" s="146">
        <f t="shared" ref="AK51:AK70" si="90">(AK18-$I$43)*10/($I$42-$I$43)</f>
        <v>5.6692913385826769</v>
      </c>
      <c r="AL51" s="164"/>
      <c r="AM51" s="146">
        <f t="shared" ref="AM51:AM70" si="91">(AM18-$K$43)*10/($K$42-$K$43)</f>
        <v>7.5524475524475516</v>
      </c>
      <c r="AN51" s="164"/>
      <c r="AO51" s="146">
        <f t="shared" ref="AO51:AO70" si="92">(AO18-$M$43)*10/($M$42-$M$43)</f>
        <v>7.8723404255319132</v>
      </c>
      <c r="AP51" s="164"/>
      <c r="AQ51" s="146">
        <f t="shared" ref="AQ51:AQ70" si="93">(AQ18-$O$43)*10/($O$42-$O$43)</f>
        <v>4.6819338422391876</v>
      </c>
      <c r="AR51" s="164"/>
      <c r="AS51" s="146">
        <f t="shared" ref="AS51:AS70" si="94">(AS18-$C$43)*10/($C$42-$C$43)</f>
        <v>3.4177215189873431</v>
      </c>
      <c r="AT51" s="164"/>
      <c r="AU51" s="146">
        <f t="shared" ref="AU51:AU70" si="95">(AU18-$E$43)*10/($E$42-$E$43)</f>
        <v>5.0435437396913647</v>
      </c>
      <c r="AV51" s="164"/>
      <c r="AW51" s="146">
        <f t="shared" ref="AW51:AW70" si="96">(AW18-$G$43)*10/($G$42-$G$43)</f>
        <v>3.7736842105263158</v>
      </c>
      <c r="AX51" s="164"/>
      <c r="AY51" s="146">
        <f t="shared" ref="AY51:AY70" si="97">(AY18-$I$43)*10/($I$42-$I$43)</f>
        <v>5.6692913385826769</v>
      </c>
      <c r="AZ51" s="164"/>
      <c r="BA51" s="146">
        <f t="shared" ref="BA51:BA70" si="98">(BA18-$K$43)*10/($K$42-$K$43)</f>
        <v>7.5524475524475516</v>
      </c>
      <c r="BB51" s="164"/>
      <c r="BC51" s="146">
        <f t="shared" ref="BC51:BC70" si="99">(BC18-$M$43)*10/($M$42-$M$43)</f>
        <v>7.8723404255319132</v>
      </c>
      <c r="BD51" s="164"/>
      <c r="BE51" s="146">
        <f t="shared" ref="BE51:BE70" si="100">(BE18-$O$43)*10/($O$42-$O$43)</f>
        <v>4.6819338422391876</v>
      </c>
      <c r="BF51" s="164"/>
      <c r="BG51" s="146">
        <f t="shared" ref="BG51:BG70" si="101">(BG18-$C$43)*10/($C$42-$C$43)</f>
        <v>3.4177215189873431</v>
      </c>
      <c r="BH51" s="164"/>
      <c r="BI51" s="146">
        <f t="shared" ref="BI51:BI70" si="102">(BI18-$E$43)*10/($E$42-$E$43)</f>
        <v>5.0435437396913647</v>
      </c>
      <c r="BJ51" s="164"/>
      <c r="BK51" s="146">
        <f t="shared" ref="BK51:BK70" si="103">(BK18-$G$43)*10/($G$42-$G$43)</f>
        <v>3.3357894736842102</v>
      </c>
      <c r="BL51" s="164"/>
      <c r="BM51" s="146">
        <f t="shared" ref="BM51:BM70" si="104">(BM18-$I$43)*10/($I$42-$I$43)</f>
        <v>5.6692913385826769</v>
      </c>
      <c r="BN51" s="164"/>
      <c r="BO51" s="146">
        <f t="shared" ref="BO51:BO70" si="105">(BO18-$K$43)*10/($K$42-$K$43)</f>
        <v>7.5524475524475516</v>
      </c>
      <c r="BP51" s="164"/>
      <c r="BQ51" s="146">
        <f t="shared" ref="BQ51:BQ70" si="106">(BQ18-$M$43)*10/($M$42-$M$43)</f>
        <v>7.8723404255319132</v>
      </c>
      <c r="BR51" s="164"/>
      <c r="BS51" s="146">
        <f t="shared" ref="BS51:BS70" si="107">(BS18-$O$43)*10/($O$42-$O$43)</f>
        <v>4.6819338422391876</v>
      </c>
      <c r="BT51" s="164"/>
      <c r="BU51" s="146">
        <f t="shared" ref="BU51:BU70" si="108">(BU18-$C$43)*10/($C$42-$C$43)</f>
        <v>3.4177215189873431</v>
      </c>
      <c r="BV51" s="164"/>
      <c r="BW51" s="146">
        <f t="shared" ref="BW51:BW70" si="109">(BW18-$E$43)*10/($E$42-$E$43)</f>
        <v>5.0435437396913647</v>
      </c>
      <c r="BX51" s="164"/>
      <c r="BY51" s="146">
        <f t="shared" ref="BY51:BY70" si="110">(BY18-$G$43)*10/($G$42-$G$43)</f>
        <v>3.3357894736842102</v>
      </c>
      <c r="BZ51" s="164"/>
      <c r="CA51" s="146">
        <f t="shared" ref="CA51:CA70" si="111">(CA18-$I$43)*10/($I$42-$I$43)</f>
        <v>5.6692913385826769</v>
      </c>
      <c r="CB51" s="164"/>
      <c r="CC51" s="146">
        <f t="shared" ref="CC51:CC70" si="112">(CC18-$K$43)*10/($K$42-$K$43)</f>
        <v>7.5524475524475516</v>
      </c>
      <c r="CD51" s="164"/>
      <c r="CE51" s="146">
        <f t="shared" ref="CE51:CE70" si="113">(CE18-$M$43)*10/($M$42-$M$43)</f>
        <v>7.8723404255319132</v>
      </c>
      <c r="CF51" s="164"/>
      <c r="CG51" s="146">
        <f t="shared" ref="CG51:CG70" si="114">(CG18-$O$43)*10/($O$42-$O$43)</f>
        <v>4.6819338422391876</v>
      </c>
      <c r="CH51" s="164"/>
      <c r="CI51" s="146">
        <f t="shared" ref="CI51:CI70" si="115">(CI18-$C$43)*10/($C$42-$C$43)</f>
        <v>3.4177215189873431</v>
      </c>
      <c r="CJ51" s="164"/>
      <c r="CK51" s="146">
        <f t="shared" ref="CK51:CK70" si="116">(CK18-$E$43)*10/($E$42-$E$43)</f>
        <v>5.0435437396913647</v>
      </c>
      <c r="CL51" s="164"/>
      <c r="CM51" s="146">
        <f t="shared" ref="CM51:CM70" si="117">(CM18-$G$43)*10/($G$42-$G$43)</f>
        <v>3.2466610220413519</v>
      </c>
      <c r="CN51" s="164"/>
      <c r="CO51" s="146">
        <f t="shared" ref="CO51:CO70" si="118">(CO18-$I$43)*10/($I$42-$I$43)</f>
        <v>5.6692913385826769</v>
      </c>
      <c r="CP51" s="164"/>
      <c r="CQ51" s="146">
        <f t="shared" ref="CQ51:CQ70" si="119">(CQ18-$K$43)*10/($K$42-$K$43)</f>
        <v>7.5524475524475516</v>
      </c>
      <c r="CR51" s="164"/>
      <c r="CS51" s="146">
        <f t="shared" ref="CS51:CS70" si="120">(CS18-$M$43)*10/($M$42-$M$43)</f>
        <v>7.8723404255319132</v>
      </c>
      <c r="CT51" s="164"/>
      <c r="CU51" s="146">
        <f t="shared" ref="CU51:CU70" si="121">(CU18-$O$43)*10/($O$42-$O$43)</f>
        <v>4.6819338422391876</v>
      </c>
      <c r="CV51" s="164"/>
      <c r="CW51" s="146">
        <f t="shared" ref="CW51:CW70" si="122">(CW18-$C$43)*10/($C$42-$C$43)</f>
        <v>3.4177215189873431</v>
      </c>
      <c r="CX51" s="164"/>
      <c r="CY51" s="146">
        <f t="shared" ref="CY51:CY70" si="123">(CY18-$E$43)*10/($E$42-$E$43)</f>
        <v>5.0435437396913647</v>
      </c>
      <c r="CZ51" s="164"/>
      <c r="DA51" s="146">
        <f t="shared" ref="DA51:DA70" si="124">(DA18-$G$43)*10/($G$42-$G$43)</f>
        <v>5.662105263157895</v>
      </c>
      <c r="DB51" s="164"/>
      <c r="DC51" s="146">
        <f t="shared" ref="DC51:DC70" si="125">(DC18-$I$43)*10/($I$42-$I$43)</f>
        <v>5.6692913385826769</v>
      </c>
      <c r="DD51" s="164"/>
      <c r="DE51" s="146">
        <f t="shared" ref="DE51:DE70" si="126">(DE18-$K$43)*10/($K$42-$K$43)</f>
        <v>8.1118881118881099</v>
      </c>
      <c r="DF51" s="164"/>
      <c r="DG51" s="146">
        <f t="shared" ref="DG51:DG70" si="127">(DG18-$M$43)*10/($M$42-$M$43)</f>
        <v>8.085106382978724</v>
      </c>
      <c r="DH51" s="164"/>
      <c r="DI51" s="146">
        <f t="shared" ref="DI51:DI70" si="128">(DI18-$O$43)*10/($O$42-$O$43)</f>
        <v>4.6819338422391876</v>
      </c>
      <c r="DJ51" s="164"/>
      <c r="DK51" s="146">
        <f t="shared" ref="DK51:DK70" si="129">(DK18-$C$43)*10/($C$42-$C$43)</f>
        <v>3.4177215189873431</v>
      </c>
      <c r="DL51" s="164"/>
      <c r="DM51" s="146">
        <f t="shared" ref="DM51:DM70" si="130">(DM18-$E$43)*10/($E$42-$E$43)</f>
        <v>5.0435437396913647</v>
      </c>
      <c r="DN51" s="164"/>
      <c r="DO51" s="146">
        <f t="shared" ref="DO51:DO70" si="131">(DO18-$G$43)*10/($G$42-$G$43)</f>
        <v>5.662105263157895</v>
      </c>
      <c r="DP51" s="164"/>
      <c r="DQ51" s="146">
        <f t="shared" ref="DQ51:DQ70" si="132">(DQ18-$I$43)*10/($I$42-$I$43)</f>
        <v>5.6692913385826769</v>
      </c>
      <c r="DR51" s="164"/>
      <c r="DS51" s="146">
        <f t="shared" ref="DS51:DS70" si="133">(DS18-$K$43)*10/($K$42-$K$43)</f>
        <v>8.1118881118881099</v>
      </c>
      <c r="DT51" s="164"/>
      <c r="DU51" s="146">
        <f t="shared" ref="DU51:DU70" si="134">(DU18-$M$43)*10/($M$42-$M$43)</f>
        <v>8.085106382978724</v>
      </c>
      <c r="DV51" s="164"/>
      <c r="DW51" s="146">
        <f t="shared" ref="DW51:DW70" si="135">(DW18-$O$43)*10/($O$42-$O$43)</f>
        <v>4.6819338422391876</v>
      </c>
      <c r="DX51" s="164"/>
      <c r="DY51" s="146">
        <f t="shared" ref="DY51:DY70" si="136">(DY18-$C$43)*10/($C$42-$C$43)</f>
        <v>3.4177215189873431</v>
      </c>
      <c r="DZ51" s="164"/>
      <c r="EA51" s="146">
        <f t="shared" ref="EA51:EA70" si="137">(EA18-$E$43)*10/($E$42-$E$43)</f>
        <v>5.0435437396913647</v>
      </c>
      <c r="EB51" s="164"/>
      <c r="EC51" s="146">
        <f t="shared" ref="EC51:EC70" si="138">(EC18-$G$43)*10/($G$42-$G$43)</f>
        <v>5.662105263157895</v>
      </c>
      <c r="ED51" s="164"/>
      <c r="EE51" s="146">
        <f t="shared" ref="EE51:EE70" si="139">(EE18-$I$43)*10/($I$42-$I$43)</f>
        <v>5.6692913385826769</v>
      </c>
      <c r="EF51" s="164"/>
      <c r="EG51" s="146">
        <f t="shared" ref="EG51:EG70" si="140">(EG18-$K$43)*10/($K$42-$K$43)</f>
        <v>8.1118881118881099</v>
      </c>
      <c r="EH51" s="164"/>
      <c r="EI51" s="146">
        <f t="shared" ref="EI51:EI70" si="141">(EI18-$M$43)*10/($M$42-$M$43)</f>
        <v>8.085106382978724</v>
      </c>
      <c r="EJ51" s="164"/>
      <c r="EK51" s="146">
        <f t="shared" ref="EK51:EK70" si="142">(EK18-$O$43)*10/($O$42-$O$43)</f>
        <v>4.6819338422391876</v>
      </c>
      <c r="EL51" s="164"/>
      <c r="EM51" s="146">
        <f t="shared" ref="EM51:EM70" si="143">(EM18-$C$43)*10/($C$42-$C$43)</f>
        <v>5.0126582278481022</v>
      </c>
      <c r="EN51" s="164"/>
      <c r="EO51" s="146">
        <f t="shared" ref="EO51:EO70" si="144">(EO18-$E$43)*10/($E$42-$E$43)</f>
        <v>5.0435437396913647</v>
      </c>
      <c r="EP51" s="164"/>
      <c r="EQ51" s="146">
        <f t="shared" ref="EQ51:EQ70" si="145">(EQ18-$G$43)*10/($G$42-$G$43)</f>
        <v>5.662105263157895</v>
      </c>
      <c r="ER51" s="164"/>
      <c r="ES51" s="146">
        <f t="shared" ref="ES51:ES70" si="146">(ES18-$I$43)*10/($I$42-$I$43)</f>
        <v>7.7690288713910753</v>
      </c>
      <c r="ET51" s="164"/>
      <c r="EU51" s="146">
        <f t="shared" ref="EU51:EU70" si="147">(EU18-$K$43)*10/($K$42-$K$43)</f>
        <v>3.0069930069930058</v>
      </c>
      <c r="EV51" s="164"/>
      <c r="EW51" s="146">
        <f t="shared" ref="EW51:EW70" si="148">(EW18-$M$43)*10/($M$42-$M$43)</f>
        <v>4.5744680851063837</v>
      </c>
      <c r="EX51" s="164"/>
      <c r="EY51" s="146">
        <f t="shared" ref="EY51:EY70" si="149">(EY18-$O$43)*10/($O$42-$O$43)</f>
        <v>6.6921119592875327</v>
      </c>
      <c r="EZ51" s="164"/>
      <c r="FA51" s="146">
        <f t="shared" ref="FA51:FA70" si="150">(FA18-$C$43)*10/($C$42-$C$43)</f>
        <v>5.0126582278481022</v>
      </c>
      <c r="FB51" s="164"/>
      <c r="FC51" s="146">
        <f t="shared" ref="FC51:FC70" si="151">(FC18-$E$43)*10/($E$42-$E$43)</f>
        <v>5.0435437396913647</v>
      </c>
      <c r="FD51" s="164"/>
      <c r="FE51" s="146">
        <f t="shared" ref="FE51:FE70" si="152">(FE18-$G$43)*10/($G$42-$G$43)</f>
        <v>5.662105263157895</v>
      </c>
      <c r="FF51" s="164"/>
      <c r="FG51" s="146">
        <f t="shared" ref="FG51:FG70" si="153">(FG18-$I$43)*10/($I$42-$I$43)</f>
        <v>7.7690288713910753</v>
      </c>
      <c r="FH51" s="164"/>
      <c r="FI51" s="146">
        <f t="shared" ref="FI51:FI70" si="154">(FI18-$K$43)*10/($K$42-$K$43)</f>
        <v>3.0069930069930058</v>
      </c>
      <c r="FJ51" s="164"/>
      <c r="FK51" s="146">
        <f t="shared" ref="FK51:FK70" si="155">(FK18-$M$43)*10/($M$42-$M$43)</f>
        <v>4.5744680851063837</v>
      </c>
      <c r="FL51" s="164"/>
      <c r="FM51" s="146">
        <f t="shared" ref="FM51:FM70" si="156">(FM18-$O$43)*10/($O$42-$O$43)</f>
        <v>6.6921119592875327</v>
      </c>
    </row>
    <row r="52" spans="1:169" x14ac:dyDescent="0.2">
      <c r="A52" s="82" t="s">
        <v>0</v>
      </c>
      <c r="B52" s="76"/>
      <c r="C52" s="154">
        <f t="shared" si="73"/>
        <v>3.113924050632912</v>
      </c>
      <c r="D52" s="165"/>
      <c r="E52" s="154">
        <f t="shared" si="74"/>
        <v>0</v>
      </c>
      <c r="F52" s="165"/>
      <c r="G52" s="154">
        <f t="shared" si="75"/>
        <v>5.5267782813800777</v>
      </c>
      <c r="H52" s="165"/>
      <c r="I52" s="154">
        <f t="shared" si="76"/>
        <v>5.223097112860895</v>
      </c>
      <c r="J52" s="165"/>
      <c r="K52" s="154">
        <f t="shared" si="77"/>
        <v>8.0419580419580434</v>
      </c>
      <c r="L52" s="165"/>
      <c r="M52" s="154">
        <f t="shared" si="78"/>
        <v>7.6595744680851165</v>
      </c>
      <c r="N52" s="165"/>
      <c r="O52" s="154">
        <f t="shared" si="79"/>
        <v>5.9287531806615776</v>
      </c>
      <c r="P52" s="165"/>
      <c r="Q52" s="154">
        <f t="shared" si="80"/>
        <v>3.113924050632912</v>
      </c>
      <c r="R52" s="165"/>
      <c r="S52" s="154">
        <f t="shared" si="81"/>
        <v>0</v>
      </c>
      <c r="T52" s="165"/>
      <c r="U52" s="154">
        <f t="shared" si="82"/>
        <v>5.5267782813800777</v>
      </c>
      <c r="V52" s="165"/>
      <c r="W52" s="154">
        <f t="shared" si="83"/>
        <v>5.223097112860895</v>
      </c>
      <c r="X52" s="165"/>
      <c r="Y52" s="154">
        <f t="shared" si="84"/>
        <v>8.0419580419580434</v>
      </c>
      <c r="Z52" s="165"/>
      <c r="AA52" s="154">
        <f t="shared" si="85"/>
        <v>7.6595744680851165</v>
      </c>
      <c r="AB52" s="165"/>
      <c r="AC52" s="154">
        <f t="shared" si="86"/>
        <v>5.9287531806615776</v>
      </c>
      <c r="AD52" s="165"/>
      <c r="AE52" s="154">
        <f t="shared" si="87"/>
        <v>3.113924050632912</v>
      </c>
      <c r="AF52" s="165"/>
      <c r="AG52" s="154">
        <f t="shared" si="88"/>
        <v>0</v>
      </c>
      <c r="AH52" s="165"/>
      <c r="AI52" s="154">
        <f t="shared" si="89"/>
        <v>2.94628323385784</v>
      </c>
      <c r="AJ52" s="165"/>
      <c r="AK52" s="154">
        <f t="shared" si="90"/>
        <v>5.223097112860895</v>
      </c>
      <c r="AL52" s="165"/>
      <c r="AM52" s="154">
        <f t="shared" si="91"/>
        <v>8.0419580419580434</v>
      </c>
      <c r="AN52" s="165"/>
      <c r="AO52" s="154">
        <f t="shared" si="92"/>
        <v>7.6595744680851165</v>
      </c>
      <c r="AP52" s="165"/>
      <c r="AQ52" s="154">
        <f t="shared" si="93"/>
        <v>5.9287531806615776</v>
      </c>
      <c r="AR52" s="165"/>
      <c r="AS52" s="154">
        <f t="shared" si="94"/>
        <v>3.113924050632912</v>
      </c>
      <c r="AT52" s="165"/>
      <c r="AU52" s="154">
        <f t="shared" si="95"/>
        <v>0</v>
      </c>
      <c r="AV52" s="165"/>
      <c r="AW52" s="154">
        <f t="shared" si="96"/>
        <v>2.94628323385784</v>
      </c>
      <c r="AX52" s="165"/>
      <c r="AY52" s="154">
        <f t="shared" si="97"/>
        <v>5.223097112860895</v>
      </c>
      <c r="AZ52" s="165"/>
      <c r="BA52" s="154">
        <f t="shared" si="98"/>
        <v>8.0419580419580434</v>
      </c>
      <c r="BB52" s="165"/>
      <c r="BC52" s="154">
        <f t="shared" si="99"/>
        <v>7.6595744680851165</v>
      </c>
      <c r="BD52" s="165"/>
      <c r="BE52" s="154">
        <f t="shared" si="100"/>
        <v>5.9287531806615776</v>
      </c>
      <c r="BF52" s="165"/>
      <c r="BG52" s="154">
        <f t="shared" si="101"/>
        <v>3.113924050632912</v>
      </c>
      <c r="BH52" s="165"/>
      <c r="BI52" s="154">
        <f t="shared" si="102"/>
        <v>0</v>
      </c>
      <c r="BJ52" s="165"/>
      <c r="BK52" s="154">
        <f t="shared" si="103"/>
        <v>4.0336842105263164</v>
      </c>
      <c r="BL52" s="165"/>
      <c r="BM52" s="154">
        <f t="shared" si="104"/>
        <v>5.223097112860895</v>
      </c>
      <c r="BN52" s="165"/>
      <c r="BO52" s="154">
        <f t="shared" si="105"/>
        <v>8.0419580419580434</v>
      </c>
      <c r="BP52" s="165"/>
      <c r="BQ52" s="154">
        <f t="shared" si="106"/>
        <v>7.6595744680851165</v>
      </c>
      <c r="BR52" s="165"/>
      <c r="BS52" s="154">
        <f t="shared" si="107"/>
        <v>5.9287531806615776</v>
      </c>
      <c r="BT52" s="165"/>
      <c r="BU52" s="154">
        <f t="shared" si="108"/>
        <v>3.113924050632912</v>
      </c>
      <c r="BV52" s="165"/>
      <c r="BW52" s="154">
        <f t="shared" si="109"/>
        <v>0</v>
      </c>
      <c r="BX52" s="165"/>
      <c r="BY52" s="154">
        <f t="shared" si="110"/>
        <v>4.0336842105263164</v>
      </c>
      <c r="BZ52" s="165"/>
      <c r="CA52" s="154">
        <f t="shared" si="111"/>
        <v>5.223097112860895</v>
      </c>
      <c r="CB52" s="165"/>
      <c r="CC52" s="154">
        <f t="shared" si="112"/>
        <v>8.0419580419580434</v>
      </c>
      <c r="CD52" s="165"/>
      <c r="CE52" s="154">
        <f t="shared" si="113"/>
        <v>7.6595744680851165</v>
      </c>
      <c r="CF52" s="165"/>
      <c r="CG52" s="154">
        <f t="shared" si="114"/>
        <v>5.9287531806615776</v>
      </c>
      <c r="CH52" s="165"/>
      <c r="CI52" s="154">
        <f t="shared" si="115"/>
        <v>3.113924050632912</v>
      </c>
      <c r="CJ52" s="165"/>
      <c r="CK52" s="154">
        <f t="shared" si="116"/>
        <v>0</v>
      </c>
      <c r="CL52" s="165"/>
      <c r="CM52" s="154">
        <f t="shared" si="117"/>
        <v>3.7656462072085661</v>
      </c>
      <c r="CN52" s="165"/>
      <c r="CO52" s="154">
        <f t="shared" si="118"/>
        <v>5.223097112860895</v>
      </c>
      <c r="CP52" s="165"/>
      <c r="CQ52" s="154">
        <f t="shared" si="119"/>
        <v>8.0419580419580434</v>
      </c>
      <c r="CR52" s="165"/>
      <c r="CS52" s="154">
        <f t="shared" si="120"/>
        <v>7.6595744680851165</v>
      </c>
      <c r="CT52" s="165"/>
      <c r="CU52" s="154">
        <f t="shared" si="121"/>
        <v>5.9287531806615776</v>
      </c>
      <c r="CV52" s="165"/>
      <c r="CW52" s="154">
        <f t="shared" si="122"/>
        <v>3.113924050632912</v>
      </c>
      <c r="CX52" s="165"/>
      <c r="CY52" s="154">
        <f t="shared" si="123"/>
        <v>0</v>
      </c>
      <c r="CZ52" s="165"/>
      <c r="DA52" s="154">
        <f t="shared" si="124"/>
        <v>5.9768421052631568</v>
      </c>
      <c r="DB52" s="165"/>
      <c r="DC52" s="154">
        <f t="shared" si="125"/>
        <v>5.223097112860895</v>
      </c>
      <c r="DD52" s="165"/>
      <c r="DE52" s="154">
        <f t="shared" si="126"/>
        <v>7.9720279720279779</v>
      </c>
      <c r="DF52" s="165"/>
      <c r="DG52" s="154">
        <f t="shared" si="127"/>
        <v>8.5106382978723474</v>
      </c>
      <c r="DH52" s="165"/>
      <c r="DI52" s="154">
        <f t="shared" si="128"/>
        <v>5.9287531806615776</v>
      </c>
      <c r="DJ52" s="165"/>
      <c r="DK52" s="154">
        <f t="shared" si="129"/>
        <v>3.113924050632912</v>
      </c>
      <c r="DL52" s="165"/>
      <c r="DM52" s="154">
        <f t="shared" si="130"/>
        <v>0</v>
      </c>
      <c r="DN52" s="165"/>
      <c r="DO52" s="154">
        <f t="shared" si="131"/>
        <v>5.9768421052631568</v>
      </c>
      <c r="DP52" s="165"/>
      <c r="DQ52" s="154">
        <f t="shared" si="132"/>
        <v>5.223097112860895</v>
      </c>
      <c r="DR52" s="165"/>
      <c r="DS52" s="154">
        <f t="shared" si="133"/>
        <v>7.9720279720279779</v>
      </c>
      <c r="DT52" s="165"/>
      <c r="DU52" s="154">
        <f t="shared" si="134"/>
        <v>8.5106382978723474</v>
      </c>
      <c r="DV52" s="165"/>
      <c r="DW52" s="154">
        <f t="shared" si="135"/>
        <v>5.9287531806615776</v>
      </c>
      <c r="DX52" s="165"/>
      <c r="DY52" s="154">
        <f t="shared" si="136"/>
        <v>3.113924050632912</v>
      </c>
      <c r="DZ52" s="165"/>
      <c r="EA52" s="154">
        <f t="shared" si="137"/>
        <v>0</v>
      </c>
      <c r="EB52" s="165"/>
      <c r="EC52" s="154">
        <f t="shared" si="138"/>
        <v>5.9768421052631568</v>
      </c>
      <c r="ED52" s="165"/>
      <c r="EE52" s="154">
        <f t="shared" si="139"/>
        <v>5.223097112860895</v>
      </c>
      <c r="EF52" s="165"/>
      <c r="EG52" s="154">
        <f t="shared" si="140"/>
        <v>7.9720279720279779</v>
      </c>
      <c r="EH52" s="165"/>
      <c r="EI52" s="154">
        <f t="shared" si="141"/>
        <v>8.5106382978723474</v>
      </c>
      <c r="EJ52" s="165"/>
      <c r="EK52" s="154">
        <f t="shared" si="142"/>
        <v>5.9287531806615776</v>
      </c>
      <c r="EL52" s="165"/>
      <c r="EM52" s="154">
        <f t="shared" si="143"/>
        <v>4.6075949367088613</v>
      </c>
      <c r="EN52" s="165"/>
      <c r="EO52" s="154">
        <f t="shared" si="144"/>
        <v>0</v>
      </c>
      <c r="EP52" s="165"/>
      <c r="EQ52" s="154">
        <f t="shared" si="145"/>
        <v>5.9768421052631568</v>
      </c>
      <c r="ER52" s="165"/>
      <c r="ES52" s="154">
        <f t="shared" si="146"/>
        <v>7.9002624671916006</v>
      </c>
      <c r="ET52" s="165"/>
      <c r="EU52" s="154">
        <f t="shared" si="147"/>
        <v>4.0559440559440549</v>
      </c>
      <c r="EV52" s="165"/>
      <c r="EW52" s="154">
        <f t="shared" si="148"/>
        <v>4.680851063829782</v>
      </c>
      <c r="EX52" s="165"/>
      <c r="EY52" s="154">
        <f t="shared" si="149"/>
        <v>4.7073791348600516</v>
      </c>
      <c r="EZ52" s="165"/>
      <c r="FA52" s="154">
        <f t="shared" si="150"/>
        <v>4.6075949367088613</v>
      </c>
      <c r="FB52" s="165"/>
      <c r="FC52" s="154">
        <f t="shared" si="151"/>
        <v>0</v>
      </c>
      <c r="FD52" s="165"/>
      <c r="FE52" s="154">
        <f t="shared" si="152"/>
        <v>5.9768421052631568</v>
      </c>
      <c r="FF52" s="165"/>
      <c r="FG52" s="154">
        <f t="shared" si="153"/>
        <v>7.9002624671916006</v>
      </c>
      <c r="FH52" s="165"/>
      <c r="FI52" s="154">
        <f t="shared" si="154"/>
        <v>4.0559440559440549</v>
      </c>
      <c r="FJ52" s="165"/>
      <c r="FK52" s="154">
        <f t="shared" si="155"/>
        <v>4.680851063829782</v>
      </c>
      <c r="FL52" s="165"/>
      <c r="FM52" s="154">
        <f t="shared" si="156"/>
        <v>4.7073791348600516</v>
      </c>
    </row>
    <row r="53" spans="1:169" x14ac:dyDescent="0.2">
      <c r="A53" s="82" t="s">
        <v>1</v>
      </c>
      <c r="B53" s="76"/>
      <c r="C53" s="154">
        <f t="shared" si="73"/>
        <v>3.873417721518988</v>
      </c>
      <c r="D53" s="165"/>
      <c r="E53" s="154">
        <f t="shared" si="74"/>
        <v>7.2695531763992065</v>
      </c>
      <c r="F53" s="165"/>
      <c r="G53" s="154">
        <f t="shared" si="75"/>
        <v>1.2510785159620359</v>
      </c>
      <c r="H53" s="165"/>
      <c r="I53" s="154">
        <f t="shared" si="76"/>
        <v>6.797900262467194</v>
      </c>
      <c r="J53" s="165"/>
      <c r="K53" s="154">
        <f t="shared" si="77"/>
        <v>9.2307692307692353</v>
      </c>
      <c r="L53" s="165"/>
      <c r="M53" s="154">
        <f t="shared" si="78"/>
        <v>9.4680851063829774</v>
      </c>
      <c r="N53" s="165"/>
      <c r="O53" s="154">
        <f t="shared" si="79"/>
        <v>5.8269720101781175</v>
      </c>
      <c r="P53" s="165"/>
      <c r="Q53" s="154">
        <f t="shared" si="80"/>
        <v>3.873417721518988</v>
      </c>
      <c r="R53" s="165"/>
      <c r="S53" s="154">
        <f t="shared" si="81"/>
        <v>7.2695531763992065</v>
      </c>
      <c r="T53" s="165"/>
      <c r="U53" s="154">
        <f t="shared" si="82"/>
        <v>1.2510785159620359</v>
      </c>
      <c r="V53" s="165"/>
      <c r="W53" s="154">
        <f t="shared" si="83"/>
        <v>6.797900262467194</v>
      </c>
      <c r="X53" s="165"/>
      <c r="Y53" s="154">
        <f t="shared" si="84"/>
        <v>9.2307692307692353</v>
      </c>
      <c r="Z53" s="165"/>
      <c r="AA53" s="154">
        <f t="shared" si="85"/>
        <v>9.4680851063829774</v>
      </c>
      <c r="AB53" s="165"/>
      <c r="AC53" s="154">
        <f t="shared" si="86"/>
        <v>5.8269720101781175</v>
      </c>
      <c r="AD53" s="165"/>
      <c r="AE53" s="154">
        <f t="shared" si="87"/>
        <v>3.873417721518988</v>
      </c>
      <c r="AF53" s="165"/>
      <c r="AG53" s="154">
        <f t="shared" si="88"/>
        <v>7.2695531763992065</v>
      </c>
      <c r="AH53" s="165"/>
      <c r="AI53" s="154">
        <f t="shared" si="89"/>
        <v>5.8251561106155227</v>
      </c>
      <c r="AJ53" s="165"/>
      <c r="AK53" s="154">
        <f t="shared" si="90"/>
        <v>6.797900262467194</v>
      </c>
      <c r="AL53" s="165"/>
      <c r="AM53" s="154">
        <f t="shared" si="91"/>
        <v>9.2307692307692353</v>
      </c>
      <c r="AN53" s="165"/>
      <c r="AO53" s="154">
        <f t="shared" si="92"/>
        <v>9.4680851063829774</v>
      </c>
      <c r="AP53" s="165"/>
      <c r="AQ53" s="154">
        <f t="shared" si="93"/>
        <v>5.8269720101781175</v>
      </c>
      <c r="AR53" s="165"/>
      <c r="AS53" s="154">
        <f t="shared" si="94"/>
        <v>3.873417721518988</v>
      </c>
      <c r="AT53" s="165"/>
      <c r="AU53" s="154">
        <f t="shared" si="95"/>
        <v>7.2695531763992065</v>
      </c>
      <c r="AV53" s="165"/>
      <c r="AW53" s="154">
        <f t="shared" si="96"/>
        <v>5.8251561106155227</v>
      </c>
      <c r="AX53" s="165"/>
      <c r="AY53" s="154">
        <f t="shared" si="97"/>
        <v>6.797900262467194</v>
      </c>
      <c r="AZ53" s="165"/>
      <c r="BA53" s="154">
        <f t="shared" si="98"/>
        <v>9.2307692307692353</v>
      </c>
      <c r="BB53" s="165"/>
      <c r="BC53" s="154">
        <f t="shared" si="99"/>
        <v>9.4680851063829774</v>
      </c>
      <c r="BD53" s="165"/>
      <c r="BE53" s="154">
        <f t="shared" si="100"/>
        <v>5.8269720101781175</v>
      </c>
      <c r="BF53" s="165"/>
      <c r="BG53" s="154">
        <f t="shared" si="101"/>
        <v>3.873417721518988</v>
      </c>
      <c r="BH53" s="165"/>
      <c r="BI53" s="154">
        <f t="shared" si="102"/>
        <v>7.2695531763992065</v>
      </c>
      <c r="BJ53" s="165"/>
      <c r="BK53" s="154">
        <f t="shared" si="103"/>
        <v>2.4189473684210525</v>
      </c>
      <c r="BL53" s="165"/>
      <c r="BM53" s="154">
        <f t="shared" si="104"/>
        <v>6.797900262467194</v>
      </c>
      <c r="BN53" s="165"/>
      <c r="BO53" s="154">
        <f t="shared" si="105"/>
        <v>9.2307692307692353</v>
      </c>
      <c r="BP53" s="165"/>
      <c r="BQ53" s="154">
        <f t="shared" si="106"/>
        <v>9.4680851063829774</v>
      </c>
      <c r="BR53" s="165"/>
      <c r="BS53" s="154">
        <f t="shared" si="107"/>
        <v>5.8269720101781175</v>
      </c>
      <c r="BT53" s="165"/>
      <c r="BU53" s="154">
        <f t="shared" si="108"/>
        <v>3.873417721518988</v>
      </c>
      <c r="BV53" s="165"/>
      <c r="BW53" s="154">
        <f t="shared" si="109"/>
        <v>7.2695531763992065</v>
      </c>
      <c r="BX53" s="165"/>
      <c r="BY53" s="154">
        <f t="shared" si="110"/>
        <v>2.4189473684210525</v>
      </c>
      <c r="BZ53" s="165"/>
      <c r="CA53" s="154">
        <f t="shared" si="111"/>
        <v>6.797900262467194</v>
      </c>
      <c r="CB53" s="165"/>
      <c r="CC53" s="154">
        <f t="shared" si="112"/>
        <v>9.2307692307692353</v>
      </c>
      <c r="CD53" s="165"/>
      <c r="CE53" s="154">
        <f t="shared" si="113"/>
        <v>9.4680851063829774</v>
      </c>
      <c r="CF53" s="165"/>
      <c r="CG53" s="154">
        <f t="shared" si="114"/>
        <v>5.8269720101781175</v>
      </c>
      <c r="CH53" s="165"/>
      <c r="CI53" s="154">
        <f t="shared" si="115"/>
        <v>3.873417721518988</v>
      </c>
      <c r="CJ53" s="165"/>
      <c r="CK53" s="154">
        <f t="shared" si="116"/>
        <v>7.2695531763992065</v>
      </c>
      <c r="CL53" s="165"/>
      <c r="CM53" s="154">
        <f t="shared" si="117"/>
        <v>3.0557737627651216</v>
      </c>
      <c r="CN53" s="165"/>
      <c r="CO53" s="154">
        <f t="shared" si="118"/>
        <v>6.797900262467194</v>
      </c>
      <c r="CP53" s="165"/>
      <c r="CQ53" s="154">
        <f t="shared" si="119"/>
        <v>9.2307692307692353</v>
      </c>
      <c r="CR53" s="165"/>
      <c r="CS53" s="154">
        <f t="shared" si="120"/>
        <v>9.4680851063829774</v>
      </c>
      <c r="CT53" s="165"/>
      <c r="CU53" s="154">
        <f t="shared" si="121"/>
        <v>5.8269720101781175</v>
      </c>
      <c r="CV53" s="165"/>
      <c r="CW53" s="154">
        <f t="shared" si="122"/>
        <v>3.873417721518988</v>
      </c>
      <c r="CX53" s="165"/>
      <c r="CY53" s="154">
        <f t="shared" si="123"/>
        <v>7.2695531763992065</v>
      </c>
      <c r="CZ53" s="165"/>
      <c r="DA53" s="154">
        <f t="shared" si="124"/>
        <v>6.36</v>
      </c>
      <c r="DB53" s="165"/>
      <c r="DC53" s="154">
        <f t="shared" si="125"/>
        <v>6.797900262467194</v>
      </c>
      <c r="DD53" s="165"/>
      <c r="DE53" s="154">
        <f t="shared" si="126"/>
        <v>9.3706293706293771</v>
      </c>
      <c r="DF53" s="165"/>
      <c r="DG53" s="154">
        <f t="shared" si="127"/>
        <v>9.1489361702127674</v>
      </c>
      <c r="DH53" s="165"/>
      <c r="DI53" s="154">
        <f t="shared" si="128"/>
        <v>5.8269720101781175</v>
      </c>
      <c r="DJ53" s="165"/>
      <c r="DK53" s="154">
        <f t="shared" si="129"/>
        <v>3.873417721518988</v>
      </c>
      <c r="DL53" s="165"/>
      <c r="DM53" s="154">
        <f t="shared" si="130"/>
        <v>7.2695531763992065</v>
      </c>
      <c r="DN53" s="165"/>
      <c r="DO53" s="154">
        <f t="shared" si="131"/>
        <v>6.36</v>
      </c>
      <c r="DP53" s="165"/>
      <c r="DQ53" s="154">
        <f t="shared" si="132"/>
        <v>6.797900262467194</v>
      </c>
      <c r="DR53" s="165"/>
      <c r="DS53" s="154">
        <f t="shared" si="133"/>
        <v>9.3706293706293771</v>
      </c>
      <c r="DT53" s="165"/>
      <c r="DU53" s="154">
        <f t="shared" si="134"/>
        <v>9.1489361702127674</v>
      </c>
      <c r="DV53" s="165"/>
      <c r="DW53" s="154">
        <f t="shared" si="135"/>
        <v>5.8269720101781175</v>
      </c>
      <c r="DX53" s="165"/>
      <c r="DY53" s="154">
        <f t="shared" si="136"/>
        <v>3.873417721518988</v>
      </c>
      <c r="DZ53" s="165"/>
      <c r="EA53" s="154">
        <f t="shared" si="137"/>
        <v>7.2695531763992065</v>
      </c>
      <c r="EB53" s="165"/>
      <c r="EC53" s="154">
        <f t="shared" si="138"/>
        <v>6.36</v>
      </c>
      <c r="ED53" s="165"/>
      <c r="EE53" s="154">
        <f t="shared" si="139"/>
        <v>6.797900262467194</v>
      </c>
      <c r="EF53" s="165"/>
      <c r="EG53" s="154">
        <f t="shared" si="140"/>
        <v>9.3706293706293771</v>
      </c>
      <c r="EH53" s="165"/>
      <c r="EI53" s="154">
        <f t="shared" si="141"/>
        <v>9.1489361702127674</v>
      </c>
      <c r="EJ53" s="165"/>
      <c r="EK53" s="154">
        <f t="shared" si="142"/>
        <v>5.8269720101781175</v>
      </c>
      <c r="EL53" s="165"/>
      <c r="EM53" s="154">
        <f t="shared" si="143"/>
        <v>7.7721518987341804</v>
      </c>
      <c r="EN53" s="165"/>
      <c r="EO53" s="154">
        <f t="shared" si="144"/>
        <v>7.2695531763992065</v>
      </c>
      <c r="EP53" s="165"/>
      <c r="EQ53" s="154">
        <f t="shared" si="145"/>
        <v>6.36</v>
      </c>
      <c r="ER53" s="165"/>
      <c r="ES53" s="154">
        <f t="shared" si="146"/>
        <v>9.0551181102362222</v>
      </c>
      <c r="ET53" s="165"/>
      <c r="EU53" s="154">
        <f t="shared" si="147"/>
        <v>5.8041958041958033</v>
      </c>
      <c r="EV53" s="165"/>
      <c r="EW53" s="154">
        <f t="shared" si="148"/>
        <v>8.085106382978724</v>
      </c>
      <c r="EX53" s="165"/>
      <c r="EY53" s="154">
        <f t="shared" si="149"/>
        <v>6.2340966921119598</v>
      </c>
      <c r="EZ53" s="165"/>
      <c r="FA53" s="154">
        <f t="shared" si="150"/>
        <v>7.7721518987341804</v>
      </c>
      <c r="FB53" s="165"/>
      <c r="FC53" s="154">
        <f t="shared" si="151"/>
        <v>7.2695531763992065</v>
      </c>
      <c r="FD53" s="165"/>
      <c r="FE53" s="154">
        <f t="shared" si="152"/>
        <v>6.36</v>
      </c>
      <c r="FF53" s="165"/>
      <c r="FG53" s="154">
        <f t="shared" si="153"/>
        <v>9.0551181102362222</v>
      </c>
      <c r="FH53" s="165"/>
      <c r="FI53" s="154">
        <f t="shared" si="154"/>
        <v>5.8041958041958033</v>
      </c>
      <c r="FJ53" s="165"/>
      <c r="FK53" s="154">
        <f t="shared" si="155"/>
        <v>8.085106382978724</v>
      </c>
      <c r="FL53" s="165"/>
      <c r="FM53" s="154">
        <f t="shared" si="156"/>
        <v>6.2340966921119598</v>
      </c>
    </row>
    <row r="54" spans="1:169" x14ac:dyDescent="0.2">
      <c r="A54" s="82" t="s">
        <v>2</v>
      </c>
      <c r="B54" s="76"/>
      <c r="C54" s="154">
        <f t="shared" si="73"/>
        <v>6.7848101265822809</v>
      </c>
      <c r="D54" s="165"/>
      <c r="E54" s="154">
        <f t="shared" si="74"/>
        <v>1.0792100590974134</v>
      </c>
      <c r="F54" s="165"/>
      <c r="G54" s="154">
        <f t="shared" si="75"/>
        <v>3.1578947368421053</v>
      </c>
      <c r="H54" s="165"/>
      <c r="I54" s="154">
        <f t="shared" si="76"/>
        <v>6.4829396325459339</v>
      </c>
      <c r="J54" s="165"/>
      <c r="K54" s="154">
        <f t="shared" si="77"/>
        <v>8.8811188811188853</v>
      </c>
      <c r="L54" s="165"/>
      <c r="M54" s="154">
        <f t="shared" si="78"/>
        <v>8.8297872340425574</v>
      </c>
      <c r="N54" s="165"/>
      <c r="O54" s="154">
        <f t="shared" si="79"/>
        <v>5.8524173027989823</v>
      </c>
      <c r="P54" s="165"/>
      <c r="Q54" s="154">
        <f t="shared" si="80"/>
        <v>6.7848101265822809</v>
      </c>
      <c r="R54" s="165"/>
      <c r="S54" s="154">
        <f t="shared" si="81"/>
        <v>1.0792100590974134</v>
      </c>
      <c r="T54" s="165"/>
      <c r="U54" s="154">
        <f t="shared" si="82"/>
        <v>3.1578947368421053</v>
      </c>
      <c r="V54" s="165"/>
      <c r="W54" s="154">
        <f t="shared" si="83"/>
        <v>6.4829396325459339</v>
      </c>
      <c r="X54" s="165"/>
      <c r="Y54" s="154">
        <f t="shared" si="84"/>
        <v>8.8811188811188853</v>
      </c>
      <c r="Z54" s="165"/>
      <c r="AA54" s="154">
        <f t="shared" si="85"/>
        <v>8.8297872340425574</v>
      </c>
      <c r="AB54" s="165"/>
      <c r="AC54" s="154">
        <f t="shared" si="86"/>
        <v>5.8524173027989823</v>
      </c>
      <c r="AD54" s="165"/>
      <c r="AE54" s="154">
        <f t="shared" si="87"/>
        <v>6.7848101265822809</v>
      </c>
      <c r="AF54" s="165"/>
      <c r="AG54" s="154">
        <f t="shared" si="88"/>
        <v>1.0792100590974134</v>
      </c>
      <c r="AH54" s="165"/>
      <c r="AI54" s="154">
        <f t="shared" si="89"/>
        <v>4.2382271468144035</v>
      </c>
      <c r="AJ54" s="165"/>
      <c r="AK54" s="154">
        <f t="shared" si="90"/>
        <v>6.4829396325459339</v>
      </c>
      <c r="AL54" s="165"/>
      <c r="AM54" s="154">
        <f t="shared" si="91"/>
        <v>8.8811188811188853</v>
      </c>
      <c r="AN54" s="165"/>
      <c r="AO54" s="154">
        <f t="shared" si="92"/>
        <v>8.8297872340425574</v>
      </c>
      <c r="AP54" s="165"/>
      <c r="AQ54" s="154">
        <f t="shared" si="93"/>
        <v>5.8524173027989823</v>
      </c>
      <c r="AR54" s="165"/>
      <c r="AS54" s="154">
        <f t="shared" si="94"/>
        <v>6.7848101265822809</v>
      </c>
      <c r="AT54" s="165"/>
      <c r="AU54" s="154">
        <f t="shared" si="95"/>
        <v>1.0792100590974134</v>
      </c>
      <c r="AV54" s="165"/>
      <c r="AW54" s="154">
        <f t="shared" si="96"/>
        <v>4.2382271468144035</v>
      </c>
      <c r="AX54" s="165"/>
      <c r="AY54" s="154">
        <f t="shared" si="97"/>
        <v>6.4829396325459339</v>
      </c>
      <c r="AZ54" s="165"/>
      <c r="BA54" s="154">
        <f t="shared" si="98"/>
        <v>8.8811188811188853</v>
      </c>
      <c r="BB54" s="165"/>
      <c r="BC54" s="154">
        <f t="shared" si="99"/>
        <v>8.8297872340425574</v>
      </c>
      <c r="BD54" s="165"/>
      <c r="BE54" s="154">
        <f t="shared" si="100"/>
        <v>5.8524173027989823</v>
      </c>
      <c r="BF54" s="165"/>
      <c r="BG54" s="154">
        <f t="shared" si="101"/>
        <v>6.7848101265822809</v>
      </c>
      <c r="BH54" s="165"/>
      <c r="BI54" s="154">
        <f t="shared" si="102"/>
        <v>1.0792100590974134</v>
      </c>
      <c r="BJ54" s="165"/>
      <c r="BK54" s="154">
        <f t="shared" si="103"/>
        <v>4.6221052631578949</v>
      </c>
      <c r="BL54" s="165"/>
      <c r="BM54" s="154">
        <f t="shared" si="104"/>
        <v>6.4829396325459339</v>
      </c>
      <c r="BN54" s="165"/>
      <c r="BO54" s="154">
        <f t="shared" si="105"/>
        <v>8.8811188811188853</v>
      </c>
      <c r="BP54" s="165"/>
      <c r="BQ54" s="154">
        <f t="shared" si="106"/>
        <v>8.8297872340425574</v>
      </c>
      <c r="BR54" s="165"/>
      <c r="BS54" s="154">
        <f t="shared" si="107"/>
        <v>5.8524173027989823</v>
      </c>
      <c r="BT54" s="165"/>
      <c r="BU54" s="154">
        <f t="shared" si="108"/>
        <v>6.7848101265822809</v>
      </c>
      <c r="BV54" s="165"/>
      <c r="BW54" s="154">
        <f t="shared" si="109"/>
        <v>1.0792100590974134</v>
      </c>
      <c r="BX54" s="165"/>
      <c r="BY54" s="154">
        <f t="shared" si="110"/>
        <v>4.6221052631578949</v>
      </c>
      <c r="BZ54" s="165"/>
      <c r="CA54" s="154">
        <f t="shared" si="111"/>
        <v>6.4829396325459339</v>
      </c>
      <c r="CB54" s="165"/>
      <c r="CC54" s="154">
        <f t="shared" si="112"/>
        <v>8.8811188811188853</v>
      </c>
      <c r="CD54" s="165"/>
      <c r="CE54" s="154">
        <f t="shared" si="113"/>
        <v>8.8297872340425574</v>
      </c>
      <c r="CF54" s="165"/>
      <c r="CG54" s="154">
        <f t="shared" si="114"/>
        <v>5.8524173027989823</v>
      </c>
      <c r="CH54" s="165"/>
      <c r="CI54" s="154">
        <f t="shared" si="115"/>
        <v>6.7848101265822809</v>
      </c>
      <c r="CJ54" s="165"/>
      <c r="CK54" s="154">
        <f t="shared" si="116"/>
        <v>1.0792100590974134</v>
      </c>
      <c r="CL54" s="165"/>
      <c r="CM54" s="154">
        <f t="shared" si="117"/>
        <v>0</v>
      </c>
      <c r="CN54" s="165"/>
      <c r="CO54" s="154">
        <f t="shared" si="118"/>
        <v>6.4829396325459339</v>
      </c>
      <c r="CP54" s="165"/>
      <c r="CQ54" s="154">
        <f t="shared" si="119"/>
        <v>8.8811188811188853</v>
      </c>
      <c r="CR54" s="165"/>
      <c r="CS54" s="154">
        <f t="shared" si="120"/>
        <v>8.8297872340425574</v>
      </c>
      <c r="CT54" s="165"/>
      <c r="CU54" s="154">
        <f t="shared" si="121"/>
        <v>5.8524173027989823</v>
      </c>
      <c r="CV54" s="165"/>
      <c r="CW54" s="154">
        <f t="shared" si="122"/>
        <v>6.7848101265822809</v>
      </c>
      <c r="CX54" s="165"/>
      <c r="CY54" s="154">
        <f t="shared" si="123"/>
        <v>1.0792100590974134</v>
      </c>
      <c r="CZ54" s="165"/>
      <c r="DA54" s="154">
        <f t="shared" si="124"/>
        <v>6.5926315789473673</v>
      </c>
      <c r="DB54" s="165"/>
      <c r="DC54" s="154">
        <f t="shared" si="125"/>
        <v>6.4829396325459339</v>
      </c>
      <c r="DD54" s="165"/>
      <c r="DE54" s="154">
        <f t="shared" si="126"/>
        <v>8.4615384615384599</v>
      </c>
      <c r="DF54" s="165"/>
      <c r="DG54" s="154">
        <f t="shared" si="127"/>
        <v>8.085106382978724</v>
      </c>
      <c r="DH54" s="165"/>
      <c r="DI54" s="154">
        <f t="shared" si="128"/>
        <v>5.8524173027989823</v>
      </c>
      <c r="DJ54" s="165"/>
      <c r="DK54" s="154">
        <f t="shared" si="129"/>
        <v>6.7848101265822809</v>
      </c>
      <c r="DL54" s="165"/>
      <c r="DM54" s="154">
        <f t="shared" si="130"/>
        <v>1.0792100590974134</v>
      </c>
      <c r="DN54" s="165"/>
      <c r="DO54" s="154">
        <f t="shared" si="131"/>
        <v>6.5926315789473673</v>
      </c>
      <c r="DP54" s="165"/>
      <c r="DQ54" s="154">
        <f t="shared" si="132"/>
        <v>6.4829396325459339</v>
      </c>
      <c r="DR54" s="165"/>
      <c r="DS54" s="154">
        <f t="shared" si="133"/>
        <v>8.4615384615384599</v>
      </c>
      <c r="DT54" s="165"/>
      <c r="DU54" s="154">
        <f t="shared" si="134"/>
        <v>8.085106382978724</v>
      </c>
      <c r="DV54" s="165"/>
      <c r="DW54" s="154">
        <f t="shared" si="135"/>
        <v>5.8524173027989823</v>
      </c>
      <c r="DX54" s="165"/>
      <c r="DY54" s="154">
        <f t="shared" si="136"/>
        <v>6.7848101265822809</v>
      </c>
      <c r="DZ54" s="165"/>
      <c r="EA54" s="154">
        <f t="shared" si="137"/>
        <v>1.0792100590974134</v>
      </c>
      <c r="EB54" s="165"/>
      <c r="EC54" s="154">
        <f t="shared" si="138"/>
        <v>6.5926315789473673</v>
      </c>
      <c r="ED54" s="165"/>
      <c r="EE54" s="154">
        <f t="shared" si="139"/>
        <v>6.4829396325459339</v>
      </c>
      <c r="EF54" s="165"/>
      <c r="EG54" s="154">
        <f t="shared" si="140"/>
        <v>8.4615384615384599</v>
      </c>
      <c r="EH54" s="165"/>
      <c r="EI54" s="154">
        <f t="shared" si="141"/>
        <v>8.085106382978724</v>
      </c>
      <c r="EJ54" s="165"/>
      <c r="EK54" s="154">
        <f t="shared" si="142"/>
        <v>5.8524173027989823</v>
      </c>
      <c r="EL54" s="165"/>
      <c r="EM54" s="154">
        <f t="shared" si="143"/>
        <v>5.3924050632911404</v>
      </c>
      <c r="EN54" s="165"/>
      <c r="EO54" s="154">
        <f t="shared" si="144"/>
        <v>1.0792100590974134</v>
      </c>
      <c r="EP54" s="165"/>
      <c r="EQ54" s="154">
        <f t="shared" si="145"/>
        <v>6.5926315789473673</v>
      </c>
      <c r="ER54" s="165"/>
      <c r="ES54" s="154">
        <f t="shared" si="146"/>
        <v>8.0052493438320216</v>
      </c>
      <c r="ET54" s="165"/>
      <c r="EU54" s="154">
        <f t="shared" si="147"/>
        <v>2.727272727272732</v>
      </c>
      <c r="EV54" s="165"/>
      <c r="EW54" s="154">
        <f t="shared" si="148"/>
        <v>5.1063829787234063</v>
      </c>
      <c r="EX54" s="165"/>
      <c r="EY54" s="154">
        <f t="shared" si="149"/>
        <v>6.768447837150128</v>
      </c>
      <c r="EZ54" s="165"/>
      <c r="FA54" s="154">
        <f t="shared" si="150"/>
        <v>5.3924050632911404</v>
      </c>
      <c r="FB54" s="165"/>
      <c r="FC54" s="154">
        <f t="shared" si="151"/>
        <v>1.0792100590974134</v>
      </c>
      <c r="FD54" s="165"/>
      <c r="FE54" s="154">
        <f t="shared" si="152"/>
        <v>6.5926315789473673</v>
      </c>
      <c r="FF54" s="165"/>
      <c r="FG54" s="154">
        <f t="shared" si="153"/>
        <v>8.0052493438320216</v>
      </c>
      <c r="FH54" s="165"/>
      <c r="FI54" s="154">
        <f t="shared" si="154"/>
        <v>2.727272727272732</v>
      </c>
      <c r="FJ54" s="165"/>
      <c r="FK54" s="154">
        <f t="shared" si="155"/>
        <v>5.1063829787234063</v>
      </c>
      <c r="FL54" s="165"/>
      <c r="FM54" s="154">
        <f t="shared" si="156"/>
        <v>6.768447837150128</v>
      </c>
    </row>
    <row r="55" spans="1:169" x14ac:dyDescent="0.2">
      <c r="A55" s="82" t="s">
        <v>3</v>
      </c>
      <c r="B55" s="76"/>
      <c r="C55" s="154">
        <f t="shared" si="73"/>
        <v>5.2151898734177218</v>
      </c>
      <c r="D55" s="165"/>
      <c r="E55" s="154">
        <f t="shared" si="74"/>
        <v>6.2072427920518187</v>
      </c>
      <c r="F55" s="165"/>
      <c r="G55" s="154">
        <f t="shared" si="75"/>
        <v>4.8000000000000007</v>
      </c>
      <c r="H55" s="165"/>
      <c r="I55" s="154">
        <f t="shared" si="76"/>
        <v>6.1679790026246728</v>
      </c>
      <c r="J55" s="165"/>
      <c r="K55" s="154">
        <f t="shared" si="77"/>
        <v>4.4055944055944041</v>
      </c>
      <c r="L55" s="165"/>
      <c r="M55" s="154">
        <f t="shared" si="78"/>
        <v>7.1276595744680948</v>
      </c>
      <c r="N55" s="165"/>
      <c r="O55" s="154">
        <f t="shared" si="79"/>
        <v>4.7582697201017821</v>
      </c>
      <c r="P55" s="165"/>
      <c r="Q55" s="154">
        <f t="shared" si="80"/>
        <v>5.2151898734177218</v>
      </c>
      <c r="R55" s="165"/>
      <c r="S55" s="154">
        <f t="shared" si="81"/>
        <v>6.2072427920518187</v>
      </c>
      <c r="T55" s="165"/>
      <c r="U55" s="154">
        <f t="shared" si="82"/>
        <v>4.8000000000000007</v>
      </c>
      <c r="V55" s="165"/>
      <c r="W55" s="154">
        <f t="shared" si="83"/>
        <v>6.1679790026246728</v>
      </c>
      <c r="X55" s="165"/>
      <c r="Y55" s="154">
        <f t="shared" si="84"/>
        <v>4.4055944055944041</v>
      </c>
      <c r="Z55" s="165"/>
      <c r="AA55" s="154">
        <f t="shared" si="85"/>
        <v>7.1276595744680948</v>
      </c>
      <c r="AB55" s="165"/>
      <c r="AC55" s="154">
        <f t="shared" si="86"/>
        <v>4.7582697201017821</v>
      </c>
      <c r="AD55" s="165"/>
      <c r="AE55" s="154">
        <f t="shared" si="87"/>
        <v>5.2151898734177218</v>
      </c>
      <c r="AF55" s="165"/>
      <c r="AG55" s="154">
        <f t="shared" si="88"/>
        <v>6.2072427920518187</v>
      </c>
      <c r="AH55" s="165"/>
      <c r="AI55" s="154">
        <f t="shared" si="89"/>
        <v>6.4522417153996106</v>
      </c>
      <c r="AJ55" s="165"/>
      <c r="AK55" s="154">
        <f t="shared" si="90"/>
        <v>6.1679790026246728</v>
      </c>
      <c r="AL55" s="165"/>
      <c r="AM55" s="154">
        <f t="shared" si="91"/>
        <v>4.4055944055944041</v>
      </c>
      <c r="AN55" s="165"/>
      <c r="AO55" s="154">
        <f t="shared" si="92"/>
        <v>7.1276595744680948</v>
      </c>
      <c r="AP55" s="165"/>
      <c r="AQ55" s="154">
        <f t="shared" si="93"/>
        <v>4.7582697201017821</v>
      </c>
      <c r="AR55" s="165"/>
      <c r="AS55" s="154">
        <f t="shared" si="94"/>
        <v>5.2151898734177218</v>
      </c>
      <c r="AT55" s="165"/>
      <c r="AU55" s="154">
        <f t="shared" si="95"/>
        <v>6.2072427920518187</v>
      </c>
      <c r="AV55" s="165"/>
      <c r="AW55" s="154">
        <f t="shared" si="96"/>
        <v>6.4522417153996106</v>
      </c>
      <c r="AX55" s="165"/>
      <c r="AY55" s="154">
        <f t="shared" si="97"/>
        <v>6.1679790026246728</v>
      </c>
      <c r="AZ55" s="165"/>
      <c r="BA55" s="154">
        <f t="shared" si="98"/>
        <v>4.4055944055944041</v>
      </c>
      <c r="BB55" s="165"/>
      <c r="BC55" s="154">
        <f t="shared" si="99"/>
        <v>7.1276595744680948</v>
      </c>
      <c r="BD55" s="165"/>
      <c r="BE55" s="154">
        <f t="shared" si="100"/>
        <v>4.7582697201017821</v>
      </c>
      <c r="BF55" s="165"/>
      <c r="BG55" s="154">
        <f t="shared" si="101"/>
        <v>5.2151898734177218</v>
      </c>
      <c r="BH55" s="165"/>
      <c r="BI55" s="154">
        <f t="shared" si="102"/>
        <v>6.2072427920518187</v>
      </c>
      <c r="BJ55" s="165"/>
      <c r="BK55" s="154">
        <f t="shared" si="103"/>
        <v>2.9800000000000004</v>
      </c>
      <c r="BL55" s="165"/>
      <c r="BM55" s="154">
        <f t="shared" si="104"/>
        <v>6.1679790026246728</v>
      </c>
      <c r="BN55" s="165"/>
      <c r="BO55" s="154">
        <f t="shared" si="105"/>
        <v>4.4055944055944041</v>
      </c>
      <c r="BP55" s="165"/>
      <c r="BQ55" s="154">
        <f t="shared" si="106"/>
        <v>7.1276595744680948</v>
      </c>
      <c r="BR55" s="165"/>
      <c r="BS55" s="154">
        <f t="shared" si="107"/>
        <v>4.7582697201017821</v>
      </c>
      <c r="BT55" s="165"/>
      <c r="BU55" s="154">
        <f t="shared" si="108"/>
        <v>5.2151898734177218</v>
      </c>
      <c r="BV55" s="165"/>
      <c r="BW55" s="154">
        <f t="shared" si="109"/>
        <v>6.2072427920518187</v>
      </c>
      <c r="BX55" s="165"/>
      <c r="BY55" s="154">
        <f t="shared" si="110"/>
        <v>2.9800000000000004</v>
      </c>
      <c r="BZ55" s="165"/>
      <c r="CA55" s="154">
        <f t="shared" si="111"/>
        <v>6.1679790026246728</v>
      </c>
      <c r="CB55" s="165"/>
      <c r="CC55" s="154">
        <f t="shared" si="112"/>
        <v>4.4055944055944041</v>
      </c>
      <c r="CD55" s="165"/>
      <c r="CE55" s="154">
        <f t="shared" si="113"/>
        <v>7.1276595744680948</v>
      </c>
      <c r="CF55" s="165"/>
      <c r="CG55" s="154">
        <f t="shared" si="114"/>
        <v>4.7582697201017821</v>
      </c>
      <c r="CH55" s="165"/>
      <c r="CI55" s="154">
        <f t="shared" si="115"/>
        <v>5.2151898734177218</v>
      </c>
      <c r="CJ55" s="165"/>
      <c r="CK55" s="154">
        <f t="shared" si="116"/>
        <v>6.2072427920518187</v>
      </c>
      <c r="CL55" s="165"/>
      <c r="CM55" s="154">
        <f t="shared" si="117"/>
        <v>3.1578947368421053</v>
      </c>
      <c r="CN55" s="165"/>
      <c r="CO55" s="154">
        <f t="shared" si="118"/>
        <v>6.1679790026246728</v>
      </c>
      <c r="CP55" s="165"/>
      <c r="CQ55" s="154">
        <f t="shared" si="119"/>
        <v>4.4055944055944041</v>
      </c>
      <c r="CR55" s="165"/>
      <c r="CS55" s="154">
        <f t="shared" si="120"/>
        <v>7.1276595744680948</v>
      </c>
      <c r="CT55" s="165"/>
      <c r="CU55" s="154">
        <f t="shared" si="121"/>
        <v>4.7582697201017821</v>
      </c>
      <c r="CV55" s="165"/>
      <c r="CW55" s="154">
        <f t="shared" si="122"/>
        <v>5.2151898734177218</v>
      </c>
      <c r="CX55" s="165"/>
      <c r="CY55" s="154">
        <f t="shared" si="123"/>
        <v>6.2072427920518187</v>
      </c>
      <c r="CZ55" s="165"/>
      <c r="DA55" s="154">
        <f t="shared" si="124"/>
        <v>4.8000000000000007</v>
      </c>
      <c r="DB55" s="165"/>
      <c r="DC55" s="154">
        <f t="shared" si="125"/>
        <v>6.1679790026246728</v>
      </c>
      <c r="DD55" s="165"/>
      <c r="DE55" s="154">
        <f t="shared" si="126"/>
        <v>9.5104895104895082</v>
      </c>
      <c r="DF55" s="165"/>
      <c r="DG55" s="154">
        <f t="shared" si="127"/>
        <v>10</v>
      </c>
      <c r="DH55" s="165"/>
      <c r="DI55" s="154">
        <f t="shared" si="128"/>
        <v>4.7582697201017821</v>
      </c>
      <c r="DJ55" s="165"/>
      <c r="DK55" s="154">
        <f t="shared" si="129"/>
        <v>5.2151898734177218</v>
      </c>
      <c r="DL55" s="165"/>
      <c r="DM55" s="154">
        <f t="shared" si="130"/>
        <v>6.2072427920518187</v>
      </c>
      <c r="DN55" s="165"/>
      <c r="DO55" s="154">
        <f t="shared" si="131"/>
        <v>4.8000000000000007</v>
      </c>
      <c r="DP55" s="165"/>
      <c r="DQ55" s="154">
        <f t="shared" si="132"/>
        <v>6.1679790026246728</v>
      </c>
      <c r="DR55" s="165"/>
      <c r="DS55" s="154">
        <f t="shared" si="133"/>
        <v>9.5104895104895082</v>
      </c>
      <c r="DT55" s="165"/>
      <c r="DU55" s="154">
        <f t="shared" si="134"/>
        <v>10</v>
      </c>
      <c r="DV55" s="165"/>
      <c r="DW55" s="154">
        <f t="shared" si="135"/>
        <v>4.7582697201017821</v>
      </c>
      <c r="DX55" s="165"/>
      <c r="DY55" s="154">
        <f t="shared" si="136"/>
        <v>5.2151898734177218</v>
      </c>
      <c r="DZ55" s="165"/>
      <c r="EA55" s="154">
        <f t="shared" si="137"/>
        <v>6.2072427920518187</v>
      </c>
      <c r="EB55" s="165"/>
      <c r="EC55" s="154">
        <f t="shared" si="138"/>
        <v>4.8000000000000007</v>
      </c>
      <c r="ED55" s="165"/>
      <c r="EE55" s="154">
        <f t="shared" si="139"/>
        <v>6.1679790026246728</v>
      </c>
      <c r="EF55" s="165"/>
      <c r="EG55" s="154">
        <f t="shared" si="140"/>
        <v>9.5104895104895082</v>
      </c>
      <c r="EH55" s="165"/>
      <c r="EI55" s="154">
        <f t="shared" si="141"/>
        <v>10</v>
      </c>
      <c r="EJ55" s="165"/>
      <c r="EK55" s="154">
        <f t="shared" si="142"/>
        <v>4.7582697201017821</v>
      </c>
      <c r="EL55" s="165"/>
      <c r="EM55" s="154">
        <f t="shared" si="143"/>
        <v>4.2531645569620258</v>
      </c>
      <c r="EN55" s="165"/>
      <c r="EO55" s="154">
        <f t="shared" si="144"/>
        <v>6.2072427920518187</v>
      </c>
      <c r="EP55" s="165"/>
      <c r="EQ55" s="154">
        <f t="shared" si="145"/>
        <v>4.8000000000000007</v>
      </c>
      <c r="ER55" s="165"/>
      <c r="ES55" s="154">
        <f t="shared" si="146"/>
        <v>6.9028871391076123</v>
      </c>
      <c r="ET55" s="165"/>
      <c r="EU55" s="154">
        <f t="shared" si="147"/>
        <v>6.9930069930069942</v>
      </c>
      <c r="EV55" s="165"/>
      <c r="EW55" s="154">
        <f t="shared" si="148"/>
        <v>9.04255319148937</v>
      </c>
      <c r="EX55" s="165"/>
      <c r="EY55" s="154">
        <f t="shared" si="149"/>
        <v>10</v>
      </c>
      <c r="EZ55" s="165"/>
      <c r="FA55" s="154">
        <f t="shared" si="150"/>
        <v>4.2531645569620258</v>
      </c>
      <c r="FB55" s="165"/>
      <c r="FC55" s="154">
        <f t="shared" si="151"/>
        <v>6.2072427920518187</v>
      </c>
      <c r="FD55" s="165"/>
      <c r="FE55" s="154">
        <f t="shared" si="152"/>
        <v>4.8000000000000007</v>
      </c>
      <c r="FF55" s="165"/>
      <c r="FG55" s="154">
        <f t="shared" si="153"/>
        <v>6.9028871391076123</v>
      </c>
      <c r="FH55" s="165"/>
      <c r="FI55" s="154">
        <f t="shared" si="154"/>
        <v>6.9930069930069942</v>
      </c>
      <c r="FJ55" s="165"/>
      <c r="FK55" s="154">
        <f t="shared" si="155"/>
        <v>9.04255319148937</v>
      </c>
      <c r="FL55" s="165"/>
      <c r="FM55" s="154">
        <f t="shared" si="156"/>
        <v>10</v>
      </c>
    </row>
    <row r="56" spans="1:169" x14ac:dyDescent="0.2">
      <c r="A56" s="84" t="s">
        <v>4</v>
      </c>
      <c r="B56" s="76"/>
      <c r="C56" s="158">
        <f t="shared" si="73"/>
        <v>3.9493670886075951</v>
      </c>
      <c r="D56" s="165"/>
      <c r="E56" s="158">
        <f t="shared" si="74"/>
        <v>1.4328329256005956</v>
      </c>
      <c r="F56" s="165"/>
      <c r="G56" s="158">
        <f t="shared" si="75"/>
        <v>0.59210526315789469</v>
      </c>
      <c r="H56" s="165"/>
      <c r="I56" s="158">
        <f t="shared" si="76"/>
        <v>4.4619422572178484</v>
      </c>
      <c r="J56" s="165"/>
      <c r="K56" s="158">
        <f t="shared" si="77"/>
        <v>3.0769230769230815</v>
      </c>
      <c r="L56" s="165"/>
      <c r="M56" s="158">
        <f t="shared" si="78"/>
        <v>4.4680851063829854</v>
      </c>
      <c r="N56" s="165"/>
      <c r="O56" s="158">
        <f t="shared" si="79"/>
        <v>0.78880407124681973</v>
      </c>
      <c r="P56" s="165"/>
      <c r="Q56" s="158">
        <f t="shared" si="80"/>
        <v>3.9493670886075951</v>
      </c>
      <c r="R56" s="165"/>
      <c r="S56" s="158">
        <f t="shared" si="81"/>
        <v>1.4328329256005956</v>
      </c>
      <c r="T56" s="165"/>
      <c r="U56" s="158">
        <f t="shared" si="82"/>
        <v>0.59210526315789469</v>
      </c>
      <c r="V56" s="165"/>
      <c r="W56" s="158">
        <f t="shared" si="83"/>
        <v>4.4619422572178484</v>
      </c>
      <c r="X56" s="165"/>
      <c r="Y56" s="158">
        <f t="shared" si="84"/>
        <v>3.0769230769230815</v>
      </c>
      <c r="Z56" s="165"/>
      <c r="AA56" s="158">
        <f t="shared" si="85"/>
        <v>4.4680851063829854</v>
      </c>
      <c r="AB56" s="165"/>
      <c r="AC56" s="158">
        <f t="shared" si="86"/>
        <v>0.78880407124681973</v>
      </c>
      <c r="AD56" s="165"/>
      <c r="AE56" s="158">
        <f t="shared" si="87"/>
        <v>3.9493670886075951</v>
      </c>
      <c r="AF56" s="165"/>
      <c r="AG56" s="158">
        <f t="shared" si="88"/>
        <v>1.4328329256005956</v>
      </c>
      <c r="AH56" s="165"/>
      <c r="AI56" s="158">
        <f t="shared" si="89"/>
        <v>1.5288220551378444</v>
      </c>
      <c r="AJ56" s="165"/>
      <c r="AK56" s="158">
        <f t="shared" si="90"/>
        <v>4.4619422572178484</v>
      </c>
      <c r="AL56" s="165"/>
      <c r="AM56" s="158">
        <f t="shared" si="91"/>
        <v>3.0769230769230815</v>
      </c>
      <c r="AN56" s="165"/>
      <c r="AO56" s="158">
        <f t="shared" si="92"/>
        <v>4.4680851063829854</v>
      </c>
      <c r="AP56" s="165"/>
      <c r="AQ56" s="158">
        <f t="shared" si="93"/>
        <v>0.78880407124681973</v>
      </c>
      <c r="AR56" s="165"/>
      <c r="AS56" s="158">
        <f t="shared" si="94"/>
        <v>3.9493670886075951</v>
      </c>
      <c r="AT56" s="165"/>
      <c r="AU56" s="158">
        <f t="shared" si="95"/>
        <v>1.4328329256005956</v>
      </c>
      <c r="AV56" s="165"/>
      <c r="AW56" s="158">
        <f t="shared" si="96"/>
        <v>1.5288220551378444</v>
      </c>
      <c r="AX56" s="165"/>
      <c r="AY56" s="158">
        <f t="shared" si="97"/>
        <v>4.4619422572178484</v>
      </c>
      <c r="AZ56" s="165"/>
      <c r="BA56" s="158">
        <f t="shared" si="98"/>
        <v>3.0769230769230815</v>
      </c>
      <c r="BB56" s="165"/>
      <c r="BC56" s="158">
        <f t="shared" si="99"/>
        <v>4.4680851063829854</v>
      </c>
      <c r="BD56" s="165"/>
      <c r="BE56" s="158">
        <f t="shared" si="100"/>
        <v>0.78880407124681973</v>
      </c>
      <c r="BF56" s="165"/>
      <c r="BG56" s="158">
        <f t="shared" si="101"/>
        <v>3.9493670886075951</v>
      </c>
      <c r="BH56" s="165"/>
      <c r="BI56" s="158">
        <f t="shared" si="102"/>
        <v>1.4328329256005956</v>
      </c>
      <c r="BJ56" s="165"/>
      <c r="BK56" s="158">
        <f t="shared" si="103"/>
        <v>4.8957894736842116</v>
      </c>
      <c r="BL56" s="165"/>
      <c r="BM56" s="158">
        <f t="shared" si="104"/>
        <v>4.4619422572178484</v>
      </c>
      <c r="BN56" s="165"/>
      <c r="BO56" s="158">
        <f t="shared" si="105"/>
        <v>3.0769230769230815</v>
      </c>
      <c r="BP56" s="165"/>
      <c r="BQ56" s="158">
        <f t="shared" si="106"/>
        <v>4.4680851063829854</v>
      </c>
      <c r="BR56" s="165"/>
      <c r="BS56" s="158">
        <f t="shared" si="107"/>
        <v>0.78880407124681973</v>
      </c>
      <c r="BT56" s="165"/>
      <c r="BU56" s="158">
        <f t="shared" si="108"/>
        <v>3.9493670886075951</v>
      </c>
      <c r="BV56" s="165"/>
      <c r="BW56" s="158">
        <f t="shared" si="109"/>
        <v>1.4328329256005956</v>
      </c>
      <c r="BX56" s="165"/>
      <c r="BY56" s="158">
        <f t="shared" si="110"/>
        <v>4.8957894736842116</v>
      </c>
      <c r="BZ56" s="165"/>
      <c r="CA56" s="158">
        <f t="shared" si="111"/>
        <v>4.4619422572178484</v>
      </c>
      <c r="CB56" s="165"/>
      <c r="CC56" s="158">
        <f t="shared" si="112"/>
        <v>3.0769230769230815</v>
      </c>
      <c r="CD56" s="165"/>
      <c r="CE56" s="158">
        <f t="shared" si="113"/>
        <v>4.4680851063829854</v>
      </c>
      <c r="CF56" s="165"/>
      <c r="CG56" s="158">
        <f t="shared" si="114"/>
        <v>0.78880407124681973</v>
      </c>
      <c r="CH56" s="165"/>
      <c r="CI56" s="158">
        <f t="shared" si="115"/>
        <v>3.9493670886075951</v>
      </c>
      <c r="CJ56" s="165"/>
      <c r="CK56" s="158">
        <f t="shared" si="116"/>
        <v>1.4328329256005956</v>
      </c>
      <c r="CL56" s="165"/>
      <c r="CM56" s="158">
        <f t="shared" si="117"/>
        <v>2.002734107997266</v>
      </c>
      <c r="CN56" s="165"/>
      <c r="CO56" s="158">
        <f t="shared" si="118"/>
        <v>4.4619422572178484</v>
      </c>
      <c r="CP56" s="165"/>
      <c r="CQ56" s="158">
        <f t="shared" si="119"/>
        <v>3.0769230769230815</v>
      </c>
      <c r="CR56" s="165"/>
      <c r="CS56" s="158">
        <f t="shared" si="120"/>
        <v>4.4680851063829854</v>
      </c>
      <c r="CT56" s="165"/>
      <c r="CU56" s="158">
        <f t="shared" si="121"/>
        <v>0.78880407124681973</v>
      </c>
      <c r="CV56" s="165"/>
      <c r="CW56" s="158">
        <f t="shared" si="122"/>
        <v>3.9493670886075951</v>
      </c>
      <c r="CX56" s="165"/>
      <c r="CY56" s="158">
        <f t="shared" si="123"/>
        <v>1.4328329256005956</v>
      </c>
      <c r="CZ56" s="165"/>
      <c r="DA56" s="158">
        <f t="shared" si="124"/>
        <v>4.8410526315789468</v>
      </c>
      <c r="DB56" s="165"/>
      <c r="DC56" s="158">
        <f t="shared" si="125"/>
        <v>4.4619422572178484</v>
      </c>
      <c r="DD56" s="165"/>
      <c r="DE56" s="158">
        <f t="shared" si="126"/>
        <v>6.4335664335664369</v>
      </c>
      <c r="DF56" s="165"/>
      <c r="DG56" s="158">
        <f t="shared" si="127"/>
        <v>6.7021276595744714</v>
      </c>
      <c r="DH56" s="165"/>
      <c r="DI56" s="158">
        <f t="shared" si="128"/>
        <v>0.78880407124681973</v>
      </c>
      <c r="DJ56" s="165"/>
      <c r="DK56" s="158">
        <f t="shared" si="129"/>
        <v>3.9493670886075951</v>
      </c>
      <c r="DL56" s="165"/>
      <c r="DM56" s="158">
        <f t="shared" si="130"/>
        <v>1.4328329256005956</v>
      </c>
      <c r="DN56" s="165"/>
      <c r="DO56" s="158">
        <f t="shared" si="131"/>
        <v>4.8410526315789468</v>
      </c>
      <c r="DP56" s="165"/>
      <c r="DQ56" s="158">
        <f t="shared" si="132"/>
        <v>4.4619422572178484</v>
      </c>
      <c r="DR56" s="165"/>
      <c r="DS56" s="158">
        <f t="shared" si="133"/>
        <v>6.4335664335664369</v>
      </c>
      <c r="DT56" s="165"/>
      <c r="DU56" s="158">
        <f t="shared" si="134"/>
        <v>6.7021276595744714</v>
      </c>
      <c r="DV56" s="165"/>
      <c r="DW56" s="158">
        <f t="shared" si="135"/>
        <v>0.78880407124681973</v>
      </c>
      <c r="DX56" s="165"/>
      <c r="DY56" s="158">
        <f t="shared" si="136"/>
        <v>3.9493670886075951</v>
      </c>
      <c r="DZ56" s="165"/>
      <c r="EA56" s="158">
        <f t="shared" si="137"/>
        <v>1.4328329256005956</v>
      </c>
      <c r="EB56" s="165"/>
      <c r="EC56" s="158">
        <f t="shared" si="138"/>
        <v>4.8410526315789468</v>
      </c>
      <c r="ED56" s="165"/>
      <c r="EE56" s="158">
        <f t="shared" si="139"/>
        <v>4.4619422572178484</v>
      </c>
      <c r="EF56" s="165"/>
      <c r="EG56" s="158">
        <f t="shared" si="140"/>
        <v>6.4335664335664369</v>
      </c>
      <c r="EH56" s="165"/>
      <c r="EI56" s="158">
        <f t="shared" si="141"/>
        <v>6.7021276595744714</v>
      </c>
      <c r="EJ56" s="165"/>
      <c r="EK56" s="158">
        <f t="shared" si="142"/>
        <v>0.78880407124681973</v>
      </c>
      <c r="EL56" s="165"/>
      <c r="EM56" s="158">
        <f t="shared" si="143"/>
        <v>6.5316455696202551</v>
      </c>
      <c r="EN56" s="165"/>
      <c r="EO56" s="158">
        <f t="shared" si="144"/>
        <v>1.4328329256005956</v>
      </c>
      <c r="EP56" s="165"/>
      <c r="EQ56" s="158">
        <f t="shared" si="145"/>
        <v>4.8410526315789468</v>
      </c>
      <c r="ER56" s="165"/>
      <c r="ES56" s="158">
        <f t="shared" si="146"/>
        <v>8.9501312335958012</v>
      </c>
      <c r="ET56" s="165"/>
      <c r="EU56" s="158">
        <f t="shared" si="147"/>
        <v>0</v>
      </c>
      <c r="EV56" s="165"/>
      <c r="EW56" s="158">
        <f t="shared" si="148"/>
        <v>3.7234042553191524</v>
      </c>
      <c r="EX56" s="165"/>
      <c r="EY56" s="158">
        <f t="shared" si="149"/>
        <v>5.4707379134860057</v>
      </c>
      <c r="EZ56" s="165"/>
      <c r="FA56" s="158">
        <f t="shared" si="150"/>
        <v>6.5316455696202551</v>
      </c>
      <c r="FB56" s="165"/>
      <c r="FC56" s="158">
        <f t="shared" si="151"/>
        <v>1.4328329256005956</v>
      </c>
      <c r="FD56" s="165"/>
      <c r="FE56" s="158">
        <f t="shared" si="152"/>
        <v>4.8410526315789468</v>
      </c>
      <c r="FF56" s="165"/>
      <c r="FG56" s="158">
        <f t="shared" si="153"/>
        <v>8.9501312335958012</v>
      </c>
      <c r="FH56" s="165"/>
      <c r="FI56" s="158">
        <f t="shared" si="154"/>
        <v>0</v>
      </c>
      <c r="FJ56" s="165"/>
      <c r="FK56" s="158">
        <f t="shared" si="155"/>
        <v>3.7234042553191524</v>
      </c>
      <c r="FL56" s="165"/>
      <c r="FM56" s="158">
        <f t="shared" si="156"/>
        <v>5.4707379134860057</v>
      </c>
    </row>
    <row r="57" spans="1:169" x14ac:dyDescent="0.2">
      <c r="A57" s="82" t="s">
        <v>5</v>
      </c>
      <c r="B57" s="76"/>
      <c r="C57" s="154">
        <f t="shared" si="73"/>
        <v>5.2151898734177218</v>
      </c>
      <c r="D57" s="165"/>
      <c r="E57" s="154">
        <f t="shared" si="74"/>
        <v>6.3224470225696452</v>
      </c>
      <c r="F57" s="165"/>
      <c r="G57" s="154">
        <f t="shared" si="75"/>
        <v>3.45537757437071</v>
      </c>
      <c r="H57" s="165"/>
      <c r="I57" s="154">
        <f t="shared" si="76"/>
        <v>7.191601049868769</v>
      </c>
      <c r="J57" s="165"/>
      <c r="K57" s="154">
        <f t="shared" si="77"/>
        <v>8.8811188811188853</v>
      </c>
      <c r="L57" s="165"/>
      <c r="M57" s="154">
        <f t="shared" si="78"/>
        <v>8.72340425531916</v>
      </c>
      <c r="N57" s="165"/>
      <c r="O57" s="154">
        <f t="shared" si="79"/>
        <v>6.4631043256997458</v>
      </c>
      <c r="P57" s="165"/>
      <c r="Q57" s="154">
        <f t="shared" si="80"/>
        <v>5.2151898734177218</v>
      </c>
      <c r="R57" s="165"/>
      <c r="S57" s="154">
        <f t="shared" si="81"/>
        <v>6.3224470225696452</v>
      </c>
      <c r="T57" s="165"/>
      <c r="U57" s="154">
        <f t="shared" si="82"/>
        <v>3.45537757437071</v>
      </c>
      <c r="V57" s="165"/>
      <c r="W57" s="154">
        <f t="shared" si="83"/>
        <v>7.191601049868769</v>
      </c>
      <c r="X57" s="165"/>
      <c r="Y57" s="154">
        <f t="shared" si="84"/>
        <v>8.8811188811188853</v>
      </c>
      <c r="Z57" s="165"/>
      <c r="AA57" s="154">
        <f t="shared" si="85"/>
        <v>8.72340425531916</v>
      </c>
      <c r="AB57" s="165"/>
      <c r="AC57" s="154">
        <f t="shared" si="86"/>
        <v>6.4631043256997458</v>
      </c>
      <c r="AD57" s="165"/>
      <c r="AE57" s="154">
        <f t="shared" si="87"/>
        <v>5.2151898734177218</v>
      </c>
      <c r="AF57" s="165"/>
      <c r="AG57" s="154">
        <f t="shared" si="88"/>
        <v>6.3224470225696452</v>
      </c>
      <c r="AH57" s="165"/>
      <c r="AI57" s="154">
        <f t="shared" si="89"/>
        <v>4.526315789473685</v>
      </c>
      <c r="AJ57" s="165"/>
      <c r="AK57" s="154">
        <f t="shared" si="90"/>
        <v>7.191601049868769</v>
      </c>
      <c r="AL57" s="165"/>
      <c r="AM57" s="154">
        <f t="shared" si="91"/>
        <v>8.8811188811188853</v>
      </c>
      <c r="AN57" s="165"/>
      <c r="AO57" s="154">
        <f t="shared" si="92"/>
        <v>8.72340425531916</v>
      </c>
      <c r="AP57" s="165"/>
      <c r="AQ57" s="154">
        <f t="shared" si="93"/>
        <v>6.4631043256997458</v>
      </c>
      <c r="AR57" s="165"/>
      <c r="AS57" s="154">
        <f t="shared" si="94"/>
        <v>5.2151898734177218</v>
      </c>
      <c r="AT57" s="165"/>
      <c r="AU57" s="154">
        <f t="shared" si="95"/>
        <v>6.3224470225696452</v>
      </c>
      <c r="AV57" s="165"/>
      <c r="AW57" s="154">
        <f t="shared" si="96"/>
        <v>4.526315789473685</v>
      </c>
      <c r="AX57" s="165"/>
      <c r="AY57" s="154">
        <f t="shared" si="97"/>
        <v>7.191601049868769</v>
      </c>
      <c r="AZ57" s="165"/>
      <c r="BA57" s="154">
        <f t="shared" si="98"/>
        <v>8.8811188811188853</v>
      </c>
      <c r="BB57" s="165"/>
      <c r="BC57" s="154">
        <f t="shared" si="99"/>
        <v>8.72340425531916</v>
      </c>
      <c r="BD57" s="165"/>
      <c r="BE57" s="154">
        <f t="shared" si="100"/>
        <v>6.4631043256997458</v>
      </c>
      <c r="BF57" s="165"/>
      <c r="BG57" s="154">
        <f t="shared" si="101"/>
        <v>5.2151898734177218</v>
      </c>
      <c r="BH57" s="165"/>
      <c r="BI57" s="154">
        <f t="shared" si="102"/>
        <v>6.3224470225696452</v>
      </c>
      <c r="BJ57" s="165"/>
      <c r="BK57" s="154">
        <f t="shared" si="103"/>
        <v>6.5242105263157883</v>
      </c>
      <c r="BL57" s="165"/>
      <c r="BM57" s="154">
        <f t="shared" si="104"/>
        <v>7.191601049868769</v>
      </c>
      <c r="BN57" s="165"/>
      <c r="BO57" s="154">
        <f t="shared" si="105"/>
        <v>8.8811188811188853</v>
      </c>
      <c r="BP57" s="165"/>
      <c r="BQ57" s="154">
        <f t="shared" si="106"/>
        <v>8.72340425531916</v>
      </c>
      <c r="BR57" s="165"/>
      <c r="BS57" s="154">
        <f t="shared" si="107"/>
        <v>6.4631043256997458</v>
      </c>
      <c r="BT57" s="165"/>
      <c r="BU57" s="154">
        <f t="shared" si="108"/>
        <v>5.2151898734177218</v>
      </c>
      <c r="BV57" s="165"/>
      <c r="BW57" s="154">
        <f t="shared" si="109"/>
        <v>6.3224470225696452</v>
      </c>
      <c r="BX57" s="165"/>
      <c r="BY57" s="154">
        <f t="shared" si="110"/>
        <v>6.5242105263157883</v>
      </c>
      <c r="BZ57" s="165"/>
      <c r="CA57" s="154">
        <f t="shared" si="111"/>
        <v>7.191601049868769</v>
      </c>
      <c r="CB57" s="165"/>
      <c r="CC57" s="154">
        <f t="shared" si="112"/>
        <v>8.8811188811188853</v>
      </c>
      <c r="CD57" s="165"/>
      <c r="CE57" s="154">
        <f t="shared" si="113"/>
        <v>8.72340425531916</v>
      </c>
      <c r="CF57" s="165"/>
      <c r="CG57" s="154">
        <f t="shared" si="114"/>
        <v>6.4631043256997458</v>
      </c>
      <c r="CH57" s="165"/>
      <c r="CI57" s="154">
        <f t="shared" si="115"/>
        <v>5.2151898734177218</v>
      </c>
      <c r="CJ57" s="165"/>
      <c r="CK57" s="154">
        <f t="shared" si="116"/>
        <v>6.3224470225696452</v>
      </c>
      <c r="CL57" s="165"/>
      <c r="CM57" s="154">
        <f t="shared" si="117"/>
        <v>1.6129032258064515</v>
      </c>
      <c r="CN57" s="165"/>
      <c r="CO57" s="154">
        <f t="shared" si="118"/>
        <v>7.191601049868769</v>
      </c>
      <c r="CP57" s="165"/>
      <c r="CQ57" s="154">
        <f t="shared" si="119"/>
        <v>8.8811188811188853</v>
      </c>
      <c r="CR57" s="165"/>
      <c r="CS57" s="154">
        <f t="shared" si="120"/>
        <v>8.72340425531916</v>
      </c>
      <c r="CT57" s="165"/>
      <c r="CU57" s="154">
        <f t="shared" si="121"/>
        <v>6.4631043256997458</v>
      </c>
      <c r="CV57" s="165"/>
      <c r="CW57" s="154">
        <f t="shared" si="122"/>
        <v>5.2151898734177218</v>
      </c>
      <c r="CX57" s="165"/>
      <c r="CY57" s="154">
        <f t="shared" si="123"/>
        <v>6.3224470225696452</v>
      </c>
      <c r="CZ57" s="165"/>
      <c r="DA57" s="154">
        <f t="shared" si="124"/>
        <v>7.0031578947368409</v>
      </c>
      <c r="DB57" s="165"/>
      <c r="DC57" s="154">
        <f t="shared" si="125"/>
        <v>7.191601049868769</v>
      </c>
      <c r="DD57" s="165"/>
      <c r="DE57" s="154">
        <f t="shared" si="126"/>
        <v>9.2307692307692353</v>
      </c>
      <c r="DF57" s="165"/>
      <c r="DG57" s="154">
        <f t="shared" si="127"/>
        <v>9.2553191489361808</v>
      </c>
      <c r="DH57" s="165"/>
      <c r="DI57" s="154">
        <f t="shared" si="128"/>
        <v>6.4631043256997458</v>
      </c>
      <c r="DJ57" s="165"/>
      <c r="DK57" s="154">
        <f t="shared" si="129"/>
        <v>5.2151898734177218</v>
      </c>
      <c r="DL57" s="165"/>
      <c r="DM57" s="154">
        <f t="shared" si="130"/>
        <v>6.3224470225696452</v>
      </c>
      <c r="DN57" s="165"/>
      <c r="DO57" s="154">
        <f t="shared" si="131"/>
        <v>7.0031578947368409</v>
      </c>
      <c r="DP57" s="165"/>
      <c r="DQ57" s="154">
        <f t="shared" si="132"/>
        <v>7.191601049868769</v>
      </c>
      <c r="DR57" s="165"/>
      <c r="DS57" s="154">
        <f t="shared" si="133"/>
        <v>9.2307692307692353</v>
      </c>
      <c r="DT57" s="165"/>
      <c r="DU57" s="154">
        <f t="shared" si="134"/>
        <v>9.2553191489361808</v>
      </c>
      <c r="DV57" s="165"/>
      <c r="DW57" s="154">
        <f t="shared" si="135"/>
        <v>6.4631043256997458</v>
      </c>
      <c r="DX57" s="165"/>
      <c r="DY57" s="154">
        <f t="shared" si="136"/>
        <v>5.2151898734177218</v>
      </c>
      <c r="DZ57" s="165"/>
      <c r="EA57" s="154">
        <f t="shared" si="137"/>
        <v>6.3224470225696452</v>
      </c>
      <c r="EB57" s="165"/>
      <c r="EC57" s="154">
        <f t="shared" si="138"/>
        <v>7.0031578947368409</v>
      </c>
      <c r="ED57" s="165"/>
      <c r="EE57" s="154">
        <f t="shared" si="139"/>
        <v>7.191601049868769</v>
      </c>
      <c r="EF57" s="165"/>
      <c r="EG57" s="154">
        <f t="shared" si="140"/>
        <v>9.2307692307692353</v>
      </c>
      <c r="EH57" s="165"/>
      <c r="EI57" s="154">
        <f t="shared" si="141"/>
        <v>9.2553191489361808</v>
      </c>
      <c r="EJ57" s="165"/>
      <c r="EK57" s="154">
        <f t="shared" si="142"/>
        <v>6.4631043256997458</v>
      </c>
      <c r="EL57" s="165"/>
      <c r="EM57" s="154">
        <f t="shared" si="143"/>
        <v>8.5063291139240516</v>
      </c>
      <c r="EN57" s="165"/>
      <c r="EO57" s="154">
        <f t="shared" si="144"/>
        <v>6.3224470225696452</v>
      </c>
      <c r="EP57" s="165"/>
      <c r="EQ57" s="154">
        <f t="shared" si="145"/>
        <v>7.0031578947368409</v>
      </c>
      <c r="ER57" s="165"/>
      <c r="ES57" s="154">
        <f t="shared" si="146"/>
        <v>8.7139107611548532</v>
      </c>
      <c r="ET57" s="165"/>
      <c r="EU57" s="154">
        <f t="shared" si="147"/>
        <v>6.8531468531468525</v>
      </c>
      <c r="EV57" s="165"/>
      <c r="EW57" s="154">
        <f t="shared" si="148"/>
        <v>6.3829787234042614</v>
      </c>
      <c r="EX57" s="165"/>
      <c r="EY57" s="154">
        <f t="shared" si="149"/>
        <v>8.7022900763358759</v>
      </c>
      <c r="EZ57" s="165"/>
      <c r="FA57" s="154">
        <f t="shared" si="150"/>
        <v>8.5063291139240516</v>
      </c>
      <c r="FB57" s="165"/>
      <c r="FC57" s="154">
        <f t="shared" si="151"/>
        <v>6.3224470225696452</v>
      </c>
      <c r="FD57" s="165"/>
      <c r="FE57" s="154">
        <f t="shared" si="152"/>
        <v>7.0031578947368409</v>
      </c>
      <c r="FF57" s="165"/>
      <c r="FG57" s="154">
        <f t="shared" si="153"/>
        <v>8.7139107611548532</v>
      </c>
      <c r="FH57" s="165"/>
      <c r="FI57" s="154">
        <f t="shared" si="154"/>
        <v>6.8531468531468525</v>
      </c>
      <c r="FJ57" s="165"/>
      <c r="FK57" s="154">
        <f t="shared" si="155"/>
        <v>6.3829787234042614</v>
      </c>
      <c r="FL57" s="165"/>
      <c r="FM57" s="154">
        <f t="shared" si="156"/>
        <v>8.7022900763358759</v>
      </c>
    </row>
    <row r="58" spans="1:169" x14ac:dyDescent="0.2">
      <c r="A58" s="82" t="s">
        <v>6</v>
      </c>
      <c r="B58" s="76"/>
      <c r="C58" s="154">
        <f t="shared" si="73"/>
        <v>1.4936708860759496</v>
      </c>
      <c r="D58" s="165"/>
      <c r="E58" s="154">
        <f t="shared" si="74"/>
        <v>4.2999520350207003</v>
      </c>
      <c r="F58" s="165"/>
      <c r="G58" s="154">
        <f t="shared" si="75"/>
        <v>6.6285278413424873</v>
      </c>
      <c r="H58" s="165"/>
      <c r="I58" s="154">
        <f t="shared" si="76"/>
        <v>3.5958005249343845</v>
      </c>
      <c r="J58" s="165"/>
      <c r="K58" s="154">
        <f t="shared" si="77"/>
        <v>9.3706293706293771</v>
      </c>
      <c r="L58" s="165"/>
      <c r="M58" s="154">
        <f t="shared" si="78"/>
        <v>8.72340425531916</v>
      </c>
      <c r="N58" s="165"/>
      <c r="O58" s="154">
        <f t="shared" si="79"/>
        <v>2.3155216284987281</v>
      </c>
      <c r="P58" s="165"/>
      <c r="Q58" s="154">
        <f t="shared" si="80"/>
        <v>1.4936708860759496</v>
      </c>
      <c r="R58" s="165"/>
      <c r="S58" s="154">
        <f t="shared" si="81"/>
        <v>4.2999520350207003</v>
      </c>
      <c r="T58" s="165"/>
      <c r="U58" s="154">
        <f t="shared" si="82"/>
        <v>6.6285278413424873</v>
      </c>
      <c r="V58" s="165"/>
      <c r="W58" s="154">
        <f t="shared" si="83"/>
        <v>3.5958005249343845</v>
      </c>
      <c r="X58" s="165"/>
      <c r="Y58" s="154">
        <f t="shared" si="84"/>
        <v>9.3706293706293771</v>
      </c>
      <c r="Z58" s="165"/>
      <c r="AA58" s="154">
        <f t="shared" si="85"/>
        <v>8.72340425531916</v>
      </c>
      <c r="AB58" s="165"/>
      <c r="AC58" s="154">
        <f t="shared" si="86"/>
        <v>2.3155216284987281</v>
      </c>
      <c r="AD58" s="165"/>
      <c r="AE58" s="154">
        <f t="shared" si="87"/>
        <v>1.4936708860759496</v>
      </c>
      <c r="AF58" s="165"/>
      <c r="AG58" s="154">
        <f t="shared" si="88"/>
        <v>4.2999520350207003</v>
      </c>
      <c r="AH58" s="165"/>
      <c r="AI58" s="154">
        <f t="shared" si="89"/>
        <v>4.5124231899545819</v>
      </c>
      <c r="AJ58" s="165"/>
      <c r="AK58" s="154">
        <f t="shared" si="90"/>
        <v>3.5958005249343845</v>
      </c>
      <c r="AL58" s="165"/>
      <c r="AM58" s="154">
        <f t="shared" si="91"/>
        <v>9.3706293706293771</v>
      </c>
      <c r="AN58" s="165"/>
      <c r="AO58" s="154">
        <f t="shared" si="92"/>
        <v>8.72340425531916</v>
      </c>
      <c r="AP58" s="165"/>
      <c r="AQ58" s="154">
        <f t="shared" si="93"/>
        <v>2.3155216284987281</v>
      </c>
      <c r="AR58" s="165"/>
      <c r="AS58" s="154">
        <f t="shared" si="94"/>
        <v>1.4936708860759496</v>
      </c>
      <c r="AT58" s="165"/>
      <c r="AU58" s="154">
        <f t="shared" si="95"/>
        <v>4.2999520350207003</v>
      </c>
      <c r="AV58" s="165"/>
      <c r="AW58" s="154">
        <f t="shared" si="96"/>
        <v>4.5124231899545819</v>
      </c>
      <c r="AX58" s="165"/>
      <c r="AY58" s="154">
        <f t="shared" si="97"/>
        <v>3.5958005249343845</v>
      </c>
      <c r="AZ58" s="165"/>
      <c r="BA58" s="154">
        <f t="shared" si="98"/>
        <v>9.3706293706293771</v>
      </c>
      <c r="BB58" s="165"/>
      <c r="BC58" s="154">
        <f t="shared" si="99"/>
        <v>8.72340425531916</v>
      </c>
      <c r="BD58" s="165"/>
      <c r="BE58" s="154">
        <f t="shared" si="100"/>
        <v>2.3155216284987281</v>
      </c>
      <c r="BF58" s="165"/>
      <c r="BG58" s="154">
        <f t="shared" si="101"/>
        <v>1.4936708860759496</v>
      </c>
      <c r="BH58" s="165"/>
      <c r="BI58" s="154">
        <f t="shared" si="102"/>
        <v>4.2999520350207003</v>
      </c>
      <c r="BJ58" s="165"/>
      <c r="BK58" s="154">
        <f t="shared" si="103"/>
        <v>5.3473684210526322</v>
      </c>
      <c r="BL58" s="165"/>
      <c r="BM58" s="154">
        <f t="shared" si="104"/>
        <v>3.5958005249343845</v>
      </c>
      <c r="BN58" s="165"/>
      <c r="BO58" s="154">
        <f t="shared" si="105"/>
        <v>9.3706293706293771</v>
      </c>
      <c r="BP58" s="165"/>
      <c r="BQ58" s="154">
        <f t="shared" si="106"/>
        <v>8.72340425531916</v>
      </c>
      <c r="BR58" s="165"/>
      <c r="BS58" s="154">
        <f t="shared" si="107"/>
        <v>2.3155216284987281</v>
      </c>
      <c r="BT58" s="165"/>
      <c r="BU58" s="154">
        <f t="shared" si="108"/>
        <v>1.4936708860759496</v>
      </c>
      <c r="BV58" s="165"/>
      <c r="BW58" s="154">
        <f t="shared" si="109"/>
        <v>4.2999520350207003</v>
      </c>
      <c r="BX58" s="165"/>
      <c r="BY58" s="154">
        <f t="shared" si="110"/>
        <v>5.3473684210526322</v>
      </c>
      <c r="BZ58" s="165"/>
      <c r="CA58" s="154">
        <f t="shared" si="111"/>
        <v>3.5958005249343845</v>
      </c>
      <c r="CB58" s="165"/>
      <c r="CC58" s="154">
        <f t="shared" si="112"/>
        <v>9.3706293706293771</v>
      </c>
      <c r="CD58" s="165"/>
      <c r="CE58" s="154">
        <f t="shared" si="113"/>
        <v>8.72340425531916</v>
      </c>
      <c r="CF58" s="165"/>
      <c r="CG58" s="154">
        <f t="shared" si="114"/>
        <v>2.3155216284987281</v>
      </c>
      <c r="CH58" s="165"/>
      <c r="CI58" s="154">
        <f t="shared" si="115"/>
        <v>1.4936708860759496</v>
      </c>
      <c r="CJ58" s="165"/>
      <c r="CK58" s="154">
        <f t="shared" si="116"/>
        <v>4.2999520350207003</v>
      </c>
      <c r="CL58" s="165"/>
      <c r="CM58" s="154">
        <f t="shared" si="117"/>
        <v>2.9178208679593718</v>
      </c>
      <c r="CN58" s="165"/>
      <c r="CO58" s="154">
        <f t="shared" si="118"/>
        <v>3.5958005249343845</v>
      </c>
      <c r="CP58" s="165"/>
      <c r="CQ58" s="154">
        <f t="shared" si="119"/>
        <v>9.3706293706293771</v>
      </c>
      <c r="CR58" s="165"/>
      <c r="CS58" s="154">
        <f t="shared" si="120"/>
        <v>8.72340425531916</v>
      </c>
      <c r="CT58" s="165"/>
      <c r="CU58" s="154">
        <f t="shared" si="121"/>
        <v>2.3155216284987281</v>
      </c>
      <c r="CV58" s="165"/>
      <c r="CW58" s="154">
        <f t="shared" si="122"/>
        <v>1.4936708860759496</v>
      </c>
      <c r="CX58" s="165"/>
      <c r="CY58" s="154">
        <f t="shared" si="123"/>
        <v>4.2999520350207003</v>
      </c>
      <c r="CZ58" s="165"/>
      <c r="DA58" s="154">
        <f t="shared" si="124"/>
        <v>5.9494736842105267</v>
      </c>
      <c r="DB58" s="165"/>
      <c r="DC58" s="154">
        <f t="shared" si="125"/>
        <v>3.5958005249343845</v>
      </c>
      <c r="DD58" s="165"/>
      <c r="DE58" s="154">
        <f t="shared" si="126"/>
        <v>8.4615384615384599</v>
      </c>
      <c r="DF58" s="165"/>
      <c r="DG58" s="154">
        <f t="shared" si="127"/>
        <v>7.4468085106383048</v>
      </c>
      <c r="DH58" s="165"/>
      <c r="DI58" s="154">
        <f t="shared" si="128"/>
        <v>2.3155216284987281</v>
      </c>
      <c r="DJ58" s="165"/>
      <c r="DK58" s="154">
        <f t="shared" si="129"/>
        <v>1.4936708860759496</v>
      </c>
      <c r="DL58" s="165"/>
      <c r="DM58" s="154">
        <f t="shared" si="130"/>
        <v>4.2999520350207003</v>
      </c>
      <c r="DN58" s="165"/>
      <c r="DO58" s="154">
        <f t="shared" si="131"/>
        <v>5.9494736842105267</v>
      </c>
      <c r="DP58" s="165"/>
      <c r="DQ58" s="154">
        <f t="shared" si="132"/>
        <v>3.5958005249343845</v>
      </c>
      <c r="DR58" s="165"/>
      <c r="DS58" s="154">
        <f t="shared" si="133"/>
        <v>8.4615384615384599</v>
      </c>
      <c r="DT58" s="165"/>
      <c r="DU58" s="154">
        <f t="shared" si="134"/>
        <v>7.4468085106383048</v>
      </c>
      <c r="DV58" s="165"/>
      <c r="DW58" s="154">
        <f t="shared" si="135"/>
        <v>2.3155216284987281</v>
      </c>
      <c r="DX58" s="165"/>
      <c r="DY58" s="154">
        <f t="shared" si="136"/>
        <v>1.4936708860759496</v>
      </c>
      <c r="DZ58" s="165"/>
      <c r="EA58" s="154">
        <f t="shared" si="137"/>
        <v>4.2999520350207003</v>
      </c>
      <c r="EB58" s="165"/>
      <c r="EC58" s="154">
        <f t="shared" si="138"/>
        <v>5.9494736842105267</v>
      </c>
      <c r="ED58" s="165"/>
      <c r="EE58" s="154">
        <f t="shared" si="139"/>
        <v>3.5958005249343845</v>
      </c>
      <c r="EF58" s="165"/>
      <c r="EG58" s="154">
        <f t="shared" si="140"/>
        <v>8.4615384615384599</v>
      </c>
      <c r="EH58" s="165"/>
      <c r="EI58" s="154">
        <f t="shared" si="141"/>
        <v>7.4468085106383048</v>
      </c>
      <c r="EJ58" s="165"/>
      <c r="EK58" s="154">
        <f t="shared" si="142"/>
        <v>2.3155216284987281</v>
      </c>
      <c r="EL58" s="165"/>
      <c r="EM58" s="154">
        <f t="shared" si="143"/>
        <v>6.3797468354430409</v>
      </c>
      <c r="EN58" s="165"/>
      <c r="EO58" s="154">
        <f t="shared" si="144"/>
        <v>4.2999520350207003</v>
      </c>
      <c r="EP58" s="165"/>
      <c r="EQ58" s="154">
        <f t="shared" si="145"/>
        <v>5.9494736842105267</v>
      </c>
      <c r="ER58" s="165"/>
      <c r="ES58" s="154">
        <f t="shared" si="146"/>
        <v>7.690288713910765</v>
      </c>
      <c r="ET58" s="165"/>
      <c r="EU58" s="154">
        <f t="shared" si="147"/>
        <v>5.9440559440559451</v>
      </c>
      <c r="EV58" s="165"/>
      <c r="EW58" s="154">
        <f t="shared" si="148"/>
        <v>7.7659574468085149</v>
      </c>
      <c r="EX58" s="165"/>
      <c r="EY58" s="154">
        <f t="shared" si="149"/>
        <v>7.786259541984732</v>
      </c>
      <c r="EZ58" s="165"/>
      <c r="FA58" s="154">
        <f t="shared" si="150"/>
        <v>6.3797468354430409</v>
      </c>
      <c r="FB58" s="165"/>
      <c r="FC58" s="154">
        <f t="shared" si="151"/>
        <v>4.2999520350207003</v>
      </c>
      <c r="FD58" s="165"/>
      <c r="FE58" s="154">
        <f t="shared" si="152"/>
        <v>5.9494736842105267</v>
      </c>
      <c r="FF58" s="165"/>
      <c r="FG58" s="154">
        <f t="shared" si="153"/>
        <v>7.690288713910765</v>
      </c>
      <c r="FH58" s="165"/>
      <c r="FI58" s="154">
        <f t="shared" si="154"/>
        <v>5.9440559440559451</v>
      </c>
      <c r="FJ58" s="165"/>
      <c r="FK58" s="154">
        <f t="shared" si="155"/>
        <v>7.7659574468085149</v>
      </c>
      <c r="FL58" s="165"/>
      <c r="FM58" s="154">
        <f t="shared" si="156"/>
        <v>7.786259541984732</v>
      </c>
    </row>
    <row r="59" spans="1:169" x14ac:dyDescent="0.2">
      <c r="A59" s="82" t="s">
        <v>7</v>
      </c>
      <c r="B59" s="76"/>
      <c r="C59" s="154">
        <f t="shared" si="73"/>
        <v>4.303797468354432</v>
      </c>
      <c r="D59" s="165"/>
      <c r="E59" s="154">
        <f t="shared" si="74"/>
        <v>3.363124993586375</v>
      </c>
      <c r="F59" s="165"/>
      <c r="G59" s="154">
        <f t="shared" si="75"/>
        <v>4.2982456140350864</v>
      </c>
      <c r="H59" s="165"/>
      <c r="I59" s="154">
        <f t="shared" si="76"/>
        <v>6.6929133858267731</v>
      </c>
      <c r="J59" s="165"/>
      <c r="K59" s="154">
        <f t="shared" si="77"/>
        <v>7.2727272727272778</v>
      </c>
      <c r="L59" s="165"/>
      <c r="M59" s="154">
        <f t="shared" si="78"/>
        <v>8.1914893617021374</v>
      </c>
      <c r="N59" s="165"/>
      <c r="O59" s="154">
        <f t="shared" si="79"/>
        <v>3.486005089058525</v>
      </c>
      <c r="P59" s="165"/>
      <c r="Q59" s="154">
        <f t="shared" si="80"/>
        <v>4.303797468354432</v>
      </c>
      <c r="R59" s="165"/>
      <c r="S59" s="154">
        <f t="shared" si="81"/>
        <v>3.363124993586375</v>
      </c>
      <c r="T59" s="165"/>
      <c r="U59" s="154">
        <f t="shared" si="82"/>
        <v>4.2982456140350864</v>
      </c>
      <c r="V59" s="165"/>
      <c r="W59" s="154">
        <f t="shared" si="83"/>
        <v>6.6929133858267731</v>
      </c>
      <c r="X59" s="165"/>
      <c r="Y59" s="154">
        <f t="shared" si="84"/>
        <v>7.2727272727272778</v>
      </c>
      <c r="Z59" s="165"/>
      <c r="AA59" s="154">
        <f t="shared" si="85"/>
        <v>8.1914893617021374</v>
      </c>
      <c r="AB59" s="165"/>
      <c r="AC59" s="154">
        <f t="shared" si="86"/>
        <v>3.486005089058525</v>
      </c>
      <c r="AD59" s="165"/>
      <c r="AE59" s="154">
        <f t="shared" si="87"/>
        <v>4.303797468354432</v>
      </c>
      <c r="AF59" s="165"/>
      <c r="AG59" s="154">
        <f t="shared" si="88"/>
        <v>3.363124993586375</v>
      </c>
      <c r="AH59" s="165"/>
      <c r="AI59" s="154">
        <f t="shared" si="89"/>
        <v>5.2631578947368425</v>
      </c>
      <c r="AJ59" s="165"/>
      <c r="AK59" s="154">
        <f t="shared" si="90"/>
        <v>6.6929133858267731</v>
      </c>
      <c r="AL59" s="165"/>
      <c r="AM59" s="154">
        <f t="shared" si="91"/>
        <v>7.2727272727272778</v>
      </c>
      <c r="AN59" s="165"/>
      <c r="AO59" s="154">
        <f t="shared" si="92"/>
        <v>8.1914893617021374</v>
      </c>
      <c r="AP59" s="165"/>
      <c r="AQ59" s="154">
        <f t="shared" si="93"/>
        <v>3.486005089058525</v>
      </c>
      <c r="AR59" s="165"/>
      <c r="AS59" s="154">
        <f t="shared" si="94"/>
        <v>4.303797468354432</v>
      </c>
      <c r="AT59" s="165"/>
      <c r="AU59" s="154">
        <f t="shared" si="95"/>
        <v>3.363124993586375</v>
      </c>
      <c r="AV59" s="165"/>
      <c r="AW59" s="154">
        <f t="shared" si="96"/>
        <v>5.2631578947368425</v>
      </c>
      <c r="AX59" s="165"/>
      <c r="AY59" s="154">
        <f t="shared" si="97"/>
        <v>6.6929133858267731</v>
      </c>
      <c r="AZ59" s="165"/>
      <c r="BA59" s="154">
        <f t="shared" si="98"/>
        <v>7.2727272727272778</v>
      </c>
      <c r="BB59" s="165"/>
      <c r="BC59" s="154">
        <f t="shared" si="99"/>
        <v>8.1914893617021374</v>
      </c>
      <c r="BD59" s="165"/>
      <c r="BE59" s="154">
        <f t="shared" si="100"/>
        <v>3.486005089058525</v>
      </c>
      <c r="BF59" s="165"/>
      <c r="BG59" s="154">
        <f t="shared" si="101"/>
        <v>4.303797468354432</v>
      </c>
      <c r="BH59" s="165"/>
      <c r="BI59" s="154">
        <f t="shared" si="102"/>
        <v>3.363124993586375</v>
      </c>
      <c r="BJ59" s="165"/>
      <c r="BK59" s="154">
        <f t="shared" si="103"/>
        <v>4.6221052631578949</v>
      </c>
      <c r="BL59" s="165"/>
      <c r="BM59" s="154">
        <f t="shared" si="104"/>
        <v>6.6929133858267731</v>
      </c>
      <c r="BN59" s="165"/>
      <c r="BO59" s="154">
        <f t="shared" si="105"/>
        <v>7.2727272727272778</v>
      </c>
      <c r="BP59" s="165"/>
      <c r="BQ59" s="154">
        <f t="shared" si="106"/>
        <v>8.1914893617021374</v>
      </c>
      <c r="BR59" s="165"/>
      <c r="BS59" s="154">
        <f t="shared" si="107"/>
        <v>3.486005089058525</v>
      </c>
      <c r="BT59" s="165"/>
      <c r="BU59" s="154">
        <f t="shared" si="108"/>
        <v>4.303797468354432</v>
      </c>
      <c r="BV59" s="165"/>
      <c r="BW59" s="154">
        <f t="shared" si="109"/>
        <v>3.363124993586375</v>
      </c>
      <c r="BX59" s="165"/>
      <c r="BY59" s="154">
        <f t="shared" si="110"/>
        <v>4.6221052631578949</v>
      </c>
      <c r="BZ59" s="165"/>
      <c r="CA59" s="154">
        <f t="shared" si="111"/>
        <v>6.6929133858267731</v>
      </c>
      <c r="CB59" s="165"/>
      <c r="CC59" s="154">
        <f t="shared" si="112"/>
        <v>7.2727272727272778</v>
      </c>
      <c r="CD59" s="165"/>
      <c r="CE59" s="154">
        <f t="shared" si="113"/>
        <v>8.1914893617021374</v>
      </c>
      <c r="CF59" s="165"/>
      <c r="CG59" s="154">
        <f t="shared" si="114"/>
        <v>3.486005089058525</v>
      </c>
      <c r="CH59" s="165"/>
      <c r="CI59" s="154">
        <f t="shared" si="115"/>
        <v>4.303797468354432</v>
      </c>
      <c r="CJ59" s="165"/>
      <c r="CK59" s="154">
        <f t="shared" si="116"/>
        <v>3.363124993586375</v>
      </c>
      <c r="CL59" s="165"/>
      <c r="CM59" s="154">
        <f t="shared" si="117"/>
        <v>3.1578947368421053</v>
      </c>
      <c r="CN59" s="165"/>
      <c r="CO59" s="154">
        <f t="shared" si="118"/>
        <v>6.6929133858267731</v>
      </c>
      <c r="CP59" s="165"/>
      <c r="CQ59" s="154">
        <f t="shared" si="119"/>
        <v>7.2727272727272778</v>
      </c>
      <c r="CR59" s="165"/>
      <c r="CS59" s="154">
        <f t="shared" si="120"/>
        <v>8.1914893617021374</v>
      </c>
      <c r="CT59" s="165"/>
      <c r="CU59" s="154">
        <f t="shared" si="121"/>
        <v>3.486005089058525</v>
      </c>
      <c r="CV59" s="165"/>
      <c r="CW59" s="154">
        <f t="shared" si="122"/>
        <v>4.303797468354432</v>
      </c>
      <c r="CX59" s="165"/>
      <c r="CY59" s="154">
        <f t="shared" si="123"/>
        <v>3.363124993586375</v>
      </c>
      <c r="CZ59" s="165"/>
      <c r="DA59" s="154">
        <f t="shared" si="124"/>
        <v>5.4431578947368431</v>
      </c>
      <c r="DB59" s="165"/>
      <c r="DC59" s="154">
        <f t="shared" si="125"/>
        <v>6.6929133858267731</v>
      </c>
      <c r="DD59" s="165"/>
      <c r="DE59" s="154">
        <f t="shared" si="126"/>
        <v>8.671328671328677</v>
      </c>
      <c r="DF59" s="165"/>
      <c r="DG59" s="154">
        <f t="shared" si="127"/>
        <v>6.4893617021276597</v>
      </c>
      <c r="DH59" s="165"/>
      <c r="DI59" s="154">
        <f t="shared" si="128"/>
        <v>3.486005089058525</v>
      </c>
      <c r="DJ59" s="165"/>
      <c r="DK59" s="154">
        <f t="shared" si="129"/>
        <v>4.303797468354432</v>
      </c>
      <c r="DL59" s="165"/>
      <c r="DM59" s="154">
        <f t="shared" si="130"/>
        <v>3.363124993586375</v>
      </c>
      <c r="DN59" s="165"/>
      <c r="DO59" s="154">
        <f t="shared" si="131"/>
        <v>5.4431578947368431</v>
      </c>
      <c r="DP59" s="165"/>
      <c r="DQ59" s="154">
        <f t="shared" si="132"/>
        <v>6.6929133858267731</v>
      </c>
      <c r="DR59" s="165"/>
      <c r="DS59" s="154">
        <f t="shared" si="133"/>
        <v>8.671328671328677</v>
      </c>
      <c r="DT59" s="165"/>
      <c r="DU59" s="154">
        <f t="shared" si="134"/>
        <v>6.4893617021276597</v>
      </c>
      <c r="DV59" s="165"/>
      <c r="DW59" s="154">
        <f t="shared" si="135"/>
        <v>3.486005089058525</v>
      </c>
      <c r="DX59" s="165"/>
      <c r="DY59" s="154">
        <f t="shared" si="136"/>
        <v>4.303797468354432</v>
      </c>
      <c r="DZ59" s="165"/>
      <c r="EA59" s="154">
        <f t="shared" si="137"/>
        <v>3.363124993586375</v>
      </c>
      <c r="EB59" s="165"/>
      <c r="EC59" s="154">
        <f t="shared" si="138"/>
        <v>5.4431578947368431</v>
      </c>
      <c r="ED59" s="165"/>
      <c r="EE59" s="154">
        <f t="shared" si="139"/>
        <v>6.6929133858267731</v>
      </c>
      <c r="EF59" s="165"/>
      <c r="EG59" s="154">
        <f t="shared" si="140"/>
        <v>8.671328671328677</v>
      </c>
      <c r="EH59" s="165"/>
      <c r="EI59" s="154">
        <f t="shared" si="141"/>
        <v>6.4893617021276597</v>
      </c>
      <c r="EJ59" s="165"/>
      <c r="EK59" s="154">
        <f t="shared" si="142"/>
        <v>3.486005089058525</v>
      </c>
      <c r="EL59" s="165"/>
      <c r="EM59" s="154">
        <f t="shared" si="143"/>
        <v>4.4810126582278507</v>
      </c>
      <c r="EN59" s="165"/>
      <c r="EO59" s="154">
        <f t="shared" si="144"/>
        <v>3.363124993586375</v>
      </c>
      <c r="EP59" s="165"/>
      <c r="EQ59" s="154">
        <f t="shared" si="145"/>
        <v>5.4431578947368431</v>
      </c>
      <c r="ER59" s="165"/>
      <c r="ES59" s="154">
        <f t="shared" si="146"/>
        <v>7.6640419947506544</v>
      </c>
      <c r="ET59" s="165"/>
      <c r="EU59" s="154">
        <f t="shared" si="147"/>
        <v>0.83916083916084128</v>
      </c>
      <c r="EV59" s="165"/>
      <c r="EW59" s="154">
        <f t="shared" si="148"/>
        <v>5.7446808510638263</v>
      </c>
      <c r="EX59" s="165"/>
      <c r="EY59" s="154">
        <f t="shared" si="149"/>
        <v>6.0559796437659053</v>
      </c>
      <c r="EZ59" s="165"/>
      <c r="FA59" s="154">
        <f t="shared" si="150"/>
        <v>4.4810126582278507</v>
      </c>
      <c r="FB59" s="165"/>
      <c r="FC59" s="154">
        <f t="shared" si="151"/>
        <v>3.363124993586375</v>
      </c>
      <c r="FD59" s="165"/>
      <c r="FE59" s="154">
        <f t="shared" si="152"/>
        <v>5.4431578947368431</v>
      </c>
      <c r="FF59" s="165"/>
      <c r="FG59" s="154">
        <f t="shared" si="153"/>
        <v>7.6640419947506544</v>
      </c>
      <c r="FH59" s="165"/>
      <c r="FI59" s="154">
        <f t="shared" si="154"/>
        <v>0.83916083916084128</v>
      </c>
      <c r="FJ59" s="165"/>
      <c r="FK59" s="154">
        <f t="shared" si="155"/>
        <v>5.7446808510638263</v>
      </c>
      <c r="FL59" s="165"/>
      <c r="FM59" s="154">
        <f t="shared" si="156"/>
        <v>6.0559796437659053</v>
      </c>
    </row>
    <row r="60" spans="1:169" x14ac:dyDescent="0.2">
      <c r="A60" s="82" t="s">
        <v>8</v>
      </c>
      <c r="B60" s="76"/>
      <c r="C60" s="154">
        <f t="shared" si="73"/>
        <v>3.5696202531645569</v>
      </c>
      <c r="D60" s="165"/>
      <c r="E60" s="154">
        <f t="shared" si="74"/>
        <v>7.8247616231875341</v>
      </c>
      <c r="F60" s="165"/>
      <c r="G60" s="154">
        <f t="shared" si="75"/>
        <v>3.8743455497382202</v>
      </c>
      <c r="H60" s="165"/>
      <c r="I60" s="154">
        <f t="shared" si="76"/>
        <v>5.7742782152230978</v>
      </c>
      <c r="J60" s="165"/>
      <c r="K60" s="154">
        <f t="shared" si="77"/>
        <v>8.0419580419580434</v>
      </c>
      <c r="L60" s="165"/>
      <c r="M60" s="154">
        <f t="shared" si="78"/>
        <v>8.085106382978724</v>
      </c>
      <c r="N60" s="165"/>
      <c r="O60" s="154">
        <f t="shared" si="79"/>
        <v>6.3867684478371505</v>
      </c>
      <c r="P60" s="165"/>
      <c r="Q60" s="154">
        <f t="shared" si="80"/>
        <v>3.5696202531645569</v>
      </c>
      <c r="R60" s="165"/>
      <c r="S60" s="154">
        <f t="shared" si="81"/>
        <v>7.8247616231875341</v>
      </c>
      <c r="T60" s="165"/>
      <c r="U60" s="154">
        <f t="shared" si="82"/>
        <v>3.8743455497382202</v>
      </c>
      <c r="V60" s="165"/>
      <c r="W60" s="154">
        <f t="shared" si="83"/>
        <v>5.7742782152230978</v>
      </c>
      <c r="X60" s="165"/>
      <c r="Y60" s="154">
        <f t="shared" si="84"/>
        <v>8.0419580419580434</v>
      </c>
      <c r="Z60" s="165"/>
      <c r="AA60" s="154">
        <f t="shared" si="85"/>
        <v>8.085106382978724</v>
      </c>
      <c r="AB60" s="165"/>
      <c r="AC60" s="154">
        <f t="shared" si="86"/>
        <v>6.3867684478371505</v>
      </c>
      <c r="AD60" s="165"/>
      <c r="AE60" s="154">
        <f t="shared" si="87"/>
        <v>3.5696202531645569</v>
      </c>
      <c r="AF60" s="165"/>
      <c r="AG60" s="154">
        <f t="shared" si="88"/>
        <v>7.8247616231875341</v>
      </c>
      <c r="AH60" s="165"/>
      <c r="AI60" s="154">
        <f t="shared" si="89"/>
        <v>3.5087719298245612</v>
      </c>
      <c r="AJ60" s="165"/>
      <c r="AK60" s="154">
        <f t="shared" si="90"/>
        <v>5.7742782152230978</v>
      </c>
      <c r="AL60" s="165"/>
      <c r="AM60" s="154">
        <f t="shared" si="91"/>
        <v>8.0419580419580434</v>
      </c>
      <c r="AN60" s="165"/>
      <c r="AO60" s="154">
        <f t="shared" si="92"/>
        <v>8.085106382978724</v>
      </c>
      <c r="AP60" s="165"/>
      <c r="AQ60" s="154">
        <f t="shared" si="93"/>
        <v>6.3867684478371505</v>
      </c>
      <c r="AR60" s="165"/>
      <c r="AS60" s="154">
        <f t="shared" si="94"/>
        <v>3.5696202531645569</v>
      </c>
      <c r="AT60" s="165"/>
      <c r="AU60" s="154">
        <f t="shared" si="95"/>
        <v>7.8247616231875341</v>
      </c>
      <c r="AV60" s="165"/>
      <c r="AW60" s="154">
        <f t="shared" si="96"/>
        <v>3.5087719298245612</v>
      </c>
      <c r="AX60" s="165"/>
      <c r="AY60" s="154">
        <f t="shared" si="97"/>
        <v>5.7742782152230978</v>
      </c>
      <c r="AZ60" s="165"/>
      <c r="BA60" s="154">
        <f t="shared" si="98"/>
        <v>8.0419580419580434</v>
      </c>
      <c r="BB60" s="165"/>
      <c r="BC60" s="154">
        <f t="shared" si="99"/>
        <v>8.085106382978724</v>
      </c>
      <c r="BD60" s="165"/>
      <c r="BE60" s="154">
        <f t="shared" si="100"/>
        <v>6.3867684478371505</v>
      </c>
      <c r="BF60" s="165"/>
      <c r="BG60" s="154">
        <f t="shared" si="101"/>
        <v>3.5696202531645569</v>
      </c>
      <c r="BH60" s="165"/>
      <c r="BI60" s="154">
        <f t="shared" si="102"/>
        <v>7.8247616231875341</v>
      </c>
      <c r="BJ60" s="165"/>
      <c r="BK60" s="154">
        <f t="shared" si="103"/>
        <v>2.7199999999999998</v>
      </c>
      <c r="BL60" s="165"/>
      <c r="BM60" s="154">
        <f t="shared" si="104"/>
        <v>5.7742782152230978</v>
      </c>
      <c r="BN60" s="165"/>
      <c r="BO60" s="154">
        <f t="shared" si="105"/>
        <v>8.0419580419580434</v>
      </c>
      <c r="BP60" s="165"/>
      <c r="BQ60" s="154">
        <f t="shared" si="106"/>
        <v>8.085106382978724</v>
      </c>
      <c r="BR60" s="165"/>
      <c r="BS60" s="154">
        <f t="shared" si="107"/>
        <v>6.3867684478371505</v>
      </c>
      <c r="BT60" s="165"/>
      <c r="BU60" s="154">
        <f t="shared" si="108"/>
        <v>3.5696202531645569</v>
      </c>
      <c r="BV60" s="165"/>
      <c r="BW60" s="154">
        <f t="shared" si="109"/>
        <v>7.8247616231875341</v>
      </c>
      <c r="BX60" s="165"/>
      <c r="BY60" s="154">
        <f t="shared" si="110"/>
        <v>2.7199999999999998</v>
      </c>
      <c r="BZ60" s="165"/>
      <c r="CA60" s="154">
        <f t="shared" si="111"/>
        <v>5.7742782152230978</v>
      </c>
      <c r="CB60" s="165"/>
      <c r="CC60" s="154">
        <f t="shared" si="112"/>
        <v>8.0419580419580434</v>
      </c>
      <c r="CD60" s="165"/>
      <c r="CE60" s="154">
        <f t="shared" si="113"/>
        <v>8.085106382978724</v>
      </c>
      <c r="CF60" s="165"/>
      <c r="CG60" s="154">
        <f t="shared" si="114"/>
        <v>6.3867684478371505</v>
      </c>
      <c r="CH60" s="165"/>
      <c r="CI60" s="154">
        <f t="shared" si="115"/>
        <v>3.5696202531645569</v>
      </c>
      <c r="CJ60" s="165"/>
      <c r="CK60" s="154">
        <f t="shared" si="116"/>
        <v>7.8247616231875341</v>
      </c>
      <c r="CL60" s="165"/>
      <c r="CM60" s="154">
        <f t="shared" si="117"/>
        <v>3.7799043062200948</v>
      </c>
      <c r="CN60" s="165"/>
      <c r="CO60" s="154">
        <f t="shared" si="118"/>
        <v>5.7742782152230978</v>
      </c>
      <c r="CP60" s="165"/>
      <c r="CQ60" s="154">
        <f t="shared" si="119"/>
        <v>8.0419580419580434</v>
      </c>
      <c r="CR60" s="165"/>
      <c r="CS60" s="154">
        <f t="shared" si="120"/>
        <v>8.085106382978724</v>
      </c>
      <c r="CT60" s="165"/>
      <c r="CU60" s="154">
        <f t="shared" si="121"/>
        <v>6.3867684478371505</v>
      </c>
      <c r="CV60" s="165"/>
      <c r="CW60" s="154">
        <f t="shared" si="122"/>
        <v>3.5696202531645569</v>
      </c>
      <c r="CX60" s="165"/>
      <c r="CY60" s="154">
        <f t="shared" si="123"/>
        <v>7.8247616231875341</v>
      </c>
      <c r="CZ60" s="165"/>
      <c r="DA60" s="154">
        <f t="shared" si="124"/>
        <v>4.3894736842105271</v>
      </c>
      <c r="DB60" s="165"/>
      <c r="DC60" s="154">
        <f t="shared" si="125"/>
        <v>5.7742782152230978</v>
      </c>
      <c r="DD60" s="165"/>
      <c r="DE60" s="154">
        <f t="shared" si="126"/>
        <v>6.9930069930069942</v>
      </c>
      <c r="DF60" s="165"/>
      <c r="DG60" s="154">
        <f t="shared" si="127"/>
        <v>6.8085106382978697</v>
      </c>
      <c r="DH60" s="165"/>
      <c r="DI60" s="154">
        <f t="shared" si="128"/>
        <v>6.3867684478371505</v>
      </c>
      <c r="DJ60" s="165"/>
      <c r="DK60" s="154">
        <f t="shared" si="129"/>
        <v>3.5696202531645569</v>
      </c>
      <c r="DL60" s="165"/>
      <c r="DM60" s="154">
        <f t="shared" si="130"/>
        <v>7.8247616231875341</v>
      </c>
      <c r="DN60" s="165"/>
      <c r="DO60" s="154">
        <f t="shared" si="131"/>
        <v>4.3894736842105271</v>
      </c>
      <c r="DP60" s="165"/>
      <c r="DQ60" s="154">
        <f t="shared" si="132"/>
        <v>5.7742782152230978</v>
      </c>
      <c r="DR60" s="165"/>
      <c r="DS60" s="154">
        <f t="shared" si="133"/>
        <v>6.9930069930069942</v>
      </c>
      <c r="DT60" s="165"/>
      <c r="DU60" s="154">
        <f t="shared" si="134"/>
        <v>6.8085106382978697</v>
      </c>
      <c r="DV60" s="165"/>
      <c r="DW60" s="154">
        <f t="shared" si="135"/>
        <v>6.3867684478371505</v>
      </c>
      <c r="DX60" s="165"/>
      <c r="DY60" s="154">
        <f t="shared" si="136"/>
        <v>3.5696202531645569</v>
      </c>
      <c r="DZ60" s="165"/>
      <c r="EA60" s="154">
        <f t="shared" si="137"/>
        <v>7.8247616231875341</v>
      </c>
      <c r="EB60" s="165"/>
      <c r="EC60" s="154">
        <f t="shared" si="138"/>
        <v>4.3894736842105271</v>
      </c>
      <c r="ED60" s="165"/>
      <c r="EE60" s="154">
        <f t="shared" si="139"/>
        <v>5.7742782152230978</v>
      </c>
      <c r="EF60" s="165"/>
      <c r="EG60" s="154">
        <f t="shared" si="140"/>
        <v>6.9930069930069942</v>
      </c>
      <c r="EH60" s="165"/>
      <c r="EI60" s="154">
        <f t="shared" si="141"/>
        <v>6.8085106382978697</v>
      </c>
      <c r="EJ60" s="165"/>
      <c r="EK60" s="154">
        <f t="shared" si="142"/>
        <v>6.3867684478371505</v>
      </c>
      <c r="EL60" s="165"/>
      <c r="EM60" s="154">
        <f t="shared" si="143"/>
        <v>5.4430379746835467</v>
      </c>
      <c r="EN60" s="165"/>
      <c r="EO60" s="154">
        <f t="shared" si="144"/>
        <v>7.8247616231875341</v>
      </c>
      <c r="EP60" s="165"/>
      <c r="EQ60" s="154">
        <f t="shared" si="145"/>
        <v>4.3894736842105271</v>
      </c>
      <c r="ER60" s="165"/>
      <c r="ES60" s="154">
        <f t="shared" si="146"/>
        <v>7.6640419947506544</v>
      </c>
      <c r="ET60" s="165"/>
      <c r="EU60" s="154">
        <f t="shared" si="147"/>
        <v>1.328671328671333</v>
      </c>
      <c r="EV60" s="165"/>
      <c r="EW60" s="154">
        <f t="shared" si="148"/>
        <v>0</v>
      </c>
      <c r="EX60" s="165"/>
      <c r="EY60" s="154">
        <f t="shared" si="149"/>
        <v>6.9465648854961835</v>
      </c>
      <c r="EZ60" s="165"/>
      <c r="FA60" s="154">
        <f t="shared" si="150"/>
        <v>5.4430379746835467</v>
      </c>
      <c r="FB60" s="165"/>
      <c r="FC60" s="154">
        <f t="shared" si="151"/>
        <v>7.8247616231875341</v>
      </c>
      <c r="FD60" s="165"/>
      <c r="FE60" s="154">
        <f t="shared" si="152"/>
        <v>4.3894736842105271</v>
      </c>
      <c r="FF60" s="165"/>
      <c r="FG60" s="154">
        <f t="shared" si="153"/>
        <v>7.6640419947506544</v>
      </c>
      <c r="FH60" s="165"/>
      <c r="FI60" s="154">
        <f t="shared" si="154"/>
        <v>1.328671328671333</v>
      </c>
      <c r="FJ60" s="165"/>
      <c r="FK60" s="154">
        <f t="shared" si="155"/>
        <v>0</v>
      </c>
      <c r="FL60" s="165"/>
      <c r="FM60" s="154">
        <f t="shared" si="156"/>
        <v>6.9465648854961835</v>
      </c>
    </row>
    <row r="61" spans="1:169" x14ac:dyDescent="0.2">
      <c r="A61" s="84" t="s">
        <v>9</v>
      </c>
      <c r="B61" s="76"/>
      <c r="C61" s="158">
        <f t="shared" si="73"/>
        <v>4.78481012658228</v>
      </c>
      <c r="D61" s="165"/>
      <c r="E61" s="158">
        <f t="shared" si="74"/>
        <v>5.5606353302338833</v>
      </c>
      <c r="F61" s="165"/>
      <c r="G61" s="158">
        <f t="shared" si="75"/>
        <v>2.4095394736842106</v>
      </c>
      <c r="H61" s="165"/>
      <c r="I61" s="158">
        <f t="shared" si="76"/>
        <v>6.850393700787401</v>
      </c>
      <c r="J61" s="165"/>
      <c r="K61" s="158">
        <f t="shared" si="77"/>
        <v>6.9930069930069942</v>
      </c>
      <c r="L61" s="165"/>
      <c r="M61" s="158">
        <f t="shared" si="78"/>
        <v>7.8723404255319132</v>
      </c>
      <c r="N61" s="165"/>
      <c r="O61" s="158">
        <f t="shared" si="79"/>
        <v>5.216284987277354</v>
      </c>
      <c r="P61" s="165"/>
      <c r="Q61" s="158">
        <f t="shared" si="80"/>
        <v>4.78481012658228</v>
      </c>
      <c r="R61" s="165"/>
      <c r="S61" s="158">
        <f t="shared" si="81"/>
        <v>5.5606353302338833</v>
      </c>
      <c r="T61" s="165"/>
      <c r="U61" s="158">
        <f t="shared" si="82"/>
        <v>2.4095394736842106</v>
      </c>
      <c r="V61" s="165"/>
      <c r="W61" s="158">
        <f t="shared" si="83"/>
        <v>6.850393700787401</v>
      </c>
      <c r="X61" s="165"/>
      <c r="Y61" s="158">
        <f t="shared" si="84"/>
        <v>6.9930069930069942</v>
      </c>
      <c r="Z61" s="165"/>
      <c r="AA61" s="158">
        <f t="shared" si="85"/>
        <v>7.8723404255319132</v>
      </c>
      <c r="AB61" s="165"/>
      <c r="AC61" s="158">
        <f t="shared" si="86"/>
        <v>5.216284987277354</v>
      </c>
      <c r="AD61" s="165"/>
      <c r="AE61" s="158">
        <f t="shared" si="87"/>
        <v>4.78481012658228</v>
      </c>
      <c r="AF61" s="165"/>
      <c r="AG61" s="158">
        <f t="shared" si="88"/>
        <v>5.5606353302338833</v>
      </c>
      <c r="AH61" s="165"/>
      <c r="AI61" s="158">
        <f t="shared" si="89"/>
        <v>3.8576555023923436</v>
      </c>
      <c r="AJ61" s="165"/>
      <c r="AK61" s="158">
        <f t="shared" si="90"/>
        <v>6.850393700787401</v>
      </c>
      <c r="AL61" s="165"/>
      <c r="AM61" s="158">
        <f t="shared" si="91"/>
        <v>6.9930069930069942</v>
      </c>
      <c r="AN61" s="165"/>
      <c r="AO61" s="158">
        <f t="shared" si="92"/>
        <v>7.8723404255319132</v>
      </c>
      <c r="AP61" s="165"/>
      <c r="AQ61" s="158">
        <f t="shared" si="93"/>
        <v>5.216284987277354</v>
      </c>
      <c r="AR61" s="165"/>
      <c r="AS61" s="158">
        <f t="shared" si="94"/>
        <v>4.78481012658228</v>
      </c>
      <c r="AT61" s="165"/>
      <c r="AU61" s="158">
        <f t="shared" si="95"/>
        <v>5.5606353302338833</v>
      </c>
      <c r="AV61" s="165"/>
      <c r="AW61" s="158">
        <f t="shared" si="96"/>
        <v>3.8576555023923436</v>
      </c>
      <c r="AX61" s="165"/>
      <c r="AY61" s="158">
        <f t="shared" si="97"/>
        <v>6.850393700787401</v>
      </c>
      <c r="AZ61" s="165"/>
      <c r="BA61" s="158">
        <f t="shared" si="98"/>
        <v>6.9930069930069942</v>
      </c>
      <c r="BB61" s="165"/>
      <c r="BC61" s="158">
        <f t="shared" si="99"/>
        <v>7.8723404255319132</v>
      </c>
      <c r="BD61" s="165"/>
      <c r="BE61" s="158">
        <f t="shared" si="100"/>
        <v>5.216284987277354</v>
      </c>
      <c r="BF61" s="165"/>
      <c r="BG61" s="158">
        <f t="shared" si="101"/>
        <v>4.78481012658228</v>
      </c>
      <c r="BH61" s="165"/>
      <c r="BI61" s="158">
        <f t="shared" si="102"/>
        <v>5.5606353302338833</v>
      </c>
      <c r="BJ61" s="165"/>
      <c r="BK61" s="158">
        <f t="shared" si="103"/>
        <v>3.7736842105263158</v>
      </c>
      <c r="BL61" s="165"/>
      <c r="BM61" s="158">
        <f t="shared" si="104"/>
        <v>6.850393700787401</v>
      </c>
      <c r="BN61" s="165"/>
      <c r="BO61" s="158">
        <f t="shared" si="105"/>
        <v>6.9930069930069942</v>
      </c>
      <c r="BP61" s="165"/>
      <c r="BQ61" s="158">
        <f t="shared" si="106"/>
        <v>7.8723404255319132</v>
      </c>
      <c r="BR61" s="165"/>
      <c r="BS61" s="158">
        <f t="shared" si="107"/>
        <v>5.216284987277354</v>
      </c>
      <c r="BT61" s="165"/>
      <c r="BU61" s="158">
        <f t="shared" si="108"/>
        <v>4.78481012658228</v>
      </c>
      <c r="BV61" s="165"/>
      <c r="BW61" s="158">
        <f t="shared" si="109"/>
        <v>5.5606353302338833</v>
      </c>
      <c r="BX61" s="165"/>
      <c r="BY61" s="158">
        <f t="shared" si="110"/>
        <v>3.7736842105263158</v>
      </c>
      <c r="BZ61" s="165"/>
      <c r="CA61" s="158">
        <f t="shared" si="111"/>
        <v>6.850393700787401</v>
      </c>
      <c r="CB61" s="165"/>
      <c r="CC61" s="158">
        <f t="shared" si="112"/>
        <v>6.9930069930069942</v>
      </c>
      <c r="CD61" s="165"/>
      <c r="CE61" s="158">
        <f t="shared" si="113"/>
        <v>7.8723404255319132</v>
      </c>
      <c r="CF61" s="165"/>
      <c r="CG61" s="158">
        <f t="shared" si="114"/>
        <v>5.216284987277354</v>
      </c>
      <c r="CH61" s="165"/>
      <c r="CI61" s="158">
        <f t="shared" si="115"/>
        <v>4.78481012658228</v>
      </c>
      <c r="CJ61" s="165"/>
      <c r="CK61" s="158">
        <f t="shared" si="116"/>
        <v>5.5606353302338833</v>
      </c>
      <c r="CL61" s="165"/>
      <c r="CM61" s="158">
        <f t="shared" si="117"/>
        <v>3.716433941997852</v>
      </c>
      <c r="CN61" s="165"/>
      <c r="CO61" s="158">
        <f t="shared" si="118"/>
        <v>6.850393700787401</v>
      </c>
      <c r="CP61" s="165"/>
      <c r="CQ61" s="158">
        <f t="shared" si="119"/>
        <v>6.9930069930069942</v>
      </c>
      <c r="CR61" s="165"/>
      <c r="CS61" s="158">
        <f t="shared" si="120"/>
        <v>7.8723404255319132</v>
      </c>
      <c r="CT61" s="165"/>
      <c r="CU61" s="158">
        <f t="shared" si="121"/>
        <v>5.216284987277354</v>
      </c>
      <c r="CV61" s="165"/>
      <c r="CW61" s="158">
        <f t="shared" si="122"/>
        <v>4.78481012658228</v>
      </c>
      <c r="CX61" s="165"/>
      <c r="CY61" s="158">
        <f t="shared" si="123"/>
        <v>5.5606353302338833</v>
      </c>
      <c r="CZ61" s="165"/>
      <c r="DA61" s="158">
        <f t="shared" si="124"/>
        <v>6.36</v>
      </c>
      <c r="DB61" s="165"/>
      <c r="DC61" s="158">
        <f t="shared" si="125"/>
        <v>6.850393700787401</v>
      </c>
      <c r="DD61" s="165"/>
      <c r="DE61" s="158">
        <f t="shared" si="126"/>
        <v>7.7622377622377599</v>
      </c>
      <c r="DF61" s="165"/>
      <c r="DG61" s="158">
        <f t="shared" si="127"/>
        <v>8.5106382978723474</v>
      </c>
      <c r="DH61" s="165"/>
      <c r="DI61" s="158">
        <f t="shared" si="128"/>
        <v>5.216284987277354</v>
      </c>
      <c r="DJ61" s="165"/>
      <c r="DK61" s="158">
        <f t="shared" si="129"/>
        <v>4.78481012658228</v>
      </c>
      <c r="DL61" s="165"/>
      <c r="DM61" s="158">
        <f t="shared" si="130"/>
        <v>5.5606353302338833</v>
      </c>
      <c r="DN61" s="165"/>
      <c r="DO61" s="158">
        <f t="shared" si="131"/>
        <v>6.36</v>
      </c>
      <c r="DP61" s="165"/>
      <c r="DQ61" s="158">
        <f t="shared" si="132"/>
        <v>6.850393700787401</v>
      </c>
      <c r="DR61" s="165"/>
      <c r="DS61" s="158">
        <f t="shared" si="133"/>
        <v>7.7622377622377599</v>
      </c>
      <c r="DT61" s="165"/>
      <c r="DU61" s="158">
        <f t="shared" si="134"/>
        <v>8.5106382978723474</v>
      </c>
      <c r="DV61" s="165"/>
      <c r="DW61" s="158">
        <f t="shared" si="135"/>
        <v>5.216284987277354</v>
      </c>
      <c r="DX61" s="165"/>
      <c r="DY61" s="158">
        <f t="shared" si="136"/>
        <v>4.78481012658228</v>
      </c>
      <c r="DZ61" s="165"/>
      <c r="EA61" s="158">
        <f t="shared" si="137"/>
        <v>5.5606353302338833</v>
      </c>
      <c r="EB61" s="165"/>
      <c r="EC61" s="158">
        <f t="shared" si="138"/>
        <v>6.36</v>
      </c>
      <c r="ED61" s="165"/>
      <c r="EE61" s="158">
        <f t="shared" si="139"/>
        <v>6.850393700787401</v>
      </c>
      <c r="EF61" s="165"/>
      <c r="EG61" s="158">
        <f t="shared" si="140"/>
        <v>7.7622377622377599</v>
      </c>
      <c r="EH61" s="165"/>
      <c r="EI61" s="158">
        <f t="shared" si="141"/>
        <v>8.5106382978723474</v>
      </c>
      <c r="EJ61" s="165"/>
      <c r="EK61" s="158">
        <f t="shared" si="142"/>
        <v>5.216284987277354</v>
      </c>
      <c r="EL61" s="165"/>
      <c r="EM61" s="158">
        <f t="shared" si="143"/>
        <v>4.8354430379746836</v>
      </c>
      <c r="EN61" s="165"/>
      <c r="EO61" s="158">
        <f t="shared" si="144"/>
        <v>5.5606353302338833</v>
      </c>
      <c r="EP61" s="165"/>
      <c r="EQ61" s="158">
        <f t="shared" si="145"/>
        <v>6.36</v>
      </c>
      <c r="ER61" s="165"/>
      <c r="ES61" s="158">
        <f t="shared" si="146"/>
        <v>7.8740157480314972</v>
      </c>
      <c r="ET61" s="165"/>
      <c r="EU61" s="158">
        <f t="shared" si="147"/>
        <v>3.0069930069930058</v>
      </c>
      <c r="EV61" s="165"/>
      <c r="EW61" s="158">
        <f t="shared" si="148"/>
        <v>4.4680851063829854</v>
      </c>
      <c r="EX61" s="165"/>
      <c r="EY61" s="158">
        <f t="shared" si="149"/>
        <v>8.0916030534351187</v>
      </c>
      <c r="EZ61" s="165"/>
      <c r="FA61" s="158">
        <f t="shared" si="150"/>
        <v>4.8354430379746836</v>
      </c>
      <c r="FB61" s="165"/>
      <c r="FC61" s="158">
        <f t="shared" si="151"/>
        <v>5.5606353302338833</v>
      </c>
      <c r="FD61" s="165"/>
      <c r="FE61" s="158">
        <f t="shared" si="152"/>
        <v>6.36</v>
      </c>
      <c r="FF61" s="165"/>
      <c r="FG61" s="158">
        <f t="shared" si="153"/>
        <v>7.8740157480314972</v>
      </c>
      <c r="FH61" s="165"/>
      <c r="FI61" s="158">
        <f t="shared" si="154"/>
        <v>3.0069930069930058</v>
      </c>
      <c r="FJ61" s="165"/>
      <c r="FK61" s="158">
        <f t="shared" si="155"/>
        <v>4.4680851063829854</v>
      </c>
      <c r="FL61" s="165"/>
      <c r="FM61" s="158">
        <f t="shared" si="156"/>
        <v>8.0916030534351187</v>
      </c>
    </row>
    <row r="62" spans="1:169" x14ac:dyDescent="0.2">
      <c r="A62" s="82" t="s">
        <v>10</v>
      </c>
      <c r="B62" s="76"/>
      <c r="C62" s="154">
        <f t="shared" si="73"/>
        <v>3.2405063291139244</v>
      </c>
      <c r="D62" s="165"/>
      <c r="E62" s="154">
        <f t="shared" si="74"/>
        <v>4.5981931408883137</v>
      </c>
      <c r="F62" s="165"/>
      <c r="G62" s="154">
        <f t="shared" si="75"/>
        <v>3.1578947368421053</v>
      </c>
      <c r="H62" s="165"/>
      <c r="I62" s="154">
        <f t="shared" si="76"/>
        <v>5.0393700787401556</v>
      </c>
      <c r="J62" s="165"/>
      <c r="K62" s="154">
        <f t="shared" si="77"/>
        <v>8.2517482517482517</v>
      </c>
      <c r="L62" s="165"/>
      <c r="M62" s="154">
        <f t="shared" si="78"/>
        <v>6.7021276595744714</v>
      </c>
      <c r="N62" s="165"/>
      <c r="O62" s="154">
        <f t="shared" si="79"/>
        <v>3.9185750636132317</v>
      </c>
      <c r="P62" s="165"/>
      <c r="Q62" s="154">
        <f t="shared" si="80"/>
        <v>3.2405063291139244</v>
      </c>
      <c r="R62" s="165"/>
      <c r="S62" s="154">
        <f t="shared" si="81"/>
        <v>4.5981931408883137</v>
      </c>
      <c r="T62" s="165"/>
      <c r="U62" s="154">
        <f t="shared" si="82"/>
        <v>3.1578947368421053</v>
      </c>
      <c r="V62" s="165"/>
      <c r="W62" s="154">
        <f t="shared" si="83"/>
        <v>5.0393700787401556</v>
      </c>
      <c r="X62" s="165"/>
      <c r="Y62" s="154">
        <f t="shared" si="84"/>
        <v>8.2517482517482517</v>
      </c>
      <c r="Z62" s="165"/>
      <c r="AA62" s="154">
        <f t="shared" si="85"/>
        <v>6.7021276595744714</v>
      </c>
      <c r="AB62" s="165"/>
      <c r="AC62" s="154">
        <f t="shared" si="86"/>
        <v>3.9185750636132317</v>
      </c>
      <c r="AD62" s="165"/>
      <c r="AE62" s="154">
        <f t="shared" si="87"/>
        <v>3.2405063291139244</v>
      </c>
      <c r="AF62" s="165"/>
      <c r="AG62" s="154">
        <f t="shared" si="88"/>
        <v>4.5981931408883137</v>
      </c>
      <c r="AH62" s="165"/>
      <c r="AI62" s="154">
        <f t="shared" si="89"/>
        <v>6.7056530214424956</v>
      </c>
      <c r="AJ62" s="165"/>
      <c r="AK62" s="154">
        <f t="shared" si="90"/>
        <v>5.0393700787401556</v>
      </c>
      <c r="AL62" s="165"/>
      <c r="AM62" s="154">
        <f t="shared" si="91"/>
        <v>8.2517482517482517</v>
      </c>
      <c r="AN62" s="165"/>
      <c r="AO62" s="154">
        <f t="shared" si="92"/>
        <v>6.7021276595744714</v>
      </c>
      <c r="AP62" s="165"/>
      <c r="AQ62" s="154">
        <f t="shared" si="93"/>
        <v>3.9185750636132317</v>
      </c>
      <c r="AR62" s="165"/>
      <c r="AS62" s="154">
        <f t="shared" si="94"/>
        <v>3.2405063291139244</v>
      </c>
      <c r="AT62" s="165"/>
      <c r="AU62" s="154">
        <f t="shared" si="95"/>
        <v>4.5981931408883137</v>
      </c>
      <c r="AV62" s="165"/>
      <c r="AW62" s="154">
        <f t="shared" si="96"/>
        <v>6.7056530214424956</v>
      </c>
      <c r="AX62" s="165"/>
      <c r="AY62" s="154">
        <f t="shared" si="97"/>
        <v>5.0393700787401556</v>
      </c>
      <c r="AZ62" s="165"/>
      <c r="BA62" s="154">
        <f t="shared" si="98"/>
        <v>8.2517482517482517</v>
      </c>
      <c r="BB62" s="165"/>
      <c r="BC62" s="154">
        <f t="shared" si="99"/>
        <v>6.7021276595744714</v>
      </c>
      <c r="BD62" s="165"/>
      <c r="BE62" s="154">
        <f t="shared" si="100"/>
        <v>3.9185750636132317</v>
      </c>
      <c r="BF62" s="165"/>
      <c r="BG62" s="154">
        <f t="shared" si="101"/>
        <v>3.2405063291139244</v>
      </c>
      <c r="BH62" s="165"/>
      <c r="BI62" s="154">
        <f t="shared" si="102"/>
        <v>4.5981931408883137</v>
      </c>
      <c r="BJ62" s="165"/>
      <c r="BK62" s="154">
        <f t="shared" si="103"/>
        <v>3.3084210526315787</v>
      </c>
      <c r="BL62" s="165"/>
      <c r="BM62" s="154">
        <f t="shared" si="104"/>
        <v>5.0393700787401556</v>
      </c>
      <c r="BN62" s="165"/>
      <c r="BO62" s="154">
        <f t="shared" si="105"/>
        <v>8.2517482517482517</v>
      </c>
      <c r="BP62" s="165"/>
      <c r="BQ62" s="154">
        <f t="shared" si="106"/>
        <v>6.7021276595744714</v>
      </c>
      <c r="BR62" s="165"/>
      <c r="BS62" s="154">
        <f t="shared" si="107"/>
        <v>3.9185750636132317</v>
      </c>
      <c r="BT62" s="165"/>
      <c r="BU62" s="154">
        <f t="shared" si="108"/>
        <v>3.2405063291139244</v>
      </c>
      <c r="BV62" s="165"/>
      <c r="BW62" s="154">
        <f t="shared" si="109"/>
        <v>4.5981931408883137</v>
      </c>
      <c r="BX62" s="165"/>
      <c r="BY62" s="154">
        <f t="shared" si="110"/>
        <v>3.3084210526315787</v>
      </c>
      <c r="BZ62" s="165"/>
      <c r="CA62" s="154">
        <f t="shared" si="111"/>
        <v>5.0393700787401556</v>
      </c>
      <c r="CB62" s="165"/>
      <c r="CC62" s="154">
        <f t="shared" si="112"/>
        <v>8.2517482517482517</v>
      </c>
      <c r="CD62" s="165"/>
      <c r="CE62" s="154">
        <f t="shared" si="113"/>
        <v>6.7021276595744714</v>
      </c>
      <c r="CF62" s="165"/>
      <c r="CG62" s="154">
        <f t="shared" si="114"/>
        <v>3.9185750636132317</v>
      </c>
      <c r="CH62" s="165"/>
      <c r="CI62" s="154">
        <f t="shared" si="115"/>
        <v>3.2405063291139244</v>
      </c>
      <c r="CJ62" s="165"/>
      <c r="CK62" s="154">
        <f t="shared" si="116"/>
        <v>4.5981931408883137</v>
      </c>
      <c r="CL62" s="165"/>
      <c r="CM62" s="154">
        <f t="shared" si="117"/>
        <v>3.6466165413533829</v>
      </c>
      <c r="CN62" s="165"/>
      <c r="CO62" s="154">
        <f t="shared" si="118"/>
        <v>5.0393700787401556</v>
      </c>
      <c r="CP62" s="165"/>
      <c r="CQ62" s="154">
        <f t="shared" si="119"/>
        <v>8.2517482517482517</v>
      </c>
      <c r="CR62" s="165"/>
      <c r="CS62" s="154">
        <f t="shared" si="120"/>
        <v>6.7021276595744714</v>
      </c>
      <c r="CT62" s="165"/>
      <c r="CU62" s="154">
        <f t="shared" si="121"/>
        <v>3.9185750636132317</v>
      </c>
      <c r="CV62" s="165"/>
      <c r="CW62" s="154">
        <f t="shared" si="122"/>
        <v>3.2405063291139244</v>
      </c>
      <c r="CX62" s="165"/>
      <c r="CY62" s="154">
        <f t="shared" si="123"/>
        <v>4.5981931408883137</v>
      </c>
      <c r="CZ62" s="165"/>
      <c r="DA62" s="154">
        <f t="shared" si="124"/>
        <v>5.839999999999999</v>
      </c>
      <c r="DB62" s="165"/>
      <c r="DC62" s="154">
        <f t="shared" si="125"/>
        <v>5.0393700787401556</v>
      </c>
      <c r="DD62" s="165"/>
      <c r="DE62" s="154">
        <f t="shared" si="126"/>
        <v>8.3916083916083934</v>
      </c>
      <c r="DF62" s="165"/>
      <c r="DG62" s="154">
        <f t="shared" si="127"/>
        <v>7.6595744680851165</v>
      </c>
      <c r="DH62" s="165"/>
      <c r="DI62" s="154">
        <f t="shared" si="128"/>
        <v>3.9185750636132317</v>
      </c>
      <c r="DJ62" s="165"/>
      <c r="DK62" s="154">
        <f t="shared" si="129"/>
        <v>3.2405063291139244</v>
      </c>
      <c r="DL62" s="165"/>
      <c r="DM62" s="154">
        <f t="shared" si="130"/>
        <v>4.5981931408883137</v>
      </c>
      <c r="DN62" s="165"/>
      <c r="DO62" s="154">
        <f t="shared" si="131"/>
        <v>5.839999999999999</v>
      </c>
      <c r="DP62" s="165"/>
      <c r="DQ62" s="154">
        <f t="shared" si="132"/>
        <v>5.0393700787401556</v>
      </c>
      <c r="DR62" s="165"/>
      <c r="DS62" s="154">
        <f t="shared" si="133"/>
        <v>8.3916083916083934</v>
      </c>
      <c r="DT62" s="165"/>
      <c r="DU62" s="154">
        <f t="shared" si="134"/>
        <v>7.6595744680851165</v>
      </c>
      <c r="DV62" s="165"/>
      <c r="DW62" s="154">
        <f t="shared" si="135"/>
        <v>3.9185750636132317</v>
      </c>
      <c r="DX62" s="165"/>
      <c r="DY62" s="154">
        <f t="shared" si="136"/>
        <v>3.2405063291139244</v>
      </c>
      <c r="DZ62" s="165"/>
      <c r="EA62" s="154">
        <f t="shared" si="137"/>
        <v>4.5981931408883137</v>
      </c>
      <c r="EB62" s="165"/>
      <c r="EC62" s="154">
        <f t="shared" si="138"/>
        <v>5.839999999999999</v>
      </c>
      <c r="ED62" s="165"/>
      <c r="EE62" s="154">
        <f t="shared" si="139"/>
        <v>5.0393700787401556</v>
      </c>
      <c r="EF62" s="165"/>
      <c r="EG62" s="154">
        <f t="shared" si="140"/>
        <v>8.3916083916083934</v>
      </c>
      <c r="EH62" s="165"/>
      <c r="EI62" s="154">
        <f t="shared" si="141"/>
        <v>7.6595744680851165</v>
      </c>
      <c r="EJ62" s="165"/>
      <c r="EK62" s="154">
        <f t="shared" si="142"/>
        <v>3.9185750636132317</v>
      </c>
      <c r="EL62" s="165"/>
      <c r="EM62" s="154">
        <f t="shared" si="143"/>
        <v>6.9367088607594933</v>
      </c>
      <c r="EN62" s="165"/>
      <c r="EO62" s="154">
        <f t="shared" si="144"/>
        <v>4.5981931408883137</v>
      </c>
      <c r="EP62" s="165"/>
      <c r="EQ62" s="154">
        <f t="shared" si="145"/>
        <v>5.839999999999999</v>
      </c>
      <c r="ER62" s="165"/>
      <c r="ES62" s="154">
        <f t="shared" si="146"/>
        <v>10</v>
      </c>
      <c r="ET62" s="165"/>
      <c r="EU62" s="154">
        <f t="shared" si="147"/>
        <v>5.4545454545454533</v>
      </c>
      <c r="EV62" s="165"/>
      <c r="EW62" s="154">
        <f t="shared" si="148"/>
        <v>7.5531914893617031</v>
      </c>
      <c r="EX62" s="165"/>
      <c r="EY62" s="154">
        <f t="shared" si="149"/>
        <v>2.9516539440203551</v>
      </c>
      <c r="EZ62" s="165"/>
      <c r="FA62" s="154">
        <f t="shared" si="150"/>
        <v>6.9367088607594933</v>
      </c>
      <c r="FB62" s="165"/>
      <c r="FC62" s="154">
        <f t="shared" si="151"/>
        <v>4.5981931408883137</v>
      </c>
      <c r="FD62" s="165"/>
      <c r="FE62" s="154">
        <f t="shared" si="152"/>
        <v>5.839999999999999</v>
      </c>
      <c r="FF62" s="165"/>
      <c r="FG62" s="154">
        <f t="shared" si="153"/>
        <v>10</v>
      </c>
      <c r="FH62" s="165"/>
      <c r="FI62" s="154">
        <f t="shared" si="154"/>
        <v>5.4545454545454533</v>
      </c>
      <c r="FJ62" s="165"/>
      <c r="FK62" s="154">
        <f t="shared" si="155"/>
        <v>7.5531914893617031</v>
      </c>
      <c r="FL62" s="165"/>
      <c r="FM62" s="154">
        <f t="shared" si="156"/>
        <v>2.9516539440203551</v>
      </c>
    </row>
    <row r="63" spans="1:169" x14ac:dyDescent="0.2">
      <c r="A63" s="82" t="s">
        <v>11</v>
      </c>
      <c r="B63" s="76"/>
      <c r="C63" s="154">
        <f t="shared" si="73"/>
        <v>0</v>
      </c>
      <c r="D63" s="165"/>
      <c r="E63" s="154">
        <f t="shared" si="74"/>
        <v>4.8111021763639199</v>
      </c>
      <c r="F63" s="165"/>
      <c r="G63" s="154">
        <f t="shared" si="75"/>
        <v>2.4074702886247876</v>
      </c>
      <c r="H63" s="165"/>
      <c r="I63" s="154">
        <f t="shared" si="76"/>
        <v>2.2309711286089242</v>
      </c>
      <c r="J63" s="165"/>
      <c r="K63" s="154">
        <f t="shared" si="77"/>
        <v>6.0139860139860115</v>
      </c>
      <c r="L63" s="165"/>
      <c r="M63" s="154">
        <f t="shared" si="78"/>
        <v>9.04255319148937</v>
      </c>
      <c r="N63" s="165"/>
      <c r="O63" s="154">
        <f t="shared" si="79"/>
        <v>0</v>
      </c>
      <c r="P63" s="165"/>
      <c r="Q63" s="154">
        <f t="shared" si="80"/>
        <v>0</v>
      </c>
      <c r="R63" s="165"/>
      <c r="S63" s="154">
        <f t="shared" si="81"/>
        <v>4.8111021763639199</v>
      </c>
      <c r="T63" s="165"/>
      <c r="U63" s="154">
        <f t="shared" si="82"/>
        <v>2.4074702886247876</v>
      </c>
      <c r="V63" s="165"/>
      <c r="W63" s="154">
        <f t="shared" si="83"/>
        <v>2.2309711286089242</v>
      </c>
      <c r="X63" s="165"/>
      <c r="Y63" s="154">
        <f t="shared" si="84"/>
        <v>6.0139860139860115</v>
      </c>
      <c r="Z63" s="165"/>
      <c r="AA63" s="154">
        <f t="shared" si="85"/>
        <v>9.04255319148937</v>
      </c>
      <c r="AB63" s="165"/>
      <c r="AC63" s="154">
        <f t="shared" si="86"/>
        <v>0</v>
      </c>
      <c r="AD63" s="165"/>
      <c r="AE63" s="154">
        <f t="shared" si="87"/>
        <v>0</v>
      </c>
      <c r="AF63" s="165"/>
      <c r="AG63" s="154">
        <f t="shared" si="88"/>
        <v>4.8111021763639199</v>
      </c>
      <c r="AH63" s="165"/>
      <c r="AI63" s="154">
        <f t="shared" si="89"/>
        <v>5.4828819621870197</v>
      </c>
      <c r="AJ63" s="165"/>
      <c r="AK63" s="154">
        <f t="shared" si="90"/>
        <v>2.2309711286089242</v>
      </c>
      <c r="AL63" s="165"/>
      <c r="AM63" s="154">
        <f t="shared" si="91"/>
        <v>6.0139860139860115</v>
      </c>
      <c r="AN63" s="165"/>
      <c r="AO63" s="154">
        <f t="shared" si="92"/>
        <v>9.04255319148937</v>
      </c>
      <c r="AP63" s="165"/>
      <c r="AQ63" s="154">
        <f t="shared" si="93"/>
        <v>0</v>
      </c>
      <c r="AR63" s="165"/>
      <c r="AS63" s="154">
        <f t="shared" si="94"/>
        <v>0</v>
      </c>
      <c r="AT63" s="165"/>
      <c r="AU63" s="154">
        <f t="shared" si="95"/>
        <v>4.8111021763639199</v>
      </c>
      <c r="AV63" s="165"/>
      <c r="AW63" s="154">
        <f t="shared" si="96"/>
        <v>5.4828819621870197</v>
      </c>
      <c r="AX63" s="165"/>
      <c r="AY63" s="154">
        <f t="shared" si="97"/>
        <v>2.2309711286089242</v>
      </c>
      <c r="AZ63" s="165"/>
      <c r="BA63" s="154">
        <f t="shared" si="98"/>
        <v>6.0139860139860115</v>
      </c>
      <c r="BB63" s="165"/>
      <c r="BC63" s="154">
        <f t="shared" si="99"/>
        <v>9.04255319148937</v>
      </c>
      <c r="BD63" s="165"/>
      <c r="BE63" s="154">
        <f t="shared" si="100"/>
        <v>0</v>
      </c>
      <c r="BF63" s="165"/>
      <c r="BG63" s="154">
        <f t="shared" si="101"/>
        <v>0</v>
      </c>
      <c r="BH63" s="165"/>
      <c r="BI63" s="154">
        <f t="shared" si="102"/>
        <v>4.8111021763639199</v>
      </c>
      <c r="BJ63" s="165"/>
      <c r="BK63" s="154">
        <f t="shared" si="103"/>
        <v>2.8842105263157896</v>
      </c>
      <c r="BL63" s="165"/>
      <c r="BM63" s="154">
        <f t="shared" si="104"/>
        <v>2.2309711286089242</v>
      </c>
      <c r="BN63" s="165"/>
      <c r="BO63" s="154">
        <f t="shared" si="105"/>
        <v>6.0139860139860115</v>
      </c>
      <c r="BP63" s="165"/>
      <c r="BQ63" s="154">
        <f t="shared" si="106"/>
        <v>9.04255319148937</v>
      </c>
      <c r="BR63" s="165"/>
      <c r="BS63" s="154">
        <f t="shared" si="107"/>
        <v>0</v>
      </c>
      <c r="BT63" s="165"/>
      <c r="BU63" s="154">
        <f t="shared" si="108"/>
        <v>0</v>
      </c>
      <c r="BV63" s="165"/>
      <c r="BW63" s="154">
        <f t="shared" si="109"/>
        <v>4.8111021763639199</v>
      </c>
      <c r="BX63" s="165"/>
      <c r="BY63" s="154">
        <f t="shared" si="110"/>
        <v>2.8842105263157896</v>
      </c>
      <c r="BZ63" s="165"/>
      <c r="CA63" s="154">
        <f t="shared" si="111"/>
        <v>2.2309711286089242</v>
      </c>
      <c r="CB63" s="165"/>
      <c r="CC63" s="154">
        <f t="shared" si="112"/>
        <v>6.0139860139860115</v>
      </c>
      <c r="CD63" s="165"/>
      <c r="CE63" s="154">
        <f t="shared" si="113"/>
        <v>9.04255319148937</v>
      </c>
      <c r="CF63" s="165"/>
      <c r="CG63" s="154">
        <f t="shared" si="114"/>
        <v>0</v>
      </c>
      <c r="CH63" s="165"/>
      <c r="CI63" s="154">
        <f t="shared" si="115"/>
        <v>0</v>
      </c>
      <c r="CJ63" s="165"/>
      <c r="CK63" s="154">
        <f t="shared" si="116"/>
        <v>4.8111021763639199</v>
      </c>
      <c r="CL63" s="165"/>
      <c r="CM63" s="154">
        <f t="shared" si="117"/>
        <v>3.0615270570793185</v>
      </c>
      <c r="CN63" s="165"/>
      <c r="CO63" s="154">
        <f t="shared" si="118"/>
        <v>2.2309711286089242</v>
      </c>
      <c r="CP63" s="165"/>
      <c r="CQ63" s="154">
        <f t="shared" si="119"/>
        <v>6.0139860139860115</v>
      </c>
      <c r="CR63" s="165"/>
      <c r="CS63" s="154">
        <f t="shared" si="120"/>
        <v>9.04255319148937</v>
      </c>
      <c r="CT63" s="165"/>
      <c r="CU63" s="154">
        <f t="shared" si="121"/>
        <v>0</v>
      </c>
      <c r="CV63" s="165"/>
      <c r="CW63" s="154">
        <f t="shared" si="122"/>
        <v>0</v>
      </c>
      <c r="CX63" s="165"/>
      <c r="CY63" s="154">
        <f t="shared" si="123"/>
        <v>4.8111021763639199</v>
      </c>
      <c r="CZ63" s="165"/>
      <c r="DA63" s="154">
        <f t="shared" si="124"/>
        <v>6.2642105263157903</v>
      </c>
      <c r="DB63" s="165"/>
      <c r="DC63" s="154">
        <f t="shared" si="125"/>
        <v>2.2309711286089242</v>
      </c>
      <c r="DD63" s="165"/>
      <c r="DE63" s="154">
        <f t="shared" si="126"/>
        <v>8.671328671328677</v>
      </c>
      <c r="DF63" s="165"/>
      <c r="DG63" s="154">
        <f t="shared" si="127"/>
        <v>7.7659574468085149</v>
      </c>
      <c r="DH63" s="165"/>
      <c r="DI63" s="154">
        <f t="shared" si="128"/>
        <v>0</v>
      </c>
      <c r="DJ63" s="165"/>
      <c r="DK63" s="154">
        <f t="shared" si="129"/>
        <v>0</v>
      </c>
      <c r="DL63" s="165"/>
      <c r="DM63" s="154">
        <f t="shared" si="130"/>
        <v>4.8111021763639199</v>
      </c>
      <c r="DN63" s="165"/>
      <c r="DO63" s="154">
        <f t="shared" si="131"/>
        <v>6.2642105263157903</v>
      </c>
      <c r="DP63" s="165"/>
      <c r="DQ63" s="154">
        <f t="shared" si="132"/>
        <v>2.2309711286089242</v>
      </c>
      <c r="DR63" s="165"/>
      <c r="DS63" s="154">
        <f t="shared" si="133"/>
        <v>8.671328671328677</v>
      </c>
      <c r="DT63" s="165"/>
      <c r="DU63" s="154">
        <f t="shared" si="134"/>
        <v>7.7659574468085149</v>
      </c>
      <c r="DV63" s="165"/>
      <c r="DW63" s="154">
        <f t="shared" si="135"/>
        <v>0</v>
      </c>
      <c r="DX63" s="165"/>
      <c r="DY63" s="154">
        <f t="shared" si="136"/>
        <v>0</v>
      </c>
      <c r="DZ63" s="165"/>
      <c r="EA63" s="154">
        <f t="shared" si="137"/>
        <v>4.8111021763639199</v>
      </c>
      <c r="EB63" s="165"/>
      <c r="EC63" s="154">
        <f t="shared" si="138"/>
        <v>6.2642105263157903</v>
      </c>
      <c r="ED63" s="165"/>
      <c r="EE63" s="154">
        <f t="shared" si="139"/>
        <v>2.2309711286089242</v>
      </c>
      <c r="EF63" s="165"/>
      <c r="EG63" s="154">
        <f t="shared" si="140"/>
        <v>8.671328671328677</v>
      </c>
      <c r="EH63" s="165"/>
      <c r="EI63" s="154">
        <f t="shared" si="141"/>
        <v>7.7659574468085149</v>
      </c>
      <c r="EJ63" s="165"/>
      <c r="EK63" s="154">
        <f t="shared" si="142"/>
        <v>0</v>
      </c>
      <c r="EL63" s="165"/>
      <c r="EM63" s="154">
        <f t="shared" si="143"/>
        <v>5.1898734177215209</v>
      </c>
      <c r="EN63" s="165"/>
      <c r="EO63" s="154">
        <f t="shared" si="144"/>
        <v>4.8111021763639199</v>
      </c>
      <c r="EP63" s="165"/>
      <c r="EQ63" s="154">
        <f t="shared" si="145"/>
        <v>6.2642105263157903</v>
      </c>
      <c r="ER63" s="165"/>
      <c r="ES63" s="154">
        <f t="shared" si="146"/>
        <v>6.1417322834645693</v>
      </c>
      <c r="ET63" s="165"/>
      <c r="EU63" s="154">
        <f t="shared" si="147"/>
        <v>6.3636363636363606</v>
      </c>
      <c r="EV63" s="165"/>
      <c r="EW63" s="154">
        <f t="shared" si="148"/>
        <v>5.1063829787234063</v>
      </c>
      <c r="EX63" s="165"/>
      <c r="EY63" s="154">
        <f t="shared" si="149"/>
        <v>9.3384223918575078</v>
      </c>
      <c r="EZ63" s="165"/>
      <c r="FA63" s="154">
        <f t="shared" si="150"/>
        <v>5.1898734177215209</v>
      </c>
      <c r="FB63" s="165"/>
      <c r="FC63" s="154">
        <f t="shared" si="151"/>
        <v>4.8111021763639199</v>
      </c>
      <c r="FD63" s="165"/>
      <c r="FE63" s="154">
        <f t="shared" si="152"/>
        <v>6.2642105263157903</v>
      </c>
      <c r="FF63" s="165"/>
      <c r="FG63" s="154">
        <f t="shared" si="153"/>
        <v>6.1417322834645693</v>
      </c>
      <c r="FH63" s="165"/>
      <c r="FI63" s="154">
        <f t="shared" si="154"/>
        <v>6.3636363636363606</v>
      </c>
      <c r="FJ63" s="165"/>
      <c r="FK63" s="154">
        <f t="shared" si="155"/>
        <v>5.1063829787234063</v>
      </c>
      <c r="FL63" s="165"/>
      <c r="FM63" s="154">
        <f t="shared" si="156"/>
        <v>9.3384223918575078</v>
      </c>
    </row>
    <row r="64" spans="1:169" x14ac:dyDescent="0.2">
      <c r="A64" s="82" t="s">
        <v>12</v>
      </c>
      <c r="B64" s="76"/>
      <c r="C64" s="154">
        <f t="shared" si="73"/>
        <v>2.2784810126582289</v>
      </c>
      <c r="D64" s="165"/>
      <c r="E64" s="154">
        <f t="shared" si="74"/>
        <v>7.7819304139537637</v>
      </c>
      <c r="F64" s="165"/>
      <c r="G64" s="154">
        <f t="shared" si="75"/>
        <v>4.9766822118587601</v>
      </c>
      <c r="H64" s="165"/>
      <c r="I64" s="154">
        <f t="shared" si="76"/>
        <v>6.2204724409448797</v>
      </c>
      <c r="J64" s="165"/>
      <c r="K64" s="154">
        <f t="shared" si="77"/>
        <v>7.5524475524475516</v>
      </c>
      <c r="L64" s="165"/>
      <c r="M64" s="154">
        <f t="shared" si="78"/>
        <v>7.7659574468085149</v>
      </c>
      <c r="N64" s="165"/>
      <c r="O64" s="154">
        <f t="shared" si="79"/>
        <v>5.1399491094147596</v>
      </c>
      <c r="P64" s="165"/>
      <c r="Q64" s="154">
        <f t="shared" si="80"/>
        <v>2.2784810126582289</v>
      </c>
      <c r="R64" s="165"/>
      <c r="S64" s="154">
        <f t="shared" si="81"/>
        <v>7.7819304139537637</v>
      </c>
      <c r="T64" s="165"/>
      <c r="U64" s="154">
        <f t="shared" si="82"/>
        <v>4.9766822118587601</v>
      </c>
      <c r="V64" s="165"/>
      <c r="W64" s="154">
        <f t="shared" si="83"/>
        <v>6.2204724409448797</v>
      </c>
      <c r="X64" s="165"/>
      <c r="Y64" s="154">
        <f t="shared" si="84"/>
        <v>7.5524475524475516</v>
      </c>
      <c r="Z64" s="165"/>
      <c r="AA64" s="154">
        <f t="shared" si="85"/>
        <v>7.7659574468085149</v>
      </c>
      <c r="AB64" s="165"/>
      <c r="AC64" s="154">
        <f t="shared" si="86"/>
        <v>5.1399491094147596</v>
      </c>
      <c r="AD64" s="165"/>
      <c r="AE64" s="154">
        <f t="shared" si="87"/>
        <v>2.2784810126582289</v>
      </c>
      <c r="AF64" s="165"/>
      <c r="AG64" s="154">
        <f t="shared" si="88"/>
        <v>7.7819304139537637</v>
      </c>
      <c r="AH64" s="165"/>
      <c r="AI64" s="154">
        <f t="shared" si="89"/>
        <v>2.1241953805376754</v>
      </c>
      <c r="AJ64" s="165"/>
      <c r="AK64" s="154">
        <f t="shared" si="90"/>
        <v>6.2204724409448797</v>
      </c>
      <c r="AL64" s="165"/>
      <c r="AM64" s="154">
        <f t="shared" si="91"/>
        <v>7.5524475524475516</v>
      </c>
      <c r="AN64" s="165"/>
      <c r="AO64" s="154">
        <f t="shared" si="92"/>
        <v>7.7659574468085149</v>
      </c>
      <c r="AP64" s="165"/>
      <c r="AQ64" s="154">
        <f t="shared" si="93"/>
        <v>5.1399491094147596</v>
      </c>
      <c r="AR64" s="165"/>
      <c r="AS64" s="154">
        <f t="shared" si="94"/>
        <v>2.2784810126582289</v>
      </c>
      <c r="AT64" s="165"/>
      <c r="AU64" s="154">
        <f t="shared" si="95"/>
        <v>7.7819304139537637</v>
      </c>
      <c r="AV64" s="165"/>
      <c r="AW64" s="154">
        <f t="shared" si="96"/>
        <v>2.1241953805376754</v>
      </c>
      <c r="AX64" s="165"/>
      <c r="AY64" s="154">
        <f t="shared" si="97"/>
        <v>6.2204724409448797</v>
      </c>
      <c r="AZ64" s="165"/>
      <c r="BA64" s="154">
        <f t="shared" si="98"/>
        <v>7.5524475524475516</v>
      </c>
      <c r="BB64" s="165"/>
      <c r="BC64" s="154">
        <f t="shared" si="99"/>
        <v>7.7659574468085149</v>
      </c>
      <c r="BD64" s="165"/>
      <c r="BE64" s="154">
        <f t="shared" si="100"/>
        <v>5.1399491094147596</v>
      </c>
      <c r="BF64" s="165"/>
      <c r="BG64" s="154">
        <f t="shared" si="101"/>
        <v>2.2784810126582289</v>
      </c>
      <c r="BH64" s="165"/>
      <c r="BI64" s="154">
        <f t="shared" si="102"/>
        <v>7.7819304139537637</v>
      </c>
      <c r="BJ64" s="165"/>
      <c r="BK64" s="154">
        <f t="shared" si="103"/>
        <v>0.91368421052631577</v>
      </c>
      <c r="BL64" s="165"/>
      <c r="BM64" s="154">
        <f t="shared" si="104"/>
        <v>6.2204724409448797</v>
      </c>
      <c r="BN64" s="165"/>
      <c r="BO64" s="154">
        <f t="shared" si="105"/>
        <v>7.5524475524475516</v>
      </c>
      <c r="BP64" s="165"/>
      <c r="BQ64" s="154">
        <f t="shared" si="106"/>
        <v>7.7659574468085149</v>
      </c>
      <c r="BR64" s="165"/>
      <c r="BS64" s="154">
        <f t="shared" si="107"/>
        <v>5.1399491094147596</v>
      </c>
      <c r="BT64" s="165"/>
      <c r="BU64" s="154">
        <f t="shared" si="108"/>
        <v>2.2784810126582289</v>
      </c>
      <c r="BV64" s="165"/>
      <c r="BW64" s="154">
        <f t="shared" si="109"/>
        <v>7.7819304139537637</v>
      </c>
      <c r="BX64" s="165"/>
      <c r="BY64" s="154">
        <f t="shared" si="110"/>
        <v>0.91368421052631577</v>
      </c>
      <c r="BZ64" s="165"/>
      <c r="CA64" s="154">
        <f t="shared" si="111"/>
        <v>6.2204724409448797</v>
      </c>
      <c r="CB64" s="165"/>
      <c r="CC64" s="154">
        <f t="shared" si="112"/>
        <v>7.5524475524475516</v>
      </c>
      <c r="CD64" s="165"/>
      <c r="CE64" s="154">
        <f t="shared" si="113"/>
        <v>7.7659574468085149</v>
      </c>
      <c r="CF64" s="165"/>
      <c r="CG64" s="154">
        <f t="shared" si="114"/>
        <v>5.1399491094147596</v>
      </c>
      <c r="CH64" s="165"/>
      <c r="CI64" s="154">
        <f t="shared" si="115"/>
        <v>2.2784810126582289</v>
      </c>
      <c r="CJ64" s="165"/>
      <c r="CK64" s="154">
        <f t="shared" si="116"/>
        <v>7.7819304139537637</v>
      </c>
      <c r="CL64" s="165"/>
      <c r="CM64" s="154">
        <f t="shared" si="117"/>
        <v>1.5529564652371661</v>
      </c>
      <c r="CN64" s="165"/>
      <c r="CO64" s="154">
        <f t="shared" si="118"/>
        <v>6.2204724409448797</v>
      </c>
      <c r="CP64" s="165"/>
      <c r="CQ64" s="154">
        <f t="shared" si="119"/>
        <v>7.5524475524475516</v>
      </c>
      <c r="CR64" s="165"/>
      <c r="CS64" s="154">
        <f t="shared" si="120"/>
        <v>7.7659574468085149</v>
      </c>
      <c r="CT64" s="165"/>
      <c r="CU64" s="154">
        <f t="shared" si="121"/>
        <v>5.1399491094147596</v>
      </c>
      <c r="CV64" s="165"/>
      <c r="CW64" s="154">
        <f t="shared" si="122"/>
        <v>2.2784810126582289</v>
      </c>
      <c r="CX64" s="165"/>
      <c r="CY64" s="154">
        <f t="shared" si="123"/>
        <v>7.7819304139537637</v>
      </c>
      <c r="CZ64" s="165"/>
      <c r="DA64" s="154">
        <f t="shared" si="124"/>
        <v>5.4157894736842112</v>
      </c>
      <c r="DB64" s="165"/>
      <c r="DC64" s="154">
        <f t="shared" si="125"/>
        <v>6.2204724409448797</v>
      </c>
      <c r="DD64" s="165"/>
      <c r="DE64" s="154">
        <f t="shared" si="126"/>
        <v>9.2307692307692353</v>
      </c>
      <c r="DF64" s="165"/>
      <c r="DG64" s="154">
        <f t="shared" si="127"/>
        <v>9.1489361702127674</v>
      </c>
      <c r="DH64" s="165"/>
      <c r="DI64" s="154">
        <f t="shared" si="128"/>
        <v>5.1399491094147596</v>
      </c>
      <c r="DJ64" s="165"/>
      <c r="DK64" s="154">
        <f t="shared" si="129"/>
        <v>2.2784810126582289</v>
      </c>
      <c r="DL64" s="165"/>
      <c r="DM64" s="154">
        <f t="shared" si="130"/>
        <v>7.7819304139537637</v>
      </c>
      <c r="DN64" s="165"/>
      <c r="DO64" s="154">
        <f t="shared" si="131"/>
        <v>5.4157894736842112</v>
      </c>
      <c r="DP64" s="165"/>
      <c r="DQ64" s="154">
        <f t="shared" si="132"/>
        <v>6.2204724409448797</v>
      </c>
      <c r="DR64" s="165"/>
      <c r="DS64" s="154">
        <f t="shared" si="133"/>
        <v>9.2307692307692353</v>
      </c>
      <c r="DT64" s="165"/>
      <c r="DU64" s="154">
        <f t="shared" si="134"/>
        <v>9.1489361702127674</v>
      </c>
      <c r="DV64" s="165"/>
      <c r="DW64" s="154">
        <f t="shared" si="135"/>
        <v>5.1399491094147596</v>
      </c>
      <c r="DX64" s="165"/>
      <c r="DY64" s="154">
        <f t="shared" si="136"/>
        <v>2.2784810126582289</v>
      </c>
      <c r="DZ64" s="165"/>
      <c r="EA64" s="154">
        <f t="shared" si="137"/>
        <v>7.7819304139537637</v>
      </c>
      <c r="EB64" s="165"/>
      <c r="EC64" s="154">
        <f t="shared" si="138"/>
        <v>5.4157894736842112</v>
      </c>
      <c r="ED64" s="165"/>
      <c r="EE64" s="154">
        <f t="shared" si="139"/>
        <v>6.2204724409448797</v>
      </c>
      <c r="EF64" s="165"/>
      <c r="EG64" s="154">
        <f t="shared" si="140"/>
        <v>9.2307692307692353</v>
      </c>
      <c r="EH64" s="165"/>
      <c r="EI64" s="154">
        <f t="shared" si="141"/>
        <v>9.1489361702127674</v>
      </c>
      <c r="EJ64" s="165"/>
      <c r="EK64" s="154">
        <f t="shared" si="142"/>
        <v>5.1399491094147596</v>
      </c>
      <c r="EL64" s="165"/>
      <c r="EM64" s="154">
        <f t="shared" si="143"/>
        <v>3.8481012658227849</v>
      </c>
      <c r="EN64" s="165"/>
      <c r="EO64" s="154">
        <f t="shared" si="144"/>
        <v>7.7819304139537637</v>
      </c>
      <c r="EP64" s="165"/>
      <c r="EQ64" s="154">
        <f t="shared" si="145"/>
        <v>5.4157894736842112</v>
      </c>
      <c r="ER64" s="165"/>
      <c r="ES64" s="154">
        <f t="shared" si="146"/>
        <v>7.690288713910765</v>
      </c>
      <c r="ET64" s="165"/>
      <c r="EU64" s="154">
        <f t="shared" si="147"/>
        <v>1.8181818181818146</v>
      </c>
      <c r="EV64" s="165"/>
      <c r="EW64" s="154">
        <f t="shared" si="148"/>
        <v>5.319148936170218</v>
      </c>
      <c r="EX64" s="165"/>
      <c r="EY64" s="154">
        <f t="shared" si="149"/>
        <v>7.1501272264631037</v>
      </c>
      <c r="EZ64" s="165"/>
      <c r="FA64" s="154">
        <f t="shared" si="150"/>
        <v>3.8481012658227849</v>
      </c>
      <c r="FB64" s="165"/>
      <c r="FC64" s="154">
        <f t="shared" si="151"/>
        <v>7.7819304139537637</v>
      </c>
      <c r="FD64" s="165"/>
      <c r="FE64" s="154">
        <f t="shared" si="152"/>
        <v>5.4157894736842112</v>
      </c>
      <c r="FF64" s="165"/>
      <c r="FG64" s="154">
        <f t="shared" si="153"/>
        <v>7.690288713910765</v>
      </c>
      <c r="FH64" s="165"/>
      <c r="FI64" s="154">
        <f t="shared" si="154"/>
        <v>1.8181818181818146</v>
      </c>
      <c r="FJ64" s="165"/>
      <c r="FK64" s="154">
        <f t="shared" si="155"/>
        <v>5.319148936170218</v>
      </c>
      <c r="FL64" s="165"/>
      <c r="FM64" s="154">
        <f t="shared" si="156"/>
        <v>7.1501272264631037</v>
      </c>
    </row>
    <row r="65" spans="1:169" x14ac:dyDescent="0.2">
      <c r="A65" s="82" t="s">
        <v>13</v>
      </c>
      <c r="B65" s="76"/>
      <c r="C65" s="154">
        <f t="shared" si="73"/>
        <v>4.632911392405064</v>
      </c>
      <c r="D65" s="165"/>
      <c r="E65" s="154">
        <f t="shared" si="74"/>
        <v>2.5504729025435773</v>
      </c>
      <c r="F65" s="165"/>
      <c r="G65" s="154">
        <f t="shared" si="75"/>
        <v>5.1499000666222541</v>
      </c>
      <c r="H65" s="165"/>
      <c r="I65" s="154">
        <f t="shared" si="76"/>
        <v>6.9291338582677193</v>
      </c>
      <c r="J65" s="165"/>
      <c r="K65" s="154">
        <f t="shared" si="77"/>
        <v>8.1818181818181852</v>
      </c>
      <c r="L65" s="165"/>
      <c r="M65" s="154">
        <f t="shared" si="78"/>
        <v>8.085106382978724</v>
      </c>
      <c r="N65" s="165"/>
      <c r="O65" s="154">
        <f t="shared" si="79"/>
        <v>2.4173027989821882</v>
      </c>
      <c r="P65" s="165"/>
      <c r="Q65" s="154">
        <f t="shared" si="80"/>
        <v>4.632911392405064</v>
      </c>
      <c r="R65" s="165"/>
      <c r="S65" s="154">
        <f t="shared" si="81"/>
        <v>2.5504729025435773</v>
      </c>
      <c r="T65" s="165"/>
      <c r="U65" s="154">
        <f t="shared" si="82"/>
        <v>5.1499000666222541</v>
      </c>
      <c r="V65" s="165"/>
      <c r="W65" s="154">
        <f t="shared" si="83"/>
        <v>6.9291338582677193</v>
      </c>
      <c r="X65" s="165"/>
      <c r="Y65" s="154">
        <f t="shared" si="84"/>
        <v>8.1818181818181852</v>
      </c>
      <c r="Z65" s="165"/>
      <c r="AA65" s="154">
        <f t="shared" si="85"/>
        <v>8.085106382978724</v>
      </c>
      <c r="AB65" s="165"/>
      <c r="AC65" s="154">
        <f t="shared" si="86"/>
        <v>2.4173027989821882</v>
      </c>
      <c r="AD65" s="165"/>
      <c r="AE65" s="154">
        <f t="shared" si="87"/>
        <v>4.632911392405064</v>
      </c>
      <c r="AF65" s="165"/>
      <c r="AG65" s="154">
        <f t="shared" si="88"/>
        <v>2.5504729025435773</v>
      </c>
      <c r="AH65" s="165"/>
      <c r="AI65" s="154">
        <f t="shared" si="89"/>
        <v>6.8899521531100483</v>
      </c>
      <c r="AJ65" s="165"/>
      <c r="AK65" s="154">
        <f t="shared" si="90"/>
        <v>6.9291338582677193</v>
      </c>
      <c r="AL65" s="165"/>
      <c r="AM65" s="154">
        <f t="shared" si="91"/>
        <v>8.1818181818181852</v>
      </c>
      <c r="AN65" s="165"/>
      <c r="AO65" s="154">
        <f t="shared" si="92"/>
        <v>8.085106382978724</v>
      </c>
      <c r="AP65" s="165"/>
      <c r="AQ65" s="154">
        <f t="shared" si="93"/>
        <v>2.4173027989821882</v>
      </c>
      <c r="AR65" s="165"/>
      <c r="AS65" s="154">
        <f t="shared" si="94"/>
        <v>4.632911392405064</v>
      </c>
      <c r="AT65" s="165"/>
      <c r="AU65" s="154">
        <f t="shared" si="95"/>
        <v>2.5504729025435773</v>
      </c>
      <c r="AV65" s="165"/>
      <c r="AW65" s="154">
        <f t="shared" si="96"/>
        <v>6.8899521531100483</v>
      </c>
      <c r="AX65" s="165"/>
      <c r="AY65" s="154">
        <f t="shared" si="97"/>
        <v>6.9291338582677193</v>
      </c>
      <c r="AZ65" s="165"/>
      <c r="BA65" s="154">
        <f t="shared" si="98"/>
        <v>8.1818181818181852</v>
      </c>
      <c r="BB65" s="165"/>
      <c r="BC65" s="154">
        <f t="shared" si="99"/>
        <v>8.085106382978724</v>
      </c>
      <c r="BD65" s="165"/>
      <c r="BE65" s="154">
        <f t="shared" si="100"/>
        <v>2.4173027989821882</v>
      </c>
      <c r="BF65" s="165"/>
      <c r="BG65" s="154">
        <f t="shared" si="101"/>
        <v>4.632911392405064</v>
      </c>
      <c r="BH65" s="165"/>
      <c r="BI65" s="154">
        <f t="shared" si="102"/>
        <v>2.5504729025435773</v>
      </c>
      <c r="BJ65" s="165"/>
      <c r="BK65" s="154">
        <f t="shared" si="103"/>
        <v>2.2136842105263157</v>
      </c>
      <c r="BL65" s="165"/>
      <c r="BM65" s="154">
        <f t="shared" si="104"/>
        <v>6.9291338582677193</v>
      </c>
      <c r="BN65" s="165"/>
      <c r="BO65" s="154">
        <f t="shared" si="105"/>
        <v>8.1818181818181852</v>
      </c>
      <c r="BP65" s="165"/>
      <c r="BQ65" s="154">
        <f t="shared" si="106"/>
        <v>8.085106382978724</v>
      </c>
      <c r="BR65" s="165"/>
      <c r="BS65" s="154">
        <f t="shared" si="107"/>
        <v>2.4173027989821882</v>
      </c>
      <c r="BT65" s="165"/>
      <c r="BU65" s="154">
        <f t="shared" si="108"/>
        <v>4.632911392405064</v>
      </c>
      <c r="BV65" s="165"/>
      <c r="BW65" s="154">
        <f t="shared" si="109"/>
        <v>2.5504729025435773</v>
      </c>
      <c r="BX65" s="165"/>
      <c r="BY65" s="154">
        <f t="shared" si="110"/>
        <v>2.2136842105263157</v>
      </c>
      <c r="BZ65" s="165"/>
      <c r="CA65" s="154">
        <f t="shared" si="111"/>
        <v>6.9291338582677193</v>
      </c>
      <c r="CB65" s="165"/>
      <c r="CC65" s="154">
        <f t="shared" si="112"/>
        <v>8.1818181818181852</v>
      </c>
      <c r="CD65" s="165"/>
      <c r="CE65" s="154">
        <f t="shared" si="113"/>
        <v>8.085106382978724</v>
      </c>
      <c r="CF65" s="165"/>
      <c r="CG65" s="154">
        <f t="shared" si="114"/>
        <v>2.4173027989821882</v>
      </c>
      <c r="CH65" s="165"/>
      <c r="CI65" s="154">
        <f t="shared" si="115"/>
        <v>4.632911392405064</v>
      </c>
      <c r="CJ65" s="165"/>
      <c r="CK65" s="154">
        <f t="shared" si="116"/>
        <v>2.5504729025435773</v>
      </c>
      <c r="CL65" s="165"/>
      <c r="CM65" s="154">
        <f t="shared" si="117"/>
        <v>4.0287081339712909</v>
      </c>
      <c r="CN65" s="165"/>
      <c r="CO65" s="154">
        <f t="shared" si="118"/>
        <v>6.9291338582677193</v>
      </c>
      <c r="CP65" s="165"/>
      <c r="CQ65" s="154">
        <f t="shared" si="119"/>
        <v>8.1818181818181852</v>
      </c>
      <c r="CR65" s="165"/>
      <c r="CS65" s="154">
        <f t="shared" si="120"/>
        <v>8.085106382978724</v>
      </c>
      <c r="CT65" s="165"/>
      <c r="CU65" s="154">
        <f t="shared" si="121"/>
        <v>2.4173027989821882</v>
      </c>
      <c r="CV65" s="165"/>
      <c r="CW65" s="154">
        <f t="shared" si="122"/>
        <v>4.632911392405064</v>
      </c>
      <c r="CX65" s="165"/>
      <c r="CY65" s="154">
        <f t="shared" si="123"/>
        <v>2.5504729025435773</v>
      </c>
      <c r="CZ65" s="165"/>
      <c r="DA65" s="154">
        <f t="shared" si="124"/>
        <v>5.9905263157894728</v>
      </c>
      <c r="DB65" s="165"/>
      <c r="DC65" s="154">
        <f t="shared" si="125"/>
        <v>6.9291338582677193</v>
      </c>
      <c r="DD65" s="165"/>
      <c r="DE65" s="154">
        <f t="shared" si="126"/>
        <v>5.3846153846153877</v>
      </c>
      <c r="DF65" s="165"/>
      <c r="DG65" s="154">
        <f t="shared" si="127"/>
        <v>7.8723404255319132</v>
      </c>
      <c r="DH65" s="165"/>
      <c r="DI65" s="154">
        <f t="shared" si="128"/>
        <v>2.4173027989821882</v>
      </c>
      <c r="DJ65" s="165"/>
      <c r="DK65" s="154">
        <f t="shared" si="129"/>
        <v>4.632911392405064</v>
      </c>
      <c r="DL65" s="165"/>
      <c r="DM65" s="154">
        <f t="shared" si="130"/>
        <v>2.5504729025435773</v>
      </c>
      <c r="DN65" s="165"/>
      <c r="DO65" s="154">
        <f t="shared" si="131"/>
        <v>5.9905263157894728</v>
      </c>
      <c r="DP65" s="165"/>
      <c r="DQ65" s="154">
        <f t="shared" si="132"/>
        <v>6.9291338582677193</v>
      </c>
      <c r="DR65" s="165"/>
      <c r="DS65" s="154">
        <f t="shared" si="133"/>
        <v>5.3846153846153877</v>
      </c>
      <c r="DT65" s="165"/>
      <c r="DU65" s="154">
        <f t="shared" si="134"/>
        <v>7.8723404255319132</v>
      </c>
      <c r="DV65" s="165"/>
      <c r="DW65" s="154">
        <f t="shared" si="135"/>
        <v>2.4173027989821882</v>
      </c>
      <c r="DX65" s="165"/>
      <c r="DY65" s="154">
        <f t="shared" si="136"/>
        <v>4.632911392405064</v>
      </c>
      <c r="DZ65" s="165"/>
      <c r="EA65" s="154">
        <f t="shared" si="137"/>
        <v>2.5504729025435773</v>
      </c>
      <c r="EB65" s="165"/>
      <c r="EC65" s="154">
        <f t="shared" si="138"/>
        <v>5.9905263157894728</v>
      </c>
      <c r="ED65" s="165"/>
      <c r="EE65" s="154">
        <f t="shared" si="139"/>
        <v>6.9291338582677193</v>
      </c>
      <c r="EF65" s="165"/>
      <c r="EG65" s="154">
        <f t="shared" si="140"/>
        <v>5.3846153846153877</v>
      </c>
      <c r="EH65" s="165"/>
      <c r="EI65" s="154">
        <f t="shared" si="141"/>
        <v>7.8723404255319132</v>
      </c>
      <c r="EJ65" s="165"/>
      <c r="EK65" s="154">
        <f t="shared" si="142"/>
        <v>2.4173027989821882</v>
      </c>
      <c r="EL65" s="165"/>
      <c r="EM65" s="154">
        <f t="shared" si="143"/>
        <v>2.2278481012658227</v>
      </c>
      <c r="EN65" s="165"/>
      <c r="EO65" s="154">
        <f t="shared" si="144"/>
        <v>2.5504729025435773</v>
      </c>
      <c r="EP65" s="165"/>
      <c r="EQ65" s="154">
        <f t="shared" si="145"/>
        <v>5.9905263157894728</v>
      </c>
      <c r="ER65" s="165"/>
      <c r="ES65" s="154">
        <f t="shared" si="146"/>
        <v>7.6902887139107623</v>
      </c>
      <c r="ET65" s="165"/>
      <c r="EU65" s="154">
        <f t="shared" si="147"/>
        <v>2.4475524475524479</v>
      </c>
      <c r="EV65" s="165"/>
      <c r="EW65" s="154">
        <f t="shared" si="148"/>
        <v>4.680851063829782</v>
      </c>
      <c r="EX65" s="165"/>
      <c r="EY65" s="154">
        <f t="shared" si="149"/>
        <v>5.5216284987277362</v>
      </c>
      <c r="EZ65" s="165"/>
      <c r="FA65" s="154">
        <f t="shared" si="150"/>
        <v>2.2278481012658227</v>
      </c>
      <c r="FB65" s="165"/>
      <c r="FC65" s="154">
        <f t="shared" si="151"/>
        <v>2.5504729025435773</v>
      </c>
      <c r="FD65" s="165"/>
      <c r="FE65" s="154">
        <f t="shared" si="152"/>
        <v>5.9905263157894728</v>
      </c>
      <c r="FF65" s="165"/>
      <c r="FG65" s="154">
        <f t="shared" si="153"/>
        <v>7.6902887139107623</v>
      </c>
      <c r="FH65" s="165"/>
      <c r="FI65" s="154">
        <f t="shared" si="154"/>
        <v>2.4475524475524479</v>
      </c>
      <c r="FJ65" s="165"/>
      <c r="FK65" s="154">
        <f t="shared" si="155"/>
        <v>4.680851063829782</v>
      </c>
      <c r="FL65" s="165"/>
      <c r="FM65" s="154">
        <f t="shared" si="156"/>
        <v>5.5216284987277362</v>
      </c>
    </row>
    <row r="66" spans="1:169" x14ac:dyDescent="0.2">
      <c r="A66" s="84" t="s">
        <v>14</v>
      </c>
      <c r="B66" s="76"/>
      <c r="C66" s="158">
        <f t="shared" si="73"/>
        <v>5.0886075949367093</v>
      </c>
      <c r="D66" s="165"/>
      <c r="E66" s="158">
        <f t="shared" si="74"/>
        <v>7.9797237987151979</v>
      </c>
      <c r="F66" s="165"/>
      <c r="G66" s="158">
        <f t="shared" si="75"/>
        <v>5.9752321981424155</v>
      </c>
      <c r="H66" s="165"/>
      <c r="I66" s="158">
        <f t="shared" si="76"/>
        <v>7.1653543307086629</v>
      </c>
      <c r="J66" s="165"/>
      <c r="K66" s="158">
        <f t="shared" si="77"/>
        <v>8.6013986013986017</v>
      </c>
      <c r="L66" s="165"/>
      <c r="M66" s="158">
        <f t="shared" si="78"/>
        <v>4.4680851063829854</v>
      </c>
      <c r="N66" s="165"/>
      <c r="O66" s="158">
        <f t="shared" si="79"/>
        <v>7.9134860050890579</v>
      </c>
      <c r="P66" s="165"/>
      <c r="Q66" s="158">
        <f t="shared" si="80"/>
        <v>5.0886075949367093</v>
      </c>
      <c r="R66" s="165"/>
      <c r="S66" s="158">
        <f t="shared" si="81"/>
        <v>7.9797237987151979</v>
      </c>
      <c r="T66" s="165"/>
      <c r="U66" s="158">
        <f t="shared" si="82"/>
        <v>5.9752321981424155</v>
      </c>
      <c r="V66" s="165"/>
      <c r="W66" s="158">
        <f t="shared" si="83"/>
        <v>7.1653543307086629</v>
      </c>
      <c r="X66" s="165"/>
      <c r="Y66" s="158">
        <f t="shared" si="84"/>
        <v>8.6013986013986017</v>
      </c>
      <c r="Z66" s="165"/>
      <c r="AA66" s="158">
        <f t="shared" si="85"/>
        <v>4.4680851063829854</v>
      </c>
      <c r="AB66" s="165"/>
      <c r="AC66" s="158">
        <f t="shared" si="86"/>
        <v>7.9134860050890579</v>
      </c>
      <c r="AD66" s="165"/>
      <c r="AE66" s="158">
        <f t="shared" si="87"/>
        <v>5.0886075949367093</v>
      </c>
      <c r="AF66" s="165"/>
      <c r="AG66" s="158">
        <f t="shared" si="88"/>
        <v>7.9797237987151979</v>
      </c>
      <c r="AH66" s="165"/>
      <c r="AI66" s="158">
        <f t="shared" si="89"/>
        <v>4.1353383458646613</v>
      </c>
      <c r="AJ66" s="165"/>
      <c r="AK66" s="158">
        <f t="shared" si="90"/>
        <v>7.1653543307086629</v>
      </c>
      <c r="AL66" s="165"/>
      <c r="AM66" s="158">
        <f t="shared" si="91"/>
        <v>8.6013986013986017</v>
      </c>
      <c r="AN66" s="165"/>
      <c r="AO66" s="158">
        <f t="shared" si="92"/>
        <v>4.4680851063829854</v>
      </c>
      <c r="AP66" s="165"/>
      <c r="AQ66" s="158">
        <f t="shared" si="93"/>
        <v>7.9134860050890579</v>
      </c>
      <c r="AR66" s="165"/>
      <c r="AS66" s="158">
        <f t="shared" si="94"/>
        <v>5.0886075949367093</v>
      </c>
      <c r="AT66" s="165"/>
      <c r="AU66" s="158">
        <f t="shared" si="95"/>
        <v>7.9797237987151979</v>
      </c>
      <c r="AV66" s="165"/>
      <c r="AW66" s="158">
        <f t="shared" si="96"/>
        <v>4.1353383458646613</v>
      </c>
      <c r="AX66" s="165"/>
      <c r="AY66" s="158">
        <f t="shared" si="97"/>
        <v>7.1653543307086629</v>
      </c>
      <c r="AZ66" s="165"/>
      <c r="BA66" s="158">
        <f t="shared" si="98"/>
        <v>8.6013986013986017</v>
      </c>
      <c r="BB66" s="165"/>
      <c r="BC66" s="158">
        <f t="shared" si="99"/>
        <v>4.4680851063829854</v>
      </c>
      <c r="BD66" s="165"/>
      <c r="BE66" s="158">
        <f t="shared" si="100"/>
        <v>7.9134860050890579</v>
      </c>
      <c r="BF66" s="165"/>
      <c r="BG66" s="158">
        <f t="shared" si="101"/>
        <v>5.0886075949367093</v>
      </c>
      <c r="BH66" s="165"/>
      <c r="BI66" s="158">
        <f t="shared" si="102"/>
        <v>7.9797237987151979</v>
      </c>
      <c r="BJ66" s="165"/>
      <c r="BK66" s="158">
        <f t="shared" si="103"/>
        <v>5.7031578947368411</v>
      </c>
      <c r="BL66" s="165"/>
      <c r="BM66" s="158">
        <f t="shared" si="104"/>
        <v>7.1653543307086629</v>
      </c>
      <c r="BN66" s="165"/>
      <c r="BO66" s="158">
        <f t="shared" si="105"/>
        <v>8.6013986013986017</v>
      </c>
      <c r="BP66" s="165"/>
      <c r="BQ66" s="158">
        <f t="shared" si="106"/>
        <v>4.4680851063829854</v>
      </c>
      <c r="BR66" s="165"/>
      <c r="BS66" s="158">
        <f t="shared" si="107"/>
        <v>7.9134860050890579</v>
      </c>
      <c r="BT66" s="165"/>
      <c r="BU66" s="158">
        <f t="shared" si="108"/>
        <v>5.0886075949367093</v>
      </c>
      <c r="BV66" s="165"/>
      <c r="BW66" s="158">
        <f t="shared" si="109"/>
        <v>7.9797237987151979</v>
      </c>
      <c r="BX66" s="165"/>
      <c r="BY66" s="158">
        <f t="shared" si="110"/>
        <v>5.7031578947368411</v>
      </c>
      <c r="BZ66" s="165"/>
      <c r="CA66" s="158">
        <f t="shared" si="111"/>
        <v>7.1653543307086629</v>
      </c>
      <c r="CB66" s="165"/>
      <c r="CC66" s="158">
        <f t="shared" si="112"/>
        <v>8.6013986013986017</v>
      </c>
      <c r="CD66" s="165"/>
      <c r="CE66" s="158">
        <f t="shared" si="113"/>
        <v>4.4680851063829854</v>
      </c>
      <c r="CF66" s="165"/>
      <c r="CG66" s="158">
        <f t="shared" si="114"/>
        <v>7.9134860050890579</v>
      </c>
      <c r="CH66" s="165"/>
      <c r="CI66" s="158">
        <f t="shared" si="115"/>
        <v>5.0886075949367093</v>
      </c>
      <c r="CJ66" s="165"/>
      <c r="CK66" s="158">
        <f t="shared" si="116"/>
        <v>7.9797237987151979</v>
      </c>
      <c r="CL66" s="165"/>
      <c r="CM66" s="158">
        <f t="shared" si="117"/>
        <v>5.2631578947368425</v>
      </c>
      <c r="CN66" s="165"/>
      <c r="CO66" s="158">
        <f t="shared" si="118"/>
        <v>7.1653543307086629</v>
      </c>
      <c r="CP66" s="165"/>
      <c r="CQ66" s="158">
        <f t="shared" si="119"/>
        <v>8.6013986013986017</v>
      </c>
      <c r="CR66" s="165"/>
      <c r="CS66" s="158">
        <f t="shared" si="120"/>
        <v>4.4680851063829854</v>
      </c>
      <c r="CT66" s="165"/>
      <c r="CU66" s="158">
        <f t="shared" si="121"/>
        <v>7.9134860050890579</v>
      </c>
      <c r="CV66" s="165"/>
      <c r="CW66" s="158">
        <f t="shared" si="122"/>
        <v>5.0886075949367093</v>
      </c>
      <c r="CX66" s="165"/>
      <c r="CY66" s="158">
        <f t="shared" si="123"/>
        <v>7.9797237987151979</v>
      </c>
      <c r="CZ66" s="165"/>
      <c r="DA66" s="158">
        <f t="shared" si="124"/>
        <v>5.8263157894736848</v>
      </c>
      <c r="DB66" s="165"/>
      <c r="DC66" s="158">
        <f t="shared" si="125"/>
        <v>7.1653543307086629</v>
      </c>
      <c r="DD66" s="165"/>
      <c r="DE66" s="158">
        <f t="shared" si="126"/>
        <v>8.8811188811188853</v>
      </c>
      <c r="DF66" s="165"/>
      <c r="DG66" s="158">
        <f t="shared" si="127"/>
        <v>8.8297872340425574</v>
      </c>
      <c r="DH66" s="165"/>
      <c r="DI66" s="158">
        <f t="shared" si="128"/>
        <v>7.9134860050890579</v>
      </c>
      <c r="DJ66" s="165"/>
      <c r="DK66" s="158">
        <f t="shared" si="129"/>
        <v>5.0886075949367093</v>
      </c>
      <c r="DL66" s="165"/>
      <c r="DM66" s="158">
        <f t="shared" si="130"/>
        <v>7.9797237987151979</v>
      </c>
      <c r="DN66" s="165"/>
      <c r="DO66" s="158">
        <f t="shared" si="131"/>
        <v>5.8263157894736848</v>
      </c>
      <c r="DP66" s="165"/>
      <c r="DQ66" s="158">
        <f t="shared" si="132"/>
        <v>7.1653543307086629</v>
      </c>
      <c r="DR66" s="165"/>
      <c r="DS66" s="158">
        <f t="shared" si="133"/>
        <v>8.8811188811188853</v>
      </c>
      <c r="DT66" s="165"/>
      <c r="DU66" s="158">
        <f t="shared" si="134"/>
        <v>8.8297872340425574</v>
      </c>
      <c r="DV66" s="165"/>
      <c r="DW66" s="158">
        <f t="shared" si="135"/>
        <v>7.9134860050890579</v>
      </c>
      <c r="DX66" s="165"/>
      <c r="DY66" s="158">
        <f t="shared" si="136"/>
        <v>5.0886075949367093</v>
      </c>
      <c r="DZ66" s="165"/>
      <c r="EA66" s="158">
        <f t="shared" si="137"/>
        <v>7.9797237987151979</v>
      </c>
      <c r="EB66" s="165"/>
      <c r="EC66" s="158">
        <f t="shared" si="138"/>
        <v>5.8263157894736848</v>
      </c>
      <c r="ED66" s="165"/>
      <c r="EE66" s="158">
        <f t="shared" si="139"/>
        <v>7.1653543307086629</v>
      </c>
      <c r="EF66" s="165"/>
      <c r="EG66" s="158">
        <f t="shared" si="140"/>
        <v>8.8811188811188853</v>
      </c>
      <c r="EH66" s="165"/>
      <c r="EI66" s="158">
        <f t="shared" si="141"/>
        <v>8.8297872340425574</v>
      </c>
      <c r="EJ66" s="165"/>
      <c r="EK66" s="158">
        <f t="shared" si="142"/>
        <v>7.9134860050890579</v>
      </c>
      <c r="EL66" s="165"/>
      <c r="EM66" s="158">
        <f t="shared" si="143"/>
        <v>5.0379746835443031</v>
      </c>
      <c r="EN66" s="165"/>
      <c r="EO66" s="158">
        <f t="shared" si="144"/>
        <v>7.9797237987151979</v>
      </c>
      <c r="EP66" s="165"/>
      <c r="EQ66" s="158">
        <f t="shared" si="145"/>
        <v>5.8263157894736848</v>
      </c>
      <c r="ER66" s="165"/>
      <c r="ES66" s="158">
        <f t="shared" si="146"/>
        <v>8.5301837270341228</v>
      </c>
      <c r="ET66" s="165"/>
      <c r="EU66" s="158">
        <f t="shared" si="147"/>
        <v>1.7482517482517486</v>
      </c>
      <c r="EV66" s="165"/>
      <c r="EW66" s="158">
        <f t="shared" si="148"/>
        <v>7.1276595744680948</v>
      </c>
      <c r="EX66" s="165"/>
      <c r="EY66" s="158">
        <f t="shared" si="149"/>
        <v>8.2951653944020354</v>
      </c>
      <c r="EZ66" s="165"/>
      <c r="FA66" s="158">
        <f t="shared" si="150"/>
        <v>5.0379746835443031</v>
      </c>
      <c r="FB66" s="165"/>
      <c r="FC66" s="158">
        <f t="shared" si="151"/>
        <v>7.9797237987151979</v>
      </c>
      <c r="FD66" s="165"/>
      <c r="FE66" s="158">
        <f t="shared" si="152"/>
        <v>5.8263157894736848</v>
      </c>
      <c r="FF66" s="165"/>
      <c r="FG66" s="158">
        <f t="shared" si="153"/>
        <v>8.5301837270341228</v>
      </c>
      <c r="FH66" s="165"/>
      <c r="FI66" s="158">
        <f t="shared" si="154"/>
        <v>1.7482517482517486</v>
      </c>
      <c r="FJ66" s="165"/>
      <c r="FK66" s="158">
        <f t="shared" si="155"/>
        <v>7.1276595744680948</v>
      </c>
      <c r="FL66" s="165"/>
      <c r="FM66" s="158">
        <f t="shared" si="156"/>
        <v>8.2951653944020354</v>
      </c>
    </row>
    <row r="67" spans="1:169" x14ac:dyDescent="0.2">
      <c r="A67" s="82" t="s">
        <v>15</v>
      </c>
      <c r="B67" s="76"/>
      <c r="C67" s="154">
        <f t="shared" si="73"/>
        <v>4.78481012658228</v>
      </c>
      <c r="D67" s="165"/>
      <c r="E67" s="154">
        <f t="shared" si="74"/>
        <v>10</v>
      </c>
      <c r="F67" s="165"/>
      <c r="G67" s="154">
        <f t="shared" si="75"/>
        <v>2.5254312251216278</v>
      </c>
      <c r="H67" s="165"/>
      <c r="I67" s="154">
        <f t="shared" si="76"/>
        <v>6.5879265091863513</v>
      </c>
      <c r="J67" s="165"/>
      <c r="K67" s="154">
        <f t="shared" si="77"/>
        <v>8.671328671328677</v>
      </c>
      <c r="L67" s="165"/>
      <c r="M67" s="154">
        <f t="shared" si="78"/>
        <v>8.6170212765957466</v>
      </c>
      <c r="N67" s="165"/>
      <c r="O67" s="154">
        <f t="shared" si="79"/>
        <v>4.1984732824427482</v>
      </c>
      <c r="P67" s="165"/>
      <c r="Q67" s="154">
        <f t="shared" si="80"/>
        <v>4.78481012658228</v>
      </c>
      <c r="R67" s="165"/>
      <c r="S67" s="154">
        <f t="shared" si="81"/>
        <v>10</v>
      </c>
      <c r="T67" s="165"/>
      <c r="U67" s="154">
        <f t="shared" si="82"/>
        <v>2.5254312251216278</v>
      </c>
      <c r="V67" s="165"/>
      <c r="W67" s="154">
        <f t="shared" si="83"/>
        <v>6.5879265091863513</v>
      </c>
      <c r="X67" s="165"/>
      <c r="Y67" s="154">
        <f t="shared" si="84"/>
        <v>8.671328671328677</v>
      </c>
      <c r="Z67" s="165"/>
      <c r="AA67" s="154">
        <f t="shared" si="85"/>
        <v>8.6170212765957466</v>
      </c>
      <c r="AB67" s="165"/>
      <c r="AC67" s="154">
        <f t="shared" si="86"/>
        <v>4.1984732824427482</v>
      </c>
      <c r="AD67" s="165"/>
      <c r="AE67" s="154">
        <f t="shared" si="87"/>
        <v>4.78481012658228</v>
      </c>
      <c r="AF67" s="165"/>
      <c r="AG67" s="154">
        <f t="shared" si="88"/>
        <v>10</v>
      </c>
      <c r="AH67" s="165"/>
      <c r="AI67" s="154">
        <f t="shared" si="89"/>
        <v>3.1578947368421053</v>
      </c>
      <c r="AJ67" s="165"/>
      <c r="AK67" s="154">
        <f t="shared" si="90"/>
        <v>6.5879265091863513</v>
      </c>
      <c r="AL67" s="165"/>
      <c r="AM67" s="154">
        <f t="shared" si="91"/>
        <v>8.671328671328677</v>
      </c>
      <c r="AN67" s="165"/>
      <c r="AO67" s="154">
        <f t="shared" si="92"/>
        <v>8.6170212765957466</v>
      </c>
      <c r="AP67" s="165"/>
      <c r="AQ67" s="154">
        <f t="shared" si="93"/>
        <v>4.1984732824427482</v>
      </c>
      <c r="AR67" s="165"/>
      <c r="AS67" s="154">
        <f t="shared" si="94"/>
        <v>4.78481012658228</v>
      </c>
      <c r="AT67" s="165"/>
      <c r="AU67" s="154">
        <f t="shared" si="95"/>
        <v>10</v>
      </c>
      <c r="AV67" s="165"/>
      <c r="AW67" s="154">
        <f t="shared" si="96"/>
        <v>3.1578947368421053</v>
      </c>
      <c r="AX67" s="165"/>
      <c r="AY67" s="154">
        <f t="shared" si="97"/>
        <v>6.5879265091863513</v>
      </c>
      <c r="AZ67" s="165"/>
      <c r="BA67" s="154">
        <f t="shared" si="98"/>
        <v>8.671328671328677</v>
      </c>
      <c r="BB67" s="165"/>
      <c r="BC67" s="154">
        <f t="shared" si="99"/>
        <v>8.6170212765957466</v>
      </c>
      <c r="BD67" s="165"/>
      <c r="BE67" s="154">
        <f t="shared" si="100"/>
        <v>4.1984732824427482</v>
      </c>
      <c r="BF67" s="165"/>
      <c r="BG67" s="154">
        <f t="shared" si="101"/>
        <v>4.78481012658228</v>
      </c>
      <c r="BH67" s="165"/>
      <c r="BI67" s="154">
        <f t="shared" si="102"/>
        <v>10</v>
      </c>
      <c r="BJ67" s="165"/>
      <c r="BK67" s="154">
        <f t="shared" si="103"/>
        <v>4.3621052631578943</v>
      </c>
      <c r="BL67" s="165"/>
      <c r="BM67" s="154">
        <f t="shared" si="104"/>
        <v>6.5879265091863513</v>
      </c>
      <c r="BN67" s="165"/>
      <c r="BO67" s="154">
        <f t="shared" si="105"/>
        <v>8.671328671328677</v>
      </c>
      <c r="BP67" s="165"/>
      <c r="BQ67" s="154">
        <f t="shared" si="106"/>
        <v>8.6170212765957466</v>
      </c>
      <c r="BR67" s="165"/>
      <c r="BS67" s="154">
        <f t="shared" si="107"/>
        <v>4.1984732824427482</v>
      </c>
      <c r="BT67" s="165"/>
      <c r="BU67" s="154">
        <f t="shared" si="108"/>
        <v>4.78481012658228</v>
      </c>
      <c r="BV67" s="165"/>
      <c r="BW67" s="154">
        <f t="shared" si="109"/>
        <v>10</v>
      </c>
      <c r="BX67" s="165"/>
      <c r="BY67" s="154">
        <f t="shared" si="110"/>
        <v>4.3621052631578943</v>
      </c>
      <c r="BZ67" s="165"/>
      <c r="CA67" s="154">
        <f t="shared" si="111"/>
        <v>6.5879265091863513</v>
      </c>
      <c r="CB67" s="165"/>
      <c r="CC67" s="154">
        <f t="shared" si="112"/>
        <v>8.671328671328677</v>
      </c>
      <c r="CD67" s="165"/>
      <c r="CE67" s="154">
        <f t="shared" si="113"/>
        <v>8.6170212765957466</v>
      </c>
      <c r="CF67" s="165"/>
      <c r="CG67" s="154">
        <f t="shared" si="114"/>
        <v>4.1984732824427482</v>
      </c>
      <c r="CH67" s="165"/>
      <c r="CI67" s="154">
        <f t="shared" si="115"/>
        <v>4.78481012658228</v>
      </c>
      <c r="CJ67" s="165"/>
      <c r="CK67" s="154">
        <f t="shared" si="116"/>
        <v>10</v>
      </c>
      <c r="CL67" s="165"/>
      <c r="CM67" s="154">
        <f t="shared" si="117"/>
        <v>5.6864988558352403</v>
      </c>
      <c r="CN67" s="165"/>
      <c r="CO67" s="154">
        <f t="shared" si="118"/>
        <v>6.5879265091863513</v>
      </c>
      <c r="CP67" s="165"/>
      <c r="CQ67" s="154">
        <f t="shared" si="119"/>
        <v>8.671328671328677</v>
      </c>
      <c r="CR67" s="165"/>
      <c r="CS67" s="154">
        <f t="shared" si="120"/>
        <v>8.6170212765957466</v>
      </c>
      <c r="CT67" s="165"/>
      <c r="CU67" s="154">
        <f t="shared" si="121"/>
        <v>4.1984732824427482</v>
      </c>
      <c r="CV67" s="165"/>
      <c r="CW67" s="154">
        <f t="shared" si="122"/>
        <v>4.78481012658228</v>
      </c>
      <c r="CX67" s="165"/>
      <c r="CY67" s="154">
        <f t="shared" si="123"/>
        <v>10</v>
      </c>
      <c r="CZ67" s="165"/>
      <c r="DA67" s="154">
        <f t="shared" si="124"/>
        <v>6.5378947368421061</v>
      </c>
      <c r="DB67" s="165"/>
      <c r="DC67" s="154">
        <f t="shared" si="125"/>
        <v>6.5879265091863513</v>
      </c>
      <c r="DD67" s="165"/>
      <c r="DE67" s="154">
        <f t="shared" si="126"/>
        <v>9.1608391608391582</v>
      </c>
      <c r="DF67" s="165"/>
      <c r="DG67" s="154">
        <f t="shared" si="127"/>
        <v>7.9787234042553266</v>
      </c>
      <c r="DH67" s="165"/>
      <c r="DI67" s="154">
        <f t="shared" si="128"/>
        <v>4.1984732824427482</v>
      </c>
      <c r="DJ67" s="165"/>
      <c r="DK67" s="154">
        <f t="shared" si="129"/>
        <v>4.78481012658228</v>
      </c>
      <c r="DL67" s="165"/>
      <c r="DM67" s="154">
        <f t="shared" si="130"/>
        <v>10</v>
      </c>
      <c r="DN67" s="165"/>
      <c r="DO67" s="154">
        <f t="shared" si="131"/>
        <v>6.5378947368421061</v>
      </c>
      <c r="DP67" s="165"/>
      <c r="DQ67" s="154">
        <f t="shared" si="132"/>
        <v>6.5879265091863513</v>
      </c>
      <c r="DR67" s="165"/>
      <c r="DS67" s="154">
        <f t="shared" si="133"/>
        <v>9.1608391608391582</v>
      </c>
      <c r="DT67" s="165"/>
      <c r="DU67" s="154">
        <f t="shared" si="134"/>
        <v>7.9787234042553266</v>
      </c>
      <c r="DV67" s="165"/>
      <c r="DW67" s="154">
        <f t="shared" si="135"/>
        <v>4.1984732824427482</v>
      </c>
      <c r="DX67" s="165"/>
      <c r="DY67" s="154">
        <f t="shared" si="136"/>
        <v>4.78481012658228</v>
      </c>
      <c r="DZ67" s="165"/>
      <c r="EA67" s="154">
        <f t="shared" si="137"/>
        <v>10</v>
      </c>
      <c r="EB67" s="165"/>
      <c r="EC67" s="154">
        <f t="shared" si="138"/>
        <v>6.5378947368421061</v>
      </c>
      <c r="ED67" s="165"/>
      <c r="EE67" s="154">
        <f t="shared" si="139"/>
        <v>6.5879265091863513</v>
      </c>
      <c r="EF67" s="165"/>
      <c r="EG67" s="154">
        <f t="shared" si="140"/>
        <v>9.1608391608391582</v>
      </c>
      <c r="EH67" s="165"/>
      <c r="EI67" s="154">
        <f t="shared" si="141"/>
        <v>7.9787234042553266</v>
      </c>
      <c r="EJ67" s="165"/>
      <c r="EK67" s="154">
        <f t="shared" si="142"/>
        <v>4.1984732824427482</v>
      </c>
      <c r="EL67" s="165"/>
      <c r="EM67" s="154">
        <f t="shared" si="143"/>
        <v>4.4050632911392418</v>
      </c>
      <c r="EN67" s="165"/>
      <c r="EO67" s="154">
        <f t="shared" si="144"/>
        <v>10</v>
      </c>
      <c r="EP67" s="165"/>
      <c r="EQ67" s="154">
        <f t="shared" si="145"/>
        <v>6.5378947368421061</v>
      </c>
      <c r="ER67" s="165"/>
      <c r="ES67" s="154">
        <f t="shared" si="146"/>
        <v>6.9816272965879262</v>
      </c>
      <c r="ET67" s="165"/>
      <c r="EU67" s="154">
        <f t="shared" si="147"/>
        <v>0.48951048951049159</v>
      </c>
      <c r="EV67" s="165"/>
      <c r="EW67" s="154">
        <f t="shared" si="148"/>
        <v>5.1063829787234063</v>
      </c>
      <c r="EX67" s="165"/>
      <c r="EY67" s="154">
        <f t="shared" si="149"/>
        <v>6.4376590330788801</v>
      </c>
      <c r="EZ67" s="165"/>
      <c r="FA67" s="154">
        <f t="shared" si="150"/>
        <v>4.4050632911392418</v>
      </c>
      <c r="FB67" s="165"/>
      <c r="FC67" s="154">
        <f t="shared" si="151"/>
        <v>10</v>
      </c>
      <c r="FD67" s="165"/>
      <c r="FE67" s="154">
        <f t="shared" si="152"/>
        <v>6.5378947368421061</v>
      </c>
      <c r="FF67" s="165"/>
      <c r="FG67" s="154">
        <f t="shared" si="153"/>
        <v>6.9816272965879262</v>
      </c>
      <c r="FH67" s="165"/>
      <c r="FI67" s="154">
        <f t="shared" si="154"/>
        <v>0.48951048951049159</v>
      </c>
      <c r="FJ67" s="165"/>
      <c r="FK67" s="154">
        <f t="shared" si="155"/>
        <v>5.1063829787234063</v>
      </c>
      <c r="FL67" s="165"/>
      <c r="FM67" s="154">
        <f t="shared" si="156"/>
        <v>6.4376590330788801</v>
      </c>
    </row>
    <row r="68" spans="1:169" x14ac:dyDescent="0.2">
      <c r="A68" s="82" t="s">
        <v>16</v>
      </c>
      <c r="B68" s="76"/>
      <c r="C68" s="154">
        <f t="shared" si="73"/>
        <v>3.7974683544303813</v>
      </c>
      <c r="D68" s="165"/>
      <c r="E68" s="154">
        <f t="shared" si="74"/>
        <v>7.8773943250418208</v>
      </c>
      <c r="F68" s="165"/>
      <c r="G68" s="154">
        <f t="shared" si="75"/>
        <v>8.045112781954888</v>
      </c>
      <c r="H68" s="165"/>
      <c r="I68" s="154">
        <f t="shared" si="76"/>
        <v>6.3254593175853016</v>
      </c>
      <c r="J68" s="165"/>
      <c r="K68" s="154">
        <f t="shared" si="77"/>
        <v>9.5804195804195835</v>
      </c>
      <c r="L68" s="165"/>
      <c r="M68" s="154">
        <f t="shared" si="78"/>
        <v>8.085106382978724</v>
      </c>
      <c r="N68" s="165"/>
      <c r="O68" s="154">
        <f t="shared" si="79"/>
        <v>6.997455470737914</v>
      </c>
      <c r="P68" s="165"/>
      <c r="Q68" s="154">
        <f t="shared" si="80"/>
        <v>3.7974683544303813</v>
      </c>
      <c r="R68" s="165"/>
      <c r="S68" s="154">
        <f t="shared" si="81"/>
        <v>7.8773943250418208</v>
      </c>
      <c r="T68" s="165"/>
      <c r="U68" s="154">
        <f t="shared" si="82"/>
        <v>8.045112781954888</v>
      </c>
      <c r="V68" s="165"/>
      <c r="W68" s="154">
        <f t="shared" si="83"/>
        <v>6.3254593175853016</v>
      </c>
      <c r="X68" s="165"/>
      <c r="Y68" s="154">
        <f t="shared" si="84"/>
        <v>9.5804195804195835</v>
      </c>
      <c r="Z68" s="165"/>
      <c r="AA68" s="154">
        <f t="shared" si="85"/>
        <v>8.085106382978724</v>
      </c>
      <c r="AB68" s="165"/>
      <c r="AC68" s="154">
        <f t="shared" si="86"/>
        <v>6.997455470737914</v>
      </c>
      <c r="AD68" s="165"/>
      <c r="AE68" s="154">
        <f t="shared" si="87"/>
        <v>3.7974683544303813</v>
      </c>
      <c r="AF68" s="165"/>
      <c r="AG68" s="154">
        <f t="shared" si="88"/>
        <v>7.8773943250418208</v>
      </c>
      <c r="AH68" s="165"/>
      <c r="AI68" s="154">
        <f t="shared" si="89"/>
        <v>5.1127819548872173</v>
      </c>
      <c r="AJ68" s="165"/>
      <c r="AK68" s="154">
        <f t="shared" si="90"/>
        <v>6.3254593175853016</v>
      </c>
      <c r="AL68" s="165"/>
      <c r="AM68" s="154">
        <f t="shared" si="91"/>
        <v>9.5804195804195835</v>
      </c>
      <c r="AN68" s="165"/>
      <c r="AO68" s="154">
        <f t="shared" si="92"/>
        <v>8.085106382978724</v>
      </c>
      <c r="AP68" s="165"/>
      <c r="AQ68" s="154">
        <f t="shared" si="93"/>
        <v>6.997455470737914</v>
      </c>
      <c r="AR68" s="165"/>
      <c r="AS68" s="154">
        <f t="shared" si="94"/>
        <v>3.7974683544303813</v>
      </c>
      <c r="AT68" s="165"/>
      <c r="AU68" s="154">
        <f t="shared" si="95"/>
        <v>7.8773943250418208</v>
      </c>
      <c r="AV68" s="165"/>
      <c r="AW68" s="154">
        <f t="shared" si="96"/>
        <v>5.1127819548872173</v>
      </c>
      <c r="AX68" s="165"/>
      <c r="AY68" s="154">
        <f t="shared" si="97"/>
        <v>6.3254593175853016</v>
      </c>
      <c r="AZ68" s="165"/>
      <c r="BA68" s="154">
        <f t="shared" si="98"/>
        <v>9.5804195804195835</v>
      </c>
      <c r="BB68" s="165"/>
      <c r="BC68" s="154">
        <f t="shared" si="99"/>
        <v>8.085106382978724</v>
      </c>
      <c r="BD68" s="165"/>
      <c r="BE68" s="154">
        <f t="shared" si="100"/>
        <v>6.997455470737914</v>
      </c>
      <c r="BF68" s="165"/>
      <c r="BG68" s="154">
        <f t="shared" si="101"/>
        <v>3.7974683544303813</v>
      </c>
      <c r="BH68" s="165"/>
      <c r="BI68" s="154">
        <f t="shared" si="102"/>
        <v>7.8773943250418208</v>
      </c>
      <c r="BJ68" s="165"/>
      <c r="BK68" s="154">
        <f t="shared" si="103"/>
        <v>2.966315789473684</v>
      </c>
      <c r="BL68" s="165"/>
      <c r="BM68" s="154">
        <f t="shared" si="104"/>
        <v>6.3254593175853016</v>
      </c>
      <c r="BN68" s="165"/>
      <c r="BO68" s="154">
        <f t="shared" si="105"/>
        <v>9.5804195804195835</v>
      </c>
      <c r="BP68" s="165"/>
      <c r="BQ68" s="154">
        <f t="shared" si="106"/>
        <v>8.085106382978724</v>
      </c>
      <c r="BR68" s="165"/>
      <c r="BS68" s="154">
        <f t="shared" si="107"/>
        <v>6.997455470737914</v>
      </c>
      <c r="BT68" s="165"/>
      <c r="BU68" s="154">
        <f t="shared" si="108"/>
        <v>3.7974683544303813</v>
      </c>
      <c r="BV68" s="165"/>
      <c r="BW68" s="154">
        <f t="shared" si="109"/>
        <v>7.8773943250418208</v>
      </c>
      <c r="BX68" s="165"/>
      <c r="BY68" s="154">
        <f t="shared" si="110"/>
        <v>2.966315789473684</v>
      </c>
      <c r="BZ68" s="165"/>
      <c r="CA68" s="154">
        <f t="shared" si="111"/>
        <v>6.3254593175853016</v>
      </c>
      <c r="CB68" s="165"/>
      <c r="CC68" s="154">
        <f t="shared" si="112"/>
        <v>9.5804195804195835</v>
      </c>
      <c r="CD68" s="165"/>
      <c r="CE68" s="154">
        <f t="shared" si="113"/>
        <v>8.085106382978724</v>
      </c>
      <c r="CF68" s="165"/>
      <c r="CG68" s="154">
        <f t="shared" si="114"/>
        <v>6.997455470737914</v>
      </c>
      <c r="CH68" s="165"/>
      <c r="CI68" s="154">
        <f t="shared" si="115"/>
        <v>3.7974683544303813</v>
      </c>
      <c r="CJ68" s="165"/>
      <c r="CK68" s="154">
        <f t="shared" si="116"/>
        <v>7.8773943250418208</v>
      </c>
      <c r="CL68" s="165"/>
      <c r="CM68" s="154">
        <f t="shared" si="117"/>
        <v>5.4385964912280684</v>
      </c>
      <c r="CN68" s="165"/>
      <c r="CO68" s="154">
        <f t="shared" si="118"/>
        <v>6.3254593175853016</v>
      </c>
      <c r="CP68" s="165"/>
      <c r="CQ68" s="154">
        <f t="shared" si="119"/>
        <v>9.5804195804195835</v>
      </c>
      <c r="CR68" s="165"/>
      <c r="CS68" s="154">
        <f t="shared" si="120"/>
        <v>8.085106382978724</v>
      </c>
      <c r="CT68" s="165"/>
      <c r="CU68" s="154">
        <f t="shared" si="121"/>
        <v>6.997455470737914</v>
      </c>
      <c r="CV68" s="165"/>
      <c r="CW68" s="154">
        <f t="shared" si="122"/>
        <v>3.7974683544303813</v>
      </c>
      <c r="CX68" s="165"/>
      <c r="CY68" s="154">
        <f t="shared" si="123"/>
        <v>7.8773943250418208</v>
      </c>
      <c r="CZ68" s="165"/>
      <c r="DA68" s="154">
        <f t="shared" si="124"/>
        <v>6.1821052631578937</v>
      </c>
      <c r="DB68" s="165"/>
      <c r="DC68" s="154">
        <f t="shared" si="125"/>
        <v>6.3254593175853016</v>
      </c>
      <c r="DD68" s="165"/>
      <c r="DE68" s="154">
        <f t="shared" si="126"/>
        <v>9.0909090909090935</v>
      </c>
      <c r="DF68" s="165"/>
      <c r="DG68" s="154">
        <f t="shared" si="127"/>
        <v>8.6170212765957466</v>
      </c>
      <c r="DH68" s="165"/>
      <c r="DI68" s="154">
        <f t="shared" si="128"/>
        <v>6.997455470737914</v>
      </c>
      <c r="DJ68" s="165"/>
      <c r="DK68" s="154">
        <f t="shared" si="129"/>
        <v>3.7974683544303813</v>
      </c>
      <c r="DL68" s="165"/>
      <c r="DM68" s="154">
        <f t="shared" si="130"/>
        <v>7.8773943250418208</v>
      </c>
      <c r="DN68" s="165"/>
      <c r="DO68" s="154">
        <f t="shared" si="131"/>
        <v>6.1821052631578937</v>
      </c>
      <c r="DP68" s="165"/>
      <c r="DQ68" s="154">
        <f t="shared" si="132"/>
        <v>6.3254593175853016</v>
      </c>
      <c r="DR68" s="165"/>
      <c r="DS68" s="154">
        <f t="shared" si="133"/>
        <v>9.0909090909090935</v>
      </c>
      <c r="DT68" s="165"/>
      <c r="DU68" s="154">
        <f t="shared" si="134"/>
        <v>8.6170212765957466</v>
      </c>
      <c r="DV68" s="165"/>
      <c r="DW68" s="154">
        <f t="shared" si="135"/>
        <v>6.997455470737914</v>
      </c>
      <c r="DX68" s="165"/>
      <c r="DY68" s="154">
        <f t="shared" si="136"/>
        <v>3.7974683544303813</v>
      </c>
      <c r="DZ68" s="165"/>
      <c r="EA68" s="154">
        <f t="shared" si="137"/>
        <v>7.8773943250418208</v>
      </c>
      <c r="EB68" s="165"/>
      <c r="EC68" s="154">
        <f t="shared" si="138"/>
        <v>6.1821052631578937</v>
      </c>
      <c r="ED68" s="165"/>
      <c r="EE68" s="154">
        <f t="shared" si="139"/>
        <v>6.3254593175853016</v>
      </c>
      <c r="EF68" s="165"/>
      <c r="EG68" s="154">
        <f t="shared" si="140"/>
        <v>9.0909090909090935</v>
      </c>
      <c r="EH68" s="165"/>
      <c r="EI68" s="154">
        <f t="shared" si="141"/>
        <v>8.6170212765957466</v>
      </c>
      <c r="EJ68" s="165"/>
      <c r="EK68" s="154">
        <f t="shared" si="142"/>
        <v>6.997455470737914</v>
      </c>
      <c r="EL68" s="165"/>
      <c r="EM68" s="154">
        <f t="shared" si="143"/>
        <v>5.0126582278481022</v>
      </c>
      <c r="EN68" s="165"/>
      <c r="EO68" s="154">
        <f t="shared" si="144"/>
        <v>7.8773943250418208</v>
      </c>
      <c r="EP68" s="165"/>
      <c r="EQ68" s="154">
        <f t="shared" si="145"/>
        <v>6.1821052631578937</v>
      </c>
      <c r="ER68" s="165"/>
      <c r="ES68" s="154">
        <f t="shared" si="146"/>
        <v>8.3202099737532826</v>
      </c>
      <c r="ET68" s="165"/>
      <c r="EU68" s="154">
        <f t="shared" si="147"/>
        <v>4.4055944055944041</v>
      </c>
      <c r="EV68" s="165"/>
      <c r="EW68" s="154">
        <f t="shared" si="148"/>
        <v>5.5319148936170297</v>
      </c>
      <c r="EX68" s="165"/>
      <c r="EY68" s="154">
        <f t="shared" si="149"/>
        <v>7.9134860050890579</v>
      </c>
      <c r="EZ68" s="165"/>
      <c r="FA68" s="154">
        <f t="shared" si="150"/>
        <v>5.0126582278481022</v>
      </c>
      <c r="FB68" s="165"/>
      <c r="FC68" s="154">
        <f t="shared" si="151"/>
        <v>7.8773943250418208</v>
      </c>
      <c r="FD68" s="165"/>
      <c r="FE68" s="154">
        <f t="shared" si="152"/>
        <v>6.1821052631578937</v>
      </c>
      <c r="FF68" s="165"/>
      <c r="FG68" s="154">
        <f t="shared" si="153"/>
        <v>8.3202099737532826</v>
      </c>
      <c r="FH68" s="165"/>
      <c r="FI68" s="154">
        <f t="shared" si="154"/>
        <v>4.4055944055944041</v>
      </c>
      <c r="FJ68" s="165"/>
      <c r="FK68" s="154">
        <f t="shared" si="155"/>
        <v>5.5319148936170297</v>
      </c>
      <c r="FL68" s="165"/>
      <c r="FM68" s="154">
        <f t="shared" si="156"/>
        <v>7.9134860050890579</v>
      </c>
    </row>
    <row r="69" spans="1:169" x14ac:dyDescent="0.2">
      <c r="A69" s="82" t="s">
        <v>17</v>
      </c>
      <c r="B69" s="76"/>
      <c r="C69" s="154">
        <f t="shared" si="73"/>
        <v>4.2025316455696204</v>
      </c>
      <c r="D69" s="165"/>
      <c r="E69" s="154">
        <f t="shared" si="74"/>
        <v>3.5534580089636338</v>
      </c>
      <c r="F69" s="165"/>
      <c r="G69" s="154">
        <f t="shared" si="75"/>
        <v>4.526315789473685</v>
      </c>
      <c r="H69" s="165"/>
      <c r="I69" s="154">
        <f t="shared" si="76"/>
        <v>7.0341207349081376</v>
      </c>
      <c r="J69" s="165"/>
      <c r="K69" s="154">
        <f t="shared" si="77"/>
        <v>4.6153846153846123</v>
      </c>
      <c r="L69" s="165"/>
      <c r="M69" s="154">
        <f t="shared" si="78"/>
        <v>4.2553191489361737</v>
      </c>
      <c r="N69" s="165"/>
      <c r="O69" s="154">
        <f t="shared" si="79"/>
        <v>2.5445292620865141</v>
      </c>
      <c r="P69" s="165"/>
      <c r="Q69" s="154">
        <f t="shared" si="80"/>
        <v>4.2025316455696204</v>
      </c>
      <c r="R69" s="165"/>
      <c r="S69" s="154">
        <f t="shared" si="81"/>
        <v>3.5534580089636338</v>
      </c>
      <c r="T69" s="165"/>
      <c r="U69" s="154">
        <f t="shared" si="82"/>
        <v>4.526315789473685</v>
      </c>
      <c r="V69" s="165"/>
      <c r="W69" s="154">
        <f t="shared" si="83"/>
        <v>7.0341207349081376</v>
      </c>
      <c r="X69" s="165"/>
      <c r="Y69" s="154">
        <f t="shared" si="84"/>
        <v>4.6153846153846123</v>
      </c>
      <c r="Z69" s="165"/>
      <c r="AA69" s="154">
        <f t="shared" si="85"/>
        <v>4.2553191489361737</v>
      </c>
      <c r="AB69" s="165"/>
      <c r="AC69" s="154">
        <f t="shared" si="86"/>
        <v>2.5445292620865141</v>
      </c>
      <c r="AD69" s="165"/>
      <c r="AE69" s="154">
        <f t="shared" si="87"/>
        <v>4.2025316455696204</v>
      </c>
      <c r="AF69" s="165"/>
      <c r="AG69" s="154">
        <f t="shared" si="88"/>
        <v>3.5534580089636338</v>
      </c>
      <c r="AH69" s="165"/>
      <c r="AI69" s="154">
        <f t="shared" si="89"/>
        <v>10</v>
      </c>
      <c r="AJ69" s="165"/>
      <c r="AK69" s="154">
        <f t="shared" si="90"/>
        <v>7.0341207349081376</v>
      </c>
      <c r="AL69" s="165"/>
      <c r="AM69" s="154">
        <f t="shared" si="91"/>
        <v>4.6153846153846123</v>
      </c>
      <c r="AN69" s="165"/>
      <c r="AO69" s="154">
        <f t="shared" si="92"/>
        <v>4.2553191489361737</v>
      </c>
      <c r="AP69" s="165"/>
      <c r="AQ69" s="154">
        <f t="shared" si="93"/>
        <v>2.5445292620865141</v>
      </c>
      <c r="AR69" s="165"/>
      <c r="AS69" s="154">
        <f t="shared" si="94"/>
        <v>4.2025316455696204</v>
      </c>
      <c r="AT69" s="165"/>
      <c r="AU69" s="154">
        <f t="shared" si="95"/>
        <v>3.5534580089636338</v>
      </c>
      <c r="AV69" s="165"/>
      <c r="AW69" s="154">
        <f t="shared" si="96"/>
        <v>10</v>
      </c>
      <c r="AX69" s="165"/>
      <c r="AY69" s="154">
        <f t="shared" si="97"/>
        <v>7.0341207349081376</v>
      </c>
      <c r="AZ69" s="165"/>
      <c r="BA69" s="154">
        <f t="shared" si="98"/>
        <v>4.6153846153846123</v>
      </c>
      <c r="BB69" s="165"/>
      <c r="BC69" s="154">
        <f t="shared" si="99"/>
        <v>4.2553191489361737</v>
      </c>
      <c r="BD69" s="165"/>
      <c r="BE69" s="154">
        <f t="shared" si="100"/>
        <v>2.5445292620865141</v>
      </c>
      <c r="BF69" s="165"/>
      <c r="BG69" s="154">
        <f t="shared" si="101"/>
        <v>4.2025316455696204</v>
      </c>
      <c r="BH69" s="165"/>
      <c r="BI69" s="154">
        <f t="shared" si="102"/>
        <v>3.5534580089636338</v>
      </c>
      <c r="BJ69" s="165"/>
      <c r="BK69" s="154">
        <f t="shared" si="103"/>
        <v>5.4294736842105253</v>
      </c>
      <c r="BL69" s="165"/>
      <c r="BM69" s="154">
        <f t="shared" si="104"/>
        <v>7.0341207349081376</v>
      </c>
      <c r="BN69" s="165"/>
      <c r="BO69" s="154">
        <f t="shared" si="105"/>
        <v>4.6153846153846123</v>
      </c>
      <c r="BP69" s="165"/>
      <c r="BQ69" s="154">
        <f t="shared" si="106"/>
        <v>4.2553191489361737</v>
      </c>
      <c r="BR69" s="165"/>
      <c r="BS69" s="154">
        <f t="shared" si="107"/>
        <v>2.5445292620865141</v>
      </c>
      <c r="BT69" s="165"/>
      <c r="BU69" s="154">
        <f t="shared" si="108"/>
        <v>4.2025316455696204</v>
      </c>
      <c r="BV69" s="165"/>
      <c r="BW69" s="154">
        <f t="shared" si="109"/>
        <v>3.5534580089636338</v>
      </c>
      <c r="BX69" s="165"/>
      <c r="BY69" s="154">
        <f t="shared" si="110"/>
        <v>5.4294736842105253</v>
      </c>
      <c r="BZ69" s="165"/>
      <c r="CA69" s="154">
        <f t="shared" si="111"/>
        <v>7.0341207349081376</v>
      </c>
      <c r="CB69" s="165"/>
      <c r="CC69" s="154">
        <f t="shared" si="112"/>
        <v>4.6153846153846123</v>
      </c>
      <c r="CD69" s="165"/>
      <c r="CE69" s="154">
        <f t="shared" si="113"/>
        <v>4.2553191489361737</v>
      </c>
      <c r="CF69" s="165"/>
      <c r="CG69" s="154">
        <f t="shared" si="114"/>
        <v>2.5445292620865141</v>
      </c>
      <c r="CH69" s="165"/>
      <c r="CI69" s="154">
        <f t="shared" si="115"/>
        <v>4.2025316455696204</v>
      </c>
      <c r="CJ69" s="165"/>
      <c r="CK69" s="154">
        <f t="shared" si="116"/>
        <v>3.5534580089636338</v>
      </c>
      <c r="CL69" s="165"/>
      <c r="CM69" s="154">
        <f t="shared" si="117"/>
        <v>3.9181286549707601</v>
      </c>
      <c r="CN69" s="165"/>
      <c r="CO69" s="154">
        <f t="shared" si="118"/>
        <v>7.0341207349081376</v>
      </c>
      <c r="CP69" s="165"/>
      <c r="CQ69" s="154">
        <f t="shared" si="119"/>
        <v>4.6153846153846123</v>
      </c>
      <c r="CR69" s="165"/>
      <c r="CS69" s="154">
        <f t="shared" si="120"/>
        <v>4.2553191489361737</v>
      </c>
      <c r="CT69" s="165"/>
      <c r="CU69" s="154">
        <f t="shared" si="121"/>
        <v>2.5445292620865141</v>
      </c>
      <c r="CV69" s="165"/>
      <c r="CW69" s="154">
        <f t="shared" si="122"/>
        <v>4.2025316455696204</v>
      </c>
      <c r="CX69" s="165"/>
      <c r="CY69" s="154">
        <f t="shared" si="123"/>
        <v>3.5534580089636338</v>
      </c>
      <c r="CZ69" s="165"/>
      <c r="DA69" s="154">
        <f t="shared" si="124"/>
        <v>7.2221052631578955</v>
      </c>
      <c r="DB69" s="165"/>
      <c r="DC69" s="154">
        <f t="shared" si="125"/>
        <v>7.0341207349081376</v>
      </c>
      <c r="DD69" s="165"/>
      <c r="DE69" s="154">
        <f t="shared" si="126"/>
        <v>4.8951048951048959</v>
      </c>
      <c r="DF69" s="165"/>
      <c r="DG69" s="154">
        <f t="shared" si="127"/>
        <v>0.95744680851063013</v>
      </c>
      <c r="DH69" s="165"/>
      <c r="DI69" s="154">
        <f t="shared" si="128"/>
        <v>2.5445292620865141</v>
      </c>
      <c r="DJ69" s="165"/>
      <c r="DK69" s="154">
        <f t="shared" si="129"/>
        <v>4.2025316455696204</v>
      </c>
      <c r="DL69" s="165"/>
      <c r="DM69" s="154">
        <f t="shared" si="130"/>
        <v>3.5534580089636338</v>
      </c>
      <c r="DN69" s="165"/>
      <c r="DO69" s="154">
        <f t="shared" si="131"/>
        <v>7.2221052631578955</v>
      </c>
      <c r="DP69" s="165"/>
      <c r="DQ69" s="154">
        <f t="shared" si="132"/>
        <v>7.0341207349081376</v>
      </c>
      <c r="DR69" s="165"/>
      <c r="DS69" s="154">
        <f t="shared" si="133"/>
        <v>4.8951048951048959</v>
      </c>
      <c r="DT69" s="165"/>
      <c r="DU69" s="154">
        <f t="shared" si="134"/>
        <v>0.95744680851063013</v>
      </c>
      <c r="DV69" s="165"/>
      <c r="DW69" s="154">
        <f t="shared" si="135"/>
        <v>2.5445292620865141</v>
      </c>
      <c r="DX69" s="165"/>
      <c r="DY69" s="154">
        <f t="shared" si="136"/>
        <v>4.2025316455696204</v>
      </c>
      <c r="DZ69" s="165"/>
      <c r="EA69" s="154">
        <f t="shared" si="137"/>
        <v>3.5534580089636338</v>
      </c>
      <c r="EB69" s="165"/>
      <c r="EC69" s="154">
        <f t="shared" si="138"/>
        <v>7.2221052631578955</v>
      </c>
      <c r="ED69" s="165"/>
      <c r="EE69" s="154">
        <f t="shared" si="139"/>
        <v>7.0341207349081376</v>
      </c>
      <c r="EF69" s="165"/>
      <c r="EG69" s="154">
        <f t="shared" si="140"/>
        <v>4.8951048951048959</v>
      </c>
      <c r="EH69" s="165"/>
      <c r="EI69" s="154">
        <f t="shared" si="141"/>
        <v>0.95744680851063013</v>
      </c>
      <c r="EJ69" s="165"/>
      <c r="EK69" s="154">
        <f t="shared" si="142"/>
        <v>2.5445292620865141</v>
      </c>
      <c r="EL69" s="165"/>
      <c r="EM69" s="154">
        <f t="shared" si="143"/>
        <v>3.2658227848101276</v>
      </c>
      <c r="EN69" s="165"/>
      <c r="EO69" s="154">
        <f t="shared" si="144"/>
        <v>3.5534580089636338</v>
      </c>
      <c r="EP69" s="165"/>
      <c r="EQ69" s="154">
        <f t="shared" si="145"/>
        <v>7.2221052631578955</v>
      </c>
      <c r="ER69" s="165"/>
      <c r="ES69" s="154">
        <f t="shared" si="146"/>
        <v>0</v>
      </c>
      <c r="ET69" s="165"/>
      <c r="EU69" s="154">
        <f t="shared" si="147"/>
        <v>9.7202797202797253</v>
      </c>
      <c r="EV69" s="165"/>
      <c r="EW69" s="154">
        <f t="shared" si="148"/>
        <v>9.2553191489361808</v>
      </c>
      <c r="EX69" s="165"/>
      <c r="EY69" s="154">
        <f t="shared" si="149"/>
        <v>1.7557251908396945</v>
      </c>
      <c r="EZ69" s="165"/>
      <c r="FA69" s="154">
        <f t="shared" si="150"/>
        <v>3.2658227848101276</v>
      </c>
      <c r="FB69" s="165"/>
      <c r="FC69" s="154">
        <f t="shared" si="151"/>
        <v>3.5534580089636338</v>
      </c>
      <c r="FD69" s="165"/>
      <c r="FE69" s="154">
        <f t="shared" si="152"/>
        <v>7.2221052631578955</v>
      </c>
      <c r="FF69" s="165"/>
      <c r="FG69" s="154">
        <f t="shared" si="153"/>
        <v>0</v>
      </c>
      <c r="FH69" s="165"/>
      <c r="FI69" s="154">
        <f t="shared" si="154"/>
        <v>9.7202797202797253</v>
      </c>
      <c r="FJ69" s="165"/>
      <c r="FK69" s="154">
        <f t="shared" si="155"/>
        <v>9.2553191489361808</v>
      </c>
      <c r="FL69" s="165"/>
      <c r="FM69" s="154">
        <f t="shared" si="156"/>
        <v>1.7557251908396945</v>
      </c>
    </row>
    <row r="70" spans="1:169" x14ac:dyDescent="0.2">
      <c r="A70" s="84" t="s">
        <v>18</v>
      </c>
      <c r="B70" s="84"/>
      <c r="C70" s="158">
        <f t="shared" si="73"/>
        <v>3.3924050632911382</v>
      </c>
      <c r="D70" s="182"/>
      <c r="E70" s="158">
        <f t="shared" si="74"/>
        <v>4.4768051307984491</v>
      </c>
      <c r="F70" s="182"/>
      <c r="G70" s="158">
        <f t="shared" si="75"/>
        <v>4.526315789473685</v>
      </c>
      <c r="H70" s="182"/>
      <c r="I70" s="158">
        <f t="shared" si="76"/>
        <v>3.3595800524934383</v>
      </c>
      <c r="J70" s="182"/>
      <c r="K70" s="158">
        <f t="shared" si="77"/>
        <v>8.671328671328677</v>
      </c>
      <c r="L70" s="182"/>
      <c r="M70" s="158">
        <f t="shared" si="78"/>
        <v>6.1702127659574497</v>
      </c>
      <c r="N70" s="182"/>
      <c r="O70" s="158">
        <f t="shared" si="79"/>
        <v>4.325699745547074</v>
      </c>
      <c r="P70" s="182"/>
      <c r="Q70" s="158">
        <f t="shared" si="80"/>
        <v>3.3924050632911382</v>
      </c>
      <c r="R70" s="182"/>
      <c r="S70" s="158">
        <f t="shared" si="81"/>
        <v>4.4768051307984491</v>
      </c>
      <c r="T70" s="182"/>
      <c r="U70" s="158">
        <f t="shared" si="82"/>
        <v>4.526315789473685</v>
      </c>
      <c r="V70" s="182"/>
      <c r="W70" s="158">
        <f t="shared" si="83"/>
        <v>3.3595800524934383</v>
      </c>
      <c r="X70" s="182"/>
      <c r="Y70" s="158">
        <f t="shared" si="84"/>
        <v>8.671328671328677</v>
      </c>
      <c r="Z70" s="182"/>
      <c r="AA70" s="158">
        <f t="shared" si="85"/>
        <v>6.1702127659574497</v>
      </c>
      <c r="AB70" s="182"/>
      <c r="AC70" s="158">
        <f t="shared" si="86"/>
        <v>4.325699745547074</v>
      </c>
      <c r="AD70" s="182"/>
      <c r="AE70" s="158">
        <f t="shared" si="87"/>
        <v>3.3924050632911382</v>
      </c>
      <c r="AF70" s="182"/>
      <c r="AG70" s="158">
        <f t="shared" si="88"/>
        <v>4.4768051307984491</v>
      </c>
      <c r="AH70" s="182"/>
      <c r="AI70" s="158">
        <f t="shared" si="89"/>
        <v>10</v>
      </c>
      <c r="AJ70" s="182"/>
      <c r="AK70" s="158">
        <f t="shared" si="90"/>
        <v>3.3595800524934383</v>
      </c>
      <c r="AL70" s="182"/>
      <c r="AM70" s="158">
        <f t="shared" si="91"/>
        <v>8.671328671328677</v>
      </c>
      <c r="AN70" s="182"/>
      <c r="AO70" s="158">
        <f t="shared" si="92"/>
        <v>6.1702127659574497</v>
      </c>
      <c r="AP70" s="182"/>
      <c r="AQ70" s="158">
        <f t="shared" si="93"/>
        <v>4.325699745547074</v>
      </c>
      <c r="AR70" s="182"/>
      <c r="AS70" s="158">
        <f t="shared" si="94"/>
        <v>3.3924050632911382</v>
      </c>
      <c r="AT70" s="182"/>
      <c r="AU70" s="158">
        <f t="shared" si="95"/>
        <v>4.4768051307984491</v>
      </c>
      <c r="AV70" s="182"/>
      <c r="AW70" s="158">
        <f t="shared" si="96"/>
        <v>10</v>
      </c>
      <c r="AX70" s="182"/>
      <c r="AY70" s="158">
        <f t="shared" si="97"/>
        <v>3.3595800524934383</v>
      </c>
      <c r="AZ70" s="182"/>
      <c r="BA70" s="158">
        <f t="shared" si="98"/>
        <v>8.671328671328677</v>
      </c>
      <c r="BB70" s="182"/>
      <c r="BC70" s="158">
        <f t="shared" si="99"/>
        <v>6.1702127659574497</v>
      </c>
      <c r="BD70" s="182"/>
      <c r="BE70" s="158">
        <f t="shared" si="100"/>
        <v>4.325699745547074</v>
      </c>
      <c r="BF70" s="182"/>
      <c r="BG70" s="158">
        <f t="shared" si="101"/>
        <v>3.3924050632911382</v>
      </c>
      <c r="BH70" s="182"/>
      <c r="BI70" s="158">
        <f t="shared" si="102"/>
        <v>4.4768051307984491</v>
      </c>
      <c r="BJ70" s="182"/>
      <c r="BK70" s="158">
        <f t="shared" si="103"/>
        <v>5.4294736842105253</v>
      </c>
      <c r="BL70" s="182"/>
      <c r="BM70" s="158">
        <f t="shared" si="104"/>
        <v>3.3595800524934383</v>
      </c>
      <c r="BN70" s="182"/>
      <c r="BO70" s="158">
        <f t="shared" si="105"/>
        <v>8.671328671328677</v>
      </c>
      <c r="BP70" s="182"/>
      <c r="BQ70" s="158">
        <f t="shared" si="106"/>
        <v>6.1702127659574497</v>
      </c>
      <c r="BR70" s="182"/>
      <c r="BS70" s="158">
        <f t="shared" si="107"/>
        <v>4.325699745547074</v>
      </c>
      <c r="BT70" s="182"/>
      <c r="BU70" s="158">
        <f t="shared" si="108"/>
        <v>3.3924050632911382</v>
      </c>
      <c r="BV70" s="182"/>
      <c r="BW70" s="158">
        <f t="shared" si="109"/>
        <v>4.4768051307984491</v>
      </c>
      <c r="BX70" s="182"/>
      <c r="BY70" s="158">
        <f t="shared" si="110"/>
        <v>5.4294736842105253</v>
      </c>
      <c r="BZ70" s="182"/>
      <c r="CA70" s="158">
        <f t="shared" si="111"/>
        <v>3.3595800524934383</v>
      </c>
      <c r="CB70" s="182"/>
      <c r="CC70" s="158">
        <f t="shared" si="112"/>
        <v>8.671328671328677</v>
      </c>
      <c r="CD70" s="182"/>
      <c r="CE70" s="158">
        <f t="shared" si="113"/>
        <v>6.1702127659574497</v>
      </c>
      <c r="CF70" s="182"/>
      <c r="CG70" s="158">
        <f t="shared" si="114"/>
        <v>4.325699745547074</v>
      </c>
      <c r="CH70" s="182"/>
      <c r="CI70" s="158">
        <f t="shared" si="115"/>
        <v>3.3924050632911382</v>
      </c>
      <c r="CJ70" s="182"/>
      <c r="CK70" s="158">
        <f t="shared" si="116"/>
        <v>4.4768051307984491</v>
      </c>
      <c r="CL70" s="182"/>
      <c r="CM70" s="158">
        <f t="shared" si="117"/>
        <v>3.9181286549707601</v>
      </c>
      <c r="CN70" s="182"/>
      <c r="CO70" s="158">
        <f t="shared" si="118"/>
        <v>3.3595800524934383</v>
      </c>
      <c r="CP70" s="182"/>
      <c r="CQ70" s="158">
        <f t="shared" si="119"/>
        <v>8.671328671328677</v>
      </c>
      <c r="CR70" s="182"/>
      <c r="CS70" s="158">
        <f t="shared" si="120"/>
        <v>6.1702127659574497</v>
      </c>
      <c r="CT70" s="182"/>
      <c r="CU70" s="158">
        <f t="shared" si="121"/>
        <v>4.325699745547074</v>
      </c>
      <c r="CV70" s="182"/>
      <c r="CW70" s="158">
        <f t="shared" si="122"/>
        <v>3.3924050632911382</v>
      </c>
      <c r="CX70" s="182"/>
      <c r="CY70" s="158">
        <f t="shared" si="123"/>
        <v>4.4768051307984491</v>
      </c>
      <c r="CZ70" s="182"/>
      <c r="DA70" s="158">
        <f t="shared" si="124"/>
        <v>5.4705263157894741</v>
      </c>
      <c r="DB70" s="182"/>
      <c r="DC70" s="158">
        <f t="shared" si="125"/>
        <v>3.3595800524934383</v>
      </c>
      <c r="DD70" s="182"/>
      <c r="DE70" s="158">
        <f t="shared" si="126"/>
        <v>10</v>
      </c>
      <c r="DF70" s="182"/>
      <c r="DG70" s="158">
        <f t="shared" si="127"/>
        <v>9.68085106382979</v>
      </c>
      <c r="DH70" s="182"/>
      <c r="DI70" s="158">
        <f t="shared" si="128"/>
        <v>4.325699745547074</v>
      </c>
      <c r="DJ70" s="182"/>
      <c r="DK70" s="158">
        <f t="shared" si="129"/>
        <v>3.3924050632911382</v>
      </c>
      <c r="DL70" s="182"/>
      <c r="DM70" s="158">
        <f t="shared" si="130"/>
        <v>4.4768051307984491</v>
      </c>
      <c r="DN70" s="182"/>
      <c r="DO70" s="158">
        <f t="shared" si="131"/>
        <v>5.4705263157894741</v>
      </c>
      <c r="DP70" s="182"/>
      <c r="DQ70" s="158">
        <f t="shared" si="132"/>
        <v>3.3595800524934383</v>
      </c>
      <c r="DR70" s="182"/>
      <c r="DS70" s="158">
        <f t="shared" si="133"/>
        <v>10</v>
      </c>
      <c r="DT70" s="182"/>
      <c r="DU70" s="158">
        <f t="shared" si="134"/>
        <v>9.68085106382979</v>
      </c>
      <c r="DV70" s="182"/>
      <c r="DW70" s="158">
        <f t="shared" si="135"/>
        <v>4.325699745547074</v>
      </c>
      <c r="DX70" s="182"/>
      <c r="DY70" s="158">
        <f t="shared" si="136"/>
        <v>3.3924050632911382</v>
      </c>
      <c r="DZ70" s="182"/>
      <c r="EA70" s="158">
        <f t="shared" si="137"/>
        <v>4.4768051307984491</v>
      </c>
      <c r="EB70" s="182"/>
      <c r="EC70" s="158">
        <f t="shared" si="138"/>
        <v>5.4705263157894741</v>
      </c>
      <c r="ED70" s="182"/>
      <c r="EE70" s="158">
        <f t="shared" si="139"/>
        <v>3.3595800524934383</v>
      </c>
      <c r="EF70" s="182"/>
      <c r="EG70" s="158">
        <f t="shared" si="140"/>
        <v>10</v>
      </c>
      <c r="EH70" s="182"/>
      <c r="EI70" s="158">
        <f t="shared" si="141"/>
        <v>9.68085106382979</v>
      </c>
      <c r="EJ70" s="182"/>
      <c r="EK70" s="158">
        <f t="shared" si="142"/>
        <v>4.325699745547074</v>
      </c>
      <c r="EL70" s="182"/>
      <c r="EM70" s="158">
        <f t="shared" si="143"/>
        <v>10</v>
      </c>
      <c r="EN70" s="182"/>
      <c r="EO70" s="158">
        <f t="shared" si="144"/>
        <v>4.4768051307984491</v>
      </c>
      <c r="EP70" s="182"/>
      <c r="EQ70" s="158">
        <f t="shared" si="145"/>
        <v>5.4705263157894741</v>
      </c>
      <c r="ER70" s="182"/>
      <c r="ES70" s="158">
        <f t="shared" si="146"/>
        <v>9.7112860892388468</v>
      </c>
      <c r="ET70" s="182"/>
      <c r="EU70" s="158">
        <f t="shared" si="147"/>
        <v>8.0419580419580434</v>
      </c>
      <c r="EV70" s="182"/>
      <c r="EW70" s="158">
        <f t="shared" si="148"/>
        <v>9.5744680851063908</v>
      </c>
      <c r="EX70" s="182"/>
      <c r="EY70" s="158">
        <f t="shared" si="149"/>
        <v>9.2366412213740485</v>
      </c>
      <c r="EZ70" s="182"/>
      <c r="FA70" s="158">
        <f t="shared" si="150"/>
        <v>10</v>
      </c>
      <c r="FB70" s="182"/>
      <c r="FC70" s="158">
        <f t="shared" si="151"/>
        <v>4.4768051307984491</v>
      </c>
      <c r="FD70" s="182"/>
      <c r="FE70" s="158">
        <f t="shared" si="152"/>
        <v>5.4705263157894741</v>
      </c>
      <c r="FF70" s="182"/>
      <c r="FG70" s="158">
        <f t="shared" si="153"/>
        <v>9.7112860892388468</v>
      </c>
      <c r="FH70" s="182"/>
      <c r="FI70" s="158">
        <f t="shared" si="154"/>
        <v>8.0419580419580434</v>
      </c>
      <c r="FJ70" s="182"/>
      <c r="FK70" s="158">
        <f t="shared" si="155"/>
        <v>9.5744680851063908</v>
      </c>
      <c r="FL70" s="182"/>
      <c r="FM70" s="158">
        <f t="shared" si="156"/>
        <v>9.2366412213740485</v>
      </c>
    </row>
    <row r="73" spans="1:169" x14ac:dyDescent="0.2">
      <c r="B73" s="76"/>
    </row>
    <row r="74" spans="1:169" ht="15" customHeight="1" thickBot="1" x14ac:dyDescent="0.25">
      <c r="A74" s="189" t="s">
        <v>239</v>
      </c>
      <c r="B74" s="190"/>
      <c r="C74" s="190"/>
      <c r="D74" s="190"/>
      <c r="E74" s="190"/>
      <c r="F74" s="190"/>
      <c r="G74" s="190"/>
      <c r="H74" s="190"/>
      <c r="I74" s="190"/>
      <c r="J74" s="190"/>
      <c r="K74" s="190"/>
      <c r="L74" s="190"/>
      <c r="M74" s="190"/>
      <c r="N74" s="190"/>
      <c r="O74" s="190"/>
      <c r="P74" s="190"/>
      <c r="Q74" s="190"/>
      <c r="R74" s="190"/>
      <c r="S74" s="190"/>
      <c r="T74" s="190"/>
      <c r="U74" s="190"/>
      <c r="V74" s="190"/>
      <c r="W74" s="190"/>
      <c r="X74" s="190"/>
      <c r="Y74" s="190"/>
      <c r="Z74" s="190"/>
      <c r="AA74" s="190"/>
      <c r="AB74" s="190"/>
      <c r="AC74" s="190"/>
      <c r="AD74" s="190"/>
      <c r="AE74" s="190"/>
      <c r="AF74" s="190"/>
      <c r="AG74" s="190"/>
      <c r="AH74" s="190"/>
      <c r="AI74" s="190"/>
      <c r="AJ74" s="190"/>
      <c r="AK74" s="190"/>
      <c r="AL74" s="190"/>
      <c r="AM74" s="190"/>
      <c r="AN74" s="190"/>
      <c r="AO74" s="190"/>
      <c r="AP74" s="190"/>
      <c r="AQ74" s="190"/>
      <c r="AR74" s="190"/>
      <c r="AS74" s="190"/>
      <c r="AT74" s="190"/>
      <c r="AU74" s="190"/>
      <c r="AV74" s="190"/>
      <c r="AW74" s="190"/>
      <c r="AX74" s="190"/>
      <c r="AY74" s="190"/>
      <c r="AZ74" s="190"/>
      <c r="BA74" s="190"/>
      <c r="BB74" s="190"/>
      <c r="BC74" s="190"/>
      <c r="BD74" s="190"/>
      <c r="BE74" s="190"/>
      <c r="BF74" s="190"/>
      <c r="BG74" s="190"/>
      <c r="BH74" s="190"/>
      <c r="BI74" s="190"/>
      <c r="BJ74" s="190"/>
      <c r="BK74" s="190"/>
      <c r="BL74" s="190"/>
      <c r="BM74" s="190"/>
      <c r="BN74" s="190"/>
      <c r="BO74" s="190"/>
      <c r="BP74" s="190"/>
      <c r="BQ74" s="190"/>
      <c r="BR74" s="190"/>
      <c r="BS74" s="190"/>
      <c r="BT74" s="190"/>
      <c r="BU74" s="190"/>
      <c r="BV74" s="190"/>
      <c r="BW74" s="190"/>
      <c r="BX74" s="190"/>
      <c r="BY74" s="190"/>
      <c r="BZ74" s="190"/>
      <c r="CA74" s="190"/>
      <c r="CB74" s="190"/>
      <c r="CC74" s="190"/>
      <c r="CD74" s="190"/>
      <c r="CE74" s="190"/>
      <c r="CF74" s="190"/>
      <c r="CG74" s="190"/>
      <c r="CH74" s="190"/>
      <c r="CI74" s="190"/>
      <c r="CJ74" s="190"/>
      <c r="CK74" s="190"/>
      <c r="CL74" s="190"/>
      <c r="CM74" s="190"/>
      <c r="CN74" s="190"/>
      <c r="CO74" s="190"/>
      <c r="CP74" s="190"/>
      <c r="CQ74" s="190"/>
      <c r="CR74" s="190"/>
      <c r="CS74" s="190"/>
      <c r="CT74" s="190"/>
      <c r="CU74" s="190"/>
      <c r="CV74" s="190"/>
      <c r="CW74" s="190"/>
      <c r="CX74" s="190"/>
      <c r="CY74" s="190"/>
      <c r="CZ74" s="190"/>
      <c r="DA74" s="190"/>
      <c r="DB74" s="190"/>
      <c r="DC74" s="190"/>
      <c r="DD74" s="190"/>
      <c r="DE74" s="190"/>
      <c r="DF74" s="190"/>
      <c r="DG74" s="190"/>
      <c r="DH74" s="190"/>
      <c r="DI74" s="190"/>
      <c r="DJ74" s="190"/>
      <c r="DK74" s="190"/>
      <c r="DL74" s="190"/>
      <c r="DM74" s="190"/>
      <c r="DN74" s="190"/>
      <c r="DO74" s="190"/>
      <c r="DP74" s="190"/>
      <c r="DQ74" s="190"/>
      <c r="DR74" s="90"/>
      <c r="DT74" s="90"/>
      <c r="DV74" s="90"/>
      <c r="DX74" s="90"/>
      <c r="DZ74" s="90"/>
      <c r="EB74" s="90"/>
      <c r="ED74" s="90"/>
      <c r="EF74" s="90"/>
      <c r="EH74" s="90"/>
      <c r="EJ74" s="90"/>
      <c r="EL74" s="90"/>
      <c r="EN74" s="90"/>
      <c r="EP74" s="90"/>
      <c r="ER74" s="90"/>
      <c r="ET74" s="90"/>
      <c r="EV74" s="90"/>
      <c r="EX74" s="90"/>
      <c r="EZ74" s="90"/>
      <c r="FB74" s="90"/>
      <c r="FD74" s="90"/>
      <c r="FF74" s="90"/>
      <c r="FH74" s="90"/>
      <c r="FJ74" s="90"/>
      <c r="FL74" s="90"/>
    </row>
    <row r="75" spans="1:169" s="101" customFormat="1" ht="15" customHeight="1" x14ac:dyDescent="0.2">
      <c r="B75" s="191"/>
      <c r="C75" s="192">
        <v>2008</v>
      </c>
      <c r="D75" s="192"/>
      <c r="E75" s="192"/>
      <c r="F75" s="192"/>
      <c r="G75" s="192"/>
      <c r="H75" s="192"/>
      <c r="I75" s="192"/>
      <c r="J75" s="192"/>
      <c r="K75" s="192"/>
      <c r="L75" s="192"/>
      <c r="M75" s="192"/>
      <c r="N75" s="193"/>
      <c r="O75" s="192"/>
      <c r="P75" s="194"/>
      <c r="Q75" s="192">
        <v>2009</v>
      </c>
      <c r="R75" s="192"/>
      <c r="S75" s="192"/>
      <c r="T75" s="192"/>
      <c r="U75" s="192"/>
      <c r="V75" s="192"/>
      <c r="W75" s="192"/>
      <c r="X75" s="192"/>
      <c r="Y75" s="192"/>
      <c r="Z75" s="192"/>
      <c r="AA75" s="192"/>
      <c r="AB75" s="193"/>
      <c r="AC75" s="192"/>
      <c r="AD75" s="194"/>
      <c r="AE75" s="192">
        <v>2010</v>
      </c>
      <c r="AF75" s="192"/>
      <c r="AG75" s="192"/>
      <c r="AH75" s="192"/>
      <c r="AI75" s="192"/>
      <c r="AJ75" s="192"/>
      <c r="AK75" s="192"/>
      <c r="AL75" s="192"/>
      <c r="AM75" s="192"/>
      <c r="AN75" s="192"/>
      <c r="AO75" s="192"/>
      <c r="AP75" s="193"/>
      <c r="AQ75" s="192"/>
      <c r="AR75" s="194"/>
      <c r="AS75" s="192">
        <v>2011</v>
      </c>
      <c r="AT75" s="192"/>
      <c r="AU75" s="192"/>
      <c r="AV75" s="192"/>
      <c r="AW75" s="192"/>
      <c r="AX75" s="192"/>
      <c r="AY75" s="192"/>
      <c r="AZ75" s="192"/>
      <c r="BA75" s="192"/>
      <c r="BB75" s="192"/>
      <c r="BC75" s="192"/>
      <c r="BD75" s="193"/>
      <c r="BE75" s="192"/>
      <c r="BF75" s="194"/>
      <c r="BG75" s="192">
        <v>2012</v>
      </c>
      <c r="BH75" s="192"/>
      <c r="BI75" s="192"/>
      <c r="BJ75" s="192"/>
      <c r="BK75" s="192"/>
      <c r="BL75" s="192"/>
      <c r="BM75" s="192"/>
      <c r="BN75" s="192"/>
      <c r="BO75" s="192"/>
      <c r="BP75" s="192"/>
      <c r="BQ75" s="192"/>
      <c r="BR75" s="193"/>
      <c r="BS75" s="192"/>
      <c r="BT75" s="194"/>
      <c r="BU75" s="192">
        <v>2013</v>
      </c>
      <c r="BV75" s="192"/>
      <c r="BW75" s="192"/>
      <c r="BX75" s="192"/>
      <c r="BY75" s="192"/>
      <c r="BZ75" s="192"/>
      <c r="CA75" s="192"/>
      <c r="CB75" s="192"/>
      <c r="CC75" s="192"/>
      <c r="CD75" s="192"/>
      <c r="CE75" s="192"/>
      <c r="CF75" s="193"/>
      <c r="CG75" s="192"/>
      <c r="CH75" s="194"/>
      <c r="CI75" s="192">
        <v>2014</v>
      </c>
      <c r="CJ75" s="192"/>
      <c r="CK75" s="192"/>
      <c r="CL75" s="192"/>
      <c r="CM75" s="192"/>
      <c r="CN75" s="192"/>
      <c r="CO75" s="192"/>
      <c r="CP75" s="192"/>
      <c r="CQ75" s="192"/>
      <c r="CR75" s="192"/>
      <c r="CS75" s="192"/>
      <c r="CT75" s="193"/>
      <c r="CU75" s="192"/>
      <c r="CV75" s="194"/>
      <c r="CW75" s="192">
        <v>2015</v>
      </c>
      <c r="CX75" s="192"/>
      <c r="CY75" s="192"/>
      <c r="CZ75" s="192"/>
      <c r="DA75" s="192"/>
      <c r="DB75" s="192"/>
      <c r="DC75" s="192"/>
      <c r="DD75" s="192"/>
      <c r="DE75" s="192"/>
      <c r="DF75" s="192"/>
      <c r="DG75" s="192"/>
      <c r="DH75" s="193"/>
      <c r="DI75" s="192"/>
      <c r="DJ75" s="194"/>
      <c r="DK75" s="192">
        <v>2016</v>
      </c>
      <c r="DL75" s="192"/>
      <c r="DM75" s="192"/>
      <c r="DN75" s="192"/>
      <c r="DO75" s="192"/>
      <c r="DP75" s="192"/>
      <c r="DQ75" s="192"/>
      <c r="DR75" s="192"/>
      <c r="DS75" s="192"/>
      <c r="DT75" s="192"/>
      <c r="DU75" s="192"/>
      <c r="DV75" s="193"/>
      <c r="DW75" s="192"/>
      <c r="DX75" s="194"/>
      <c r="DY75" s="192">
        <v>2017</v>
      </c>
      <c r="DZ75" s="192"/>
      <c r="EA75" s="192"/>
      <c r="EB75" s="192"/>
      <c r="EC75" s="192"/>
      <c r="ED75" s="192"/>
      <c r="EE75" s="192"/>
      <c r="EF75" s="192"/>
      <c r="EG75" s="192"/>
      <c r="EH75" s="192"/>
      <c r="EI75" s="192"/>
      <c r="EJ75" s="193"/>
      <c r="EK75" s="192"/>
      <c r="EL75" s="193"/>
      <c r="EM75" s="192">
        <v>2018</v>
      </c>
      <c r="EN75" s="192"/>
      <c r="EO75" s="192"/>
      <c r="EP75" s="192"/>
      <c r="EQ75" s="192"/>
      <c r="ER75" s="192"/>
      <c r="ES75" s="192"/>
      <c r="ET75" s="192"/>
      <c r="EU75" s="192"/>
      <c r="EV75" s="192"/>
      <c r="EW75" s="192"/>
      <c r="EX75" s="193"/>
      <c r="EY75" s="192"/>
      <c r="EZ75" s="193"/>
      <c r="FA75" s="192">
        <v>2019</v>
      </c>
      <c r="FB75" s="192"/>
      <c r="FC75" s="192"/>
      <c r="FD75" s="192"/>
      <c r="FE75" s="192"/>
      <c r="FF75" s="192"/>
      <c r="FG75" s="192"/>
      <c r="FH75" s="192"/>
      <c r="FI75" s="192"/>
      <c r="FJ75" s="192"/>
      <c r="FK75" s="192"/>
      <c r="FL75" s="193"/>
      <c r="FM75" s="192"/>
    </row>
    <row r="76" spans="1:169" ht="15" customHeight="1" x14ac:dyDescent="0.2">
      <c r="C76" s="180" t="s">
        <v>50</v>
      </c>
      <c r="D76" s="180"/>
      <c r="E76" s="180"/>
      <c r="F76" s="195"/>
      <c r="G76" s="180" t="s">
        <v>51</v>
      </c>
      <c r="H76" s="180"/>
      <c r="I76" s="180"/>
      <c r="J76" s="180"/>
      <c r="K76" s="180"/>
      <c r="L76" s="180"/>
      <c r="M76" s="180"/>
      <c r="N76" s="180"/>
      <c r="O76" s="180"/>
      <c r="P76" s="195"/>
      <c r="Q76" s="180" t="s">
        <v>50</v>
      </c>
      <c r="R76" s="180"/>
      <c r="S76" s="180"/>
      <c r="T76" s="195"/>
      <c r="U76" s="180" t="s">
        <v>51</v>
      </c>
      <c r="V76" s="180"/>
      <c r="W76" s="180"/>
      <c r="X76" s="180"/>
      <c r="Y76" s="180"/>
      <c r="Z76" s="180"/>
      <c r="AA76" s="180"/>
      <c r="AB76" s="180"/>
      <c r="AC76" s="180"/>
      <c r="AD76" s="195"/>
      <c r="AE76" s="180" t="s">
        <v>50</v>
      </c>
      <c r="AF76" s="180"/>
      <c r="AG76" s="180"/>
      <c r="AH76" s="195"/>
      <c r="AI76" s="180" t="s">
        <v>51</v>
      </c>
      <c r="AJ76" s="180"/>
      <c r="AK76" s="180"/>
      <c r="AL76" s="180"/>
      <c r="AM76" s="180"/>
      <c r="AN76" s="180"/>
      <c r="AO76" s="180"/>
      <c r="AP76" s="180"/>
      <c r="AQ76" s="180"/>
      <c r="AR76" s="195"/>
      <c r="AS76" s="180" t="s">
        <v>50</v>
      </c>
      <c r="AT76" s="180"/>
      <c r="AU76" s="180"/>
      <c r="AV76" s="195"/>
      <c r="AW76" s="180" t="s">
        <v>51</v>
      </c>
      <c r="AX76" s="180"/>
      <c r="AY76" s="180"/>
      <c r="AZ76" s="180"/>
      <c r="BA76" s="180"/>
      <c r="BB76" s="180"/>
      <c r="BC76" s="180"/>
      <c r="BD76" s="180"/>
      <c r="BE76" s="180"/>
      <c r="BF76" s="195"/>
      <c r="BG76" s="180" t="s">
        <v>50</v>
      </c>
      <c r="BH76" s="180"/>
      <c r="BI76" s="180"/>
      <c r="BJ76" s="195"/>
      <c r="BK76" s="180" t="s">
        <v>51</v>
      </c>
      <c r="BL76" s="180"/>
      <c r="BM76" s="180"/>
      <c r="BN76" s="180"/>
      <c r="BO76" s="180"/>
      <c r="BP76" s="180"/>
      <c r="BQ76" s="180"/>
      <c r="BR76" s="180"/>
      <c r="BS76" s="180"/>
      <c r="BT76" s="195"/>
      <c r="BU76" s="180" t="s">
        <v>50</v>
      </c>
      <c r="BV76" s="180"/>
      <c r="BW76" s="180"/>
      <c r="BX76" s="195"/>
      <c r="BY76" s="180" t="s">
        <v>51</v>
      </c>
      <c r="BZ76" s="180"/>
      <c r="CA76" s="180"/>
      <c r="CB76" s="180"/>
      <c r="CC76" s="180"/>
      <c r="CD76" s="180"/>
      <c r="CE76" s="180"/>
      <c r="CF76" s="180"/>
      <c r="CG76" s="180"/>
      <c r="CH76" s="195"/>
      <c r="CI76" s="180" t="s">
        <v>50</v>
      </c>
      <c r="CJ76" s="180"/>
      <c r="CK76" s="180"/>
      <c r="CL76" s="195"/>
      <c r="CM76" s="180" t="s">
        <v>51</v>
      </c>
      <c r="CN76" s="180"/>
      <c r="CO76" s="180"/>
      <c r="CP76" s="180"/>
      <c r="CQ76" s="180"/>
      <c r="CR76" s="180"/>
      <c r="CS76" s="180"/>
      <c r="CT76" s="180"/>
      <c r="CU76" s="180"/>
      <c r="CV76" s="195"/>
      <c r="CW76" s="180" t="s">
        <v>50</v>
      </c>
      <c r="CX76" s="180"/>
      <c r="CY76" s="180"/>
      <c r="CZ76" s="195"/>
      <c r="DA76" s="180" t="s">
        <v>51</v>
      </c>
      <c r="DB76" s="180"/>
      <c r="DC76" s="180"/>
      <c r="DD76" s="180"/>
      <c r="DE76" s="180"/>
      <c r="DF76" s="180"/>
      <c r="DG76" s="180"/>
      <c r="DH76" s="180"/>
      <c r="DI76" s="180"/>
      <c r="DJ76" s="195"/>
      <c r="DK76" s="180" t="s">
        <v>50</v>
      </c>
      <c r="DL76" s="180"/>
      <c r="DM76" s="180"/>
      <c r="DN76" s="195"/>
      <c r="DO76" s="180" t="s">
        <v>51</v>
      </c>
      <c r="DP76" s="180"/>
      <c r="DQ76" s="180"/>
      <c r="DR76" s="180"/>
      <c r="DS76" s="180"/>
      <c r="DT76" s="180"/>
      <c r="DU76" s="180"/>
      <c r="DV76" s="180"/>
      <c r="DW76" s="180"/>
      <c r="DX76" s="195"/>
      <c r="DY76" s="180" t="s">
        <v>50</v>
      </c>
      <c r="DZ76" s="180"/>
      <c r="EA76" s="180"/>
      <c r="EB76" s="195"/>
      <c r="EC76" s="180" t="s">
        <v>51</v>
      </c>
      <c r="ED76" s="180"/>
      <c r="EE76" s="180"/>
      <c r="EF76" s="180"/>
      <c r="EG76" s="180"/>
      <c r="EH76" s="180"/>
      <c r="EI76" s="180"/>
      <c r="EJ76" s="180"/>
      <c r="EK76" s="180"/>
      <c r="EL76" s="180"/>
      <c r="EM76" s="180" t="s">
        <v>50</v>
      </c>
      <c r="EN76" s="180"/>
      <c r="EO76" s="180"/>
      <c r="EP76" s="195"/>
      <c r="EQ76" s="180" t="s">
        <v>51</v>
      </c>
      <c r="ER76" s="180"/>
      <c r="ES76" s="180"/>
      <c r="ET76" s="180"/>
      <c r="EU76" s="180"/>
      <c r="EV76" s="180"/>
      <c r="EW76" s="180"/>
      <c r="EX76" s="180"/>
      <c r="EY76" s="180"/>
      <c r="EZ76" s="180"/>
      <c r="FA76" s="180" t="s">
        <v>50</v>
      </c>
      <c r="FB76" s="180"/>
      <c r="FC76" s="180"/>
      <c r="FD76" s="195"/>
      <c r="FE76" s="180" t="s">
        <v>51</v>
      </c>
      <c r="FF76" s="180"/>
      <c r="FG76" s="180"/>
      <c r="FH76" s="180"/>
      <c r="FI76" s="180"/>
      <c r="FJ76" s="180"/>
      <c r="FK76" s="180"/>
      <c r="FL76" s="180"/>
      <c r="FM76" s="180"/>
    </row>
    <row r="77" spans="1:169" ht="84.95" customHeight="1" x14ac:dyDescent="0.2">
      <c r="C77" s="196" t="s">
        <v>119</v>
      </c>
      <c r="D77" s="196"/>
      <c r="E77" s="196" t="s">
        <v>52</v>
      </c>
      <c r="F77" s="196"/>
      <c r="G77" s="196" t="s">
        <v>136</v>
      </c>
      <c r="H77" s="196"/>
      <c r="I77" s="196" t="s">
        <v>138</v>
      </c>
      <c r="J77" s="196"/>
      <c r="K77" s="196" t="s">
        <v>139</v>
      </c>
      <c r="L77" s="196"/>
      <c r="M77" s="196" t="s">
        <v>140</v>
      </c>
      <c r="N77" s="196"/>
      <c r="O77" s="196" t="s">
        <v>142</v>
      </c>
      <c r="P77" s="196"/>
      <c r="Q77" s="196" t="s">
        <v>120</v>
      </c>
      <c r="R77" s="196"/>
      <c r="S77" s="196" t="s">
        <v>52</v>
      </c>
      <c r="T77" s="196"/>
      <c r="U77" s="196" t="s">
        <v>135</v>
      </c>
      <c r="V77" s="196"/>
      <c r="W77" s="196" t="s">
        <v>137</v>
      </c>
      <c r="X77" s="196"/>
      <c r="Y77" s="196" t="s">
        <v>53</v>
      </c>
      <c r="Z77" s="196"/>
      <c r="AA77" s="196" t="s">
        <v>54</v>
      </c>
      <c r="AB77" s="196"/>
      <c r="AC77" s="196" t="s">
        <v>141</v>
      </c>
      <c r="AD77" s="196"/>
      <c r="AE77" s="196" t="s">
        <v>120</v>
      </c>
      <c r="AF77" s="196"/>
      <c r="AG77" s="196" t="s">
        <v>52</v>
      </c>
      <c r="AH77" s="196"/>
      <c r="AI77" s="196" t="s">
        <v>135</v>
      </c>
      <c r="AJ77" s="196"/>
      <c r="AK77" s="196" t="s">
        <v>137</v>
      </c>
      <c r="AL77" s="196"/>
      <c r="AM77" s="196" t="s">
        <v>53</v>
      </c>
      <c r="AN77" s="196"/>
      <c r="AO77" s="196" t="s">
        <v>54</v>
      </c>
      <c r="AP77" s="196"/>
      <c r="AQ77" s="196" t="s">
        <v>141</v>
      </c>
      <c r="AR77" s="196"/>
      <c r="AS77" s="196" t="s">
        <v>120</v>
      </c>
      <c r="AT77" s="196"/>
      <c r="AU77" s="196" t="s">
        <v>52</v>
      </c>
      <c r="AV77" s="196"/>
      <c r="AW77" s="196" t="s">
        <v>135</v>
      </c>
      <c r="AX77" s="196"/>
      <c r="AY77" s="196" t="s">
        <v>137</v>
      </c>
      <c r="AZ77" s="196"/>
      <c r="BA77" s="196" t="s">
        <v>53</v>
      </c>
      <c r="BB77" s="196"/>
      <c r="BC77" s="196" t="s">
        <v>54</v>
      </c>
      <c r="BD77" s="196"/>
      <c r="BE77" s="196" t="s">
        <v>141</v>
      </c>
      <c r="BF77" s="196"/>
      <c r="BG77" s="196" t="s">
        <v>118</v>
      </c>
      <c r="BH77" s="196"/>
      <c r="BI77" s="196" t="s">
        <v>52</v>
      </c>
      <c r="BJ77" s="196"/>
      <c r="BK77" s="196" t="s">
        <v>135</v>
      </c>
      <c r="BL77" s="196"/>
      <c r="BM77" s="196" t="s">
        <v>137</v>
      </c>
      <c r="BN77" s="196"/>
      <c r="BO77" s="196" t="s">
        <v>53</v>
      </c>
      <c r="BP77" s="196"/>
      <c r="BQ77" s="196" t="s">
        <v>54</v>
      </c>
      <c r="BR77" s="196"/>
      <c r="BS77" s="196" t="s">
        <v>141</v>
      </c>
      <c r="BT77" s="196"/>
      <c r="BU77" s="196" t="s">
        <v>120</v>
      </c>
      <c r="BV77" s="196"/>
      <c r="BW77" s="196" t="s">
        <v>52</v>
      </c>
      <c r="BX77" s="196"/>
      <c r="BY77" s="196" t="s">
        <v>135</v>
      </c>
      <c r="BZ77" s="196"/>
      <c r="CA77" s="196" t="s">
        <v>137</v>
      </c>
      <c r="CB77" s="196"/>
      <c r="CC77" s="196" t="s">
        <v>53</v>
      </c>
      <c r="CD77" s="196"/>
      <c r="CE77" s="196" t="s">
        <v>54</v>
      </c>
      <c r="CF77" s="196"/>
      <c r="CG77" s="196" t="s">
        <v>141</v>
      </c>
      <c r="CH77" s="196"/>
      <c r="CI77" s="196" t="s">
        <v>120</v>
      </c>
      <c r="CJ77" s="196"/>
      <c r="CK77" s="196" t="s">
        <v>52</v>
      </c>
      <c r="CL77" s="196"/>
      <c r="CM77" s="196" t="s">
        <v>135</v>
      </c>
      <c r="CN77" s="196"/>
      <c r="CO77" s="196" t="s">
        <v>137</v>
      </c>
      <c r="CP77" s="196"/>
      <c r="CQ77" s="196" t="s">
        <v>53</v>
      </c>
      <c r="CR77" s="196"/>
      <c r="CS77" s="196" t="s">
        <v>54</v>
      </c>
      <c r="CT77" s="196"/>
      <c r="CU77" s="196" t="s">
        <v>141</v>
      </c>
      <c r="CV77" s="196"/>
      <c r="CW77" s="196" t="s">
        <v>120</v>
      </c>
      <c r="CX77" s="196"/>
      <c r="CY77" s="196" t="s">
        <v>52</v>
      </c>
      <c r="CZ77" s="196"/>
      <c r="DA77" s="196" t="s">
        <v>135</v>
      </c>
      <c r="DB77" s="196"/>
      <c r="DC77" s="196" t="s">
        <v>137</v>
      </c>
      <c r="DD77" s="196"/>
      <c r="DE77" s="196" t="s">
        <v>53</v>
      </c>
      <c r="DF77" s="196"/>
      <c r="DG77" s="196" t="s">
        <v>54</v>
      </c>
      <c r="DH77" s="196"/>
      <c r="DI77" s="196" t="s">
        <v>141</v>
      </c>
      <c r="DJ77" s="196"/>
      <c r="DK77" s="196" t="s">
        <v>120</v>
      </c>
      <c r="DL77" s="196"/>
      <c r="DM77" s="196" t="s">
        <v>52</v>
      </c>
      <c r="DN77" s="196"/>
      <c r="DO77" s="196" t="s">
        <v>135</v>
      </c>
      <c r="DP77" s="196"/>
      <c r="DQ77" s="196" t="s">
        <v>137</v>
      </c>
      <c r="DR77" s="196"/>
      <c r="DS77" s="196" t="s">
        <v>53</v>
      </c>
      <c r="DT77" s="196"/>
      <c r="DU77" s="196" t="s">
        <v>54</v>
      </c>
      <c r="DV77" s="196"/>
      <c r="DW77" s="196" t="s">
        <v>141</v>
      </c>
      <c r="DX77" s="196"/>
      <c r="DY77" s="196" t="s">
        <v>120</v>
      </c>
      <c r="DZ77" s="196"/>
      <c r="EA77" s="196" t="s">
        <v>52</v>
      </c>
      <c r="EB77" s="196"/>
      <c r="EC77" s="196" t="s">
        <v>135</v>
      </c>
      <c r="ED77" s="196"/>
      <c r="EE77" s="196" t="s">
        <v>137</v>
      </c>
      <c r="EF77" s="196"/>
      <c r="EG77" s="196" t="s">
        <v>53</v>
      </c>
      <c r="EH77" s="196"/>
      <c r="EI77" s="196" t="s">
        <v>54</v>
      </c>
      <c r="EJ77" s="196"/>
      <c r="EK77" s="196" t="s">
        <v>141</v>
      </c>
      <c r="EL77" s="196"/>
      <c r="EM77" s="196" t="s">
        <v>120</v>
      </c>
      <c r="EN77" s="196"/>
      <c r="EO77" s="196" t="s">
        <v>52</v>
      </c>
      <c r="EP77" s="196"/>
      <c r="EQ77" s="196" t="s">
        <v>135</v>
      </c>
      <c r="ER77" s="196"/>
      <c r="ES77" s="196" t="s">
        <v>137</v>
      </c>
      <c r="ET77" s="196"/>
      <c r="EU77" s="196" t="s">
        <v>53</v>
      </c>
      <c r="EV77" s="196"/>
      <c r="EW77" s="196" t="s">
        <v>54</v>
      </c>
      <c r="EX77" s="196"/>
      <c r="EY77" s="196" t="s">
        <v>141</v>
      </c>
      <c r="EZ77" s="196"/>
      <c r="FA77" s="196" t="s">
        <v>120</v>
      </c>
      <c r="FB77" s="196"/>
      <c r="FC77" s="196" t="s">
        <v>52</v>
      </c>
      <c r="FD77" s="196"/>
      <c r="FE77" s="196" t="s">
        <v>135</v>
      </c>
      <c r="FF77" s="196"/>
      <c r="FG77" s="196" t="s">
        <v>137</v>
      </c>
      <c r="FH77" s="196"/>
      <c r="FI77" s="196" t="s">
        <v>53</v>
      </c>
      <c r="FJ77" s="196"/>
      <c r="FK77" s="196" t="s">
        <v>54</v>
      </c>
      <c r="FL77" s="196"/>
      <c r="FM77" s="196" t="s">
        <v>141</v>
      </c>
    </row>
    <row r="78" spans="1:169" x14ac:dyDescent="0.2">
      <c r="A78" s="180" t="s">
        <v>237</v>
      </c>
      <c r="C78" s="146">
        <f t="shared" ref="C78:C97" si="157">85+3*C51</f>
        <v>95.253164556962034</v>
      </c>
      <c r="D78" s="164"/>
      <c r="E78" s="146">
        <f t="shared" ref="E78:E97" si="158">85+3*E51</f>
        <v>100.13063121907409</v>
      </c>
      <c r="F78" s="164"/>
      <c r="G78" s="146">
        <f t="shared" ref="G78:G97" si="159">85+3*G51</f>
        <v>97.59368421052632</v>
      </c>
      <c r="H78" s="164"/>
      <c r="I78" s="146">
        <f t="shared" ref="I78:I97" si="160">85+3*I51</f>
        <v>102.00787401574803</v>
      </c>
      <c r="J78" s="164"/>
      <c r="K78" s="146">
        <f t="shared" ref="K78:K97" si="161">85+3*K51</f>
        <v>107.65734265734265</v>
      </c>
      <c r="L78" s="164"/>
      <c r="M78" s="146">
        <f t="shared" ref="M78:M97" si="162">85+3*M51</f>
        <v>108.61702127659574</v>
      </c>
      <c r="N78" s="164"/>
      <c r="O78" s="146">
        <f t="shared" ref="O78:O97" si="163">85+3*O51</f>
        <v>99.045801526717568</v>
      </c>
      <c r="P78" s="164"/>
      <c r="Q78" s="146">
        <f t="shared" ref="Q78:Q97" si="164">85+3*Q51</f>
        <v>95.253164556962034</v>
      </c>
      <c r="R78" s="164"/>
      <c r="S78" s="146">
        <f t="shared" ref="S78:S97" si="165">85+3*S51</f>
        <v>100.13063121907409</v>
      </c>
      <c r="T78" s="164"/>
      <c r="U78" s="146">
        <f t="shared" ref="U78:U97" si="166">85+3*U51</f>
        <v>97.59368421052632</v>
      </c>
      <c r="V78" s="164"/>
      <c r="W78" s="146">
        <f t="shared" ref="W78:W97" si="167">85+3*W51</f>
        <v>102.00787401574803</v>
      </c>
      <c r="X78" s="164"/>
      <c r="Y78" s="146">
        <f t="shared" ref="Y78:Y97" si="168">85+3*Y51</f>
        <v>107.65734265734265</v>
      </c>
      <c r="Z78" s="164"/>
      <c r="AA78" s="146">
        <f t="shared" ref="AA78:AA97" si="169">85+3*AA51</f>
        <v>108.61702127659574</v>
      </c>
      <c r="AB78" s="164"/>
      <c r="AC78" s="146">
        <f t="shared" ref="AC78:AC97" si="170">85+3*AC51</f>
        <v>99.045801526717568</v>
      </c>
      <c r="AD78" s="164"/>
      <c r="AE78" s="146">
        <f t="shared" ref="AE78:AE97" si="171">85+3*AE51</f>
        <v>95.253164556962034</v>
      </c>
      <c r="AF78" s="164"/>
      <c r="AG78" s="146">
        <f t="shared" ref="AG78:AG97" si="172">85+3*AG51</f>
        <v>100.13063121907409</v>
      </c>
      <c r="AH78" s="164"/>
      <c r="AI78" s="146">
        <f t="shared" ref="AI78:AI97" si="173">85+3*AI51</f>
        <v>96.321052631578951</v>
      </c>
      <c r="AJ78" s="164"/>
      <c r="AK78" s="146">
        <f t="shared" ref="AK78:AK97" si="174">85+3*AK51</f>
        <v>102.00787401574803</v>
      </c>
      <c r="AL78" s="164"/>
      <c r="AM78" s="146">
        <f t="shared" ref="AM78:AM97" si="175">85+3*AM51</f>
        <v>107.65734265734265</v>
      </c>
      <c r="AN78" s="164"/>
      <c r="AO78" s="146">
        <f t="shared" ref="AO78:AO97" si="176">85+3*AO51</f>
        <v>108.61702127659574</v>
      </c>
      <c r="AP78" s="164"/>
      <c r="AQ78" s="146">
        <f t="shared" ref="AQ78:AQ97" si="177">85+3*AQ51</f>
        <v>99.045801526717568</v>
      </c>
      <c r="AR78" s="164"/>
      <c r="AS78" s="146">
        <f t="shared" ref="AS78:AS97" si="178">85+3*AS51</f>
        <v>95.253164556962034</v>
      </c>
      <c r="AT78" s="164"/>
      <c r="AU78" s="146">
        <f t="shared" ref="AU78:AU97" si="179">85+3*AU51</f>
        <v>100.13063121907409</v>
      </c>
      <c r="AV78" s="164"/>
      <c r="AW78" s="146">
        <f t="shared" ref="AW78:AW97" si="180">85+3*AW51</f>
        <v>96.321052631578951</v>
      </c>
      <c r="AX78" s="164"/>
      <c r="AY78" s="146">
        <f t="shared" ref="AY78:AY97" si="181">85+3*AY51</f>
        <v>102.00787401574803</v>
      </c>
      <c r="AZ78" s="164"/>
      <c r="BA78" s="146">
        <f t="shared" ref="BA78:BA97" si="182">85+3*BA51</f>
        <v>107.65734265734265</v>
      </c>
      <c r="BB78" s="164"/>
      <c r="BC78" s="146">
        <f t="shared" ref="BC78:BC97" si="183">85+3*BC51</f>
        <v>108.61702127659574</v>
      </c>
      <c r="BD78" s="164"/>
      <c r="BE78" s="146">
        <f t="shared" ref="BE78:BE97" si="184">85+3*BE51</f>
        <v>99.045801526717568</v>
      </c>
      <c r="BF78" s="164"/>
      <c r="BG78" s="146">
        <f t="shared" ref="BG78:BG97" si="185">85+3*BG51</f>
        <v>95.253164556962034</v>
      </c>
      <c r="BH78" s="164"/>
      <c r="BI78" s="146">
        <f t="shared" ref="BI78:BI97" si="186">85+3*BI51</f>
        <v>100.13063121907409</v>
      </c>
      <c r="BJ78" s="164"/>
      <c r="BK78" s="146">
        <f t="shared" ref="BK78:BK97" si="187">85+3*BK51</f>
        <v>95.007368421052632</v>
      </c>
      <c r="BL78" s="164"/>
      <c r="BM78" s="146">
        <f t="shared" ref="BM78:BM97" si="188">85+3*BM51</f>
        <v>102.00787401574803</v>
      </c>
      <c r="BN78" s="164"/>
      <c r="BO78" s="146">
        <f t="shared" ref="BO78:BO97" si="189">85+3*BO51</f>
        <v>107.65734265734265</v>
      </c>
      <c r="BP78" s="164"/>
      <c r="BQ78" s="146">
        <f t="shared" ref="BQ78:BQ97" si="190">85+3*BQ51</f>
        <v>108.61702127659574</v>
      </c>
      <c r="BR78" s="164"/>
      <c r="BS78" s="146">
        <f t="shared" ref="BS78:BS97" si="191">85+3*BS51</f>
        <v>99.045801526717568</v>
      </c>
      <c r="BT78" s="164"/>
      <c r="BU78" s="146">
        <f t="shared" ref="BU78:BU97" si="192">85+3*BU51</f>
        <v>95.253164556962034</v>
      </c>
      <c r="BV78" s="164"/>
      <c r="BW78" s="146">
        <f t="shared" ref="BW78:BW97" si="193">85+3*BW51</f>
        <v>100.13063121907409</v>
      </c>
      <c r="BX78" s="164"/>
      <c r="BY78" s="146">
        <f t="shared" ref="BY78:BY97" si="194">85+3*BY51</f>
        <v>95.007368421052632</v>
      </c>
      <c r="BZ78" s="164"/>
      <c r="CA78" s="146">
        <f t="shared" ref="CA78:CA97" si="195">85+3*CA51</f>
        <v>102.00787401574803</v>
      </c>
      <c r="CB78" s="164"/>
      <c r="CC78" s="146">
        <f t="shared" ref="CC78:CC97" si="196">85+3*CC51</f>
        <v>107.65734265734265</v>
      </c>
      <c r="CD78" s="164"/>
      <c r="CE78" s="146">
        <f t="shared" ref="CE78:CE97" si="197">85+3*CE51</f>
        <v>108.61702127659574</v>
      </c>
      <c r="CF78" s="164"/>
      <c r="CG78" s="146">
        <f t="shared" ref="CG78:CG97" si="198">85+3*CG51</f>
        <v>99.045801526717568</v>
      </c>
      <c r="CH78" s="164"/>
      <c r="CI78" s="146">
        <f t="shared" ref="CI78:CI97" si="199">85+3*CI51</f>
        <v>95.253164556962034</v>
      </c>
      <c r="CJ78" s="164"/>
      <c r="CK78" s="146">
        <f t="shared" ref="CK78:CK97" si="200">85+3*CK51</f>
        <v>100.13063121907409</v>
      </c>
      <c r="CL78" s="164"/>
      <c r="CM78" s="146">
        <f t="shared" ref="CM78:CM97" si="201">85+3*CM51</f>
        <v>94.739983066124054</v>
      </c>
      <c r="CN78" s="164"/>
      <c r="CO78" s="146">
        <f t="shared" ref="CO78:CO97" si="202">85+3*CO51</f>
        <v>102.00787401574803</v>
      </c>
      <c r="CP78" s="164"/>
      <c r="CQ78" s="146">
        <f t="shared" ref="CQ78:CQ97" si="203">85+3*CQ51</f>
        <v>107.65734265734265</v>
      </c>
      <c r="CR78" s="164"/>
      <c r="CS78" s="146">
        <f t="shared" ref="CS78:CS97" si="204">85+3*CS51</f>
        <v>108.61702127659574</v>
      </c>
      <c r="CT78" s="164"/>
      <c r="CU78" s="146">
        <f t="shared" ref="CU78:CU97" si="205">85+3*CU51</f>
        <v>99.045801526717568</v>
      </c>
      <c r="CV78" s="164"/>
      <c r="CW78" s="146">
        <f t="shared" ref="CW78:CW97" si="206">85+3*CW51</f>
        <v>95.253164556962034</v>
      </c>
      <c r="CX78" s="164"/>
      <c r="CY78" s="146">
        <f t="shared" ref="CY78:CY97" si="207">85+3*CY51</f>
        <v>100.13063121907409</v>
      </c>
      <c r="CZ78" s="164"/>
      <c r="DA78" s="146">
        <f t="shared" ref="DA78:DA97" si="208">85+3*DA51</f>
        <v>101.98631578947368</v>
      </c>
      <c r="DB78" s="164"/>
      <c r="DC78" s="146">
        <f t="shared" ref="DC78:DC97" si="209">85+3*DC51</f>
        <v>102.00787401574803</v>
      </c>
      <c r="DD78" s="164"/>
      <c r="DE78" s="146">
        <f t="shared" ref="DE78:DE97" si="210">85+3*DE51</f>
        <v>109.33566433566433</v>
      </c>
      <c r="DF78" s="164"/>
      <c r="DG78" s="146">
        <f t="shared" ref="DG78:DG97" si="211">85+3*DG51</f>
        <v>109.25531914893617</v>
      </c>
      <c r="DH78" s="164"/>
      <c r="DI78" s="146">
        <f t="shared" ref="DI78:DI97" si="212">85+3*DI51</f>
        <v>99.045801526717568</v>
      </c>
      <c r="DJ78" s="164"/>
      <c r="DK78" s="146">
        <f t="shared" ref="DK78:DK97" si="213">85+3*DK51</f>
        <v>95.253164556962034</v>
      </c>
      <c r="DL78" s="164"/>
      <c r="DM78" s="146">
        <f t="shared" ref="DM78:DM97" si="214">85+3*DM51</f>
        <v>100.13063121907409</v>
      </c>
      <c r="DN78" s="164"/>
      <c r="DO78" s="146">
        <f t="shared" ref="DO78:DO97" si="215">85+3*DO51</f>
        <v>101.98631578947368</v>
      </c>
      <c r="DP78" s="164"/>
      <c r="DQ78" s="146">
        <f t="shared" ref="DQ78:DQ97" si="216">85+3*DQ51</f>
        <v>102.00787401574803</v>
      </c>
      <c r="DR78" s="164"/>
      <c r="DS78" s="146">
        <f t="shared" ref="DS78:DS97" si="217">85+3*DS51</f>
        <v>109.33566433566433</v>
      </c>
      <c r="DT78" s="164"/>
      <c r="DU78" s="146">
        <f t="shared" ref="DU78:DU97" si="218">85+3*DU51</f>
        <v>109.25531914893617</v>
      </c>
      <c r="DV78" s="164"/>
      <c r="DW78" s="146">
        <f t="shared" ref="DW78:DW97" si="219">85+3*DW51</f>
        <v>99.045801526717568</v>
      </c>
      <c r="DX78" s="164"/>
      <c r="DY78" s="146">
        <f t="shared" ref="DY78:DY97" si="220">85+3*DY51</f>
        <v>95.253164556962034</v>
      </c>
      <c r="DZ78" s="164"/>
      <c r="EA78" s="146">
        <f t="shared" ref="EA78:EA97" si="221">85+3*EA51</f>
        <v>100.13063121907409</v>
      </c>
      <c r="EB78" s="164"/>
      <c r="EC78" s="146">
        <f t="shared" ref="EC78:EC97" si="222">85+3*EC51</f>
        <v>101.98631578947368</v>
      </c>
      <c r="ED78" s="164"/>
      <c r="EE78" s="146">
        <f t="shared" ref="EE78:EE97" si="223">85+3*EE51</f>
        <v>102.00787401574803</v>
      </c>
      <c r="EF78" s="164"/>
      <c r="EG78" s="146">
        <f t="shared" ref="EG78:EG97" si="224">85+3*EG51</f>
        <v>109.33566433566433</v>
      </c>
      <c r="EH78" s="164"/>
      <c r="EI78" s="146">
        <f t="shared" ref="EI78:EI97" si="225">85+3*EI51</f>
        <v>109.25531914893617</v>
      </c>
      <c r="EJ78" s="164"/>
      <c r="EK78" s="146">
        <f t="shared" ref="EK78:EM97" si="226">85+3*EK51</f>
        <v>99.045801526717568</v>
      </c>
      <c r="EL78" s="164"/>
      <c r="EM78" s="146">
        <f t="shared" si="226"/>
        <v>100.03797468354431</v>
      </c>
      <c r="EN78" s="164"/>
      <c r="EO78" s="146">
        <f t="shared" ref="EO78:EO97" si="227">85+3*EO51</f>
        <v>100.13063121907409</v>
      </c>
      <c r="EP78" s="164"/>
      <c r="EQ78" s="146">
        <f t="shared" ref="EQ78:EQ97" si="228">85+3*EQ51</f>
        <v>101.98631578947368</v>
      </c>
      <c r="ER78" s="164"/>
      <c r="ES78" s="146">
        <f t="shared" ref="ES78:ES97" si="229">85+3*ES51</f>
        <v>108.30708661417323</v>
      </c>
      <c r="ET78" s="164"/>
      <c r="EU78" s="146">
        <f t="shared" ref="EU78:EU97" si="230">85+3*EU51</f>
        <v>94.020979020979013</v>
      </c>
      <c r="EV78" s="164"/>
      <c r="EW78" s="146">
        <f t="shared" ref="EW78:EW97" si="231">85+3*EW51</f>
        <v>98.723404255319153</v>
      </c>
      <c r="EX78" s="164"/>
      <c r="EY78" s="146">
        <f t="shared" ref="EY78" si="232">85+3*EY51</f>
        <v>105.07633587786259</v>
      </c>
      <c r="EZ78" s="164"/>
      <c r="FA78" s="146">
        <f t="shared" ref="FA78" si="233">85+3*FA51</f>
        <v>100.03797468354431</v>
      </c>
      <c r="FB78" s="164"/>
      <c r="FC78" s="146">
        <f t="shared" ref="FC78:FC97" si="234">85+3*FC51</f>
        <v>100.13063121907409</v>
      </c>
      <c r="FD78" s="164"/>
      <c r="FE78" s="146">
        <f t="shared" ref="FE78:FE97" si="235">85+3*FE51</f>
        <v>101.98631578947368</v>
      </c>
      <c r="FF78" s="164"/>
      <c r="FG78" s="146">
        <f t="shared" ref="FG78:FG97" si="236">85+3*FG51</f>
        <v>108.30708661417323</v>
      </c>
      <c r="FH78" s="164"/>
      <c r="FI78" s="146">
        <f t="shared" ref="FI78:FI97" si="237">85+3*FI51</f>
        <v>94.020979020979013</v>
      </c>
      <c r="FJ78" s="164"/>
      <c r="FK78" s="146">
        <f t="shared" ref="FK78:FK97" si="238">85+3*FK51</f>
        <v>98.723404255319153</v>
      </c>
      <c r="FL78" s="164"/>
      <c r="FM78" s="146">
        <f t="shared" ref="FM78:FM97" si="239">85+3*FM51</f>
        <v>105.07633587786259</v>
      </c>
    </row>
    <row r="79" spans="1:169" x14ac:dyDescent="0.2">
      <c r="A79" s="82" t="s">
        <v>0</v>
      </c>
      <c r="B79" s="76"/>
      <c r="C79" s="154">
        <f t="shared" si="157"/>
        <v>94.341772151898738</v>
      </c>
      <c r="D79" s="165"/>
      <c r="E79" s="154">
        <f t="shared" si="158"/>
        <v>85</v>
      </c>
      <c r="F79" s="165"/>
      <c r="G79" s="154">
        <f t="shared" si="159"/>
        <v>101.58033484414022</v>
      </c>
      <c r="H79" s="165"/>
      <c r="I79" s="154">
        <f t="shared" si="160"/>
        <v>100.66929133858268</v>
      </c>
      <c r="J79" s="165"/>
      <c r="K79" s="154">
        <f t="shared" si="161"/>
        <v>109.12587412587413</v>
      </c>
      <c r="L79" s="165"/>
      <c r="M79" s="154">
        <f t="shared" si="162"/>
        <v>107.97872340425535</v>
      </c>
      <c r="N79" s="165"/>
      <c r="O79" s="154">
        <f t="shared" si="163"/>
        <v>102.78625954198473</v>
      </c>
      <c r="P79" s="165"/>
      <c r="Q79" s="154">
        <f t="shared" si="164"/>
        <v>94.341772151898738</v>
      </c>
      <c r="R79" s="165"/>
      <c r="S79" s="154">
        <f t="shared" si="165"/>
        <v>85</v>
      </c>
      <c r="T79" s="165"/>
      <c r="U79" s="154">
        <f t="shared" si="166"/>
        <v>101.58033484414022</v>
      </c>
      <c r="V79" s="165"/>
      <c r="W79" s="154">
        <f t="shared" si="167"/>
        <v>100.66929133858268</v>
      </c>
      <c r="X79" s="165"/>
      <c r="Y79" s="154">
        <f t="shared" si="168"/>
        <v>109.12587412587413</v>
      </c>
      <c r="Z79" s="165"/>
      <c r="AA79" s="154">
        <f t="shared" si="169"/>
        <v>107.97872340425535</v>
      </c>
      <c r="AB79" s="165"/>
      <c r="AC79" s="154">
        <f t="shared" si="170"/>
        <v>102.78625954198473</v>
      </c>
      <c r="AD79" s="165"/>
      <c r="AE79" s="154">
        <f t="shared" si="171"/>
        <v>94.341772151898738</v>
      </c>
      <c r="AF79" s="165"/>
      <c r="AG79" s="154">
        <f t="shared" si="172"/>
        <v>85</v>
      </c>
      <c r="AH79" s="165"/>
      <c r="AI79" s="154">
        <f t="shared" si="173"/>
        <v>93.838849701573523</v>
      </c>
      <c r="AJ79" s="165"/>
      <c r="AK79" s="154">
        <f t="shared" si="174"/>
        <v>100.66929133858268</v>
      </c>
      <c r="AL79" s="165"/>
      <c r="AM79" s="154">
        <f t="shared" si="175"/>
        <v>109.12587412587413</v>
      </c>
      <c r="AN79" s="165"/>
      <c r="AO79" s="154">
        <f t="shared" si="176"/>
        <v>107.97872340425535</v>
      </c>
      <c r="AP79" s="165"/>
      <c r="AQ79" s="154">
        <f t="shared" si="177"/>
        <v>102.78625954198473</v>
      </c>
      <c r="AR79" s="165"/>
      <c r="AS79" s="154">
        <f t="shared" si="178"/>
        <v>94.341772151898738</v>
      </c>
      <c r="AT79" s="165"/>
      <c r="AU79" s="154">
        <f t="shared" si="179"/>
        <v>85</v>
      </c>
      <c r="AV79" s="165"/>
      <c r="AW79" s="154">
        <f t="shared" si="180"/>
        <v>93.838849701573523</v>
      </c>
      <c r="AX79" s="165"/>
      <c r="AY79" s="154">
        <f t="shared" si="181"/>
        <v>100.66929133858268</v>
      </c>
      <c r="AZ79" s="165"/>
      <c r="BA79" s="154">
        <f t="shared" si="182"/>
        <v>109.12587412587413</v>
      </c>
      <c r="BB79" s="165"/>
      <c r="BC79" s="154">
        <f t="shared" si="183"/>
        <v>107.97872340425535</v>
      </c>
      <c r="BD79" s="165"/>
      <c r="BE79" s="154">
        <f t="shared" si="184"/>
        <v>102.78625954198473</v>
      </c>
      <c r="BF79" s="165"/>
      <c r="BG79" s="154">
        <f t="shared" si="185"/>
        <v>94.341772151898738</v>
      </c>
      <c r="BH79" s="165"/>
      <c r="BI79" s="154">
        <f t="shared" si="186"/>
        <v>85</v>
      </c>
      <c r="BJ79" s="165"/>
      <c r="BK79" s="154">
        <f t="shared" si="187"/>
        <v>97.101052631578952</v>
      </c>
      <c r="BL79" s="165"/>
      <c r="BM79" s="154">
        <f t="shared" si="188"/>
        <v>100.66929133858268</v>
      </c>
      <c r="BN79" s="165"/>
      <c r="BO79" s="154">
        <f t="shared" si="189"/>
        <v>109.12587412587413</v>
      </c>
      <c r="BP79" s="165"/>
      <c r="BQ79" s="154">
        <f t="shared" si="190"/>
        <v>107.97872340425535</v>
      </c>
      <c r="BR79" s="165"/>
      <c r="BS79" s="154">
        <f t="shared" si="191"/>
        <v>102.78625954198473</v>
      </c>
      <c r="BT79" s="165"/>
      <c r="BU79" s="154">
        <f t="shared" si="192"/>
        <v>94.341772151898738</v>
      </c>
      <c r="BV79" s="165"/>
      <c r="BW79" s="154">
        <f t="shared" si="193"/>
        <v>85</v>
      </c>
      <c r="BX79" s="165"/>
      <c r="BY79" s="154">
        <f t="shared" si="194"/>
        <v>97.101052631578952</v>
      </c>
      <c r="BZ79" s="165"/>
      <c r="CA79" s="154">
        <f t="shared" si="195"/>
        <v>100.66929133858268</v>
      </c>
      <c r="CB79" s="165"/>
      <c r="CC79" s="154">
        <f t="shared" si="196"/>
        <v>109.12587412587413</v>
      </c>
      <c r="CD79" s="165"/>
      <c r="CE79" s="154">
        <f t="shared" si="197"/>
        <v>107.97872340425535</v>
      </c>
      <c r="CF79" s="165"/>
      <c r="CG79" s="154">
        <f t="shared" si="198"/>
        <v>102.78625954198473</v>
      </c>
      <c r="CH79" s="165"/>
      <c r="CI79" s="154">
        <f t="shared" si="199"/>
        <v>94.341772151898738</v>
      </c>
      <c r="CJ79" s="165"/>
      <c r="CK79" s="154">
        <f t="shared" si="200"/>
        <v>85</v>
      </c>
      <c r="CL79" s="165"/>
      <c r="CM79" s="154">
        <f t="shared" si="201"/>
        <v>96.296938621625699</v>
      </c>
      <c r="CN79" s="165"/>
      <c r="CO79" s="154">
        <f t="shared" si="202"/>
        <v>100.66929133858268</v>
      </c>
      <c r="CP79" s="165"/>
      <c r="CQ79" s="154">
        <f t="shared" si="203"/>
        <v>109.12587412587413</v>
      </c>
      <c r="CR79" s="165"/>
      <c r="CS79" s="154">
        <f t="shared" si="204"/>
        <v>107.97872340425535</v>
      </c>
      <c r="CT79" s="165"/>
      <c r="CU79" s="154">
        <f t="shared" si="205"/>
        <v>102.78625954198473</v>
      </c>
      <c r="CV79" s="165"/>
      <c r="CW79" s="154">
        <f t="shared" si="206"/>
        <v>94.341772151898738</v>
      </c>
      <c r="CX79" s="165"/>
      <c r="CY79" s="154">
        <f t="shared" si="207"/>
        <v>85</v>
      </c>
      <c r="CZ79" s="165"/>
      <c r="DA79" s="154">
        <f t="shared" si="208"/>
        <v>102.93052631578948</v>
      </c>
      <c r="DB79" s="165"/>
      <c r="DC79" s="154">
        <f t="shared" si="209"/>
        <v>100.66929133858268</v>
      </c>
      <c r="DD79" s="165"/>
      <c r="DE79" s="154">
        <f t="shared" si="210"/>
        <v>108.91608391608393</v>
      </c>
      <c r="DF79" s="165"/>
      <c r="DG79" s="154">
        <f t="shared" si="211"/>
        <v>110.53191489361704</v>
      </c>
      <c r="DH79" s="165"/>
      <c r="DI79" s="154">
        <f t="shared" si="212"/>
        <v>102.78625954198473</v>
      </c>
      <c r="DJ79" s="165"/>
      <c r="DK79" s="154">
        <f t="shared" si="213"/>
        <v>94.341772151898738</v>
      </c>
      <c r="DL79" s="165"/>
      <c r="DM79" s="154">
        <f t="shared" si="214"/>
        <v>85</v>
      </c>
      <c r="DN79" s="165"/>
      <c r="DO79" s="154">
        <f t="shared" si="215"/>
        <v>102.93052631578948</v>
      </c>
      <c r="DP79" s="165"/>
      <c r="DQ79" s="154">
        <f t="shared" si="216"/>
        <v>100.66929133858268</v>
      </c>
      <c r="DR79" s="165"/>
      <c r="DS79" s="154">
        <f t="shared" si="217"/>
        <v>108.91608391608393</v>
      </c>
      <c r="DT79" s="165"/>
      <c r="DU79" s="154">
        <f t="shared" si="218"/>
        <v>110.53191489361704</v>
      </c>
      <c r="DV79" s="165"/>
      <c r="DW79" s="154">
        <f t="shared" si="219"/>
        <v>102.78625954198473</v>
      </c>
      <c r="DX79" s="165"/>
      <c r="DY79" s="154">
        <f t="shared" si="220"/>
        <v>94.341772151898738</v>
      </c>
      <c r="DZ79" s="165"/>
      <c r="EA79" s="154">
        <f t="shared" si="221"/>
        <v>85</v>
      </c>
      <c r="EB79" s="165"/>
      <c r="EC79" s="154">
        <f t="shared" si="222"/>
        <v>102.93052631578948</v>
      </c>
      <c r="ED79" s="165"/>
      <c r="EE79" s="154">
        <f t="shared" si="223"/>
        <v>100.66929133858268</v>
      </c>
      <c r="EF79" s="165"/>
      <c r="EG79" s="154">
        <f t="shared" si="224"/>
        <v>108.91608391608393</v>
      </c>
      <c r="EH79" s="165"/>
      <c r="EI79" s="154">
        <f t="shared" si="225"/>
        <v>110.53191489361704</v>
      </c>
      <c r="EJ79" s="165"/>
      <c r="EK79" s="154">
        <f t="shared" si="226"/>
        <v>102.78625954198473</v>
      </c>
      <c r="EL79" s="165"/>
      <c r="EM79" s="154">
        <f t="shared" si="226"/>
        <v>98.822784810126592</v>
      </c>
      <c r="EN79" s="165"/>
      <c r="EO79" s="154">
        <f t="shared" si="227"/>
        <v>85</v>
      </c>
      <c r="EP79" s="165"/>
      <c r="EQ79" s="154">
        <f t="shared" si="228"/>
        <v>102.93052631578948</v>
      </c>
      <c r="ER79" s="165"/>
      <c r="ES79" s="154">
        <f t="shared" si="229"/>
        <v>108.7007874015748</v>
      </c>
      <c r="ET79" s="165"/>
      <c r="EU79" s="154">
        <f t="shared" si="230"/>
        <v>97.167832167832159</v>
      </c>
      <c r="EV79" s="165"/>
      <c r="EW79" s="154">
        <f t="shared" si="231"/>
        <v>99.042553191489347</v>
      </c>
      <c r="EX79" s="165"/>
      <c r="EY79" s="154">
        <f t="shared" ref="EY79" si="240">85+3*EY52</f>
        <v>99.122137404580158</v>
      </c>
      <c r="EZ79" s="165"/>
      <c r="FA79" s="154">
        <f t="shared" ref="FA79" si="241">85+3*FA52</f>
        <v>98.822784810126592</v>
      </c>
      <c r="FB79" s="165"/>
      <c r="FC79" s="154">
        <f t="shared" si="234"/>
        <v>85</v>
      </c>
      <c r="FD79" s="165"/>
      <c r="FE79" s="154">
        <f t="shared" si="235"/>
        <v>102.93052631578948</v>
      </c>
      <c r="FF79" s="165"/>
      <c r="FG79" s="154">
        <f t="shared" si="236"/>
        <v>108.7007874015748</v>
      </c>
      <c r="FH79" s="165"/>
      <c r="FI79" s="154">
        <f t="shared" si="237"/>
        <v>97.167832167832159</v>
      </c>
      <c r="FJ79" s="165"/>
      <c r="FK79" s="154">
        <f t="shared" si="238"/>
        <v>99.042553191489347</v>
      </c>
      <c r="FL79" s="165"/>
      <c r="FM79" s="154">
        <f t="shared" si="239"/>
        <v>99.122137404580158</v>
      </c>
    </row>
    <row r="80" spans="1:169" x14ac:dyDescent="0.2">
      <c r="A80" s="82" t="s">
        <v>1</v>
      </c>
      <c r="B80" s="76"/>
      <c r="C80" s="154">
        <f t="shared" si="157"/>
        <v>96.620253164556971</v>
      </c>
      <c r="D80" s="165"/>
      <c r="E80" s="154">
        <f t="shared" si="158"/>
        <v>106.80865952919763</v>
      </c>
      <c r="F80" s="165"/>
      <c r="G80" s="154">
        <f t="shared" si="159"/>
        <v>88.753235547886106</v>
      </c>
      <c r="H80" s="165"/>
      <c r="I80" s="154">
        <f t="shared" si="160"/>
        <v>105.39370078740158</v>
      </c>
      <c r="J80" s="165"/>
      <c r="K80" s="154">
        <f t="shared" si="161"/>
        <v>112.69230769230771</v>
      </c>
      <c r="L80" s="165"/>
      <c r="M80" s="154">
        <f t="shared" si="162"/>
        <v>113.40425531914893</v>
      </c>
      <c r="N80" s="165"/>
      <c r="O80" s="154">
        <f t="shared" si="163"/>
        <v>102.48091603053436</v>
      </c>
      <c r="P80" s="165"/>
      <c r="Q80" s="154">
        <f t="shared" si="164"/>
        <v>96.620253164556971</v>
      </c>
      <c r="R80" s="165"/>
      <c r="S80" s="154">
        <f t="shared" si="165"/>
        <v>106.80865952919763</v>
      </c>
      <c r="T80" s="165"/>
      <c r="U80" s="154">
        <f t="shared" si="166"/>
        <v>88.753235547886106</v>
      </c>
      <c r="V80" s="165"/>
      <c r="W80" s="154">
        <f t="shared" si="167"/>
        <v>105.39370078740158</v>
      </c>
      <c r="X80" s="165"/>
      <c r="Y80" s="154">
        <f t="shared" si="168"/>
        <v>112.69230769230771</v>
      </c>
      <c r="Z80" s="165"/>
      <c r="AA80" s="154">
        <f t="shared" si="169"/>
        <v>113.40425531914893</v>
      </c>
      <c r="AB80" s="165"/>
      <c r="AC80" s="154">
        <f t="shared" si="170"/>
        <v>102.48091603053436</v>
      </c>
      <c r="AD80" s="165"/>
      <c r="AE80" s="154">
        <f t="shared" si="171"/>
        <v>96.620253164556971</v>
      </c>
      <c r="AF80" s="165"/>
      <c r="AG80" s="154">
        <f t="shared" si="172"/>
        <v>106.80865952919763</v>
      </c>
      <c r="AH80" s="165"/>
      <c r="AI80" s="154">
        <f t="shared" si="173"/>
        <v>102.47546833184657</v>
      </c>
      <c r="AJ80" s="165"/>
      <c r="AK80" s="154">
        <f t="shared" si="174"/>
        <v>105.39370078740158</v>
      </c>
      <c r="AL80" s="165"/>
      <c r="AM80" s="154">
        <f t="shared" si="175"/>
        <v>112.69230769230771</v>
      </c>
      <c r="AN80" s="165"/>
      <c r="AO80" s="154">
        <f t="shared" si="176"/>
        <v>113.40425531914893</v>
      </c>
      <c r="AP80" s="165"/>
      <c r="AQ80" s="154">
        <f t="shared" si="177"/>
        <v>102.48091603053436</v>
      </c>
      <c r="AR80" s="165"/>
      <c r="AS80" s="154">
        <f t="shared" si="178"/>
        <v>96.620253164556971</v>
      </c>
      <c r="AT80" s="165"/>
      <c r="AU80" s="154">
        <f t="shared" si="179"/>
        <v>106.80865952919763</v>
      </c>
      <c r="AV80" s="165"/>
      <c r="AW80" s="154">
        <f t="shared" si="180"/>
        <v>102.47546833184657</v>
      </c>
      <c r="AX80" s="165"/>
      <c r="AY80" s="154">
        <f t="shared" si="181"/>
        <v>105.39370078740158</v>
      </c>
      <c r="AZ80" s="165"/>
      <c r="BA80" s="154">
        <f t="shared" si="182"/>
        <v>112.69230769230771</v>
      </c>
      <c r="BB80" s="165"/>
      <c r="BC80" s="154">
        <f t="shared" si="183"/>
        <v>113.40425531914893</v>
      </c>
      <c r="BD80" s="165"/>
      <c r="BE80" s="154">
        <f t="shared" si="184"/>
        <v>102.48091603053436</v>
      </c>
      <c r="BF80" s="165"/>
      <c r="BG80" s="154">
        <f t="shared" si="185"/>
        <v>96.620253164556971</v>
      </c>
      <c r="BH80" s="165"/>
      <c r="BI80" s="154">
        <f t="shared" si="186"/>
        <v>106.80865952919763</v>
      </c>
      <c r="BJ80" s="165"/>
      <c r="BK80" s="154">
        <f t="shared" si="187"/>
        <v>92.256842105263161</v>
      </c>
      <c r="BL80" s="165"/>
      <c r="BM80" s="154">
        <f t="shared" si="188"/>
        <v>105.39370078740158</v>
      </c>
      <c r="BN80" s="165"/>
      <c r="BO80" s="154">
        <f t="shared" si="189"/>
        <v>112.69230769230771</v>
      </c>
      <c r="BP80" s="165"/>
      <c r="BQ80" s="154">
        <f t="shared" si="190"/>
        <v>113.40425531914893</v>
      </c>
      <c r="BR80" s="165"/>
      <c r="BS80" s="154">
        <f t="shared" si="191"/>
        <v>102.48091603053436</v>
      </c>
      <c r="BT80" s="165"/>
      <c r="BU80" s="154">
        <f t="shared" si="192"/>
        <v>96.620253164556971</v>
      </c>
      <c r="BV80" s="165"/>
      <c r="BW80" s="154">
        <f t="shared" si="193"/>
        <v>106.80865952919763</v>
      </c>
      <c r="BX80" s="165"/>
      <c r="BY80" s="154">
        <f t="shared" si="194"/>
        <v>92.256842105263161</v>
      </c>
      <c r="BZ80" s="165"/>
      <c r="CA80" s="154">
        <f t="shared" si="195"/>
        <v>105.39370078740158</v>
      </c>
      <c r="CB80" s="165"/>
      <c r="CC80" s="154">
        <f t="shared" si="196"/>
        <v>112.69230769230771</v>
      </c>
      <c r="CD80" s="165"/>
      <c r="CE80" s="154">
        <f t="shared" si="197"/>
        <v>113.40425531914893</v>
      </c>
      <c r="CF80" s="165"/>
      <c r="CG80" s="154">
        <f t="shared" si="198"/>
        <v>102.48091603053436</v>
      </c>
      <c r="CH80" s="165"/>
      <c r="CI80" s="154">
        <f t="shared" si="199"/>
        <v>96.620253164556971</v>
      </c>
      <c r="CJ80" s="165"/>
      <c r="CK80" s="154">
        <f t="shared" si="200"/>
        <v>106.80865952919763</v>
      </c>
      <c r="CL80" s="165"/>
      <c r="CM80" s="154">
        <f t="shared" si="201"/>
        <v>94.167321288295369</v>
      </c>
      <c r="CN80" s="165"/>
      <c r="CO80" s="154">
        <f t="shared" si="202"/>
        <v>105.39370078740158</v>
      </c>
      <c r="CP80" s="165"/>
      <c r="CQ80" s="154">
        <f t="shared" si="203"/>
        <v>112.69230769230771</v>
      </c>
      <c r="CR80" s="165"/>
      <c r="CS80" s="154">
        <f t="shared" si="204"/>
        <v>113.40425531914893</v>
      </c>
      <c r="CT80" s="165"/>
      <c r="CU80" s="154">
        <f t="shared" si="205"/>
        <v>102.48091603053436</v>
      </c>
      <c r="CV80" s="165"/>
      <c r="CW80" s="154">
        <f t="shared" si="206"/>
        <v>96.620253164556971</v>
      </c>
      <c r="CX80" s="165"/>
      <c r="CY80" s="154">
        <f t="shared" si="207"/>
        <v>106.80865952919763</v>
      </c>
      <c r="CZ80" s="165"/>
      <c r="DA80" s="154">
        <f t="shared" si="208"/>
        <v>104.08</v>
      </c>
      <c r="DB80" s="165"/>
      <c r="DC80" s="154">
        <f t="shared" si="209"/>
        <v>105.39370078740158</v>
      </c>
      <c r="DD80" s="165"/>
      <c r="DE80" s="154">
        <f t="shared" si="210"/>
        <v>113.11188811188813</v>
      </c>
      <c r="DF80" s="165"/>
      <c r="DG80" s="154">
        <f t="shared" si="211"/>
        <v>112.44680851063831</v>
      </c>
      <c r="DH80" s="165"/>
      <c r="DI80" s="154">
        <f t="shared" si="212"/>
        <v>102.48091603053436</v>
      </c>
      <c r="DJ80" s="165"/>
      <c r="DK80" s="154">
        <f t="shared" si="213"/>
        <v>96.620253164556971</v>
      </c>
      <c r="DL80" s="165"/>
      <c r="DM80" s="154">
        <f t="shared" si="214"/>
        <v>106.80865952919763</v>
      </c>
      <c r="DN80" s="165"/>
      <c r="DO80" s="154">
        <f t="shared" si="215"/>
        <v>104.08</v>
      </c>
      <c r="DP80" s="165"/>
      <c r="DQ80" s="154">
        <f t="shared" si="216"/>
        <v>105.39370078740158</v>
      </c>
      <c r="DR80" s="165"/>
      <c r="DS80" s="154">
        <f t="shared" si="217"/>
        <v>113.11188811188813</v>
      </c>
      <c r="DT80" s="165"/>
      <c r="DU80" s="154">
        <f t="shared" si="218"/>
        <v>112.44680851063831</v>
      </c>
      <c r="DV80" s="165"/>
      <c r="DW80" s="154">
        <f t="shared" si="219"/>
        <v>102.48091603053436</v>
      </c>
      <c r="DX80" s="165"/>
      <c r="DY80" s="154">
        <f t="shared" si="220"/>
        <v>96.620253164556971</v>
      </c>
      <c r="DZ80" s="165"/>
      <c r="EA80" s="154">
        <f t="shared" si="221"/>
        <v>106.80865952919763</v>
      </c>
      <c r="EB80" s="165"/>
      <c r="EC80" s="154">
        <f t="shared" si="222"/>
        <v>104.08</v>
      </c>
      <c r="ED80" s="165"/>
      <c r="EE80" s="154">
        <f t="shared" si="223"/>
        <v>105.39370078740158</v>
      </c>
      <c r="EF80" s="165"/>
      <c r="EG80" s="154">
        <f t="shared" si="224"/>
        <v>113.11188811188813</v>
      </c>
      <c r="EH80" s="165"/>
      <c r="EI80" s="154">
        <f t="shared" si="225"/>
        <v>112.44680851063831</v>
      </c>
      <c r="EJ80" s="165"/>
      <c r="EK80" s="154">
        <f t="shared" si="226"/>
        <v>102.48091603053436</v>
      </c>
      <c r="EL80" s="165"/>
      <c r="EM80" s="154">
        <f t="shared" si="226"/>
        <v>108.31645569620254</v>
      </c>
      <c r="EN80" s="165"/>
      <c r="EO80" s="154">
        <f t="shared" si="227"/>
        <v>106.80865952919763</v>
      </c>
      <c r="EP80" s="165"/>
      <c r="EQ80" s="154">
        <f t="shared" si="228"/>
        <v>104.08</v>
      </c>
      <c r="ER80" s="165"/>
      <c r="ES80" s="154">
        <f t="shared" si="229"/>
        <v>112.16535433070867</v>
      </c>
      <c r="ET80" s="165"/>
      <c r="EU80" s="154">
        <f t="shared" si="230"/>
        <v>102.41258741258741</v>
      </c>
      <c r="EV80" s="165"/>
      <c r="EW80" s="154">
        <f t="shared" si="231"/>
        <v>109.25531914893617</v>
      </c>
      <c r="EX80" s="165"/>
      <c r="EY80" s="154">
        <f t="shared" ref="EY80" si="242">85+3*EY53</f>
        <v>103.70229007633588</v>
      </c>
      <c r="EZ80" s="165"/>
      <c r="FA80" s="154">
        <f t="shared" ref="FA80" si="243">85+3*FA53</f>
        <v>108.31645569620254</v>
      </c>
      <c r="FB80" s="165"/>
      <c r="FC80" s="154">
        <f t="shared" si="234"/>
        <v>106.80865952919763</v>
      </c>
      <c r="FD80" s="165"/>
      <c r="FE80" s="154">
        <f t="shared" si="235"/>
        <v>104.08</v>
      </c>
      <c r="FF80" s="165"/>
      <c r="FG80" s="154">
        <f t="shared" si="236"/>
        <v>112.16535433070867</v>
      </c>
      <c r="FH80" s="165"/>
      <c r="FI80" s="154">
        <f t="shared" si="237"/>
        <v>102.41258741258741</v>
      </c>
      <c r="FJ80" s="165"/>
      <c r="FK80" s="154">
        <f t="shared" si="238"/>
        <v>109.25531914893617</v>
      </c>
      <c r="FL80" s="165"/>
      <c r="FM80" s="154">
        <f t="shared" si="239"/>
        <v>103.70229007633588</v>
      </c>
    </row>
    <row r="81" spans="1:169" x14ac:dyDescent="0.2">
      <c r="A81" s="82" t="s">
        <v>2</v>
      </c>
      <c r="B81" s="76"/>
      <c r="C81" s="154">
        <f t="shared" si="157"/>
        <v>105.35443037974684</v>
      </c>
      <c r="D81" s="165"/>
      <c r="E81" s="154">
        <f t="shared" si="158"/>
        <v>88.237630177292246</v>
      </c>
      <c r="F81" s="165"/>
      <c r="G81" s="154">
        <f t="shared" si="159"/>
        <v>94.473684210526315</v>
      </c>
      <c r="H81" s="165"/>
      <c r="I81" s="154">
        <f t="shared" si="160"/>
        <v>104.44881889763781</v>
      </c>
      <c r="J81" s="165"/>
      <c r="K81" s="154">
        <f t="shared" si="161"/>
        <v>111.64335664335665</v>
      </c>
      <c r="L81" s="165"/>
      <c r="M81" s="154">
        <f t="shared" si="162"/>
        <v>111.48936170212767</v>
      </c>
      <c r="N81" s="165"/>
      <c r="O81" s="154">
        <f t="shared" si="163"/>
        <v>102.55725190839695</v>
      </c>
      <c r="P81" s="165"/>
      <c r="Q81" s="154">
        <f t="shared" si="164"/>
        <v>105.35443037974684</v>
      </c>
      <c r="R81" s="165"/>
      <c r="S81" s="154">
        <f t="shared" si="165"/>
        <v>88.237630177292246</v>
      </c>
      <c r="T81" s="165"/>
      <c r="U81" s="154">
        <f t="shared" si="166"/>
        <v>94.473684210526315</v>
      </c>
      <c r="V81" s="165"/>
      <c r="W81" s="154">
        <f t="shared" si="167"/>
        <v>104.44881889763781</v>
      </c>
      <c r="X81" s="165"/>
      <c r="Y81" s="154">
        <f t="shared" si="168"/>
        <v>111.64335664335665</v>
      </c>
      <c r="Z81" s="165"/>
      <c r="AA81" s="154">
        <f t="shared" si="169"/>
        <v>111.48936170212767</v>
      </c>
      <c r="AB81" s="165"/>
      <c r="AC81" s="154">
        <f t="shared" si="170"/>
        <v>102.55725190839695</v>
      </c>
      <c r="AD81" s="165"/>
      <c r="AE81" s="154">
        <f t="shared" si="171"/>
        <v>105.35443037974684</v>
      </c>
      <c r="AF81" s="165"/>
      <c r="AG81" s="154">
        <f t="shared" si="172"/>
        <v>88.237630177292246</v>
      </c>
      <c r="AH81" s="165"/>
      <c r="AI81" s="154">
        <f t="shared" si="173"/>
        <v>97.714681440443215</v>
      </c>
      <c r="AJ81" s="165"/>
      <c r="AK81" s="154">
        <f t="shared" si="174"/>
        <v>104.44881889763781</v>
      </c>
      <c r="AL81" s="165"/>
      <c r="AM81" s="154">
        <f t="shared" si="175"/>
        <v>111.64335664335665</v>
      </c>
      <c r="AN81" s="165"/>
      <c r="AO81" s="154">
        <f t="shared" si="176"/>
        <v>111.48936170212767</v>
      </c>
      <c r="AP81" s="165"/>
      <c r="AQ81" s="154">
        <f t="shared" si="177"/>
        <v>102.55725190839695</v>
      </c>
      <c r="AR81" s="165"/>
      <c r="AS81" s="154">
        <f t="shared" si="178"/>
        <v>105.35443037974684</v>
      </c>
      <c r="AT81" s="165"/>
      <c r="AU81" s="154">
        <f t="shared" si="179"/>
        <v>88.237630177292246</v>
      </c>
      <c r="AV81" s="165"/>
      <c r="AW81" s="154">
        <f t="shared" si="180"/>
        <v>97.714681440443215</v>
      </c>
      <c r="AX81" s="165"/>
      <c r="AY81" s="154">
        <f t="shared" si="181"/>
        <v>104.44881889763781</v>
      </c>
      <c r="AZ81" s="165"/>
      <c r="BA81" s="154">
        <f t="shared" si="182"/>
        <v>111.64335664335665</v>
      </c>
      <c r="BB81" s="165"/>
      <c r="BC81" s="154">
        <f t="shared" si="183"/>
        <v>111.48936170212767</v>
      </c>
      <c r="BD81" s="165"/>
      <c r="BE81" s="154">
        <f t="shared" si="184"/>
        <v>102.55725190839695</v>
      </c>
      <c r="BF81" s="165"/>
      <c r="BG81" s="154">
        <f t="shared" si="185"/>
        <v>105.35443037974684</v>
      </c>
      <c r="BH81" s="165"/>
      <c r="BI81" s="154">
        <f t="shared" si="186"/>
        <v>88.237630177292246</v>
      </c>
      <c r="BJ81" s="165"/>
      <c r="BK81" s="154">
        <f t="shared" si="187"/>
        <v>98.866315789473688</v>
      </c>
      <c r="BL81" s="165"/>
      <c r="BM81" s="154">
        <f t="shared" si="188"/>
        <v>104.44881889763781</v>
      </c>
      <c r="BN81" s="165"/>
      <c r="BO81" s="154">
        <f t="shared" si="189"/>
        <v>111.64335664335665</v>
      </c>
      <c r="BP81" s="165"/>
      <c r="BQ81" s="154">
        <f t="shared" si="190"/>
        <v>111.48936170212767</v>
      </c>
      <c r="BR81" s="165"/>
      <c r="BS81" s="154">
        <f t="shared" si="191"/>
        <v>102.55725190839695</v>
      </c>
      <c r="BT81" s="165"/>
      <c r="BU81" s="154">
        <f t="shared" si="192"/>
        <v>105.35443037974684</v>
      </c>
      <c r="BV81" s="165"/>
      <c r="BW81" s="154">
        <f t="shared" si="193"/>
        <v>88.237630177292246</v>
      </c>
      <c r="BX81" s="165"/>
      <c r="BY81" s="154">
        <f t="shared" si="194"/>
        <v>98.866315789473688</v>
      </c>
      <c r="BZ81" s="165"/>
      <c r="CA81" s="154">
        <f t="shared" si="195"/>
        <v>104.44881889763781</v>
      </c>
      <c r="CB81" s="165"/>
      <c r="CC81" s="154">
        <f t="shared" si="196"/>
        <v>111.64335664335665</v>
      </c>
      <c r="CD81" s="165"/>
      <c r="CE81" s="154">
        <f t="shared" si="197"/>
        <v>111.48936170212767</v>
      </c>
      <c r="CF81" s="165"/>
      <c r="CG81" s="154">
        <f t="shared" si="198"/>
        <v>102.55725190839695</v>
      </c>
      <c r="CH81" s="165"/>
      <c r="CI81" s="154">
        <f t="shared" si="199"/>
        <v>105.35443037974684</v>
      </c>
      <c r="CJ81" s="165"/>
      <c r="CK81" s="154">
        <f t="shared" si="200"/>
        <v>88.237630177292246</v>
      </c>
      <c r="CL81" s="165"/>
      <c r="CM81" s="154">
        <f t="shared" si="201"/>
        <v>85</v>
      </c>
      <c r="CN81" s="165"/>
      <c r="CO81" s="154">
        <f t="shared" si="202"/>
        <v>104.44881889763781</v>
      </c>
      <c r="CP81" s="165"/>
      <c r="CQ81" s="154">
        <f t="shared" si="203"/>
        <v>111.64335664335665</v>
      </c>
      <c r="CR81" s="165"/>
      <c r="CS81" s="154">
        <f t="shared" si="204"/>
        <v>111.48936170212767</v>
      </c>
      <c r="CT81" s="165"/>
      <c r="CU81" s="154">
        <f t="shared" si="205"/>
        <v>102.55725190839695</v>
      </c>
      <c r="CV81" s="165"/>
      <c r="CW81" s="154">
        <f t="shared" si="206"/>
        <v>105.35443037974684</v>
      </c>
      <c r="CX81" s="165"/>
      <c r="CY81" s="154">
        <f t="shared" si="207"/>
        <v>88.237630177292246</v>
      </c>
      <c r="CZ81" s="165"/>
      <c r="DA81" s="154">
        <f t="shared" si="208"/>
        <v>104.7778947368421</v>
      </c>
      <c r="DB81" s="165"/>
      <c r="DC81" s="154">
        <f t="shared" si="209"/>
        <v>104.44881889763781</v>
      </c>
      <c r="DD81" s="165"/>
      <c r="DE81" s="154">
        <f t="shared" si="210"/>
        <v>110.38461538461539</v>
      </c>
      <c r="DF81" s="165"/>
      <c r="DG81" s="154">
        <f t="shared" si="211"/>
        <v>109.25531914893617</v>
      </c>
      <c r="DH81" s="165"/>
      <c r="DI81" s="154">
        <f t="shared" si="212"/>
        <v>102.55725190839695</v>
      </c>
      <c r="DJ81" s="165"/>
      <c r="DK81" s="154">
        <f t="shared" si="213"/>
        <v>105.35443037974684</v>
      </c>
      <c r="DL81" s="165"/>
      <c r="DM81" s="154">
        <f t="shared" si="214"/>
        <v>88.237630177292246</v>
      </c>
      <c r="DN81" s="165"/>
      <c r="DO81" s="154">
        <f t="shared" si="215"/>
        <v>104.7778947368421</v>
      </c>
      <c r="DP81" s="165"/>
      <c r="DQ81" s="154">
        <f t="shared" si="216"/>
        <v>104.44881889763781</v>
      </c>
      <c r="DR81" s="165"/>
      <c r="DS81" s="154">
        <f t="shared" si="217"/>
        <v>110.38461538461539</v>
      </c>
      <c r="DT81" s="165"/>
      <c r="DU81" s="154">
        <f t="shared" si="218"/>
        <v>109.25531914893617</v>
      </c>
      <c r="DV81" s="165"/>
      <c r="DW81" s="154">
        <f t="shared" si="219"/>
        <v>102.55725190839695</v>
      </c>
      <c r="DX81" s="165"/>
      <c r="DY81" s="154">
        <f t="shared" si="220"/>
        <v>105.35443037974684</v>
      </c>
      <c r="DZ81" s="165"/>
      <c r="EA81" s="154">
        <f t="shared" si="221"/>
        <v>88.237630177292246</v>
      </c>
      <c r="EB81" s="165"/>
      <c r="EC81" s="154">
        <f t="shared" si="222"/>
        <v>104.7778947368421</v>
      </c>
      <c r="ED81" s="165"/>
      <c r="EE81" s="154">
        <f t="shared" si="223"/>
        <v>104.44881889763781</v>
      </c>
      <c r="EF81" s="165"/>
      <c r="EG81" s="154">
        <f t="shared" si="224"/>
        <v>110.38461538461539</v>
      </c>
      <c r="EH81" s="165"/>
      <c r="EI81" s="154">
        <f t="shared" si="225"/>
        <v>109.25531914893617</v>
      </c>
      <c r="EJ81" s="165"/>
      <c r="EK81" s="154">
        <f t="shared" si="226"/>
        <v>102.55725190839695</v>
      </c>
      <c r="EL81" s="165"/>
      <c r="EM81" s="154">
        <f t="shared" si="226"/>
        <v>101.17721518987342</v>
      </c>
      <c r="EN81" s="165"/>
      <c r="EO81" s="154">
        <f t="shared" si="227"/>
        <v>88.237630177292246</v>
      </c>
      <c r="EP81" s="165"/>
      <c r="EQ81" s="154">
        <f t="shared" si="228"/>
        <v>104.7778947368421</v>
      </c>
      <c r="ER81" s="165"/>
      <c r="ES81" s="154">
        <f t="shared" si="229"/>
        <v>109.01574803149606</v>
      </c>
      <c r="ET81" s="165"/>
      <c r="EU81" s="154">
        <f t="shared" si="230"/>
        <v>93.181818181818201</v>
      </c>
      <c r="EV81" s="165"/>
      <c r="EW81" s="154">
        <f t="shared" si="231"/>
        <v>100.31914893617022</v>
      </c>
      <c r="EX81" s="165"/>
      <c r="EY81" s="154">
        <f t="shared" ref="EY81" si="244">85+3*EY54</f>
        <v>105.30534351145039</v>
      </c>
      <c r="EZ81" s="165"/>
      <c r="FA81" s="154">
        <f t="shared" ref="FA81" si="245">85+3*FA54</f>
        <v>101.17721518987342</v>
      </c>
      <c r="FB81" s="165"/>
      <c r="FC81" s="154">
        <f t="shared" si="234"/>
        <v>88.237630177292246</v>
      </c>
      <c r="FD81" s="165"/>
      <c r="FE81" s="154">
        <f t="shared" si="235"/>
        <v>104.7778947368421</v>
      </c>
      <c r="FF81" s="165"/>
      <c r="FG81" s="154">
        <f t="shared" si="236"/>
        <v>109.01574803149606</v>
      </c>
      <c r="FH81" s="165"/>
      <c r="FI81" s="154">
        <f t="shared" si="237"/>
        <v>93.181818181818201</v>
      </c>
      <c r="FJ81" s="165"/>
      <c r="FK81" s="154">
        <f t="shared" si="238"/>
        <v>100.31914893617022</v>
      </c>
      <c r="FL81" s="165"/>
      <c r="FM81" s="154">
        <f t="shared" si="239"/>
        <v>105.30534351145039</v>
      </c>
    </row>
    <row r="82" spans="1:169" x14ac:dyDescent="0.2">
      <c r="A82" s="82" t="s">
        <v>3</v>
      </c>
      <c r="B82" s="76"/>
      <c r="C82" s="154">
        <f t="shared" si="157"/>
        <v>100.64556962025317</v>
      </c>
      <c r="D82" s="165"/>
      <c r="E82" s="154">
        <f t="shared" si="158"/>
        <v>103.62172837615546</v>
      </c>
      <c r="F82" s="165"/>
      <c r="G82" s="154">
        <f t="shared" si="159"/>
        <v>99.4</v>
      </c>
      <c r="H82" s="165"/>
      <c r="I82" s="154">
        <f t="shared" si="160"/>
        <v>103.50393700787401</v>
      </c>
      <c r="J82" s="165"/>
      <c r="K82" s="154">
        <f t="shared" si="161"/>
        <v>98.216783216783213</v>
      </c>
      <c r="L82" s="165"/>
      <c r="M82" s="154">
        <f t="shared" si="162"/>
        <v>106.38297872340428</v>
      </c>
      <c r="N82" s="165"/>
      <c r="O82" s="154">
        <f t="shared" si="163"/>
        <v>99.274809160305352</v>
      </c>
      <c r="P82" s="165"/>
      <c r="Q82" s="154">
        <f t="shared" si="164"/>
        <v>100.64556962025317</v>
      </c>
      <c r="R82" s="165"/>
      <c r="S82" s="154">
        <f t="shared" si="165"/>
        <v>103.62172837615546</v>
      </c>
      <c r="T82" s="165"/>
      <c r="U82" s="154">
        <f t="shared" si="166"/>
        <v>99.4</v>
      </c>
      <c r="V82" s="165"/>
      <c r="W82" s="154">
        <f t="shared" si="167"/>
        <v>103.50393700787401</v>
      </c>
      <c r="X82" s="165"/>
      <c r="Y82" s="154">
        <f t="shared" si="168"/>
        <v>98.216783216783213</v>
      </c>
      <c r="Z82" s="165"/>
      <c r="AA82" s="154">
        <f t="shared" si="169"/>
        <v>106.38297872340428</v>
      </c>
      <c r="AB82" s="165"/>
      <c r="AC82" s="154">
        <f t="shared" si="170"/>
        <v>99.274809160305352</v>
      </c>
      <c r="AD82" s="165"/>
      <c r="AE82" s="154">
        <f t="shared" si="171"/>
        <v>100.64556962025317</v>
      </c>
      <c r="AF82" s="165"/>
      <c r="AG82" s="154">
        <f t="shared" si="172"/>
        <v>103.62172837615546</v>
      </c>
      <c r="AH82" s="165"/>
      <c r="AI82" s="154">
        <f t="shared" si="173"/>
        <v>104.35672514619884</v>
      </c>
      <c r="AJ82" s="165"/>
      <c r="AK82" s="154">
        <f t="shared" si="174"/>
        <v>103.50393700787401</v>
      </c>
      <c r="AL82" s="165"/>
      <c r="AM82" s="154">
        <f t="shared" si="175"/>
        <v>98.216783216783213</v>
      </c>
      <c r="AN82" s="165"/>
      <c r="AO82" s="154">
        <f t="shared" si="176"/>
        <v>106.38297872340428</v>
      </c>
      <c r="AP82" s="165"/>
      <c r="AQ82" s="154">
        <f t="shared" si="177"/>
        <v>99.274809160305352</v>
      </c>
      <c r="AR82" s="165"/>
      <c r="AS82" s="154">
        <f t="shared" si="178"/>
        <v>100.64556962025317</v>
      </c>
      <c r="AT82" s="165"/>
      <c r="AU82" s="154">
        <f t="shared" si="179"/>
        <v>103.62172837615546</v>
      </c>
      <c r="AV82" s="165"/>
      <c r="AW82" s="154">
        <f t="shared" si="180"/>
        <v>104.35672514619884</v>
      </c>
      <c r="AX82" s="165"/>
      <c r="AY82" s="154">
        <f t="shared" si="181"/>
        <v>103.50393700787401</v>
      </c>
      <c r="AZ82" s="165"/>
      <c r="BA82" s="154">
        <f t="shared" si="182"/>
        <v>98.216783216783213</v>
      </c>
      <c r="BB82" s="165"/>
      <c r="BC82" s="154">
        <f t="shared" si="183"/>
        <v>106.38297872340428</v>
      </c>
      <c r="BD82" s="165"/>
      <c r="BE82" s="154">
        <f t="shared" si="184"/>
        <v>99.274809160305352</v>
      </c>
      <c r="BF82" s="165"/>
      <c r="BG82" s="154">
        <f t="shared" si="185"/>
        <v>100.64556962025317</v>
      </c>
      <c r="BH82" s="165"/>
      <c r="BI82" s="154">
        <f t="shared" si="186"/>
        <v>103.62172837615546</v>
      </c>
      <c r="BJ82" s="165"/>
      <c r="BK82" s="154">
        <f t="shared" si="187"/>
        <v>93.94</v>
      </c>
      <c r="BL82" s="165"/>
      <c r="BM82" s="154">
        <f t="shared" si="188"/>
        <v>103.50393700787401</v>
      </c>
      <c r="BN82" s="165"/>
      <c r="BO82" s="154">
        <f t="shared" si="189"/>
        <v>98.216783216783213</v>
      </c>
      <c r="BP82" s="165"/>
      <c r="BQ82" s="154">
        <f t="shared" si="190"/>
        <v>106.38297872340428</v>
      </c>
      <c r="BR82" s="165"/>
      <c r="BS82" s="154">
        <f t="shared" si="191"/>
        <v>99.274809160305352</v>
      </c>
      <c r="BT82" s="165"/>
      <c r="BU82" s="154">
        <f t="shared" si="192"/>
        <v>100.64556962025317</v>
      </c>
      <c r="BV82" s="165"/>
      <c r="BW82" s="154">
        <f t="shared" si="193"/>
        <v>103.62172837615546</v>
      </c>
      <c r="BX82" s="165"/>
      <c r="BY82" s="154">
        <f t="shared" si="194"/>
        <v>93.94</v>
      </c>
      <c r="BZ82" s="165"/>
      <c r="CA82" s="154">
        <f t="shared" si="195"/>
        <v>103.50393700787401</v>
      </c>
      <c r="CB82" s="165"/>
      <c r="CC82" s="154">
        <f t="shared" si="196"/>
        <v>98.216783216783213</v>
      </c>
      <c r="CD82" s="165"/>
      <c r="CE82" s="154">
        <f t="shared" si="197"/>
        <v>106.38297872340428</v>
      </c>
      <c r="CF82" s="165"/>
      <c r="CG82" s="154">
        <f t="shared" si="198"/>
        <v>99.274809160305352</v>
      </c>
      <c r="CH82" s="165"/>
      <c r="CI82" s="154">
        <f t="shared" si="199"/>
        <v>100.64556962025317</v>
      </c>
      <c r="CJ82" s="165"/>
      <c r="CK82" s="154">
        <f t="shared" si="200"/>
        <v>103.62172837615546</v>
      </c>
      <c r="CL82" s="165"/>
      <c r="CM82" s="154">
        <f t="shared" si="201"/>
        <v>94.473684210526315</v>
      </c>
      <c r="CN82" s="165"/>
      <c r="CO82" s="154">
        <f t="shared" si="202"/>
        <v>103.50393700787401</v>
      </c>
      <c r="CP82" s="165"/>
      <c r="CQ82" s="154">
        <f t="shared" si="203"/>
        <v>98.216783216783213</v>
      </c>
      <c r="CR82" s="165"/>
      <c r="CS82" s="154">
        <f t="shared" si="204"/>
        <v>106.38297872340428</v>
      </c>
      <c r="CT82" s="165"/>
      <c r="CU82" s="154">
        <f t="shared" si="205"/>
        <v>99.274809160305352</v>
      </c>
      <c r="CV82" s="165"/>
      <c r="CW82" s="154">
        <f t="shared" si="206"/>
        <v>100.64556962025317</v>
      </c>
      <c r="CX82" s="165"/>
      <c r="CY82" s="154">
        <f t="shared" si="207"/>
        <v>103.62172837615546</v>
      </c>
      <c r="CZ82" s="165"/>
      <c r="DA82" s="154">
        <f t="shared" si="208"/>
        <v>99.4</v>
      </c>
      <c r="DB82" s="165"/>
      <c r="DC82" s="154">
        <f t="shared" si="209"/>
        <v>103.50393700787401</v>
      </c>
      <c r="DD82" s="165"/>
      <c r="DE82" s="154">
        <f t="shared" si="210"/>
        <v>113.53146853146853</v>
      </c>
      <c r="DF82" s="165"/>
      <c r="DG82" s="154">
        <f t="shared" si="211"/>
        <v>115</v>
      </c>
      <c r="DH82" s="165"/>
      <c r="DI82" s="154">
        <f t="shared" si="212"/>
        <v>99.274809160305352</v>
      </c>
      <c r="DJ82" s="165"/>
      <c r="DK82" s="154">
        <f t="shared" si="213"/>
        <v>100.64556962025317</v>
      </c>
      <c r="DL82" s="165"/>
      <c r="DM82" s="154">
        <f t="shared" si="214"/>
        <v>103.62172837615546</v>
      </c>
      <c r="DN82" s="165"/>
      <c r="DO82" s="154">
        <f t="shared" si="215"/>
        <v>99.4</v>
      </c>
      <c r="DP82" s="165"/>
      <c r="DQ82" s="154">
        <f t="shared" si="216"/>
        <v>103.50393700787401</v>
      </c>
      <c r="DR82" s="165"/>
      <c r="DS82" s="154">
        <f t="shared" si="217"/>
        <v>113.53146853146853</v>
      </c>
      <c r="DT82" s="165"/>
      <c r="DU82" s="154">
        <f t="shared" si="218"/>
        <v>115</v>
      </c>
      <c r="DV82" s="165"/>
      <c r="DW82" s="154">
        <f t="shared" si="219"/>
        <v>99.274809160305352</v>
      </c>
      <c r="DX82" s="165"/>
      <c r="DY82" s="154">
        <f t="shared" si="220"/>
        <v>100.64556962025317</v>
      </c>
      <c r="DZ82" s="165"/>
      <c r="EA82" s="154">
        <f t="shared" si="221"/>
        <v>103.62172837615546</v>
      </c>
      <c r="EB82" s="165"/>
      <c r="EC82" s="154">
        <f t="shared" si="222"/>
        <v>99.4</v>
      </c>
      <c r="ED82" s="165"/>
      <c r="EE82" s="154">
        <f t="shared" si="223"/>
        <v>103.50393700787401</v>
      </c>
      <c r="EF82" s="165"/>
      <c r="EG82" s="154">
        <f t="shared" si="224"/>
        <v>113.53146853146853</v>
      </c>
      <c r="EH82" s="165"/>
      <c r="EI82" s="154">
        <f t="shared" si="225"/>
        <v>115</v>
      </c>
      <c r="EJ82" s="165"/>
      <c r="EK82" s="154">
        <f t="shared" si="226"/>
        <v>99.274809160305352</v>
      </c>
      <c r="EL82" s="165"/>
      <c r="EM82" s="154">
        <f t="shared" si="226"/>
        <v>97.759493670886073</v>
      </c>
      <c r="EN82" s="165"/>
      <c r="EO82" s="154">
        <f t="shared" si="227"/>
        <v>103.62172837615546</v>
      </c>
      <c r="EP82" s="165"/>
      <c r="EQ82" s="154">
        <f t="shared" si="228"/>
        <v>99.4</v>
      </c>
      <c r="ER82" s="165"/>
      <c r="ES82" s="154">
        <f t="shared" si="229"/>
        <v>105.70866141732284</v>
      </c>
      <c r="ET82" s="165"/>
      <c r="EU82" s="154">
        <f t="shared" si="230"/>
        <v>105.97902097902099</v>
      </c>
      <c r="EV82" s="165"/>
      <c r="EW82" s="154">
        <f t="shared" si="231"/>
        <v>112.12765957446811</v>
      </c>
      <c r="EX82" s="165"/>
      <c r="EY82" s="154">
        <f t="shared" ref="EY82" si="246">85+3*EY55</f>
        <v>115</v>
      </c>
      <c r="EZ82" s="165"/>
      <c r="FA82" s="154">
        <f t="shared" ref="FA82" si="247">85+3*FA55</f>
        <v>97.759493670886073</v>
      </c>
      <c r="FB82" s="165"/>
      <c r="FC82" s="154">
        <f t="shared" si="234"/>
        <v>103.62172837615546</v>
      </c>
      <c r="FD82" s="165"/>
      <c r="FE82" s="154">
        <f t="shared" si="235"/>
        <v>99.4</v>
      </c>
      <c r="FF82" s="165"/>
      <c r="FG82" s="154">
        <f t="shared" si="236"/>
        <v>105.70866141732284</v>
      </c>
      <c r="FH82" s="165"/>
      <c r="FI82" s="154">
        <f t="shared" si="237"/>
        <v>105.97902097902099</v>
      </c>
      <c r="FJ82" s="165"/>
      <c r="FK82" s="154">
        <f t="shared" si="238"/>
        <v>112.12765957446811</v>
      </c>
      <c r="FL82" s="165"/>
      <c r="FM82" s="154">
        <f t="shared" si="239"/>
        <v>115</v>
      </c>
    </row>
    <row r="83" spans="1:169" x14ac:dyDescent="0.2">
      <c r="A83" s="84" t="s">
        <v>4</v>
      </c>
      <c r="B83" s="76"/>
      <c r="C83" s="158">
        <f t="shared" si="157"/>
        <v>96.848101265822791</v>
      </c>
      <c r="D83" s="165"/>
      <c r="E83" s="158">
        <f t="shared" si="158"/>
        <v>89.298498776801793</v>
      </c>
      <c r="F83" s="165"/>
      <c r="G83" s="158">
        <f t="shared" si="159"/>
        <v>86.776315789473685</v>
      </c>
      <c r="H83" s="165"/>
      <c r="I83" s="158">
        <f t="shared" si="160"/>
        <v>98.385826771653541</v>
      </c>
      <c r="J83" s="165"/>
      <c r="K83" s="158">
        <f t="shared" si="161"/>
        <v>94.230769230769241</v>
      </c>
      <c r="L83" s="165"/>
      <c r="M83" s="158">
        <f t="shared" si="162"/>
        <v>98.404255319148959</v>
      </c>
      <c r="N83" s="165"/>
      <c r="O83" s="158">
        <f t="shared" si="163"/>
        <v>87.36641221374046</v>
      </c>
      <c r="P83" s="165"/>
      <c r="Q83" s="158">
        <f t="shared" si="164"/>
        <v>96.848101265822791</v>
      </c>
      <c r="R83" s="165"/>
      <c r="S83" s="158">
        <f t="shared" si="165"/>
        <v>89.298498776801793</v>
      </c>
      <c r="T83" s="165"/>
      <c r="U83" s="158">
        <f t="shared" si="166"/>
        <v>86.776315789473685</v>
      </c>
      <c r="V83" s="165"/>
      <c r="W83" s="158">
        <f t="shared" si="167"/>
        <v>98.385826771653541</v>
      </c>
      <c r="X83" s="165"/>
      <c r="Y83" s="158">
        <f t="shared" si="168"/>
        <v>94.230769230769241</v>
      </c>
      <c r="Z83" s="165"/>
      <c r="AA83" s="158">
        <f t="shared" si="169"/>
        <v>98.404255319148959</v>
      </c>
      <c r="AB83" s="165"/>
      <c r="AC83" s="158">
        <f t="shared" si="170"/>
        <v>87.36641221374046</v>
      </c>
      <c r="AD83" s="165"/>
      <c r="AE83" s="158">
        <f t="shared" si="171"/>
        <v>96.848101265822791</v>
      </c>
      <c r="AF83" s="165"/>
      <c r="AG83" s="158">
        <f t="shared" si="172"/>
        <v>89.298498776801793</v>
      </c>
      <c r="AH83" s="165"/>
      <c r="AI83" s="158">
        <f t="shared" si="173"/>
        <v>89.586466165413526</v>
      </c>
      <c r="AJ83" s="165"/>
      <c r="AK83" s="158">
        <f t="shared" si="174"/>
        <v>98.385826771653541</v>
      </c>
      <c r="AL83" s="165"/>
      <c r="AM83" s="158">
        <f t="shared" si="175"/>
        <v>94.230769230769241</v>
      </c>
      <c r="AN83" s="165"/>
      <c r="AO83" s="158">
        <f t="shared" si="176"/>
        <v>98.404255319148959</v>
      </c>
      <c r="AP83" s="165"/>
      <c r="AQ83" s="158">
        <f t="shared" si="177"/>
        <v>87.36641221374046</v>
      </c>
      <c r="AR83" s="165"/>
      <c r="AS83" s="158">
        <f t="shared" si="178"/>
        <v>96.848101265822791</v>
      </c>
      <c r="AT83" s="165"/>
      <c r="AU83" s="158">
        <f t="shared" si="179"/>
        <v>89.298498776801793</v>
      </c>
      <c r="AV83" s="165"/>
      <c r="AW83" s="158">
        <f t="shared" si="180"/>
        <v>89.586466165413526</v>
      </c>
      <c r="AX83" s="165"/>
      <c r="AY83" s="158">
        <f t="shared" si="181"/>
        <v>98.385826771653541</v>
      </c>
      <c r="AZ83" s="165"/>
      <c r="BA83" s="158">
        <f t="shared" si="182"/>
        <v>94.230769230769241</v>
      </c>
      <c r="BB83" s="165"/>
      <c r="BC83" s="158">
        <f t="shared" si="183"/>
        <v>98.404255319148959</v>
      </c>
      <c r="BD83" s="165"/>
      <c r="BE83" s="158">
        <f t="shared" si="184"/>
        <v>87.36641221374046</v>
      </c>
      <c r="BF83" s="165"/>
      <c r="BG83" s="158">
        <f t="shared" si="185"/>
        <v>96.848101265822791</v>
      </c>
      <c r="BH83" s="165"/>
      <c r="BI83" s="158">
        <f t="shared" si="186"/>
        <v>89.298498776801793</v>
      </c>
      <c r="BJ83" s="165"/>
      <c r="BK83" s="158">
        <f t="shared" si="187"/>
        <v>99.687368421052639</v>
      </c>
      <c r="BL83" s="165"/>
      <c r="BM83" s="158">
        <f t="shared" si="188"/>
        <v>98.385826771653541</v>
      </c>
      <c r="BN83" s="165"/>
      <c r="BO83" s="158">
        <f t="shared" si="189"/>
        <v>94.230769230769241</v>
      </c>
      <c r="BP83" s="165"/>
      <c r="BQ83" s="158">
        <f t="shared" si="190"/>
        <v>98.404255319148959</v>
      </c>
      <c r="BR83" s="165"/>
      <c r="BS83" s="158">
        <f t="shared" si="191"/>
        <v>87.36641221374046</v>
      </c>
      <c r="BT83" s="165"/>
      <c r="BU83" s="158">
        <f t="shared" si="192"/>
        <v>96.848101265822791</v>
      </c>
      <c r="BV83" s="165"/>
      <c r="BW83" s="158">
        <f t="shared" si="193"/>
        <v>89.298498776801793</v>
      </c>
      <c r="BX83" s="165"/>
      <c r="BY83" s="158">
        <f t="shared" si="194"/>
        <v>99.687368421052639</v>
      </c>
      <c r="BZ83" s="165"/>
      <c r="CA83" s="158">
        <f t="shared" si="195"/>
        <v>98.385826771653541</v>
      </c>
      <c r="CB83" s="165"/>
      <c r="CC83" s="158">
        <f t="shared" si="196"/>
        <v>94.230769230769241</v>
      </c>
      <c r="CD83" s="165"/>
      <c r="CE83" s="158">
        <f t="shared" si="197"/>
        <v>98.404255319148959</v>
      </c>
      <c r="CF83" s="165"/>
      <c r="CG83" s="158">
        <f t="shared" si="198"/>
        <v>87.36641221374046</v>
      </c>
      <c r="CH83" s="165"/>
      <c r="CI83" s="158">
        <f t="shared" si="199"/>
        <v>96.848101265822791</v>
      </c>
      <c r="CJ83" s="165"/>
      <c r="CK83" s="158">
        <f t="shared" si="200"/>
        <v>89.298498776801793</v>
      </c>
      <c r="CL83" s="165"/>
      <c r="CM83" s="158">
        <f t="shared" si="201"/>
        <v>91.008202323991796</v>
      </c>
      <c r="CN83" s="165"/>
      <c r="CO83" s="158">
        <f t="shared" si="202"/>
        <v>98.385826771653541</v>
      </c>
      <c r="CP83" s="165"/>
      <c r="CQ83" s="158">
        <f t="shared" si="203"/>
        <v>94.230769230769241</v>
      </c>
      <c r="CR83" s="165"/>
      <c r="CS83" s="158">
        <f t="shared" si="204"/>
        <v>98.404255319148959</v>
      </c>
      <c r="CT83" s="165"/>
      <c r="CU83" s="158">
        <f t="shared" si="205"/>
        <v>87.36641221374046</v>
      </c>
      <c r="CV83" s="165"/>
      <c r="CW83" s="158">
        <f t="shared" si="206"/>
        <v>96.848101265822791</v>
      </c>
      <c r="CX83" s="165"/>
      <c r="CY83" s="158">
        <f t="shared" si="207"/>
        <v>89.298498776801793</v>
      </c>
      <c r="CZ83" s="165"/>
      <c r="DA83" s="158">
        <f t="shared" si="208"/>
        <v>99.52315789473684</v>
      </c>
      <c r="DB83" s="165"/>
      <c r="DC83" s="158">
        <f t="shared" si="209"/>
        <v>98.385826771653541</v>
      </c>
      <c r="DD83" s="165"/>
      <c r="DE83" s="158">
        <f t="shared" si="210"/>
        <v>104.30069930069931</v>
      </c>
      <c r="DF83" s="165"/>
      <c r="DG83" s="158">
        <f t="shared" si="211"/>
        <v>105.10638297872342</v>
      </c>
      <c r="DH83" s="165"/>
      <c r="DI83" s="158">
        <f t="shared" si="212"/>
        <v>87.36641221374046</v>
      </c>
      <c r="DJ83" s="165"/>
      <c r="DK83" s="158">
        <f t="shared" si="213"/>
        <v>96.848101265822791</v>
      </c>
      <c r="DL83" s="165"/>
      <c r="DM83" s="158">
        <f t="shared" si="214"/>
        <v>89.298498776801793</v>
      </c>
      <c r="DN83" s="165"/>
      <c r="DO83" s="158">
        <f t="shared" si="215"/>
        <v>99.52315789473684</v>
      </c>
      <c r="DP83" s="165"/>
      <c r="DQ83" s="158">
        <f t="shared" si="216"/>
        <v>98.385826771653541</v>
      </c>
      <c r="DR83" s="165"/>
      <c r="DS83" s="158">
        <f t="shared" si="217"/>
        <v>104.30069930069931</v>
      </c>
      <c r="DT83" s="165"/>
      <c r="DU83" s="158">
        <f t="shared" si="218"/>
        <v>105.10638297872342</v>
      </c>
      <c r="DV83" s="165"/>
      <c r="DW83" s="158">
        <f t="shared" si="219"/>
        <v>87.36641221374046</v>
      </c>
      <c r="DX83" s="165"/>
      <c r="DY83" s="158">
        <f t="shared" si="220"/>
        <v>96.848101265822791</v>
      </c>
      <c r="DZ83" s="165"/>
      <c r="EA83" s="158">
        <f t="shared" si="221"/>
        <v>89.298498776801793</v>
      </c>
      <c r="EB83" s="165"/>
      <c r="EC83" s="158">
        <f t="shared" si="222"/>
        <v>99.52315789473684</v>
      </c>
      <c r="ED83" s="165"/>
      <c r="EE83" s="158">
        <f t="shared" si="223"/>
        <v>98.385826771653541</v>
      </c>
      <c r="EF83" s="165"/>
      <c r="EG83" s="158">
        <f t="shared" si="224"/>
        <v>104.30069930069931</v>
      </c>
      <c r="EH83" s="165"/>
      <c r="EI83" s="158">
        <f t="shared" si="225"/>
        <v>105.10638297872342</v>
      </c>
      <c r="EJ83" s="165"/>
      <c r="EK83" s="158">
        <f t="shared" si="226"/>
        <v>87.36641221374046</v>
      </c>
      <c r="EL83" s="165"/>
      <c r="EM83" s="158">
        <f t="shared" si="226"/>
        <v>104.59493670886076</v>
      </c>
      <c r="EN83" s="165"/>
      <c r="EO83" s="158">
        <f t="shared" si="227"/>
        <v>89.298498776801793</v>
      </c>
      <c r="EP83" s="165"/>
      <c r="EQ83" s="158">
        <f t="shared" si="228"/>
        <v>99.52315789473684</v>
      </c>
      <c r="ER83" s="165"/>
      <c r="ES83" s="158">
        <f t="shared" si="229"/>
        <v>111.85039370078741</v>
      </c>
      <c r="ET83" s="165"/>
      <c r="EU83" s="158">
        <f t="shared" si="230"/>
        <v>85</v>
      </c>
      <c r="EV83" s="165"/>
      <c r="EW83" s="158">
        <f t="shared" si="231"/>
        <v>96.170212765957459</v>
      </c>
      <c r="EX83" s="165"/>
      <c r="EY83" s="158">
        <f t="shared" ref="EY83" si="248">85+3*EY56</f>
        <v>101.41221374045801</v>
      </c>
      <c r="EZ83" s="165"/>
      <c r="FA83" s="158">
        <f t="shared" ref="FA83" si="249">85+3*FA56</f>
        <v>104.59493670886076</v>
      </c>
      <c r="FB83" s="165"/>
      <c r="FC83" s="158">
        <f t="shared" si="234"/>
        <v>89.298498776801793</v>
      </c>
      <c r="FD83" s="165"/>
      <c r="FE83" s="158">
        <f t="shared" si="235"/>
        <v>99.52315789473684</v>
      </c>
      <c r="FF83" s="165"/>
      <c r="FG83" s="158">
        <f t="shared" si="236"/>
        <v>111.85039370078741</v>
      </c>
      <c r="FH83" s="165"/>
      <c r="FI83" s="158">
        <f t="shared" si="237"/>
        <v>85</v>
      </c>
      <c r="FJ83" s="165"/>
      <c r="FK83" s="158">
        <f t="shared" si="238"/>
        <v>96.170212765957459</v>
      </c>
      <c r="FL83" s="165"/>
      <c r="FM83" s="158">
        <f t="shared" si="239"/>
        <v>101.41221374045801</v>
      </c>
    </row>
    <row r="84" spans="1:169" x14ac:dyDescent="0.2">
      <c r="A84" s="82" t="s">
        <v>5</v>
      </c>
      <c r="B84" s="76"/>
      <c r="C84" s="154">
        <f t="shared" si="157"/>
        <v>100.64556962025317</v>
      </c>
      <c r="D84" s="165"/>
      <c r="E84" s="154">
        <f t="shared" si="158"/>
        <v>103.96734106770893</v>
      </c>
      <c r="F84" s="165"/>
      <c r="G84" s="154">
        <f t="shared" si="159"/>
        <v>95.366132723112131</v>
      </c>
      <c r="H84" s="165"/>
      <c r="I84" s="154">
        <f t="shared" si="160"/>
        <v>106.57480314960631</v>
      </c>
      <c r="J84" s="165"/>
      <c r="K84" s="154">
        <f t="shared" si="161"/>
        <v>111.64335664335665</v>
      </c>
      <c r="L84" s="165"/>
      <c r="M84" s="154">
        <f t="shared" si="162"/>
        <v>111.17021276595747</v>
      </c>
      <c r="N84" s="165"/>
      <c r="O84" s="154">
        <f t="shared" si="163"/>
        <v>104.38931297709924</v>
      </c>
      <c r="P84" s="165"/>
      <c r="Q84" s="154">
        <f t="shared" si="164"/>
        <v>100.64556962025317</v>
      </c>
      <c r="R84" s="165"/>
      <c r="S84" s="154">
        <f t="shared" si="165"/>
        <v>103.96734106770893</v>
      </c>
      <c r="T84" s="165"/>
      <c r="U84" s="154">
        <f t="shared" si="166"/>
        <v>95.366132723112131</v>
      </c>
      <c r="V84" s="165"/>
      <c r="W84" s="154">
        <f t="shared" si="167"/>
        <v>106.57480314960631</v>
      </c>
      <c r="X84" s="165"/>
      <c r="Y84" s="154">
        <f t="shared" si="168"/>
        <v>111.64335664335665</v>
      </c>
      <c r="Z84" s="165"/>
      <c r="AA84" s="154">
        <f t="shared" si="169"/>
        <v>111.17021276595747</v>
      </c>
      <c r="AB84" s="165"/>
      <c r="AC84" s="154">
        <f t="shared" si="170"/>
        <v>104.38931297709924</v>
      </c>
      <c r="AD84" s="165"/>
      <c r="AE84" s="154">
        <f t="shared" si="171"/>
        <v>100.64556962025317</v>
      </c>
      <c r="AF84" s="165"/>
      <c r="AG84" s="154">
        <f t="shared" si="172"/>
        <v>103.96734106770893</v>
      </c>
      <c r="AH84" s="165"/>
      <c r="AI84" s="154">
        <f t="shared" si="173"/>
        <v>98.578947368421055</v>
      </c>
      <c r="AJ84" s="165"/>
      <c r="AK84" s="154">
        <f t="shared" si="174"/>
        <v>106.57480314960631</v>
      </c>
      <c r="AL84" s="165"/>
      <c r="AM84" s="154">
        <f t="shared" si="175"/>
        <v>111.64335664335665</v>
      </c>
      <c r="AN84" s="165"/>
      <c r="AO84" s="154">
        <f t="shared" si="176"/>
        <v>111.17021276595747</v>
      </c>
      <c r="AP84" s="165"/>
      <c r="AQ84" s="154">
        <f t="shared" si="177"/>
        <v>104.38931297709924</v>
      </c>
      <c r="AR84" s="165"/>
      <c r="AS84" s="154">
        <f t="shared" si="178"/>
        <v>100.64556962025317</v>
      </c>
      <c r="AT84" s="165"/>
      <c r="AU84" s="154">
        <f t="shared" si="179"/>
        <v>103.96734106770893</v>
      </c>
      <c r="AV84" s="165"/>
      <c r="AW84" s="154">
        <f t="shared" si="180"/>
        <v>98.578947368421055</v>
      </c>
      <c r="AX84" s="165"/>
      <c r="AY84" s="154">
        <f t="shared" si="181"/>
        <v>106.57480314960631</v>
      </c>
      <c r="AZ84" s="165"/>
      <c r="BA84" s="154">
        <f t="shared" si="182"/>
        <v>111.64335664335665</v>
      </c>
      <c r="BB84" s="165"/>
      <c r="BC84" s="154">
        <f t="shared" si="183"/>
        <v>111.17021276595747</v>
      </c>
      <c r="BD84" s="165"/>
      <c r="BE84" s="154">
        <f t="shared" si="184"/>
        <v>104.38931297709924</v>
      </c>
      <c r="BF84" s="165"/>
      <c r="BG84" s="154">
        <f t="shared" si="185"/>
        <v>100.64556962025317</v>
      </c>
      <c r="BH84" s="165"/>
      <c r="BI84" s="154">
        <f t="shared" si="186"/>
        <v>103.96734106770893</v>
      </c>
      <c r="BJ84" s="165"/>
      <c r="BK84" s="154">
        <f t="shared" si="187"/>
        <v>104.57263157894737</v>
      </c>
      <c r="BL84" s="165"/>
      <c r="BM84" s="154">
        <f t="shared" si="188"/>
        <v>106.57480314960631</v>
      </c>
      <c r="BN84" s="165"/>
      <c r="BO84" s="154">
        <f t="shared" si="189"/>
        <v>111.64335664335665</v>
      </c>
      <c r="BP84" s="165"/>
      <c r="BQ84" s="154">
        <f t="shared" si="190"/>
        <v>111.17021276595747</v>
      </c>
      <c r="BR84" s="165"/>
      <c r="BS84" s="154">
        <f t="shared" si="191"/>
        <v>104.38931297709924</v>
      </c>
      <c r="BT84" s="165"/>
      <c r="BU84" s="154">
        <f t="shared" si="192"/>
        <v>100.64556962025317</v>
      </c>
      <c r="BV84" s="165"/>
      <c r="BW84" s="154">
        <f t="shared" si="193"/>
        <v>103.96734106770893</v>
      </c>
      <c r="BX84" s="165"/>
      <c r="BY84" s="154">
        <f t="shared" si="194"/>
        <v>104.57263157894737</v>
      </c>
      <c r="BZ84" s="165"/>
      <c r="CA84" s="154">
        <f t="shared" si="195"/>
        <v>106.57480314960631</v>
      </c>
      <c r="CB84" s="165"/>
      <c r="CC84" s="154">
        <f t="shared" si="196"/>
        <v>111.64335664335665</v>
      </c>
      <c r="CD84" s="165"/>
      <c r="CE84" s="154">
        <f t="shared" si="197"/>
        <v>111.17021276595747</v>
      </c>
      <c r="CF84" s="165"/>
      <c r="CG84" s="154">
        <f t="shared" si="198"/>
        <v>104.38931297709924</v>
      </c>
      <c r="CH84" s="165"/>
      <c r="CI84" s="154">
        <f t="shared" si="199"/>
        <v>100.64556962025317</v>
      </c>
      <c r="CJ84" s="165"/>
      <c r="CK84" s="154">
        <f t="shared" si="200"/>
        <v>103.96734106770893</v>
      </c>
      <c r="CL84" s="165"/>
      <c r="CM84" s="154">
        <f t="shared" si="201"/>
        <v>89.838709677419359</v>
      </c>
      <c r="CN84" s="165"/>
      <c r="CO84" s="154">
        <f t="shared" si="202"/>
        <v>106.57480314960631</v>
      </c>
      <c r="CP84" s="165"/>
      <c r="CQ84" s="154">
        <f t="shared" si="203"/>
        <v>111.64335664335665</v>
      </c>
      <c r="CR84" s="165"/>
      <c r="CS84" s="154">
        <f t="shared" si="204"/>
        <v>111.17021276595747</v>
      </c>
      <c r="CT84" s="165"/>
      <c r="CU84" s="154">
        <f t="shared" si="205"/>
        <v>104.38931297709924</v>
      </c>
      <c r="CV84" s="165"/>
      <c r="CW84" s="154">
        <f t="shared" si="206"/>
        <v>100.64556962025317</v>
      </c>
      <c r="CX84" s="165"/>
      <c r="CY84" s="154">
        <f t="shared" si="207"/>
        <v>103.96734106770893</v>
      </c>
      <c r="CZ84" s="165"/>
      <c r="DA84" s="154">
        <f t="shared" si="208"/>
        <v>106.00947368421052</v>
      </c>
      <c r="DB84" s="165"/>
      <c r="DC84" s="154">
        <f t="shared" si="209"/>
        <v>106.57480314960631</v>
      </c>
      <c r="DD84" s="165"/>
      <c r="DE84" s="154">
        <f t="shared" si="210"/>
        <v>112.69230769230771</v>
      </c>
      <c r="DF84" s="165"/>
      <c r="DG84" s="154">
        <f t="shared" si="211"/>
        <v>112.76595744680854</v>
      </c>
      <c r="DH84" s="165"/>
      <c r="DI84" s="154">
        <f t="shared" si="212"/>
        <v>104.38931297709924</v>
      </c>
      <c r="DJ84" s="165"/>
      <c r="DK84" s="154">
        <f t="shared" si="213"/>
        <v>100.64556962025317</v>
      </c>
      <c r="DL84" s="165"/>
      <c r="DM84" s="154">
        <f t="shared" si="214"/>
        <v>103.96734106770893</v>
      </c>
      <c r="DN84" s="165"/>
      <c r="DO84" s="154">
        <f t="shared" si="215"/>
        <v>106.00947368421052</v>
      </c>
      <c r="DP84" s="165"/>
      <c r="DQ84" s="154">
        <f t="shared" si="216"/>
        <v>106.57480314960631</v>
      </c>
      <c r="DR84" s="165"/>
      <c r="DS84" s="154">
        <f t="shared" si="217"/>
        <v>112.69230769230771</v>
      </c>
      <c r="DT84" s="165"/>
      <c r="DU84" s="154">
        <f t="shared" si="218"/>
        <v>112.76595744680854</v>
      </c>
      <c r="DV84" s="165"/>
      <c r="DW84" s="154">
        <f t="shared" si="219"/>
        <v>104.38931297709924</v>
      </c>
      <c r="DX84" s="165"/>
      <c r="DY84" s="154">
        <f t="shared" si="220"/>
        <v>100.64556962025317</v>
      </c>
      <c r="DZ84" s="165"/>
      <c r="EA84" s="154">
        <f t="shared" si="221"/>
        <v>103.96734106770893</v>
      </c>
      <c r="EB84" s="165"/>
      <c r="EC84" s="154">
        <f t="shared" si="222"/>
        <v>106.00947368421052</v>
      </c>
      <c r="ED84" s="165"/>
      <c r="EE84" s="154">
        <f t="shared" si="223"/>
        <v>106.57480314960631</v>
      </c>
      <c r="EF84" s="165"/>
      <c r="EG84" s="154">
        <f t="shared" si="224"/>
        <v>112.69230769230771</v>
      </c>
      <c r="EH84" s="165"/>
      <c r="EI84" s="154">
        <f t="shared" si="225"/>
        <v>112.76595744680854</v>
      </c>
      <c r="EJ84" s="165"/>
      <c r="EK84" s="154">
        <f t="shared" si="226"/>
        <v>104.38931297709924</v>
      </c>
      <c r="EL84" s="165"/>
      <c r="EM84" s="154">
        <f t="shared" si="226"/>
        <v>110.51898734177215</v>
      </c>
      <c r="EN84" s="165"/>
      <c r="EO84" s="154">
        <f t="shared" si="227"/>
        <v>103.96734106770893</v>
      </c>
      <c r="EP84" s="165"/>
      <c r="EQ84" s="154">
        <f t="shared" si="228"/>
        <v>106.00947368421052</v>
      </c>
      <c r="ER84" s="165"/>
      <c r="ES84" s="154">
        <f t="shared" si="229"/>
        <v>111.14173228346456</v>
      </c>
      <c r="ET84" s="165"/>
      <c r="EU84" s="154">
        <f t="shared" si="230"/>
        <v>105.55944055944056</v>
      </c>
      <c r="EV84" s="165"/>
      <c r="EW84" s="154">
        <f t="shared" si="231"/>
        <v>104.14893617021278</v>
      </c>
      <c r="EX84" s="165"/>
      <c r="EY84" s="154">
        <f t="shared" ref="EY84" si="250">85+3*EY57</f>
        <v>111.10687022900763</v>
      </c>
      <c r="EZ84" s="165"/>
      <c r="FA84" s="154">
        <f t="shared" ref="FA84" si="251">85+3*FA57</f>
        <v>110.51898734177215</v>
      </c>
      <c r="FB84" s="165"/>
      <c r="FC84" s="154">
        <f t="shared" si="234"/>
        <v>103.96734106770893</v>
      </c>
      <c r="FD84" s="165"/>
      <c r="FE84" s="154">
        <f t="shared" si="235"/>
        <v>106.00947368421052</v>
      </c>
      <c r="FF84" s="165"/>
      <c r="FG84" s="154">
        <f t="shared" si="236"/>
        <v>111.14173228346456</v>
      </c>
      <c r="FH84" s="165"/>
      <c r="FI84" s="154">
        <f t="shared" si="237"/>
        <v>105.55944055944056</v>
      </c>
      <c r="FJ84" s="165"/>
      <c r="FK84" s="154">
        <f t="shared" si="238"/>
        <v>104.14893617021278</v>
      </c>
      <c r="FL84" s="165"/>
      <c r="FM84" s="154">
        <f t="shared" si="239"/>
        <v>111.10687022900763</v>
      </c>
    </row>
    <row r="85" spans="1:169" x14ac:dyDescent="0.2">
      <c r="A85" s="82" t="s">
        <v>6</v>
      </c>
      <c r="B85" s="76"/>
      <c r="C85" s="154">
        <f t="shared" si="157"/>
        <v>89.481012658227854</v>
      </c>
      <c r="D85" s="165"/>
      <c r="E85" s="154">
        <f t="shared" si="158"/>
        <v>97.899856105062099</v>
      </c>
      <c r="F85" s="165"/>
      <c r="G85" s="154">
        <f t="shared" si="159"/>
        <v>104.88558352402745</v>
      </c>
      <c r="H85" s="165"/>
      <c r="I85" s="154">
        <f t="shared" si="160"/>
        <v>95.787401574803155</v>
      </c>
      <c r="J85" s="165"/>
      <c r="K85" s="154">
        <f t="shared" si="161"/>
        <v>113.11188811188813</v>
      </c>
      <c r="L85" s="165"/>
      <c r="M85" s="154">
        <f t="shared" si="162"/>
        <v>111.17021276595747</v>
      </c>
      <c r="N85" s="165"/>
      <c r="O85" s="154">
        <f t="shared" si="163"/>
        <v>91.946564885496187</v>
      </c>
      <c r="P85" s="165"/>
      <c r="Q85" s="154">
        <f t="shared" si="164"/>
        <v>89.481012658227854</v>
      </c>
      <c r="R85" s="165"/>
      <c r="S85" s="154">
        <f t="shared" si="165"/>
        <v>97.899856105062099</v>
      </c>
      <c r="T85" s="165"/>
      <c r="U85" s="154">
        <f t="shared" si="166"/>
        <v>104.88558352402745</v>
      </c>
      <c r="V85" s="165"/>
      <c r="W85" s="154">
        <f t="shared" si="167"/>
        <v>95.787401574803155</v>
      </c>
      <c r="X85" s="165"/>
      <c r="Y85" s="154">
        <f t="shared" si="168"/>
        <v>113.11188811188813</v>
      </c>
      <c r="Z85" s="165"/>
      <c r="AA85" s="154">
        <f t="shared" si="169"/>
        <v>111.17021276595747</v>
      </c>
      <c r="AB85" s="165"/>
      <c r="AC85" s="154">
        <f t="shared" si="170"/>
        <v>91.946564885496187</v>
      </c>
      <c r="AD85" s="165"/>
      <c r="AE85" s="154">
        <f t="shared" si="171"/>
        <v>89.481012658227854</v>
      </c>
      <c r="AF85" s="165"/>
      <c r="AG85" s="154">
        <f t="shared" si="172"/>
        <v>97.899856105062099</v>
      </c>
      <c r="AH85" s="165"/>
      <c r="AI85" s="154">
        <f t="shared" si="173"/>
        <v>98.537269569863753</v>
      </c>
      <c r="AJ85" s="165"/>
      <c r="AK85" s="154">
        <f t="shared" si="174"/>
        <v>95.787401574803155</v>
      </c>
      <c r="AL85" s="165"/>
      <c r="AM85" s="154">
        <f t="shared" si="175"/>
        <v>113.11188811188813</v>
      </c>
      <c r="AN85" s="165"/>
      <c r="AO85" s="154">
        <f t="shared" si="176"/>
        <v>111.17021276595747</v>
      </c>
      <c r="AP85" s="165"/>
      <c r="AQ85" s="154">
        <f t="shared" si="177"/>
        <v>91.946564885496187</v>
      </c>
      <c r="AR85" s="165"/>
      <c r="AS85" s="154">
        <f t="shared" si="178"/>
        <v>89.481012658227854</v>
      </c>
      <c r="AT85" s="165"/>
      <c r="AU85" s="154">
        <f t="shared" si="179"/>
        <v>97.899856105062099</v>
      </c>
      <c r="AV85" s="165"/>
      <c r="AW85" s="154">
        <f t="shared" si="180"/>
        <v>98.537269569863753</v>
      </c>
      <c r="AX85" s="165"/>
      <c r="AY85" s="154">
        <f t="shared" si="181"/>
        <v>95.787401574803155</v>
      </c>
      <c r="AZ85" s="165"/>
      <c r="BA85" s="154">
        <f t="shared" si="182"/>
        <v>113.11188811188813</v>
      </c>
      <c r="BB85" s="165"/>
      <c r="BC85" s="154">
        <f t="shared" si="183"/>
        <v>111.17021276595747</v>
      </c>
      <c r="BD85" s="165"/>
      <c r="BE85" s="154">
        <f t="shared" si="184"/>
        <v>91.946564885496187</v>
      </c>
      <c r="BF85" s="165"/>
      <c r="BG85" s="154">
        <f t="shared" si="185"/>
        <v>89.481012658227854</v>
      </c>
      <c r="BH85" s="165"/>
      <c r="BI85" s="154">
        <f t="shared" si="186"/>
        <v>97.899856105062099</v>
      </c>
      <c r="BJ85" s="165"/>
      <c r="BK85" s="154">
        <f t="shared" si="187"/>
        <v>101.04210526315789</v>
      </c>
      <c r="BL85" s="165"/>
      <c r="BM85" s="154">
        <f t="shared" si="188"/>
        <v>95.787401574803155</v>
      </c>
      <c r="BN85" s="165"/>
      <c r="BO85" s="154">
        <f t="shared" si="189"/>
        <v>113.11188811188813</v>
      </c>
      <c r="BP85" s="165"/>
      <c r="BQ85" s="154">
        <f t="shared" si="190"/>
        <v>111.17021276595747</v>
      </c>
      <c r="BR85" s="165"/>
      <c r="BS85" s="154">
        <f t="shared" si="191"/>
        <v>91.946564885496187</v>
      </c>
      <c r="BT85" s="165"/>
      <c r="BU85" s="154">
        <f t="shared" si="192"/>
        <v>89.481012658227854</v>
      </c>
      <c r="BV85" s="165"/>
      <c r="BW85" s="154">
        <f t="shared" si="193"/>
        <v>97.899856105062099</v>
      </c>
      <c r="BX85" s="165"/>
      <c r="BY85" s="154">
        <f t="shared" si="194"/>
        <v>101.04210526315789</v>
      </c>
      <c r="BZ85" s="165"/>
      <c r="CA85" s="154">
        <f t="shared" si="195"/>
        <v>95.787401574803155</v>
      </c>
      <c r="CB85" s="165"/>
      <c r="CC85" s="154">
        <f t="shared" si="196"/>
        <v>113.11188811188813</v>
      </c>
      <c r="CD85" s="165"/>
      <c r="CE85" s="154">
        <f t="shared" si="197"/>
        <v>111.17021276595747</v>
      </c>
      <c r="CF85" s="165"/>
      <c r="CG85" s="154">
        <f t="shared" si="198"/>
        <v>91.946564885496187</v>
      </c>
      <c r="CH85" s="165"/>
      <c r="CI85" s="154">
        <f t="shared" si="199"/>
        <v>89.481012658227854</v>
      </c>
      <c r="CJ85" s="165"/>
      <c r="CK85" s="154">
        <f t="shared" si="200"/>
        <v>97.899856105062099</v>
      </c>
      <c r="CL85" s="165"/>
      <c r="CM85" s="154">
        <f t="shared" si="201"/>
        <v>93.75346260387812</v>
      </c>
      <c r="CN85" s="165"/>
      <c r="CO85" s="154">
        <f t="shared" si="202"/>
        <v>95.787401574803155</v>
      </c>
      <c r="CP85" s="165"/>
      <c r="CQ85" s="154">
        <f t="shared" si="203"/>
        <v>113.11188811188813</v>
      </c>
      <c r="CR85" s="165"/>
      <c r="CS85" s="154">
        <f t="shared" si="204"/>
        <v>111.17021276595747</v>
      </c>
      <c r="CT85" s="165"/>
      <c r="CU85" s="154">
        <f t="shared" si="205"/>
        <v>91.946564885496187</v>
      </c>
      <c r="CV85" s="165"/>
      <c r="CW85" s="154">
        <f t="shared" si="206"/>
        <v>89.481012658227854</v>
      </c>
      <c r="CX85" s="165"/>
      <c r="CY85" s="154">
        <f t="shared" si="207"/>
        <v>97.899856105062099</v>
      </c>
      <c r="CZ85" s="165"/>
      <c r="DA85" s="154">
        <f t="shared" si="208"/>
        <v>102.84842105263158</v>
      </c>
      <c r="DB85" s="165"/>
      <c r="DC85" s="154">
        <f t="shared" si="209"/>
        <v>95.787401574803155</v>
      </c>
      <c r="DD85" s="165"/>
      <c r="DE85" s="154">
        <f t="shared" si="210"/>
        <v>110.38461538461539</v>
      </c>
      <c r="DF85" s="165"/>
      <c r="DG85" s="154">
        <f t="shared" si="211"/>
        <v>107.34042553191492</v>
      </c>
      <c r="DH85" s="165"/>
      <c r="DI85" s="154">
        <f t="shared" si="212"/>
        <v>91.946564885496187</v>
      </c>
      <c r="DJ85" s="165"/>
      <c r="DK85" s="154">
        <f t="shared" si="213"/>
        <v>89.481012658227854</v>
      </c>
      <c r="DL85" s="165"/>
      <c r="DM85" s="154">
        <f t="shared" si="214"/>
        <v>97.899856105062099</v>
      </c>
      <c r="DN85" s="165"/>
      <c r="DO85" s="154">
        <f t="shared" si="215"/>
        <v>102.84842105263158</v>
      </c>
      <c r="DP85" s="165"/>
      <c r="DQ85" s="154">
        <f t="shared" si="216"/>
        <v>95.787401574803155</v>
      </c>
      <c r="DR85" s="165"/>
      <c r="DS85" s="154">
        <f t="shared" si="217"/>
        <v>110.38461538461539</v>
      </c>
      <c r="DT85" s="165"/>
      <c r="DU85" s="154">
        <f t="shared" si="218"/>
        <v>107.34042553191492</v>
      </c>
      <c r="DV85" s="165"/>
      <c r="DW85" s="154">
        <f t="shared" si="219"/>
        <v>91.946564885496187</v>
      </c>
      <c r="DX85" s="165"/>
      <c r="DY85" s="154">
        <f t="shared" si="220"/>
        <v>89.481012658227854</v>
      </c>
      <c r="DZ85" s="165"/>
      <c r="EA85" s="154">
        <f t="shared" si="221"/>
        <v>97.899856105062099</v>
      </c>
      <c r="EB85" s="165"/>
      <c r="EC85" s="154">
        <f t="shared" si="222"/>
        <v>102.84842105263158</v>
      </c>
      <c r="ED85" s="165"/>
      <c r="EE85" s="154">
        <f t="shared" si="223"/>
        <v>95.787401574803155</v>
      </c>
      <c r="EF85" s="165"/>
      <c r="EG85" s="154">
        <f t="shared" si="224"/>
        <v>110.38461538461539</v>
      </c>
      <c r="EH85" s="165"/>
      <c r="EI85" s="154">
        <f t="shared" si="225"/>
        <v>107.34042553191492</v>
      </c>
      <c r="EJ85" s="165"/>
      <c r="EK85" s="154">
        <f t="shared" si="226"/>
        <v>91.946564885496187</v>
      </c>
      <c r="EL85" s="165"/>
      <c r="EM85" s="154">
        <f t="shared" si="226"/>
        <v>104.13924050632912</v>
      </c>
      <c r="EN85" s="165"/>
      <c r="EO85" s="154">
        <f t="shared" si="227"/>
        <v>97.899856105062099</v>
      </c>
      <c r="EP85" s="165"/>
      <c r="EQ85" s="154">
        <f t="shared" si="228"/>
        <v>102.84842105263158</v>
      </c>
      <c r="ER85" s="165"/>
      <c r="ES85" s="154">
        <f t="shared" si="229"/>
        <v>108.0708661417323</v>
      </c>
      <c r="ET85" s="165"/>
      <c r="EU85" s="154">
        <f t="shared" si="230"/>
        <v>102.83216783216784</v>
      </c>
      <c r="EV85" s="165"/>
      <c r="EW85" s="154">
        <f t="shared" si="231"/>
        <v>108.29787234042554</v>
      </c>
      <c r="EX85" s="165"/>
      <c r="EY85" s="154">
        <f t="shared" ref="EY85" si="252">85+3*EY58</f>
        <v>108.35877862595419</v>
      </c>
      <c r="EZ85" s="165"/>
      <c r="FA85" s="154">
        <f t="shared" ref="FA85" si="253">85+3*FA58</f>
        <v>104.13924050632912</v>
      </c>
      <c r="FB85" s="165"/>
      <c r="FC85" s="154">
        <f t="shared" si="234"/>
        <v>97.899856105062099</v>
      </c>
      <c r="FD85" s="165"/>
      <c r="FE85" s="154">
        <f t="shared" si="235"/>
        <v>102.84842105263158</v>
      </c>
      <c r="FF85" s="165"/>
      <c r="FG85" s="154">
        <f t="shared" si="236"/>
        <v>108.0708661417323</v>
      </c>
      <c r="FH85" s="165"/>
      <c r="FI85" s="154">
        <f t="shared" si="237"/>
        <v>102.83216783216784</v>
      </c>
      <c r="FJ85" s="165"/>
      <c r="FK85" s="154">
        <f t="shared" si="238"/>
        <v>108.29787234042554</v>
      </c>
      <c r="FL85" s="165"/>
      <c r="FM85" s="154">
        <f t="shared" si="239"/>
        <v>108.35877862595419</v>
      </c>
    </row>
    <row r="86" spans="1:169" x14ac:dyDescent="0.2">
      <c r="A86" s="82" t="s">
        <v>7</v>
      </c>
      <c r="B86" s="76"/>
      <c r="C86" s="154">
        <f t="shared" si="157"/>
        <v>97.911392405063296</v>
      </c>
      <c r="D86" s="165"/>
      <c r="E86" s="154">
        <f t="shared" si="158"/>
        <v>95.089374980759118</v>
      </c>
      <c r="F86" s="165"/>
      <c r="G86" s="154">
        <f t="shared" si="159"/>
        <v>97.89473684210526</v>
      </c>
      <c r="H86" s="165"/>
      <c r="I86" s="154">
        <f t="shared" si="160"/>
        <v>105.07874015748033</v>
      </c>
      <c r="J86" s="165"/>
      <c r="K86" s="154">
        <f t="shared" si="161"/>
        <v>106.81818181818184</v>
      </c>
      <c r="L86" s="165"/>
      <c r="M86" s="154">
        <f t="shared" si="162"/>
        <v>109.57446808510642</v>
      </c>
      <c r="N86" s="165"/>
      <c r="O86" s="154">
        <f t="shared" si="163"/>
        <v>95.458015267175568</v>
      </c>
      <c r="P86" s="165"/>
      <c r="Q86" s="154">
        <f t="shared" si="164"/>
        <v>97.911392405063296</v>
      </c>
      <c r="R86" s="165"/>
      <c r="S86" s="154">
        <f t="shared" si="165"/>
        <v>95.089374980759118</v>
      </c>
      <c r="T86" s="165"/>
      <c r="U86" s="154">
        <f t="shared" si="166"/>
        <v>97.89473684210526</v>
      </c>
      <c r="V86" s="165"/>
      <c r="W86" s="154">
        <f t="shared" si="167"/>
        <v>105.07874015748033</v>
      </c>
      <c r="X86" s="165"/>
      <c r="Y86" s="154">
        <f t="shared" si="168"/>
        <v>106.81818181818184</v>
      </c>
      <c r="Z86" s="165"/>
      <c r="AA86" s="154">
        <f t="shared" si="169"/>
        <v>109.57446808510642</v>
      </c>
      <c r="AB86" s="165"/>
      <c r="AC86" s="154">
        <f t="shared" si="170"/>
        <v>95.458015267175568</v>
      </c>
      <c r="AD86" s="165"/>
      <c r="AE86" s="154">
        <f t="shared" si="171"/>
        <v>97.911392405063296</v>
      </c>
      <c r="AF86" s="165"/>
      <c r="AG86" s="154">
        <f t="shared" si="172"/>
        <v>95.089374980759118</v>
      </c>
      <c r="AH86" s="165"/>
      <c r="AI86" s="154">
        <f t="shared" si="173"/>
        <v>100.78947368421052</v>
      </c>
      <c r="AJ86" s="165"/>
      <c r="AK86" s="154">
        <f t="shared" si="174"/>
        <v>105.07874015748033</v>
      </c>
      <c r="AL86" s="165"/>
      <c r="AM86" s="154">
        <f t="shared" si="175"/>
        <v>106.81818181818184</v>
      </c>
      <c r="AN86" s="165"/>
      <c r="AO86" s="154">
        <f t="shared" si="176"/>
        <v>109.57446808510642</v>
      </c>
      <c r="AP86" s="165"/>
      <c r="AQ86" s="154">
        <f t="shared" si="177"/>
        <v>95.458015267175568</v>
      </c>
      <c r="AR86" s="165"/>
      <c r="AS86" s="154">
        <f t="shared" si="178"/>
        <v>97.911392405063296</v>
      </c>
      <c r="AT86" s="165"/>
      <c r="AU86" s="154">
        <f t="shared" si="179"/>
        <v>95.089374980759118</v>
      </c>
      <c r="AV86" s="165"/>
      <c r="AW86" s="154">
        <f t="shared" si="180"/>
        <v>100.78947368421052</v>
      </c>
      <c r="AX86" s="165"/>
      <c r="AY86" s="154">
        <f t="shared" si="181"/>
        <v>105.07874015748033</v>
      </c>
      <c r="AZ86" s="165"/>
      <c r="BA86" s="154">
        <f t="shared" si="182"/>
        <v>106.81818181818184</v>
      </c>
      <c r="BB86" s="165"/>
      <c r="BC86" s="154">
        <f t="shared" si="183"/>
        <v>109.57446808510642</v>
      </c>
      <c r="BD86" s="165"/>
      <c r="BE86" s="154">
        <f t="shared" si="184"/>
        <v>95.458015267175568</v>
      </c>
      <c r="BF86" s="165"/>
      <c r="BG86" s="154">
        <f t="shared" si="185"/>
        <v>97.911392405063296</v>
      </c>
      <c r="BH86" s="165"/>
      <c r="BI86" s="154">
        <f t="shared" si="186"/>
        <v>95.089374980759118</v>
      </c>
      <c r="BJ86" s="165"/>
      <c r="BK86" s="154">
        <f t="shared" si="187"/>
        <v>98.866315789473688</v>
      </c>
      <c r="BL86" s="165"/>
      <c r="BM86" s="154">
        <f t="shared" si="188"/>
        <v>105.07874015748033</v>
      </c>
      <c r="BN86" s="165"/>
      <c r="BO86" s="154">
        <f t="shared" si="189"/>
        <v>106.81818181818184</v>
      </c>
      <c r="BP86" s="165"/>
      <c r="BQ86" s="154">
        <f t="shared" si="190"/>
        <v>109.57446808510642</v>
      </c>
      <c r="BR86" s="165"/>
      <c r="BS86" s="154">
        <f t="shared" si="191"/>
        <v>95.458015267175568</v>
      </c>
      <c r="BT86" s="165"/>
      <c r="BU86" s="154">
        <f t="shared" si="192"/>
        <v>97.911392405063296</v>
      </c>
      <c r="BV86" s="165"/>
      <c r="BW86" s="154">
        <f t="shared" si="193"/>
        <v>95.089374980759118</v>
      </c>
      <c r="BX86" s="165"/>
      <c r="BY86" s="154">
        <f t="shared" si="194"/>
        <v>98.866315789473688</v>
      </c>
      <c r="BZ86" s="165"/>
      <c r="CA86" s="154">
        <f t="shared" si="195"/>
        <v>105.07874015748033</v>
      </c>
      <c r="CB86" s="165"/>
      <c r="CC86" s="154">
        <f t="shared" si="196"/>
        <v>106.81818181818184</v>
      </c>
      <c r="CD86" s="165"/>
      <c r="CE86" s="154">
        <f t="shared" si="197"/>
        <v>109.57446808510642</v>
      </c>
      <c r="CF86" s="165"/>
      <c r="CG86" s="154">
        <f t="shared" si="198"/>
        <v>95.458015267175568</v>
      </c>
      <c r="CH86" s="165"/>
      <c r="CI86" s="154">
        <f t="shared" si="199"/>
        <v>97.911392405063296</v>
      </c>
      <c r="CJ86" s="165"/>
      <c r="CK86" s="154">
        <f t="shared" si="200"/>
        <v>95.089374980759118</v>
      </c>
      <c r="CL86" s="165"/>
      <c r="CM86" s="154">
        <f t="shared" si="201"/>
        <v>94.473684210526315</v>
      </c>
      <c r="CN86" s="165"/>
      <c r="CO86" s="154">
        <f t="shared" si="202"/>
        <v>105.07874015748033</v>
      </c>
      <c r="CP86" s="165"/>
      <c r="CQ86" s="154">
        <f t="shared" si="203"/>
        <v>106.81818181818184</v>
      </c>
      <c r="CR86" s="165"/>
      <c r="CS86" s="154">
        <f t="shared" si="204"/>
        <v>109.57446808510642</v>
      </c>
      <c r="CT86" s="165"/>
      <c r="CU86" s="154">
        <f t="shared" si="205"/>
        <v>95.458015267175568</v>
      </c>
      <c r="CV86" s="165"/>
      <c r="CW86" s="154">
        <f t="shared" si="206"/>
        <v>97.911392405063296</v>
      </c>
      <c r="CX86" s="165"/>
      <c r="CY86" s="154">
        <f t="shared" si="207"/>
        <v>95.089374980759118</v>
      </c>
      <c r="CZ86" s="165"/>
      <c r="DA86" s="154">
        <f t="shared" si="208"/>
        <v>101.32947368421053</v>
      </c>
      <c r="DB86" s="165"/>
      <c r="DC86" s="154">
        <f t="shared" si="209"/>
        <v>105.07874015748033</v>
      </c>
      <c r="DD86" s="165"/>
      <c r="DE86" s="154">
        <f t="shared" si="210"/>
        <v>111.01398601398603</v>
      </c>
      <c r="DF86" s="165"/>
      <c r="DG86" s="154">
        <f t="shared" si="211"/>
        <v>104.46808510638297</v>
      </c>
      <c r="DH86" s="165"/>
      <c r="DI86" s="154">
        <f t="shared" si="212"/>
        <v>95.458015267175568</v>
      </c>
      <c r="DJ86" s="165"/>
      <c r="DK86" s="154">
        <f t="shared" si="213"/>
        <v>97.911392405063296</v>
      </c>
      <c r="DL86" s="165"/>
      <c r="DM86" s="154">
        <f t="shared" si="214"/>
        <v>95.089374980759118</v>
      </c>
      <c r="DN86" s="165"/>
      <c r="DO86" s="154">
        <f t="shared" si="215"/>
        <v>101.32947368421053</v>
      </c>
      <c r="DP86" s="165"/>
      <c r="DQ86" s="154">
        <f t="shared" si="216"/>
        <v>105.07874015748033</v>
      </c>
      <c r="DR86" s="165"/>
      <c r="DS86" s="154">
        <f t="shared" si="217"/>
        <v>111.01398601398603</v>
      </c>
      <c r="DT86" s="165"/>
      <c r="DU86" s="154">
        <f t="shared" si="218"/>
        <v>104.46808510638297</v>
      </c>
      <c r="DV86" s="165"/>
      <c r="DW86" s="154">
        <f t="shared" si="219"/>
        <v>95.458015267175568</v>
      </c>
      <c r="DX86" s="165"/>
      <c r="DY86" s="154">
        <f t="shared" si="220"/>
        <v>97.911392405063296</v>
      </c>
      <c r="DZ86" s="165"/>
      <c r="EA86" s="154">
        <f t="shared" si="221"/>
        <v>95.089374980759118</v>
      </c>
      <c r="EB86" s="165"/>
      <c r="EC86" s="154">
        <f t="shared" si="222"/>
        <v>101.32947368421053</v>
      </c>
      <c r="ED86" s="165"/>
      <c r="EE86" s="154">
        <f t="shared" si="223"/>
        <v>105.07874015748033</v>
      </c>
      <c r="EF86" s="165"/>
      <c r="EG86" s="154">
        <f t="shared" si="224"/>
        <v>111.01398601398603</v>
      </c>
      <c r="EH86" s="165"/>
      <c r="EI86" s="154">
        <f t="shared" si="225"/>
        <v>104.46808510638297</v>
      </c>
      <c r="EJ86" s="165"/>
      <c r="EK86" s="154">
        <f t="shared" si="226"/>
        <v>95.458015267175568</v>
      </c>
      <c r="EL86" s="165"/>
      <c r="EM86" s="154">
        <f t="shared" si="226"/>
        <v>98.443037974683548</v>
      </c>
      <c r="EN86" s="165"/>
      <c r="EO86" s="154">
        <f t="shared" si="227"/>
        <v>95.089374980759118</v>
      </c>
      <c r="EP86" s="165"/>
      <c r="EQ86" s="154">
        <f t="shared" si="228"/>
        <v>101.32947368421053</v>
      </c>
      <c r="ER86" s="165"/>
      <c r="ES86" s="154">
        <f t="shared" si="229"/>
        <v>107.99212598425197</v>
      </c>
      <c r="ET86" s="165"/>
      <c r="EU86" s="154">
        <f t="shared" si="230"/>
        <v>87.51748251748252</v>
      </c>
      <c r="EV86" s="165"/>
      <c r="EW86" s="154">
        <f t="shared" si="231"/>
        <v>102.23404255319147</v>
      </c>
      <c r="EX86" s="165"/>
      <c r="EY86" s="154">
        <f t="shared" ref="EY86" si="254">85+3*EY59</f>
        <v>103.16793893129771</v>
      </c>
      <c r="EZ86" s="165"/>
      <c r="FA86" s="154">
        <f t="shared" ref="FA86" si="255">85+3*FA59</f>
        <v>98.443037974683548</v>
      </c>
      <c r="FB86" s="165"/>
      <c r="FC86" s="154">
        <f t="shared" si="234"/>
        <v>95.089374980759118</v>
      </c>
      <c r="FD86" s="165"/>
      <c r="FE86" s="154">
        <f t="shared" si="235"/>
        <v>101.32947368421053</v>
      </c>
      <c r="FF86" s="165"/>
      <c r="FG86" s="154">
        <f t="shared" si="236"/>
        <v>107.99212598425197</v>
      </c>
      <c r="FH86" s="165"/>
      <c r="FI86" s="154">
        <f t="shared" si="237"/>
        <v>87.51748251748252</v>
      </c>
      <c r="FJ86" s="165"/>
      <c r="FK86" s="154">
        <f t="shared" si="238"/>
        <v>102.23404255319147</v>
      </c>
      <c r="FL86" s="165"/>
      <c r="FM86" s="154">
        <f t="shared" si="239"/>
        <v>103.16793893129771</v>
      </c>
    </row>
    <row r="87" spans="1:169" x14ac:dyDescent="0.2">
      <c r="A87" s="82" t="s">
        <v>8</v>
      </c>
      <c r="B87" s="76"/>
      <c r="C87" s="154">
        <f t="shared" si="157"/>
        <v>95.708860759493675</v>
      </c>
      <c r="D87" s="165"/>
      <c r="E87" s="154">
        <f t="shared" si="158"/>
        <v>108.47428486956261</v>
      </c>
      <c r="F87" s="165"/>
      <c r="G87" s="154">
        <f t="shared" si="159"/>
        <v>96.623036649214669</v>
      </c>
      <c r="H87" s="165"/>
      <c r="I87" s="154">
        <f t="shared" si="160"/>
        <v>102.32283464566929</v>
      </c>
      <c r="J87" s="165"/>
      <c r="K87" s="154">
        <f t="shared" si="161"/>
        <v>109.12587412587413</v>
      </c>
      <c r="L87" s="165"/>
      <c r="M87" s="154">
        <f t="shared" si="162"/>
        <v>109.25531914893617</v>
      </c>
      <c r="N87" s="165"/>
      <c r="O87" s="154">
        <f t="shared" si="163"/>
        <v>104.16030534351145</v>
      </c>
      <c r="P87" s="165"/>
      <c r="Q87" s="154">
        <f t="shared" si="164"/>
        <v>95.708860759493675</v>
      </c>
      <c r="R87" s="165"/>
      <c r="S87" s="154">
        <f t="shared" si="165"/>
        <v>108.47428486956261</v>
      </c>
      <c r="T87" s="165"/>
      <c r="U87" s="154">
        <f t="shared" si="166"/>
        <v>96.623036649214669</v>
      </c>
      <c r="V87" s="165"/>
      <c r="W87" s="154">
        <f t="shared" si="167"/>
        <v>102.32283464566929</v>
      </c>
      <c r="X87" s="165"/>
      <c r="Y87" s="154">
        <f t="shared" si="168"/>
        <v>109.12587412587413</v>
      </c>
      <c r="Z87" s="165"/>
      <c r="AA87" s="154">
        <f t="shared" si="169"/>
        <v>109.25531914893617</v>
      </c>
      <c r="AB87" s="165"/>
      <c r="AC87" s="154">
        <f t="shared" si="170"/>
        <v>104.16030534351145</v>
      </c>
      <c r="AD87" s="165"/>
      <c r="AE87" s="154">
        <f t="shared" si="171"/>
        <v>95.708860759493675</v>
      </c>
      <c r="AF87" s="165"/>
      <c r="AG87" s="154">
        <f t="shared" si="172"/>
        <v>108.47428486956261</v>
      </c>
      <c r="AH87" s="165"/>
      <c r="AI87" s="154">
        <f t="shared" si="173"/>
        <v>95.526315789473685</v>
      </c>
      <c r="AJ87" s="165"/>
      <c r="AK87" s="154">
        <f t="shared" si="174"/>
        <v>102.32283464566929</v>
      </c>
      <c r="AL87" s="165"/>
      <c r="AM87" s="154">
        <f t="shared" si="175"/>
        <v>109.12587412587413</v>
      </c>
      <c r="AN87" s="165"/>
      <c r="AO87" s="154">
        <f t="shared" si="176"/>
        <v>109.25531914893617</v>
      </c>
      <c r="AP87" s="165"/>
      <c r="AQ87" s="154">
        <f t="shared" si="177"/>
        <v>104.16030534351145</v>
      </c>
      <c r="AR87" s="165"/>
      <c r="AS87" s="154">
        <f t="shared" si="178"/>
        <v>95.708860759493675</v>
      </c>
      <c r="AT87" s="165"/>
      <c r="AU87" s="154">
        <f t="shared" si="179"/>
        <v>108.47428486956261</v>
      </c>
      <c r="AV87" s="165"/>
      <c r="AW87" s="154">
        <f t="shared" si="180"/>
        <v>95.526315789473685</v>
      </c>
      <c r="AX87" s="165"/>
      <c r="AY87" s="154">
        <f t="shared" si="181"/>
        <v>102.32283464566929</v>
      </c>
      <c r="AZ87" s="165"/>
      <c r="BA87" s="154">
        <f t="shared" si="182"/>
        <v>109.12587412587413</v>
      </c>
      <c r="BB87" s="165"/>
      <c r="BC87" s="154">
        <f t="shared" si="183"/>
        <v>109.25531914893617</v>
      </c>
      <c r="BD87" s="165"/>
      <c r="BE87" s="154">
        <f t="shared" si="184"/>
        <v>104.16030534351145</v>
      </c>
      <c r="BF87" s="165"/>
      <c r="BG87" s="154">
        <f t="shared" si="185"/>
        <v>95.708860759493675</v>
      </c>
      <c r="BH87" s="165"/>
      <c r="BI87" s="154">
        <f t="shared" si="186"/>
        <v>108.47428486956261</v>
      </c>
      <c r="BJ87" s="165"/>
      <c r="BK87" s="154">
        <f t="shared" si="187"/>
        <v>93.16</v>
      </c>
      <c r="BL87" s="165"/>
      <c r="BM87" s="154">
        <f t="shared" si="188"/>
        <v>102.32283464566929</v>
      </c>
      <c r="BN87" s="165"/>
      <c r="BO87" s="154">
        <f t="shared" si="189"/>
        <v>109.12587412587413</v>
      </c>
      <c r="BP87" s="165"/>
      <c r="BQ87" s="154">
        <f t="shared" si="190"/>
        <v>109.25531914893617</v>
      </c>
      <c r="BR87" s="165"/>
      <c r="BS87" s="154">
        <f t="shared" si="191"/>
        <v>104.16030534351145</v>
      </c>
      <c r="BT87" s="165"/>
      <c r="BU87" s="154">
        <f t="shared" si="192"/>
        <v>95.708860759493675</v>
      </c>
      <c r="BV87" s="165"/>
      <c r="BW87" s="154">
        <f t="shared" si="193"/>
        <v>108.47428486956261</v>
      </c>
      <c r="BX87" s="165"/>
      <c r="BY87" s="154">
        <f t="shared" si="194"/>
        <v>93.16</v>
      </c>
      <c r="BZ87" s="165"/>
      <c r="CA87" s="154">
        <f t="shared" si="195"/>
        <v>102.32283464566929</v>
      </c>
      <c r="CB87" s="165"/>
      <c r="CC87" s="154">
        <f t="shared" si="196"/>
        <v>109.12587412587413</v>
      </c>
      <c r="CD87" s="165"/>
      <c r="CE87" s="154">
        <f t="shared" si="197"/>
        <v>109.25531914893617</v>
      </c>
      <c r="CF87" s="165"/>
      <c r="CG87" s="154">
        <f t="shared" si="198"/>
        <v>104.16030534351145</v>
      </c>
      <c r="CH87" s="165"/>
      <c r="CI87" s="154">
        <f t="shared" si="199"/>
        <v>95.708860759493675</v>
      </c>
      <c r="CJ87" s="165"/>
      <c r="CK87" s="154">
        <f t="shared" si="200"/>
        <v>108.47428486956261</v>
      </c>
      <c r="CL87" s="165"/>
      <c r="CM87" s="154">
        <f t="shared" si="201"/>
        <v>96.339712918660283</v>
      </c>
      <c r="CN87" s="165"/>
      <c r="CO87" s="154">
        <f t="shared" si="202"/>
        <v>102.32283464566929</v>
      </c>
      <c r="CP87" s="165"/>
      <c r="CQ87" s="154">
        <f t="shared" si="203"/>
        <v>109.12587412587413</v>
      </c>
      <c r="CR87" s="165"/>
      <c r="CS87" s="154">
        <f t="shared" si="204"/>
        <v>109.25531914893617</v>
      </c>
      <c r="CT87" s="165"/>
      <c r="CU87" s="154">
        <f t="shared" si="205"/>
        <v>104.16030534351145</v>
      </c>
      <c r="CV87" s="165"/>
      <c r="CW87" s="154">
        <f t="shared" si="206"/>
        <v>95.708860759493675</v>
      </c>
      <c r="CX87" s="165"/>
      <c r="CY87" s="154">
        <f t="shared" si="207"/>
        <v>108.47428486956261</v>
      </c>
      <c r="CZ87" s="165"/>
      <c r="DA87" s="154">
        <f t="shared" si="208"/>
        <v>98.168421052631587</v>
      </c>
      <c r="DB87" s="165"/>
      <c r="DC87" s="154">
        <f t="shared" si="209"/>
        <v>102.32283464566929</v>
      </c>
      <c r="DD87" s="165"/>
      <c r="DE87" s="154">
        <f t="shared" si="210"/>
        <v>105.97902097902099</v>
      </c>
      <c r="DF87" s="165"/>
      <c r="DG87" s="154">
        <f t="shared" si="211"/>
        <v>105.42553191489361</v>
      </c>
      <c r="DH87" s="165"/>
      <c r="DI87" s="154">
        <f t="shared" si="212"/>
        <v>104.16030534351145</v>
      </c>
      <c r="DJ87" s="165"/>
      <c r="DK87" s="154">
        <f t="shared" si="213"/>
        <v>95.708860759493675</v>
      </c>
      <c r="DL87" s="165"/>
      <c r="DM87" s="154">
        <f t="shared" si="214"/>
        <v>108.47428486956261</v>
      </c>
      <c r="DN87" s="165"/>
      <c r="DO87" s="154">
        <f t="shared" si="215"/>
        <v>98.168421052631587</v>
      </c>
      <c r="DP87" s="165"/>
      <c r="DQ87" s="154">
        <f t="shared" si="216"/>
        <v>102.32283464566929</v>
      </c>
      <c r="DR87" s="165"/>
      <c r="DS87" s="154">
        <f t="shared" si="217"/>
        <v>105.97902097902099</v>
      </c>
      <c r="DT87" s="165"/>
      <c r="DU87" s="154">
        <f t="shared" si="218"/>
        <v>105.42553191489361</v>
      </c>
      <c r="DV87" s="165"/>
      <c r="DW87" s="154">
        <f t="shared" si="219"/>
        <v>104.16030534351145</v>
      </c>
      <c r="DX87" s="165"/>
      <c r="DY87" s="154">
        <f t="shared" si="220"/>
        <v>95.708860759493675</v>
      </c>
      <c r="DZ87" s="165"/>
      <c r="EA87" s="154">
        <f t="shared" si="221"/>
        <v>108.47428486956261</v>
      </c>
      <c r="EB87" s="165"/>
      <c r="EC87" s="154">
        <f t="shared" si="222"/>
        <v>98.168421052631587</v>
      </c>
      <c r="ED87" s="165"/>
      <c r="EE87" s="154">
        <f t="shared" si="223"/>
        <v>102.32283464566929</v>
      </c>
      <c r="EF87" s="165"/>
      <c r="EG87" s="154">
        <f t="shared" si="224"/>
        <v>105.97902097902099</v>
      </c>
      <c r="EH87" s="165"/>
      <c r="EI87" s="154">
        <f t="shared" si="225"/>
        <v>105.42553191489361</v>
      </c>
      <c r="EJ87" s="165"/>
      <c r="EK87" s="154">
        <f t="shared" si="226"/>
        <v>104.16030534351145</v>
      </c>
      <c r="EL87" s="165"/>
      <c r="EM87" s="154">
        <f t="shared" si="226"/>
        <v>101.32911392405063</v>
      </c>
      <c r="EN87" s="165"/>
      <c r="EO87" s="154">
        <f t="shared" si="227"/>
        <v>108.47428486956261</v>
      </c>
      <c r="EP87" s="165"/>
      <c r="EQ87" s="154">
        <f t="shared" si="228"/>
        <v>98.168421052631587</v>
      </c>
      <c r="ER87" s="165"/>
      <c r="ES87" s="154">
        <f t="shared" si="229"/>
        <v>107.99212598425197</v>
      </c>
      <c r="ET87" s="165"/>
      <c r="EU87" s="154">
        <f t="shared" si="230"/>
        <v>88.986013986014001</v>
      </c>
      <c r="EV87" s="165"/>
      <c r="EW87" s="154">
        <f t="shared" si="231"/>
        <v>85</v>
      </c>
      <c r="EX87" s="165"/>
      <c r="EY87" s="154">
        <f t="shared" ref="EY87" si="256">85+3*EY60</f>
        <v>105.83969465648855</v>
      </c>
      <c r="EZ87" s="165"/>
      <c r="FA87" s="154">
        <f t="shared" ref="FA87" si="257">85+3*FA60</f>
        <v>101.32911392405063</v>
      </c>
      <c r="FB87" s="165"/>
      <c r="FC87" s="154">
        <f t="shared" si="234"/>
        <v>108.47428486956261</v>
      </c>
      <c r="FD87" s="165"/>
      <c r="FE87" s="154">
        <f t="shared" si="235"/>
        <v>98.168421052631587</v>
      </c>
      <c r="FF87" s="165"/>
      <c r="FG87" s="154">
        <f t="shared" si="236"/>
        <v>107.99212598425197</v>
      </c>
      <c r="FH87" s="165"/>
      <c r="FI87" s="154">
        <f t="shared" si="237"/>
        <v>88.986013986014001</v>
      </c>
      <c r="FJ87" s="165"/>
      <c r="FK87" s="154">
        <f t="shared" si="238"/>
        <v>85</v>
      </c>
      <c r="FL87" s="165"/>
      <c r="FM87" s="154">
        <f t="shared" si="239"/>
        <v>105.83969465648855</v>
      </c>
    </row>
    <row r="88" spans="1:169" x14ac:dyDescent="0.2">
      <c r="A88" s="84" t="s">
        <v>9</v>
      </c>
      <c r="B88" s="76"/>
      <c r="C88" s="158">
        <f t="shared" si="157"/>
        <v>99.354430379746844</v>
      </c>
      <c r="D88" s="165"/>
      <c r="E88" s="158">
        <f t="shared" si="158"/>
        <v>101.68190599070165</v>
      </c>
      <c r="F88" s="165"/>
      <c r="G88" s="158">
        <f t="shared" si="159"/>
        <v>92.22861842105263</v>
      </c>
      <c r="H88" s="165"/>
      <c r="I88" s="158">
        <f t="shared" si="160"/>
        <v>105.55118110236221</v>
      </c>
      <c r="J88" s="165"/>
      <c r="K88" s="158">
        <f t="shared" si="161"/>
        <v>105.97902097902099</v>
      </c>
      <c r="L88" s="165"/>
      <c r="M88" s="158">
        <f t="shared" si="162"/>
        <v>108.61702127659574</v>
      </c>
      <c r="N88" s="165"/>
      <c r="O88" s="158">
        <f t="shared" si="163"/>
        <v>100.64885496183206</v>
      </c>
      <c r="P88" s="165"/>
      <c r="Q88" s="158">
        <f t="shared" si="164"/>
        <v>99.354430379746844</v>
      </c>
      <c r="R88" s="165"/>
      <c r="S88" s="158">
        <f t="shared" si="165"/>
        <v>101.68190599070165</v>
      </c>
      <c r="T88" s="165"/>
      <c r="U88" s="158">
        <f t="shared" si="166"/>
        <v>92.22861842105263</v>
      </c>
      <c r="V88" s="165"/>
      <c r="W88" s="158">
        <f t="shared" si="167"/>
        <v>105.55118110236221</v>
      </c>
      <c r="X88" s="165"/>
      <c r="Y88" s="158">
        <f t="shared" si="168"/>
        <v>105.97902097902099</v>
      </c>
      <c r="Z88" s="165"/>
      <c r="AA88" s="158">
        <f t="shared" si="169"/>
        <v>108.61702127659574</v>
      </c>
      <c r="AB88" s="165"/>
      <c r="AC88" s="158">
        <f t="shared" si="170"/>
        <v>100.64885496183206</v>
      </c>
      <c r="AD88" s="165"/>
      <c r="AE88" s="158">
        <f t="shared" si="171"/>
        <v>99.354430379746844</v>
      </c>
      <c r="AF88" s="165"/>
      <c r="AG88" s="158">
        <f t="shared" si="172"/>
        <v>101.68190599070165</v>
      </c>
      <c r="AH88" s="165"/>
      <c r="AI88" s="158">
        <f t="shared" si="173"/>
        <v>96.572966507177028</v>
      </c>
      <c r="AJ88" s="165"/>
      <c r="AK88" s="158">
        <f t="shared" si="174"/>
        <v>105.55118110236221</v>
      </c>
      <c r="AL88" s="165"/>
      <c r="AM88" s="158">
        <f t="shared" si="175"/>
        <v>105.97902097902099</v>
      </c>
      <c r="AN88" s="165"/>
      <c r="AO88" s="158">
        <f t="shared" si="176"/>
        <v>108.61702127659574</v>
      </c>
      <c r="AP88" s="165"/>
      <c r="AQ88" s="158">
        <f t="shared" si="177"/>
        <v>100.64885496183206</v>
      </c>
      <c r="AR88" s="165"/>
      <c r="AS88" s="158">
        <f t="shared" si="178"/>
        <v>99.354430379746844</v>
      </c>
      <c r="AT88" s="165"/>
      <c r="AU88" s="158">
        <f t="shared" si="179"/>
        <v>101.68190599070165</v>
      </c>
      <c r="AV88" s="165"/>
      <c r="AW88" s="158">
        <f t="shared" si="180"/>
        <v>96.572966507177028</v>
      </c>
      <c r="AX88" s="165"/>
      <c r="AY88" s="158">
        <f t="shared" si="181"/>
        <v>105.55118110236221</v>
      </c>
      <c r="AZ88" s="165"/>
      <c r="BA88" s="158">
        <f t="shared" si="182"/>
        <v>105.97902097902099</v>
      </c>
      <c r="BB88" s="165"/>
      <c r="BC88" s="158">
        <f t="shared" si="183"/>
        <v>108.61702127659574</v>
      </c>
      <c r="BD88" s="165"/>
      <c r="BE88" s="158">
        <f t="shared" si="184"/>
        <v>100.64885496183206</v>
      </c>
      <c r="BF88" s="165"/>
      <c r="BG88" s="158">
        <f t="shared" si="185"/>
        <v>99.354430379746844</v>
      </c>
      <c r="BH88" s="165"/>
      <c r="BI88" s="158">
        <f t="shared" si="186"/>
        <v>101.68190599070165</v>
      </c>
      <c r="BJ88" s="165"/>
      <c r="BK88" s="158">
        <f t="shared" si="187"/>
        <v>96.321052631578951</v>
      </c>
      <c r="BL88" s="165"/>
      <c r="BM88" s="158">
        <f t="shared" si="188"/>
        <v>105.55118110236221</v>
      </c>
      <c r="BN88" s="165"/>
      <c r="BO88" s="158">
        <f t="shared" si="189"/>
        <v>105.97902097902099</v>
      </c>
      <c r="BP88" s="165"/>
      <c r="BQ88" s="158">
        <f t="shared" si="190"/>
        <v>108.61702127659574</v>
      </c>
      <c r="BR88" s="165"/>
      <c r="BS88" s="158">
        <f t="shared" si="191"/>
        <v>100.64885496183206</v>
      </c>
      <c r="BT88" s="165"/>
      <c r="BU88" s="158">
        <f t="shared" si="192"/>
        <v>99.354430379746844</v>
      </c>
      <c r="BV88" s="165"/>
      <c r="BW88" s="158">
        <f t="shared" si="193"/>
        <v>101.68190599070165</v>
      </c>
      <c r="BX88" s="165"/>
      <c r="BY88" s="158">
        <f t="shared" si="194"/>
        <v>96.321052631578951</v>
      </c>
      <c r="BZ88" s="165"/>
      <c r="CA88" s="158">
        <f t="shared" si="195"/>
        <v>105.55118110236221</v>
      </c>
      <c r="CB88" s="165"/>
      <c r="CC88" s="158">
        <f t="shared" si="196"/>
        <v>105.97902097902099</v>
      </c>
      <c r="CD88" s="165"/>
      <c r="CE88" s="158">
        <f t="shared" si="197"/>
        <v>108.61702127659574</v>
      </c>
      <c r="CF88" s="165"/>
      <c r="CG88" s="158">
        <f t="shared" si="198"/>
        <v>100.64885496183206</v>
      </c>
      <c r="CH88" s="165"/>
      <c r="CI88" s="158">
        <f t="shared" si="199"/>
        <v>99.354430379746844</v>
      </c>
      <c r="CJ88" s="165"/>
      <c r="CK88" s="158">
        <f t="shared" si="200"/>
        <v>101.68190599070165</v>
      </c>
      <c r="CL88" s="165"/>
      <c r="CM88" s="158">
        <f t="shared" si="201"/>
        <v>96.149301825993561</v>
      </c>
      <c r="CN88" s="165"/>
      <c r="CO88" s="158">
        <f t="shared" si="202"/>
        <v>105.55118110236221</v>
      </c>
      <c r="CP88" s="165"/>
      <c r="CQ88" s="158">
        <f t="shared" si="203"/>
        <v>105.97902097902099</v>
      </c>
      <c r="CR88" s="165"/>
      <c r="CS88" s="158">
        <f t="shared" si="204"/>
        <v>108.61702127659574</v>
      </c>
      <c r="CT88" s="165"/>
      <c r="CU88" s="158">
        <f t="shared" si="205"/>
        <v>100.64885496183206</v>
      </c>
      <c r="CV88" s="165"/>
      <c r="CW88" s="158">
        <f t="shared" si="206"/>
        <v>99.354430379746844</v>
      </c>
      <c r="CX88" s="165"/>
      <c r="CY88" s="158">
        <f t="shared" si="207"/>
        <v>101.68190599070165</v>
      </c>
      <c r="CZ88" s="165"/>
      <c r="DA88" s="158">
        <f t="shared" si="208"/>
        <v>104.08</v>
      </c>
      <c r="DB88" s="165"/>
      <c r="DC88" s="158">
        <f t="shared" si="209"/>
        <v>105.55118110236221</v>
      </c>
      <c r="DD88" s="165"/>
      <c r="DE88" s="158">
        <f t="shared" si="210"/>
        <v>108.28671328671328</v>
      </c>
      <c r="DF88" s="165"/>
      <c r="DG88" s="158">
        <f t="shared" si="211"/>
        <v>110.53191489361704</v>
      </c>
      <c r="DH88" s="165"/>
      <c r="DI88" s="158">
        <f t="shared" si="212"/>
        <v>100.64885496183206</v>
      </c>
      <c r="DJ88" s="165"/>
      <c r="DK88" s="158">
        <f t="shared" si="213"/>
        <v>99.354430379746844</v>
      </c>
      <c r="DL88" s="165"/>
      <c r="DM88" s="158">
        <f t="shared" si="214"/>
        <v>101.68190599070165</v>
      </c>
      <c r="DN88" s="165"/>
      <c r="DO88" s="158">
        <f t="shared" si="215"/>
        <v>104.08</v>
      </c>
      <c r="DP88" s="165"/>
      <c r="DQ88" s="158">
        <f t="shared" si="216"/>
        <v>105.55118110236221</v>
      </c>
      <c r="DR88" s="165"/>
      <c r="DS88" s="158">
        <f t="shared" si="217"/>
        <v>108.28671328671328</v>
      </c>
      <c r="DT88" s="165"/>
      <c r="DU88" s="158">
        <f t="shared" si="218"/>
        <v>110.53191489361704</v>
      </c>
      <c r="DV88" s="165"/>
      <c r="DW88" s="158">
        <f t="shared" si="219"/>
        <v>100.64885496183206</v>
      </c>
      <c r="DX88" s="165"/>
      <c r="DY88" s="158">
        <f t="shared" si="220"/>
        <v>99.354430379746844</v>
      </c>
      <c r="DZ88" s="165"/>
      <c r="EA88" s="158">
        <f t="shared" si="221"/>
        <v>101.68190599070165</v>
      </c>
      <c r="EB88" s="165"/>
      <c r="EC88" s="158">
        <f t="shared" si="222"/>
        <v>104.08</v>
      </c>
      <c r="ED88" s="165"/>
      <c r="EE88" s="158">
        <f t="shared" si="223"/>
        <v>105.55118110236221</v>
      </c>
      <c r="EF88" s="165"/>
      <c r="EG88" s="158">
        <f t="shared" si="224"/>
        <v>108.28671328671328</v>
      </c>
      <c r="EH88" s="165"/>
      <c r="EI88" s="158">
        <f t="shared" si="225"/>
        <v>110.53191489361704</v>
      </c>
      <c r="EJ88" s="165"/>
      <c r="EK88" s="158">
        <f t="shared" si="226"/>
        <v>100.64885496183206</v>
      </c>
      <c r="EL88" s="165"/>
      <c r="EM88" s="158">
        <f t="shared" si="226"/>
        <v>99.506329113924053</v>
      </c>
      <c r="EN88" s="165"/>
      <c r="EO88" s="158">
        <f t="shared" si="227"/>
        <v>101.68190599070165</v>
      </c>
      <c r="EP88" s="165"/>
      <c r="EQ88" s="158">
        <f t="shared" si="228"/>
        <v>104.08</v>
      </c>
      <c r="ER88" s="165"/>
      <c r="ES88" s="158">
        <f t="shared" si="229"/>
        <v>108.62204724409449</v>
      </c>
      <c r="ET88" s="165"/>
      <c r="EU88" s="158">
        <f t="shared" si="230"/>
        <v>94.020979020979013</v>
      </c>
      <c r="EV88" s="165"/>
      <c r="EW88" s="158">
        <f t="shared" si="231"/>
        <v>98.404255319148959</v>
      </c>
      <c r="EX88" s="165"/>
      <c r="EY88" s="158">
        <f t="shared" ref="EY88" si="258">85+3*EY61</f>
        <v>109.27480916030535</v>
      </c>
      <c r="EZ88" s="165"/>
      <c r="FA88" s="158">
        <f t="shared" ref="FA88" si="259">85+3*FA61</f>
        <v>99.506329113924053</v>
      </c>
      <c r="FB88" s="165"/>
      <c r="FC88" s="158">
        <f t="shared" si="234"/>
        <v>101.68190599070165</v>
      </c>
      <c r="FD88" s="165"/>
      <c r="FE88" s="158">
        <f t="shared" si="235"/>
        <v>104.08</v>
      </c>
      <c r="FF88" s="165"/>
      <c r="FG88" s="158">
        <f t="shared" si="236"/>
        <v>108.62204724409449</v>
      </c>
      <c r="FH88" s="165"/>
      <c r="FI88" s="158">
        <f t="shared" si="237"/>
        <v>94.020979020979013</v>
      </c>
      <c r="FJ88" s="165"/>
      <c r="FK88" s="158">
        <f t="shared" si="238"/>
        <v>98.404255319148959</v>
      </c>
      <c r="FL88" s="165"/>
      <c r="FM88" s="158">
        <f t="shared" si="239"/>
        <v>109.27480916030535</v>
      </c>
    </row>
    <row r="89" spans="1:169" x14ac:dyDescent="0.2">
      <c r="A89" s="82" t="s">
        <v>10</v>
      </c>
      <c r="B89" s="76"/>
      <c r="C89" s="154">
        <f t="shared" si="157"/>
        <v>94.721518987341767</v>
      </c>
      <c r="D89" s="165"/>
      <c r="E89" s="154">
        <f t="shared" si="158"/>
        <v>98.794579422664938</v>
      </c>
      <c r="F89" s="165"/>
      <c r="G89" s="154">
        <f t="shared" si="159"/>
        <v>94.473684210526315</v>
      </c>
      <c r="H89" s="165"/>
      <c r="I89" s="154">
        <f t="shared" si="160"/>
        <v>100.11811023622047</v>
      </c>
      <c r="J89" s="165"/>
      <c r="K89" s="154">
        <f t="shared" si="161"/>
        <v>109.75524475524475</v>
      </c>
      <c r="L89" s="165"/>
      <c r="M89" s="154">
        <f t="shared" si="162"/>
        <v>105.10638297872342</v>
      </c>
      <c r="N89" s="165"/>
      <c r="O89" s="154">
        <f t="shared" si="163"/>
        <v>96.755725190839698</v>
      </c>
      <c r="P89" s="165"/>
      <c r="Q89" s="154">
        <f t="shared" si="164"/>
        <v>94.721518987341767</v>
      </c>
      <c r="R89" s="165"/>
      <c r="S89" s="154">
        <f t="shared" si="165"/>
        <v>98.794579422664938</v>
      </c>
      <c r="T89" s="165"/>
      <c r="U89" s="154">
        <f t="shared" si="166"/>
        <v>94.473684210526315</v>
      </c>
      <c r="V89" s="165"/>
      <c r="W89" s="154">
        <f t="shared" si="167"/>
        <v>100.11811023622047</v>
      </c>
      <c r="X89" s="165"/>
      <c r="Y89" s="154">
        <f t="shared" si="168"/>
        <v>109.75524475524475</v>
      </c>
      <c r="Z89" s="165"/>
      <c r="AA89" s="154">
        <f t="shared" si="169"/>
        <v>105.10638297872342</v>
      </c>
      <c r="AB89" s="165"/>
      <c r="AC89" s="154">
        <f t="shared" si="170"/>
        <v>96.755725190839698</v>
      </c>
      <c r="AD89" s="165"/>
      <c r="AE89" s="154">
        <f t="shared" si="171"/>
        <v>94.721518987341767</v>
      </c>
      <c r="AF89" s="165"/>
      <c r="AG89" s="154">
        <f t="shared" si="172"/>
        <v>98.794579422664938</v>
      </c>
      <c r="AH89" s="165"/>
      <c r="AI89" s="154">
        <f t="shared" si="173"/>
        <v>105.11695906432749</v>
      </c>
      <c r="AJ89" s="165"/>
      <c r="AK89" s="154">
        <f t="shared" si="174"/>
        <v>100.11811023622047</v>
      </c>
      <c r="AL89" s="165"/>
      <c r="AM89" s="154">
        <f t="shared" si="175"/>
        <v>109.75524475524475</v>
      </c>
      <c r="AN89" s="165"/>
      <c r="AO89" s="154">
        <f t="shared" si="176"/>
        <v>105.10638297872342</v>
      </c>
      <c r="AP89" s="165"/>
      <c r="AQ89" s="154">
        <f t="shared" si="177"/>
        <v>96.755725190839698</v>
      </c>
      <c r="AR89" s="165"/>
      <c r="AS89" s="154">
        <f t="shared" si="178"/>
        <v>94.721518987341767</v>
      </c>
      <c r="AT89" s="165"/>
      <c r="AU89" s="154">
        <f t="shared" si="179"/>
        <v>98.794579422664938</v>
      </c>
      <c r="AV89" s="165"/>
      <c r="AW89" s="154">
        <f t="shared" si="180"/>
        <v>105.11695906432749</v>
      </c>
      <c r="AX89" s="165"/>
      <c r="AY89" s="154">
        <f t="shared" si="181"/>
        <v>100.11811023622047</v>
      </c>
      <c r="AZ89" s="165"/>
      <c r="BA89" s="154">
        <f t="shared" si="182"/>
        <v>109.75524475524475</v>
      </c>
      <c r="BB89" s="165"/>
      <c r="BC89" s="154">
        <f t="shared" si="183"/>
        <v>105.10638297872342</v>
      </c>
      <c r="BD89" s="165"/>
      <c r="BE89" s="154">
        <f t="shared" si="184"/>
        <v>96.755725190839698</v>
      </c>
      <c r="BF89" s="165"/>
      <c r="BG89" s="154">
        <f t="shared" si="185"/>
        <v>94.721518987341767</v>
      </c>
      <c r="BH89" s="165"/>
      <c r="BI89" s="154">
        <f t="shared" si="186"/>
        <v>98.794579422664938</v>
      </c>
      <c r="BJ89" s="165"/>
      <c r="BK89" s="154">
        <f t="shared" si="187"/>
        <v>94.925263157894733</v>
      </c>
      <c r="BL89" s="165"/>
      <c r="BM89" s="154">
        <f t="shared" si="188"/>
        <v>100.11811023622047</v>
      </c>
      <c r="BN89" s="165"/>
      <c r="BO89" s="154">
        <f t="shared" si="189"/>
        <v>109.75524475524475</v>
      </c>
      <c r="BP89" s="165"/>
      <c r="BQ89" s="154">
        <f t="shared" si="190"/>
        <v>105.10638297872342</v>
      </c>
      <c r="BR89" s="165"/>
      <c r="BS89" s="154">
        <f t="shared" si="191"/>
        <v>96.755725190839698</v>
      </c>
      <c r="BT89" s="165"/>
      <c r="BU89" s="154">
        <f t="shared" si="192"/>
        <v>94.721518987341767</v>
      </c>
      <c r="BV89" s="165"/>
      <c r="BW89" s="154">
        <f t="shared" si="193"/>
        <v>98.794579422664938</v>
      </c>
      <c r="BX89" s="165"/>
      <c r="BY89" s="154">
        <f t="shared" si="194"/>
        <v>94.925263157894733</v>
      </c>
      <c r="BZ89" s="165"/>
      <c r="CA89" s="154">
        <f t="shared" si="195"/>
        <v>100.11811023622047</v>
      </c>
      <c r="CB89" s="165"/>
      <c r="CC89" s="154">
        <f t="shared" si="196"/>
        <v>109.75524475524475</v>
      </c>
      <c r="CD89" s="165"/>
      <c r="CE89" s="154">
        <f t="shared" si="197"/>
        <v>105.10638297872342</v>
      </c>
      <c r="CF89" s="165"/>
      <c r="CG89" s="154">
        <f t="shared" si="198"/>
        <v>96.755725190839698</v>
      </c>
      <c r="CH89" s="165"/>
      <c r="CI89" s="154">
        <f t="shared" si="199"/>
        <v>94.721518987341767</v>
      </c>
      <c r="CJ89" s="165"/>
      <c r="CK89" s="154">
        <f t="shared" si="200"/>
        <v>98.794579422664938</v>
      </c>
      <c r="CL89" s="165"/>
      <c r="CM89" s="154">
        <f t="shared" si="201"/>
        <v>95.939849624060145</v>
      </c>
      <c r="CN89" s="165"/>
      <c r="CO89" s="154">
        <f t="shared" si="202"/>
        <v>100.11811023622047</v>
      </c>
      <c r="CP89" s="165"/>
      <c r="CQ89" s="154">
        <f t="shared" si="203"/>
        <v>109.75524475524475</v>
      </c>
      <c r="CR89" s="165"/>
      <c r="CS89" s="154">
        <f t="shared" si="204"/>
        <v>105.10638297872342</v>
      </c>
      <c r="CT89" s="165"/>
      <c r="CU89" s="154">
        <f t="shared" si="205"/>
        <v>96.755725190839698</v>
      </c>
      <c r="CV89" s="165"/>
      <c r="CW89" s="154">
        <f t="shared" si="206"/>
        <v>94.721518987341767</v>
      </c>
      <c r="CX89" s="165"/>
      <c r="CY89" s="154">
        <f t="shared" si="207"/>
        <v>98.794579422664938</v>
      </c>
      <c r="CZ89" s="165"/>
      <c r="DA89" s="154">
        <f t="shared" si="208"/>
        <v>102.52</v>
      </c>
      <c r="DB89" s="165"/>
      <c r="DC89" s="154">
        <f t="shared" si="209"/>
        <v>100.11811023622047</v>
      </c>
      <c r="DD89" s="165"/>
      <c r="DE89" s="154">
        <f t="shared" si="210"/>
        <v>110.17482517482517</v>
      </c>
      <c r="DF89" s="165"/>
      <c r="DG89" s="154">
        <f t="shared" si="211"/>
        <v>107.97872340425535</v>
      </c>
      <c r="DH89" s="165"/>
      <c r="DI89" s="154">
        <f t="shared" si="212"/>
        <v>96.755725190839698</v>
      </c>
      <c r="DJ89" s="165"/>
      <c r="DK89" s="154">
        <f t="shared" si="213"/>
        <v>94.721518987341767</v>
      </c>
      <c r="DL89" s="165"/>
      <c r="DM89" s="154">
        <f t="shared" si="214"/>
        <v>98.794579422664938</v>
      </c>
      <c r="DN89" s="165"/>
      <c r="DO89" s="154">
        <f t="shared" si="215"/>
        <v>102.52</v>
      </c>
      <c r="DP89" s="165"/>
      <c r="DQ89" s="154">
        <f t="shared" si="216"/>
        <v>100.11811023622047</v>
      </c>
      <c r="DR89" s="165"/>
      <c r="DS89" s="154">
        <f t="shared" si="217"/>
        <v>110.17482517482517</v>
      </c>
      <c r="DT89" s="165"/>
      <c r="DU89" s="154">
        <f t="shared" si="218"/>
        <v>107.97872340425535</v>
      </c>
      <c r="DV89" s="165"/>
      <c r="DW89" s="154">
        <f t="shared" si="219"/>
        <v>96.755725190839698</v>
      </c>
      <c r="DX89" s="165"/>
      <c r="DY89" s="154">
        <f t="shared" si="220"/>
        <v>94.721518987341767</v>
      </c>
      <c r="DZ89" s="165"/>
      <c r="EA89" s="154">
        <f t="shared" si="221"/>
        <v>98.794579422664938</v>
      </c>
      <c r="EB89" s="165"/>
      <c r="EC89" s="154">
        <f t="shared" si="222"/>
        <v>102.52</v>
      </c>
      <c r="ED89" s="165"/>
      <c r="EE89" s="154">
        <f t="shared" si="223"/>
        <v>100.11811023622047</v>
      </c>
      <c r="EF89" s="165"/>
      <c r="EG89" s="154">
        <f t="shared" si="224"/>
        <v>110.17482517482517</v>
      </c>
      <c r="EH89" s="165"/>
      <c r="EI89" s="154">
        <f t="shared" si="225"/>
        <v>107.97872340425535</v>
      </c>
      <c r="EJ89" s="165"/>
      <c r="EK89" s="154">
        <f t="shared" si="226"/>
        <v>96.755725190839698</v>
      </c>
      <c r="EL89" s="165"/>
      <c r="EM89" s="154">
        <f t="shared" si="226"/>
        <v>105.81012658227849</v>
      </c>
      <c r="EN89" s="165"/>
      <c r="EO89" s="154">
        <f t="shared" si="227"/>
        <v>98.794579422664938</v>
      </c>
      <c r="EP89" s="165"/>
      <c r="EQ89" s="154">
        <f t="shared" si="228"/>
        <v>102.52</v>
      </c>
      <c r="ER89" s="165"/>
      <c r="ES89" s="154">
        <f t="shared" si="229"/>
        <v>115</v>
      </c>
      <c r="ET89" s="165"/>
      <c r="EU89" s="154">
        <f t="shared" si="230"/>
        <v>101.36363636363636</v>
      </c>
      <c r="EV89" s="165"/>
      <c r="EW89" s="154">
        <f t="shared" si="231"/>
        <v>107.65957446808511</v>
      </c>
      <c r="EX89" s="165"/>
      <c r="EY89" s="154">
        <f t="shared" ref="EY89" si="260">85+3*EY62</f>
        <v>93.854961832061065</v>
      </c>
      <c r="EZ89" s="165"/>
      <c r="FA89" s="154">
        <f t="shared" ref="FA89" si="261">85+3*FA62</f>
        <v>105.81012658227849</v>
      </c>
      <c r="FB89" s="165"/>
      <c r="FC89" s="154">
        <f t="shared" si="234"/>
        <v>98.794579422664938</v>
      </c>
      <c r="FD89" s="165"/>
      <c r="FE89" s="154">
        <f t="shared" si="235"/>
        <v>102.52</v>
      </c>
      <c r="FF89" s="165"/>
      <c r="FG89" s="154">
        <f t="shared" si="236"/>
        <v>115</v>
      </c>
      <c r="FH89" s="165"/>
      <c r="FI89" s="154">
        <f t="shared" si="237"/>
        <v>101.36363636363636</v>
      </c>
      <c r="FJ89" s="165"/>
      <c r="FK89" s="154">
        <f t="shared" si="238"/>
        <v>107.65957446808511</v>
      </c>
      <c r="FL89" s="165"/>
      <c r="FM89" s="154">
        <f t="shared" si="239"/>
        <v>93.854961832061065</v>
      </c>
    </row>
    <row r="90" spans="1:169" x14ac:dyDescent="0.2">
      <c r="A90" s="82" t="s">
        <v>11</v>
      </c>
      <c r="B90" s="76"/>
      <c r="C90" s="154">
        <f t="shared" si="157"/>
        <v>85</v>
      </c>
      <c r="D90" s="165"/>
      <c r="E90" s="154">
        <f t="shared" si="158"/>
        <v>99.433306529091766</v>
      </c>
      <c r="F90" s="165"/>
      <c r="G90" s="154">
        <f t="shared" si="159"/>
        <v>92.222410865874366</v>
      </c>
      <c r="H90" s="165"/>
      <c r="I90" s="154">
        <f t="shared" si="160"/>
        <v>91.69291338582677</v>
      </c>
      <c r="J90" s="165"/>
      <c r="K90" s="154">
        <f t="shared" si="161"/>
        <v>103.04195804195803</v>
      </c>
      <c r="L90" s="165"/>
      <c r="M90" s="154">
        <f t="shared" si="162"/>
        <v>112.12765957446811</v>
      </c>
      <c r="N90" s="165"/>
      <c r="O90" s="154">
        <f t="shared" si="163"/>
        <v>85</v>
      </c>
      <c r="P90" s="165"/>
      <c r="Q90" s="154">
        <f t="shared" si="164"/>
        <v>85</v>
      </c>
      <c r="R90" s="165"/>
      <c r="S90" s="154">
        <f t="shared" si="165"/>
        <v>99.433306529091766</v>
      </c>
      <c r="T90" s="165"/>
      <c r="U90" s="154">
        <f t="shared" si="166"/>
        <v>92.222410865874366</v>
      </c>
      <c r="V90" s="165"/>
      <c r="W90" s="154">
        <f t="shared" si="167"/>
        <v>91.69291338582677</v>
      </c>
      <c r="X90" s="165"/>
      <c r="Y90" s="154">
        <f t="shared" si="168"/>
        <v>103.04195804195803</v>
      </c>
      <c r="Z90" s="165"/>
      <c r="AA90" s="154">
        <f t="shared" si="169"/>
        <v>112.12765957446811</v>
      </c>
      <c r="AB90" s="165"/>
      <c r="AC90" s="154">
        <f t="shared" si="170"/>
        <v>85</v>
      </c>
      <c r="AD90" s="165"/>
      <c r="AE90" s="154">
        <f t="shared" si="171"/>
        <v>85</v>
      </c>
      <c r="AF90" s="165"/>
      <c r="AG90" s="154">
        <f t="shared" si="172"/>
        <v>99.433306529091766</v>
      </c>
      <c r="AH90" s="165"/>
      <c r="AI90" s="154">
        <f t="shared" si="173"/>
        <v>101.44864588656105</v>
      </c>
      <c r="AJ90" s="165"/>
      <c r="AK90" s="154">
        <f t="shared" si="174"/>
        <v>91.69291338582677</v>
      </c>
      <c r="AL90" s="165"/>
      <c r="AM90" s="154">
        <f t="shared" si="175"/>
        <v>103.04195804195803</v>
      </c>
      <c r="AN90" s="165"/>
      <c r="AO90" s="154">
        <f t="shared" si="176"/>
        <v>112.12765957446811</v>
      </c>
      <c r="AP90" s="165"/>
      <c r="AQ90" s="154">
        <f t="shared" si="177"/>
        <v>85</v>
      </c>
      <c r="AR90" s="165"/>
      <c r="AS90" s="154">
        <f t="shared" si="178"/>
        <v>85</v>
      </c>
      <c r="AT90" s="165"/>
      <c r="AU90" s="154">
        <f t="shared" si="179"/>
        <v>99.433306529091766</v>
      </c>
      <c r="AV90" s="165"/>
      <c r="AW90" s="154">
        <f t="shared" si="180"/>
        <v>101.44864588656105</v>
      </c>
      <c r="AX90" s="165"/>
      <c r="AY90" s="154">
        <f t="shared" si="181"/>
        <v>91.69291338582677</v>
      </c>
      <c r="AZ90" s="165"/>
      <c r="BA90" s="154">
        <f t="shared" si="182"/>
        <v>103.04195804195803</v>
      </c>
      <c r="BB90" s="165"/>
      <c r="BC90" s="154">
        <f t="shared" si="183"/>
        <v>112.12765957446811</v>
      </c>
      <c r="BD90" s="165"/>
      <c r="BE90" s="154">
        <f t="shared" si="184"/>
        <v>85</v>
      </c>
      <c r="BF90" s="165"/>
      <c r="BG90" s="154">
        <f t="shared" si="185"/>
        <v>85</v>
      </c>
      <c r="BH90" s="165"/>
      <c r="BI90" s="154">
        <f t="shared" si="186"/>
        <v>99.433306529091766</v>
      </c>
      <c r="BJ90" s="165"/>
      <c r="BK90" s="154">
        <f t="shared" si="187"/>
        <v>93.652631578947364</v>
      </c>
      <c r="BL90" s="165"/>
      <c r="BM90" s="154">
        <f t="shared" si="188"/>
        <v>91.69291338582677</v>
      </c>
      <c r="BN90" s="165"/>
      <c r="BO90" s="154">
        <f t="shared" si="189"/>
        <v>103.04195804195803</v>
      </c>
      <c r="BP90" s="165"/>
      <c r="BQ90" s="154">
        <f t="shared" si="190"/>
        <v>112.12765957446811</v>
      </c>
      <c r="BR90" s="165"/>
      <c r="BS90" s="154">
        <f t="shared" si="191"/>
        <v>85</v>
      </c>
      <c r="BT90" s="165"/>
      <c r="BU90" s="154">
        <f t="shared" si="192"/>
        <v>85</v>
      </c>
      <c r="BV90" s="165"/>
      <c r="BW90" s="154">
        <f t="shared" si="193"/>
        <v>99.433306529091766</v>
      </c>
      <c r="BX90" s="165"/>
      <c r="BY90" s="154">
        <f t="shared" si="194"/>
        <v>93.652631578947364</v>
      </c>
      <c r="BZ90" s="165"/>
      <c r="CA90" s="154">
        <f t="shared" si="195"/>
        <v>91.69291338582677</v>
      </c>
      <c r="CB90" s="165"/>
      <c r="CC90" s="154">
        <f t="shared" si="196"/>
        <v>103.04195804195803</v>
      </c>
      <c r="CD90" s="165"/>
      <c r="CE90" s="154">
        <f t="shared" si="197"/>
        <v>112.12765957446811</v>
      </c>
      <c r="CF90" s="165"/>
      <c r="CG90" s="154">
        <f t="shared" si="198"/>
        <v>85</v>
      </c>
      <c r="CH90" s="165"/>
      <c r="CI90" s="154">
        <f t="shared" si="199"/>
        <v>85</v>
      </c>
      <c r="CJ90" s="165"/>
      <c r="CK90" s="154">
        <f t="shared" si="200"/>
        <v>99.433306529091766</v>
      </c>
      <c r="CL90" s="165"/>
      <c r="CM90" s="154">
        <f t="shared" si="201"/>
        <v>94.184581171237951</v>
      </c>
      <c r="CN90" s="165"/>
      <c r="CO90" s="154">
        <f t="shared" si="202"/>
        <v>91.69291338582677</v>
      </c>
      <c r="CP90" s="165"/>
      <c r="CQ90" s="154">
        <f t="shared" si="203"/>
        <v>103.04195804195803</v>
      </c>
      <c r="CR90" s="165"/>
      <c r="CS90" s="154">
        <f t="shared" si="204"/>
        <v>112.12765957446811</v>
      </c>
      <c r="CT90" s="165"/>
      <c r="CU90" s="154">
        <f t="shared" si="205"/>
        <v>85</v>
      </c>
      <c r="CV90" s="165"/>
      <c r="CW90" s="154">
        <f t="shared" si="206"/>
        <v>85</v>
      </c>
      <c r="CX90" s="165"/>
      <c r="CY90" s="154">
        <f t="shared" si="207"/>
        <v>99.433306529091766</v>
      </c>
      <c r="CZ90" s="165"/>
      <c r="DA90" s="154">
        <f t="shared" si="208"/>
        <v>103.79263157894738</v>
      </c>
      <c r="DB90" s="165"/>
      <c r="DC90" s="154">
        <f t="shared" si="209"/>
        <v>91.69291338582677</v>
      </c>
      <c r="DD90" s="165"/>
      <c r="DE90" s="154">
        <f t="shared" si="210"/>
        <v>111.01398601398603</v>
      </c>
      <c r="DF90" s="165"/>
      <c r="DG90" s="154">
        <f t="shared" si="211"/>
        <v>108.29787234042554</v>
      </c>
      <c r="DH90" s="165"/>
      <c r="DI90" s="154">
        <f t="shared" si="212"/>
        <v>85</v>
      </c>
      <c r="DJ90" s="165"/>
      <c r="DK90" s="154">
        <f t="shared" si="213"/>
        <v>85</v>
      </c>
      <c r="DL90" s="165"/>
      <c r="DM90" s="154">
        <f t="shared" si="214"/>
        <v>99.433306529091766</v>
      </c>
      <c r="DN90" s="165"/>
      <c r="DO90" s="154">
        <f t="shared" si="215"/>
        <v>103.79263157894738</v>
      </c>
      <c r="DP90" s="165"/>
      <c r="DQ90" s="154">
        <f t="shared" si="216"/>
        <v>91.69291338582677</v>
      </c>
      <c r="DR90" s="165"/>
      <c r="DS90" s="154">
        <f t="shared" si="217"/>
        <v>111.01398601398603</v>
      </c>
      <c r="DT90" s="165"/>
      <c r="DU90" s="154">
        <f t="shared" si="218"/>
        <v>108.29787234042554</v>
      </c>
      <c r="DV90" s="165"/>
      <c r="DW90" s="154">
        <f t="shared" si="219"/>
        <v>85</v>
      </c>
      <c r="DX90" s="165"/>
      <c r="DY90" s="154">
        <f t="shared" si="220"/>
        <v>85</v>
      </c>
      <c r="DZ90" s="165"/>
      <c r="EA90" s="154">
        <f t="shared" si="221"/>
        <v>99.433306529091766</v>
      </c>
      <c r="EB90" s="165"/>
      <c r="EC90" s="154">
        <f t="shared" si="222"/>
        <v>103.79263157894738</v>
      </c>
      <c r="ED90" s="165"/>
      <c r="EE90" s="154">
        <f t="shared" si="223"/>
        <v>91.69291338582677</v>
      </c>
      <c r="EF90" s="165"/>
      <c r="EG90" s="154">
        <f t="shared" si="224"/>
        <v>111.01398601398603</v>
      </c>
      <c r="EH90" s="165"/>
      <c r="EI90" s="154">
        <f t="shared" si="225"/>
        <v>108.29787234042554</v>
      </c>
      <c r="EJ90" s="165"/>
      <c r="EK90" s="154">
        <f t="shared" si="226"/>
        <v>85</v>
      </c>
      <c r="EL90" s="165"/>
      <c r="EM90" s="154">
        <f t="shared" si="226"/>
        <v>100.56962025316456</v>
      </c>
      <c r="EN90" s="165"/>
      <c r="EO90" s="154">
        <f t="shared" si="227"/>
        <v>99.433306529091766</v>
      </c>
      <c r="EP90" s="165"/>
      <c r="EQ90" s="154">
        <f t="shared" si="228"/>
        <v>103.79263157894738</v>
      </c>
      <c r="ER90" s="165"/>
      <c r="ES90" s="154">
        <f t="shared" si="229"/>
        <v>103.4251968503937</v>
      </c>
      <c r="ET90" s="165"/>
      <c r="EU90" s="154">
        <f t="shared" si="230"/>
        <v>104.09090909090908</v>
      </c>
      <c r="EV90" s="165"/>
      <c r="EW90" s="154">
        <f t="shared" si="231"/>
        <v>100.31914893617022</v>
      </c>
      <c r="EX90" s="165"/>
      <c r="EY90" s="154">
        <f t="shared" ref="EY90" si="262">85+3*EY63</f>
        <v>113.01526717557252</v>
      </c>
      <c r="EZ90" s="165"/>
      <c r="FA90" s="154">
        <f t="shared" ref="FA90" si="263">85+3*FA63</f>
        <v>100.56962025316456</v>
      </c>
      <c r="FB90" s="165"/>
      <c r="FC90" s="154">
        <f t="shared" si="234"/>
        <v>99.433306529091766</v>
      </c>
      <c r="FD90" s="165"/>
      <c r="FE90" s="154">
        <f t="shared" si="235"/>
        <v>103.79263157894738</v>
      </c>
      <c r="FF90" s="165"/>
      <c r="FG90" s="154">
        <f t="shared" si="236"/>
        <v>103.4251968503937</v>
      </c>
      <c r="FH90" s="165"/>
      <c r="FI90" s="154">
        <f t="shared" si="237"/>
        <v>104.09090909090908</v>
      </c>
      <c r="FJ90" s="165"/>
      <c r="FK90" s="154">
        <f t="shared" si="238"/>
        <v>100.31914893617022</v>
      </c>
      <c r="FL90" s="165"/>
      <c r="FM90" s="154">
        <f t="shared" si="239"/>
        <v>113.01526717557252</v>
      </c>
    </row>
    <row r="91" spans="1:169" x14ac:dyDescent="0.2">
      <c r="A91" s="82" t="s">
        <v>12</v>
      </c>
      <c r="B91" s="76"/>
      <c r="C91" s="154">
        <f t="shared" si="157"/>
        <v>91.835443037974684</v>
      </c>
      <c r="D91" s="165"/>
      <c r="E91" s="154">
        <f t="shared" si="158"/>
        <v>108.34579124186129</v>
      </c>
      <c r="F91" s="165"/>
      <c r="G91" s="154">
        <f t="shared" si="159"/>
        <v>99.930046635576275</v>
      </c>
      <c r="H91" s="165"/>
      <c r="I91" s="154">
        <f t="shared" si="160"/>
        <v>103.66141732283464</v>
      </c>
      <c r="J91" s="165"/>
      <c r="K91" s="154">
        <f t="shared" si="161"/>
        <v>107.65734265734265</v>
      </c>
      <c r="L91" s="165"/>
      <c r="M91" s="154">
        <f t="shared" si="162"/>
        <v>108.29787234042554</v>
      </c>
      <c r="N91" s="165"/>
      <c r="O91" s="154">
        <f t="shared" si="163"/>
        <v>100.41984732824427</v>
      </c>
      <c r="P91" s="165"/>
      <c r="Q91" s="154">
        <f t="shared" si="164"/>
        <v>91.835443037974684</v>
      </c>
      <c r="R91" s="165"/>
      <c r="S91" s="154">
        <f t="shared" si="165"/>
        <v>108.34579124186129</v>
      </c>
      <c r="T91" s="165"/>
      <c r="U91" s="154">
        <f t="shared" si="166"/>
        <v>99.930046635576275</v>
      </c>
      <c r="V91" s="165"/>
      <c r="W91" s="154">
        <f t="shared" si="167"/>
        <v>103.66141732283464</v>
      </c>
      <c r="X91" s="165"/>
      <c r="Y91" s="154">
        <f t="shared" si="168"/>
        <v>107.65734265734265</v>
      </c>
      <c r="Z91" s="165"/>
      <c r="AA91" s="154">
        <f t="shared" si="169"/>
        <v>108.29787234042554</v>
      </c>
      <c r="AB91" s="165"/>
      <c r="AC91" s="154">
        <f t="shared" si="170"/>
        <v>100.41984732824427</v>
      </c>
      <c r="AD91" s="165"/>
      <c r="AE91" s="154">
        <f t="shared" si="171"/>
        <v>91.835443037974684</v>
      </c>
      <c r="AF91" s="165"/>
      <c r="AG91" s="154">
        <f t="shared" si="172"/>
        <v>108.34579124186129</v>
      </c>
      <c r="AH91" s="165"/>
      <c r="AI91" s="154">
        <f t="shared" si="173"/>
        <v>91.372586141613027</v>
      </c>
      <c r="AJ91" s="165"/>
      <c r="AK91" s="154">
        <f t="shared" si="174"/>
        <v>103.66141732283464</v>
      </c>
      <c r="AL91" s="165"/>
      <c r="AM91" s="154">
        <f t="shared" si="175"/>
        <v>107.65734265734265</v>
      </c>
      <c r="AN91" s="165"/>
      <c r="AO91" s="154">
        <f t="shared" si="176"/>
        <v>108.29787234042554</v>
      </c>
      <c r="AP91" s="165"/>
      <c r="AQ91" s="154">
        <f t="shared" si="177"/>
        <v>100.41984732824427</v>
      </c>
      <c r="AR91" s="165"/>
      <c r="AS91" s="154">
        <f t="shared" si="178"/>
        <v>91.835443037974684</v>
      </c>
      <c r="AT91" s="165"/>
      <c r="AU91" s="154">
        <f t="shared" si="179"/>
        <v>108.34579124186129</v>
      </c>
      <c r="AV91" s="165"/>
      <c r="AW91" s="154">
        <f t="shared" si="180"/>
        <v>91.372586141613027</v>
      </c>
      <c r="AX91" s="165"/>
      <c r="AY91" s="154">
        <f t="shared" si="181"/>
        <v>103.66141732283464</v>
      </c>
      <c r="AZ91" s="165"/>
      <c r="BA91" s="154">
        <f t="shared" si="182"/>
        <v>107.65734265734265</v>
      </c>
      <c r="BB91" s="165"/>
      <c r="BC91" s="154">
        <f t="shared" si="183"/>
        <v>108.29787234042554</v>
      </c>
      <c r="BD91" s="165"/>
      <c r="BE91" s="154">
        <f t="shared" si="184"/>
        <v>100.41984732824427</v>
      </c>
      <c r="BF91" s="165"/>
      <c r="BG91" s="154">
        <f t="shared" si="185"/>
        <v>91.835443037974684</v>
      </c>
      <c r="BH91" s="165"/>
      <c r="BI91" s="154">
        <f t="shared" si="186"/>
        <v>108.34579124186129</v>
      </c>
      <c r="BJ91" s="165"/>
      <c r="BK91" s="154">
        <f t="shared" si="187"/>
        <v>87.741052631578953</v>
      </c>
      <c r="BL91" s="165"/>
      <c r="BM91" s="154">
        <f t="shared" si="188"/>
        <v>103.66141732283464</v>
      </c>
      <c r="BN91" s="165"/>
      <c r="BO91" s="154">
        <f t="shared" si="189"/>
        <v>107.65734265734265</v>
      </c>
      <c r="BP91" s="165"/>
      <c r="BQ91" s="154">
        <f t="shared" si="190"/>
        <v>108.29787234042554</v>
      </c>
      <c r="BR91" s="165"/>
      <c r="BS91" s="154">
        <f t="shared" si="191"/>
        <v>100.41984732824427</v>
      </c>
      <c r="BT91" s="165"/>
      <c r="BU91" s="154">
        <f t="shared" si="192"/>
        <v>91.835443037974684</v>
      </c>
      <c r="BV91" s="165"/>
      <c r="BW91" s="154">
        <f t="shared" si="193"/>
        <v>108.34579124186129</v>
      </c>
      <c r="BX91" s="165"/>
      <c r="BY91" s="154">
        <f t="shared" si="194"/>
        <v>87.741052631578953</v>
      </c>
      <c r="BZ91" s="165"/>
      <c r="CA91" s="154">
        <f t="shared" si="195"/>
        <v>103.66141732283464</v>
      </c>
      <c r="CB91" s="165"/>
      <c r="CC91" s="154">
        <f t="shared" si="196"/>
        <v>107.65734265734265</v>
      </c>
      <c r="CD91" s="165"/>
      <c r="CE91" s="154">
        <f t="shared" si="197"/>
        <v>108.29787234042554</v>
      </c>
      <c r="CF91" s="165"/>
      <c r="CG91" s="154">
        <f t="shared" si="198"/>
        <v>100.41984732824427</v>
      </c>
      <c r="CH91" s="165"/>
      <c r="CI91" s="154">
        <f t="shared" si="199"/>
        <v>91.835443037974684</v>
      </c>
      <c r="CJ91" s="165"/>
      <c r="CK91" s="154">
        <f t="shared" si="200"/>
        <v>108.34579124186129</v>
      </c>
      <c r="CL91" s="165"/>
      <c r="CM91" s="154">
        <f t="shared" si="201"/>
        <v>89.658869395711491</v>
      </c>
      <c r="CN91" s="165"/>
      <c r="CO91" s="154">
        <f t="shared" si="202"/>
        <v>103.66141732283464</v>
      </c>
      <c r="CP91" s="165"/>
      <c r="CQ91" s="154">
        <f t="shared" si="203"/>
        <v>107.65734265734265</v>
      </c>
      <c r="CR91" s="165"/>
      <c r="CS91" s="154">
        <f t="shared" si="204"/>
        <v>108.29787234042554</v>
      </c>
      <c r="CT91" s="165"/>
      <c r="CU91" s="154">
        <f t="shared" si="205"/>
        <v>100.41984732824427</v>
      </c>
      <c r="CV91" s="165"/>
      <c r="CW91" s="154">
        <f t="shared" si="206"/>
        <v>91.835443037974684</v>
      </c>
      <c r="CX91" s="165"/>
      <c r="CY91" s="154">
        <f t="shared" si="207"/>
        <v>108.34579124186129</v>
      </c>
      <c r="CZ91" s="165"/>
      <c r="DA91" s="154">
        <f t="shared" si="208"/>
        <v>101.24736842105264</v>
      </c>
      <c r="DB91" s="165"/>
      <c r="DC91" s="154">
        <f t="shared" si="209"/>
        <v>103.66141732283464</v>
      </c>
      <c r="DD91" s="165"/>
      <c r="DE91" s="154">
        <f t="shared" si="210"/>
        <v>112.69230769230771</v>
      </c>
      <c r="DF91" s="165"/>
      <c r="DG91" s="154">
        <f t="shared" si="211"/>
        <v>112.44680851063831</v>
      </c>
      <c r="DH91" s="165"/>
      <c r="DI91" s="154">
        <f t="shared" si="212"/>
        <v>100.41984732824427</v>
      </c>
      <c r="DJ91" s="165"/>
      <c r="DK91" s="154">
        <f t="shared" si="213"/>
        <v>91.835443037974684</v>
      </c>
      <c r="DL91" s="165"/>
      <c r="DM91" s="154">
        <f t="shared" si="214"/>
        <v>108.34579124186129</v>
      </c>
      <c r="DN91" s="165"/>
      <c r="DO91" s="154">
        <f t="shared" si="215"/>
        <v>101.24736842105264</v>
      </c>
      <c r="DP91" s="165"/>
      <c r="DQ91" s="154">
        <f t="shared" si="216"/>
        <v>103.66141732283464</v>
      </c>
      <c r="DR91" s="165"/>
      <c r="DS91" s="154">
        <f t="shared" si="217"/>
        <v>112.69230769230771</v>
      </c>
      <c r="DT91" s="165"/>
      <c r="DU91" s="154">
        <f t="shared" si="218"/>
        <v>112.44680851063831</v>
      </c>
      <c r="DV91" s="165"/>
      <c r="DW91" s="154">
        <f t="shared" si="219"/>
        <v>100.41984732824427</v>
      </c>
      <c r="DX91" s="165"/>
      <c r="DY91" s="154">
        <f t="shared" si="220"/>
        <v>91.835443037974684</v>
      </c>
      <c r="DZ91" s="165"/>
      <c r="EA91" s="154">
        <f t="shared" si="221"/>
        <v>108.34579124186129</v>
      </c>
      <c r="EB91" s="165"/>
      <c r="EC91" s="154">
        <f t="shared" si="222"/>
        <v>101.24736842105264</v>
      </c>
      <c r="ED91" s="165"/>
      <c r="EE91" s="154">
        <f t="shared" si="223"/>
        <v>103.66141732283464</v>
      </c>
      <c r="EF91" s="165"/>
      <c r="EG91" s="154">
        <f t="shared" si="224"/>
        <v>112.69230769230771</v>
      </c>
      <c r="EH91" s="165"/>
      <c r="EI91" s="154">
        <f t="shared" si="225"/>
        <v>112.44680851063831</v>
      </c>
      <c r="EJ91" s="165"/>
      <c r="EK91" s="154">
        <f t="shared" si="226"/>
        <v>100.41984732824427</v>
      </c>
      <c r="EL91" s="165"/>
      <c r="EM91" s="154">
        <f t="shared" si="226"/>
        <v>96.544303797468359</v>
      </c>
      <c r="EN91" s="165"/>
      <c r="EO91" s="154">
        <f t="shared" si="227"/>
        <v>108.34579124186129</v>
      </c>
      <c r="EP91" s="165"/>
      <c r="EQ91" s="154">
        <f t="shared" si="228"/>
        <v>101.24736842105264</v>
      </c>
      <c r="ER91" s="165"/>
      <c r="ES91" s="154">
        <f t="shared" si="229"/>
        <v>108.0708661417323</v>
      </c>
      <c r="ET91" s="165"/>
      <c r="EU91" s="154">
        <f t="shared" si="230"/>
        <v>90.454545454545439</v>
      </c>
      <c r="EV91" s="165"/>
      <c r="EW91" s="154">
        <f t="shared" si="231"/>
        <v>100.95744680851065</v>
      </c>
      <c r="EX91" s="165"/>
      <c r="EY91" s="154">
        <f t="shared" ref="EY91" si="264">85+3*EY64</f>
        <v>106.45038167938931</v>
      </c>
      <c r="EZ91" s="165"/>
      <c r="FA91" s="154">
        <f t="shared" ref="FA91" si="265">85+3*FA64</f>
        <v>96.544303797468359</v>
      </c>
      <c r="FB91" s="165"/>
      <c r="FC91" s="154">
        <f t="shared" si="234"/>
        <v>108.34579124186129</v>
      </c>
      <c r="FD91" s="165"/>
      <c r="FE91" s="154">
        <f t="shared" si="235"/>
        <v>101.24736842105264</v>
      </c>
      <c r="FF91" s="165"/>
      <c r="FG91" s="154">
        <f t="shared" si="236"/>
        <v>108.0708661417323</v>
      </c>
      <c r="FH91" s="165"/>
      <c r="FI91" s="154">
        <f t="shared" si="237"/>
        <v>90.454545454545439</v>
      </c>
      <c r="FJ91" s="165"/>
      <c r="FK91" s="154">
        <f t="shared" si="238"/>
        <v>100.95744680851065</v>
      </c>
      <c r="FL91" s="165"/>
      <c r="FM91" s="154">
        <f t="shared" si="239"/>
        <v>106.45038167938931</v>
      </c>
    </row>
    <row r="92" spans="1:169" x14ac:dyDescent="0.2">
      <c r="A92" s="82" t="s">
        <v>13</v>
      </c>
      <c r="B92" s="76"/>
      <c r="C92" s="154">
        <f t="shared" si="157"/>
        <v>98.898734177215189</v>
      </c>
      <c r="D92" s="165"/>
      <c r="E92" s="154">
        <f t="shared" si="158"/>
        <v>92.651418707630739</v>
      </c>
      <c r="F92" s="165"/>
      <c r="G92" s="154">
        <f t="shared" si="159"/>
        <v>100.44970019986675</v>
      </c>
      <c r="H92" s="165"/>
      <c r="I92" s="154">
        <f t="shared" si="160"/>
        <v>105.78740157480316</v>
      </c>
      <c r="J92" s="165"/>
      <c r="K92" s="154">
        <f t="shared" si="161"/>
        <v>109.54545454545456</v>
      </c>
      <c r="L92" s="165"/>
      <c r="M92" s="154">
        <f t="shared" si="162"/>
        <v>109.25531914893617</v>
      </c>
      <c r="N92" s="165"/>
      <c r="O92" s="154">
        <f t="shared" si="163"/>
        <v>92.251908396946561</v>
      </c>
      <c r="P92" s="165"/>
      <c r="Q92" s="154">
        <f t="shared" si="164"/>
        <v>98.898734177215189</v>
      </c>
      <c r="R92" s="165"/>
      <c r="S92" s="154">
        <f t="shared" si="165"/>
        <v>92.651418707630739</v>
      </c>
      <c r="T92" s="165"/>
      <c r="U92" s="154">
        <f t="shared" si="166"/>
        <v>100.44970019986675</v>
      </c>
      <c r="V92" s="165"/>
      <c r="W92" s="154">
        <f t="shared" si="167"/>
        <v>105.78740157480316</v>
      </c>
      <c r="X92" s="165"/>
      <c r="Y92" s="154">
        <f t="shared" si="168"/>
        <v>109.54545454545456</v>
      </c>
      <c r="Z92" s="165"/>
      <c r="AA92" s="154">
        <f t="shared" si="169"/>
        <v>109.25531914893617</v>
      </c>
      <c r="AB92" s="165"/>
      <c r="AC92" s="154">
        <f t="shared" si="170"/>
        <v>92.251908396946561</v>
      </c>
      <c r="AD92" s="165"/>
      <c r="AE92" s="154">
        <f t="shared" si="171"/>
        <v>98.898734177215189</v>
      </c>
      <c r="AF92" s="165"/>
      <c r="AG92" s="154">
        <f t="shared" si="172"/>
        <v>92.651418707630739</v>
      </c>
      <c r="AH92" s="165"/>
      <c r="AI92" s="154">
        <f t="shared" si="173"/>
        <v>105.66985645933015</v>
      </c>
      <c r="AJ92" s="165"/>
      <c r="AK92" s="154">
        <f t="shared" si="174"/>
        <v>105.78740157480316</v>
      </c>
      <c r="AL92" s="165"/>
      <c r="AM92" s="154">
        <f t="shared" si="175"/>
        <v>109.54545454545456</v>
      </c>
      <c r="AN92" s="165"/>
      <c r="AO92" s="154">
        <f t="shared" si="176"/>
        <v>109.25531914893617</v>
      </c>
      <c r="AP92" s="165"/>
      <c r="AQ92" s="154">
        <f t="shared" si="177"/>
        <v>92.251908396946561</v>
      </c>
      <c r="AR92" s="165"/>
      <c r="AS92" s="154">
        <f t="shared" si="178"/>
        <v>98.898734177215189</v>
      </c>
      <c r="AT92" s="165"/>
      <c r="AU92" s="154">
        <f t="shared" si="179"/>
        <v>92.651418707630739</v>
      </c>
      <c r="AV92" s="165"/>
      <c r="AW92" s="154">
        <f t="shared" si="180"/>
        <v>105.66985645933015</v>
      </c>
      <c r="AX92" s="165"/>
      <c r="AY92" s="154">
        <f t="shared" si="181"/>
        <v>105.78740157480316</v>
      </c>
      <c r="AZ92" s="165"/>
      <c r="BA92" s="154">
        <f t="shared" si="182"/>
        <v>109.54545454545456</v>
      </c>
      <c r="BB92" s="165"/>
      <c r="BC92" s="154">
        <f t="shared" si="183"/>
        <v>109.25531914893617</v>
      </c>
      <c r="BD92" s="165"/>
      <c r="BE92" s="154">
        <f t="shared" si="184"/>
        <v>92.251908396946561</v>
      </c>
      <c r="BF92" s="165"/>
      <c r="BG92" s="154">
        <f t="shared" si="185"/>
        <v>98.898734177215189</v>
      </c>
      <c r="BH92" s="165"/>
      <c r="BI92" s="154">
        <f t="shared" si="186"/>
        <v>92.651418707630739</v>
      </c>
      <c r="BJ92" s="165"/>
      <c r="BK92" s="154">
        <f t="shared" si="187"/>
        <v>91.641052631578944</v>
      </c>
      <c r="BL92" s="165"/>
      <c r="BM92" s="154">
        <f t="shared" si="188"/>
        <v>105.78740157480316</v>
      </c>
      <c r="BN92" s="165"/>
      <c r="BO92" s="154">
        <f t="shared" si="189"/>
        <v>109.54545454545456</v>
      </c>
      <c r="BP92" s="165"/>
      <c r="BQ92" s="154">
        <f t="shared" si="190"/>
        <v>109.25531914893617</v>
      </c>
      <c r="BR92" s="165"/>
      <c r="BS92" s="154">
        <f t="shared" si="191"/>
        <v>92.251908396946561</v>
      </c>
      <c r="BT92" s="165"/>
      <c r="BU92" s="154">
        <f t="shared" si="192"/>
        <v>98.898734177215189</v>
      </c>
      <c r="BV92" s="165"/>
      <c r="BW92" s="154">
        <f t="shared" si="193"/>
        <v>92.651418707630739</v>
      </c>
      <c r="BX92" s="165"/>
      <c r="BY92" s="154">
        <f t="shared" si="194"/>
        <v>91.641052631578944</v>
      </c>
      <c r="BZ92" s="165"/>
      <c r="CA92" s="154">
        <f t="shared" si="195"/>
        <v>105.78740157480316</v>
      </c>
      <c r="CB92" s="165"/>
      <c r="CC92" s="154">
        <f t="shared" si="196"/>
        <v>109.54545454545456</v>
      </c>
      <c r="CD92" s="165"/>
      <c r="CE92" s="154">
        <f t="shared" si="197"/>
        <v>109.25531914893617</v>
      </c>
      <c r="CF92" s="165"/>
      <c r="CG92" s="154">
        <f t="shared" si="198"/>
        <v>92.251908396946561</v>
      </c>
      <c r="CH92" s="165"/>
      <c r="CI92" s="154">
        <f t="shared" si="199"/>
        <v>98.898734177215189</v>
      </c>
      <c r="CJ92" s="165"/>
      <c r="CK92" s="154">
        <f t="shared" si="200"/>
        <v>92.651418707630739</v>
      </c>
      <c r="CL92" s="165"/>
      <c r="CM92" s="154">
        <f t="shared" si="201"/>
        <v>97.086124401913878</v>
      </c>
      <c r="CN92" s="165"/>
      <c r="CO92" s="154">
        <f t="shared" si="202"/>
        <v>105.78740157480316</v>
      </c>
      <c r="CP92" s="165"/>
      <c r="CQ92" s="154">
        <f t="shared" si="203"/>
        <v>109.54545454545456</v>
      </c>
      <c r="CR92" s="165"/>
      <c r="CS92" s="154">
        <f t="shared" si="204"/>
        <v>109.25531914893617</v>
      </c>
      <c r="CT92" s="165"/>
      <c r="CU92" s="154">
        <f t="shared" si="205"/>
        <v>92.251908396946561</v>
      </c>
      <c r="CV92" s="165"/>
      <c r="CW92" s="154">
        <f t="shared" si="206"/>
        <v>98.898734177215189</v>
      </c>
      <c r="CX92" s="165"/>
      <c r="CY92" s="154">
        <f t="shared" si="207"/>
        <v>92.651418707630739</v>
      </c>
      <c r="CZ92" s="165"/>
      <c r="DA92" s="154">
        <f t="shared" si="208"/>
        <v>102.97157894736841</v>
      </c>
      <c r="DB92" s="165"/>
      <c r="DC92" s="154">
        <f t="shared" si="209"/>
        <v>105.78740157480316</v>
      </c>
      <c r="DD92" s="165"/>
      <c r="DE92" s="154">
        <f t="shared" si="210"/>
        <v>101.15384615384616</v>
      </c>
      <c r="DF92" s="165"/>
      <c r="DG92" s="154">
        <f t="shared" si="211"/>
        <v>108.61702127659574</v>
      </c>
      <c r="DH92" s="165"/>
      <c r="DI92" s="154">
        <f t="shared" si="212"/>
        <v>92.251908396946561</v>
      </c>
      <c r="DJ92" s="165"/>
      <c r="DK92" s="154">
        <f t="shared" si="213"/>
        <v>98.898734177215189</v>
      </c>
      <c r="DL92" s="165"/>
      <c r="DM92" s="154">
        <f t="shared" si="214"/>
        <v>92.651418707630739</v>
      </c>
      <c r="DN92" s="165"/>
      <c r="DO92" s="154">
        <f t="shared" si="215"/>
        <v>102.97157894736841</v>
      </c>
      <c r="DP92" s="165"/>
      <c r="DQ92" s="154">
        <f t="shared" si="216"/>
        <v>105.78740157480316</v>
      </c>
      <c r="DR92" s="165"/>
      <c r="DS92" s="154">
        <f t="shared" si="217"/>
        <v>101.15384615384616</v>
      </c>
      <c r="DT92" s="165"/>
      <c r="DU92" s="154">
        <f t="shared" si="218"/>
        <v>108.61702127659574</v>
      </c>
      <c r="DV92" s="165"/>
      <c r="DW92" s="154">
        <f t="shared" si="219"/>
        <v>92.251908396946561</v>
      </c>
      <c r="DX92" s="165"/>
      <c r="DY92" s="154">
        <f t="shared" si="220"/>
        <v>98.898734177215189</v>
      </c>
      <c r="DZ92" s="165"/>
      <c r="EA92" s="154">
        <f t="shared" si="221"/>
        <v>92.651418707630739</v>
      </c>
      <c r="EB92" s="165"/>
      <c r="EC92" s="154">
        <f t="shared" si="222"/>
        <v>102.97157894736841</v>
      </c>
      <c r="ED92" s="165"/>
      <c r="EE92" s="154">
        <f t="shared" si="223"/>
        <v>105.78740157480316</v>
      </c>
      <c r="EF92" s="165"/>
      <c r="EG92" s="154">
        <f t="shared" si="224"/>
        <v>101.15384615384616</v>
      </c>
      <c r="EH92" s="165"/>
      <c r="EI92" s="154">
        <f t="shared" si="225"/>
        <v>108.61702127659574</v>
      </c>
      <c r="EJ92" s="165"/>
      <c r="EK92" s="154">
        <f t="shared" si="226"/>
        <v>92.251908396946561</v>
      </c>
      <c r="EL92" s="165"/>
      <c r="EM92" s="154">
        <f t="shared" si="226"/>
        <v>91.683544303797476</v>
      </c>
      <c r="EN92" s="165"/>
      <c r="EO92" s="154">
        <f t="shared" si="227"/>
        <v>92.651418707630739</v>
      </c>
      <c r="EP92" s="165"/>
      <c r="EQ92" s="154">
        <f t="shared" si="228"/>
        <v>102.97157894736841</v>
      </c>
      <c r="ER92" s="165"/>
      <c r="ES92" s="154">
        <f t="shared" si="229"/>
        <v>108.0708661417323</v>
      </c>
      <c r="ET92" s="165"/>
      <c r="EU92" s="154">
        <f t="shared" si="230"/>
        <v>92.342657342657347</v>
      </c>
      <c r="EV92" s="165"/>
      <c r="EW92" s="154">
        <f t="shared" si="231"/>
        <v>99.042553191489347</v>
      </c>
      <c r="EX92" s="165"/>
      <c r="EY92" s="154">
        <f t="shared" ref="EY92" si="266">85+3*EY65</f>
        <v>101.56488549618321</v>
      </c>
      <c r="EZ92" s="165"/>
      <c r="FA92" s="154">
        <f t="shared" ref="FA92" si="267">85+3*FA65</f>
        <v>91.683544303797476</v>
      </c>
      <c r="FB92" s="165"/>
      <c r="FC92" s="154">
        <f t="shared" si="234"/>
        <v>92.651418707630739</v>
      </c>
      <c r="FD92" s="165"/>
      <c r="FE92" s="154">
        <f t="shared" si="235"/>
        <v>102.97157894736841</v>
      </c>
      <c r="FF92" s="165"/>
      <c r="FG92" s="154">
        <f t="shared" si="236"/>
        <v>108.0708661417323</v>
      </c>
      <c r="FH92" s="165"/>
      <c r="FI92" s="154">
        <f t="shared" si="237"/>
        <v>92.342657342657347</v>
      </c>
      <c r="FJ92" s="165"/>
      <c r="FK92" s="154">
        <f t="shared" si="238"/>
        <v>99.042553191489347</v>
      </c>
      <c r="FL92" s="165"/>
      <c r="FM92" s="154">
        <f t="shared" si="239"/>
        <v>101.56488549618321</v>
      </c>
    </row>
    <row r="93" spans="1:169" x14ac:dyDescent="0.2">
      <c r="A93" s="84" t="s">
        <v>14</v>
      </c>
      <c r="B93" s="76"/>
      <c r="C93" s="158">
        <f t="shared" si="157"/>
        <v>100.26582278481013</v>
      </c>
      <c r="D93" s="165"/>
      <c r="E93" s="158">
        <f t="shared" si="158"/>
        <v>108.9391713961456</v>
      </c>
      <c r="F93" s="165"/>
      <c r="G93" s="158">
        <f t="shared" si="159"/>
        <v>102.92569659442725</v>
      </c>
      <c r="H93" s="165"/>
      <c r="I93" s="158">
        <f t="shared" si="160"/>
        <v>106.49606299212599</v>
      </c>
      <c r="J93" s="165"/>
      <c r="K93" s="158">
        <f t="shared" si="161"/>
        <v>110.80419580419581</v>
      </c>
      <c r="L93" s="165"/>
      <c r="M93" s="158">
        <f t="shared" si="162"/>
        <v>98.404255319148959</v>
      </c>
      <c r="N93" s="165"/>
      <c r="O93" s="158">
        <f t="shared" si="163"/>
        <v>108.74045801526717</v>
      </c>
      <c r="P93" s="165"/>
      <c r="Q93" s="158">
        <f t="shared" si="164"/>
        <v>100.26582278481013</v>
      </c>
      <c r="R93" s="165"/>
      <c r="S93" s="158">
        <f t="shared" si="165"/>
        <v>108.9391713961456</v>
      </c>
      <c r="T93" s="165"/>
      <c r="U93" s="158">
        <f t="shared" si="166"/>
        <v>102.92569659442725</v>
      </c>
      <c r="V93" s="165"/>
      <c r="W93" s="158">
        <f t="shared" si="167"/>
        <v>106.49606299212599</v>
      </c>
      <c r="X93" s="165"/>
      <c r="Y93" s="158">
        <f t="shared" si="168"/>
        <v>110.80419580419581</v>
      </c>
      <c r="Z93" s="165"/>
      <c r="AA93" s="158">
        <f t="shared" si="169"/>
        <v>98.404255319148959</v>
      </c>
      <c r="AB93" s="165"/>
      <c r="AC93" s="158">
        <f t="shared" si="170"/>
        <v>108.74045801526717</v>
      </c>
      <c r="AD93" s="165"/>
      <c r="AE93" s="158">
        <f t="shared" si="171"/>
        <v>100.26582278481013</v>
      </c>
      <c r="AF93" s="165"/>
      <c r="AG93" s="158">
        <f t="shared" si="172"/>
        <v>108.9391713961456</v>
      </c>
      <c r="AH93" s="165"/>
      <c r="AI93" s="158">
        <f t="shared" si="173"/>
        <v>97.406015037593988</v>
      </c>
      <c r="AJ93" s="165"/>
      <c r="AK93" s="158">
        <f t="shared" si="174"/>
        <v>106.49606299212599</v>
      </c>
      <c r="AL93" s="165"/>
      <c r="AM93" s="158">
        <f t="shared" si="175"/>
        <v>110.80419580419581</v>
      </c>
      <c r="AN93" s="165"/>
      <c r="AO93" s="158">
        <f t="shared" si="176"/>
        <v>98.404255319148959</v>
      </c>
      <c r="AP93" s="165"/>
      <c r="AQ93" s="158">
        <f t="shared" si="177"/>
        <v>108.74045801526717</v>
      </c>
      <c r="AR93" s="165"/>
      <c r="AS93" s="158">
        <f t="shared" si="178"/>
        <v>100.26582278481013</v>
      </c>
      <c r="AT93" s="165"/>
      <c r="AU93" s="158">
        <f t="shared" si="179"/>
        <v>108.9391713961456</v>
      </c>
      <c r="AV93" s="165"/>
      <c r="AW93" s="158">
        <f t="shared" si="180"/>
        <v>97.406015037593988</v>
      </c>
      <c r="AX93" s="165"/>
      <c r="AY93" s="158">
        <f t="shared" si="181"/>
        <v>106.49606299212599</v>
      </c>
      <c r="AZ93" s="165"/>
      <c r="BA93" s="158">
        <f t="shared" si="182"/>
        <v>110.80419580419581</v>
      </c>
      <c r="BB93" s="165"/>
      <c r="BC93" s="158">
        <f t="shared" si="183"/>
        <v>98.404255319148959</v>
      </c>
      <c r="BD93" s="165"/>
      <c r="BE93" s="158">
        <f t="shared" si="184"/>
        <v>108.74045801526717</v>
      </c>
      <c r="BF93" s="165"/>
      <c r="BG93" s="158">
        <f t="shared" si="185"/>
        <v>100.26582278481013</v>
      </c>
      <c r="BH93" s="165"/>
      <c r="BI93" s="158">
        <f t="shared" si="186"/>
        <v>108.9391713961456</v>
      </c>
      <c r="BJ93" s="165"/>
      <c r="BK93" s="158">
        <f t="shared" si="187"/>
        <v>102.10947368421053</v>
      </c>
      <c r="BL93" s="165"/>
      <c r="BM93" s="158">
        <f t="shared" si="188"/>
        <v>106.49606299212599</v>
      </c>
      <c r="BN93" s="165"/>
      <c r="BO93" s="158">
        <f t="shared" si="189"/>
        <v>110.80419580419581</v>
      </c>
      <c r="BP93" s="165"/>
      <c r="BQ93" s="158">
        <f t="shared" si="190"/>
        <v>98.404255319148959</v>
      </c>
      <c r="BR93" s="165"/>
      <c r="BS93" s="158">
        <f t="shared" si="191"/>
        <v>108.74045801526717</v>
      </c>
      <c r="BT93" s="165"/>
      <c r="BU93" s="158">
        <f t="shared" si="192"/>
        <v>100.26582278481013</v>
      </c>
      <c r="BV93" s="165"/>
      <c r="BW93" s="158">
        <f t="shared" si="193"/>
        <v>108.9391713961456</v>
      </c>
      <c r="BX93" s="165"/>
      <c r="BY93" s="158">
        <f t="shared" si="194"/>
        <v>102.10947368421053</v>
      </c>
      <c r="BZ93" s="165"/>
      <c r="CA93" s="158">
        <f t="shared" si="195"/>
        <v>106.49606299212599</v>
      </c>
      <c r="CB93" s="165"/>
      <c r="CC93" s="158">
        <f t="shared" si="196"/>
        <v>110.80419580419581</v>
      </c>
      <c r="CD93" s="165"/>
      <c r="CE93" s="158">
        <f t="shared" si="197"/>
        <v>98.404255319148959</v>
      </c>
      <c r="CF93" s="165"/>
      <c r="CG93" s="158">
        <f t="shared" si="198"/>
        <v>108.74045801526717</v>
      </c>
      <c r="CH93" s="165"/>
      <c r="CI93" s="158">
        <f t="shared" si="199"/>
        <v>100.26582278481013</v>
      </c>
      <c r="CJ93" s="165"/>
      <c r="CK93" s="158">
        <f t="shared" si="200"/>
        <v>108.9391713961456</v>
      </c>
      <c r="CL93" s="165"/>
      <c r="CM93" s="158">
        <f t="shared" si="201"/>
        <v>100.78947368421052</v>
      </c>
      <c r="CN93" s="165"/>
      <c r="CO93" s="158">
        <f t="shared" si="202"/>
        <v>106.49606299212599</v>
      </c>
      <c r="CP93" s="165"/>
      <c r="CQ93" s="158">
        <f t="shared" si="203"/>
        <v>110.80419580419581</v>
      </c>
      <c r="CR93" s="165"/>
      <c r="CS93" s="158">
        <f t="shared" si="204"/>
        <v>98.404255319148959</v>
      </c>
      <c r="CT93" s="165"/>
      <c r="CU93" s="158">
        <f t="shared" si="205"/>
        <v>108.74045801526717</v>
      </c>
      <c r="CV93" s="165"/>
      <c r="CW93" s="158">
        <f t="shared" si="206"/>
        <v>100.26582278481013</v>
      </c>
      <c r="CX93" s="165"/>
      <c r="CY93" s="158">
        <f t="shared" si="207"/>
        <v>108.9391713961456</v>
      </c>
      <c r="CZ93" s="165"/>
      <c r="DA93" s="158">
        <f t="shared" si="208"/>
        <v>102.47894736842105</v>
      </c>
      <c r="DB93" s="165"/>
      <c r="DC93" s="158">
        <f t="shared" si="209"/>
        <v>106.49606299212599</v>
      </c>
      <c r="DD93" s="165"/>
      <c r="DE93" s="158">
        <f t="shared" si="210"/>
        <v>111.64335664335665</v>
      </c>
      <c r="DF93" s="165"/>
      <c r="DG93" s="158">
        <f t="shared" si="211"/>
        <v>111.48936170212767</v>
      </c>
      <c r="DH93" s="165"/>
      <c r="DI93" s="158">
        <f t="shared" si="212"/>
        <v>108.74045801526717</v>
      </c>
      <c r="DJ93" s="165"/>
      <c r="DK93" s="158">
        <f t="shared" si="213"/>
        <v>100.26582278481013</v>
      </c>
      <c r="DL93" s="165"/>
      <c r="DM93" s="158">
        <f t="shared" si="214"/>
        <v>108.9391713961456</v>
      </c>
      <c r="DN93" s="165"/>
      <c r="DO93" s="158">
        <f t="shared" si="215"/>
        <v>102.47894736842105</v>
      </c>
      <c r="DP93" s="165"/>
      <c r="DQ93" s="158">
        <f t="shared" si="216"/>
        <v>106.49606299212599</v>
      </c>
      <c r="DR93" s="165"/>
      <c r="DS93" s="158">
        <f t="shared" si="217"/>
        <v>111.64335664335665</v>
      </c>
      <c r="DT93" s="165"/>
      <c r="DU93" s="158">
        <f t="shared" si="218"/>
        <v>111.48936170212767</v>
      </c>
      <c r="DV93" s="165"/>
      <c r="DW93" s="158">
        <f t="shared" si="219"/>
        <v>108.74045801526717</v>
      </c>
      <c r="DX93" s="165"/>
      <c r="DY93" s="158">
        <f t="shared" si="220"/>
        <v>100.26582278481013</v>
      </c>
      <c r="DZ93" s="165"/>
      <c r="EA93" s="158">
        <f t="shared" si="221"/>
        <v>108.9391713961456</v>
      </c>
      <c r="EB93" s="165"/>
      <c r="EC93" s="158">
        <f t="shared" si="222"/>
        <v>102.47894736842105</v>
      </c>
      <c r="ED93" s="165"/>
      <c r="EE93" s="158">
        <f t="shared" si="223"/>
        <v>106.49606299212599</v>
      </c>
      <c r="EF93" s="165"/>
      <c r="EG93" s="158">
        <f t="shared" si="224"/>
        <v>111.64335664335665</v>
      </c>
      <c r="EH93" s="165"/>
      <c r="EI93" s="158">
        <f t="shared" si="225"/>
        <v>111.48936170212767</v>
      </c>
      <c r="EJ93" s="165"/>
      <c r="EK93" s="158">
        <f t="shared" si="226"/>
        <v>108.74045801526717</v>
      </c>
      <c r="EL93" s="165"/>
      <c r="EM93" s="158">
        <f t="shared" si="226"/>
        <v>100.1139240506329</v>
      </c>
      <c r="EN93" s="165"/>
      <c r="EO93" s="158">
        <f t="shared" si="227"/>
        <v>108.9391713961456</v>
      </c>
      <c r="EP93" s="165"/>
      <c r="EQ93" s="158">
        <f t="shared" si="228"/>
        <v>102.47894736842105</v>
      </c>
      <c r="ER93" s="165"/>
      <c r="ES93" s="158">
        <f t="shared" si="229"/>
        <v>110.59055118110237</v>
      </c>
      <c r="ET93" s="165"/>
      <c r="EU93" s="158">
        <f t="shared" si="230"/>
        <v>90.24475524475524</v>
      </c>
      <c r="EV93" s="165"/>
      <c r="EW93" s="158">
        <f t="shared" si="231"/>
        <v>106.38297872340428</v>
      </c>
      <c r="EX93" s="165"/>
      <c r="EY93" s="158">
        <f t="shared" ref="EY93" si="268">85+3*EY66</f>
        <v>109.8854961832061</v>
      </c>
      <c r="EZ93" s="165"/>
      <c r="FA93" s="158">
        <f t="shared" ref="FA93" si="269">85+3*FA66</f>
        <v>100.1139240506329</v>
      </c>
      <c r="FB93" s="165"/>
      <c r="FC93" s="158">
        <f t="shared" si="234"/>
        <v>108.9391713961456</v>
      </c>
      <c r="FD93" s="165"/>
      <c r="FE93" s="158">
        <f t="shared" si="235"/>
        <v>102.47894736842105</v>
      </c>
      <c r="FF93" s="165"/>
      <c r="FG93" s="158">
        <f t="shared" si="236"/>
        <v>110.59055118110237</v>
      </c>
      <c r="FH93" s="165"/>
      <c r="FI93" s="158">
        <f t="shared" si="237"/>
        <v>90.24475524475524</v>
      </c>
      <c r="FJ93" s="165"/>
      <c r="FK93" s="158">
        <f t="shared" si="238"/>
        <v>106.38297872340428</v>
      </c>
      <c r="FL93" s="165"/>
      <c r="FM93" s="158">
        <f t="shared" si="239"/>
        <v>109.8854961832061</v>
      </c>
    </row>
    <row r="94" spans="1:169" x14ac:dyDescent="0.2">
      <c r="A94" s="82" t="s">
        <v>15</v>
      </c>
      <c r="B94" s="76"/>
      <c r="C94" s="154">
        <f t="shared" si="157"/>
        <v>99.354430379746844</v>
      </c>
      <c r="D94" s="165"/>
      <c r="E94" s="154">
        <f t="shared" si="158"/>
        <v>115</v>
      </c>
      <c r="F94" s="165"/>
      <c r="G94" s="154">
        <f t="shared" si="159"/>
        <v>92.57629367536488</v>
      </c>
      <c r="H94" s="165"/>
      <c r="I94" s="154">
        <f t="shared" si="160"/>
        <v>104.76377952755905</v>
      </c>
      <c r="J94" s="165"/>
      <c r="K94" s="154">
        <f t="shared" si="161"/>
        <v>111.01398601398603</v>
      </c>
      <c r="L94" s="165"/>
      <c r="M94" s="154">
        <f t="shared" si="162"/>
        <v>110.85106382978724</v>
      </c>
      <c r="N94" s="165"/>
      <c r="O94" s="154">
        <f t="shared" si="163"/>
        <v>97.595419847328245</v>
      </c>
      <c r="P94" s="165"/>
      <c r="Q94" s="154">
        <f t="shared" si="164"/>
        <v>99.354430379746844</v>
      </c>
      <c r="R94" s="165"/>
      <c r="S94" s="154">
        <f t="shared" si="165"/>
        <v>115</v>
      </c>
      <c r="T94" s="165"/>
      <c r="U94" s="154">
        <f t="shared" si="166"/>
        <v>92.57629367536488</v>
      </c>
      <c r="V94" s="165"/>
      <c r="W94" s="154">
        <f t="shared" si="167"/>
        <v>104.76377952755905</v>
      </c>
      <c r="X94" s="165"/>
      <c r="Y94" s="154">
        <f t="shared" si="168"/>
        <v>111.01398601398603</v>
      </c>
      <c r="Z94" s="165"/>
      <c r="AA94" s="154">
        <f t="shared" si="169"/>
        <v>110.85106382978724</v>
      </c>
      <c r="AB94" s="165"/>
      <c r="AC94" s="154">
        <f t="shared" si="170"/>
        <v>97.595419847328245</v>
      </c>
      <c r="AD94" s="165"/>
      <c r="AE94" s="154">
        <f t="shared" si="171"/>
        <v>99.354430379746844</v>
      </c>
      <c r="AF94" s="165"/>
      <c r="AG94" s="154">
        <f t="shared" si="172"/>
        <v>115</v>
      </c>
      <c r="AH94" s="165"/>
      <c r="AI94" s="154">
        <f t="shared" si="173"/>
        <v>94.473684210526315</v>
      </c>
      <c r="AJ94" s="165"/>
      <c r="AK94" s="154">
        <f t="shared" si="174"/>
        <v>104.76377952755905</v>
      </c>
      <c r="AL94" s="165"/>
      <c r="AM94" s="154">
        <f t="shared" si="175"/>
        <v>111.01398601398603</v>
      </c>
      <c r="AN94" s="165"/>
      <c r="AO94" s="154">
        <f t="shared" si="176"/>
        <v>110.85106382978724</v>
      </c>
      <c r="AP94" s="165"/>
      <c r="AQ94" s="154">
        <f t="shared" si="177"/>
        <v>97.595419847328245</v>
      </c>
      <c r="AR94" s="165"/>
      <c r="AS94" s="154">
        <f t="shared" si="178"/>
        <v>99.354430379746844</v>
      </c>
      <c r="AT94" s="165"/>
      <c r="AU94" s="154">
        <f t="shared" si="179"/>
        <v>115</v>
      </c>
      <c r="AV94" s="165"/>
      <c r="AW94" s="154">
        <f t="shared" si="180"/>
        <v>94.473684210526315</v>
      </c>
      <c r="AX94" s="165"/>
      <c r="AY94" s="154">
        <f t="shared" si="181"/>
        <v>104.76377952755905</v>
      </c>
      <c r="AZ94" s="165"/>
      <c r="BA94" s="154">
        <f t="shared" si="182"/>
        <v>111.01398601398603</v>
      </c>
      <c r="BB94" s="165"/>
      <c r="BC94" s="154">
        <f t="shared" si="183"/>
        <v>110.85106382978724</v>
      </c>
      <c r="BD94" s="165"/>
      <c r="BE94" s="154">
        <f t="shared" si="184"/>
        <v>97.595419847328245</v>
      </c>
      <c r="BF94" s="165"/>
      <c r="BG94" s="154">
        <f t="shared" si="185"/>
        <v>99.354430379746844</v>
      </c>
      <c r="BH94" s="165"/>
      <c r="BI94" s="154">
        <f t="shared" si="186"/>
        <v>115</v>
      </c>
      <c r="BJ94" s="165"/>
      <c r="BK94" s="154">
        <f t="shared" si="187"/>
        <v>98.086315789473687</v>
      </c>
      <c r="BL94" s="165"/>
      <c r="BM94" s="154">
        <f t="shared" si="188"/>
        <v>104.76377952755905</v>
      </c>
      <c r="BN94" s="165"/>
      <c r="BO94" s="154">
        <f t="shared" si="189"/>
        <v>111.01398601398603</v>
      </c>
      <c r="BP94" s="165"/>
      <c r="BQ94" s="154">
        <f t="shared" si="190"/>
        <v>110.85106382978724</v>
      </c>
      <c r="BR94" s="165"/>
      <c r="BS94" s="154">
        <f t="shared" si="191"/>
        <v>97.595419847328245</v>
      </c>
      <c r="BT94" s="165"/>
      <c r="BU94" s="154">
        <f t="shared" si="192"/>
        <v>99.354430379746844</v>
      </c>
      <c r="BV94" s="165"/>
      <c r="BW94" s="154">
        <f t="shared" si="193"/>
        <v>115</v>
      </c>
      <c r="BX94" s="165"/>
      <c r="BY94" s="154">
        <f t="shared" si="194"/>
        <v>98.086315789473687</v>
      </c>
      <c r="BZ94" s="165"/>
      <c r="CA94" s="154">
        <f t="shared" si="195"/>
        <v>104.76377952755905</v>
      </c>
      <c r="CB94" s="165"/>
      <c r="CC94" s="154">
        <f t="shared" si="196"/>
        <v>111.01398601398603</v>
      </c>
      <c r="CD94" s="165"/>
      <c r="CE94" s="154">
        <f t="shared" si="197"/>
        <v>110.85106382978724</v>
      </c>
      <c r="CF94" s="165"/>
      <c r="CG94" s="154">
        <f t="shared" si="198"/>
        <v>97.595419847328245</v>
      </c>
      <c r="CH94" s="165"/>
      <c r="CI94" s="154">
        <f t="shared" si="199"/>
        <v>99.354430379746844</v>
      </c>
      <c r="CJ94" s="165"/>
      <c r="CK94" s="154">
        <f t="shared" si="200"/>
        <v>115</v>
      </c>
      <c r="CL94" s="165"/>
      <c r="CM94" s="154">
        <f t="shared" si="201"/>
        <v>102.05949656750572</v>
      </c>
      <c r="CN94" s="165"/>
      <c r="CO94" s="154">
        <f t="shared" si="202"/>
        <v>104.76377952755905</v>
      </c>
      <c r="CP94" s="165"/>
      <c r="CQ94" s="154">
        <f t="shared" si="203"/>
        <v>111.01398601398603</v>
      </c>
      <c r="CR94" s="165"/>
      <c r="CS94" s="154">
        <f t="shared" si="204"/>
        <v>110.85106382978724</v>
      </c>
      <c r="CT94" s="165"/>
      <c r="CU94" s="154">
        <f t="shared" si="205"/>
        <v>97.595419847328245</v>
      </c>
      <c r="CV94" s="165"/>
      <c r="CW94" s="154">
        <f t="shared" si="206"/>
        <v>99.354430379746844</v>
      </c>
      <c r="CX94" s="165"/>
      <c r="CY94" s="154">
        <f t="shared" si="207"/>
        <v>115</v>
      </c>
      <c r="CZ94" s="165"/>
      <c r="DA94" s="154">
        <f t="shared" si="208"/>
        <v>104.61368421052632</v>
      </c>
      <c r="DB94" s="165"/>
      <c r="DC94" s="154">
        <f t="shared" si="209"/>
        <v>104.76377952755905</v>
      </c>
      <c r="DD94" s="165"/>
      <c r="DE94" s="154">
        <f t="shared" si="210"/>
        <v>112.48251748251747</v>
      </c>
      <c r="DF94" s="165"/>
      <c r="DG94" s="154">
        <f t="shared" si="211"/>
        <v>108.93617021276597</v>
      </c>
      <c r="DH94" s="165"/>
      <c r="DI94" s="154">
        <f t="shared" si="212"/>
        <v>97.595419847328245</v>
      </c>
      <c r="DJ94" s="165"/>
      <c r="DK94" s="154">
        <f t="shared" si="213"/>
        <v>99.354430379746844</v>
      </c>
      <c r="DL94" s="165"/>
      <c r="DM94" s="154">
        <f t="shared" si="214"/>
        <v>115</v>
      </c>
      <c r="DN94" s="165"/>
      <c r="DO94" s="154">
        <f t="shared" si="215"/>
        <v>104.61368421052632</v>
      </c>
      <c r="DP94" s="165"/>
      <c r="DQ94" s="154">
        <f t="shared" si="216"/>
        <v>104.76377952755905</v>
      </c>
      <c r="DR94" s="165"/>
      <c r="DS94" s="154">
        <f t="shared" si="217"/>
        <v>112.48251748251747</v>
      </c>
      <c r="DT94" s="165"/>
      <c r="DU94" s="154">
        <f t="shared" si="218"/>
        <v>108.93617021276597</v>
      </c>
      <c r="DV94" s="165"/>
      <c r="DW94" s="154">
        <f t="shared" si="219"/>
        <v>97.595419847328245</v>
      </c>
      <c r="DX94" s="165"/>
      <c r="DY94" s="154">
        <f t="shared" si="220"/>
        <v>99.354430379746844</v>
      </c>
      <c r="DZ94" s="165"/>
      <c r="EA94" s="154">
        <f t="shared" si="221"/>
        <v>115</v>
      </c>
      <c r="EB94" s="165"/>
      <c r="EC94" s="154">
        <f t="shared" si="222"/>
        <v>104.61368421052632</v>
      </c>
      <c r="ED94" s="165"/>
      <c r="EE94" s="154">
        <f t="shared" si="223"/>
        <v>104.76377952755905</v>
      </c>
      <c r="EF94" s="165"/>
      <c r="EG94" s="154">
        <f t="shared" si="224"/>
        <v>112.48251748251747</v>
      </c>
      <c r="EH94" s="165"/>
      <c r="EI94" s="154">
        <f t="shared" si="225"/>
        <v>108.93617021276597</v>
      </c>
      <c r="EJ94" s="165"/>
      <c r="EK94" s="154">
        <f t="shared" si="226"/>
        <v>97.595419847328245</v>
      </c>
      <c r="EL94" s="165"/>
      <c r="EM94" s="154">
        <f t="shared" si="226"/>
        <v>98.215189873417728</v>
      </c>
      <c r="EN94" s="165"/>
      <c r="EO94" s="154">
        <f t="shared" si="227"/>
        <v>115</v>
      </c>
      <c r="EP94" s="165"/>
      <c r="EQ94" s="154">
        <f t="shared" si="228"/>
        <v>104.61368421052632</v>
      </c>
      <c r="ER94" s="165"/>
      <c r="ES94" s="154">
        <f t="shared" si="229"/>
        <v>105.94488188976378</v>
      </c>
      <c r="ET94" s="165"/>
      <c r="EU94" s="154">
        <f t="shared" si="230"/>
        <v>86.468531468531481</v>
      </c>
      <c r="EV94" s="165"/>
      <c r="EW94" s="154">
        <f t="shared" si="231"/>
        <v>100.31914893617022</v>
      </c>
      <c r="EX94" s="165"/>
      <c r="EY94" s="154">
        <f t="shared" ref="EY94" si="270">85+3*EY67</f>
        <v>104.31297709923663</v>
      </c>
      <c r="EZ94" s="165"/>
      <c r="FA94" s="154">
        <f t="shared" ref="FA94" si="271">85+3*FA67</f>
        <v>98.215189873417728</v>
      </c>
      <c r="FB94" s="165"/>
      <c r="FC94" s="154">
        <f t="shared" si="234"/>
        <v>115</v>
      </c>
      <c r="FD94" s="165"/>
      <c r="FE94" s="154">
        <f t="shared" si="235"/>
        <v>104.61368421052632</v>
      </c>
      <c r="FF94" s="165"/>
      <c r="FG94" s="154">
        <f t="shared" si="236"/>
        <v>105.94488188976378</v>
      </c>
      <c r="FH94" s="165"/>
      <c r="FI94" s="154">
        <f t="shared" si="237"/>
        <v>86.468531468531481</v>
      </c>
      <c r="FJ94" s="165"/>
      <c r="FK94" s="154">
        <f t="shared" si="238"/>
        <v>100.31914893617022</v>
      </c>
      <c r="FL94" s="165"/>
      <c r="FM94" s="154">
        <f t="shared" si="239"/>
        <v>104.31297709923663</v>
      </c>
    </row>
    <row r="95" spans="1:169" x14ac:dyDescent="0.2">
      <c r="A95" s="82" t="s">
        <v>16</v>
      </c>
      <c r="B95" s="76"/>
      <c r="C95" s="154">
        <f t="shared" si="157"/>
        <v>96.392405063291136</v>
      </c>
      <c r="D95" s="165"/>
      <c r="E95" s="154">
        <f t="shared" si="158"/>
        <v>108.63218297512546</v>
      </c>
      <c r="F95" s="165"/>
      <c r="G95" s="154">
        <f t="shared" si="159"/>
        <v>109.13533834586467</v>
      </c>
      <c r="H95" s="165"/>
      <c r="I95" s="154">
        <f t="shared" si="160"/>
        <v>103.97637795275591</v>
      </c>
      <c r="J95" s="165"/>
      <c r="K95" s="154">
        <f t="shared" si="161"/>
        <v>113.74125874125875</v>
      </c>
      <c r="L95" s="165"/>
      <c r="M95" s="154">
        <f t="shared" si="162"/>
        <v>109.25531914893617</v>
      </c>
      <c r="N95" s="165"/>
      <c r="O95" s="154">
        <f t="shared" si="163"/>
        <v>105.99236641221374</v>
      </c>
      <c r="P95" s="165"/>
      <c r="Q95" s="154">
        <f t="shared" si="164"/>
        <v>96.392405063291136</v>
      </c>
      <c r="R95" s="165"/>
      <c r="S95" s="154">
        <f t="shared" si="165"/>
        <v>108.63218297512546</v>
      </c>
      <c r="T95" s="165"/>
      <c r="U95" s="154">
        <f t="shared" si="166"/>
        <v>109.13533834586467</v>
      </c>
      <c r="V95" s="165"/>
      <c r="W95" s="154">
        <f t="shared" si="167"/>
        <v>103.97637795275591</v>
      </c>
      <c r="X95" s="165"/>
      <c r="Y95" s="154">
        <f t="shared" si="168"/>
        <v>113.74125874125875</v>
      </c>
      <c r="Z95" s="165"/>
      <c r="AA95" s="154">
        <f t="shared" si="169"/>
        <v>109.25531914893617</v>
      </c>
      <c r="AB95" s="165"/>
      <c r="AC95" s="154">
        <f t="shared" si="170"/>
        <v>105.99236641221374</v>
      </c>
      <c r="AD95" s="165"/>
      <c r="AE95" s="154">
        <f t="shared" si="171"/>
        <v>96.392405063291136</v>
      </c>
      <c r="AF95" s="165"/>
      <c r="AG95" s="154">
        <f t="shared" si="172"/>
        <v>108.63218297512546</v>
      </c>
      <c r="AH95" s="165"/>
      <c r="AI95" s="154">
        <f t="shared" si="173"/>
        <v>100.33834586466165</v>
      </c>
      <c r="AJ95" s="165"/>
      <c r="AK95" s="154">
        <f t="shared" si="174"/>
        <v>103.97637795275591</v>
      </c>
      <c r="AL95" s="165"/>
      <c r="AM95" s="154">
        <f t="shared" si="175"/>
        <v>113.74125874125875</v>
      </c>
      <c r="AN95" s="165"/>
      <c r="AO95" s="154">
        <f t="shared" si="176"/>
        <v>109.25531914893617</v>
      </c>
      <c r="AP95" s="165"/>
      <c r="AQ95" s="154">
        <f t="shared" si="177"/>
        <v>105.99236641221374</v>
      </c>
      <c r="AR95" s="165"/>
      <c r="AS95" s="154">
        <f t="shared" si="178"/>
        <v>96.392405063291136</v>
      </c>
      <c r="AT95" s="165"/>
      <c r="AU95" s="154">
        <f t="shared" si="179"/>
        <v>108.63218297512546</v>
      </c>
      <c r="AV95" s="165"/>
      <c r="AW95" s="154">
        <f t="shared" si="180"/>
        <v>100.33834586466165</v>
      </c>
      <c r="AX95" s="165"/>
      <c r="AY95" s="154">
        <f t="shared" si="181"/>
        <v>103.97637795275591</v>
      </c>
      <c r="AZ95" s="165"/>
      <c r="BA95" s="154">
        <f t="shared" si="182"/>
        <v>113.74125874125875</v>
      </c>
      <c r="BB95" s="165"/>
      <c r="BC95" s="154">
        <f t="shared" si="183"/>
        <v>109.25531914893617</v>
      </c>
      <c r="BD95" s="165"/>
      <c r="BE95" s="154">
        <f t="shared" si="184"/>
        <v>105.99236641221374</v>
      </c>
      <c r="BF95" s="165"/>
      <c r="BG95" s="154">
        <f t="shared" si="185"/>
        <v>96.392405063291136</v>
      </c>
      <c r="BH95" s="165"/>
      <c r="BI95" s="154">
        <f t="shared" si="186"/>
        <v>108.63218297512546</v>
      </c>
      <c r="BJ95" s="165"/>
      <c r="BK95" s="154">
        <f t="shared" si="187"/>
        <v>93.898947368421048</v>
      </c>
      <c r="BL95" s="165"/>
      <c r="BM95" s="154">
        <f t="shared" si="188"/>
        <v>103.97637795275591</v>
      </c>
      <c r="BN95" s="165"/>
      <c r="BO95" s="154">
        <f t="shared" si="189"/>
        <v>113.74125874125875</v>
      </c>
      <c r="BP95" s="165"/>
      <c r="BQ95" s="154">
        <f t="shared" si="190"/>
        <v>109.25531914893617</v>
      </c>
      <c r="BR95" s="165"/>
      <c r="BS95" s="154">
        <f t="shared" si="191"/>
        <v>105.99236641221374</v>
      </c>
      <c r="BT95" s="165"/>
      <c r="BU95" s="154">
        <f t="shared" si="192"/>
        <v>96.392405063291136</v>
      </c>
      <c r="BV95" s="165"/>
      <c r="BW95" s="154">
        <f t="shared" si="193"/>
        <v>108.63218297512546</v>
      </c>
      <c r="BX95" s="165"/>
      <c r="BY95" s="154">
        <f t="shared" si="194"/>
        <v>93.898947368421048</v>
      </c>
      <c r="BZ95" s="165"/>
      <c r="CA95" s="154">
        <f t="shared" si="195"/>
        <v>103.97637795275591</v>
      </c>
      <c r="CB95" s="165"/>
      <c r="CC95" s="154">
        <f t="shared" si="196"/>
        <v>113.74125874125875</v>
      </c>
      <c r="CD95" s="165"/>
      <c r="CE95" s="154">
        <f t="shared" si="197"/>
        <v>109.25531914893617</v>
      </c>
      <c r="CF95" s="165"/>
      <c r="CG95" s="154">
        <f t="shared" si="198"/>
        <v>105.99236641221374</v>
      </c>
      <c r="CH95" s="165"/>
      <c r="CI95" s="154">
        <f t="shared" si="199"/>
        <v>96.392405063291136</v>
      </c>
      <c r="CJ95" s="165"/>
      <c r="CK95" s="154">
        <f t="shared" si="200"/>
        <v>108.63218297512546</v>
      </c>
      <c r="CL95" s="165"/>
      <c r="CM95" s="154">
        <f t="shared" si="201"/>
        <v>101.31578947368421</v>
      </c>
      <c r="CN95" s="165"/>
      <c r="CO95" s="154">
        <f t="shared" si="202"/>
        <v>103.97637795275591</v>
      </c>
      <c r="CP95" s="165"/>
      <c r="CQ95" s="154">
        <f t="shared" si="203"/>
        <v>113.74125874125875</v>
      </c>
      <c r="CR95" s="165"/>
      <c r="CS95" s="154">
        <f t="shared" si="204"/>
        <v>109.25531914893617</v>
      </c>
      <c r="CT95" s="165"/>
      <c r="CU95" s="154">
        <f t="shared" si="205"/>
        <v>105.99236641221374</v>
      </c>
      <c r="CV95" s="165"/>
      <c r="CW95" s="154">
        <f t="shared" si="206"/>
        <v>96.392405063291136</v>
      </c>
      <c r="CX95" s="165"/>
      <c r="CY95" s="154">
        <f t="shared" si="207"/>
        <v>108.63218297512546</v>
      </c>
      <c r="CZ95" s="165"/>
      <c r="DA95" s="154">
        <f t="shared" si="208"/>
        <v>103.54631578947368</v>
      </c>
      <c r="DB95" s="165"/>
      <c r="DC95" s="154">
        <f t="shared" si="209"/>
        <v>103.97637795275591</v>
      </c>
      <c r="DD95" s="165"/>
      <c r="DE95" s="154">
        <f t="shared" si="210"/>
        <v>112.27272727272728</v>
      </c>
      <c r="DF95" s="165"/>
      <c r="DG95" s="154">
        <f t="shared" si="211"/>
        <v>110.85106382978724</v>
      </c>
      <c r="DH95" s="165"/>
      <c r="DI95" s="154">
        <f t="shared" si="212"/>
        <v>105.99236641221374</v>
      </c>
      <c r="DJ95" s="165"/>
      <c r="DK95" s="154">
        <f t="shared" si="213"/>
        <v>96.392405063291136</v>
      </c>
      <c r="DL95" s="165"/>
      <c r="DM95" s="154">
        <f t="shared" si="214"/>
        <v>108.63218297512546</v>
      </c>
      <c r="DN95" s="165"/>
      <c r="DO95" s="154">
        <f t="shared" si="215"/>
        <v>103.54631578947368</v>
      </c>
      <c r="DP95" s="165"/>
      <c r="DQ95" s="154">
        <f t="shared" si="216"/>
        <v>103.97637795275591</v>
      </c>
      <c r="DR95" s="165"/>
      <c r="DS95" s="154">
        <f t="shared" si="217"/>
        <v>112.27272727272728</v>
      </c>
      <c r="DT95" s="165"/>
      <c r="DU95" s="154">
        <f t="shared" si="218"/>
        <v>110.85106382978724</v>
      </c>
      <c r="DV95" s="165"/>
      <c r="DW95" s="154">
        <f t="shared" si="219"/>
        <v>105.99236641221374</v>
      </c>
      <c r="DX95" s="165"/>
      <c r="DY95" s="154">
        <f t="shared" si="220"/>
        <v>96.392405063291136</v>
      </c>
      <c r="DZ95" s="165"/>
      <c r="EA95" s="154">
        <f t="shared" si="221"/>
        <v>108.63218297512546</v>
      </c>
      <c r="EB95" s="165"/>
      <c r="EC95" s="154">
        <f t="shared" si="222"/>
        <v>103.54631578947368</v>
      </c>
      <c r="ED95" s="165"/>
      <c r="EE95" s="154">
        <f t="shared" si="223"/>
        <v>103.97637795275591</v>
      </c>
      <c r="EF95" s="165"/>
      <c r="EG95" s="154">
        <f t="shared" si="224"/>
        <v>112.27272727272728</v>
      </c>
      <c r="EH95" s="165"/>
      <c r="EI95" s="154">
        <f t="shared" si="225"/>
        <v>110.85106382978724</v>
      </c>
      <c r="EJ95" s="165"/>
      <c r="EK95" s="154">
        <f t="shared" si="226"/>
        <v>105.99236641221374</v>
      </c>
      <c r="EL95" s="165"/>
      <c r="EM95" s="154">
        <f t="shared" si="226"/>
        <v>100.03797468354431</v>
      </c>
      <c r="EN95" s="165"/>
      <c r="EO95" s="154">
        <f t="shared" si="227"/>
        <v>108.63218297512546</v>
      </c>
      <c r="EP95" s="165"/>
      <c r="EQ95" s="154">
        <f t="shared" si="228"/>
        <v>103.54631578947368</v>
      </c>
      <c r="ER95" s="165"/>
      <c r="ES95" s="154">
        <f t="shared" si="229"/>
        <v>109.96062992125985</v>
      </c>
      <c r="ET95" s="165"/>
      <c r="EU95" s="154">
        <f t="shared" si="230"/>
        <v>98.216783216783213</v>
      </c>
      <c r="EV95" s="165"/>
      <c r="EW95" s="154">
        <f t="shared" si="231"/>
        <v>101.59574468085108</v>
      </c>
      <c r="EX95" s="165"/>
      <c r="EY95" s="154">
        <f t="shared" ref="EY95" si="272">85+3*EY68</f>
        <v>108.74045801526717</v>
      </c>
      <c r="EZ95" s="165"/>
      <c r="FA95" s="154">
        <f t="shared" ref="FA95" si="273">85+3*FA68</f>
        <v>100.03797468354431</v>
      </c>
      <c r="FB95" s="165"/>
      <c r="FC95" s="154">
        <f t="shared" si="234"/>
        <v>108.63218297512546</v>
      </c>
      <c r="FD95" s="165"/>
      <c r="FE95" s="154">
        <f t="shared" si="235"/>
        <v>103.54631578947368</v>
      </c>
      <c r="FF95" s="165"/>
      <c r="FG95" s="154">
        <f t="shared" si="236"/>
        <v>109.96062992125985</v>
      </c>
      <c r="FH95" s="165"/>
      <c r="FI95" s="154">
        <f t="shared" si="237"/>
        <v>98.216783216783213</v>
      </c>
      <c r="FJ95" s="165"/>
      <c r="FK95" s="154">
        <f t="shared" si="238"/>
        <v>101.59574468085108</v>
      </c>
      <c r="FL95" s="165"/>
      <c r="FM95" s="154">
        <f t="shared" si="239"/>
        <v>108.74045801526717</v>
      </c>
    </row>
    <row r="96" spans="1:169" x14ac:dyDescent="0.2">
      <c r="A96" s="82" t="s">
        <v>17</v>
      </c>
      <c r="B96" s="76"/>
      <c r="C96" s="154">
        <f t="shared" si="157"/>
        <v>97.607594936708864</v>
      </c>
      <c r="D96" s="165"/>
      <c r="E96" s="154">
        <f t="shared" si="158"/>
        <v>95.660374026890906</v>
      </c>
      <c r="F96" s="165"/>
      <c r="G96" s="154">
        <f t="shared" si="159"/>
        <v>98.578947368421055</v>
      </c>
      <c r="H96" s="165"/>
      <c r="I96" s="154">
        <f t="shared" si="160"/>
        <v>106.10236220472441</v>
      </c>
      <c r="J96" s="165"/>
      <c r="K96" s="154">
        <f t="shared" si="161"/>
        <v>98.84615384615384</v>
      </c>
      <c r="L96" s="165"/>
      <c r="M96" s="154">
        <f t="shared" si="162"/>
        <v>97.765957446808528</v>
      </c>
      <c r="N96" s="165"/>
      <c r="O96" s="154">
        <f t="shared" si="163"/>
        <v>92.63358778625954</v>
      </c>
      <c r="P96" s="165"/>
      <c r="Q96" s="154">
        <f t="shared" si="164"/>
        <v>97.607594936708864</v>
      </c>
      <c r="R96" s="165"/>
      <c r="S96" s="154">
        <f t="shared" si="165"/>
        <v>95.660374026890906</v>
      </c>
      <c r="T96" s="165"/>
      <c r="U96" s="154">
        <f t="shared" si="166"/>
        <v>98.578947368421055</v>
      </c>
      <c r="V96" s="165"/>
      <c r="W96" s="154">
        <f t="shared" si="167"/>
        <v>106.10236220472441</v>
      </c>
      <c r="X96" s="165"/>
      <c r="Y96" s="154">
        <f t="shared" si="168"/>
        <v>98.84615384615384</v>
      </c>
      <c r="Z96" s="165"/>
      <c r="AA96" s="154">
        <f t="shared" si="169"/>
        <v>97.765957446808528</v>
      </c>
      <c r="AB96" s="165"/>
      <c r="AC96" s="154">
        <f t="shared" si="170"/>
        <v>92.63358778625954</v>
      </c>
      <c r="AD96" s="165"/>
      <c r="AE96" s="154">
        <f t="shared" si="171"/>
        <v>97.607594936708864</v>
      </c>
      <c r="AF96" s="165"/>
      <c r="AG96" s="154">
        <f t="shared" si="172"/>
        <v>95.660374026890906</v>
      </c>
      <c r="AH96" s="165"/>
      <c r="AI96" s="154">
        <f t="shared" si="173"/>
        <v>115</v>
      </c>
      <c r="AJ96" s="165"/>
      <c r="AK96" s="154">
        <f t="shared" si="174"/>
        <v>106.10236220472441</v>
      </c>
      <c r="AL96" s="165"/>
      <c r="AM96" s="154">
        <f t="shared" si="175"/>
        <v>98.84615384615384</v>
      </c>
      <c r="AN96" s="165"/>
      <c r="AO96" s="154">
        <f t="shared" si="176"/>
        <v>97.765957446808528</v>
      </c>
      <c r="AP96" s="165"/>
      <c r="AQ96" s="154">
        <f t="shared" si="177"/>
        <v>92.63358778625954</v>
      </c>
      <c r="AR96" s="165"/>
      <c r="AS96" s="154">
        <f t="shared" si="178"/>
        <v>97.607594936708864</v>
      </c>
      <c r="AT96" s="165"/>
      <c r="AU96" s="154">
        <f t="shared" si="179"/>
        <v>95.660374026890906</v>
      </c>
      <c r="AV96" s="165"/>
      <c r="AW96" s="154">
        <f t="shared" si="180"/>
        <v>115</v>
      </c>
      <c r="AX96" s="165"/>
      <c r="AY96" s="154">
        <f t="shared" si="181"/>
        <v>106.10236220472441</v>
      </c>
      <c r="AZ96" s="165"/>
      <c r="BA96" s="154">
        <f t="shared" si="182"/>
        <v>98.84615384615384</v>
      </c>
      <c r="BB96" s="165"/>
      <c r="BC96" s="154">
        <f t="shared" si="183"/>
        <v>97.765957446808528</v>
      </c>
      <c r="BD96" s="165"/>
      <c r="BE96" s="154">
        <f t="shared" si="184"/>
        <v>92.63358778625954</v>
      </c>
      <c r="BF96" s="165"/>
      <c r="BG96" s="154">
        <f t="shared" si="185"/>
        <v>97.607594936708864</v>
      </c>
      <c r="BH96" s="165"/>
      <c r="BI96" s="154">
        <f t="shared" si="186"/>
        <v>95.660374026890906</v>
      </c>
      <c r="BJ96" s="165"/>
      <c r="BK96" s="154">
        <f t="shared" si="187"/>
        <v>101.28842105263158</v>
      </c>
      <c r="BL96" s="165"/>
      <c r="BM96" s="154">
        <f t="shared" si="188"/>
        <v>106.10236220472441</v>
      </c>
      <c r="BN96" s="165"/>
      <c r="BO96" s="154">
        <f t="shared" si="189"/>
        <v>98.84615384615384</v>
      </c>
      <c r="BP96" s="165"/>
      <c r="BQ96" s="154">
        <f t="shared" si="190"/>
        <v>97.765957446808528</v>
      </c>
      <c r="BR96" s="165"/>
      <c r="BS96" s="154">
        <f t="shared" si="191"/>
        <v>92.63358778625954</v>
      </c>
      <c r="BT96" s="165"/>
      <c r="BU96" s="154">
        <f t="shared" si="192"/>
        <v>97.607594936708864</v>
      </c>
      <c r="BV96" s="165"/>
      <c r="BW96" s="154">
        <f t="shared" si="193"/>
        <v>95.660374026890906</v>
      </c>
      <c r="BX96" s="165"/>
      <c r="BY96" s="154">
        <f t="shared" si="194"/>
        <v>101.28842105263158</v>
      </c>
      <c r="BZ96" s="165"/>
      <c r="CA96" s="154">
        <f t="shared" si="195"/>
        <v>106.10236220472441</v>
      </c>
      <c r="CB96" s="165"/>
      <c r="CC96" s="154">
        <f t="shared" si="196"/>
        <v>98.84615384615384</v>
      </c>
      <c r="CD96" s="165"/>
      <c r="CE96" s="154">
        <f t="shared" si="197"/>
        <v>97.765957446808528</v>
      </c>
      <c r="CF96" s="165"/>
      <c r="CG96" s="154">
        <f t="shared" si="198"/>
        <v>92.63358778625954</v>
      </c>
      <c r="CH96" s="165"/>
      <c r="CI96" s="154">
        <f t="shared" si="199"/>
        <v>97.607594936708864</v>
      </c>
      <c r="CJ96" s="165"/>
      <c r="CK96" s="154">
        <f t="shared" si="200"/>
        <v>95.660374026890906</v>
      </c>
      <c r="CL96" s="165"/>
      <c r="CM96" s="154">
        <f t="shared" si="201"/>
        <v>96.754385964912274</v>
      </c>
      <c r="CN96" s="165"/>
      <c r="CO96" s="154">
        <f t="shared" si="202"/>
        <v>106.10236220472441</v>
      </c>
      <c r="CP96" s="165"/>
      <c r="CQ96" s="154">
        <f t="shared" si="203"/>
        <v>98.84615384615384</v>
      </c>
      <c r="CR96" s="165"/>
      <c r="CS96" s="154">
        <f t="shared" si="204"/>
        <v>97.765957446808528</v>
      </c>
      <c r="CT96" s="165"/>
      <c r="CU96" s="154">
        <f t="shared" si="205"/>
        <v>92.63358778625954</v>
      </c>
      <c r="CV96" s="165"/>
      <c r="CW96" s="154">
        <f t="shared" si="206"/>
        <v>97.607594936708864</v>
      </c>
      <c r="CX96" s="165"/>
      <c r="CY96" s="154">
        <f t="shared" si="207"/>
        <v>95.660374026890906</v>
      </c>
      <c r="CZ96" s="165"/>
      <c r="DA96" s="154">
        <f t="shared" si="208"/>
        <v>106.66631578947369</v>
      </c>
      <c r="DB96" s="165"/>
      <c r="DC96" s="154">
        <f t="shared" si="209"/>
        <v>106.10236220472441</v>
      </c>
      <c r="DD96" s="165"/>
      <c r="DE96" s="154">
        <f t="shared" si="210"/>
        <v>99.685314685314694</v>
      </c>
      <c r="DF96" s="165"/>
      <c r="DG96" s="154">
        <f t="shared" si="211"/>
        <v>87.872340425531888</v>
      </c>
      <c r="DH96" s="165"/>
      <c r="DI96" s="154">
        <f t="shared" si="212"/>
        <v>92.63358778625954</v>
      </c>
      <c r="DJ96" s="165"/>
      <c r="DK96" s="154">
        <f t="shared" si="213"/>
        <v>97.607594936708864</v>
      </c>
      <c r="DL96" s="165"/>
      <c r="DM96" s="154">
        <f t="shared" si="214"/>
        <v>95.660374026890906</v>
      </c>
      <c r="DN96" s="165"/>
      <c r="DO96" s="154">
        <f t="shared" si="215"/>
        <v>106.66631578947369</v>
      </c>
      <c r="DP96" s="165"/>
      <c r="DQ96" s="154">
        <f t="shared" si="216"/>
        <v>106.10236220472441</v>
      </c>
      <c r="DR96" s="165"/>
      <c r="DS96" s="154">
        <f t="shared" si="217"/>
        <v>99.685314685314694</v>
      </c>
      <c r="DT96" s="165"/>
      <c r="DU96" s="154">
        <f t="shared" si="218"/>
        <v>87.872340425531888</v>
      </c>
      <c r="DV96" s="165"/>
      <c r="DW96" s="154">
        <f t="shared" si="219"/>
        <v>92.63358778625954</v>
      </c>
      <c r="DX96" s="165"/>
      <c r="DY96" s="154">
        <f t="shared" si="220"/>
        <v>97.607594936708864</v>
      </c>
      <c r="DZ96" s="165"/>
      <c r="EA96" s="154">
        <f t="shared" si="221"/>
        <v>95.660374026890906</v>
      </c>
      <c r="EB96" s="165"/>
      <c r="EC96" s="154">
        <f t="shared" si="222"/>
        <v>106.66631578947369</v>
      </c>
      <c r="ED96" s="165"/>
      <c r="EE96" s="154">
        <f t="shared" si="223"/>
        <v>106.10236220472441</v>
      </c>
      <c r="EF96" s="165"/>
      <c r="EG96" s="154">
        <f t="shared" si="224"/>
        <v>99.685314685314694</v>
      </c>
      <c r="EH96" s="165"/>
      <c r="EI96" s="154">
        <f t="shared" si="225"/>
        <v>87.872340425531888</v>
      </c>
      <c r="EJ96" s="165"/>
      <c r="EK96" s="154">
        <f t="shared" si="226"/>
        <v>92.63358778625954</v>
      </c>
      <c r="EL96" s="165"/>
      <c r="EM96" s="154">
        <f t="shared" si="226"/>
        <v>94.797468354430379</v>
      </c>
      <c r="EN96" s="165"/>
      <c r="EO96" s="154">
        <f t="shared" si="227"/>
        <v>95.660374026890906</v>
      </c>
      <c r="EP96" s="165"/>
      <c r="EQ96" s="154">
        <f t="shared" si="228"/>
        <v>106.66631578947369</v>
      </c>
      <c r="ER96" s="165"/>
      <c r="ES96" s="154">
        <f t="shared" si="229"/>
        <v>85</v>
      </c>
      <c r="ET96" s="165"/>
      <c r="EU96" s="154">
        <f t="shared" si="230"/>
        <v>114.16083916083917</v>
      </c>
      <c r="EV96" s="165"/>
      <c r="EW96" s="154">
        <f t="shared" si="231"/>
        <v>112.76595744680854</v>
      </c>
      <c r="EX96" s="165"/>
      <c r="EY96" s="154">
        <f t="shared" ref="EY96" si="274">85+3*EY69</f>
        <v>90.267175572519079</v>
      </c>
      <c r="EZ96" s="165"/>
      <c r="FA96" s="154">
        <f t="shared" ref="FA96" si="275">85+3*FA69</f>
        <v>94.797468354430379</v>
      </c>
      <c r="FB96" s="165"/>
      <c r="FC96" s="154">
        <f t="shared" si="234"/>
        <v>95.660374026890906</v>
      </c>
      <c r="FD96" s="165"/>
      <c r="FE96" s="154">
        <f t="shared" si="235"/>
        <v>106.66631578947369</v>
      </c>
      <c r="FF96" s="165"/>
      <c r="FG96" s="154">
        <f t="shared" si="236"/>
        <v>85</v>
      </c>
      <c r="FH96" s="165"/>
      <c r="FI96" s="154">
        <f t="shared" si="237"/>
        <v>114.16083916083917</v>
      </c>
      <c r="FJ96" s="165"/>
      <c r="FK96" s="154">
        <f t="shared" si="238"/>
        <v>112.76595744680854</v>
      </c>
      <c r="FL96" s="165"/>
      <c r="FM96" s="154">
        <f t="shared" si="239"/>
        <v>90.267175572519079</v>
      </c>
    </row>
    <row r="97" spans="1:169" x14ac:dyDescent="0.2">
      <c r="A97" s="84" t="s">
        <v>18</v>
      </c>
      <c r="B97" s="84"/>
      <c r="C97" s="158">
        <f t="shared" si="157"/>
        <v>95.177215189873408</v>
      </c>
      <c r="D97" s="182"/>
      <c r="E97" s="158">
        <f t="shared" si="158"/>
        <v>98.430415392395346</v>
      </c>
      <c r="F97" s="182"/>
      <c r="G97" s="158">
        <f t="shared" si="159"/>
        <v>98.578947368421055</v>
      </c>
      <c r="H97" s="182"/>
      <c r="I97" s="158">
        <f t="shared" si="160"/>
        <v>95.078740157480311</v>
      </c>
      <c r="J97" s="182"/>
      <c r="K97" s="158">
        <f t="shared" si="161"/>
        <v>111.01398601398603</v>
      </c>
      <c r="L97" s="182"/>
      <c r="M97" s="158">
        <f t="shared" si="162"/>
        <v>103.51063829787235</v>
      </c>
      <c r="N97" s="182"/>
      <c r="O97" s="158">
        <f t="shared" si="163"/>
        <v>97.977099236641223</v>
      </c>
      <c r="P97" s="182"/>
      <c r="Q97" s="158">
        <f t="shared" si="164"/>
        <v>95.177215189873408</v>
      </c>
      <c r="R97" s="182"/>
      <c r="S97" s="158">
        <f t="shared" si="165"/>
        <v>98.430415392395346</v>
      </c>
      <c r="T97" s="182"/>
      <c r="U97" s="158">
        <f t="shared" si="166"/>
        <v>98.578947368421055</v>
      </c>
      <c r="V97" s="182"/>
      <c r="W97" s="158">
        <f t="shared" si="167"/>
        <v>95.078740157480311</v>
      </c>
      <c r="X97" s="182"/>
      <c r="Y97" s="158">
        <f t="shared" si="168"/>
        <v>111.01398601398603</v>
      </c>
      <c r="Z97" s="182"/>
      <c r="AA97" s="158">
        <f t="shared" si="169"/>
        <v>103.51063829787235</v>
      </c>
      <c r="AB97" s="182"/>
      <c r="AC97" s="158">
        <f t="shared" si="170"/>
        <v>97.977099236641223</v>
      </c>
      <c r="AD97" s="182"/>
      <c r="AE97" s="158">
        <f t="shared" si="171"/>
        <v>95.177215189873408</v>
      </c>
      <c r="AF97" s="182"/>
      <c r="AG97" s="158">
        <f t="shared" si="172"/>
        <v>98.430415392395346</v>
      </c>
      <c r="AH97" s="182"/>
      <c r="AI97" s="158">
        <f t="shared" si="173"/>
        <v>115</v>
      </c>
      <c r="AJ97" s="182"/>
      <c r="AK97" s="158">
        <f t="shared" si="174"/>
        <v>95.078740157480311</v>
      </c>
      <c r="AL97" s="182"/>
      <c r="AM97" s="158">
        <f t="shared" si="175"/>
        <v>111.01398601398603</v>
      </c>
      <c r="AN97" s="182"/>
      <c r="AO97" s="158">
        <f t="shared" si="176"/>
        <v>103.51063829787235</v>
      </c>
      <c r="AP97" s="182"/>
      <c r="AQ97" s="158">
        <f t="shared" si="177"/>
        <v>97.977099236641223</v>
      </c>
      <c r="AR97" s="182"/>
      <c r="AS97" s="158">
        <f t="shared" si="178"/>
        <v>95.177215189873408</v>
      </c>
      <c r="AT97" s="182"/>
      <c r="AU97" s="158">
        <f t="shared" si="179"/>
        <v>98.430415392395346</v>
      </c>
      <c r="AV97" s="182"/>
      <c r="AW97" s="158">
        <f t="shared" si="180"/>
        <v>115</v>
      </c>
      <c r="AX97" s="182"/>
      <c r="AY97" s="158">
        <f t="shared" si="181"/>
        <v>95.078740157480311</v>
      </c>
      <c r="AZ97" s="182"/>
      <c r="BA97" s="158">
        <f t="shared" si="182"/>
        <v>111.01398601398603</v>
      </c>
      <c r="BB97" s="182"/>
      <c r="BC97" s="158">
        <f t="shared" si="183"/>
        <v>103.51063829787235</v>
      </c>
      <c r="BD97" s="182"/>
      <c r="BE97" s="158">
        <f t="shared" si="184"/>
        <v>97.977099236641223</v>
      </c>
      <c r="BF97" s="182"/>
      <c r="BG97" s="158">
        <f t="shared" si="185"/>
        <v>95.177215189873408</v>
      </c>
      <c r="BH97" s="182"/>
      <c r="BI97" s="158">
        <f t="shared" si="186"/>
        <v>98.430415392395346</v>
      </c>
      <c r="BJ97" s="182"/>
      <c r="BK97" s="158">
        <f t="shared" si="187"/>
        <v>101.28842105263158</v>
      </c>
      <c r="BL97" s="182"/>
      <c r="BM97" s="158">
        <f t="shared" si="188"/>
        <v>95.078740157480311</v>
      </c>
      <c r="BN97" s="182"/>
      <c r="BO97" s="158">
        <f t="shared" si="189"/>
        <v>111.01398601398603</v>
      </c>
      <c r="BP97" s="182"/>
      <c r="BQ97" s="158">
        <f t="shared" si="190"/>
        <v>103.51063829787235</v>
      </c>
      <c r="BR97" s="182"/>
      <c r="BS97" s="158">
        <f t="shared" si="191"/>
        <v>97.977099236641223</v>
      </c>
      <c r="BT97" s="182"/>
      <c r="BU97" s="158">
        <f t="shared" si="192"/>
        <v>95.177215189873408</v>
      </c>
      <c r="BV97" s="182"/>
      <c r="BW97" s="158">
        <f t="shared" si="193"/>
        <v>98.430415392395346</v>
      </c>
      <c r="BX97" s="182"/>
      <c r="BY97" s="158">
        <f t="shared" si="194"/>
        <v>101.28842105263158</v>
      </c>
      <c r="BZ97" s="182"/>
      <c r="CA97" s="158">
        <f t="shared" si="195"/>
        <v>95.078740157480311</v>
      </c>
      <c r="CB97" s="182"/>
      <c r="CC97" s="158">
        <f t="shared" si="196"/>
        <v>111.01398601398603</v>
      </c>
      <c r="CD97" s="182"/>
      <c r="CE97" s="158">
        <f t="shared" si="197"/>
        <v>103.51063829787235</v>
      </c>
      <c r="CF97" s="182"/>
      <c r="CG97" s="158">
        <f t="shared" si="198"/>
        <v>97.977099236641223</v>
      </c>
      <c r="CH97" s="182"/>
      <c r="CI97" s="158">
        <f t="shared" si="199"/>
        <v>95.177215189873408</v>
      </c>
      <c r="CJ97" s="182"/>
      <c r="CK97" s="158">
        <f t="shared" si="200"/>
        <v>98.430415392395346</v>
      </c>
      <c r="CL97" s="182"/>
      <c r="CM97" s="158">
        <f t="shared" si="201"/>
        <v>96.754385964912274</v>
      </c>
      <c r="CN97" s="182"/>
      <c r="CO97" s="158">
        <f t="shared" si="202"/>
        <v>95.078740157480311</v>
      </c>
      <c r="CP97" s="182"/>
      <c r="CQ97" s="158">
        <f t="shared" si="203"/>
        <v>111.01398601398603</v>
      </c>
      <c r="CR97" s="182"/>
      <c r="CS97" s="158">
        <f t="shared" si="204"/>
        <v>103.51063829787235</v>
      </c>
      <c r="CT97" s="182"/>
      <c r="CU97" s="158">
        <f t="shared" si="205"/>
        <v>97.977099236641223</v>
      </c>
      <c r="CV97" s="182"/>
      <c r="CW97" s="158">
        <f t="shared" si="206"/>
        <v>95.177215189873408</v>
      </c>
      <c r="CX97" s="182"/>
      <c r="CY97" s="158">
        <f t="shared" si="207"/>
        <v>98.430415392395346</v>
      </c>
      <c r="CZ97" s="182"/>
      <c r="DA97" s="158">
        <f t="shared" si="208"/>
        <v>101.41157894736843</v>
      </c>
      <c r="DB97" s="182"/>
      <c r="DC97" s="158">
        <f t="shared" si="209"/>
        <v>95.078740157480311</v>
      </c>
      <c r="DD97" s="182"/>
      <c r="DE97" s="158">
        <f t="shared" si="210"/>
        <v>115</v>
      </c>
      <c r="DF97" s="182"/>
      <c r="DG97" s="158">
        <f t="shared" si="211"/>
        <v>114.04255319148936</v>
      </c>
      <c r="DH97" s="182"/>
      <c r="DI97" s="158">
        <f t="shared" si="212"/>
        <v>97.977099236641223</v>
      </c>
      <c r="DJ97" s="182"/>
      <c r="DK97" s="158">
        <f t="shared" si="213"/>
        <v>95.177215189873408</v>
      </c>
      <c r="DL97" s="182"/>
      <c r="DM97" s="158">
        <f t="shared" si="214"/>
        <v>98.430415392395346</v>
      </c>
      <c r="DN97" s="182"/>
      <c r="DO97" s="158">
        <f t="shared" si="215"/>
        <v>101.41157894736843</v>
      </c>
      <c r="DP97" s="182"/>
      <c r="DQ97" s="158">
        <f t="shared" si="216"/>
        <v>95.078740157480311</v>
      </c>
      <c r="DR97" s="182"/>
      <c r="DS97" s="158">
        <f t="shared" si="217"/>
        <v>115</v>
      </c>
      <c r="DT97" s="182"/>
      <c r="DU97" s="158">
        <f t="shared" si="218"/>
        <v>114.04255319148936</v>
      </c>
      <c r="DV97" s="182"/>
      <c r="DW97" s="158">
        <f t="shared" si="219"/>
        <v>97.977099236641223</v>
      </c>
      <c r="DX97" s="182"/>
      <c r="DY97" s="158">
        <f t="shared" si="220"/>
        <v>95.177215189873408</v>
      </c>
      <c r="DZ97" s="182"/>
      <c r="EA97" s="158">
        <f t="shared" si="221"/>
        <v>98.430415392395346</v>
      </c>
      <c r="EB97" s="182"/>
      <c r="EC97" s="158">
        <f t="shared" si="222"/>
        <v>101.41157894736843</v>
      </c>
      <c r="ED97" s="182"/>
      <c r="EE97" s="158">
        <f t="shared" si="223"/>
        <v>95.078740157480311</v>
      </c>
      <c r="EF97" s="182"/>
      <c r="EG97" s="158">
        <f t="shared" si="224"/>
        <v>115</v>
      </c>
      <c r="EH97" s="182"/>
      <c r="EI97" s="158">
        <f t="shared" si="225"/>
        <v>114.04255319148936</v>
      </c>
      <c r="EJ97" s="182"/>
      <c r="EK97" s="158">
        <f t="shared" si="226"/>
        <v>97.977099236641223</v>
      </c>
      <c r="EL97" s="182"/>
      <c r="EM97" s="158">
        <f t="shared" si="226"/>
        <v>115</v>
      </c>
      <c r="EN97" s="182"/>
      <c r="EO97" s="158">
        <f t="shared" si="227"/>
        <v>98.430415392395346</v>
      </c>
      <c r="EP97" s="182"/>
      <c r="EQ97" s="158">
        <f t="shared" si="228"/>
        <v>101.41157894736843</v>
      </c>
      <c r="ER97" s="182"/>
      <c r="ES97" s="158">
        <f t="shared" si="229"/>
        <v>114.13385826771653</v>
      </c>
      <c r="ET97" s="182"/>
      <c r="EU97" s="158">
        <f t="shared" si="230"/>
        <v>109.12587412587413</v>
      </c>
      <c r="EV97" s="182"/>
      <c r="EW97" s="158">
        <f t="shared" si="231"/>
        <v>113.72340425531917</v>
      </c>
      <c r="EX97" s="182"/>
      <c r="EY97" s="158">
        <f t="shared" ref="EY97" si="276">85+3*EY70</f>
        <v>112.70992366412214</v>
      </c>
      <c r="EZ97" s="182"/>
      <c r="FA97" s="158">
        <f t="shared" ref="FA97" si="277">85+3*FA70</f>
        <v>115</v>
      </c>
      <c r="FB97" s="182"/>
      <c r="FC97" s="158">
        <f t="shared" si="234"/>
        <v>98.430415392395346</v>
      </c>
      <c r="FD97" s="182"/>
      <c r="FE97" s="158">
        <f t="shared" si="235"/>
        <v>101.41157894736843</v>
      </c>
      <c r="FF97" s="182"/>
      <c r="FG97" s="158">
        <f t="shared" si="236"/>
        <v>114.13385826771653</v>
      </c>
      <c r="FH97" s="182"/>
      <c r="FI97" s="158">
        <f t="shared" si="237"/>
        <v>109.12587412587413</v>
      </c>
      <c r="FJ97" s="182"/>
      <c r="FK97" s="158">
        <f t="shared" si="238"/>
        <v>113.72340425531917</v>
      </c>
      <c r="FL97" s="182"/>
      <c r="FM97" s="158">
        <f t="shared" si="239"/>
        <v>112.70992366412214</v>
      </c>
    </row>
    <row r="98" spans="1:169" x14ac:dyDescent="0.2">
      <c r="C98" s="51"/>
      <c r="D98" s="51"/>
      <c r="E98" s="51"/>
      <c r="F98" s="51"/>
      <c r="G98" s="51"/>
      <c r="H98" s="51"/>
      <c r="I98" s="51"/>
      <c r="J98" s="51"/>
      <c r="K98" s="51"/>
      <c r="L98" s="51"/>
      <c r="M98" s="51"/>
      <c r="N98" s="51"/>
      <c r="O98" s="51"/>
      <c r="P98" s="51"/>
      <c r="Q98" s="51"/>
      <c r="R98" s="51"/>
      <c r="S98" s="51"/>
      <c r="T98" s="51"/>
      <c r="U98" s="51"/>
      <c r="V98" s="51"/>
      <c r="W98" s="51"/>
      <c r="X98" s="51"/>
      <c r="Y98" s="51"/>
      <c r="Z98" s="51"/>
      <c r="AA98" s="51"/>
      <c r="AB98" s="51"/>
      <c r="AC98" s="51"/>
      <c r="AD98" s="51"/>
      <c r="AE98" s="51"/>
      <c r="AF98" s="51"/>
      <c r="AG98" s="51"/>
      <c r="AH98" s="51"/>
      <c r="AI98" s="51"/>
      <c r="AJ98" s="51"/>
      <c r="AK98" s="51"/>
      <c r="AL98" s="51"/>
      <c r="AM98" s="51"/>
      <c r="AN98" s="51"/>
      <c r="AO98" s="51"/>
      <c r="AP98" s="51"/>
      <c r="AQ98" s="51"/>
      <c r="AR98" s="51"/>
      <c r="AS98" s="51"/>
      <c r="AT98" s="51"/>
      <c r="AU98" s="51"/>
      <c r="AV98" s="51"/>
      <c r="AW98" s="51"/>
      <c r="AX98" s="51"/>
      <c r="AY98" s="51"/>
      <c r="AZ98" s="51"/>
      <c r="BA98" s="51"/>
      <c r="BB98" s="51"/>
      <c r="BC98" s="51"/>
      <c r="BD98" s="51"/>
      <c r="BE98" s="51"/>
      <c r="BF98" s="51"/>
      <c r="BG98" s="51"/>
      <c r="BH98" s="51"/>
      <c r="BI98" s="51"/>
      <c r="BJ98" s="51"/>
      <c r="BK98" s="51"/>
      <c r="BL98" s="51"/>
      <c r="BM98" s="51"/>
      <c r="BN98" s="51"/>
      <c r="BO98" s="51"/>
      <c r="BP98" s="51"/>
      <c r="BQ98" s="51"/>
      <c r="BR98" s="51"/>
      <c r="BS98" s="51"/>
      <c r="BT98" s="51"/>
      <c r="BU98" s="51"/>
      <c r="BV98" s="51"/>
      <c r="BW98" s="51"/>
      <c r="BX98" s="51"/>
      <c r="BY98" s="51"/>
      <c r="BZ98" s="51"/>
      <c r="CA98" s="51"/>
      <c r="CB98" s="51"/>
      <c r="CC98" s="51"/>
      <c r="CD98" s="51"/>
      <c r="CE98" s="51"/>
      <c r="CF98" s="51"/>
      <c r="CG98" s="51"/>
      <c r="CH98" s="51"/>
      <c r="CI98" s="51"/>
      <c r="CJ98" s="51"/>
      <c r="CK98" s="51"/>
      <c r="CL98" s="51"/>
      <c r="CM98" s="51"/>
      <c r="CN98" s="51"/>
      <c r="CO98" s="51"/>
      <c r="CP98" s="51"/>
      <c r="CQ98" s="51"/>
      <c r="CR98" s="51"/>
      <c r="CS98" s="51"/>
      <c r="CT98" s="51"/>
      <c r="CU98" s="51"/>
      <c r="CV98" s="51"/>
      <c r="CW98" s="51"/>
      <c r="CX98" s="51"/>
      <c r="CY98" s="51"/>
      <c r="CZ98" s="51"/>
      <c r="DA98" s="51"/>
      <c r="DB98" s="51"/>
      <c r="DC98" s="51"/>
      <c r="DD98" s="51"/>
      <c r="DE98" s="51"/>
      <c r="DF98" s="51"/>
      <c r="DG98" s="51"/>
      <c r="DH98" s="51"/>
      <c r="DI98" s="51"/>
      <c r="DJ98" s="51"/>
      <c r="DK98" s="51"/>
      <c r="DL98" s="51"/>
      <c r="DM98" s="51"/>
      <c r="DN98" s="51"/>
      <c r="DO98" s="51"/>
      <c r="DP98" s="51"/>
      <c r="DQ98" s="51"/>
      <c r="DR98" s="51"/>
      <c r="DS98" s="51"/>
      <c r="DT98" s="51"/>
      <c r="DU98" s="51"/>
      <c r="DV98" s="51"/>
      <c r="DW98" s="51"/>
      <c r="DX98" s="51"/>
    </row>
    <row r="100" spans="1:169" x14ac:dyDescent="0.2">
      <c r="B100" s="76"/>
    </row>
    <row r="101" spans="1:169" ht="15" customHeight="1" thickBot="1" x14ac:dyDescent="0.25">
      <c r="A101" s="189" t="s">
        <v>273</v>
      </c>
      <c r="B101" s="190"/>
      <c r="C101" s="190"/>
      <c r="D101" s="190"/>
      <c r="E101" s="190"/>
      <c r="F101" s="190"/>
      <c r="G101" s="190"/>
      <c r="H101" s="190"/>
      <c r="I101" s="190"/>
      <c r="J101" s="190"/>
      <c r="K101" s="190"/>
      <c r="L101" s="190"/>
      <c r="M101" s="190"/>
      <c r="N101" s="190"/>
      <c r="O101" s="190"/>
      <c r="P101" s="190"/>
      <c r="Q101" s="190"/>
      <c r="R101" s="190"/>
      <c r="S101" s="190"/>
      <c r="T101" s="190"/>
      <c r="U101" s="190"/>
      <c r="V101" s="190"/>
      <c r="W101" s="190"/>
      <c r="X101" s="190"/>
      <c r="Y101" s="190"/>
      <c r="Z101" s="190"/>
      <c r="AA101" s="190"/>
      <c r="AB101" s="190"/>
      <c r="AC101" s="190"/>
      <c r="AD101" s="190"/>
      <c r="AE101" s="190"/>
      <c r="AF101" s="190"/>
      <c r="AG101" s="190"/>
      <c r="AH101" s="190"/>
      <c r="AI101" s="190"/>
      <c r="AJ101" s="190"/>
      <c r="AK101" s="190"/>
      <c r="AL101" s="190"/>
      <c r="AM101" s="190"/>
      <c r="AN101" s="190"/>
      <c r="AO101" s="190"/>
      <c r="AP101" s="190"/>
      <c r="AQ101" s="190"/>
      <c r="AR101" s="190"/>
      <c r="AS101" s="190"/>
      <c r="AT101" s="190"/>
      <c r="AU101" s="190"/>
      <c r="AV101" s="190"/>
      <c r="AW101" s="190"/>
      <c r="AX101" s="190"/>
      <c r="AY101" s="190"/>
      <c r="AZ101" s="190"/>
      <c r="BA101" s="190"/>
      <c r="BB101" s="190"/>
      <c r="BC101" s="190"/>
      <c r="BD101" s="190"/>
      <c r="BE101" s="190"/>
      <c r="BF101" s="190"/>
      <c r="BG101" s="190"/>
      <c r="BH101" s="190"/>
      <c r="BI101" s="190"/>
      <c r="BJ101" s="190"/>
      <c r="BK101" s="190"/>
      <c r="BL101" s="190"/>
      <c r="BM101" s="190"/>
      <c r="BN101" s="190"/>
      <c r="BO101" s="190"/>
      <c r="BP101" s="190"/>
      <c r="BQ101" s="190"/>
      <c r="BR101" s="190"/>
      <c r="BS101" s="190"/>
      <c r="BT101" s="190"/>
      <c r="BU101" s="190"/>
      <c r="BV101" s="190"/>
      <c r="BW101" s="190"/>
      <c r="BX101" s="190"/>
      <c r="BY101" s="190"/>
      <c r="BZ101" s="190"/>
      <c r="CA101" s="190"/>
      <c r="CB101" s="190"/>
      <c r="CC101" s="190"/>
      <c r="CD101" s="190"/>
      <c r="CE101" s="190"/>
      <c r="CF101" s="190"/>
      <c r="CG101" s="190"/>
      <c r="CH101" s="190"/>
      <c r="CI101" s="190"/>
      <c r="CJ101" s="190"/>
      <c r="CK101" s="190"/>
      <c r="CL101" s="190"/>
      <c r="CM101" s="190"/>
      <c r="CN101" s="190"/>
      <c r="CO101" s="190"/>
      <c r="CP101" s="190"/>
      <c r="CQ101" s="190"/>
      <c r="CR101" s="190"/>
      <c r="CS101" s="190"/>
      <c r="CT101" s="190"/>
      <c r="CU101" s="190"/>
      <c r="CV101" s="190"/>
      <c r="CW101" s="190"/>
      <c r="CX101" s="190"/>
      <c r="CY101" s="190"/>
      <c r="CZ101" s="190"/>
      <c r="DA101" s="190"/>
      <c r="DB101" s="190"/>
      <c r="DC101" s="190"/>
      <c r="DD101" s="190"/>
      <c r="DE101" s="190"/>
      <c r="DF101" s="190"/>
      <c r="DG101" s="190"/>
      <c r="DH101" s="190"/>
      <c r="DI101" s="190"/>
      <c r="DJ101" s="190"/>
      <c r="DK101" s="190"/>
      <c r="DL101" s="190"/>
      <c r="DM101" s="190"/>
      <c r="DN101" s="190"/>
      <c r="DO101" s="190"/>
      <c r="DP101" s="190"/>
      <c r="DQ101" s="190"/>
      <c r="DR101" s="90"/>
      <c r="DT101" s="90"/>
      <c r="DV101" s="90"/>
      <c r="DX101" s="90"/>
      <c r="DZ101" s="90"/>
      <c r="EB101" s="90"/>
      <c r="ED101" s="90"/>
      <c r="EF101" s="90"/>
      <c r="EH101" s="90"/>
      <c r="EJ101" s="90"/>
      <c r="EL101" s="90"/>
      <c r="EN101" s="90"/>
      <c r="EP101" s="90"/>
      <c r="ER101" s="90"/>
      <c r="ET101" s="90"/>
      <c r="EV101" s="90"/>
      <c r="EX101" s="90"/>
      <c r="EZ101" s="90"/>
      <c r="FB101" s="90"/>
      <c r="FD101" s="90"/>
      <c r="FF101" s="90"/>
      <c r="FH101" s="90"/>
      <c r="FJ101" s="90"/>
      <c r="FL101" s="90"/>
    </row>
    <row r="102" spans="1:169" s="101" customFormat="1" ht="15" customHeight="1" x14ac:dyDescent="0.2">
      <c r="B102" s="191"/>
      <c r="C102" s="192">
        <v>2008</v>
      </c>
      <c r="D102" s="192"/>
      <c r="E102" s="192"/>
      <c r="F102" s="192"/>
      <c r="G102" s="192"/>
      <c r="H102" s="192"/>
      <c r="I102" s="192"/>
      <c r="J102" s="192"/>
      <c r="K102" s="192"/>
      <c r="L102" s="192"/>
      <c r="M102" s="192"/>
      <c r="N102" s="193"/>
      <c r="O102" s="192"/>
      <c r="P102" s="194"/>
      <c r="Q102" s="192">
        <v>2009</v>
      </c>
      <c r="R102" s="192"/>
      <c r="S102" s="192"/>
      <c r="T102" s="192"/>
      <c r="U102" s="192"/>
      <c r="V102" s="192"/>
      <c r="W102" s="192"/>
      <c r="X102" s="192"/>
      <c r="Y102" s="192"/>
      <c r="Z102" s="192"/>
      <c r="AA102" s="192"/>
      <c r="AB102" s="193"/>
      <c r="AC102" s="192"/>
      <c r="AD102" s="194"/>
      <c r="AE102" s="192">
        <v>2010</v>
      </c>
      <c r="AF102" s="192"/>
      <c r="AG102" s="192"/>
      <c r="AH102" s="192"/>
      <c r="AI102" s="192"/>
      <c r="AJ102" s="192"/>
      <c r="AK102" s="192"/>
      <c r="AL102" s="192"/>
      <c r="AM102" s="192"/>
      <c r="AN102" s="192"/>
      <c r="AO102" s="192"/>
      <c r="AP102" s="193"/>
      <c r="AQ102" s="192"/>
      <c r="AR102" s="194"/>
      <c r="AS102" s="192">
        <v>2011</v>
      </c>
      <c r="AT102" s="192"/>
      <c r="AU102" s="192"/>
      <c r="AV102" s="192"/>
      <c r="AW102" s="192"/>
      <c r="AX102" s="192"/>
      <c r="AY102" s="192"/>
      <c r="AZ102" s="192"/>
      <c r="BA102" s="192"/>
      <c r="BB102" s="192"/>
      <c r="BC102" s="192"/>
      <c r="BD102" s="193"/>
      <c r="BE102" s="192"/>
      <c r="BF102" s="194"/>
      <c r="BG102" s="192">
        <v>2012</v>
      </c>
      <c r="BH102" s="192"/>
      <c r="BI102" s="192"/>
      <c r="BJ102" s="192"/>
      <c r="BK102" s="192"/>
      <c r="BL102" s="192"/>
      <c r="BM102" s="192"/>
      <c r="BN102" s="192"/>
      <c r="BO102" s="192"/>
      <c r="BP102" s="192"/>
      <c r="BQ102" s="192"/>
      <c r="BR102" s="193"/>
      <c r="BS102" s="192"/>
      <c r="BT102" s="194"/>
      <c r="BU102" s="192">
        <v>2013</v>
      </c>
      <c r="BV102" s="192"/>
      <c r="BW102" s="192"/>
      <c r="BX102" s="192"/>
      <c r="BY102" s="192"/>
      <c r="BZ102" s="192"/>
      <c r="CA102" s="192"/>
      <c r="CB102" s="192"/>
      <c r="CC102" s="192"/>
      <c r="CD102" s="192"/>
      <c r="CE102" s="192"/>
      <c r="CF102" s="193"/>
      <c r="CG102" s="192"/>
      <c r="CH102" s="194"/>
      <c r="CI102" s="192">
        <v>2014</v>
      </c>
      <c r="CJ102" s="192"/>
      <c r="CK102" s="192"/>
      <c r="CL102" s="192"/>
      <c r="CM102" s="192"/>
      <c r="CN102" s="192"/>
      <c r="CO102" s="192"/>
      <c r="CP102" s="192"/>
      <c r="CQ102" s="192"/>
      <c r="CR102" s="192"/>
      <c r="CS102" s="192"/>
      <c r="CT102" s="193"/>
      <c r="CU102" s="192"/>
      <c r="CV102" s="194"/>
      <c r="CW102" s="192">
        <v>2015</v>
      </c>
      <c r="CX102" s="192"/>
      <c r="CY102" s="192"/>
      <c r="CZ102" s="192"/>
      <c r="DA102" s="192"/>
      <c r="DB102" s="192"/>
      <c r="DC102" s="192"/>
      <c r="DD102" s="192"/>
      <c r="DE102" s="192"/>
      <c r="DF102" s="192"/>
      <c r="DG102" s="192"/>
      <c r="DH102" s="193"/>
      <c r="DI102" s="192"/>
      <c r="DJ102" s="194"/>
      <c r="DK102" s="192">
        <v>2016</v>
      </c>
      <c r="DL102" s="192"/>
      <c r="DM102" s="192"/>
      <c r="DN102" s="192"/>
      <c r="DO102" s="192"/>
      <c r="DP102" s="192"/>
      <c r="DQ102" s="192"/>
      <c r="DR102" s="192"/>
      <c r="DS102" s="192"/>
      <c r="DT102" s="192"/>
      <c r="DU102" s="192"/>
      <c r="DV102" s="193"/>
      <c r="DW102" s="192"/>
      <c r="DX102" s="194"/>
      <c r="DY102" s="192">
        <v>2017</v>
      </c>
      <c r="DZ102" s="192"/>
      <c r="EA102" s="192"/>
      <c r="EB102" s="192"/>
      <c r="EC102" s="192"/>
      <c r="ED102" s="192"/>
      <c r="EE102" s="192"/>
      <c r="EF102" s="192"/>
      <c r="EG102" s="192"/>
      <c r="EH102" s="192"/>
      <c r="EI102" s="192"/>
      <c r="EJ102" s="193"/>
      <c r="EK102" s="192"/>
      <c r="EL102" s="193"/>
      <c r="EM102" s="192">
        <v>2018</v>
      </c>
      <c r="EN102" s="192"/>
      <c r="EO102" s="192"/>
      <c r="EP102" s="192"/>
      <c r="EQ102" s="192"/>
      <c r="ER102" s="192"/>
      <c r="ES102" s="192"/>
      <c r="ET102" s="192"/>
      <c r="EU102" s="192"/>
      <c r="EV102" s="192"/>
      <c r="EW102" s="192"/>
      <c r="EX102" s="193"/>
      <c r="EY102" s="192"/>
      <c r="EZ102" s="193"/>
      <c r="FA102" s="192">
        <v>2019</v>
      </c>
      <c r="FB102" s="192"/>
      <c r="FC102" s="192"/>
      <c r="FD102" s="192"/>
      <c r="FE102" s="192"/>
      <c r="FF102" s="192"/>
      <c r="FG102" s="192"/>
      <c r="FH102" s="192"/>
      <c r="FI102" s="192"/>
      <c r="FJ102" s="192"/>
      <c r="FK102" s="192"/>
      <c r="FL102" s="193"/>
      <c r="FM102" s="192"/>
    </row>
    <row r="103" spans="1:169" ht="15" customHeight="1" x14ac:dyDescent="0.2">
      <c r="C103" s="180" t="s">
        <v>50</v>
      </c>
      <c r="D103" s="180"/>
      <c r="E103" s="180"/>
      <c r="F103" s="195"/>
      <c r="G103" s="180" t="s">
        <v>51</v>
      </c>
      <c r="H103" s="180"/>
      <c r="I103" s="180"/>
      <c r="J103" s="180"/>
      <c r="K103" s="180"/>
      <c r="L103" s="180"/>
      <c r="M103" s="180"/>
      <c r="N103" s="180"/>
      <c r="O103" s="180"/>
      <c r="P103" s="195"/>
      <c r="Q103" s="180" t="s">
        <v>50</v>
      </c>
      <c r="R103" s="180"/>
      <c r="S103" s="180"/>
      <c r="T103" s="195"/>
      <c r="U103" s="180" t="s">
        <v>51</v>
      </c>
      <c r="V103" s="180"/>
      <c r="W103" s="180"/>
      <c r="X103" s="180"/>
      <c r="Y103" s="180"/>
      <c r="Z103" s="180"/>
      <c r="AA103" s="180"/>
      <c r="AB103" s="180"/>
      <c r="AC103" s="180"/>
      <c r="AD103" s="195"/>
      <c r="AE103" s="180" t="s">
        <v>50</v>
      </c>
      <c r="AF103" s="180"/>
      <c r="AG103" s="180"/>
      <c r="AH103" s="195"/>
      <c r="AI103" s="180" t="s">
        <v>51</v>
      </c>
      <c r="AJ103" s="180"/>
      <c r="AK103" s="180"/>
      <c r="AL103" s="180"/>
      <c r="AM103" s="180"/>
      <c r="AN103" s="180"/>
      <c r="AO103" s="180"/>
      <c r="AP103" s="180"/>
      <c r="AQ103" s="180"/>
      <c r="AR103" s="195"/>
      <c r="AS103" s="180" t="s">
        <v>50</v>
      </c>
      <c r="AT103" s="180"/>
      <c r="AU103" s="180"/>
      <c r="AV103" s="195"/>
      <c r="AW103" s="180" t="s">
        <v>51</v>
      </c>
      <c r="AX103" s="180"/>
      <c r="AY103" s="180"/>
      <c r="AZ103" s="180"/>
      <c r="BA103" s="180"/>
      <c r="BB103" s="180"/>
      <c r="BC103" s="180"/>
      <c r="BD103" s="180"/>
      <c r="BE103" s="180"/>
      <c r="BF103" s="195"/>
      <c r="BG103" s="180" t="s">
        <v>50</v>
      </c>
      <c r="BH103" s="180"/>
      <c r="BI103" s="180"/>
      <c r="BJ103" s="195"/>
      <c r="BK103" s="180" t="s">
        <v>51</v>
      </c>
      <c r="BL103" s="180"/>
      <c r="BM103" s="180"/>
      <c r="BN103" s="180"/>
      <c r="BO103" s="180"/>
      <c r="BP103" s="180"/>
      <c r="BQ103" s="180"/>
      <c r="BR103" s="180"/>
      <c r="BS103" s="180"/>
      <c r="BT103" s="195"/>
      <c r="BU103" s="180" t="s">
        <v>50</v>
      </c>
      <c r="BV103" s="180"/>
      <c r="BW103" s="180"/>
      <c r="BX103" s="195"/>
      <c r="BY103" s="180" t="s">
        <v>51</v>
      </c>
      <c r="BZ103" s="180"/>
      <c r="CA103" s="180"/>
      <c r="CB103" s="180"/>
      <c r="CC103" s="180"/>
      <c r="CD103" s="180"/>
      <c r="CE103" s="180"/>
      <c r="CF103" s="180"/>
      <c r="CG103" s="180"/>
      <c r="CH103" s="195"/>
      <c r="CI103" s="180" t="s">
        <v>50</v>
      </c>
      <c r="CJ103" s="180"/>
      <c r="CK103" s="180"/>
      <c r="CL103" s="195"/>
      <c r="CM103" s="180" t="s">
        <v>51</v>
      </c>
      <c r="CN103" s="180"/>
      <c r="CO103" s="180"/>
      <c r="CP103" s="180"/>
      <c r="CQ103" s="180"/>
      <c r="CR103" s="180"/>
      <c r="CS103" s="180"/>
      <c r="CT103" s="180"/>
      <c r="CU103" s="180"/>
      <c r="CV103" s="195"/>
      <c r="CW103" s="180" t="s">
        <v>50</v>
      </c>
      <c r="CX103" s="180"/>
      <c r="CY103" s="180"/>
      <c r="CZ103" s="195"/>
      <c r="DA103" s="180" t="s">
        <v>51</v>
      </c>
      <c r="DB103" s="180"/>
      <c r="DC103" s="180"/>
      <c r="DD103" s="180"/>
      <c r="DE103" s="180"/>
      <c r="DF103" s="180"/>
      <c r="DG103" s="180"/>
      <c r="DH103" s="180"/>
      <c r="DI103" s="180"/>
      <c r="DJ103" s="195"/>
      <c r="DK103" s="180" t="s">
        <v>50</v>
      </c>
      <c r="DL103" s="180"/>
      <c r="DM103" s="180"/>
      <c r="DN103" s="195"/>
      <c r="DO103" s="180" t="s">
        <v>51</v>
      </c>
      <c r="DP103" s="180"/>
      <c r="DQ103" s="180"/>
      <c r="DR103" s="180"/>
      <c r="DS103" s="180"/>
      <c r="DT103" s="180"/>
      <c r="DU103" s="180"/>
      <c r="DV103" s="180"/>
      <c r="DW103" s="180"/>
      <c r="DX103" s="195"/>
      <c r="DY103" s="180" t="s">
        <v>50</v>
      </c>
      <c r="DZ103" s="180"/>
      <c r="EA103" s="180"/>
      <c r="EB103" s="195"/>
      <c r="EC103" s="180" t="s">
        <v>51</v>
      </c>
      <c r="ED103" s="180"/>
      <c r="EE103" s="180"/>
      <c r="EF103" s="180"/>
      <c r="EG103" s="180"/>
      <c r="EH103" s="180"/>
      <c r="EI103" s="180"/>
      <c r="EJ103" s="180"/>
      <c r="EK103" s="180"/>
      <c r="EL103" s="180"/>
      <c r="EM103" s="180" t="s">
        <v>50</v>
      </c>
      <c r="EN103" s="180"/>
      <c r="EO103" s="180"/>
      <c r="EP103" s="195"/>
      <c r="EQ103" s="180" t="s">
        <v>51</v>
      </c>
      <c r="ER103" s="180"/>
      <c r="ES103" s="180"/>
      <c r="ET103" s="180"/>
      <c r="EU103" s="180"/>
      <c r="EV103" s="180"/>
      <c r="EW103" s="180"/>
      <c r="EX103" s="180"/>
      <c r="EY103" s="180"/>
      <c r="EZ103" s="180"/>
      <c r="FA103" s="180" t="s">
        <v>50</v>
      </c>
      <c r="FB103" s="180"/>
      <c r="FC103" s="180"/>
      <c r="FD103" s="195"/>
      <c r="FE103" s="180" t="s">
        <v>51</v>
      </c>
      <c r="FF103" s="180"/>
      <c r="FG103" s="180"/>
      <c r="FH103" s="180"/>
      <c r="FI103" s="180"/>
      <c r="FJ103" s="180"/>
      <c r="FK103" s="180"/>
      <c r="FL103" s="180"/>
      <c r="FM103" s="180"/>
    </row>
    <row r="104" spans="1:169" ht="84.95" customHeight="1" x14ac:dyDescent="0.2">
      <c r="C104" s="196" t="s">
        <v>119</v>
      </c>
      <c r="D104" s="196"/>
      <c r="E104" s="196" t="s">
        <v>52</v>
      </c>
      <c r="F104" s="196"/>
      <c r="G104" s="196" t="s">
        <v>136</v>
      </c>
      <c r="H104" s="196"/>
      <c r="I104" s="196" t="s">
        <v>138</v>
      </c>
      <c r="J104" s="196"/>
      <c r="K104" s="196" t="s">
        <v>139</v>
      </c>
      <c r="L104" s="196"/>
      <c r="M104" s="196" t="s">
        <v>140</v>
      </c>
      <c r="N104" s="196"/>
      <c r="O104" s="196" t="s">
        <v>142</v>
      </c>
      <c r="P104" s="196"/>
      <c r="Q104" s="196" t="s">
        <v>120</v>
      </c>
      <c r="R104" s="196"/>
      <c r="S104" s="196" t="s">
        <v>52</v>
      </c>
      <c r="T104" s="196"/>
      <c r="U104" s="196" t="s">
        <v>135</v>
      </c>
      <c r="V104" s="196"/>
      <c r="W104" s="196" t="s">
        <v>137</v>
      </c>
      <c r="X104" s="196"/>
      <c r="Y104" s="196" t="s">
        <v>53</v>
      </c>
      <c r="Z104" s="196"/>
      <c r="AA104" s="196" t="s">
        <v>54</v>
      </c>
      <c r="AB104" s="196"/>
      <c r="AC104" s="196" t="s">
        <v>141</v>
      </c>
      <c r="AD104" s="196"/>
      <c r="AE104" s="196" t="s">
        <v>120</v>
      </c>
      <c r="AF104" s="196"/>
      <c r="AG104" s="196" t="s">
        <v>52</v>
      </c>
      <c r="AH104" s="196"/>
      <c r="AI104" s="196" t="s">
        <v>135</v>
      </c>
      <c r="AJ104" s="196"/>
      <c r="AK104" s="196" t="s">
        <v>137</v>
      </c>
      <c r="AL104" s="196"/>
      <c r="AM104" s="196" t="s">
        <v>53</v>
      </c>
      <c r="AN104" s="196"/>
      <c r="AO104" s="196" t="s">
        <v>54</v>
      </c>
      <c r="AP104" s="196"/>
      <c r="AQ104" s="196" t="s">
        <v>141</v>
      </c>
      <c r="AR104" s="196"/>
      <c r="AS104" s="196" t="s">
        <v>120</v>
      </c>
      <c r="AT104" s="196"/>
      <c r="AU104" s="196" t="s">
        <v>52</v>
      </c>
      <c r="AV104" s="196"/>
      <c r="AW104" s="196" t="s">
        <v>135</v>
      </c>
      <c r="AX104" s="196"/>
      <c r="AY104" s="196" t="s">
        <v>137</v>
      </c>
      <c r="AZ104" s="196"/>
      <c r="BA104" s="196" t="s">
        <v>53</v>
      </c>
      <c r="BB104" s="196"/>
      <c r="BC104" s="196" t="s">
        <v>54</v>
      </c>
      <c r="BD104" s="196"/>
      <c r="BE104" s="196" t="s">
        <v>141</v>
      </c>
      <c r="BF104" s="196"/>
      <c r="BG104" s="196" t="s">
        <v>118</v>
      </c>
      <c r="BH104" s="196"/>
      <c r="BI104" s="196" t="s">
        <v>52</v>
      </c>
      <c r="BJ104" s="196"/>
      <c r="BK104" s="196" t="s">
        <v>135</v>
      </c>
      <c r="BL104" s="196"/>
      <c r="BM104" s="196" t="s">
        <v>137</v>
      </c>
      <c r="BN104" s="196"/>
      <c r="BO104" s="196" t="s">
        <v>53</v>
      </c>
      <c r="BP104" s="196"/>
      <c r="BQ104" s="196" t="s">
        <v>54</v>
      </c>
      <c r="BR104" s="196"/>
      <c r="BS104" s="196" t="s">
        <v>141</v>
      </c>
      <c r="BT104" s="196"/>
      <c r="BU104" s="196" t="s">
        <v>120</v>
      </c>
      <c r="BV104" s="196"/>
      <c r="BW104" s="196" t="s">
        <v>52</v>
      </c>
      <c r="BX104" s="196"/>
      <c r="BY104" s="196" t="s">
        <v>135</v>
      </c>
      <c r="BZ104" s="196"/>
      <c r="CA104" s="196" t="s">
        <v>137</v>
      </c>
      <c r="CB104" s="196"/>
      <c r="CC104" s="196" t="s">
        <v>53</v>
      </c>
      <c r="CD104" s="196"/>
      <c r="CE104" s="196" t="s">
        <v>54</v>
      </c>
      <c r="CF104" s="196"/>
      <c r="CG104" s="196" t="s">
        <v>141</v>
      </c>
      <c r="CH104" s="196"/>
      <c r="CI104" s="196" t="s">
        <v>120</v>
      </c>
      <c r="CJ104" s="196"/>
      <c r="CK104" s="196" t="s">
        <v>52</v>
      </c>
      <c r="CL104" s="196"/>
      <c r="CM104" s="196" t="s">
        <v>135</v>
      </c>
      <c r="CN104" s="196"/>
      <c r="CO104" s="196" t="s">
        <v>137</v>
      </c>
      <c r="CP104" s="196"/>
      <c r="CQ104" s="196" t="s">
        <v>53</v>
      </c>
      <c r="CR104" s="196"/>
      <c r="CS104" s="196" t="s">
        <v>54</v>
      </c>
      <c r="CT104" s="196"/>
      <c r="CU104" s="196" t="s">
        <v>141</v>
      </c>
      <c r="CV104" s="196"/>
      <c r="CW104" s="196" t="s">
        <v>120</v>
      </c>
      <c r="CX104" s="196"/>
      <c r="CY104" s="196" t="s">
        <v>52</v>
      </c>
      <c r="CZ104" s="196"/>
      <c r="DA104" s="196" t="s">
        <v>135</v>
      </c>
      <c r="DB104" s="196"/>
      <c r="DC104" s="196" t="s">
        <v>137</v>
      </c>
      <c r="DD104" s="196"/>
      <c r="DE104" s="196" t="s">
        <v>53</v>
      </c>
      <c r="DF104" s="196"/>
      <c r="DG104" s="196" t="s">
        <v>54</v>
      </c>
      <c r="DH104" s="196"/>
      <c r="DI104" s="196" t="s">
        <v>141</v>
      </c>
      <c r="DJ104" s="196"/>
      <c r="DK104" s="196" t="s">
        <v>120</v>
      </c>
      <c r="DL104" s="196"/>
      <c r="DM104" s="196" t="s">
        <v>52</v>
      </c>
      <c r="DN104" s="196"/>
      <c r="DO104" s="196" t="s">
        <v>135</v>
      </c>
      <c r="DP104" s="196"/>
      <c r="DQ104" s="196" t="s">
        <v>137</v>
      </c>
      <c r="DR104" s="196"/>
      <c r="DS104" s="196" t="s">
        <v>53</v>
      </c>
      <c r="DT104" s="196"/>
      <c r="DU104" s="196" t="s">
        <v>54</v>
      </c>
      <c r="DV104" s="196"/>
      <c r="DW104" s="196" t="s">
        <v>141</v>
      </c>
      <c r="DX104" s="196"/>
      <c r="DY104" s="196" t="s">
        <v>120</v>
      </c>
      <c r="DZ104" s="196"/>
      <c r="EA104" s="196" t="s">
        <v>52</v>
      </c>
      <c r="EB104" s="196"/>
      <c r="EC104" s="196" t="s">
        <v>135</v>
      </c>
      <c r="ED104" s="196"/>
      <c r="EE104" s="196" t="s">
        <v>137</v>
      </c>
      <c r="EF104" s="196"/>
      <c r="EG104" s="196" t="s">
        <v>53</v>
      </c>
      <c r="EH104" s="196"/>
      <c r="EI104" s="196" t="s">
        <v>54</v>
      </c>
      <c r="EJ104" s="196"/>
      <c r="EK104" s="196" t="s">
        <v>141</v>
      </c>
      <c r="EL104" s="196"/>
      <c r="EM104" s="196" t="s">
        <v>120</v>
      </c>
      <c r="EN104" s="196"/>
      <c r="EO104" s="196" t="s">
        <v>52</v>
      </c>
      <c r="EP104" s="196"/>
      <c r="EQ104" s="196" t="s">
        <v>135</v>
      </c>
      <c r="ER104" s="196"/>
      <c r="ES104" s="196" t="s">
        <v>137</v>
      </c>
      <c r="ET104" s="196"/>
      <c r="EU104" s="196" t="s">
        <v>53</v>
      </c>
      <c r="EV104" s="196"/>
      <c r="EW104" s="196" t="s">
        <v>54</v>
      </c>
      <c r="EX104" s="196"/>
      <c r="EY104" s="196" t="s">
        <v>141</v>
      </c>
      <c r="EZ104" s="196"/>
      <c r="FA104" s="196" t="s">
        <v>120</v>
      </c>
      <c r="FB104" s="196"/>
      <c r="FC104" s="196" t="s">
        <v>52</v>
      </c>
      <c r="FD104" s="196"/>
      <c r="FE104" s="196" t="s">
        <v>135</v>
      </c>
      <c r="FF104" s="196"/>
      <c r="FG104" s="196" t="s">
        <v>137</v>
      </c>
      <c r="FH104" s="196"/>
      <c r="FI104" s="196" t="s">
        <v>53</v>
      </c>
      <c r="FJ104" s="196"/>
      <c r="FK104" s="196" t="s">
        <v>54</v>
      </c>
      <c r="FL104" s="196"/>
      <c r="FM104" s="196" t="s">
        <v>141</v>
      </c>
    </row>
    <row r="105" spans="1:169" x14ac:dyDescent="0.2">
      <c r="A105" s="180" t="s">
        <v>237</v>
      </c>
      <c r="C105" s="146">
        <f t="shared" ref="C105:C124" si="278">C78-($C$78-100)</f>
        <v>100</v>
      </c>
      <c r="D105" s="164"/>
      <c r="E105" s="146">
        <f t="shared" ref="E105:E124" si="279">E78-($E$78-100)</f>
        <v>100</v>
      </c>
      <c r="F105" s="164"/>
      <c r="G105" s="146">
        <f t="shared" ref="G105:G124" si="280">G78-($G$78-100)</f>
        <v>100</v>
      </c>
      <c r="H105" s="164"/>
      <c r="I105" s="146">
        <f t="shared" ref="I105:I124" si="281">I78-($I$78-100)</f>
        <v>100</v>
      </c>
      <c r="J105" s="164"/>
      <c r="K105" s="146">
        <f t="shared" ref="K105:K124" si="282">K78-($K$78-100)</f>
        <v>100</v>
      </c>
      <c r="L105" s="164"/>
      <c r="M105" s="146">
        <f t="shared" ref="M105:M124" si="283">M78-($M$78-100)</f>
        <v>100</v>
      </c>
      <c r="N105" s="164"/>
      <c r="O105" s="146">
        <f t="shared" ref="O105:O124" si="284">O78-($O$78-100)</f>
        <v>100</v>
      </c>
      <c r="P105" s="164"/>
      <c r="Q105" s="146">
        <f t="shared" ref="Q105:Q124" si="285">Q78-($C$78-100)</f>
        <v>100</v>
      </c>
      <c r="R105" s="164"/>
      <c r="S105" s="146">
        <f t="shared" ref="S105:S124" si="286">S78-($E$78-100)</f>
        <v>100</v>
      </c>
      <c r="T105" s="164"/>
      <c r="U105" s="146">
        <f t="shared" ref="U105:U124" si="287">U78-($G$78-100)</f>
        <v>100</v>
      </c>
      <c r="V105" s="164"/>
      <c r="W105" s="146">
        <f t="shared" ref="W105:W124" si="288">W78-($I$78-100)</f>
        <v>100</v>
      </c>
      <c r="X105" s="164"/>
      <c r="Y105" s="146">
        <f t="shared" ref="Y105:Y124" si="289">Y78-($K$78-100)</f>
        <v>100</v>
      </c>
      <c r="Z105" s="164"/>
      <c r="AA105" s="146">
        <f t="shared" ref="AA105:AA124" si="290">AA78-($M$78-100)</f>
        <v>100</v>
      </c>
      <c r="AB105" s="164"/>
      <c r="AC105" s="146">
        <f t="shared" ref="AC105:AC124" si="291">AC78-($O$78-100)</f>
        <v>100</v>
      </c>
      <c r="AD105" s="164"/>
      <c r="AE105" s="146">
        <f t="shared" ref="AE105:AE124" si="292">AE78-($C$78-100)</f>
        <v>100</v>
      </c>
      <c r="AF105" s="164"/>
      <c r="AG105" s="146">
        <f t="shared" ref="AG105:AG124" si="293">AG78-($E$78-100)</f>
        <v>100</v>
      </c>
      <c r="AH105" s="164"/>
      <c r="AI105" s="146">
        <f t="shared" ref="AI105:AI124" si="294">AI78-($G$78-100)</f>
        <v>98.727368421052631</v>
      </c>
      <c r="AJ105" s="164"/>
      <c r="AK105" s="146">
        <f t="shared" ref="AK105:AK124" si="295">AK78-($I$78-100)</f>
        <v>100</v>
      </c>
      <c r="AL105" s="164"/>
      <c r="AM105" s="146">
        <f t="shared" ref="AM105:AM124" si="296">AM78-($K$78-100)</f>
        <v>100</v>
      </c>
      <c r="AN105" s="164"/>
      <c r="AO105" s="146">
        <f t="shared" ref="AO105:AO124" si="297">AO78-($M$78-100)</f>
        <v>100</v>
      </c>
      <c r="AP105" s="164"/>
      <c r="AQ105" s="146">
        <f t="shared" ref="AQ105:AQ124" si="298">AQ78-($O$78-100)</f>
        <v>100</v>
      </c>
      <c r="AR105" s="164"/>
      <c r="AS105" s="146">
        <f t="shared" ref="AS105:AS124" si="299">AS78-($C$78-100)</f>
        <v>100</v>
      </c>
      <c r="AT105" s="164"/>
      <c r="AU105" s="146">
        <f t="shared" ref="AU105:AU124" si="300">AU78-($E$78-100)</f>
        <v>100</v>
      </c>
      <c r="AV105" s="164"/>
      <c r="AW105" s="146">
        <f t="shared" ref="AW105:AW124" si="301">AW78-($G$78-100)</f>
        <v>98.727368421052631</v>
      </c>
      <c r="AX105" s="164"/>
      <c r="AY105" s="146">
        <f t="shared" ref="AY105:AY124" si="302">AY78-($I$78-100)</f>
        <v>100</v>
      </c>
      <c r="AZ105" s="164"/>
      <c r="BA105" s="146">
        <f t="shared" ref="BA105:BA124" si="303">BA78-($K$78-100)</f>
        <v>100</v>
      </c>
      <c r="BB105" s="164"/>
      <c r="BC105" s="146">
        <f t="shared" ref="BC105:BC124" si="304">BC78-($M$78-100)</f>
        <v>100</v>
      </c>
      <c r="BD105" s="164"/>
      <c r="BE105" s="146">
        <f t="shared" ref="BE105:BE124" si="305">BE78-($O$78-100)</f>
        <v>100</v>
      </c>
      <c r="BF105" s="164"/>
      <c r="BG105" s="146">
        <f t="shared" ref="BG105:BG124" si="306">BG78-($C$78-100)</f>
        <v>100</v>
      </c>
      <c r="BH105" s="164"/>
      <c r="BI105" s="146">
        <f t="shared" ref="BI105:BI124" si="307">BI78-($E$78-100)</f>
        <v>100</v>
      </c>
      <c r="BJ105" s="164"/>
      <c r="BK105" s="146">
        <f t="shared" ref="BK105:BK124" si="308">BK78-($G$78-100)</f>
        <v>97.413684210526313</v>
      </c>
      <c r="BL105" s="164"/>
      <c r="BM105" s="146">
        <f t="shared" ref="BM105:BM124" si="309">BM78-($I$78-100)</f>
        <v>100</v>
      </c>
      <c r="BN105" s="164"/>
      <c r="BO105" s="146">
        <f t="shared" ref="BO105:BO124" si="310">BO78-($K$78-100)</f>
        <v>100</v>
      </c>
      <c r="BP105" s="164"/>
      <c r="BQ105" s="146">
        <f t="shared" ref="BQ105:BQ124" si="311">BQ78-($M$78-100)</f>
        <v>100</v>
      </c>
      <c r="BR105" s="164"/>
      <c r="BS105" s="146">
        <f t="shared" ref="BS105:BS124" si="312">BS78-($O$78-100)</f>
        <v>100</v>
      </c>
      <c r="BT105" s="164"/>
      <c r="BU105" s="146">
        <f t="shared" ref="BU105:BU124" si="313">BU78-($C$78-100)</f>
        <v>100</v>
      </c>
      <c r="BV105" s="164"/>
      <c r="BW105" s="146">
        <f t="shared" ref="BW105:BW124" si="314">BW78-($E$78-100)</f>
        <v>100</v>
      </c>
      <c r="BX105" s="164"/>
      <c r="BY105" s="146">
        <f t="shared" ref="BY105:BY124" si="315">BY78-($G$78-100)</f>
        <v>97.413684210526313</v>
      </c>
      <c r="BZ105" s="164"/>
      <c r="CA105" s="146">
        <f t="shared" ref="CA105:CA124" si="316">CA78-($I$78-100)</f>
        <v>100</v>
      </c>
      <c r="CB105" s="164"/>
      <c r="CC105" s="146">
        <f t="shared" ref="CC105:CC124" si="317">CC78-($K$78-100)</f>
        <v>100</v>
      </c>
      <c r="CD105" s="164"/>
      <c r="CE105" s="146">
        <f t="shared" ref="CE105:CE124" si="318">CE78-($M$78-100)</f>
        <v>100</v>
      </c>
      <c r="CF105" s="164"/>
      <c r="CG105" s="146">
        <f t="shared" ref="CG105:CG124" si="319">CG78-($O$78-100)</f>
        <v>100</v>
      </c>
      <c r="CH105" s="164"/>
      <c r="CI105" s="146">
        <f t="shared" ref="CI105:CI124" si="320">CI78-($C$78-100)</f>
        <v>100</v>
      </c>
      <c r="CJ105" s="164"/>
      <c r="CK105" s="146">
        <f t="shared" ref="CK105:CK124" si="321">CK78-($E$78-100)</f>
        <v>100</v>
      </c>
      <c r="CL105" s="164"/>
      <c r="CM105" s="146">
        <f t="shared" ref="CM105:CM124" si="322">CM78-($G$78-100)</f>
        <v>97.146298855597735</v>
      </c>
      <c r="CN105" s="164"/>
      <c r="CO105" s="146">
        <f t="shared" ref="CO105:CO124" si="323">CO78-($I$78-100)</f>
        <v>100</v>
      </c>
      <c r="CP105" s="164"/>
      <c r="CQ105" s="146">
        <f t="shared" ref="CQ105:CQ124" si="324">CQ78-($K$78-100)</f>
        <v>100</v>
      </c>
      <c r="CR105" s="164"/>
      <c r="CS105" s="146">
        <f t="shared" ref="CS105:CS124" si="325">CS78-($M$78-100)</f>
        <v>100</v>
      </c>
      <c r="CT105" s="164"/>
      <c r="CU105" s="146">
        <f t="shared" ref="CU105:CU124" si="326">CU78-($O$78-100)</f>
        <v>100</v>
      </c>
      <c r="CV105" s="164"/>
      <c r="CW105" s="146">
        <f t="shared" ref="CW105:CW124" si="327">CW78-($C$78-100)</f>
        <v>100</v>
      </c>
      <c r="CX105" s="164"/>
      <c r="CY105" s="146">
        <f t="shared" ref="CY105:CY124" si="328">CY78-($E$78-100)</f>
        <v>100</v>
      </c>
      <c r="CZ105" s="164"/>
      <c r="DA105" s="146">
        <f t="shared" ref="DA105:DA124" si="329">DA78-($G$78-100)</f>
        <v>104.39263157894736</v>
      </c>
      <c r="DB105" s="164"/>
      <c r="DC105" s="146">
        <f t="shared" ref="DC105:DC124" si="330">DC78-($I$78-100)</f>
        <v>100</v>
      </c>
      <c r="DD105" s="164"/>
      <c r="DE105" s="146">
        <f t="shared" ref="DE105:DE124" si="331">DE78-($K$78-100)</f>
        <v>101.67832167832168</v>
      </c>
      <c r="DF105" s="164"/>
      <c r="DG105" s="146">
        <f t="shared" ref="DG105:DG124" si="332">DG78-($M$78-100)</f>
        <v>100.63829787234043</v>
      </c>
      <c r="DH105" s="164"/>
      <c r="DI105" s="146">
        <f t="shared" ref="DI105:DI124" si="333">DI78-($O$78-100)</f>
        <v>100</v>
      </c>
      <c r="DJ105" s="164"/>
      <c r="DK105" s="146">
        <f t="shared" ref="DK105:DK124" si="334">DK78-($C$78-100)</f>
        <v>100</v>
      </c>
      <c r="DL105" s="164"/>
      <c r="DM105" s="146">
        <f t="shared" ref="DM105:DM124" si="335">DM78-($E$78-100)</f>
        <v>100</v>
      </c>
      <c r="DN105" s="164"/>
      <c r="DO105" s="146">
        <f t="shared" ref="DO105:DO124" si="336">DO78-($G$78-100)</f>
        <v>104.39263157894736</v>
      </c>
      <c r="DP105" s="164"/>
      <c r="DQ105" s="146">
        <f t="shared" ref="DQ105:DQ124" si="337">DQ78-($I$78-100)</f>
        <v>100</v>
      </c>
      <c r="DR105" s="164"/>
      <c r="DS105" s="146">
        <f t="shared" ref="DS105:DS124" si="338">DS78-($K$78-100)</f>
        <v>101.67832167832168</v>
      </c>
      <c r="DT105" s="164"/>
      <c r="DU105" s="146">
        <f t="shared" ref="DU105:DU124" si="339">DU78-($M$78-100)</f>
        <v>100.63829787234043</v>
      </c>
      <c r="DV105" s="164"/>
      <c r="DW105" s="146">
        <f t="shared" ref="DW105:DW124" si="340">DW78-($O$78-100)</f>
        <v>100</v>
      </c>
      <c r="DX105" s="164"/>
      <c r="DY105" s="146">
        <f t="shared" ref="DY105:DY124" si="341">DY78-($C$78-100)</f>
        <v>100</v>
      </c>
      <c r="DZ105" s="164"/>
      <c r="EA105" s="146">
        <f t="shared" ref="EA105:EA124" si="342">EA78-($E$78-100)</f>
        <v>100</v>
      </c>
      <c r="EB105" s="164"/>
      <c r="EC105" s="146">
        <f t="shared" ref="EC105:EC124" si="343">EC78-($G$78-100)</f>
        <v>104.39263157894736</v>
      </c>
      <c r="ED105" s="164"/>
      <c r="EE105" s="146">
        <f t="shared" ref="EE105:EE124" si="344">EE78-($I$78-100)</f>
        <v>100</v>
      </c>
      <c r="EF105" s="164"/>
      <c r="EG105" s="146">
        <f t="shared" ref="EG105:EG124" si="345">EG78-($K$78-100)</f>
        <v>101.67832167832168</v>
      </c>
      <c r="EH105" s="164"/>
      <c r="EI105" s="146">
        <f t="shared" ref="EI105:EI124" si="346">EI78-($M$78-100)</f>
        <v>100.63829787234043</v>
      </c>
      <c r="EJ105" s="164"/>
      <c r="EK105" s="146">
        <f t="shared" ref="EK105:EK124" si="347">EK78-($O$78-100)</f>
        <v>100</v>
      </c>
      <c r="EL105" s="164"/>
      <c r="EM105" s="146">
        <f t="shared" ref="EM105:EM124" si="348">EM78-($C$78-100)</f>
        <v>104.78481012658227</v>
      </c>
      <c r="EN105" s="164"/>
      <c r="EO105" s="146">
        <f t="shared" ref="EO105:EO124" si="349">EO78-($E$78-100)</f>
        <v>100</v>
      </c>
      <c r="EP105" s="164"/>
      <c r="EQ105" s="146">
        <f t="shared" ref="EQ105:EQ124" si="350">EQ78-($G$78-100)</f>
        <v>104.39263157894736</v>
      </c>
      <c r="ER105" s="164"/>
      <c r="ES105" s="146">
        <f t="shared" ref="ES105:ES124" si="351">ES78-($I$78-100)</f>
        <v>106.2992125984252</v>
      </c>
      <c r="ET105" s="164"/>
      <c r="EU105" s="146">
        <f t="shared" ref="EU105:EU124" si="352">EU78-($K$78-100)</f>
        <v>86.36363636363636</v>
      </c>
      <c r="EV105" s="164"/>
      <c r="EW105" s="146">
        <f t="shared" ref="EW105:EW124" si="353">EW78-($M$78-100)</f>
        <v>90.106382978723417</v>
      </c>
      <c r="EX105" s="164"/>
      <c r="EY105" s="146">
        <f t="shared" ref="EY105:EY124" si="354">EY78-($O$78-100)</f>
        <v>106.03053435114502</v>
      </c>
      <c r="EZ105" s="164"/>
      <c r="FA105" s="146">
        <f t="shared" ref="FA105:FA124" si="355">FA78-($C$78-100)</f>
        <v>104.78481012658227</v>
      </c>
      <c r="FB105" s="164"/>
      <c r="FC105" s="146">
        <f t="shared" ref="FC105:FC124" si="356">FC78-($E$78-100)</f>
        <v>100</v>
      </c>
      <c r="FD105" s="164"/>
      <c r="FE105" s="146">
        <f t="shared" ref="FE105:FE124" si="357">FE78-($G$78-100)</f>
        <v>104.39263157894736</v>
      </c>
      <c r="FF105" s="164"/>
      <c r="FG105" s="146">
        <f t="shared" ref="FG105:FG124" si="358">FG78-($I$78-100)</f>
        <v>106.2992125984252</v>
      </c>
      <c r="FH105" s="164"/>
      <c r="FI105" s="146">
        <f t="shared" ref="FI105:FI124" si="359">FI78-($K$78-100)</f>
        <v>86.36363636363636</v>
      </c>
      <c r="FJ105" s="164"/>
      <c r="FK105" s="146">
        <f t="shared" ref="FK105:FK124" si="360">FK78-($M$78-100)</f>
        <v>90.106382978723417</v>
      </c>
      <c r="FL105" s="164"/>
      <c r="FM105" s="146">
        <f t="shared" ref="FM105:FM124" si="361">FM78-($O$78-100)</f>
        <v>106.03053435114502</v>
      </c>
    </row>
    <row r="106" spans="1:169" x14ac:dyDescent="0.2">
      <c r="A106" s="82" t="s">
        <v>0</v>
      </c>
      <c r="B106" s="76"/>
      <c r="C106" s="154">
        <f t="shared" si="278"/>
        <v>99.088607594936704</v>
      </c>
      <c r="D106" s="165"/>
      <c r="E106" s="154">
        <f t="shared" si="279"/>
        <v>84.86936878092591</v>
      </c>
      <c r="F106" s="165"/>
      <c r="G106" s="154">
        <f t="shared" si="280"/>
        <v>103.98665063361391</v>
      </c>
      <c r="H106" s="165"/>
      <c r="I106" s="154">
        <f t="shared" si="281"/>
        <v>98.661417322834652</v>
      </c>
      <c r="J106" s="165"/>
      <c r="K106" s="154">
        <f t="shared" si="282"/>
        <v>101.46853146853148</v>
      </c>
      <c r="L106" s="165"/>
      <c r="M106" s="154">
        <f t="shared" si="283"/>
        <v>99.361702127659612</v>
      </c>
      <c r="N106" s="165"/>
      <c r="O106" s="154">
        <f t="shared" si="284"/>
        <v>103.74045801526717</v>
      </c>
      <c r="P106" s="165"/>
      <c r="Q106" s="154">
        <f t="shared" si="285"/>
        <v>99.088607594936704</v>
      </c>
      <c r="R106" s="165"/>
      <c r="S106" s="154">
        <f t="shared" si="286"/>
        <v>84.86936878092591</v>
      </c>
      <c r="T106" s="165"/>
      <c r="U106" s="154">
        <f t="shared" si="287"/>
        <v>103.98665063361391</v>
      </c>
      <c r="V106" s="165"/>
      <c r="W106" s="154">
        <f t="shared" si="288"/>
        <v>98.661417322834652</v>
      </c>
      <c r="X106" s="165"/>
      <c r="Y106" s="154">
        <f t="shared" si="289"/>
        <v>101.46853146853148</v>
      </c>
      <c r="Z106" s="165"/>
      <c r="AA106" s="154">
        <f t="shared" si="290"/>
        <v>99.361702127659612</v>
      </c>
      <c r="AB106" s="165"/>
      <c r="AC106" s="154">
        <f t="shared" si="291"/>
        <v>103.74045801526717</v>
      </c>
      <c r="AD106" s="165"/>
      <c r="AE106" s="154">
        <f t="shared" si="292"/>
        <v>99.088607594936704</v>
      </c>
      <c r="AF106" s="165"/>
      <c r="AG106" s="154">
        <f t="shared" si="293"/>
        <v>84.86936878092591</v>
      </c>
      <c r="AH106" s="165"/>
      <c r="AI106" s="154">
        <f t="shared" si="294"/>
        <v>96.245165491047203</v>
      </c>
      <c r="AJ106" s="165"/>
      <c r="AK106" s="154">
        <f t="shared" si="295"/>
        <v>98.661417322834652</v>
      </c>
      <c r="AL106" s="165"/>
      <c r="AM106" s="154">
        <f t="shared" si="296"/>
        <v>101.46853146853148</v>
      </c>
      <c r="AN106" s="165"/>
      <c r="AO106" s="154">
        <f t="shared" si="297"/>
        <v>99.361702127659612</v>
      </c>
      <c r="AP106" s="165"/>
      <c r="AQ106" s="154">
        <f t="shared" si="298"/>
        <v>103.74045801526717</v>
      </c>
      <c r="AR106" s="165"/>
      <c r="AS106" s="154">
        <f t="shared" si="299"/>
        <v>99.088607594936704</v>
      </c>
      <c r="AT106" s="165"/>
      <c r="AU106" s="154">
        <f t="shared" si="300"/>
        <v>84.86936878092591</v>
      </c>
      <c r="AV106" s="165"/>
      <c r="AW106" s="154">
        <f t="shared" si="301"/>
        <v>96.245165491047203</v>
      </c>
      <c r="AX106" s="165"/>
      <c r="AY106" s="154">
        <f t="shared" si="302"/>
        <v>98.661417322834652</v>
      </c>
      <c r="AZ106" s="165"/>
      <c r="BA106" s="154">
        <f t="shared" si="303"/>
        <v>101.46853146853148</v>
      </c>
      <c r="BB106" s="165"/>
      <c r="BC106" s="154">
        <f t="shared" si="304"/>
        <v>99.361702127659612</v>
      </c>
      <c r="BD106" s="165"/>
      <c r="BE106" s="154">
        <f t="shared" si="305"/>
        <v>103.74045801526717</v>
      </c>
      <c r="BF106" s="165"/>
      <c r="BG106" s="154">
        <f t="shared" si="306"/>
        <v>99.088607594936704</v>
      </c>
      <c r="BH106" s="165"/>
      <c r="BI106" s="154">
        <f t="shared" si="307"/>
        <v>84.86936878092591</v>
      </c>
      <c r="BJ106" s="165"/>
      <c r="BK106" s="154">
        <f t="shared" si="308"/>
        <v>99.507368421052632</v>
      </c>
      <c r="BL106" s="165"/>
      <c r="BM106" s="154">
        <f t="shared" si="309"/>
        <v>98.661417322834652</v>
      </c>
      <c r="BN106" s="165"/>
      <c r="BO106" s="154">
        <f t="shared" si="310"/>
        <v>101.46853146853148</v>
      </c>
      <c r="BP106" s="165"/>
      <c r="BQ106" s="154">
        <f t="shared" si="311"/>
        <v>99.361702127659612</v>
      </c>
      <c r="BR106" s="165"/>
      <c r="BS106" s="154">
        <f t="shared" si="312"/>
        <v>103.74045801526717</v>
      </c>
      <c r="BT106" s="165"/>
      <c r="BU106" s="154">
        <f t="shared" si="313"/>
        <v>99.088607594936704</v>
      </c>
      <c r="BV106" s="165"/>
      <c r="BW106" s="154">
        <f t="shared" si="314"/>
        <v>84.86936878092591</v>
      </c>
      <c r="BX106" s="165"/>
      <c r="BY106" s="154">
        <f t="shared" si="315"/>
        <v>99.507368421052632</v>
      </c>
      <c r="BZ106" s="165"/>
      <c r="CA106" s="154">
        <f t="shared" si="316"/>
        <v>98.661417322834652</v>
      </c>
      <c r="CB106" s="165"/>
      <c r="CC106" s="154">
        <f t="shared" si="317"/>
        <v>101.46853146853148</v>
      </c>
      <c r="CD106" s="165"/>
      <c r="CE106" s="154">
        <f t="shared" si="318"/>
        <v>99.361702127659612</v>
      </c>
      <c r="CF106" s="165"/>
      <c r="CG106" s="154">
        <f t="shared" si="319"/>
        <v>103.74045801526717</v>
      </c>
      <c r="CH106" s="165"/>
      <c r="CI106" s="154">
        <f t="shared" si="320"/>
        <v>99.088607594936704</v>
      </c>
      <c r="CJ106" s="165"/>
      <c r="CK106" s="154">
        <f t="shared" si="321"/>
        <v>84.86936878092591</v>
      </c>
      <c r="CL106" s="165"/>
      <c r="CM106" s="154">
        <f t="shared" si="322"/>
        <v>98.70325441109938</v>
      </c>
      <c r="CN106" s="165"/>
      <c r="CO106" s="154">
        <f t="shared" si="323"/>
        <v>98.661417322834652</v>
      </c>
      <c r="CP106" s="165"/>
      <c r="CQ106" s="154">
        <f t="shared" si="324"/>
        <v>101.46853146853148</v>
      </c>
      <c r="CR106" s="165"/>
      <c r="CS106" s="154">
        <f t="shared" si="325"/>
        <v>99.361702127659612</v>
      </c>
      <c r="CT106" s="165"/>
      <c r="CU106" s="154">
        <f t="shared" si="326"/>
        <v>103.74045801526717</v>
      </c>
      <c r="CV106" s="165"/>
      <c r="CW106" s="154">
        <f t="shared" si="327"/>
        <v>99.088607594936704</v>
      </c>
      <c r="CX106" s="165"/>
      <c r="CY106" s="154">
        <f t="shared" si="328"/>
        <v>84.86936878092591</v>
      </c>
      <c r="CZ106" s="165"/>
      <c r="DA106" s="154">
        <f t="shared" si="329"/>
        <v>105.33684210526316</v>
      </c>
      <c r="DB106" s="165"/>
      <c r="DC106" s="154">
        <f t="shared" si="330"/>
        <v>98.661417322834652</v>
      </c>
      <c r="DD106" s="165"/>
      <c r="DE106" s="154">
        <f t="shared" si="331"/>
        <v>101.25874125874128</v>
      </c>
      <c r="DF106" s="165"/>
      <c r="DG106" s="154">
        <f t="shared" si="332"/>
        <v>101.91489361702131</v>
      </c>
      <c r="DH106" s="165"/>
      <c r="DI106" s="154">
        <f t="shared" si="333"/>
        <v>103.74045801526717</v>
      </c>
      <c r="DJ106" s="165"/>
      <c r="DK106" s="154">
        <f t="shared" si="334"/>
        <v>99.088607594936704</v>
      </c>
      <c r="DL106" s="165"/>
      <c r="DM106" s="154">
        <f t="shared" si="335"/>
        <v>84.86936878092591</v>
      </c>
      <c r="DN106" s="165"/>
      <c r="DO106" s="154">
        <f t="shared" si="336"/>
        <v>105.33684210526316</v>
      </c>
      <c r="DP106" s="165"/>
      <c r="DQ106" s="154">
        <f t="shared" si="337"/>
        <v>98.661417322834652</v>
      </c>
      <c r="DR106" s="165"/>
      <c r="DS106" s="154">
        <f t="shared" si="338"/>
        <v>101.25874125874128</v>
      </c>
      <c r="DT106" s="165"/>
      <c r="DU106" s="154">
        <f t="shared" si="339"/>
        <v>101.91489361702131</v>
      </c>
      <c r="DV106" s="165"/>
      <c r="DW106" s="154">
        <f t="shared" si="340"/>
        <v>103.74045801526717</v>
      </c>
      <c r="DX106" s="165"/>
      <c r="DY106" s="154">
        <f t="shared" si="341"/>
        <v>99.088607594936704</v>
      </c>
      <c r="DZ106" s="165"/>
      <c r="EA106" s="154">
        <f t="shared" si="342"/>
        <v>84.86936878092591</v>
      </c>
      <c r="EB106" s="165"/>
      <c r="EC106" s="154">
        <f t="shared" si="343"/>
        <v>105.33684210526316</v>
      </c>
      <c r="ED106" s="165"/>
      <c r="EE106" s="154">
        <f t="shared" si="344"/>
        <v>98.661417322834652</v>
      </c>
      <c r="EF106" s="165"/>
      <c r="EG106" s="154">
        <f t="shared" si="345"/>
        <v>101.25874125874128</v>
      </c>
      <c r="EH106" s="165"/>
      <c r="EI106" s="154">
        <f t="shared" si="346"/>
        <v>101.91489361702131</v>
      </c>
      <c r="EJ106" s="165"/>
      <c r="EK106" s="154">
        <f t="shared" si="347"/>
        <v>103.74045801526717</v>
      </c>
      <c r="EL106" s="165"/>
      <c r="EM106" s="154">
        <f t="shared" si="348"/>
        <v>103.56962025316456</v>
      </c>
      <c r="EN106" s="165"/>
      <c r="EO106" s="154">
        <f t="shared" si="349"/>
        <v>84.86936878092591</v>
      </c>
      <c r="EP106" s="165"/>
      <c r="EQ106" s="154">
        <f t="shared" si="350"/>
        <v>105.33684210526316</v>
      </c>
      <c r="ER106" s="165"/>
      <c r="ES106" s="154">
        <f t="shared" si="351"/>
        <v>106.69291338582677</v>
      </c>
      <c r="ET106" s="165"/>
      <c r="EU106" s="154">
        <f t="shared" si="352"/>
        <v>89.510489510489506</v>
      </c>
      <c r="EV106" s="165"/>
      <c r="EW106" s="154">
        <f t="shared" si="353"/>
        <v>90.425531914893611</v>
      </c>
      <c r="EX106" s="165"/>
      <c r="EY106" s="154">
        <f t="shared" si="354"/>
        <v>100.07633587786259</v>
      </c>
      <c r="EZ106" s="165"/>
      <c r="FA106" s="154">
        <f t="shared" si="355"/>
        <v>103.56962025316456</v>
      </c>
      <c r="FB106" s="165"/>
      <c r="FC106" s="154">
        <f t="shared" si="356"/>
        <v>84.86936878092591</v>
      </c>
      <c r="FD106" s="165"/>
      <c r="FE106" s="154">
        <f t="shared" si="357"/>
        <v>105.33684210526316</v>
      </c>
      <c r="FF106" s="165"/>
      <c r="FG106" s="154">
        <f t="shared" si="358"/>
        <v>106.69291338582677</v>
      </c>
      <c r="FH106" s="165"/>
      <c r="FI106" s="154">
        <f t="shared" si="359"/>
        <v>89.510489510489506</v>
      </c>
      <c r="FJ106" s="165"/>
      <c r="FK106" s="154">
        <f t="shared" si="360"/>
        <v>90.425531914893611</v>
      </c>
      <c r="FL106" s="165"/>
      <c r="FM106" s="154">
        <f t="shared" si="361"/>
        <v>100.07633587786259</v>
      </c>
    </row>
    <row r="107" spans="1:169" x14ac:dyDescent="0.2">
      <c r="A107" s="82" t="s">
        <v>1</v>
      </c>
      <c r="B107" s="76"/>
      <c r="C107" s="154">
        <f t="shared" si="278"/>
        <v>101.36708860759494</v>
      </c>
      <c r="D107" s="165"/>
      <c r="E107" s="154">
        <f t="shared" si="279"/>
        <v>106.67802831012354</v>
      </c>
      <c r="F107" s="165"/>
      <c r="G107" s="154">
        <f t="shared" si="280"/>
        <v>91.159551337359787</v>
      </c>
      <c r="H107" s="165"/>
      <c r="I107" s="154">
        <f t="shared" si="281"/>
        <v>103.38582677165356</v>
      </c>
      <c r="J107" s="165"/>
      <c r="K107" s="154">
        <f t="shared" si="282"/>
        <v>105.03496503496505</v>
      </c>
      <c r="L107" s="165"/>
      <c r="M107" s="154">
        <f t="shared" si="283"/>
        <v>104.78723404255319</v>
      </c>
      <c r="N107" s="165"/>
      <c r="O107" s="154">
        <f t="shared" si="284"/>
        <v>103.43511450381679</v>
      </c>
      <c r="P107" s="165"/>
      <c r="Q107" s="154">
        <f t="shared" si="285"/>
        <v>101.36708860759494</v>
      </c>
      <c r="R107" s="165"/>
      <c r="S107" s="154">
        <f t="shared" si="286"/>
        <v>106.67802831012354</v>
      </c>
      <c r="T107" s="165"/>
      <c r="U107" s="154">
        <f t="shared" si="287"/>
        <v>91.159551337359787</v>
      </c>
      <c r="V107" s="165"/>
      <c r="W107" s="154">
        <f t="shared" si="288"/>
        <v>103.38582677165356</v>
      </c>
      <c r="X107" s="165"/>
      <c r="Y107" s="154">
        <f t="shared" si="289"/>
        <v>105.03496503496505</v>
      </c>
      <c r="Z107" s="165"/>
      <c r="AA107" s="154">
        <f t="shared" si="290"/>
        <v>104.78723404255319</v>
      </c>
      <c r="AB107" s="165"/>
      <c r="AC107" s="154">
        <f t="shared" si="291"/>
        <v>103.43511450381679</v>
      </c>
      <c r="AD107" s="165"/>
      <c r="AE107" s="154">
        <f t="shared" si="292"/>
        <v>101.36708860759494</v>
      </c>
      <c r="AF107" s="165"/>
      <c r="AG107" s="154">
        <f t="shared" si="293"/>
        <v>106.67802831012354</v>
      </c>
      <c r="AH107" s="165"/>
      <c r="AI107" s="154">
        <f t="shared" si="294"/>
        <v>104.88178412132025</v>
      </c>
      <c r="AJ107" s="165"/>
      <c r="AK107" s="154">
        <f t="shared" si="295"/>
        <v>103.38582677165356</v>
      </c>
      <c r="AL107" s="165"/>
      <c r="AM107" s="154">
        <f t="shared" si="296"/>
        <v>105.03496503496505</v>
      </c>
      <c r="AN107" s="165"/>
      <c r="AO107" s="154">
        <f t="shared" si="297"/>
        <v>104.78723404255319</v>
      </c>
      <c r="AP107" s="165"/>
      <c r="AQ107" s="154">
        <f t="shared" si="298"/>
        <v>103.43511450381679</v>
      </c>
      <c r="AR107" s="165"/>
      <c r="AS107" s="154">
        <f t="shared" si="299"/>
        <v>101.36708860759494</v>
      </c>
      <c r="AT107" s="165"/>
      <c r="AU107" s="154">
        <f t="shared" si="300"/>
        <v>106.67802831012354</v>
      </c>
      <c r="AV107" s="165"/>
      <c r="AW107" s="154">
        <f t="shared" si="301"/>
        <v>104.88178412132025</v>
      </c>
      <c r="AX107" s="165"/>
      <c r="AY107" s="154">
        <f t="shared" si="302"/>
        <v>103.38582677165356</v>
      </c>
      <c r="AZ107" s="165"/>
      <c r="BA107" s="154">
        <f t="shared" si="303"/>
        <v>105.03496503496505</v>
      </c>
      <c r="BB107" s="165"/>
      <c r="BC107" s="154">
        <f t="shared" si="304"/>
        <v>104.78723404255319</v>
      </c>
      <c r="BD107" s="165"/>
      <c r="BE107" s="154">
        <f t="shared" si="305"/>
        <v>103.43511450381679</v>
      </c>
      <c r="BF107" s="165"/>
      <c r="BG107" s="154">
        <f t="shared" si="306"/>
        <v>101.36708860759494</v>
      </c>
      <c r="BH107" s="165"/>
      <c r="BI107" s="154">
        <f t="shared" si="307"/>
        <v>106.67802831012354</v>
      </c>
      <c r="BJ107" s="165"/>
      <c r="BK107" s="154">
        <f t="shared" si="308"/>
        <v>94.663157894736841</v>
      </c>
      <c r="BL107" s="165"/>
      <c r="BM107" s="154">
        <f t="shared" si="309"/>
        <v>103.38582677165356</v>
      </c>
      <c r="BN107" s="165"/>
      <c r="BO107" s="154">
        <f t="shared" si="310"/>
        <v>105.03496503496505</v>
      </c>
      <c r="BP107" s="165"/>
      <c r="BQ107" s="154">
        <f t="shared" si="311"/>
        <v>104.78723404255319</v>
      </c>
      <c r="BR107" s="165"/>
      <c r="BS107" s="154">
        <f t="shared" si="312"/>
        <v>103.43511450381679</v>
      </c>
      <c r="BT107" s="165"/>
      <c r="BU107" s="154">
        <f t="shared" si="313"/>
        <v>101.36708860759494</v>
      </c>
      <c r="BV107" s="165"/>
      <c r="BW107" s="154">
        <f t="shared" si="314"/>
        <v>106.67802831012354</v>
      </c>
      <c r="BX107" s="165"/>
      <c r="BY107" s="154">
        <f t="shared" si="315"/>
        <v>94.663157894736841</v>
      </c>
      <c r="BZ107" s="165"/>
      <c r="CA107" s="154">
        <f t="shared" si="316"/>
        <v>103.38582677165356</v>
      </c>
      <c r="CB107" s="165"/>
      <c r="CC107" s="154">
        <f t="shared" si="317"/>
        <v>105.03496503496505</v>
      </c>
      <c r="CD107" s="165"/>
      <c r="CE107" s="154">
        <f t="shared" si="318"/>
        <v>104.78723404255319</v>
      </c>
      <c r="CF107" s="165"/>
      <c r="CG107" s="154">
        <f t="shared" si="319"/>
        <v>103.43511450381679</v>
      </c>
      <c r="CH107" s="165"/>
      <c r="CI107" s="154">
        <f t="shared" si="320"/>
        <v>101.36708860759494</v>
      </c>
      <c r="CJ107" s="165"/>
      <c r="CK107" s="154">
        <f t="shared" si="321"/>
        <v>106.67802831012354</v>
      </c>
      <c r="CL107" s="165"/>
      <c r="CM107" s="154">
        <f t="shared" si="322"/>
        <v>96.57363707776905</v>
      </c>
      <c r="CN107" s="165"/>
      <c r="CO107" s="154">
        <f t="shared" si="323"/>
        <v>103.38582677165356</v>
      </c>
      <c r="CP107" s="165"/>
      <c r="CQ107" s="154">
        <f t="shared" si="324"/>
        <v>105.03496503496505</v>
      </c>
      <c r="CR107" s="165"/>
      <c r="CS107" s="154">
        <f t="shared" si="325"/>
        <v>104.78723404255319</v>
      </c>
      <c r="CT107" s="165"/>
      <c r="CU107" s="154">
        <f t="shared" si="326"/>
        <v>103.43511450381679</v>
      </c>
      <c r="CV107" s="165"/>
      <c r="CW107" s="154">
        <f t="shared" si="327"/>
        <v>101.36708860759494</v>
      </c>
      <c r="CX107" s="165"/>
      <c r="CY107" s="154">
        <f t="shared" si="328"/>
        <v>106.67802831012354</v>
      </c>
      <c r="CZ107" s="165"/>
      <c r="DA107" s="154">
        <f t="shared" si="329"/>
        <v>106.48631578947368</v>
      </c>
      <c r="DB107" s="165"/>
      <c r="DC107" s="154">
        <f t="shared" si="330"/>
        <v>103.38582677165356</v>
      </c>
      <c r="DD107" s="165"/>
      <c r="DE107" s="154">
        <f t="shared" si="331"/>
        <v>105.45454545454548</v>
      </c>
      <c r="DF107" s="165"/>
      <c r="DG107" s="154">
        <f t="shared" si="332"/>
        <v>103.82978723404257</v>
      </c>
      <c r="DH107" s="165"/>
      <c r="DI107" s="154">
        <f t="shared" si="333"/>
        <v>103.43511450381679</v>
      </c>
      <c r="DJ107" s="165"/>
      <c r="DK107" s="154">
        <f t="shared" si="334"/>
        <v>101.36708860759494</v>
      </c>
      <c r="DL107" s="165"/>
      <c r="DM107" s="154">
        <f t="shared" si="335"/>
        <v>106.67802831012354</v>
      </c>
      <c r="DN107" s="165"/>
      <c r="DO107" s="154">
        <f t="shared" si="336"/>
        <v>106.48631578947368</v>
      </c>
      <c r="DP107" s="165"/>
      <c r="DQ107" s="154">
        <f t="shared" si="337"/>
        <v>103.38582677165356</v>
      </c>
      <c r="DR107" s="165"/>
      <c r="DS107" s="154">
        <f t="shared" si="338"/>
        <v>105.45454545454548</v>
      </c>
      <c r="DT107" s="165"/>
      <c r="DU107" s="154">
        <f t="shared" si="339"/>
        <v>103.82978723404257</v>
      </c>
      <c r="DV107" s="165"/>
      <c r="DW107" s="154">
        <f t="shared" si="340"/>
        <v>103.43511450381679</v>
      </c>
      <c r="DX107" s="165"/>
      <c r="DY107" s="154">
        <f t="shared" si="341"/>
        <v>101.36708860759494</v>
      </c>
      <c r="DZ107" s="165"/>
      <c r="EA107" s="154">
        <f t="shared" si="342"/>
        <v>106.67802831012354</v>
      </c>
      <c r="EB107" s="165"/>
      <c r="EC107" s="154">
        <f t="shared" si="343"/>
        <v>106.48631578947368</v>
      </c>
      <c r="ED107" s="165"/>
      <c r="EE107" s="154">
        <f t="shared" si="344"/>
        <v>103.38582677165356</v>
      </c>
      <c r="EF107" s="165"/>
      <c r="EG107" s="154">
        <f t="shared" si="345"/>
        <v>105.45454545454548</v>
      </c>
      <c r="EH107" s="165"/>
      <c r="EI107" s="154">
        <f t="shared" si="346"/>
        <v>103.82978723404257</v>
      </c>
      <c r="EJ107" s="165"/>
      <c r="EK107" s="154">
        <f t="shared" si="347"/>
        <v>103.43511450381679</v>
      </c>
      <c r="EL107" s="165"/>
      <c r="EM107" s="154">
        <f t="shared" si="348"/>
        <v>113.0632911392405</v>
      </c>
      <c r="EN107" s="165"/>
      <c r="EO107" s="154">
        <f t="shared" si="349"/>
        <v>106.67802831012354</v>
      </c>
      <c r="EP107" s="165"/>
      <c r="EQ107" s="154">
        <f t="shared" si="350"/>
        <v>106.48631578947368</v>
      </c>
      <c r="ER107" s="165"/>
      <c r="ES107" s="154">
        <f t="shared" si="351"/>
        <v>110.15748031496064</v>
      </c>
      <c r="ET107" s="165"/>
      <c r="EU107" s="154">
        <f t="shared" si="352"/>
        <v>94.75524475524476</v>
      </c>
      <c r="EV107" s="165"/>
      <c r="EW107" s="154">
        <f t="shared" si="353"/>
        <v>100.63829787234043</v>
      </c>
      <c r="EX107" s="165"/>
      <c r="EY107" s="154">
        <f t="shared" si="354"/>
        <v>104.65648854961832</v>
      </c>
      <c r="EZ107" s="165"/>
      <c r="FA107" s="154">
        <f t="shared" si="355"/>
        <v>113.0632911392405</v>
      </c>
      <c r="FB107" s="165"/>
      <c r="FC107" s="154">
        <f t="shared" si="356"/>
        <v>106.67802831012354</v>
      </c>
      <c r="FD107" s="165"/>
      <c r="FE107" s="154">
        <f t="shared" si="357"/>
        <v>106.48631578947368</v>
      </c>
      <c r="FF107" s="165"/>
      <c r="FG107" s="154">
        <f t="shared" si="358"/>
        <v>110.15748031496064</v>
      </c>
      <c r="FH107" s="165"/>
      <c r="FI107" s="154">
        <f t="shared" si="359"/>
        <v>94.75524475524476</v>
      </c>
      <c r="FJ107" s="165"/>
      <c r="FK107" s="154">
        <f t="shared" si="360"/>
        <v>100.63829787234043</v>
      </c>
      <c r="FL107" s="165"/>
      <c r="FM107" s="154">
        <f t="shared" si="361"/>
        <v>104.65648854961832</v>
      </c>
    </row>
    <row r="108" spans="1:169" x14ac:dyDescent="0.2">
      <c r="A108" s="82" t="s">
        <v>2</v>
      </c>
      <c r="B108" s="76"/>
      <c r="C108" s="154">
        <f t="shared" si="278"/>
        <v>110.10126582278481</v>
      </c>
      <c r="D108" s="165"/>
      <c r="E108" s="154">
        <f t="shared" si="279"/>
        <v>88.106998958218156</v>
      </c>
      <c r="F108" s="165"/>
      <c r="G108" s="154">
        <f t="shared" si="280"/>
        <v>96.88</v>
      </c>
      <c r="H108" s="165"/>
      <c r="I108" s="154">
        <f t="shared" si="281"/>
        <v>102.44094488188978</v>
      </c>
      <c r="J108" s="165"/>
      <c r="K108" s="154">
        <f t="shared" si="282"/>
        <v>103.986013986014</v>
      </c>
      <c r="L108" s="165"/>
      <c r="M108" s="154">
        <f t="shared" si="283"/>
        <v>102.87234042553193</v>
      </c>
      <c r="N108" s="165"/>
      <c r="O108" s="154">
        <f t="shared" si="284"/>
        <v>103.51145038167938</v>
      </c>
      <c r="P108" s="165"/>
      <c r="Q108" s="154">
        <f t="shared" si="285"/>
        <v>110.10126582278481</v>
      </c>
      <c r="R108" s="165"/>
      <c r="S108" s="154">
        <f t="shared" si="286"/>
        <v>88.106998958218156</v>
      </c>
      <c r="T108" s="165"/>
      <c r="U108" s="154">
        <f t="shared" si="287"/>
        <v>96.88</v>
      </c>
      <c r="V108" s="165"/>
      <c r="W108" s="154">
        <f t="shared" si="288"/>
        <v>102.44094488188978</v>
      </c>
      <c r="X108" s="165"/>
      <c r="Y108" s="154">
        <f t="shared" si="289"/>
        <v>103.986013986014</v>
      </c>
      <c r="Z108" s="165"/>
      <c r="AA108" s="154">
        <f t="shared" si="290"/>
        <v>102.87234042553193</v>
      </c>
      <c r="AB108" s="165"/>
      <c r="AC108" s="154">
        <f t="shared" si="291"/>
        <v>103.51145038167938</v>
      </c>
      <c r="AD108" s="165"/>
      <c r="AE108" s="154">
        <f t="shared" si="292"/>
        <v>110.10126582278481</v>
      </c>
      <c r="AF108" s="165"/>
      <c r="AG108" s="154">
        <f t="shared" si="293"/>
        <v>88.106998958218156</v>
      </c>
      <c r="AH108" s="165"/>
      <c r="AI108" s="154">
        <f t="shared" si="294"/>
        <v>100.1209972299169</v>
      </c>
      <c r="AJ108" s="165"/>
      <c r="AK108" s="154">
        <f t="shared" si="295"/>
        <v>102.44094488188978</v>
      </c>
      <c r="AL108" s="165"/>
      <c r="AM108" s="154">
        <f t="shared" si="296"/>
        <v>103.986013986014</v>
      </c>
      <c r="AN108" s="165"/>
      <c r="AO108" s="154">
        <f t="shared" si="297"/>
        <v>102.87234042553193</v>
      </c>
      <c r="AP108" s="165"/>
      <c r="AQ108" s="154">
        <f t="shared" si="298"/>
        <v>103.51145038167938</v>
      </c>
      <c r="AR108" s="165"/>
      <c r="AS108" s="154">
        <f t="shared" si="299"/>
        <v>110.10126582278481</v>
      </c>
      <c r="AT108" s="165"/>
      <c r="AU108" s="154">
        <f t="shared" si="300"/>
        <v>88.106998958218156</v>
      </c>
      <c r="AV108" s="165"/>
      <c r="AW108" s="154">
        <f t="shared" si="301"/>
        <v>100.1209972299169</v>
      </c>
      <c r="AX108" s="165"/>
      <c r="AY108" s="154">
        <f t="shared" si="302"/>
        <v>102.44094488188978</v>
      </c>
      <c r="AZ108" s="165"/>
      <c r="BA108" s="154">
        <f t="shared" si="303"/>
        <v>103.986013986014</v>
      </c>
      <c r="BB108" s="165"/>
      <c r="BC108" s="154">
        <f t="shared" si="304"/>
        <v>102.87234042553193</v>
      </c>
      <c r="BD108" s="165"/>
      <c r="BE108" s="154">
        <f t="shared" si="305"/>
        <v>103.51145038167938</v>
      </c>
      <c r="BF108" s="165"/>
      <c r="BG108" s="154">
        <f t="shared" si="306"/>
        <v>110.10126582278481</v>
      </c>
      <c r="BH108" s="165"/>
      <c r="BI108" s="154">
        <f t="shared" si="307"/>
        <v>88.106998958218156</v>
      </c>
      <c r="BJ108" s="165"/>
      <c r="BK108" s="154">
        <f t="shared" si="308"/>
        <v>101.27263157894737</v>
      </c>
      <c r="BL108" s="165"/>
      <c r="BM108" s="154">
        <f t="shared" si="309"/>
        <v>102.44094488188978</v>
      </c>
      <c r="BN108" s="165"/>
      <c r="BO108" s="154">
        <f t="shared" si="310"/>
        <v>103.986013986014</v>
      </c>
      <c r="BP108" s="165"/>
      <c r="BQ108" s="154">
        <f t="shared" si="311"/>
        <v>102.87234042553193</v>
      </c>
      <c r="BR108" s="165"/>
      <c r="BS108" s="154">
        <f t="shared" si="312"/>
        <v>103.51145038167938</v>
      </c>
      <c r="BT108" s="165"/>
      <c r="BU108" s="154">
        <f t="shared" si="313"/>
        <v>110.10126582278481</v>
      </c>
      <c r="BV108" s="165"/>
      <c r="BW108" s="154">
        <f t="shared" si="314"/>
        <v>88.106998958218156</v>
      </c>
      <c r="BX108" s="165"/>
      <c r="BY108" s="154">
        <f t="shared" si="315"/>
        <v>101.27263157894737</v>
      </c>
      <c r="BZ108" s="165"/>
      <c r="CA108" s="154">
        <f t="shared" si="316"/>
        <v>102.44094488188978</v>
      </c>
      <c r="CB108" s="165"/>
      <c r="CC108" s="154">
        <f t="shared" si="317"/>
        <v>103.986013986014</v>
      </c>
      <c r="CD108" s="165"/>
      <c r="CE108" s="154">
        <f t="shared" si="318"/>
        <v>102.87234042553193</v>
      </c>
      <c r="CF108" s="165"/>
      <c r="CG108" s="154">
        <f t="shared" si="319"/>
        <v>103.51145038167938</v>
      </c>
      <c r="CH108" s="165"/>
      <c r="CI108" s="154">
        <f t="shared" si="320"/>
        <v>110.10126582278481</v>
      </c>
      <c r="CJ108" s="165"/>
      <c r="CK108" s="154">
        <f t="shared" si="321"/>
        <v>88.106998958218156</v>
      </c>
      <c r="CL108" s="165"/>
      <c r="CM108" s="154">
        <f t="shared" si="322"/>
        <v>87.40631578947368</v>
      </c>
      <c r="CN108" s="165"/>
      <c r="CO108" s="154">
        <f t="shared" si="323"/>
        <v>102.44094488188978</v>
      </c>
      <c r="CP108" s="165"/>
      <c r="CQ108" s="154">
        <f t="shared" si="324"/>
        <v>103.986013986014</v>
      </c>
      <c r="CR108" s="165"/>
      <c r="CS108" s="154">
        <f t="shared" si="325"/>
        <v>102.87234042553193</v>
      </c>
      <c r="CT108" s="165"/>
      <c r="CU108" s="154">
        <f t="shared" si="326"/>
        <v>103.51145038167938</v>
      </c>
      <c r="CV108" s="165"/>
      <c r="CW108" s="154">
        <f t="shared" si="327"/>
        <v>110.10126582278481</v>
      </c>
      <c r="CX108" s="165"/>
      <c r="CY108" s="154">
        <f t="shared" si="328"/>
        <v>88.106998958218156</v>
      </c>
      <c r="CZ108" s="165"/>
      <c r="DA108" s="154">
        <f t="shared" si="329"/>
        <v>107.18421052631578</v>
      </c>
      <c r="DB108" s="165"/>
      <c r="DC108" s="154">
        <f t="shared" si="330"/>
        <v>102.44094488188978</v>
      </c>
      <c r="DD108" s="165"/>
      <c r="DE108" s="154">
        <f t="shared" si="331"/>
        <v>102.72727272727273</v>
      </c>
      <c r="DF108" s="165"/>
      <c r="DG108" s="154">
        <f t="shared" si="332"/>
        <v>100.63829787234043</v>
      </c>
      <c r="DH108" s="165"/>
      <c r="DI108" s="154">
        <f t="shared" si="333"/>
        <v>103.51145038167938</v>
      </c>
      <c r="DJ108" s="165"/>
      <c r="DK108" s="154">
        <f t="shared" si="334"/>
        <v>110.10126582278481</v>
      </c>
      <c r="DL108" s="165"/>
      <c r="DM108" s="154">
        <f t="shared" si="335"/>
        <v>88.106998958218156</v>
      </c>
      <c r="DN108" s="165"/>
      <c r="DO108" s="154">
        <f t="shared" si="336"/>
        <v>107.18421052631578</v>
      </c>
      <c r="DP108" s="165"/>
      <c r="DQ108" s="154">
        <f t="shared" si="337"/>
        <v>102.44094488188978</v>
      </c>
      <c r="DR108" s="165"/>
      <c r="DS108" s="154">
        <f t="shared" si="338"/>
        <v>102.72727272727273</v>
      </c>
      <c r="DT108" s="165"/>
      <c r="DU108" s="154">
        <f t="shared" si="339"/>
        <v>100.63829787234043</v>
      </c>
      <c r="DV108" s="165"/>
      <c r="DW108" s="154">
        <f t="shared" si="340"/>
        <v>103.51145038167938</v>
      </c>
      <c r="DX108" s="165"/>
      <c r="DY108" s="154">
        <f t="shared" si="341"/>
        <v>110.10126582278481</v>
      </c>
      <c r="DZ108" s="165"/>
      <c r="EA108" s="154">
        <f t="shared" si="342"/>
        <v>88.106998958218156</v>
      </c>
      <c r="EB108" s="165"/>
      <c r="EC108" s="154">
        <f t="shared" si="343"/>
        <v>107.18421052631578</v>
      </c>
      <c r="ED108" s="165"/>
      <c r="EE108" s="154">
        <f t="shared" si="344"/>
        <v>102.44094488188978</v>
      </c>
      <c r="EF108" s="165"/>
      <c r="EG108" s="154">
        <f t="shared" si="345"/>
        <v>102.72727272727273</v>
      </c>
      <c r="EH108" s="165"/>
      <c r="EI108" s="154">
        <f t="shared" si="346"/>
        <v>100.63829787234043</v>
      </c>
      <c r="EJ108" s="165"/>
      <c r="EK108" s="154">
        <f t="shared" si="347"/>
        <v>103.51145038167938</v>
      </c>
      <c r="EL108" s="165"/>
      <c r="EM108" s="154">
        <f t="shared" si="348"/>
        <v>105.92405063291139</v>
      </c>
      <c r="EN108" s="165"/>
      <c r="EO108" s="154">
        <f t="shared" si="349"/>
        <v>88.106998958218156</v>
      </c>
      <c r="EP108" s="165"/>
      <c r="EQ108" s="154">
        <f t="shared" si="350"/>
        <v>107.18421052631578</v>
      </c>
      <c r="ER108" s="165"/>
      <c r="ES108" s="154">
        <f t="shared" si="351"/>
        <v>107.00787401574803</v>
      </c>
      <c r="ET108" s="165"/>
      <c r="EU108" s="154">
        <f t="shared" si="352"/>
        <v>85.524475524475548</v>
      </c>
      <c r="EV108" s="165"/>
      <c r="EW108" s="154">
        <f t="shared" si="353"/>
        <v>91.702127659574487</v>
      </c>
      <c r="EX108" s="165"/>
      <c r="EY108" s="154">
        <f t="shared" si="354"/>
        <v>106.25954198473282</v>
      </c>
      <c r="EZ108" s="165"/>
      <c r="FA108" s="154">
        <f t="shared" si="355"/>
        <v>105.92405063291139</v>
      </c>
      <c r="FB108" s="165"/>
      <c r="FC108" s="154">
        <f t="shared" si="356"/>
        <v>88.106998958218156</v>
      </c>
      <c r="FD108" s="165"/>
      <c r="FE108" s="154">
        <f t="shared" si="357"/>
        <v>107.18421052631578</v>
      </c>
      <c r="FF108" s="165"/>
      <c r="FG108" s="154">
        <f t="shared" si="358"/>
        <v>107.00787401574803</v>
      </c>
      <c r="FH108" s="165"/>
      <c r="FI108" s="154">
        <f t="shared" si="359"/>
        <v>85.524475524475548</v>
      </c>
      <c r="FJ108" s="165"/>
      <c r="FK108" s="154">
        <f t="shared" si="360"/>
        <v>91.702127659574487</v>
      </c>
      <c r="FL108" s="165"/>
      <c r="FM108" s="154">
        <f t="shared" si="361"/>
        <v>106.25954198473282</v>
      </c>
    </row>
    <row r="109" spans="1:169" x14ac:dyDescent="0.2">
      <c r="A109" s="82" t="s">
        <v>3</v>
      </c>
      <c r="B109" s="76"/>
      <c r="C109" s="154">
        <f t="shared" si="278"/>
        <v>105.39240506329114</v>
      </c>
      <c r="D109" s="165"/>
      <c r="E109" s="154">
        <f t="shared" si="279"/>
        <v>103.49109715708137</v>
      </c>
      <c r="F109" s="165"/>
      <c r="G109" s="154">
        <f t="shared" si="280"/>
        <v>101.80631578947369</v>
      </c>
      <c r="H109" s="165"/>
      <c r="I109" s="154">
        <f t="shared" si="281"/>
        <v>101.49606299212599</v>
      </c>
      <c r="J109" s="165"/>
      <c r="K109" s="154">
        <f t="shared" si="282"/>
        <v>90.55944055944056</v>
      </c>
      <c r="L109" s="165"/>
      <c r="M109" s="154">
        <f t="shared" si="283"/>
        <v>97.765957446808542</v>
      </c>
      <c r="N109" s="165"/>
      <c r="O109" s="154">
        <f t="shared" si="284"/>
        <v>100.22900763358778</v>
      </c>
      <c r="P109" s="165"/>
      <c r="Q109" s="154">
        <f t="shared" si="285"/>
        <v>105.39240506329114</v>
      </c>
      <c r="R109" s="165"/>
      <c r="S109" s="154">
        <f t="shared" si="286"/>
        <v>103.49109715708137</v>
      </c>
      <c r="T109" s="165"/>
      <c r="U109" s="154">
        <f t="shared" si="287"/>
        <v>101.80631578947369</v>
      </c>
      <c r="V109" s="165"/>
      <c r="W109" s="154">
        <f t="shared" si="288"/>
        <v>101.49606299212599</v>
      </c>
      <c r="X109" s="165"/>
      <c r="Y109" s="154">
        <f t="shared" si="289"/>
        <v>90.55944055944056</v>
      </c>
      <c r="Z109" s="165"/>
      <c r="AA109" s="154">
        <f t="shared" si="290"/>
        <v>97.765957446808542</v>
      </c>
      <c r="AB109" s="165"/>
      <c r="AC109" s="154">
        <f t="shared" si="291"/>
        <v>100.22900763358778</v>
      </c>
      <c r="AD109" s="165"/>
      <c r="AE109" s="154">
        <f t="shared" si="292"/>
        <v>105.39240506329114</v>
      </c>
      <c r="AF109" s="165"/>
      <c r="AG109" s="154">
        <f t="shared" si="293"/>
        <v>103.49109715708137</v>
      </c>
      <c r="AH109" s="165"/>
      <c r="AI109" s="154">
        <f t="shared" si="294"/>
        <v>106.76304093567252</v>
      </c>
      <c r="AJ109" s="165"/>
      <c r="AK109" s="154">
        <f t="shared" si="295"/>
        <v>101.49606299212599</v>
      </c>
      <c r="AL109" s="165"/>
      <c r="AM109" s="154">
        <f t="shared" si="296"/>
        <v>90.55944055944056</v>
      </c>
      <c r="AN109" s="165"/>
      <c r="AO109" s="154">
        <f t="shared" si="297"/>
        <v>97.765957446808542</v>
      </c>
      <c r="AP109" s="165"/>
      <c r="AQ109" s="154">
        <f t="shared" si="298"/>
        <v>100.22900763358778</v>
      </c>
      <c r="AR109" s="165"/>
      <c r="AS109" s="154">
        <f t="shared" si="299"/>
        <v>105.39240506329114</v>
      </c>
      <c r="AT109" s="165"/>
      <c r="AU109" s="154">
        <f t="shared" si="300"/>
        <v>103.49109715708137</v>
      </c>
      <c r="AV109" s="165"/>
      <c r="AW109" s="154">
        <f t="shared" si="301"/>
        <v>106.76304093567252</v>
      </c>
      <c r="AX109" s="165"/>
      <c r="AY109" s="154">
        <f t="shared" si="302"/>
        <v>101.49606299212599</v>
      </c>
      <c r="AZ109" s="165"/>
      <c r="BA109" s="154">
        <f t="shared" si="303"/>
        <v>90.55944055944056</v>
      </c>
      <c r="BB109" s="165"/>
      <c r="BC109" s="154">
        <f t="shared" si="304"/>
        <v>97.765957446808542</v>
      </c>
      <c r="BD109" s="165"/>
      <c r="BE109" s="154">
        <f t="shared" si="305"/>
        <v>100.22900763358778</v>
      </c>
      <c r="BF109" s="165"/>
      <c r="BG109" s="154">
        <f t="shared" si="306"/>
        <v>105.39240506329114</v>
      </c>
      <c r="BH109" s="165"/>
      <c r="BI109" s="154">
        <f t="shared" si="307"/>
        <v>103.49109715708137</v>
      </c>
      <c r="BJ109" s="165"/>
      <c r="BK109" s="154">
        <f t="shared" si="308"/>
        <v>96.346315789473678</v>
      </c>
      <c r="BL109" s="165"/>
      <c r="BM109" s="154">
        <f t="shared" si="309"/>
        <v>101.49606299212599</v>
      </c>
      <c r="BN109" s="165"/>
      <c r="BO109" s="154">
        <f t="shared" si="310"/>
        <v>90.55944055944056</v>
      </c>
      <c r="BP109" s="165"/>
      <c r="BQ109" s="154">
        <f t="shared" si="311"/>
        <v>97.765957446808542</v>
      </c>
      <c r="BR109" s="165"/>
      <c r="BS109" s="154">
        <f t="shared" si="312"/>
        <v>100.22900763358778</v>
      </c>
      <c r="BT109" s="165"/>
      <c r="BU109" s="154">
        <f t="shared" si="313"/>
        <v>105.39240506329114</v>
      </c>
      <c r="BV109" s="165"/>
      <c r="BW109" s="154">
        <f t="shared" si="314"/>
        <v>103.49109715708137</v>
      </c>
      <c r="BX109" s="165"/>
      <c r="BY109" s="154">
        <f t="shared" si="315"/>
        <v>96.346315789473678</v>
      </c>
      <c r="BZ109" s="165"/>
      <c r="CA109" s="154">
        <f t="shared" si="316"/>
        <v>101.49606299212599</v>
      </c>
      <c r="CB109" s="165"/>
      <c r="CC109" s="154">
        <f t="shared" si="317"/>
        <v>90.55944055944056</v>
      </c>
      <c r="CD109" s="165"/>
      <c r="CE109" s="154">
        <f t="shared" si="318"/>
        <v>97.765957446808542</v>
      </c>
      <c r="CF109" s="165"/>
      <c r="CG109" s="154">
        <f t="shared" si="319"/>
        <v>100.22900763358778</v>
      </c>
      <c r="CH109" s="165"/>
      <c r="CI109" s="154">
        <f t="shared" si="320"/>
        <v>105.39240506329114</v>
      </c>
      <c r="CJ109" s="165"/>
      <c r="CK109" s="154">
        <f t="shared" si="321"/>
        <v>103.49109715708137</v>
      </c>
      <c r="CL109" s="165"/>
      <c r="CM109" s="154">
        <f t="shared" si="322"/>
        <v>96.88</v>
      </c>
      <c r="CN109" s="165"/>
      <c r="CO109" s="154">
        <f t="shared" si="323"/>
        <v>101.49606299212599</v>
      </c>
      <c r="CP109" s="165"/>
      <c r="CQ109" s="154">
        <f t="shared" si="324"/>
        <v>90.55944055944056</v>
      </c>
      <c r="CR109" s="165"/>
      <c r="CS109" s="154">
        <f t="shared" si="325"/>
        <v>97.765957446808542</v>
      </c>
      <c r="CT109" s="165"/>
      <c r="CU109" s="154">
        <f t="shared" si="326"/>
        <v>100.22900763358778</v>
      </c>
      <c r="CV109" s="165"/>
      <c r="CW109" s="154">
        <f t="shared" si="327"/>
        <v>105.39240506329114</v>
      </c>
      <c r="CX109" s="165"/>
      <c r="CY109" s="154">
        <f t="shared" si="328"/>
        <v>103.49109715708137</v>
      </c>
      <c r="CZ109" s="165"/>
      <c r="DA109" s="154">
        <f t="shared" si="329"/>
        <v>101.80631578947369</v>
      </c>
      <c r="DB109" s="165"/>
      <c r="DC109" s="154">
        <f t="shared" si="330"/>
        <v>101.49606299212599</v>
      </c>
      <c r="DD109" s="165"/>
      <c r="DE109" s="154">
        <f t="shared" si="331"/>
        <v>105.87412587412588</v>
      </c>
      <c r="DF109" s="165"/>
      <c r="DG109" s="154">
        <f t="shared" si="332"/>
        <v>106.38297872340426</v>
      </c>
      <c r="DH109" s="165"/>
      <c r="DI109" s="154">
        <f t="shared" si="333"/>
        <v>100.22900763358778</v>
      </c>
      <c r="DJ109" s="165"/>
      <c r="DK109" s="154">
        <f t="shared" si="334"/>
        <v>105.39240506329114</v>
      </c>
      <c r="DL109" s="165"/>
      <c r="DM109" s="154">
        <f t="shared" si="335"/>
        <v>103.49109715708137</v>
      </c>
      <c r="DN109" s="165"/>
      <c r="DO109" s="154">
        <f t="shared" si="336"/>
        <v>101.80631578947369</v>
      </c>
      <c r="DP109" s="165"/>
      <c r="DQ109" s="154">
        <f t="shared" si="337"/>
        <v>101.49606299212599</v>
      </c>
      <c r="DR109" s="165"/>
      <c r="DS109" s="154">
        <f t="shared" si="338"/>
        <v>105.87412587412588</v>
      </c>
      <c r="DT109" s="165"/>
      <c r="DU109" s="154">
        <f t="shared" si="339"/>
        <v>106.38297872340426</v>
      </c>
      <c r="DV109" s="165"/>
      <c r="DW109" s="154">
        <f t="shared" si="340"/>
        <v>100.22900763358778</v>
      </c>
      <c r="DX109" s="165"/>
      <c r="DY109" s="154">
        <f t="shared" si="341"/>
        <v>105.39240506329114</v>
      </c>
      <c r="DZ109" s="165"/>
      <c r="EA109" s="154">
        <f t="shared" si="342"/>
        <v>103.49109715708137</v>
      </c>
      <c r="EB109" s="165"/>
      <c r="EC109" s="154">
        <f t="shared" si="343"/>
        <v>101.80631578947369</v>
      </c>
      <c r="ED109" s="165"/>
      <c r="EE109" s="154">
        <f t="shared" si="344"/>
        <v>101.49606299212599</v>
      </c>
      <c r="EF109" s="165"/>
      <c r="EG109" s="154">
        <f t="shared" si="345"/>
        <v>105.87412587412588</v>
      </c>
      <c r="EH109" s="165"/>
      <c r="EI109" s="154">
        <f t="shared" si="346"/>
        <v>106.38297872340426</v>
      </c>
      <c r="EJ109" s="165"/>
      <c r="EK109" s="154">
        <f t="shared" si="347"/>
        <v>100.22900763358778</v>
      </c>
      <c r="EL109" s="165"/>
      <c r="EM109" s="154">
        <f t="shared" si="348"/>
        <v>102.50632911392404</v>
      </c>
      <c r="EN109" s="165"/>
      <c r="EO109" s="154">
        <f t="shared" si="349"/>
        <v>103.49109715708137</v>
      </c>
      <c r="EP109" s="165"/>
      <c r="EQ109" s="154">
        <f t="shared" si="350"/>
        <v>101.80631578947369</v>
      </c>
      <c r="ER109" s="165"/>
      <c r="ES109" s="154">
        <f t="shared" si="351"/>
        <v>103.70078740157481</v>
      </c>
      <c r="ET109" s="165"/>
      <c r="EU109" s="154">
        <f t="shared" si="352"/>
        <v>98.321678321678334</v>
      </c>
      <c r="EV109" s="165"/>
      <c r="EW109" s="154">
        <f t="shared" si="353"/>
        <v>103.51063829787238</v>
      </c>
      <c r="EX109" s="165"/>
      <c r="EY109" s="154">
        <f t="shared" si="354"/>
        <v>115.95419847328243</v>
      </c>
      <c r="EZ109" s="165"/>
      <c r="FA109" s="154">
        <f t="shared" si="355"/>
        <v>102.50632911392404</v>
      </c>
      <c r="FB109" s="165"/>
      <c r="FC109" s="154">
        <f t="shared" si="356"/>
        <v>103.49109715708137</v>
      </c>
      <c r="FD109" s="165"/>
      <c r="FE109" s="154">
        <f t="shared" si="357"/>
        <v>101.80631578947369</v>
      </c>
      <c r="FF109" s="165"/>
      <c r="FG109" s="154">
        <f t="shared" si="358"/>
        <v>103.70078740157481</v>
      </c>
      <c r="FH109" s="165"/>
      <c r="FI109" s="154">
        <f t="shared" si="359"/>
        <v>98.321678321678334</v>
      </c>
      <c r="FJ109" s="165"/>
      <c r="FK109" s="154">
        <f t="shared" si="360"/>
        <v>103.51063829787238</v>
      </c>
      <c r="FL109" s="165"/>
      <c r="FM109" s="154">
        <f t="shared" si="361"/>
        <v>115.95419847328243</v>
      </c>
    </row>
    <row r="110" spans="1:169" x14ac:dyDescent="0.2">
      <c r="A110" s="84" t="s">
        <v>4</v>
      </c>
      <c r="B110" s="76"/>
      <c r="C110" s="158">
        <f t="shared" si="278"/>
        <v>101.59493670886076</v>
      </c>
      <c r="D110" s="165"/>
      <c r="E110" s="158">
        <f t="shared" si="279"/>
        <v>89.167867557727703</v>
      </c>
      <c r="F110" s="165"/>
      <c r="G110" s="158">
        <f t="shared" si="280"/>
        <v>89.182631578947365</v>
      </c>
      <c r="H110" s="165"/>
      <c r="I110" s="158">
        <f t="shared" si="281"/>
        <v>96.377952755905511</v>
      </c>
      <c r="J110" s="165"/>
      <c r="K110" s="158">
        <f t="shared" si="282"/>
        <v>86.573426573426588</v>
      </c>
      <c r="L110" s="165"/>
      <c r="M110" s="158">
        <f t="shared" si="283"/>
        <v>89.787234042553223</v>
      </c>
      <c r="N110" s="165"/>
      <c r="O110" s="158">
        <f t="shared" si="284"/>
        <v>88.320610687022892</v>
      </c>
      <c r="P110" s="165"/>
      <c r="Q110" s="158">
        <f t="shared" si="285"/>
        <v>101.59493670886076</v>
      </c>
      <c r="R110" s="165"/>
      <c r="S110" s="158">
        <f t="shared" si="286"/>
        <v>89.167867557727703</v>
      </c>
      <c r="T110" s="165"/>
      <c r="U110" s="158">
        <f t="shared" si="287"/>
        <v>89.182631578947365</v>
      </c>
      <c r="V110" s="165"/>
      <c r="W110" s="158">
        <f t="shared" si="288"/>
        <v>96.377952755905511</v>
      </c>
      <c r="X110" s="165"/>
      <c r="Y110" s="158">
        <f t="shared" si="289"/>
        <v>86.573426573426588</v>
      </c>
      <c r="Z110" s="165"/>
      <c r="AA110" s="158">
        <f t="shared" si="290"/>
        <v>89.787234042553223</v>
      </c>
      <c r="AB110" s="165"/>
      <c r="AC110" s="158">
        <f t="shared" si="291"/>
        <v>88.320610687022892</v>
      </c>
      <c r="AD110" s="165"/>
      <c r="AE110" s="158">
        <f t="shared" si="292"/>
        <v>101.59493670886076</v>
      </c>
      <c r="AF110" s="165"/>
      <c r="AG110" s="158">
        <f t="shared" si="293"/>
        <v>89.167867557727703</v>
      </c>
      <c r="AH110" s="165"/>
      <c r="AI110" s="158">
        <f t="shared" si="294"/>
        <v>91.992781954887207</v>
      </c>
      <c r="AJ110" s="165"/>
      <c r="AK110" s="158">
        <f t="shared" si="295"/>
        <v>96.377952755905511</v>
      </c>
      <c r="AL110" s="165"/>
      <c r="AM110" s="158">
        <f t="shared" si="296"/>
        <v>86.573426573426588</v>
      </c>
      <c r="AN110" s="165"/>
      <c r="AO110" s="158">
        <f t="shared" si="297"/>
        <v>89.787234042553223</v>
      </c>
      <c r="AP110" s="165"/>
      <c r="AQ110" s="158">
        <f t="shared" si="298"/>
        <v>88.320610687022892</v>
      </c>
      <c r="AR110" s="165"/>
      <c r="AS110" s="158">
        <f t="shared" si="299"/>
        <v>101.59493670886076</v>
      </c>
      <c r="AT110" s="165"/>
      <c r="AU110" s="158">
        <f t="shared" si="300"/>
        <v>89.167867557727703</v>
      </c>
      <c r="AV110" s="165"/>
      <c r="AW110" s="158">
        <f t="shared" si="301"/>
        <v>91.992781954887207</v>
      </c>
      <c r="AX110" s="165"/>
      <c r="AY110" s="158">
        <f t="shared" si="302"/>
        <v>96.377952755905511</v>
      </c>
      <c r="AZ110" s="165"/>
      <c r="BA110" s="158">
        <f t="shared" si="303"/>
        <v>86.573426573426588</v>
      </c>
      <c r="BB110" s="165"/>
      <c r="BC110" s="158">
        <f t="shared" si="304"/>
        <v>89.787234042553223</v>
      </c>
      <c r="BD110" s="165"/>
      <c r="BE110" s="158">
        <f t="shared" si="305"/>
        <v>88.320610687022892</v>
      </c>
      <c r="BF110" s="165"/>
      <c r="BG110" s="158">
        <f t="shared" si="306"/>
        <v>101.59493670886076</v>
      </c>
      <c r="BH110" s="165"/>
      <c r="BI110" s="158">
        <f t="shared" si="307"/>
        <v>89.167867557727703</v>
      </c>
      <c r="BJ110" s="165"/>
      <c r="BK110" s="158">
        <f t="shared" si="308"/>
        <v>102.09368421052632</v>
      </c>
      <c r="BL110" s="165"/>
      <c r="BM110" s="158">
        <f t="shared" si="309"/>
        <v>96.377952755905511</v>
      </c>
      <c r="BN110" s="165"/>
      <c r="BO110" s="158">
        <f t="shared" si="310"/>
        <v>86.573426573426588</v>
      </c>
      <c r="BP110" s="165"/>
      <c r="BQ110" s="158">
        <f t="shared" si="311"/>
        <v>89.787234042553223</v>
      </c>
      <c r="BR110" s="165"/>
      <c r="BS110" s="158">
        <f t="shared" si="312"/>
        <v>88.320610687022892</v>
      </c>
      <c r="BT110" s="165"/>
      <c r="BU110" s="158">
        <f t="shared" si="313"/>
        <v>101.59493670886076</v>
      </c>
      <c r="BV110" s="165"/>
      <c r="BW110" s="158">
        <f t="shared" si="314"/>
        <v>89.167867557727703</v>
      </c>
      <c r="BX110" s="165"/>
      <c r="BY110" s="158">
        <f t="shared" si="315"/>
        <v>102.09368421052632</v>
      </c>
      <c r="BZ110" s="165"/>
      <c r="CA110" s="158">
        <f t="shared" si="316"/>
        <v>96.377952755905511</v>
      </c>
      <c r="CB110" s="165"/>
      <c r="CC110" s="158">
        <f t="shared" si="317"/>
        <v>86.573426573426588</v>
      </c>
      <c r="CD110" s="165"/>
      <c r="CE110" s="158">
        <f t="shared" si="318"/>
        <v>89.787234042553223</v>
      </c>
      <c r="CF110" s="165"/>
      <c r="CG110" s="158">
        <f t="shared" si="319"/>
        <v>88.320610687022892</v>
      </c>
      <c r="CH110" s="165"/>
      <c r="CI110" s="158">
        <f t="shared" si="320"/>
        <v>101.59493670886076</v>
      </c>
      <c r="CJ110" s="165"/>
      <c r="CK110" s="158">
        <f t="shared" si="321"/>
        <v>89.167867557727703</v>
      </c>
      <c r="CL110" s="165"/>
      <c r="CM110" s="158">
        <f t="shared" si="322"/>
        <v>93.414518113465476</v>
      </c>
      <c r="CN110" s="165"/>
      <c r="CO110" s="158">
        <f t="shared" si="323"/>
        <v>96.377952755905511</v>
      </c>
      <c r="CP110" s="165"/>
      <c r="CQ110" s="158">
        <f t="shared" si="324"/>
        <v>86.573426573426588</v>
      </c>
      <c r="CR110" s="165"/>
      <c r="CS110" s="158">
        <f t="shared" si="325"/>
        <v>89.787234042553223</v>
      </c>
      <c r="CT110" s="165"/>
      <c r="CU110" s="158">
        <f t="shared" si="326"/>
        <v>88.320610687022892</v>
      </c>
      <c r="CV110" s="165"/>
      <c r="CW110" s="158">
        <f t="shared" si="327"/>
        <v>101.59493670886076</v>
      </c>
      <c r="CX110" s="165"/>
      <c r="CY110" s="158">
        <f t="shared" si="328"/>
        <v>89.167867557727703</v>
      </c>
      <c r="CZ110" s="165"/>
      <c r="DA110" s="158">
        <f t="shared" si="329"/>
        <v>101.92947368421052</v>
      </c>
      <c r="DB110" s="165"/>
      <c r="DC110" s="158">
        <f t="shared" si="330"/>
        <v>96.377952755905511</v>
      </c>
      <c r="DD110" s="165"/>
      <c r="DE110" s="158">
        <f t="shared" si="331"/>
        <v>96.643356643356654</v>
      </c>
      <c r="DF110" s="165"/>
      <c r="DG110" s="158">
        <f t="shared" si="332"/>
        <v>96.489361702127681</v>
      </c>
      <c r="DH110" s="165"/>
      <c r="DI110" s="158">
        <f t="shared" si="333"/>
        <v>88.320610687022892</v>
      </c>
      <c r="DJ110" s="165"/>
      <c r="DK110" s="158">
        <f t="shared" si="334"/>
        <v>101.59493670886076</v>
      </c>
      <c r="DL110" s="165"/>
      <c r="DM110" s="158">
        <f t="shared" si="335"/>
        <v>89.167867557727703</v>
      </c>
      <c r="DN110" s="165"/>
      <c r="DO110" s="158">
        <f t="shared" si="336"/>
        <v>101.92947368421052</v>
      </c>
      <c r="DP110" s="165"/>
      <c r="DQ110" s="158">
        <f t="shared" si="337"/>
        <v>96.377952755905511</v>
      </c>
      <c r="DR110" s="165"/>
      <c r="DS110" s="158">
        <f t="shared" si="338"/>
        <v>96.643356643356654</v>
      </c>
      <c r="DT110" s="165"/>
      <c r="DU110" s="158">
        <f t="shared" si="339"/>
        <v>96.489361702127681</v>
      </c>
      <c r="DV110" s="165"/>
      <c r="DW110" s="158">
        <f t="shared" si="340"/>
        <v>88.320610687022892</v>
      </c>
      <c r="DX110" s="165"/>
      <c r="DY110" s="158">
        <f t="shared" si="341"/>
        <v>101.59493670886076</v>
      </c>
      <c r="DZ110" s="165"/>
      <c r="EA110" s="158">
        <f t="shared" si="342"/>
        <v>89.167867557727703</v>
      </c>
      <c r="EB110" s="165"/>
      <c r="EC110" s="158">
        <f t="shared" si="343"/>
        <v>101.92947368421052</v>
      </c>
      <c r="ED110" s="165"/>
      <c r="EE110" s="158">
        <f t="shared" si="344"/>
        <v>96.377952755905511</v>
      </c>
      <c r="EF110" s="165"/>
      <c r="EG110" s="158">
        <f t="shared" si="345"/>
        <v>96.643356643356654</v>
      </c>
      <c r="EH110" s="165"/>
      <c r="EI110" s="158">
        <f t="shared" si="346"/>
        <v>96.489361702127681</v>
      </c>
      <c r="EJ110" s="165"/>
      <c r="EK110" s="158">
        <f t="shared" si="347"/>
        <v>88.320610687022892</v>
      </c>
      <c r="EL110" s="165"/>
      <c r="EM110" s="158">
        <f t="shared" si="348"/>
        <v>109.34177215189872</v>
      </c>
      <c r="EN110" s="165"/>
      <c r="EO110" s="158">
        <f t="shared" si="349"/>
        <v>89.167867557727703</v>
      </c>
      <c r="EP110" s="165"/>
      <c r="EQ110" s="158">
        <f t="shared" si="350"/>
        <v>101.92947368421052</v>
      </c>
      <c r="ER110" s="165"/>
      <c r="ES110" s="158">
        <f t="shared" si="351"/>
        <v>109.84251968503938</v>
      </c>
      <c r="ET110" s="165"/>
      <c r="EU110" s="158">
        <f t="shared" si="352"/>
        <v>77.342657342657347</v>
      </c>
      <c r="EV110" s="165"/>
      <c r="EW110" s="158">
        <f t="shared" si="353"/>
        <v>87.553191489361723</v>
      </c>
      <c r="EX110" s="165"/>
      <c r="EY110" s="158">
        <f t="shared" si="354"/>
        <v>102.36641221374045</v>
      </c>
      <c r="EZ110" s="165"/>
      <c r="FA110" s="158">
        <f t="shared" si="355"/>
        <v>109.34177215189872</v>
      </c>
      <c r="FB110" s="165"/>
      <c r="FC110" s="158">
        <f t="shared" si="356"/>
        <v>89.167867557727703</v>
      </c>
      <c r="FD110" s="165"/>
      <c r="FE110" s="158">
        <f t="shared" si="357"/>
        <v>101.92947368421052</v>
      </c>
      <c r="FF110" s="165"/>
      <c r="FG110" s="158">
        <f t="shared" si="358"/>
        <v>109.84251968503938</v>
      </c>
      <c r="FH110" s="165"/>
      <c r="FI110" s="158">
        <f t="shared" si="359"/>
        <v>77.342657342657347</v>
      </c>
      <c r="FJ110" s="165"/>
      <c r="FK110" s="158">
        <f t="shared" si="360"/>
        <v>87.553191489361723</v>
      </c>
      <c r="FL110" s="165"/>
      <c r="FM110" s="158">
        <f t="shared" si="361"/>
        <v>102.36641221374045</v>
      </c>
    </row>
    <row r="111" spans="1:169" x14ac:dyDescent="0.2">
      <c r="A111" s="82" t="s">
        <v>5</v>
      </c>
      <c r="B111" s="76"/>
      <c r="C111" s="154">
        <f t="shared" si="278"/>
        <v>105.39240506329114</v>
      </c>
      <c r="D111" s="165"/>
      <c r="E111" s="154">
        <f t="shared" si="279"/>
        <v>103.83670984863484</v>
      </c>
      <c r="F111" s="165"/>
      <c r="G111" s="154">
        <f t="shared" si="280"/>
        <v>97.772448512585811</v>
      </c>
      <c r="H111" s="165"/>
      <c r="I111" s="154">
        <f t="shared" si="281"/>
        <v>104.56692913385828</v>
      </c>
      <c r="J111" s="165"/>
      <c r="K111" s="154">
        <f t="shared" si="282"/>
        <v>103.986013986014</v>
      </c>
      <c r="L111" s="165"/>
      <c r="M111" s="154">
        <f t="shared" si="283"/>
        <v>102.55319148936174</v>
      </c>
      <c r="N111" s="165"/>
      <c r="O111" s="154">
        <f t="shared" si="284"/>
        <v>105.34351145038167</v>
      </c>
      <c r="P111" s="165"/>
      <c r="Q111" s="154">
        <f t="shared" si="285"/>
        <v>105.39240506329114</v>
      </c>
      <c r="R111" s="165"/>
      <c r="S111" s="154">
        <f t="shared" si="286"/>
        <v>103.83670984863484</v>
      </c>
      <c r="T111" s="165"/>
      <c r="U111" s="154">
        <f t="shared" si="287"/>
        <v>97.772448512585811</v>
      </c>
      <c r="V111" s="165"/>
      <c r="W111" s="154">
        <f t="shared" si="288"/>
        <v>104.56692913385828</v>
      </c>
      <c r="X111" s="165"/>
      <c r="Y111" s="154">
        <f t="shared" si="289"/>
        <v>103.986013986014</v>
      </c>
      <c r="Z111" s="165"/>
      <c r="AA111" s="154">
        <f t="shared" si="290"/>
        <v>102.55319148936174</v>
      </c>
      <c r="AB111" s="165"/>
      <c r="AC111" s="154">
        <f t="shared" si="291"/>
        <v>105.34351145038167</v>
      </c>
      <c r="AD111" s="165"/>
      <c r="AE111" s="154">
        <f t="shared" si="292"/>
        <v>105.39240506329114</v>
      </c>
      <c r="AF111" s="165"/>
      <c r="AG111" s="154">
        <f t="shared" si="293"/>
        <v>103.83670984863484</v>
      </c>
      <c r="AH111" s="165"/>
      <c r="AI111" s="154">
        <f t="shared" si="294"/>
        <v>100.98526315789474</v>
      </c>
      <c r="AJ111" s="165"/>
      <c r="AK111" s="154">
        <f t="shared" si="295"/>
        <v>104.56692913385828</v>
      </c>
      <c r="AL111" s="165"/>
      <c r="AM111" s="154">
        <f t="shared" si="296"/>
        <v>103.986013986014</v>
      </c>
      <c r="AN111" s="165"/>
      <c r="AO111" s="154">
        <f t="shared" si="297"/>
        <v>102.55319148936174</v>
      </c>
      <c r="AP111" s="165"/>
      <c r="AQ111" s="154">
        <f t="shared" si="298"/>
        <v>105.34351145038167</v>
      </c>
      <c r="AR111" s="165"/>
      <c r="AS111" s="154">
        <f t="shared" si="299"/>
        <v>105.39240506329114</v>
      </c>
      <c r="AT111" s="165"/>
      <c r="AU111" s="154">
        <f t="shared" si="300"/>
        <v>103.83670984863484</v>
      </c>
      <c r="AV111" s="165"/>
      <c r="AW111" s="154">
        <f t="shared" si="301"/>
        <v>100.98526315789474</v>
      </c>
      <c r="AX111" s="165"/>
      <c r="AY111" s="154">
        <f t="shared" si="302"/>
        <v>104.56692913385828</v>
      </c>
      <c r="AZ111" s="165"/>
      <c r="BA111" s="154">
        <f t="shared" si="303"/>
        <v>103.986013986014</v>
      </c>
      <c r="BB111" s="165"/>
      <c r="BC111" s="154">
        <f t="shared" si="304"/>
        <v>102.55319148936174</v>
      </c>
      <c r="BD111" s="165"/>
      <c r="BE111" s="154">
        <f t="shared" si="305"/>
        <v>105.34351145038167</v>
      </c>
      <c r="BF111" s="165"/>
      <c r="BG111" s="154">
        <f t="shared" si="306"/>
        <v>105.39240506329114</v>
      </c>
      <c r="BH111" s="165"/>
      <c r="BI111" s="154">
        <f t="shared" si="307"/>
        <v>103.83670984863484</v>
      </c>
      <c r="BJ111" s="165"/>
      <c r="BK111" s="154">
        <f t="shared" si="308"/>
        <v>106.97894736842105</v>
      </c>
      <c r="BL111" s="165"/>
      <c r="BM111" s="154">
        <f t="shared" si="309"/>
        <v>104.56692913385828</v>
      </c>
      <c r="BN111" s="165"/>
      <c r="BO111" s="154">
        <f t="shared" si="310"/>
        <v>103.986013986014</v>
      </c>
      <c r="BP111" s="165"/>
      <c r="BQ111" s="154">
        <f t="shared" si="311"/>
        <v>102.55319148936174</v>
      </c>
      <c r="BR111" s="165"/>
      <c r="BS111" s="154">
        <f t="shared" si="312"/>
        <v>105.34351145038167</v>
      </c>
      <c r="BT111" s="165"/>
      <c r="BU111" s="154">
        <f t="shared" si="313"/>
        <v>105.39240506329114</v>
      </c>
      <c r="BV111" s="165"/>
      <c r="BW111" s="154">
        <f t="shared" si="314"/>
        <v>103.83670984863484</v>
      </c>
      <c r="BX111" s="165"/>
      <c r="BY111" s="154">
        <f t="shared" si="315"/>
        <v>106.97894736842105</v>
      </c>
      <c r="BZ111" s="165"/>
      <c r="CA111" s="154">
        <f t="shared" si="316"/>
        <v>104.56692913385828</v>
      </c>
      <c r="CB111" s="165"/>
      <c r="CC111" s="154">
        <f t="shared" si="317"/>
        <v>103.986013986014</v>
      </c>
      <c r="CD111" s="165"/>
      <c r="CE111" s="154">
        <f t="shared" si="318"/>
        <v>102.55319148936174</v>
      </c>
      <c r="CF111" s="165"/>
      <c r="CG111" s="154">
        <f t="shared" si="319"/>
        <v>105.34351145038167</v>
      </c>
      <c r="CH111" s="165"/>
      <c r="CI111" s="154">
        <f t="shared" si="320"/>
        <v>105.39240506329114</v>
      </c>
      <c r="CJ111" s="165"/>
      <c r="CK111" s="154">
        <f t="shared" si="321"/>
        <v>103.83670984863484</v>
      </c>
      <c r="CL111" s="165"/>
      <c r="CM111" s="154">
        <f t="shared" si="322"/>
        <v>92.24502546689304</v>
      </c>
      <c r="CN111" s="165"/>
      <c r="CO111" s="154">
        <f t="shared" si="323"/>
        <v>104.56692913385828</v>
      </c>
      <c r="CP111" s="165"/>
      <c r="CQ111" s="154">
        <f t="shared" si="324"/>
        <v>103.986013986014</v>
      </c>
      <c r="CR111" s="165"/>
      <c r="CS111" s="154">
        <f t="shared" si="325"/>
        <v>102.55319148936174</v>
      </c>
      <c r="CT111" s="165"/>
      <c r="CU111" s="154">
        <f t="shared" si="326"/>
        <v>105.34351145038167</v>
      </c>
      <c r="CV111" s="165"/>
      <c r="CW111" s="154">
        <f t="shared" si="327"/>
        <v>105.39240506329114</v>
      </c>
      <c r="CX111" s="165"/>
      <c r="CY111" s="154">
        <f t="shared" si="328"/>
        <v>103.83670984863484</v>
      </c>
      <c r="CZ111" s="165"/>
      <c r="DA111" s="154">
        <f t="shared" si="329"/>
        <v>108.4157894736842</v>
      </c>
      <c r="DB111" s="165"/>
      <c r="DC111" s="154">
        <f t="shared" si="330"/>
        <v>104.56692913385828</v>
      </c>
      <c r="DD111" s="165"/>
      <c r="DE111" s="154">
        <f t="shared" si="331"/>
        <v>105.03496503496505</v>
      </c>
      <c r="DF111" s="165"/>
      <c r="DG111" s="154">
        <f t="shared" si="332"/>
        <v>104.14893617021281</v>
      </c>
      <c r="DH111" s="165"/>
      <c r="DI111" s="154">
        <f t="shared" si="333"/>
        <v>105.34351145038167</v>
      </c>
      <c r="DJ111" s="165"/>
      <c r="DK111" s="154">
        <f t="shared" si="334"/>
        <v>105.39240506329114</v>
      </c>
      <c r="DL111" s="165"/>
      <c r="DM111" s="154">
        <f t="shared" si="335"/>
        <v>103.83670984863484</v>
      </c>
      <c r="DN111" s="165"/>
      <c r="DO111" s="154">
        <f t="shared" si="336"/>
        <v>108.4157894736842</v>
      </c>
      <c r="DP111" s="165"/>
      <c r="DQ111" s="154">
        <f t="shared" si="337"/>
        <v>104.56692913385828</v>
      </c>
      <c r="DR111" s="165"/>
      <c r="DS111" s="154">
        <f t="shared" si="338"/>
        <v>105.03496503496505</v>
      </c>
      <c r="DT111" s="165"/>
      <c r="DU111" s="154">
        <f t="shared" si="339"/>
        <v>104.14893617021281</v>
      </c>
      <c r="DV111" s="165"/>
      <c r="DW111" s="154">
        <f t="shared" si="340"/>
        <v>105.34351145038167</v>
      </c>
      <c r="DX111" s="165"/>
      <c r="DY111" s="154">
        <f t="shared" si="341"/>
        <v>105.39240506329114</v>
      </c>
      <c r="DZ111" s="165"/>
      <c r="EA111" s="154">
        <f t="shared" si="342"/>
        <v>103.83670984863484</v>
      </c>
      <c r="EB111" s="165"/>
      <c r="EC111" s="154">
        <f t="shared" si="343"/>
        <v>108.4157894736842</v>
      </c>
      <c r="ED111" s="165"/>
      <c r="EE111" s="154">
        <f t="shared" si="344"/>
        <v>104.56692913385828</v>
      </c>
      <c r="EF111" s="165"/>
      <c r="EG111" s="154">
        <f t="shared" si="345"/>
        <v>105.03496503496505</v>
      </c>
      <c r="EH111" s="165"/>
      <c r="EI111" s="154">
        <f t="shared" si="346"/>
        <v>104.14893617021281</v>
      </c>
      <c r="EJ111" s="165"/>
      <c r="EK111" s="154">
        <f t="shared" si="347"/>
        <v>105.34351145038167</v>
      </c>
      <c r="EL111" s="165"/>
      <c r="EM111" s="154">
        <f t="shared" si="348"/>
        <v>115.26582278481011</v>
      </c>
      <c r="EN111" s="165"/>
      <c r="EO111" s="154">
        <f t="shared" si="349"/>
        <v>103.83670984863484</v>
      </c>
      <c r="EP111" s="165"/>
      <c r="EQ111" s="154">
        <f t="shared" si="350"/>
        <v>108.4157894736842</v>
      </c>
      <c r="ER111" s="165"/>
      <c r="ES111" s="154">
        <f t="shared" si="351"/>
        <v>109.13385826771653</v>
      </c>
      <c r="ET111" s="165"/>
      <c r="EU111" s="154">
        <f t="shared" si="352"/>
        <v>97.902097902097907</v>
      </c>
      <c r="EV111" s="165"/>
      <c r="EW111" s="154">
        <f t="shared" si="353"/>
        <v>95.531914893617042</v>
      </c>
      <c r="EX111" s="165"/>
      <c r="EY111" s="154">
        <f t="shared" si="354"/>
        <v>112.06106870229006</v>
      </c>
      <c r="EZ111" s="165"/>
      <c r="FA111" s="154">
        <f t="shared" si="355"/>
        <v>115.26582278481011</v>
      </c>
      <c r="FB111" s="165"/>
      <c r="FC111" s="154">
        <f t="shared" si="356"/>
        <v>103.83670984863484</v>
      </c>
      <c r="FD111" s="165"/>
      <c r="FE111" s="154">
        <f t="shared" si="357"/>
        <v>108.4157894736842</v>
      </c>
      <c r="FF111" s="165"/>
      <c r="FG111" s="154">
        <f t="shared" si="358"/>
        <v>109.13385826771653</v>
      </c>
      <c r="FH111" s="165"/>
      <c r="FI111" s="154">
        <f t="shared" si="359"/>
        <v>97.902097902097907</v>
      </c>
      <c r="FJ111" s="165"/>
      <c r="FK111" s="154">
        <f t="shared" si="360"/>
        <v>95.531914893617042</v>
      </c>
      <c r="FL111" s="165"/>
      <c r="FM111" s="154">
        <f t="shared" si="361"/>
        <v>112.06106870229006</v>
      </c>
    </row>
    <row r="112" spans="1:169" x14ac:dyDescent="0.2">
      <c r="A112" s="82" t="s">
        <v>6</v>
      </c>
      <c r="B112" s="76"/>
      <c r="C112" s="154">
        <f t="shared" si="278"/>
        <v>94.22784810126582</v>
      </c>
      <c r="D112" s="165"/>
      <c r="E112" s="154">
        <f t="shared" si="279"/>
        <v>97.76922488598801</v>
      </c>
      <c r="F112" s="165"/>
      <c r="G112" s="154">
        <f t="shared" si="280"/>
        <v>107.29189931350113</v>
      </c>
      <c r="H112" s="165"/>
      <c r="I112" s="154">
        <f t="shared" si="281"/>
        <v>93.779527559055126</v>
      </c>
      <c r="J112" s="165"/>
      <c r="K112" s="154">
        <f t="shared" si="282"/>
        <v>105.45454545454548</v>
      </c>
      <c r="L112" s="165"/>
      <c r="M112" s="154">
        <f t="shared" si="283"/>
        <v>102.55319148936174</v>
      </c>
      <c r="N112" s="165"/>
      <c r="O112" s="154">
        <f t="shared" si="284"/>
        <v>92.900763358778619</v>
      </c>
      <c r="P112" s="165"/>
      <c r="Q112" s="154">
        <f t="shared" si="285"/>
        <v>94.22784810126582</v>
      </c>
      <c r="R112" s="165"/>
      <c r="S112" s="154">
        <f t="shared" si="286"/>
        <v>97.76922488598801</v>
      </c>
      <c r="T112" s="165"/>
      <c r="U112" s="154">
        <f t="shared" si="287"/>
        <v>107.29189931350113</v>
      </c>
      <c r="V112" s="165"/>
      <c r="W112" s="154">
        <f t="shared" si="288"/>
        <v>93.779527559055126</v>
      </c>
      <c r="X112" s="165"/>
      <c r="Y112" s="154">
        <f t="shared" si="289"/>
        <v>105.45454545454548</v>
      </c>
      <c r="Z112" s="165"/>
      <c r="AA112" s="154">
        <f t="shared" si="290"/>
        <v>102.55319148936174</v>
      </c>
      <c r="AB112" s="165"/>
      <c r="AC112" s="154">
        <f t="shared" si="291"/>
        <v>92.900763358778619</v>
      </c>
      <c r="AD112" s="165"/>
      <c r="AE112" s="154">
        <f t="shared" si="292"/>
        <v>94.22784810126582</v>
      </c>
      <c r="AF112" s="165"/>
      <c r="AG112" s="154">
        <f t="shared" si="293"/>
        <v>97.76922488598801</v>
      </c>
      <c r="AH112" s="165"/>
      <c r="AI112" s="154">
        <f t="shared" si="294"/>
        <v>100.94358535933743</v>
      </c>
      <c r="AJ112" s="165"/>
      <c r="AK112" s="154">
        <f t="shared" si="295"/>
        <v>93.779527559055126</v>
      </c>
      <c r="AL112" s="165"/>
      <c r="AM112" s="154">
        <f t="shared" si="296"/>
        <v>105.45454545454548</v>
      </c>
      <c r="AN112" s="165"/>
      <c r="AO112" s="154">
        <f t="shared" si="297"/>
        <v>102.55319148936174</v>
      </c>
      <c r="AP112" s="165"/>
      <c r="AQ112" s="154">
        <f t="shared" si="298"/>
        <v>92.900763358778619</v>
      </c>
      <c r="AR112" s="165"/>
      <c r="AS112" s="154">
        <f t="shared" si="299"/>
        <v>94.22784810126582</v>
      </c>
      <c r="AT112" s="165"/>
      <c r="AU112" s="154">
        <f t="shared" si="300"/>
        <v>97.76922488598801</v>
      </c>
      <c r="AV112" s="165"/>
      <c r="AW112" s="154">
        <f t="shared" si="301"/>
        <v>100.94358535933743</v>
      </c>
      <c r="AX112" s="165"/>
      <c r="AY112" s="154">
        <f t="shared" si="302"/>
        <v>93.779527559055126</v>
      </c>
      <c r="AZ112" s="165"/>
      <c r="BA112" s="154">
        <f t="shared" si="303"/>
        <v>105.45454545454548</v>
      </c>
      <c r="BB112" s="165"/>
      <c r="BC112" s="154">
        <f t="shared" si="304"/>
        <v>102.55319148936174</v>
      </c>
      <c r="BD112" s="165"/>
      <c r="BE112" s="154">
        <f t="shared" si="305"/>
        <v>92.900763358778619</v>
      </c>
      <c r="BF112" s="165"/>
      <c r="BG112" s="154">
        <f t="shared" si="306"/>
        <v>94.22784810126582</v>
      </c>
      <c r="BH112" s="165"/>
      <c r="BI112" s="154">
        <f t="shared" si="307"/>
        <v>97.76922488598801</v>
      </c>
      <c r="BJ112" s="165"/>
      <c r="BK112" s="154">
        <f t="shared" si="308"/>
        <v>103.44842105263157</v>
      </c>
      <c r="BL112" s="165"/>
      <c r="BM112" s="154">
        <f t="shared" si="309"/>
        <v>93.779527559055126</v>
      </c>
      <c r="BN112" s="165"/>
      <c r="BO112" s="154">
        <f t="shared" si="310"/>
        <v>105.45454545454548</v>
      </c>
      <c r="BP112" s="165"/>
      <c r="BQ112" s="154">
        <f t="shared" si="311"/>
        <v>102.55319148936174</v>
      </c>
      <c r="BR112" s="165"/>
      <c r="BS112" s="154">
        <f t="shared" si="312"/>
        <v>92.900763358778619</v>
      </c>
      <c r="BT112" s="165"/>
      <c r="BU112" s="154">
        <f t="shared" si="313"/>
        <v>94.22784810126582</v>
      </c>
      <c r="BV112" s="165"/>
      <c r="BW112" s="154">
        <f t="shared" si="314"/>
        <v>97.76922488598801</v>
      </c>
      <c r="BX112" s="165"/>
      <c r="BY112" s="154">
        <f t="shared" si="315"/>
        <v>103.44842105263157</v>
      </c>
      <c r="BZ112" s="165"/>
      <c r="CA112" s="154">
        <f t="shared" si="316"/>
        <v>93.779527559055126</v>
      </c>
      <c r="CB112" s="165"/>
      <c r="CC112" s="154">
        <f t="shared" si="317"/>
        <v>105.45454545454548</v>
      </c>
      <c r="CD112" s="165"/>
      <c r="CE112" s="154">
        <f t="shared" si="318"/>
        <v>102.55319148936174</v>
      </c>
      <c r="CF112" s="165"/>
      <c r="CG112" s="154">
        <f t="shared" si="319"/>
        <v>92.900763358778619</v>
      </c>
      <c r="CH112" s="165"/>
      <c r="CI112" s="154">
        <f t="shared" si="320"/>
        <v>94.22784810126582</v>
      </c>
      <c r="CJ112" s="165"/>
      <c r="CK112" s="154">
        <f t="shared" si="321"/>
        <v>97.76922488598801</v>
      </c>
      <c r="CL112" s="165"/>
      <c r="CM112" s="154">
        <f t="shared" si="322"/>
        <v>96.1597783933518</v>
      </c>
      <c r="CN112" s="165"/>
      <c r="CO112" s="154">
        <f t="shared" si="323"/>
        <v>93.779527559055126</v>
      </c>
      <c r="CP112" s="165"/>
      <c r="CQ112" s="154">
        <f t="shared" si="324"/>
        <v>105.45454545454548</v>
      </c>
      <c r="CR112" s="165"/>
      <c r="CS112" s="154">
        <f t="shared" si="325"/>
        <v>102.55319148936174</v>
      </c>
      <c r="CT112" s="165"/>
      <c r="CU112" s="154">
        <f t="shared" si="326"/>
        <v>92.900763358778619</v>
      </c>
      <c r="CV112" s="165"/>
      <c r="CW112" s="154">
        <f t="shared" si="327"/>
        <v>94.22784810126582</v>
      </c>
      <c r="CX112" s="165"/>
      <c r="CY112" s="154">
        <f t="shared" si="328"/>
        <v>97.76922488598801</v>
      </c>
      <c r="CZ112" s="165"/>
      <c r="DA112" s="154">
        <f t="shared" si="329"/>
        <v>105.25473684210526</v>
      </c>
      <c r="DB112" s="165"/>
      <c r="DC112" s="154">
        <f t="shared" si="330"/>
        <v>93.779527559055126</v>
      </c>
      <c r="DD112" s="165"/>
      <c r="DE112" s="154">
        <f t="shared" si="331"/>
        <v>102.72727272727273</v>
      </c>
      <c r="DF112" s="165"/>
      <c r="DG112" s="154">
        <f t="shared" si="332"/>
        <v>98.723404255319181</v>
      </c>
      <c r="DH112" s="165"/>
      <c r="DI112" s="154">
        <f t="shared" si="333"/>
        <v>92.900763358778619</v>
      </c>
      <c r="DJ112" s="165"/>
      <c r="DK112" s="154">
        <f t="shared" si="334"/>
        <v>94.22784810126582</v>
      </c>
      <c r="DL112" s="165"/>
      <c r="DM112" s="154">
        <f t="shared" si="335"/>
        <v>97.76922488598801</v>
      </c>
      <c r="DN112" s="165"/>
      <c r="DO112" s="154">
        <f t="shared" si="336"/>
        <v>105.25473684210526</v>
      </c>
      <c r="DP112" s="165"/>
      <c r="DQ112" s="154">
        <f t="shared" si="337"/>
        <v>93.779527559055126</v>
      </c>
      <c r="DR112" s="165"/>
      <c r="DS112" s="154">
        <f t="shared" si="338"/>
        <v>102.72727272727273</v>
      </c>
      <c r="DT112" s="165"/>
      <c r="DU112" s="154">
        <f t="shared" si="339"/>
        <v>98.723404255319181</v>
      </c>
      <c r="DV112" s="165"/>
      <c r="DW112" s="154">
        <f t="shared" si="340"/>
        <v>92.900763358778619</v>
      </c>
      <c r="DX112" s="165"/>
      <c r="DY112" s="154">
        <f t="shared" si="341"/>
        <v>94.22784810126582</v>
      </c>
      <c r="DZ112" s="165"/>
      <c r="EA112" s="154">
        <f t="shared" si="342"/>
        <v>97.76922488598801</v>
      </c>
      <c r="EB112" s="165"/>
      <c r="EC112" s="154">
        <f t="shared" si="343"/>
        <v>105.25473684210526</v>
      </c>
      <c r="ED112" s="165"/>
      <c r="EE112" s="154">
        <f t="shared" si="344"/>
        <v>93.779527559055126</v>
      </c>
      <c r="EF112" s="165"/>
      <c r="EG112" s="154">
        <f t="shared" si="345"/>
        <v>102.72727272727273</v>
      </c>
      <c r="EH112" s="165"/>
      <c r="EI112" s="154">
        <f t="shared" si="346"/>
        <v>98.723404255319181</v>
      </c>
      <c r="EJ112" s="165"/>
      <c r="EK112" s="154">
        <f t="shared" si="347"/>
        <v>92.900763358778619</v>
      </c>
      <c r="EL112" s="165"/>
      <c r="EM112" s="154">
        <f t="shared" si="348"/>
        <v>108.88607594936708</v>
      </c>
      <c r="EN112" s="165"/>
      <c r="EO112" s="154">
        <f t="shared" si="349"/>
        <v>97.76922488598801</v>
      </c>
      <c r="EP112" s="165"/>
      <c r="EQ112" s="154">
        <f t="shared" si="350"/>
        <v>105.25473684210526</v>
      </c>
      <c r="ER112" s="165"/>
      <c r="ES112" s="154">
        <f t="shared" si="351"/>
        <v>106.06299212598427</v>
      </c>
      <c r="ET112" s="165"/>
      <c r="EU112" s="154">
        <f t="shared" si="352"/>
        <v>95.174825174825187</v>
      </c>
      <c r="EV112" s="165"/>
      <c r="EW112" s="154">
        <f t="shared" si="353"/>
        <v>99.680851063829806</v>
      </c>
      <c r="EX112" s="165"/>
      <c r="EY112" s="154">
        <f t="shared" si="354"/>
        <v>109.31297709923662</v>
      </c>
      <c r="EZ112" s="165"/>
      <c r="FA112" s="154">
        <f t="shared" si="355"/>
        <v>108.88607594936708</v>
      </c>
      <c r="FB112" s="165"/>
      <c r="FC112" s="154">
        <f t="shared" si="356"/>
        <v>97.76922488598801</v>
      </c>
      <c r="FD112" s="165"/>
      <c r="FE112" s="154">
        <f t="shared" si="357"/>
        <v>105.25473684210526</v>
      </c>
      <c r="FF112" s="165"/>
      <c r="FG112" s="154">
        <f t="shared" si="358"/>
        <v>106.06299212598427</v>
      </c>
      <c r="FH112" s="165"/>
      <c r="FI112" s="154">
        <f t="shared" si="359"/>
        <v>95.174825174825187</v>
      </c>
      <c r="FJ112" s="165"/>
      <c r="FK112" s="154">
        <f t="shared" si="360"/>
        <v>99.680851063829806</v>
      </c>
      <c r="FL112" s="165"/>
      <c r="FM112" s="154">
        <f t="shared" si="361"/>
        <v>109.31297709923662</v>
      </c>
    </row>
    <row r="113" spans="1:169" x14ac:dyDescent="0.2">
      <c r="A113" s="82" t="s">
        <v>7</v>
      </c>
      <c r="B113" s="76"/>
      <c r="C113" s="154">
        <f t="shared" si="278"/>
        <v>102.65822784810126</v>
      </c>
      <c r="D113" s="165"/>
      <c r="E113" s="154">
        <f t="shared" si="279"/>
        <v>94.958743761685028</v>
      </c>
      <c r="F113" s="165"/>
      <c r="G113" s="154">
        <f t="shared" si="280"/>
        <v>100.30105263157894</v>
      </c>
      <c r="H113" s="165"/>
      <c r="I113" s="154">
        <f t="shared" si="281"/>
        <v>103.0708661417323</v>
      </c>
      <c r="J113" s="165"/>
      <c r="K113" s="154">
        <f t="shared" si="282"/>
        <v>99.160839160839188</v>
      </c>
      <c r="L113" s="165"/>
      <c r="M113" s="154">
        <f t="shared" si="283"/>
        <v>100.95744680851068</v>
      </c>
      <c r="N113" s="165"/>
      <c r="O113" s="154">
        <f t="shared" si="284"/>
        <v>96.412213740458</v>
      </c>
      <c r="P113" s="165"/>
      <c r="Q113" s="154">
        <f t="shared" si="285"/>
        <v>102.65822784810126</v>
      </c>
      <c r="R113" s="165"/>
      <c r="S113" s="154">
        <f t="shared" si="286"/>
        <v>94.958743761685028</v>
      </c>
      <c r="T113" s="165"/>
      <c r="U113" s="154">
        <f t="shared" si="287"/>
        <v>100.30105263157894</v>
      </c>
      <c r="V113" s="165"/>
      <c r="W113" s="154">
        <f t="shared" si="288"/>
        <v>103.0708661417323</v>
      </c>
      <c r="X113" s="165"/>
      <c r="Y113" s="154">
        <f t="shared" si="289"/>
        <v>99.160839160839188</v>
      </c>
      <c r="Z113" s="165"/>
      <c r="AA113" s="154">
        <f t="shared" si="290"/>
        <v>100.95744680851068</v>
      </c>
      <c r="AB113" s="165"/>
      <c r="AC113" s="154">
        <f t="shared" si="291"/>
        <v>96.412213740458</v>
      </c>
      <c r="AD113" s="165"/>
      <c r="AE113" s="154">
        <f t="shared" si="292"/>
        <v>102.65822784810126</v>
      </c>
      <c r="AF113" s="165"/>
      <c r="AG113" s="154">
        <f t="shared" si="293"/>
        <v>94.958743761685028</v>
      </c>
      <c r="AH113" s="165"/>
      <c r="AI113" s="154">
        <f t="shared" si="294"/>
        <v>103.1957894736842</v>
      </c>
      <c r="AJ113" s="165"/>
      <c r="AK113" s="154">
        <f t="shared" si="295"/>
        <v>103.0708661417323</v>
      </c>
      <c r="AL113" s="165"/>
      <c r="AM113" s="154">
        <f t="shared" si="296"/>
        <v>99.160839160839188</v>
      </c>
      <c r="AN113" s="165"/>
      <c r="AO113" s="154">
        <f t="shared" si="297"/>
        <v>100.95744680851068</v>
      </c>
      <c r="AP113" s="165"/>
      <c r="AQ113" s="154">
        <f t="shared" si="298"/>
        <v>96.412213740458</v>
      </c>
      <c r="AR113" s="165"/>
      <c r="AS113" s="154">
        <f t="shared" si="299"/>
        <v>102.65822784810126</v>
      </c>
      <c r="AT113" s="165"/>
      <c r="AU113" s="154">
        <f t="shared" si="300"/>
        <v>94.958743761685028</v>
      </c>
      <c r="AV113" s="165"/>
      <c r="AW113" s="154">
        <f t="shared" si="301"/>
        <v>103.1957894736842</v>
      </c>
      <c r="AX113" s="165"/>
      <c r="AY113" s="154">
        <f t="shared" si="302"/>
        <v>103.0708661417323</v>
      </c>
      <c r="AZ113" s="165"/>
      <c r="BA113" s="154">
        <f t="shared" si="303"/>
        <v>99.160839160839188</v>
      </c>
      <c r="BB113" s="165"/>
      <c r="BC113" s="154">
        <f t="shared" si="304"/>
        <v>100.95744680851068</v>
      </c>
      <c r="BD113" s="165"/>
      <c r="BE113" s="154">
        <f t="shared" si="305"/>
        <v>96.412213740458</v>
      </c>
      <c r="BF113" s="165"/>
      <c r="BG113" s="154">
        <f t="shared" si="306"/>
        <v>102.65822784810126</v>
      </c>
      <c r="BH113" s="165"/>
      <c r="BI113" s="154">
        <f t="shared" si="307"/>
        <v>94.958743761685028</v>
      </c>
      <c r="BJ113" s="165"/>
      <c r="BK113" s="154">
        <f t="shared" si="308"/>
        <v>101.27263157894737</v>
      </c>
      <c r="BL113" s="165"/>
      <c r="BM113" s="154">
        <f t="shared" si="309"/>
        <v>103.0708661417323</v>
      </c>
      <c r="BN113" s="165"/>
      <c r="BO113" s="154">
        <f t="shared" si="310"/>
        <v>99.160839160839188</v>
      </c>
      <c r="BP113" s="165"/>
      <c r="BQ113" s="154">
        <f t="shared" si="311"/>
        <v>100.95744680851068</v>
      </c>
      <c r="BR113" s="165"/>
      <c r="BS113" s="154">
        <f t="shared" si="312"/>
        <v>96.412213740458</v>
      </c>
      <c r="BT113" s="165"/>
      <c r="BU113" s="154">
        <f t="shared" si="313"/>
        <v>102.65822784810126</v>
      </c>
      <c r="BV113" s="165"/>
      <c r="BW113" s="154">
        <f t="shared" si="314"/>
        <v>94.958743761685028</v>
      </c>
      <c r="BX113" s="165"/>
      <c r="BY113" s="154">
        <f t="shared" si="315"/>
        <v>101.27263157894737</v>
      </c>
      <c r="BZ113" s="165"/>
      <c r="CA113" s="154">
        <f t="shared" si="316"/>
        <v>103.0708661417323</v>
      </c>
      <c r="CB113" s="165"/>
      <c r="CC113" s="154">
        <f t="shared" si="317"/>
        <v>99.160839160839188</v>
      </c>
      <c r="CD113" s="165"/>
      <c r="CE113" s="154">
        <f t="shared" si="318"/>
        <v>100.95744680851068</v>
      </c>
      <c r="CF113" s="165"/>
      <c r="CG113" s="154">
        <f t="shared" si="319"/>
        <v>96.412213740458</v>
      </c>
      <c r="CH113" s="165"/>
      <c r="CI113" s="154">
        <f t="shared" si="320"/>
        <v>102.65822784810126</v>
      </c>
      <c r="CJ113" s="165"/>
      <c r="CK113" s="154">
        <f t="shared" si="321"/>
        <v>94.958743761685028</v>
      </c>
      <c r="CL113" s="165"/>
      <c r="CM113" s="154">
        <f t="shared" si="322"/>
        <v>96.88</v>
      </c>
      <c r="CN113" s="165"/>
      <c r="CO113" s="154">
        <f t="shared" si="323"/>
        <v>103.0708661417323</v>
      </c>
      <c r="CP113" s="165"/>
      <c r="CQ113" s="154">
        <f t="shared" si="324"/>
        <v>99.160839160839188</v>
      </c>
      <c r="CR113" s="165"/>
      <c r="CS113" s="154">
        <f t="shared" si="325"/>
        <v>100.95744680851068</v>
      </c>
      <c r="CT113" s="165"/>
      <c r="CU113" s="154">
        <f t="shared" si="326"/>
        <v>96.412213740458</v>
      </c>
      <c r="CV113" s="165"/>
      <c r="CW113" s="154">
        <f t="shared" si="327"/>
        <v>102.65822784810126</v>
      </c>
      <c r="CX113" s="165"/>
      <c r="CY113" s="154">
        <f t="shared" si="328"/>
        <v>94.958743761685028</v>
      </c>
      <c r="CZ113" s="165"/>
      <c r="DA113" s="154">
        <f t="shared" si="329"/>
        <v>103.73578947368421</v>
      </c>
      <c r="DB113" s="165"/>
      <c r="DC113" s="154">
        <f t="shared" si="330"/>
        <v>103.0708661417323</v>
      </c>
      <c r="DD113" s="165"/>
      <c r="DE113" s="154">
        <f t="shared" si="331"/>
        <v>103.35664335664337</v>
      </c>
      <c r="DF113" s="165"/>
      <c r="DG113" s="154">
        <f t="shared" si="332"/>
        <v>95.851063829787236</v>
      </c>
      <c r="DH113" s="165"/>
      <c r="DI113" s="154">
        <f t="shared" si="333"/>
        <v>96.412213740458</v>
      </c>
      <c r="DJ113" s="165"/>
      <c r="DK113" s="154">
        <f t="shared" si="334"/>
        <v>102.65822784810126</v>
      </c>
      <c r="DL113" s="165"/>
      <c r="DM113" s="154">
        <f t="shared" si="335"/>
        <v>94.958743761685028</v>
      </c>
      <c r="DN113" s="165"/>
      <c r="DO113" s="154">
        <f t="shared" si="336"/>
        <v>103.73578947368421</v>
      </c>
      <c r="DP113" s="165"/>
      <c r="DQ113" s="154">
        <f t="shared" si="337"/>
        <v>103.0708661417323</v>
      </c>
      <c r="DR113" s="165"/>
      <c r="DS113" s="154">
        <f t="shared" si="338"/>
        <v>103.35664335664337</v>
      </c>
      <c r="DT113" s="165"/>
      <c r="DU113" s="154">
        <f t="shared" si="339"/>
        <v>95.851063829787236</v>
      </c>
      <c r="DV113" s="165"/>
      <c r="DW113" s="154">
        <f t="shared" si="340"/>
        <v>96.412213740458</v>
      </c>
      <c r="DX113" s="165"/>
      <c r="DY113" s="154">
        <f t="shared" si="341"/>
        <v>102.65822784810126</v>
      </c>
      <c r="DZ113" s="165"/>
      <c r="EA113" s="154">
        <f t="shared" si="342"/>
        <v>94.958743761685028</v>
      </c>
      <c r="EB113" s="165"/>
      <c r="EC113" s="154">
        <f t="shared" si="343"/>
        <v>103.73578947368421</v>
      </c>
      <c r="ED113" s="165"/>
      <c r="EE113" s="154">
        <f t="shared" si="344"/>
        <v>103.0708661417323</v>
      </c>
      <c r="EF113" s="165"/>
      <c r="EG113" s="154">
        <f t="shared" si="345"/>
        <v>103.35664335664337</v>
      </c>
      <c r="EH113" s="165"/>
      <c r="EI113" s="154">
        <f t="shared" si="346"/>
        <v>95.851063829787236</v>
      </c>
      <c r="EJ113" s="165"/>
      <c r="EK113" s="154">
        <f t="shared" si="347"/>
        <v>96.412213740458</v>
      </c>
      <c r="EL113" s="165"/>
      <c r="EM113" s="154">
        <f t="shared" si="348"/>
        <v>103.18987341772151</v>
      </c>
      <c r="EN113" s="165"/>
      <c r="EO113" s="154">
        <f t="shared" si="349"/>
        <v>94.958743761685028</v>
      </c>
      <c r="EP113" s="165"/>
      <c r="EQ113" s="154">
        <f t="shared" si="350"/>
        <v>103.73578947368421</v>
      </c>
      <c r="ER113" s="165"/>
      <c r="ES113" s="154">
        <f t="shared" si="351"/>
        <v>105.98425196850394</v>
      </c>
      <c r="ET113" s="165"/>
      <c r="EU113" s="154">
        <f t="shared" si="352"/>
        <v>79.860139860139867</v>
      </c>
      <c r="EV113" s="165"/>
      <c r="EW113" s="154">
        <f t="shared" si="353"/>
        <v>93.617021276595736</v>
      </c>
      <c r="EX113" s="165"/>
      <c r="EY113" s="154">
        <f t="shared" si="354"/>
        <v>104.12213740458014</v>
      </c>
      <c r="EZ113" s="165"/>
      <c r="FA113" s="154">
        <f t="shared" si="355"/>
        <v>103.18987341772151</v>
      </c>
      <c r="FB113" s="165"/>
      <c r="FC113" s="154">
        <f t="shared" si="356"/>
        <v>94.958743761685028</v>
      </c>
      <c r="FD113" s="165"/>
      <c r="FE113" s="154">
        <f t="shared" si="357"/>
        <v>103.73578947368421</v>
      </c>
      <c r="FF113" s="165"/>
      <c r="FG113" s="154">
        <f t="shared" si="358"/>
        <v>105.98425196850394</v>
      </c>
      <c r="FH113" s="165"/>
      <c r="FI113" s="154">
        <f t="shared" si="359"/>
        <v>79.860139860139867</v>
      </c>
      <c r="FJ113" s="165"/>
      <c r="FK113" s="154">
        <f t="shared" si="360"/>
        <v>93.617021276595736</v>
      </c>
      <c r="FL113" s="165"/>
      <c r="FM113" s="154">
        <f t="shared" si="361"/>
        <v>104.12213740458014</v>
      </c>
    </row>
    <row r="114" spans="1:169" x14ac:dyDescent="0.2">
      <c r="A114" s="82" t="s">
        <v>8</v>
      </c>
      <c r="B114" s="76"/>
      <c r="C114" s="154">
        <f t="shared" si="278"/>
        <v>100.45569620253164</v>
      </c>
      <c r="D114" s="165"/>
      <c r="E114" s="154">
        <f t="shared" si="279"/>
        <v>108.34365365048852</v>
      </c>
      <c r="F114" s="165"/>
      <c r="G114" s="154">
        <f t="shared" si="280"/>
        <v>99.029352438688349</v>
      </c>
      <c r="H114" s="165"/>
      <c r="I114" s="154">
        <f t="shared" si="281"/>
        <v>100.31496062992126</v>
      </c>
      <c r="J114" s="165"/>
      <c r="K114" s="154">
        <f t="shared" si="282"/>
        <v>101.46853146853148</v>
      </c>
      <c r="L114" s="165"/>
      <c r="M114" s="154">
        <f t="shared" si="283"/>
        <v>100.63829787234043</v>
      </c>
      <c r="N114" s="165"/>
      <c r="O114" s="154">
        <f t="shared" si="284"/>
        <v>105.11450381679388</v>
      </c>
      <c r="P114" s="165"/>
      <c r="Q114" s="154">
        <f t="shared" si="285"/>
        <v>100.45569620253164</v>
      </c>
      <c r="R114" s="165"/>
      <c r="S114" s="154">
        <f t="shared" si="286"/>
        <v>108.34365365048852</v>
      </c>
      <c r="T114" s="165"/>
      <c r="U114" s="154">
        <f t="shared" si="287"/>
        <v>99.029352438688349</v>
      </c>
      <c r="V114" s="165"/>
      <c r="W114" s="154">
        <f t="shared" si="288"/>
        <v>100.31496062992126</v>
      </c>
      <c r="X114" s="165"/>
      <c r="Y114" s="154">
        <f t="shared" si="289"/>
        <v>101.46853146853148</v>
      </c>
      <c r="Z114" s="165"/>
      <c r="AA114" s="154">
        <f t="shared" si="290"/>
        <v>100.63829787234043</v>
      </c>
      <c r="AB114" s="165"/>
      <c r="AC114" s="154">
        <f t="shared" si="291"/>
        <v>105.11450381679388</v>
      </c>
      <c r="AD114" s="165"/>
      <c r="AE114" s="154">
        <f t="shared" si="292"/>
        <v>100.45569620253164</v>
      </c>
      <c r="AF114" s="165"/>
      <c r="AG114" s="154">
        <f t="shared" si="293"/>
        <v>108.34365365048852</v>
      </c>
      <c r="AH114" s="165"/>
      <c r="AI114" s="154">
        <f t="shared" si="294"/>
        <v>97.932631578947365</v>
      </c>
      <c r="AJ114" s="165"/>
      <c r="AK114" s="154">
        <f t="shared" si="295"/>
        <v>100.31496062992126</v>
      </c>
      <c r="AL114" s="165"/>
      <c r="AM114" s="154">
        <f t="shared" si="296"/>
        <v>101.46853146853148</v>
      </c>
      <c r="AN114" s="165"/>
      <c r="AO114" s="154">
        <f t="shared" si="297"/>
        <v>100.63829787234043</v>
      </c>
      <c r="AP114" s="165"/>
      <c r="AQ114" s="154">
        <f t="shared" si="298"/>
        <v>105.11450381679388</v>
      </c>
      <c r="AR114" s="165"/>
      <c r="AS114" s="154">
        <f t="shared" si="299"/>
        <v>100.45569620253164</v>
      </c>
      <c r="AT114" s="165"/>
      <c r="AU114" s="154">
        <f t="shared" si="300"/>
        <v>108.34365365048852</v>
      </c>
      <c r="AV114" s="165"/>
      <c r="AW114" s="154">
        <f t="shared" si="301"/>
        <v>97.932631578947365</v>
      </c>
      <c r="AX114" s="165"/>
      <c r="AY114" s="154">
        <f t="shared" si="302"/>
        <v>100.31496062992126</v>
      </c>
      <c r="AZ114" s="165"/>
      <c r="BA114" s="154">
        <f t="shared" si="303"/>
        <v>101.46853146853148</v>
      </c>
      <c r="BB114" s="165"/>
      <c r="BC114" s="154">
        <f t="shared" si="304"/>
        <v>100.63829787234043</v>
      </c>
      <c r="BD114" s="165"/>
      <c r="BE114" s="154">
        <f t="shared" si="305"/>
        <v>105.11450381679388</v>
      </c>
      <c r="BF114" s="165"/>
      <c r="BG114" s="154">
        <f t="shared" si="306"/>
        <v>100.45569620253164</v>
      </c>
      <c r="BH114" s="165"/>
      <c r="BI114" s="154">
        <f t="shared" si="307"/>
        <v>108.34365365048852</v>
      </c>
      <c r="BJ114" s="165"/>
      <c r="BK114" s="154">
        <f t="shared" si="308"/>
        <v>95.566315789473677</v>
      </c>
      <c r="BL114" s="165"/>
      <c r="BM114" s="154">
        <f t="shared" si="309"/>
        <v>100.31496062992126</v>
      </c>
      <c r="BN114" s="165"/>
      <c r="BO114" s="154">
        <f t="shared" si="310"/>
        <v>101.46853146853148</v>
      </c>
      <c r="BP114" s="165"/>
      <c r="BQ114" s="154">
        <f t="shared" si="311"/>
        <v>100.63829787234043</v>
      </c>
      <c r="BR114" s="165"/>
      <c r="BS114" s="154">
        <f t="shared" si="312"/>
        <v>105.11450381679388</v>
      </c>
      <c r="BT114" s="165"/>
      <c r="BU114" s="154">
        <f t="shared" si="313"/>
        <v>100.45569620253164</v>
      </c>
      <c r="BV114" s="165"/>
      <c r="BW114" s="154">
        <f t="shared" si="314"/>
        <v>108.34365365048852</v>
      </c>
      <c r="BX114" s="165"/>
      <c r="BY114" s="154">
        <f t="shared" si="315"/>
        <v>95.566315789473677</v>
      </c>
      <c r="BZ114" s="165"/>
      <c r="CA114" s="154">
        <f t="shared" si="316"/>
        <v>100.31496062992126</v>
      </c>
      <c r="CB114" s="165"/>
      <c r="CC114" s="154">
        <f t="shared" si="317"/>
        <v>101.46853146853148</v>
      </c>
      <c r="CD114" s="165"/>
      <c r="CE114" s="154">
        <f t="shared" si="318"/>
        <v>100.63829787234043</v>
      </c>
      <c r="CF114" s="165"/>
      <c r="CG114" s="154">
        <f t="shared" si="319"/>
        <v>105.11450381679388</v>
      </c>
      <c r="CH114" s="165"/>
      <c r="CI114" s="154">
        <f t="shared" si="320"/>
        <v>100.45569620253164</v>
      </c>
      <c r="CJ114" s="165"/>
      <c r="CK114" s="154">
        <f t="shared" si="321"/>
        <v>108.34365365048852</v>
      </c>
      <c r="CL114" s="165"/>
      <c r="CM114" s="154">
        <f t="shared" si="322"/>
        <v>98.746028708133963</v>
      </c>
      <c r="CN114" s="165"/>
      <c r="CO114" s="154">
        <f t="shared" si="323"/>
        <v>100.31496062992126</v>
      </c>
      <c r="CP114" s="165"/>
      <c r="CQ114" s="154">
        <f t="shared" si="324"/>
        <v>101.46853146853148</v>
      </c>
      <c r="CR114" s="165"/>
      <c r="CS114" s="154">
        <f t="shared" si="325"/>
        <v>100.63829787234043</v>
      </c>
      <c r="CT114" s="165"/>
      <c r="CU114" s="154">
        <f t="shared" si="326"/>
        <v>105.11450381679388</v>
      </c>
      <c r="CV114" s="165"/>
      <c r="CW114" s="154">
        <f t="shared" si="327"/>
        <v>100.45569620253164</v>
      </c>
      <c r="CX114" s="165"/>
      <c r="CY114" s="154">
        <f t="shared" si="328"/>
        <v>108.34365365048852</v>
      </c>
      <c r="CZ114" s="165"/>
      <c r="DA114" s="154">
        <f t="shared" si="329"/>
        <v>100.57473684210527</v>
      </c>
      <c r="DB114" s="165"/>
      <c r="DC114" s="154">
        <f t="shared" si="330"/>
        <v>100.31496062992126</v>
      </c>
      <c r="DD114" s="165"/>
      <c r="DE114" s="154">
        <f t="shared" si="331"/>
        <v>98.321678321678334</v>
      </c>
      <c r="DF114" s="165"/>
      <c r="DG114" s="154">
        <f t="shared" si="332"/>
        <v>96.808510638297875</v>
      </c>
      <c r="DH114" s="165"/>
      <c r="DI114" s="154">
        <f t="shared" si="333"/>
        <v>105.11450381679388</v>
      </c>
      <c r="DJ114" s="165"/>
      <c r="DK114" s="154">
        <f t="shared" si="334"/>
        <v>100.45569620253164</v>
      </c>
      <c r="DL114" s="165"/>
      <c r="DM114" s="154">
        <f t="shared" si="335"/>
        <v>108.34365365048852</v>
      </c>
      <c r="DN114" s="165"/>
      <c r="DO114" s="154">
        <f t="shared" si="336"/>
        <v>100.57473684210527</v>
      </c>
      <c r="DP114" s="165"/>
      <c r="DQ114" s="154">
        <f t="shared" si="337"/>
        <v>100.31496062992126</v>
      </c>
      <c r="DR114" s="165"/>
      <c r="DS114" s="154">
        <f t="shared" si="338"/>
        <v>98.321678321678334</v>
      </c>
      <c r="DT114" s="165"/>
      <c r="DU114" s="154">
        <f t="shared" si="339"/>
        <v>96.808510638297875</v>
      </c>
      <c r="DV114" s="165"/>
      <c r="DW114" s="154">
        <f t="shared" si="340"/>
        <v>105.11450381679388</v>
      </c>
      <c r="DX114" s="165"/>
      <c r="DY114" s="154">
        <f t="shared" si="341"/>
        <v>100.45569620253164</v>
      </c>
      <c r="DZ114" s="165"/>
      <c r="EA114" s="154">
        <f t="shared" si="342"/>
        <v>108.34365365048852</v>
      </c>
      <c r="EB114" s="165"/>
      <c r="EC114" s="154">
        <f t="shared" si="343"/>
        <v>100.57473684210527</v>
      </c>
      <c r="ED114" s="165"/>
      <c r="EE114" s="154">
        <f t="shared" si="344"/>
        <v>100.31496062992126</v>
      </c>
      <c r="EF114" s="165"/>
      <c r="EG114" s="154">
        <f t="shared" si="345"/>
        <v>98.321678321678334</v>
      </c>
      <c r="EH114" s="165"/>
      <c r="EI114" s="154">
        <f t="shared" si="346"/>
        <v>96.808510638297875</v>
      </c>
      <c r="EJ114" s="165"/>
      <c r="EK114" s="154">
        <f t="shared" si="347"/>
        <v>105.11450381679388</v>
      </c>
      <c r="EL114" s="165"/>
      <c r="EM114" s="154">
        <f t="shared" si="348"/>
        <v>106.0759493670886</v>
      </c>
      <c r="EN114" s="165"/>
      <c r="EO114" s="154">
        <f t="shared" si="349"/>
        <v>108.34365365048852</v>
      </c>
      <c r="EP114" s="165"/>
      <c r="EQ114" s="154">
        <f t="shared" si="350"/>
        <v>100.57473684210527</v>
      </c>
      <c r="ER114" s="165"/>
      <c r="ES114" s="154">
        <f t="shared" si="351"/>
        <v>105.98425196850394</v>
      </c>
      <c r="ET114" s="165"/>
      <c r="EU114" s="154">
        <f t="shared" si="352"/>
        <v>81.328671328671348</v>
      </c>
      <c r="EV114" s="165"/>
      <c r="EW114" s="154">
        <f t="shared" si="353"/>
        <v>76.382978723404264</v>
      </c>
      <c r="EX114" s="165"/>
      <c r="EY114" s="154">
        <f t="shared" si="354"/>
        <v>106.79389312977098</v>
      </c>
      <c r="EZ114" s="165"/>
      <c r="FA114" s="154">
        <f t="shared" si="355"/>
        <v>106.0759493670886</v>
      </c>
      <c r="FB114" s="165"/>
      <c r="FC114" s="154">
        <f t="shared" si="356"/>
        <v>108.34365365048852</v>
      </c>
      <c r="FD114" s="165"/>
      <c r="FE114" s="154">
        <f t="shared" si="357"/>
        <v>100.57473684210527</v>
      </c>
      <c r="FF114" s="165"/>
      <c r="FG114" s="154">
        <f t="shared" si="358"/>
        <v>105.98425196850394</v>
      </c>
      <c r="FH114" s="165"/>
      <c r="FI114" s="154">
        <f t="shared" si="359"/>
        <v>81.328671328671348</v>
      </c>
      <c r="FJ114" s="165"/>
      <c r="FK114" s="154">
        <f t="shared" si="360"/>
        <v>76.382978723404264</v>
      </c>
      <c r="FL114" s="165"/>
      <c r="FM114" s="154">
        <f t="shared" si="361"/>
        <v>106.79389312977098</v>
      </c>
    </row>
    <row r="115" spans="1:169" x14ac:dyDescent="0.2">
      <c r="A115" s="84" t="s">
        <v>9</v>
      </c>
      <c r="B115" s="76"/>
      <c r="C115" s="158">
        <f t="shared" si="278"/>
        <v>104.10126582278481</v>
      </c>
      <c r="D115" s="165"/>
      <c r="E115" s="158">
        <f t="shared" si="279"/>
        <v>101.55127477162756</v>
      </c>
      <c r="F115" s="165"/>
      <c r="G115" s="158">
        <f t="shared" si="280"/>
        <v>94.63493421052631</v>
      </c>
      <c r="H115" s="165"/>
      <c r="I115" s="158">
        <f t="shared" si="281"/>
        <v>103.54330708661418</v>
      </c>
      <c r="J115" s="165"/>
      <c r="K115" s="158">
        <f t="shared" si="282"/>
        <v>98.321678321678334</v>
      </c>
      <c r="L115" s="165"/>
      <c r="M115" s="158">
        <f t="shared" si="283"/>
        <v>100</v>
      </c>
      <c r="N115" s="165"/>
      <c r="O115" s="158">
        <f t="shared" si="284"/>
        <v>101.60305343511449</v>
      </c>
      <c r="P115" s="165"/>
      <c r="Q115" s="158">
        <f t="shared" si="285"/>
        <v>104.10126582278481</v>
      </c>
      <c r="R115" s="165"/>
      <c r="S115" s="158">
        <f t="shared" si="286"/>
        <v>101.55127477162756</v>
      </c>
      <c r="T115" s="165"/>
      <c r="U115" s="158">
        <f t="shared" si="287"/>
        <v>94.63493421052631</v>
      </c>
      <c r="V115" s="165"/>
      <c r="W115" s="158">
        <f t="shared" si="288"/>
        <v>103.54330708661418</v>
      </c>
      <c r="X115" s="165"/>
      <c r="Y115" s="158">
        <f t="shared" si="289"/>
        <v>98.321678321678334</v>
      </c>
      <c r="Z115" s="165"/>
      <c r="AA115" s="158">
        <f t="shared" si="290"/>
        <v>100</v>
      </c>
      <c r="AB115" s="165"/>
      <c r="AC115" s="158">
        <f t="shared" si="291"/>
        <v>101.60305343511449</v>
      </c>
      <c r="AD115" s="165"/>
      <c r="AE115" s="158">
        <f t="shared" si="292"/>
        <v>104.10126582278481</v>
      </c>
      <c r="AF115" s="165"/>
      <c r="AG115" s="158">
        <f t="shared" si="293"/>
        <v>101.55127477162756</v>
      </c>
      <c r="AH115" s="165"/>
      <c r="AI115" s="158">
        <f t="shared" si="294"/>
        <v>98.979282296650709</v>
      </c>
      <c r="AJ115" s="165"/>
      <c r="AK115" s="158">
        <f t="shared" si="295"/>
        <v>103.54330708661418</v>
      </c>
      <c r="AL115" s="165"/>
      <c r="AM115" s="158">
        <f t="shared" si="296"/>
        <v>98.321678321678334</v>
      </c>
      <c r="AN115" s="165"/>
      <c r="AO115" s="158">
        <f t="shared" si="297"/>
        <v>100</v>
      </c>
      <c r="AP115" s="165"/>
      <c r="AQ115" s="158">
        <f t="shared" si="298"/>
        <v>101.60305343511449</v>
      </c>
      <c r="AR115" s="165"/>
      <c r="AS115" s="158">
        <f t="shared" si="299"/>
        <v>104.10126582278481</v>
      </c>
      <c r="AT115" s="165"/>
      <c r="AU115" s="158">
        <f t="shared" si="300"/>
        <v>101.55127477162756</v>
      </c>
      <c r="AV115" s="165"/>
      <c r="AW115" s="158">
        <f t="shared" si="301"/>
        <v>98.979282296650709</v>
      </c>
      <c r="AX115" s="165"/>
      <c r="AY115" s="158">
        <f t="shared" si="302"/>
        <v>103.54330708661418</v>
      </c>
      <c r="AZ115" s="165"/>
      <c r="BA115" s="158">
        <f t="shared" si="303"/>
        <v>98.321678321678334</v>
      </c>
      <c r="BB115" s="165"/>
      <c r="BC115" s="158">
        <f t="shared" si="304"/>
        <v>100</v>
      </c>
      <c r="BD115" s="165"/>
      <c r="BE115" s="158">
        <f t="shared" si="305"/>
        <v>101.60305343511449</v>
      </c>
      <c r="BF115" s="165"/>
      <c r="BG115" s="158">
        <f t="shared" si="306"/>
        <v>104.10126582278481</v>
      </c>
      <c r="BH115" s="165"/>
      <c r="BI115" s="158">
        <f t="shared" si="307"/>
        <v>101.55127477162756</v>
      </c>
      <c r="BJ115" s="165"/>
      <c r="BK115" s="158">
        <f t="shared" si="308"/>
        <v>98.727368421052631</v>
      </c>
      <c r="BL115" s="165"/>
      <c r="BM115" s="158">
        <f t="shared" si="309"/>
        <v>103.54330708661418</v>
      </c>
      <c r="BN115" s="165"/>
      <c r="BO115" s="158">
        <f t="shared" si="310"/>
        <v>98.321678321678334</v>
      </c>
      <c r="BP115" s="165"/>
      <c r="BQ115" s="158">
        <f t="shared" si="311"/>
        <v>100</v>
      </c>
      <c r="BR115" s="165"/>
      <c r="BS115" s="158">
        <f t="shared" si="312"/>
        <v>101.60305343511449</v>
      </c>
      <c r="BT115" s="165"/>
      <c r="BU115" s="158">
        <f t="shared" si="313"/>
        <v>104.10126582278481</v>
      </c>
      <c r="BV115" s="165"/>
      <c r="BW115" s="158">
        <f t="shared" si="314"/>
        <v>101.55127477162756</v>
      </c>
      <c r="BX115" s="165"/>
      <c r="BY115" s="158">
        <f t="shared" si="315"/>
        <v>98.727368421052631</v>
      </c>
      <c r="BZ115" s="165"/>
      <c r="CA115" s="158">
        <f t="shared" si="316"/>
        <v>103.54330708661418</v>
      </c>
      <c r="CB115" s="165"/>
      <c r="CC115" s="158">
        <f t="shared" si="317"/>
        <v>98.321678321678334</v>
      </c>
      <c r="CD115" s="165"/>
      <c r="CE115" s="158">
        <f t="shared" si="318"/>
        <v>100</v>
      </c>
      <c r="CF115" s="165"/>
      <c r="CG115" s="158">
        <f t="shared" si="319"/>
        <v>101.60305343511449</v>
      </c>
      <c r="CH115" s="165"/>
      <c r="CI115" s="158">
        <f t="shared" si="320"/>
        <v>104.10126582278481</v>
      </c>
      <c r="CJ115" s="165"/>
      <c r="CK115" s="158">
        <f t="shared" si="321"/>
        <v>101.55127477162756</v>
      </c>
      <c r="CL115" s="165"/>
      <c r="CM115" s="158">
        <f t="shared" si="322"/>
        <v>98.555617615467241</v>
      </c>
      <c r="CN115" s="165"/>
      <c r="CO115" s="158">
        <f t="shared" si="323"/>
        <v>103.54330708661418</v>
      </c>
      <c r="CP115" s="165"/>
      <c r="CQ115" s="158">
        <f t="shared" si="324"/>
        <v>98.321678321678334</v>
      </c>
      <c r="CR115" s="165"/>
      <c r="CS115" s="158">
        <f t="shared" si="325"/>
        <v>100</v>
      </c>
      <c r="CT115" s="165"/>
      <c r="CU115" s="158">
        <f t="shared" si="326"/>
        <v>101.60305343511449</v>
      </c>
      <c r="CV115" s="165"/>
      <c r="CW115" s="158">
        <f t="shared" si="327"/>
        <v>104.10126582278481</v>
      </c>
      <c r="CX115" s="165"/>
      <c r="CY115" s="158">
        <f t="shared" si="328"/>
        <v>101.55127477162756</v>
      </c>
      <c r="CZ115" s="165"/>
      <c r="DA115" s="158">
        <f t="shared" si="329"/>
        <v>106.48631578947368</v>
      </c>
      <c r="DB115" s="165"/>
      <c r="DC115" s="158">
        <f t="shared" si="330"/>
        <v>103.54330708661418</v>
      </c>
      <c r="DD115" s="165"/>
      <c r="DE115" s="158">
        <f t="shared" si="331"/>
        <v>100.62937062937063</v>
      </c>
      <c r="DF115" s="165"/>
      <c r="DG115" s="158">
        <f t="shared" si="332"/>
        <v>101.91489361702131</v>
      </c>
      <c r="DH115" s="165"/>
      <c r="DI115" s="158">
        <f t="shared" si="333"/>
        <v>101.60305343511449</v>
      </c>
      <c r="DJ115" s="165"/>
      <c r="DK115" s="158">
        <f t="shared" si="334"/>
        <v>104.10126582278481</v>
      </c>
      <c r="DL115" s="165"/>
      <c r="DM115" s="158">
        <f t="shared" si="335"/>
        <v>101.55127477162756</v>
      </c>
      <c r="DN115" s="165"/>
      <c r="DO115" s="158">
        <f t="shared" si="336"/>
        <v>106.48631578947368</v>
      </c>
      <c r="DP115" s="165"/>
      <c r="DQ115" s="158">
        <f t="shared" si="337"/>
        <v>103.54330708661418</v>
      </c>
      <c r="DR115" s="165"/>
      <c r="DS115" s="158">
        <f t="shared" si="338"/>
        <v>100.62937062937063</v>
      </c>
      <c r="DT115" s="165"/>
      <c r="DU115" s="158">
        <f t="shared" si="339"/>
        <v>101.91489361702131</v>
      </c>
      <c r="DV115" s="165"/>
      <c r="DW115" s="158">
        <f t="shared" si="340"/>
        <v>101.60305343511449</v>
      </c>
      <c r="DX115" s="165"/>
      <c r="DY115" s="158">
        <f t="shared" si="341"/>
        <v>104.10126582278481</v>
      </c>
      <c r="DZ115" s="165"/>
      <c r="EA115" s="158">
        <f t="shared" si="342"/>
        <v>101.55127477162756</v>
      </c>
      <c r="EB115" s="165"/>
      <c r="EC115" s="158">
        <f t="shared" si="343"/>
        <v>106.48631578947368</v>
      </c>
      <c r="ED115" s="165"/>
      <c r="EE115" s="158">
        <f t="shared" si="344"/>
        <v>103.54330708661418</v>
      </c>
      <c r="EF115" s="165"/>
      <c r="EG115" s="158">
        <f t="shared" si="345"/>
        <v>100.62937062937063</v>
      </c>
      <c r="EH115" s="165"/>
      <c r="EI115" s="158">
        <f t="shared" si="346"/>
        <v>101.91489361702131</v>
      </c>
      <c r="EJ115" s="165"/>
      <c r="EK115" s="158">
        <f t="shared" si="347"/>
        <v>101.60305343511449</v>
      </c>
      <c r="EL115" s="165"/>
      <c r="EM115" s="158">
        <f t="shared" si="348"/>
        <v>104.25316455696202</v>
      </c>
      <c r="EN115" s="165"/>
      <c r="EO115" s="158">
        <f t="shared" si="349"/>
        <v>101.55127477162756</v>
      </c>
      <c r="EP115" s="165"/>
      <c r="EQ115" s="158">
        <f t="shared" si="350"/>
        <v>106.48631578947368</v>
      </c>
      <c r="ER115" s="165"/>
      <c r="ES115" s="158">
        <f t="shared" si="351"/>
        <v>106.61417322834646</v>
      </c>
      <c r="ET115" s="165"/>
      <c r="EU115" s="158">
        <f t="shared" si="352"/>
        <v>86.36363636363636</v>
      </c>
      <c r="EV115" s="165"/>
      <c r="EW115" s="158">
        <f t="shared" si="353"/>
        <v>89.787234042553223</v>
      </c>
      <c r="EX115" s="165"/>
      <c r="EY115" s="158">
        <f t="shared" si="354"/>
        <v>110.22900763358778</v>
      </c>
      <c r="EZ115" s="165"/>
      <c r="FA115" s="158">
        <f t="shared" si="355"/>
        <v>104.25316455696202</v>
      </c>
      <c r="FB115" s="165"/>
      <c r="FC115" s="158">
        <f t="shared" si="356"/>
        <v>101.55127477162756</v>
      </c>
      <c r="FD115" s="165"/>
      <c r="FE115" s="158">
        <f t="shared" si="357"/>
        <v>106.48631578947368</v>
      </c>
      <c r="FF115" s="165"/>
      <c r="FG115" s="158">
        <f t="shared" si="358"/>
        <v>106.61417322834646</v>
      </c>
      <c r="FH115" s="165"/>
      <c r="FI115" s="158">
        <f t="shared" si="359"/>
        <v>86.36363636363636</v>
      </c>
      <c r="FJ115" s="165"/>
      <c r="FK115" s="158">
        <f t="shared" si="360"/>
        <v>89.787234042553223</v>
      </c>
      <c r="FL115" s="165"/>
      <c r="FM115" s="158">
        <f t="shared" si="361"/>
        <v>110.22900763358778</v>
      </c>
    </row>
    <row r="116" spans="1:169" x14ac:dyDescent="0.2">
      <c r="A116" s="82" t="s">
        <v>10</v>
      </c>
      <c r="B116" s="76"/>
      <c r="C116" s="154">
        <f t="shared" si="278"/>
        <v>99.468354430379733</v>
      </c>
      <c r="D116" s="165"/>
      <c r="E116" s="154">
        <f t="shared" si="279"/>
        <v>98.663948203590849</v>
      </c>
      <c r="F116" s="165"/>
      <c r="G116" s="154">
        <f t="shared" si="280"/>
        <v>96.88</v>
      </c>
      <c r="H116" s="165"/>
      <c r="I116" s="154">
        <f t="shared" si="281"/>
        <v>98.110236220472444</v>
      </c>
      <c r="J116" s="165"/>
      <c r="K116" s="154">
        <f t="shared" si="282"/>
        <v>102.09790209790209</v>
      </c>
      <c r="L116" s="165"/>
      <c r="M116" s="154">
        <f t="shared" si="283"/>
        <v>96.489361702127681</v>
      </c>
      <c r="N116" s="165"/>
      <c r="O116" s="154">
        <f t="shared" si="284"/>
        <v>97.70992366412213</v>
      </c>
      <c r="P116" s="165"/>
      <c r="Q116" s="154">
        <f t="shared" si="285"/>
        <v>99.468354430379733</v>
      </c>
      <c r="R116" s="165"/>
      <c r="S116" s="154">
        <f t="shared" si="286"/>
        <v>98.663948203590849</v>
      </c>
      <c r="T116" s="165"/>
      <c r="U116" s="154">
        <f t="shared" si="287"/>
        <v>96.88</v>
      </c>
      <c r="V116" s="165"/>
      <c r="W116" s="154">
        <f t="shared" si="288"/>
        <v>98.110236220472444</v>
      </c>
      <c r="X116" s="165"/>
      <c r="Y116" s="154">
        <f t="shared" si="289"/>
        <v>102.09790209790209</v>
      </c>
      <c r="Z116" s="165"/>
      <c r="AA116" s="154">
        <f t="shared" si="290"/>
        <v>96.489361702127681</v>
      </c>
      <c r="AB116" s="165"/>
      <c r="AC116" s="154">
        <f t="shared" si="291"/>
        <v>97.70992366412213</v>
      </c>
      <c r="AD116" s="165"/>
      <c r="AE116" s="154">
        <f t="shared" si="292"/>
        <v>99.468354430379733</v>
      </c>
      <c r="AF116" s="165"/>
      <c r="AG116" s="154">
        <f t="shared" si="293"/>
        <v>98.663948203590849</v>
      </c>
      <c r="AH116" s="165"/>
      <c r="AI116" s="154">
        <f t="shared" si="294"/>
        <v>107.52327485380117</v>
      </c>
      <c r="AJ116" s="165"/>
      <c r="AK116" s="154">
        <f t="shared" si="295"/>
        <v>98.110236220472444</v>
      </c>
      <c r="AL116" s="165"/>
      <c r="AM116" s="154">
        <f t="shared" si="296"/>
        <v>102.09790209790209</v>
      </c>
      <c r="AN116" s="165"/>
      <c r="AO116" s="154">
        <f t="shared" si="297"/>
        <v>96.489361702127681</v>
      </c>
      <c r="AP116" s="165"/>
      <c r="AQ116" s="154">
        <f t="shared" si="298"/>
        <v>97.70992366412213</v>
      </c>
      <c r="AR116" s="165"/>
      <c r="AS116" s="154">
        <f t="shared" si="299"/>
        <v>99.468354430379733</v>
      </c>
      <c r="AT116" s="165"/>
      <c r="AU116" s="154">
        <f t="shared" si="300"/>
        <v>98.663948203590849</v>
      </c>
      <c r="AV116" s="165"/>
      <c r="AW116" s="154">
        <f t="shared" si="301"/>
        <v>107.52327485380117</v>
      </c>
      <c r="AX116" s="165"/>
      <c r="AY116" s="154">
        <f t="shared" si="302"/>
        <v>98.110236220472444</v>
      </c>
      <c r="AZ116" s="165"/>
      <c r="BA116" s="154">
        <f t="shared" si="303"/>
        <v>102.09790209790209</v>
      </c>
      <c r="BB116" s="165"/>
      <c r="BC116" s="154">
        <f t="shared" si="304"/>
        <v>96.489361702127681</v>
      </c>
      <c r="BD116" s="165"/>
      <c r="BE116" s="154">
        <f t="shared" si="305"/>
        <v>97.70992366412213</v>
      </c>
      <c r="BF116" s="165"/>
      <c r="BG116" s="154">
        <f t="shared" si="306"/>
        <v>99.468354430379733</v>
      </c>
      <c r="BH116" s="165"/>
      <c r="BI116" s="154">
        <f t="shared" si="307"/>
        <v>98.663948203590849</v>
      </c>
      <c r="BJ116" s="165"/>
      <c r="BK116" s="154">
        <f t="shared" si="308"/>
        <v>97.331578947368413</v>
      </c>
      <c r="BL116" s="165"/>
      <c r="BM116" s="154">
        <f t="shared" si="309"/>
        <v>98.110236220472444</v>
      </c>
      <c r="BN116" s="165"/>
      <c r="BO116" s="154">
        <f t="shared" si="310"/>
        <v>102.09790209790209</v>
      </c>
      <c r="BP116" s="165"/>
      <c r="BQ116" s="154">
        <f t="shared" si="311"/>
        <v>96.489361702127681</v>
      </c>
      <c r="BR116" s="165"/>
      <c r="BS116" s="154">
        <f t="shared" si="312"/>
        <v>97.70992366412213</v>
      </c>
      <c r="BT116" s="165"/>
      <c r="BU116" s="154">
        <f t="shared" si="313"/>
        <v>99.468354430379733</v>
      </c>
      <c r="BV116" s="165"/>
      <c r="BW116" s="154">
        <f t="shared" si="314"/>
        <v>98.663948203590849</v>
      </c>
      <c r="BX116" s="165"/>
      <c r="BY116" s="154">
        <f t="shared" si="315"/>
        <v>97.331578947368413</v>
      </c>
      <c r="BZ116" s="165"/>
      <c r="CA116" s="154">
        <f t="shared" si="316"/>
        <v>98.110236220472444</v>
      </c>
      <c r="CB116" s="165"/>
      <c r="CC116" s="154">
        <f t="shared" si="317"/>
        <v>102.09790209790209</v>
      </c>
      <c r="CD116" s="165"/>
      <c r="CE116" s="154">
        <f t="shared" si="318"/>
        <v>96.489361702127681</v>
      </c>
      <c r="CF116" s="165"/>
      <c r="CG116" s="154">
        <f t="shared" si="319"/>
        <v>97.70992366412213</v>
      </c>
      <c r="CH116" s="165"/>
      <c r="CI116" s="154">
        <f t="shared" si="320"/>
        <v>99.468354430379733</v>
      </c>
      <c r="CJ116" s="165"/>
      <c r="CK116" s="154">
        <f t="shared" si="321"/>
        <v>98.663948203590849</v>
      </c>
      <c r="CL116" s="165"/>
      <c r="CM116" s="154">
        <f t="shared" si="322"/>
        <v>98.346165413533825</v>
      </c>
      <c r="CN116" s="165"/>
      <c r="CO116" s="154">
        <f t="shared" si="323"/>
        <v>98.110236220472444</v>
      </c>
      <c r="CP116" s="165"/>
      <c r="CQ116" s="154">
        <f t="shared" si="324"/>
        <v>102.09790209790209</v>
      </c>
      <c r="CR116" s="165"/>
      <c r="CS116" s="154">
        <f t="shared" si="325"/>
        <v>96.489361702127681</v>
      </c>
      <c r="CT116" s="165"/>
      <c r="CU116" s="154">
        <f t="shared" si="326"/>
        <v>97.70992366412213</v>
      </c>
      <c r="CV116" s="165"/>
      <c r="CW116" s="154">
        <f t="shared" si="327"/>
        <v>99.468354430379733</v>
      </c>
      <c r="CX116" s="165"/>
      <c r="CY116" s="154">
        <f t="shared" si="328"/>
        <v>98.663948203590849</v>
      </c>
      <c r="CZ116" s="165"/>
      <c r="DA116" s="154">
        <f t="shared" si="329"/>
        <v>104.92631578947368</v>
      </c>
      <c r="DB116" s="165"/>
      <c r="DC116" s="154">
        <f t="shared" si="330"/>
        <v>98.110236220472444</v>
      </c>
      <c r="DD116" s="165"/>
      <c r="DE116" s="154">
        <f t="shared" si="331"/>
        <v>102.51748251748252</v>
      </c>
      <c r="DF116" s="165"/>
      <c r="DG116" s="154">
        <f t="shared" si="332"/>
        <v>99.361702127659612</v>
      </c>
      <c r="DH116" s="165"/>
      <c r="DI116" s="154">
        <f t="shared" si="333"/>
        <v>97.70992366412213</v>
      </c>
      <c r="DJ116" s="165"/>
      <c r="DK116" s="154">
        <f t="shared" si="334"/>
        <v>99.468354430379733</v>
      </c>
      <c r="DL116" s="165"/>
      <c r="DM116" s="154">
        <f t="shared" si="335"/>
        <v>98.663948203590849</v>
      </c>
      <c r="DN116" s="165"/>
      <c r="DO116" s="154">
        <f t="shared" si="336"/>
        <v>104.92631578947368</v>
      </c>
      <c r="DP116" s="165"/>
      <c r="DQ116" s="154">
        <f t="shared" si="337"/>
        <v>98.110236220472444</v>
      </c>
      <c r="DR116" s="165"/>
      <c r="DS116" s="154">
        <f t="shared" si="338"/>
        <v>102.51748251748252</v>
      </c>
      <c r="DT116" s="165"/>
      <c r="DU116" s="154">
        <f t="shared" si="339"/>
        <v>99.361702127659612</v>
      </c>
      <c r="DV116" s="165"/>
      <c r="DW116" s="154">
        <f t="shared" si="340"/>
        <v>97.70992366412213</v>
      </c>
      <c r="DX116" s="165"/>
      <c r="DY116" s="154">
        <f t="shared" si="341"/>
        <v>99.468354430379733</v>
      </c>
      <c r="DZ116" s="165"/>
      <c r="EA116" s="154">
        <f t="shared" si="342"/>
        <v>98.663948203590849</v>
      </c>
      <c r="EB116" s="165"/>
      <c r="EC116" s="154">
        <f t="shared" si="343"/>
        <v>104.92631578947368</v>
      </c>
      <c r="ED116" s="165"/>
      <c r="EE116" s="154">
        <f t="shared" si="344"/>
        <v>98.110236220472444</v>
      </c>
      <c r="EF116" s="165"/>
      <c r="EG116" s="154">
        <f t="shared" si="345"/>
        <v>102.51748251748252</v>
      </c>
      <c r="EH116" s="165"/>
      <c r="EI116" s="154">
        <f t="shared" si="346"/>
        <v>99.361702127659612</v>
      </c>
      <c r="EJ116" s="165"/>
      <c r="EK116" s="154">
        <f t="shared" si="347"/>
        <v>97.70992366412213</v>
      </c>
      <c r="EL116" s="165"/>
      <c r="EM116" s="154">
        <f t="shared" si="348"/>
        <v>110.55696202531645</v>
      </c>
      <c r="EN116" s="165"/>
      <c r="EO116" s="154">
        <f t="shared" si="349"/>
        <v>98.663948203590849</v>
      </c>
      <c r="EP116" s="165"/>
      <c r="EQ116" s="154">
        <f t="shared" si="350"/>
        <v>104.92631578947368</v>
      </c>
      <c r="ER116" s="165"/>
      <c r="ES116" s="154">
        <f t="shared" si="351"/>
        <v>112.99212598425197</v>
      </c>
      <c r="ET116" s="165"/>
      <c r="EU116" s="154">
        <f t="shared" si="352"/>
        <v>93.706293706293707</v>
      </c>
      <c r="EV116" s="165"/>
      <c r="EW116" s="154">
        <f t="shared" si="353"/>
        <v>99.042553191489375</v>
      </c>
      <c r="EX116" s="165"/>
      <c r="EY116" s="154">
        <f t="shared" si="354"/>
        <v>94.809160305343497</v>
      </c>
      <c r="EZ116" s="165"/>
      <c r="FA116" s="154">
        <f t="shared" si="355"/>
        <v>110.55696202531645</v>
      </c>
      <c r="FB116" s="165"/>
      <c r="FC116" s="154">
        <f t="shared" si="356"/>
        <v>98.663948203590849</v>
      </c>
      <c r="FD116" s="165"/>
      <c r="FE116" s="154">
        <f t="shared" si="357"/>
        <v>104.92631578947368</v>
      </c>
      <c r="FF116" s="165"/>
      <c r="FG116" s="154">
        <f t="shared" si="358"/>
        <v>112.99212598425197</v>
      </c>
      <c r="FH116" s="165"/>
      <c r="FI116" s="154">
        <f t="shared" si="359"/>
        <v>93.706293706293707</v>
      </c>
      <c r="FJ116" s="165"/>
      <c r="FK116" s="154">
        <f t="shared" si="360"/>
        <v>99.042553191489375</v>
      </c>
      <c r="FL116" s="165"/>
      <c r="FM116" s="154">
        <f t="shared" si="361"/>
        <v>94.809160305343497</v>
      </c>
    </row>
    <row r="117" spans="1:169" x14ac:dyDescent="0.2">
      <c r="A117" s="82" t="s">
        <v>11</v>
      </c>
      <c r="B117" s="76"/>
      <c r="C117" s="154">
        <f t="shared" si="278"/>
        <v>89.746835443037966</v>
      </c>
      <c r="D117" s="165"/>
      <c r="E117" s="154">
        <f t="shared" si="279"/>
        <v>99.302675310017676</v>
      </c>
      <c r="F117" s="165"/>
      <c r="G117" s="154">
        <f t="shared" si="280"/>
        <v>94.628726655348046</v>
      </c>
      <c r="H117" s="165"/>
      <c r="I117" s="154">
        <f t="shared" si="281"/>
        <v>89.685039370078741</v>
      </c>
      <c r="J117" s="165"/>
      <c r="K117" s="154">
        <f t="shared" si="282"/>
        <v>95.384615384615373</v>
      </c>
      <c r="L117" s="165"/>
      <c r="M117" s="154">
        <f t="shared" si="283"/>
        <v>103.51063829787238</v>
      </c>
      <c r="N117" s="165"/>
      <c r="O117" s="154">
        <f t="shared" si="284"/>
        <v>85.954198473282432</v>
      </c>
      <c r="P117" s="165"/>
      <c r="Q117" s="154">
        <f t="shared" si="285"/>
        <v>89.746835443037966</v>
      </c>
      <c r="R117" s="165"/>
      <c r="S117" s="154">
        <f t="shared" si="286"/>
        <v>99.302675310017676</v>
      </c>
      <c r="T117" s="165"/>
      <c r="U117" s="154">
        <f t="shared" si="287"/>
        <v>94.628726655348046</v>
      </c>
      <c r="V117" s="165"/>
      <c r="W117" s="154">
        <f t="shared" si="288"/>
        <v>89.685039370078741</v>
      </c>
      <c r="X117" s="165"/>
      <c r="Y117" s="154">
        <f t="shared" si="289"/>
        <v>95.384615384615373</v>
      </c>
      <c r="Z117" s="165"/>
      <c r="AA117" s="154">
        <f t="shared" si="290"/>
        <v>103.51063829787238</v>
      </c>
      <c r="AB117" s="165"/>
      <c r="AC117" s="154">
        <f t="shared" si="291"/>
        <v>85.954198473282432</v>
      </c>
      <c r="AD117" s="165"/>
      <c r="AE117" s="154">
        <f t="shared" si="292"/>
        <v>89.746835443037966</v>
      </c>
      <c r="AF117" s="165"/>
      <c r="AG117" s="154">
        <f t="shared" si="293"/>
        <v>99.302675310017676</v>
      </c>
      <c r="AH117" s="165"/>
      <c r="AI117" s="154">
        <f t="shared" si="294"/>
        <v>103.85496167603473</v>
      </c>
      <c r="AJ117" s="165"/>
      <c r="AK117" s="154">
        <f t="shared" si="295"/>
        <v>89.685039370078741</v>
      </c>
      <c r="AL117" s="165"/>
      <c r="AM117" s="154">
        <f t="shared" si="296"/>
        <v>95.384615384615373</v>
      </c>
      <c r="AN117" s="165"/>
      <c r="AO117" s="154">
        <f t="shared" si="297"/>
        <v>103.51063829787238</v>
      </c>
      <c r="AP117" s="165"/>
      <c r="AQ117" s="154">
        <f t="shared" si="298"/>
        <v>85.954198473282432</v>
      </c>
      <c r="AR117" s="165"/>
      <c r="AS117" s="154">
        <f t="shared" si="299"/>
        <v>89.746835443037966</v>
      </c>
      <c r="AT117" s="165"/>
      <c r="AU117" s="154">
        <f t="shared" si="300"/>
        <v>99.302675310017676</v>
      </c>
      <c r="AV117" s="165"/>
      <c r="AW117" s="154">
        <f t="shared" si="301"/>
        <v>103.85496167603473</v>
      </c>
      <c r="AX117" s="165"/>
      <c r="AY117" s="154">
        <f t="shared" si="302"/>
        <v>89.685039370078741</v>
      </c>
      <c r="AZ117" s="165"/>
      <c r="BA117" s="154">
        <f t="shared" si="303"/>
        <v>95.384615384615373</v>
      </c>
      <c r="BB117" s="165"/>
      <c r="BC117" s="154">
        <f t="shared" si="304"/>
        <v>103.51063829787238</v>
      </c>
      <c r="BD117" s="165"/>
      <c r="BE117" s="154">
        <f t="shared" si="305"/>
        <v>85.954198473282432</v>
      </c>
      <c r="BF117" s="165"/>
      <c r="BG117" s="154">
        <f t="shared" si="306"/>
        <v>89.746835443037966</v>
      </c>
      <c r="BH117" s="165"/>
      <c r="BI117" s="154">
        <f t="shared" si="307"/>
        <v>99.302675310017676</v>
      </c>
      <c r="BJ117" s="165"/>
      <c r="BK117" s="154">
        <f t="shared" si="308"/>
        <v>96.058947368421045</v>
      </c>
      <c r="BL117" s="165"/>
      <c r="BM117" s="154">
        <f t="shared" si="309"/>
        <v>89.685039370078741</v>
      </c>
      <c r="BN117" s="165"/>
      <c r="BO117" s="154">
        <f t="shared" si="310"/>
        <v>95.384615384615373</v>
      </c>
      <c r="BP117" s="165"/>
      <c r="BQ117" s="154">
        <f t="shared" si="311"/>
        <v>103.51063829787238</v>
      </c>
      <c r="BR117" s="165"/>
      <c r="BS117" s="154">
        <f t="shared" si="312"/>
        <v>85.954198473282432</v>
      </c>
      <c r="BT117" s="165"/>
      <c r="BU117" s="154">
        <f t="shared" si="313"/>
        <v>89.746835443037966</v>
      </c>
      <c r="BV117" s="165"/>
      <c r="BW117" s="154">
        <f t="shared" si="314"/>
        <v>99.302675310017676</v>
      </c>
      <c r="BX117" s="165"/>
      <c r="BY117" s="154">
        <f t="shared" si="315"/>
        <v>96.058947368421045</v>
      </c>
      <c r="BZ117" s="165"/>
      <c r="CA117" s="154">
        <f t="shared" si="316"/>
        <v>89.685039370078741</v>
      </c>
      <c r="CB117" s="165"/>
      <c r="CC117" s="154">
        <f t="shared" si="317"/>
        <v>95.384615384615373</v>
      </c>
      <c r="CD117" s="165"/>
      <c r="CE117" s="154">
        <f t="shared" si="318"/>
        <v>103.51063829787238</v>
      </c>
      <c r="CF117" s="165"/>
      <c r="CG117" s="154">
        <f t="shared" si="319"/>
        <v>85.954198473282432</v>
      </c>
      <c r="CH117" s="165"/>
      <c r="CI117" s="154">
        <f t="shared" si="320"/>
        <v>89.746835443037966</v>
      </c>
      <c r="CJ117" s="165"/>
      <c r="CK117" s="154">
        <f t="shared" si="321"/>
        <v>99.302675310017676</v>
      </c>
      <c r="CL117" s="165"/>
      <c r="CM117" s="154">
        <f t="shared" si="322"/>
        <v>96.590896960711632</v>
      </c>
      <c r="CN117" s="165"/>
      <c r="CO117" s="154">
        <f t="shared" si="323"/>
        <v>89.685039370078741</v>
      </c>
      <c r="CP117" s="165"/>
      <c r="CQ117" s="154">
        <f t="shared" si="324"/>
        <v>95.384615384615373</v>
      </c>
      <c r="CR117" s="165"/>
      <c r="CS117" s="154">
        <f t="shared" si="325"/>
        <v>103.51063829787238</v>
      </c>
      <c r="CT117" s="165"/>
      <c r="CU117" s="154">
        <f t="shared" si="326"/>
        <v>85.954198473282432</v>
      </c>
      <c r="CV117" s="165"/>
      <c r="CW117" s="154">
        <f t="shared" si="327"/>
        <v>89.746835443037966</v>
      </c>
      <c r="CX117" s="165"/>
      <c r="CY117" s="154">
        <f t="shared" si="328"/>
        <v>99.302675310017676</v>
      </c>
      <c r="CZ117" s="165"/>
      <c r="DA117" s="154">
        <f t="shared" si="329"/>
        <v>106.19894736842106</v>
      </c>
      <c r="DB117" s="165"/>
      <c r="DC117" s="154">
        <f t="shared" si="330"/>
        <v>89.685039370078741</v>
      </c>
      <c r="DD117" s="165"/>
      <c r="DE117" s="154">
        <f t="shared" si="331"/>
        <v>103.35664335664337</v>
      </c>
      <c r="DF117" s="165"/>
      <c r="DG117" s="154">
        <f t="shared" si="332"/>
        <v>99.680851063829806</v>
      </c>
      <c r="DH117" s="165"/>
      <c r="DI117" s="154">
        <f t="shared" si="333"/>
        <v>85.954198473282432</v>
      </c>
      <c r="DJ117" s="165"/>
      <c r="DK117" s="154">
        <f t="shared" si="334"/>
        <v>89.746835443037966</v>
      </c>
      <c r="DL117" s="165"/>
      <c r="DM117" s="154">
        <f t="shared" si="335"/>
        <v>99.302675310017676</v>
      </c>
      <c r="DN117" s="165"/>
      <c r="DO117" s="154">
        <f t="shared" si="336"/>
        <v>106.19894736842106</v>
      </c>
      <c r="DP117" s="165"/>
      <c r="DQ117" s="154">
        <f t="shared" si="337"/>
        <v>89.685039370078741</v>
      </c>
      <c r="DR117" s="165"/>
      <c r="DS117" s="154">
        <f t="shared" si="338"/>
        <v>103.35664335664337</v>
      </c>
      <c r="DT117" s="165"/>
      <c r="DU117" s="154">
        <f t="shared" si="339"/>
        <v>99.680851063829806</v>
      </c>
      <c r="DV117" s="165"/>
      <c r="DW117" s="154">
        <f t="shared" si="340"/>
        <v>85.954198473282432</v>
      </c>
      <c r="DX117" s="165"/>
      <c r="DY117" s="154">
        <f t="shared" si="341"/>
        <v>89.746835443037966</v>
      </c>
      <c r="DZ117" s="165"/>
      <c r="EA117" s="154">
        <f t="shared" si="342"/>
        <v>99.302675310017676</v>
      </c>
      <c r="EB117" s="165"/>
      <c r="EC117" s="154">
        <f t="shared" si="343"/>
        <v>106.19894736842106</v>
      </c>
      <c r="ED117" s="165"/>
      <c r="EE117" s="154">
        <f t="shared" si="344"/>
        <v>89.685039370078741</v>
      </c>
      <c r="EF117" s="165"/>
      <c r="EG117" s="154">
        <f t="shared" si="345"/>
        <v>103.35664335664337</v>
      </c>
      <c r="EH117" s="165"/>
      <c r="EI117" s="154">
        <f t="shared" si="346"/>
        <v>99.680851063829806</v>
      </c>
      <c r="EJ117" s="165"/>
      <c r="EK117" s="154">
        <f t="shared" si="347"/>
        <v>85.954198473282432</v>
      </c>
      <c r="EL117" s="165"/>
      <c r="EM117" s="154">
        <f t="shared" si="348"/>
        <v>105.31645569620252</v>
      </c>
      <c r="EN117" s="165"/>
      <c r="EO117" s="154">
        <f t="shared" si="349"/>
        <v>99.302675310017676</v>
      </c>
      <c r="EP117" s="165"/>
      <c r="EQ117" s="154">
        <f t="shared" si="350"/>
        <v>106.19894736842106</v>
      </c>
      <c r="ER117" s="165"/>
      <c r="ES117" s="154">
        <f t="shared" si="351"/>
        <v>101.41732283464567</v>
      </c>
      <c r="ET117" s="165"/>
      <c r="EU117" s="154">
        <f t="shared" si="352"/>
        <v>96.433566433566426</v>
      </c>
      <c r="EV117" s="165"/>
      <c r="EW117" s="154">
        <f t="shared" si="353"/>
        <v>91.702127659574487</v>
      </c>
      <c r="EX117" s="165"/>
      <c r="EY117" s="154">
        <f t="shared" si="354"/>
        <v>113.96946564885495</v>
      </c>
      <c r="EZ117" s="165"/>
      <c r="FA117" s="154">
        <f t="shared" si="355"/>
        <v>105.31645569620252</v>
      </c>
      <c r="FB117" s="165"/>
      <c r="FC117" s="154">
        <f t="shared" si="356"/>
        <v>99.302675310017676</v>
      </c>
      <c r="FD117" s="165"/>
      <c r="FE117" s="154">
        <f t="shared" si="357"/>
        <v>106.19894736842106</v>
      </c>
      <c r="FF117" s="165"/>
      <c r="FG117" s="154">
        <f t="shared" si="358"/>
        <v>101.41732283464567</v>
      </c>
      <c r="FH117" s="165"/>
      <c r="FI117" s="154">
        <f t="shared" si="359"/>
        <v>96.433566433566426</v>
      </c>
      <c r="FJ117" s="165"/>
      <c r="FK117" s="154">
        <f t="shared" si="360"/>
        <v>91.702127659574487</v>
      </c>
      <c r="FL117" s="165"/>
      <c r="FM117" s="154">
        <f t="shared" si="361"/>
        <v>113.96946564885495</v>
      </c>
    </row>
    <row r="118" spans="1:169" x14ac:dyDescent="0.2">
      <c r="A118" s="82" t="s">
        <v>12</v>
      </c>
      <c r="B118" s="76"/>
      <c r="C118" s="154">
        <f t="shared" si="278"/>
        <v>96.582278481012651</v>
      </c>
      <c r="D118" s="165"/>
      <c r="E118" s="154">
        <f t="shared" si="279"/>
        <v>108.2151600227872</v>
      </c>
      <c r="F118" s="165"/>
      <c r="G118" s="154">
        <f t="shared" si="280"/>
        <v>102.33636242504996</v>
      </c>
      <c r="H118" s="165"/>
      <c r="I118" s="154">
        <f t="shared" si="281"/>
        <v>101.65354330708661</v>
      </c>
      <c r="J118" s="165"/>
      <c r="K118" s="154">
        <f t="shared" si="282"/>
        <v>100</v>
      </c>
      <c r="L118" s="165"/>
      <c r="M118" s="154">
        <f t="shared" si="283"/>
        <v>99.680851063829806</v>
      </c>
      <c r="N118" s="165"/>
      <c r="O118" s="154">
        <f t="shared" si="284"/>
        <v>101.37404580152671</v>
      </c>
      <c r="P118" s="165"/>
      <c r="Q118" s="154">
        <f t="shared" si="285"/>
        <v>96.582278481012651</v>
      </c>
      <c r="R118" s="165"/>
      <c r="S118" s="154">
        <f t="shared" si="286"/>
        <v>108.2151600227872</v>
      </c>
      <c r="T118" s="165"/>
      <c r="U118" s="154">
        <f t="shared" si="287"/>
        <v>102.33636242504996</v>
      </c>
      <c r="V118" s="165"/>
      <c r="W118" s="154">
        <f t="shared" si="288"/>
        <v>101.65354330708661</v>
      </c>
      <c r="X118" s="165"/>
      <c r="Y118" s="154">
        <f t="shared" si="289"/>
        <v>100</v>
      </c>
      <c r="Z118" s="165"/>
      <c r="AA118" s="154">
        <f t="shared" si="290"/>
        <v>99.680851063829806</v>
      </c>
      <c r="AB118" s="165"/>
      <c r="AC118" s="154">
        <f t="shared" si="291"/>
        <v>101.37404580152671</v>
      </c>
      <c r="AD118" s="165"/>
      <c r="AE118" s="154">
        <f t="shared" si="292"/>
        <v>96.582278481012651</v>
      </c>
      <c r="AF118" s="165"/>
      <c r="AG118" s="154">
        <f t="shared" si="293"/>
        <v>108.2151600227872</v>
      </c>
      <c r="AH118" s="165"/>
      <c r="AI118" s="154">
        <f t="shared" si="294"/>
        <v>93.778901931086708</v>
      </c>
      <c r="AJ118" s="165"/>
      <c r="AK118" s="154">
        <f t="shared" si="295"/>
        <v>101.65354330708661</v>
      </c>
      <c r="AL118" s="165"/>
      <c r="AM118" s="154">
        <f t="shared" si="296"/>
        <v>100</v>
      </c>
      <c r="AN118" s="165"/>
      <c r="AO118" s="154">
        <f t="shared" si="297"/>
        <v>99.680851063829806</v>
      </c>
      <c r="AP118" s="165"/>
      <c r="AQ118" s="154">
        <f t="shared" si="298"/>
        <v>101.37404580152671</v>
      </c>
      <c r="AR118" s="165"/>
      <c r="AS118" s="154">
        <f t="shared" si="299"/>
        <v>96.582278481012651</v>
      </c>
      <c r="AT118" s="165"/>
      <c r="AU118" s="154">
        <f t="shared" si="300"/>
        <v>108.2151600227872</v>
      </c>
      <c r="AV118" s="165"/>
      <c r="AW118" s="154">
        <f t="shared" si="301"/>
        <v>93.778901931086708</v>
      </c>
      <c r="AX118" s="165"/>
      <c r="AY118" s="154">
        <f t="shared" si="302"/>
        <v>101.65354330708661</v>
      </c>
      <c r="AZ118" s="165"/>
      <c r="BA118" s="154">
        <f t="shared" si="303"/>
        <v>100</v>
      </c>
      <c r="BB118" s="165"/>
      <c r="BC118" s="154">
        <f t="shared" si="304"/>
        <v>99.680851063829806</v>
      </c>
      <c r="BD118" s="165"/>
      <c r="BE118" s="154">
        <f t="shared" si="305"/>
        <v>101.37404580152671</v>
      </c>
      <c r="BF118" s="165"/>
      <c r="BG118" s="154">
        <f t="shared" si="306"/>
        <v>96.582278481012651</v>
      </c>
      <c r="BH118" s="165"/>
      <c r="BI118" s="154">
        <f t="shared" si="307"/>
        <v>108.2151600227872</v>
      </c>
      <c r="BJ118" s="165"/>
      <c r="BK118" s="154">
        <f t="shared" si="308"/>
        <v>90.147368421052633</v>
      </c>
      <c r="BL118" s="165"/>
      <c r="BM118" s="154">
        <f t="shared" si="309"/>
        <v>101.65354330708661</v>
      </c>
      <c r="BN118" s="165"/>
      <c r="BO118" s="154">
        <f t="shared" si="310"/>
        <v>100</v>
      </c>
      <c r="BP118" s="165"/>
      <c r="BQ118" s="154">
        <f t="shared" si="311"/>
        <v>99.680851063829806</v>
      </c>
      <c r="BR118" s="165"/>
      <c r="BS118" s="154">
        <f t="shared" si="312"/>
        <v>101.37404580152671</v>
      </c>
      <c r="BT118" s="165"/>
      <c r="BU118" s="154">
        <f t="shared" si="313"/>
        <v>96.582278481012651</v>
      </c>
      <c r="BV118" s="165"/>
      <c r="BW118" s="154">
        <f t="shared" si="314"/>
        <v>108.2151600227872</v>
      </c>
      <c r="BX118" s="165"/>
      <c r="BY118" s="154">
        <f t="shared" si="315"/>
        <v>90.147368421052633</v>
      </c>
      <c r="BZ118" s="165"/>
      <c r="CA118" s="154">
        <f t="shared" si="316"/>
        <v>101.65354330708661</v>
      </c>
      <c r="CB118" s="165"/>
      <c r="CC118" s="154">
        <f t="shared" si="317"/>
        <v>100</v>
      </c>
      <c r="CD118" s="165"/>
      <c r="CE118" s="154">
        <f t="shared" si="318"/>
        <v>99.680851063829806</v>
      </c>
      <c r="CF118" s="165"/>
      <c r="CG118" s="154">
        <f t="shared" si="319"/>
        <v>101.37404580152671</v>
      </c>
      <c r="CH118" s="165"/>
      <c r="CI118" s="154">
        <f t="shared" si="320"/>
        <v>96.582278481012651</v>
      </c>
      <c r="CJ118" s="165"/>
      <c r="CK118" s="154">
        <f t="shared" si="321"/>
        <v>108.2151600227872</v>
      </c>
      <c r="CL118" s="165"/>
      <c r="CM118" s="154">
        <f t="shared" si="322"/>
        <v>92.065185185185172</v>
      </c>
      <c r="CN118" s="165"/>
      <c r="CO118" s="154">
        <f t="shared" si="323"/>
        <v>101.65354330708661</v>
      </c>
      <c r="CP118" s="165"/>
      <c r="CQ118" s="154">
        <f t="shared" si="324"/>
        <v>100</v>
      </c>
      <c r="CR118" s="165"/>
      <c r="CS118" s="154">
        <f t="shared" si="325"/>
        <v>99.680851063829806</v>
      </c>
      <c r="CT118" s="165"/>
      <c r="CU118" s="154">
        <f t="shared" si="326"/>
        <v>101.37404580152671</v>
      </c>
      <c r="CV118" s="165"/>
      <c r="CW118" s="154">
        <f t="shared" si="327"/>
        <v>96.582278481012651</v>
      </c>
      <c r="CX118" s="165"/>
      <c r="CY118" s="154">
        <f t="shared" si="328"/>
        <v>108.2151600227872</v>
      </c>
      <c r="CZ118" s="165"/>
      <c r="DA118" s="154">
        <f t="shared" si="329"/>
        <v>103.65368421052632</v>
      </c>
      <c r="DB118" s="165"/>
      <c r="DC118" s="154">
        <f t="shared" si="330"/>
        <v>101.65354330708661</v>
      </c>
      <c r="DD118" s="165"/>
      <c r="DE118" s="154">
        <f t="shared" si="331"/>
        <v>105.03496503496505</v>
      </c>
      <c r="DF118" s="165"/>
      <c r="DG118" s="154">
        <f t="shared" si="332"/>
        <v>103.82978723404257</v>
      </c>
      <c r="DH118" s="165"/>
      <c r="DI118" s="154">
        <f t="shared" si="333"/>
        <v>101.37404580152671</v>
      </c>
      <c r="DJ118" s="165"/>
      <c r="DK118" s="154">
        <f t="shared" si="334"/>
        <v>96.582278481012651</v>
      </c>
      <c r="DL118" s="165"/>
      <c r="DM118" s="154">
        <f t="shared" si="335"/>
        <v>108.2151600227872</v>
      </c>
      <c r="DN118" s="165"/>
      <c r="DO118" s="154">
        <f t="shared" si="336"/>
        <v>103.65368421052632</v>
      </c>
      <c r="DP118" s="165"/>
      <c r="DQ118" s="154">
        <f t="shared" si="337"/>
        <v>101.65354330708661</v>
      </c>
      <c r="DR118" s="165"/>
      <c r="DS118" s="154">
        <f t="shared" si="338"/>
        <v>105.03496503496505</v>
      </c>
      <c r="DT118" s="165"/>
      <c r="DU118" s="154">
        <f t="shared" si="339"/>
        <v>103.82978723404257</v>
      </c>
      <c r="DV118" s="165"/>
      <c r="DW118" s="154">
        <f t="shared" si="340"/>
        <v>101.37404580152671</v>
      </c>
      <c r="DX118" s="165"/>
      <c r="DY118" s="154">
        <f t="shared" si="341"/>
        <v>96.582278481012651</v>
      </c>
      <c r="DZ118" s="165"/>
      <c r="EA118" s="154">
        <f t="shared" si="342"/>
        <v>108.2151600227872</v>
      </c>
      <c r="EB118" s="165"/>
      <c r="EC118" s="154">
        <f t="shared" si="343"/>
        <v>103.65368421052632</v>
      </c>
      <c r="ED118" s="165"/>
      <c r="EE118" s="154">
        <f t="shared" si="344"/>
        <v>101.65354330708661</v>
      </c>
      <c r="EF118" s="165"/>
      <c r="EG118" s="154">
        <f t="shared" si="345"/>
        <v>105.03496503496505</v>
      </c>
      <c r="EH118" s="165"/>
      <c r="EI118" s="154">
        <f t="shared" si="346"/>
        <v>103.82978723404257</v>
      </c>
      <c r="EJ118" s="165"/>
      <c r="EK118" s="154">
        <f t="shared" si="347"/>
        <v>101.37404580152671</v>
      </c>
      <c r="EL118" s="165"/>
      <c r="EM118" s="154">
        <f t="shared" si="348"/>
        <v>101.29113924050633</v>
      </c>
      <c r="EN118" s="165"/>
      <c r="EO118" s="154">
        <f t="shared" si="349"/>
        <v>108.2151600227872</v>
      </c>
      <c r="EP118" s="165"/>
      <c r="EQ118" s="154">
        <f t="shared" si="350"/>
        <v>103.65368421052632</v>
      </c>
      <c r="ER118" s="165"/>
      <c r="ES118" s="154">
        <f t="shared" si="351"/>
        <v>106.06299212598427</v>
      </c>
      <c r="ET118" s="165"/>
      <c r="EU118" s="154">
        <f t="shared" si="352"/>
        <v>82.797202797202786</v>
      </c>
      <c r="EV118" s="165"/>
      <c r="EW118" s="154">
        <f t="shared" si="353"/>
        <v>92.340425531914917</v>
      </c>
      <c r="EX118" s="165"/>
      <c r="EY118" s="154">
        <f t="shared" si="354"/>
        <v>107.40458015267174</v>
      </c>
      <c r="EZ118" s="165"/>
      <c r="FA118" s="154">
        <f t="shared" si="355"/>
        <v>101.29113924050633</v>
      </c>
      <c r="FB118" s="165"/>
      <c r="FC118" s="154">
        <f t="shared" si="356"/>
        <v>108.2151600227872</v>
      </c>
      <c r="FD118" s="165"/>
      <c r="FE118" s="154">
        <f t="shared" si="357"/>
        <v>103.65368421052632</v>
      </c>
      <c r="FF118" s="165"/>
      <c r="FG118" s="154">
        <f t="shared" si="358"/>
        <v>106.06299212598427</v>
      </c>
      <c r="FH118" s="165"/>
      <c r="FI118" s="154">
        <f t="shared" si="359"/>
        <v>82.797202797202786</v>
      </c>
      <c r="FJ118" s="165"/>
      <c r="FK118" s="154">
        <f t="shared" si="360"/>
        <v>92.340425531914917</v>
      </c>
      <c r="FL118" s="165"/>
      <c r="FM118" s="154">
        <f t="shared" si="361"/>
        <v>107.40458015267174</v>
      </c>
    </row>
    <row r="119" spans="1:169" x14ac:dyDescent="0.2">
      <c r="A119" s="82" t="s">
        <v>13</v>
      </c>
      <c r="B119" s="76"/>
      <c r="C119" s="154">
        <f t="shared" si="278"/>
        <v>103.64556962025316</v>
      </c>
      <c r="D119" s="165"/>
      <c r="E119" s="154">
        <f t="shared" si="279"/>
        <v>92.52078748855665</v>
      </c>
      <c r="F119" s="165"/>
      <c r="G119" s="154">
        <f t="shared" si="280"/>
        <v>102.85601598934043</v>
      </c>
      <c r="H119" s="165"/>
      <c r="I119" s="154">
        <f t="shared" si="281"/>
        <v>103.77952755905513</v>
      </c>
      <c r="J119" s="165"/>
      <c r="K119" s="154">
        <f t="shared" si="282"/>
        <v>101.88811188811191</v>
      </c>
      <c r="L119" s="165"/>
      <c r="M119" s="154">
        <f t="shared" si="283"/>
        <v>100.63829787234043</v>
      </c>
      <c r="N119" s="165"/>
      <c r="O119" s="154">
        <f t="shared" si="284"/>
        <v>93.206106870228993</v>
      </c>
      <c r="P119" s="165"/>
      <c r="Q119" s="154">
        <f t="shared" si="285"/>
        <v>103.64556962025316</v>
      </c>
      <c r="R119" s="165"/>
      <c r="S119" s="154">
        <f t="shared" si="286"/>
        <v>92.52078748855665</v>
      </c>
      <c r="T119" s="165"/>
      <c r="U119" s="154">
        <f t="shared" si="287"/>
        <v>102.85601598934043</v>
      </c>
      <c r="V119" s="165"/>
      <c r="W119" s="154">
        <f t="shared" si="288"/>
        <v>103.77952755905513</v>
      </c>
      <c r="X119" s="165"/>
      <c r="Y119" s="154">
        <f t="shared" si="289"/>
        <v>101.88811188811191</v>
      </c>
      <c r="Z119" s="165"/>
      <c r="AA119" s="154">
        <f t="shared" si="290"/>
        <v>100.63829787234043</v>
      </c>
      <c r="AB119" s="165"/>
      <c r="AC119" s="154">
        <f t="shared" si="291"/>
        <v>93.206106870228993</v>
      </c>
      <c r="AD119" s="165"/>
      <c r="AE119" s="154">
        <f t="shared" si="292"/>
        <v>103.64556962025316</v>
      </c>
      <c r="AF119" s="165"/>
      <c r="AG119" s="154">
        <f t="shared" si="293"/>
        <v>92.52078748855665</v>
      </c>
      <c r="AH119" s="165"/>
      <c r="AI119" s="154">
        <f t="shared" si="294"/>
        <v>108.07617224880383</v>
      </c>
      <c r="AJ119" s="165"/>
      <c r="AK119" s="154">
        <f t="shared" si="295"/>
        <v>103.77952755905513</v>
      </c>
      <c r="AL119" s="165"/>
      <c r="AM119" s="154">
        <f t="shared" si="296"/>
        <v>101.88811188811191</v>
      </c>
      <c r="AN119" s="165"/>
      <c r="AO119" s="154">
        <f t="shared" si="297"/>
        <v>100.63829787234043</v>
      </c>
      <c r="AP119" s="165"/>
      <c r="AQ119" s="154">
        <f t="shared" si="298"/>
        <v>93.206106870228993</v>
      </c>
      <c r="AR119" s="165"/>
      <c r="AS119" s="154">
        <f t="shared" si="299"/>
        <v>103.64556962025316</v>
      </c>
      <c r="AT119" s="165"/>
      <c r="AU119" s="154">
        <f t="shared" si="300"/>
        <v>92.52078748855665</v>
      </c>
      <c r="AV119" s="165"/>
      <c r="AW119" s="154">
        <f t="shared" si="301"/>
        <v>108.07617224880383</v>
      </c>
      <c r="AX119" s="165"/>
      <c r="AY119" s="154">
        <f t="shared" si="302"/>
        <v>103.77952755905513</v>
      </c>
      <c r="AZ119" s="165"/>
      <c r="BA119" s="154">
        <f t="shared" si="303"/>
        <v>101.88811188811191</v>
      </c>
      <c r="BB119" s="165"/>
      <c r="BC119" s="154">
        <f t="shared" si="304"/>
        <v>100.63829787234043</v>
      </c>
      <c r="BD119" s="165"/>
      <c r="BE119" s="154">
        <f t="shared" si="305"/>
        <v>93.206106870228993</v>
      </c>
      <c r="BF119" s="165"/>
      <c r="BG119" s="154">
        <f t="shared" si="306"/>
        <v>103.64556962025316</v>
      </c>
      <c r="BH119" s="165"/>
      <c r="BI119" s="154">
        <f t="shared" si="307"/>
        <v>92.52078748855665</v>
      </c>
      <c r="BJ119" s="165"/>
      <c r="BK119" s="154">
        <f t="shared" si="308"/>
        <v>94.047368421052624</v>
      </c>
      <c r="BL119" s="165"/>
      <c r="BM119" s="154">
        <f t="shared" si="309"/>
        <v>103.77952755905513</v>
      </c>
      <c r="BN119" s="165"/>
      <c r="BO119" s="154">
        <f t="shared" si="310"/>
        <v>101.88811188811191</v>
      </c>
      <c r="BP119" s="165"/>
      <c r="BQ119" s="154">
        <f t="shared" si="311"/>
        <v>100.63829787234043</v>
      </c>
      <c r="BR119" s="165"/>
      <c r="BS119" s="154">
        <f t="shared" si="312"/>
        <v>93.206106870228993</v>
      </c>
      <c r="BT119" s="165"/>
      <c r="BU119" s="154">
        <f t="shared" si="313"/>
        <v>103.64556962025316</v>
      </c>
      <c r="BV119" s="165"/>
      <c r="BW119" s="154">
        <f t="shared" si="314"/>
        <v>92.52078748855665</v>
      </c>
      <c r="BX119" s="165"/>
      <c r="BY119" s="154">
        <f t="shared" si="315"/>
        <v>94.047368421052624</v>
      </c>
      <c r="BZ119" s="165"/>
      <c r="CA119" s="154">
        <f t="shared" si="316"/>
        <v>103.77952755905513</v>
      </c>
      <c r="CB119" s="165"/>
      <c r="CC119" s="154">
        <f t="shared" si="317"/>
        <v>101.88811188811191</v>
      </c>
      <c r="CD119" s="165"/>
      <c r="CE119" s="154">
        <f t="shared" si="318"/>
        <v>100.63829787234043</v>
      </c>
      <c r="CF119" s="165"/>
      <c r="CG119" s="154">
        <f t="shared" si="319"/>
        <v>93.206106870228993</v>
      </c>
      <c r="CH119" s="165"/>
      <c r="CI119" s="154">
        <f t="shared" si="320"/>
        <v>103.64556962025316</v>
      </c>
      <c r="CJ119" s="165"/>
      <c r="CK119" s="154">
        <f t="shared" si="321"/>
        <v>92.52078748855665</v>
      </c>
      <c r="CL119" s="165"/>
      <c r="CM119" s="154">
        <f t="shared" si="322"/>
        <v>99.492440191387558</v>
      </c>
      <c r="CN119" s="165"/>
      <c r="CO119" s="154">
        <f t="shared" si="323"/>
        <v>103.77952755905513</v>
      </c>
      <c r="CP119" s="165"/>
      <c r="CQ119" s="154">
        <f t="shared" si="324"/>
        <v>101.88811188811191</v>
      </c>
      <c r="CR119" s="165"/>
      <c r="CS119" s="154">
        <f t="shared" si="325"/>
        <v>100.63829787234043</v>
      </c>
      <c r="CT119" s="165"/>
      <c r="CU119" s="154">
        <f t="shared" si="326"/>
        <v>93.206106870228993</v>
      </c>
      <c r="CV119" s="165"/>
      <c r="CW119" s="154">
        <f t="shared" si="327"/>
        <v>103.64556962025316</v>
      </c>
      <c r="CX119" s="165"/>
      <c r="CY119" s="154">
        <f t="shared" si="328"/>
        <v>92.52078748855665</v>
      </c>
      <c r="CZ119" s="165"/>
      <c r="DA119" s="154">
        <f t="shared" si="329"/>
        <v>105.37789473684209</v>
      </c>
      <c r="DB119" s="165"/>
      <c r="DC119" s="154">
        <f t="shared" si="330"/>
        <v>103.77952755905513</v>
      </c>
      <c r="DD119" s="165"/>
      <c r="DE119" s="154">
        <f t="shared" si="331"/>
        <v>93.496503496503507</v>
      </c>
      <c r="DF119" s="165"/>
      <c r="DG119" s="154">
        <f t="shared" si="332"/>
        <v>100</v>
      </c>
      <c r="DH119" s="165"/>
      <c r="DI119" s="154">
        <f t="shared" si="333"/>
        <v>93.206106870228993</v>
      </c>
      <c r="DJ119" s="165"/>
      <c r="DK119" s="154">
        <f t="shared" si="334"/>
        <v>103.64556962025316</v>
      </c>
      <c r="DL119" s="165"/>
      <c r="DM119" s="154">
        <f t="shared" si="335"/>
        <v>92.52078748855665</v>
      </c>
      <c r="DN119" s="165"/>
      <c r="DO119" s="154">
        <f t="shared" si="336"/>
        <v>105.37789473684209</v>
      </c>
      <c r="DP119" s="165"/>
      <c r="DQ119" s="154">
        <f t="shared" si="337"/>
        <v>103.77952755905513</v>
      </c>
      <c r="DR119" s="165"/>
      <c r="DS119" s="154">
        <f t="shared" si="338"/>
        <v>93.496503496503507</v>
      </c>
      <c r="DT119" s="165"/>
      <c r="DU119" s="154">
        <f t="shared" si="339"/>
        <v>100</v>
      </c>
      <c r="DV119" s="165"/>
      <c r="DW119" s="154">
        <f t="shared" si="340"/>
        <v>93.206106870228993</v>
      </c>
      <c r="DX119" s="165"/>
      <c r="DY119" s="154">
        <f t="shared" si="341"/>
        <v>103.64556962025316</v>
      </c>
      <c r="DZ119" s="165"/>
      <c r="EA119" s="154">
        <f t="shared" si="342"/>
        <v>92.52078748855665</v>
      </c>
      <c r="EB119" s="165"/>
      <c r="EC119" s="154">
        <f t="shared" si="343"/>
        <v>105.37789473684209</v>
      </c>
      <c r="ED119" s="165"/>
      <c r="EE119" s="154">
        <f t="shared" si="344"/>
        <v>103.77952755905513</v>
      </c>
      <c r="EF119" s="165"/>
      <c r="EG119" s="154">
        <f t="shared" si="345"/>
        <v>93.496503496503507</v>
      </c>
      <c r="EH119" s="165"/>
      <c r="EI119" s="154">
        <f t="shared" si="346"/>
        <v>100</v>
      </c>
      <c r="EJ119" s="165"/>
      <c r="EK119" s="154">
        <f t="shared" si="347"/>
        <v>93.206106870228993</v>
      </c>
      <c r="EL119" s="165"/>
      <c r="EM119" s="154">
        <f t="shared" si="348"/>
        <v>96.430379746835442</v>
      </c>
      <c r="EN119" s="165"/>
      <c r="EO119" s="154">
        <f t="shared" si="349"/>
        <v>92.52078748855665</v>
      </c>
      <c r="EP119" s="165"/>
      <c r="EQ119" s="154">
        <f t="shared" si="350"/>
        <v>105.37789473684209</v>
      </c>
      <c r="ER119" s="165"/>
      <c r="ES119" s="154">
        <f t="shared" si="351"/>
        <v>106.06299212598427</v>
      </c>
      <c r="ET119" s="165"/>
      <c r="EU119" s="154">
        <f t="shared" si="352"/>
        <v>84.685314685314694</v>
      </c>
      <c r="EV119" s="165"/>
      <c r="EW119" s="154">
        <f t="shared" si="353"/>
        <v>90.425531914893611</v>
      </c>
      <c r="EX119" s="165"/>
      <c r="EY119" s="154">
        <f t="shared" si="354"/>
        <v>102.51908396946564</v>
      </c>
      <c r="EZ119" s="165"/>
      <c r="FA119" s="154">
        <f t="shared" si="355"/>
        <v>96.430379746835442</v>
      </c>
      <c r="FB119" s="165"/>
      <c r="FC119" s="154">
        <f t="shared" si="356"/>
        <v>92.52078748855665</v>
      </c>
      <c r="FD119" s="165"/>
      <c r="FE119" s="154">
        <f t="shared" si="357"/>
        <v>105.37789473684209</v>
      </c>
      <c r="FF119" s="165"/>
      <c r="FG119" s="154">
        <f t="shared" si="358"/>
        <v>106.06299212598427</v>
      </c>
      <c r="FH119" s="165"/>
      <c r="FI119" s="154">
        <f t="shared" si="359"/>
        <v>84.685314685314694</v>
      </c>
      <c r="FJ119" s="165"/>
      <c r="FK119" s="154">
        <f t="shared" si="360"/>
        <v>90.425531914893611</v>
      </c>
      <c r="FL119" s="165"/>
      <c r="FM119" s="154">
        <f t="shared" si="361"/>
        <v>102.51908396946564</v>
      </c>
    </row>
    <row r="120" spans="1:169" x14ac:dyDescent="0.2">
      <c r="A120" s="84" t="s">
        <v>14</v>
      </c>
      <c r="B120" s="76"/>
      <c r="C120" s="158">
        <f t="shared" si="278"/>
        <v>105.01265822784809</v>
      </c>
      <c r="D120" s="165"/>
      <c r="E120" s="158">
        <f t="shared" si="279"/>
        <v>108.80854017707151</v>
      </c>
      <c r="F120" s="165"/>
      <c r="G120" s="158">
        <f t="shared" si="280"/>
        <v>105.33201238390093</v>
      </c>
      <c r="H120" s="165"/>
      <c r="I120" s="158">
        <f t="shared" si="281"/>
        <v>104.48818897637796</v>
      </c>
      <c r="J120" s="165"/>
      <c r="K120" s="158">
        <f t="shared" si="282"/>
        <v>103.14685314685316</v>
      </c>
      <c r="L120" s="165"/>
      <c r="M120" s="158">
        <f t="shared" si="283"/>
        <v>89.787234042553223</v>
      </c>
      <c r="N120" s="165"/>
      <c r="O120" s="158">
        <f t="shared" si="284"/>
        <v>109.6946564885496</v>
      </c>
      <c r="P120" s="165"/>
      <c r="Q120" s="158">
        <f t="shared" si="285"/>
        <v>105.01265822784809</v>
      </c>
      <c r="R120" s="165"/>
      <c r="S120" s="158">
        <f t="shared" si="286"/>
        <v>108.80854017707151</v>
      </c>
      <c r="T120" s="165"/>
      <c r="U120" s="158">
        <f t="shared" si="287"/>
        <v>105.33201238390093</v>
      </c>
      <c r="V120" s="165"/>
      <c r="W120" s="158">
        <f t="shared" si="288"/>
        <v>104.48818897637796</v>
      </c>
      <c r="X120" s="165"/>
      <c r="Y120" s="158">
        <f t="shared" si="289"/>
        <v>103.14685314685316</v>
      </c>
      <c r="Z120" s="165"/>
      <c r="AA120" s="158">
        <f t="shared" si="290"/>
        <v>89.787234042553223</v>
      </c>
      <c r="AB120" s="165"/>
      <c r="AC120" s="158">
        <f t="shared" si="291"/>
        <v>109.6946564885496</v>
      </c>
      <c r="AD120" s="165"/>
      <c r="AE120" s="158">
        <f t="shared" si="292"/>
        <v>105.01265822784809</v>
      </c>
      <c r="AF120" s="165"/>
      <c r="AG120" s="158">
        <f t="shared" si="293"/>
        <v>108.80854017707151</v>
      </c>
      <c r="AH120" s="165"/>
      <c r="AI120" s="158">
        <f t="shared" si="294"/>
        <v>99.812330827067669</v>
      </c>
      <c r="AJ120" s="165"/>
      <c r="AK120" s="158">
        <f t="shared" si="295"/>
        <v>104.48818897637796</v>
      </c>
      <c r="AL120" s="165"/>
      <c r="AM120" s="158">
        <f t="shared" si="296"/>
        <v>103.14685314685316</v>
      </c>
      <c r="AN120" s="165"/>
      <c r="AO120" s="158">
        <f t="shared" si="297"/>
        <v>89.787234042553223</v>
      </c>
      <c r="AP120" s="165"/>
      <c r="AQ120" s="158">
        <f t="shared" si="298"/>
        <v>109.6946564885496</v>
      </c>
      <c r="AR120" s="165"/>
      <c r="AS120" s="158">
        <f t="shared" si="299"/>
        <v>105.01265822784809</v>
      </c>
      <c r="AT120" s="165"/>
      <c r="AU120" s="158">
        <f t="shared" si="300"/>
        <v>108.80854017707151</v>
      </c>
      <c r="AV120" s="165"/>
      <c r="AW120" s="158">
        <f t="shared" si="301"/>
        <v>99.812330827067669</v>
      </c>
      <c r="AX120" s="165"/>
      <c r="AY120" s="158">
        <f t="shared" si="302"/>
        <v>104.48818897637796</v>
      </c>
      <c r="AZ120" s="165"/>
      <c r="BA120" s="158">
        <f t="shared" si="303"/>
        <v>103.14685314685316</v>
      </c>
      <c r="BB120" s="165"/>
      <c r="BC120" s="158">
        <f t="shared" si="304"/>
        <v>89.787234042553223</v>
      </c>
      <c r="BD120" s="165"/>
      <c r="BE120" s="158">
        <f t="shared" si="305"/>
        <v>109.6946564885496</v>
      </c>
      <c r="BF120" s="165"/>
      <c r="BG120" s="158">
        <f t="shared" si="306"/>
        <v>105.01265822784809</v>
      </c>
      <c r="BH120" s="165"/>
      <c r="BI120" s="158">
        <f t="shared" si="307"/>
        <v>108.80854017707151</v>
      </c>
      <c r="BJ120" s="165"/>
      <c r="BK120" s="158">
        <f t="shared" si="308"/>
        <v>104.51578947368421</v>
      </c>
      <c r="BL120" s="165"/>
      <c r="BM120" s="158">
        <f t="shared" si="309"/>
        <v>104.48818897637796</v>
      </c>
      <c r="BN120" s="165"/>
      <c r="BO120" s="158">
        <f t="shared" si="310"/>
        <v>103.14685314685316</v>
      </c>
      <c r="BP120" s="165"/>
      <c r="BQ120" s="158">
        <f t="shared" si="311"/>
        <v>89.787234042553223</v>
      </c>
      <c r="BR120" s="165"/>
      <c r="BS120" s="158">
        <f t="shared" si="312"/>
        <v>109.6946564885496</v>
      </c>
      <c r="BT120" s="165"/>
      <c r="BU120" s="158">
        <f t="shared" si="313"/>
        <v>105.01265822784809</v>
      </c>
      <c r="BV120" s="165"/>
      <c r="BW120" s="158">
        <f t="shared" si="314"/>
        <v>108.80854017707151</v>
      </c>
      <c r="BX120" s="165"/>
      <c r="BY120" s="158">
        <f t="shared" si="315"/>
        <v>104.51578947368421</v>
      </c>
      <c r="BZ120" s="165"/>
      <c r="CA120" s="158">
        <f t="shared" si="316"/>
        <v>104.48818897637796</v>
      </c>
      <c r="CB120" s="165"/>
      <c r="CC120" s="158">
        <f t="shared" si="317"/>
        <v>103.14685314685316</v>
      </c>
      <c r="CD120" s="165"/>
      <c r="CE120" s="158">
        <f t="shared" si="318"/>
        <v>89.787234042553223</v>
      </c>
      <c r="CF120" s="165"/>
      <c r="CG120" s="158">
        <f t="shared" si="319"/>
        <v>109.6946564885496</v>
      </c>
      <c r="CH120" s="165"/>
      <c r="CI120" s="158">
        <f t="shared" si="320"/>
        <v>105.01265822784809</v>
      </c>
      <c r="CJ120" s="165"/>
      <c r="CK120" s="158">
        <f t="shared" si="321"/>
        <v>108.80854017707151</v>
      </c>
      <c r="CL120" s="165"/>
      <c r="CM120" s="158">
        <f t="shared" si="322"/>
        <v>103.1957894736842</v>
      </c>
      <c r="CN120" s="165"/>
      <c r="CO120" s="158">
        <f t="shared" si="323"/>
        <v>104.48818897637796</v>
      </c>
      <c r="CP120" s="165"/>
      <c r="CQ120" s="158">
        <f t="shared" si="324"/>
        <v>103.14685314685316</v>
      </c>
      <c r="CR120" s="165"/>
      <c r="CS120" s="158">
        <f t="shared" si="325"/>
        <v>89.787234042553223</v>
      </c>
      <c r="CT120" s="165"/>
      <c r="CU120" s="158">
        <f t="shared" si="326"/>
        <v>109.6946564885496</v>
      </c>
      <c r="CV120" s="165"/>
      <c r="CW120" s="158">
        <f t="shared" si="327"/>
        <v>105.01265822784809</v>
      </c>
      <c r="CX120" s="165"/>
      <c r="CY120" s="158">
        <f t="shared" si="328"/>
        <v>108.80854017707151</v>
      </c>
      <c r="CZ120" s="165"/>
      <c r="DA120" s="158">
        <f t="shared" si="329"/>
        <v>104.88526315789473</v>
      </c>
      <c r="DB120" s="165"/>
      <c r="DC120" s="158">
        <f t="shared" si="330"/>
        <v>104.48818897637796</v>
      </c>
      <c r="DD120" s="165"/>
      <c r="DE120" s="158">
        <f t="shared" si="331"/>
        <v>103.986013986014</v>
      </c>
      <c r="DF120" s="165"/>
      <c r="DG120" s="158">
        <f t="shared" si="332"/>
        <v>102.87234042553193</v>
      </c>
      <c r="DH120" s="165"/>
      <c r="DI120" s="158">
        <f t="shared" si="333"/>
        <v>109.6946564885496</v>
      </c>
      <c r="DJ120" s="165"/>
      <c r="DK120" s="158">
        <f t="shared" si="334"/>
        <v>105.01265822784809</v>
      </c>
      <c r="DL120" s="165"/>
      <c r="DM120" s="158">
        <f t="shared" si="335"/>
        <v>108.80854017707151</v>
      </c>
      <c r="DN120" s="165"/>
      <c r="DO120" s="158">
        <f t="shared" si="336"/>
        <v>104.88526315789473</v>
      </c>
      <c r="DP120" s="165"/>
      <c r="DQ120" s="158">
        <f t="shared" si="337"/>
        <v>104.48818897637796</v>
      </c>
      <c r="DR120" s="165"/>
      <c r="DS120" s="158">
        <f t="shared" si="338"/>
        <v>103.986013986014</v>
      </c>
      <c r="DT120" s="165"/>
      <c r="DU120" s="158">
        <f t="shared" si="339"/>
        <v>102.87234042553193</v>
      </c>
      <c r="DV120" s="165"/>
      <c r="DW120" s="158">
        <f t="shared" si="340"/>
        <v>109.6946564885496</v>
      </c>
      <c r="DX120" s="165"/>
      <c r="DY120" s="158">
        <f t="shared" si="341"/>
        <v>105.01265822784809</v>
      </c>
      <c r="DZ120" s="165"/>
      <c r="EA120" s="158">
        <f t="shared" si="342"/>
        <v>108.80854017707151</v>
      </c>
      <c r="EB120" s="165"/>
      <c r="EC120" s="158">
        <f t="shared" si="343"/>
        <v>104.88526315789473</v>
      </c>
      <c r="ED120" s="165"/>
      <c r="EE120" s="158">
        <f t="shared" si="344"/>
        <v>104.48818897637796</v>
      </c>
      <c r="EF120" s="165"/>
      <c r="EG120" s="158">
        <f t="shared" si="345"/>
        <v>103.986013986014</v>
      </c>
      <c r="EH120" s="165"/>
      <c r="EI120" s="158">
        <f t="shared" si="346"/>
        <v>102.87234042553193</v>
      </c>
      <c r="EJ120" s="165"/>
      <c r="EK120" s="158">
        <f t="shared" si="347"/>
        <v>109.6946564885496</v>
      </c>
      <c r="EL120" s="165"/>
      <c r="EM120" s="158">
        <f t="shared" si="348"/>
        <v>104.86075949367087</v>
      </c>
      <c r="EN120" s="165"/>
      <c r="EO120" s="158">
        <f t="shared" si="349"/>
        <v>108.80854017707151</v>
      </c>
      <c r="EP120" s="165"/>
      <c r="EQ120" s="158">
        <f t="shared" si="350"/>
        <v>104.88526315789473</v>
      </c>
      <c r="ER120" s="165"/>
      <c r="ES120" s="158">
        <f t="shared" si="351"/>
        <v>108.58267716535434</v>
      </c>
      <c r="ET120" s="165"/>
      <c r="EU120" s="158">
        <f t="shared" si="352"/>
        <v>82.587412587412587</v>
      </c>
      <c r="EV120" s="165"/>
      <c r="EW120" s="158">
        <f t="shared" si="353"/>
        <v>97.765957446808542</v>
      </c>
      <c r="EX120" s="165"/>
      <c r="EY120" s="158">
        <f t="shared" si="354"/>
        <v>110.83969465648853</v>
      </c>
      <c r="EZ120" s="165"/>
      <c r="FA120" s="158">
        <f t="shared" si="355"/>
        <v>104.86075949367087</v>
      </c>
      <c r="FB120" s="165"/>
      <c r="FC120" s="158">
        <f t="shared" si="356"/>
        <v>108.80854017707151</v>
      </c>
      <c r="FD120" s="165"/>
      <c r="FE120" s="158">
        <f t="shared" si="357"/>
        <v>104.88526315789473</v>
      </c>
      <c r="FF120" s="165"/>
      <c r="FG120" s="158">
        <f t="shared" si="358"/>
        <v>108.58267716535434</v>
      </c>
      <c r="FH120" s="165"/>
      <c r="FI120" s="158">
        <f t="shared" si="359"/>
        <v>82.587412587412587</v>
      </c>
      <c r="FJ120" s="165"/>
      <c r="FK120" s="158">
        <f t="shared" si="360"/>
        <v>97.765957446808542</v>
      </c>
      <c r="FL120" s="165"/>
      <c r="FM120" s="158">
        <f t="shared" si="361"/>
        <v>110.83969465648853</v>
      </c>
    </row>
    <row r="121" spans="1:169" x14ac:dyDescent="0.2">
      <c r="A121" s="82" t="s">
        <v>15</v>
      </c>
      <c r="B121" s="76"/>
      <c r="C121" s="154">
        <f t="shared" si="278"/>
        <v>104.10126582278481</v>
      </c>
      <c r="D121" s="165"/>
      <c r="E121" s="154">
        <f t="shared" si="279"/>
        <v>114.86936878092591</v>
      </c>
      <c r="F121" s="165"/>
      <c r="G121" s="154">
        <f t="shared" si="280"/>
        <v>94.982609464838561</v>
      </c>
      <c r="H121" s="165"/>
      <c r="I121" s="154">
        <f t="shared" si="281"/>
        <v>102.75590551181102</v>
      </c>
      <c r="J121" s="165"/>
      <c r="K121" s="154">
        <f t="shared" si="282"/>
        <v>103.35664335664337</v>
      </c>
      <c r="L121" s="165"/>
      <c r="M121" s="154">
        <f t="shared" si="283"/>
        <v>102.2340425531915</v>
      </c>
      <c r="N121" s="165"/>
      <c r="O121" s="154">
        <f t="shared" si="284"/>
        <v>98.549618320610676</v>
      </c>
      <c r="P121" s="165"/>
      <c r="Q121" s="154">
        <f t="shared" si="285"/>
        <v>104.10126582278481</v>
      </c>
      <c r="R121" s="165"/>
      <c r="S121" s="154">
        <f t="shared" si="286"/>
        <v>114.86936878092591</v>
      </c>
      <c r="T121" s="165"/>
      <c r="U121" s="154">
        <f t="shared" si="287"/>
        <v>94.982609464838561</v>
      </c>
      <c r="V121" s="165"/>
      <c r="W121" s="154">
        <f t="shared" si="288"/>
        <v>102.75590551181102</v>
      </c>
      <c r="X121" s="165"/>
      <c r="Y121" s="154">
        <f t="shared" si="289"/>
        <v>103.35664335664337</v>
      </c>
      <c r="Z121" s="165"/>
      <c r="AA121" s="154">
        <f t="shared" si="290"/>
        <v>102.2340425531915</v>
      </c>
      <c r="AB121" s="165"/>
      <c r="AC121" s="154">
        <f t="shared" si="291"/>
        <v>98.549618320610676</v>
      </c>
      <c r="AD121" s="165"/>
      <c r="AE121" s="154">
        <f t="shared" si="292"/>
        <v>104.10126582278481</v>
      </c>
      <c r="AF121" s="165"/>
      <c r="AG121" s="154">
        <f t="shared" si="293"/>
        <v>114.86936878092591</v>
      </c>
      <c r="AH121" s="165"/>
      <c r="AI121" s="154">
        <f t="shared" si="294"/>
        <v>96.88</v>
      </c>
      <c r="AJ121" s="165"/>
      <c r="AK121" s="154">
        <f t="shared" si="295"/>
        <v>102.75590551181102</v>
      </c>
      <c r="AL121" s="165"/>
      <c r="AM121" s="154">
        <f t="shared" si="296"/>
        <v>103.35664335664337</v>
      </c>
      <c r="AN121" s="165"/>
      <c r="AO121" s="154">
        <f t="shared" si="297"/>
        <v>102.2340425531915</v>
      </c>
      <c r="AP121" s="165"/>
      <c r="AQ121" s="154">
        <f t="shared" si="298"/>
        <v>98.549618320610676</v>
      </c>
      <c r="AR121" s="165"/>
      <c r="AS121" s="154">
        <f t="shared" si="299"/>
        <v>104.10126582278481</v>
      </c>
      <c r="AT121" s="165"/>
      <c r="AU121" s="154">
        <f t="shared" si="300"/>
        <v>114.86936878092591</v>
      </c>
      <c r="AV121" s="165"/>
      <c r="AW121" s="154">
        <f t="shared" si="301"/>
        <v>96.88</v>
      </c>
      <c r="AX121" s="165"/>
      <c r="AY121" s="154">
        <f t="shared" si="302"/>
        <v>102.75590551181102</v>
      </c>
      <c r="AZ121" s="165"/>
      <c r="BA121" s="154">
        <f t="shared" si="303"/>
        <v>103.35664335664337</v>
      </c>
      <c r="BB121" s="165"/>
      <c r="BC121" s="154">
        <f t="shared" si="304"/>
        <v>102.2340425531915</v>
      </c>
      <c r="BD121" s="165"/>
      <c r="BE121" s="154">
        <f t="shared" si="305"/>
        <v>98.549618320610676</v>
      </c>
      <c r="BF121" s="165"/>
      <c r="BG121" s="154">
        <f t="shared" si="306"/>
        <v>104.10126582278481</v>
      </c>
      <c r="BH121" s="165"/>
      <c r="BI121" s="154">
        <f t="shared" si="307"/>
        <v>114.86936878092591</v>
      </c>
      <c r="BJ121" s="165"/>
      <c r="BK121" s="154">
        <f t="shared" si="308"/>
        <v>100.49263157894737</v>
      </c>
      <c r="BL121" s="165"/>
      <c r="BM121" s="154">
        <f t="shared" si="309"/>
        <v>102.75590551181102</v>
      </c>
      <c r="BN121" s="165"/>
      <c r="BO121" s="154">
        <f t="shared" si="310"/>
        <v>103.35664335664337</v>
      </c>
      <c r="BP121" s="165"/>
      <c r="BQ121" s="154">
        <f t="shared" si="311"/>
        <v>102.2340425531915</v>
      </c>
      <c r="BR121" s="165"/>
      <c r="BS121" s="154">
        <f t="shared" si="312"/>
        <v>98.549618320610676</v>
      </c>
      <c r="BT121" s="165"/>
      <c r="BU121" s="154">
        <f t="shared" si="313"/>
        <v>104.10126582278481</v>
      </c>
      <c r="BV121" s="165"/>
      <c r="BW121" s="154">
        <f t="shared" si="314"/>
        <v>114.86936878092591</v>
      </c>
      <c r="BX121" s="165"/>
      <c r="BY121" s="154">
        <f t="shared" si="315"/>
        <v>100.49263157894737</v>
      </c>
      <c r="BZ121" s="165"/>
      <c r="CA121" s="154">
        <f t="shared" si="316"/>
        <v>102.75590551181102</v>
      </c>
      <c r="CB121" s="165"/>
      <c r="CC121" s="154">
        <f t="shared" si="317"/>
        <v>103.35664335664337</v>
      </c>
      <c r="CD121" s="165"/>
      <c r="CE121" s="154">
        <f t="shared" si="318"/>
        <v>102.2340425531915</v>
      </c>
      <c r="CF121" s="165"/>
      <c r="CG121" s="154">
        <f t="shared" si="319"/>
        <v>98.549618320610676</v>
      </c>
      <c r="CH121" s="165"/>
      <c r="CI121" s="154">
        <f t="shared" si="320"/>
        <v>104.10126582278481</v>
      </c>
      <c r="CJ121" s="165"/>
      <c r="CK121" s="154">
        <f t="shared" si="321"/>
        <v>114.86936878092591</v>
      </c>
      <c r="CL121" s="165"/>
      <c r="CM121" s="154">
        <f t="shared" si="322"/>
        <v>104.4658123569794</v>
      </c>
      <c r="CN121" s="165"/>
      <c r="CO121" s="154">
        <f t="shared" si="323"/>
        <v>102.75590551181102</v>
      </c>
      <c r="CP121" s="165"/>
      <c r="CQ121" s="154">
        <f t="shared" si="324"/>
        <v>103.35664335664337</v>
      </c>
      <c r="CR121" s="165"/>
      <c r="CS121" s="154">
        <f t="shared" si="325"/>
        <v>102.2340425531915</v>
      </c>
      <c r="CT121" s="165"/>
      <c r="CU121" s="154">
        <f t="shared" si="326"/>
        <v>98.549618320610676</v>
      </c>
      <c r="CV121" s="165"/>
      <c r="CW121" s="154">
        <f t="shared" si="327"/>
        <v>104.10126582278481</v>
      </c>
      <c r="CX121" s="165"/>
      <c r="CY121" s="154">
        <f t="shared" si="328"/>
        <v>114.86936878092591</v>
      </c>
      <c r="CZ121" s="165"/>
      <c r="DA121" s="154">
        <f t="shared" si="329"/>
        <v>107.02</v>
      </c>
      <c r="DB121" s="165"/>
      <c r="DC121" s="154">
        <f t="shared" si="330"/>
        <v>102.75590551181102</v>
      </c>
      <c r="DD121" s="165"/>
      <c r="DE121" s="154">
        <f t="shared" si="331"/>
        <v>104.82517482517481</v>
      </c>
      <c r="DF121" s="165"/>
      <c r="DG121" s="154">
        <f t="shared" si="332"/>
        <v>100.31914893617024</v>
      </c>
      <c r="DH121" s="165"/>
      <c r="DI121" s="154">
        <f t="shared" si="333"/>
        <v>98.549618320610676</v>
      </c>
      <c r="DJ121" s="165"/>
      <c r="DK121" s="154">
        <f t="shared" si="334"/>
        <v>104.10126582278481</v>
      </c>
      <c r="DL121" s="165"/>
      <c r="DM121" s="154">
        <f t="shared" si="335"/>
        <v>114.86936878092591</v>
      </c>
      <c r="DN121" s="165"/>
      <c r="DO121" s="154">
        <f t="shared" si="336"/>
        <v>107.02</v>
      </c>
      <c r="DP121" s="165"/>
      <c r="DQ121" s="154">
        <f t="shared" si="337"/>
        <v>102.75590551181102</v>
      </c>
      <c r="DR121" s="165"/>
      <c r="DS121" s="154">
        <f t="shared" si="338"/>
        <v>104.82517482517481</v>
      </c>
      <c r="DT121" s="165"/>
      <c r="DU121" s="154">
        <f t="shared" si="339"/>
        <v>100.31914893617024</v>
      </c>
      <c r="DV121" s="165"/>
      <c r="DW121" s="154">
        <f t="shared" si="340"/>
        <v>98.549618320610676</v>
      </c>
      <c r="DX121" s="165"/>
      <c r="DY121" s="154">
        <f t="shared" si="341"/>
        <v>104.10126582278481</v>
      </c>
      <c r="DZ121" s="165"/>
      <c r="EA121" s="154">
        <f t="shared" si="342"/>
        <v>114.86936878092591</v>
      </c>
      <c r="EB121" s="165"/>
      <c r="EC121" s="154">
        <f t="shared" si="343"/>
        <v>107.02</v>
      </c>
      <c r="ED121" s="165"/>
      <c r="EE121" s="154">
        <f t="shared" si="344"/>
        <v>102.75590551181102</v>
      </c>
      <c r="EF121" s="165"/>
      <c r="EG121" s="154">
        <f t="shared" si="345"/>
        <v>104.82517482517481</v>
      </c>
      <c r="EH121" s="165"/>
      <c r="EI121" s="154">
        <f t="shared" si="346"/>
        <v>100.31914893617024</v>
      </c>
      <c r="EJ121" s="165"/>
      <c r="EK121" s="154">
        <f t="shared" si="347"/>
        <v>98.549618320610676</v>
      </c>
      <c r="EL121" s="165"/>
      <c r="EM121" s="154">
        <f t="shared" si="348"/>
        <v>102.96202531645569</v>
      </c>
      <c r="EN121" s="165"/>
      <c r="EO121" s="154">
        <f t="shared" si="349"/>
        <v>114.86936878092591</v>
      </c>
      <c r="EP121" s="165"/>
      <c r="EQ121" s="154">
        <f t="shared" si="350"/>
        <v>107.02</v>
      </c>
      <c r="ER121" s="165"/>
      <c r="ES121" s="154">
        <f t="shared" si="351"/>
        <v>103.93700787401575</v>
      </c>
      <c r="ET121" s="165"/>
      <c r="EU121" s="154">
        <f t="shared" si="352"/>
        <v>78.811188811188828</v>
      </c>
      <c r="EV121" s="165"/>
      <c r="EW121" s="154">
        <f t="shared" si="353"/>
        <v>91.702127659574487</v>
      </c>
      <c r="EX121" s="165"/>
      <c r="EY121" s="154">
        <f t="shared" si="354"/>
        <v>105.26717557251906</v>
      </c>
      <c r="EZ121" s="165"/>
      <c r="FA121" s="154">
        <f t="shared" si="355"/>
        <v>102.96202531645569</v>
      </c>
      <c r="FB121" s="165"/>
      <c r="FC121" s="154">
        <f t="shared" si="356"/>
        <v>114.86936878092591</v>
      </c>
      <c r="FD121" s="165"/>
      <c r="FE121" s="154">
        <f t="shared" si="357"/>
        <v>107.02</v>
      </c>
      <c r="FF121" s="165"/>
      <c r="FG121" s="154">
        <f t="shared" si="358"/>
        <v>103.93700787401575</v>
      </c>
      <c r="FH121" s="165"/>
      <c r="FI121" s="154">
        <f t="shared" si="359"/>
        <v>78.811188811188828</v>
      </c>
      <c r="FJ121" s="165"/>
      <c r="FK121" s="154">
        <f t="shared" si="360"/>
        <v>91.702127659574487</v>
      </c>
      <c r="FL121" s="165"/>
      <c r="FM121" s="154">
        <f t="shared" si="361"/>
        <v>105.26717557251906</v>
      </c>
    </row>
    <row r="122" spans="1:169" x14ac:dyDescent="0.2">
      <c r="A122" s="82" t="s">
        <v>16</v>
      </c>
      <c r="B122" s="76"/>
      <c r="C122" s="154">
        <f t="shared" si="278"/>
        <v>101.1392405063291</v>
      </c>
      <c r="D122" s="165"/>
      <c r="E122" s="154">
        <f t="shared" si="279"/>
        <v>108.50155175605137</v>
      </c>
      <c r="F122" s="165"/>
      <c r="G122" s="154">
        <f t="shared" si="280"/>
        <v>111.54165413533835</v>
      </c>
      <c r="H122" s="165"/>
      <c r="I122" s="154">
        <f t="shared" si="281"/>
        <v>101.96850393700788</v>
      </c>
      <c r="J122" s="165"/>
      <c r="K122" s="154">
        <f t="shared" si="282"/>
        <v>106.08391608391609</v>
      </c>
      <c r="L122" s="165"/>
      <c r="M122" s="154">
        <f t="shared" si="283"/>
        <v>100.63829787234043</v>
      </c>
      <c r="N122" s="165"/>
      <c r="O122" s="154">
        <f t="shared" si="284"/>
        <v>106.94656488549617</v>
      </c>
      <c r="P122" s="165"/>
      <c r="Q122" s="154">
        <f t="shared" si="285"/>
        <v>101.1392405063291</v>
      </c>
      <c r="R122" s="165"/>
      <c r="S122" s="154">
        <f t="shared" si="286"/>
        <v>108.50155175605137</v>
      </c>
      <c r="T122" s="165"/>
      <c r="U122" s="154">
        <f t="shared" si="287"/>
        <v>111.54165413533835</v>
      </c>
      <c r="V122" s="165"/>
      <c r="W122" s="154">
        <f t="shared" si="288"/>
        <v>101.96850393700788</v>
      </c>
      <c r="X122" s="165"/>
      <c r="Y122" s="154">
        <f t="shared" si="289"/>
        <v>106.08391608391609</v>
      </c>
      <c r="Z122" s="165"/>
      <c r="AA122" s="154">
        <f t="shared" si="290"/>
        <v>100.63829787234043</v>
      </c>
      <c r="AB122" s="165"/>
      <c r="AC122" s="154">
        <f t="shared" si="291"/>
        <v>106.94656488549617</v>
      </c>
      <c r="AD122" s="165"/>
      <c r="AE122" s="154">
        <f t="shared" si="292"/>
        <v>101.1392405063291</v>
      </c>
      <c r="AF122" s="165"/>
      <c r="AG122" s="154">
        <f t="shared" si="293"/>
        <v>108.50155175605137</v>
      </c>
      <c r="AH122" s="165"/>
      <c r="AI122" s="154">
        <f t="shared" si="294"/>
        <v>102.74466165413533</v>
      </c>
      <c r="AJ122" s="165"/>
      <c r="AK122" s="154">
        <f t="shared" si="295"/>
        <v>101.96850393700788</v>
      </c>
      <c r="AL122" s="165"/>
      <c r="AM122" s="154">
        <f t="shared" si="296"/>
        <v>106.08391608391609</v>
      </c>
      <c r="AN122" s="165"/>
      <c r="AO122" s="154">
        <f t="shared" si="297"/>
        <v>100.63829787234043</v>
      </c>
      <c r="AP122" s="165"/>
      <c r="AQ122" s="154">
        <f t="shared" si="298"/>
        <v>106.94656488549617</v>
      </c>
      <c r="AR122" s="165"/>
      <c r="AS122" s="154">
        <f t="shared" si="299"/>
        <v>101.1392405063291</v>
      </c>
      <c r="AT122" s="165"/>
      <c r="AU122" s="154">
        <f t="shared" si="300"/>
        <v>108.50155175605137</v>
      </c>
      <c r="AV122" s="165"/>
      <c r="AW122" s="154">
        <f t="shared" si="301"/>
        <v>102.74466165413533</v>
      </c>
      <c r="AX122" s="165"/>
      <c r="AY122" s="154">
        <f t="shared" si="302"/>
        <v>101.96850393700788</v>
      </c>
      <c r="AZ122" s="165"/>
      <c r="BA122" s="154">
        <f t="shared" si="303"/>
        <v>106.08391608391609</v>
      </c>
      <c r="BB122" s="165"/>
      <c r="BC122" s="154">
        <f t="shared" si="304"/>
        <v>100.63829787234043</v>
      </c>
      <c r="BD122" s="165"/>
      <c r="BE122" s="154">
        <f t="shared" si="305"/>
        <v>106.94656488549617</v>
      </c>
      <c r="BF122" s="165"/>
      <c r="BG122" s="154">
        <f t="shared" si="306"/>
        <v>101.1392405063291</v>
      </c>
      <c r="BH122" s="165"/>
      <c r="BI122" s="154">
        <f t="shared" si="307"/>
        <v>108.50155175605137</v>
      </c>
      <c r="BJ122" s="165"/>
      <c r="BK122" s="154">
        <f t="shared" si="308"/>
        <v>96.305263157894728</v>
      </c>
      <c r="BL122" s="165"/>
      <c r="BM122" s="154">
        <f t="shared" si="309"/>
        <v>101.96850393700788</v>
      </c>
      <c r="BN122" s="165"/>
      <c r="BO122" s="154">
        <f t="shared" si="310"/>
        <v>106.08391608391609</v>
      </c>
      <c r="BP122" s="165"/>
      <c r="BQ122" s="154">
        <f t="shared" si="311"/>
        <v>100.63829787234043</v>
      </c>
      <c r="BR122" s="165"/>
      <c r="BS122" s="154">
        <f t="shared" si="312"/>
        <v>106.94656488549617</v>
      </c>
      <c r="BT122" s="165"/>
      <c r="BU122" s="154">
        <f t="shared" si="313"/>
        <v>101.1392405063291</v>
      </c>
      <c r="BV122" s="165"/>
      <c r="BW122" s="154">
        <f t="shared" si="314"/>
        <v>108.50155175605137</v>
      </c>
      <c r="BX122" s="165"/>
      <c r="BY122" s="154">
        <f t="shared" si="315"/>
        <v>96.305263157894728</v>
      </c>
      <c r="BZ122" s="165"/>
      <c r="CA122" s="154">
        <f t="shared" si="316"/>
        <v>101.96850393700788</v>
      </c>
      <c r="CB122" s="165"/>
      <c r="CC122" s="154">
        <f t="shared" si="317"/>
        <v>106.08391608391609</v>
      </c>
      <c r="CD122" s="165"/>
      <c r="CE122" s="154">
        <f t="shared" si="318"/>
        <v>100.63829787234043</v>
      </c>
      <c r="CF122" s="165"/>
      <c r="CG122" s="154">
        <f t="shared" si="319"/>
        <v>106.94656488549617</v>
      </c>
      <c r="CH122" s="165"/>
      <c r="CI122" s="154">
        <f t="shared" si="320"/>
        <v>101.1392405063291</v>
      </c>
      <c r="CJ122" s="165"/>
      <c r="CK122" s="154">
        <f t="shared" si="321"/>
        <v>108.50155175605137</v>
      </c>
      <c r="CL122" s="165"/>
      <c r="CM122" s="154">
        <f t="shared" si="322"/>
        <v>103.72210526315789</v>
      </c>
      <c r="CN122" s="165"/>
      <c r="CO122" s="154">
        <f t="shared" si="323"/>
        <v>101.96850393700788</v>
      </c>
      <c r="CP122" s="165"/>
      <c r="CQ122" s="154">
        <f t="shared" si="324"/>
        <v>106.08391608391609</v>
      </c>
      <c r="CR122" s="165"/>
      <c r="CS122" s="154">
        <f t="shared" si="325"/>
        <v>100.63829787234043</v>
      </c>
      <c r="CT122" s="165"/>
      <c r="CU122" s="154">
        <f t="shared" si="326"/>
        <v>106.94656488549617</v>
      </c>
      <c r="CV122" s="165"/>
      <c r="CW122" s="154">
        <f t="shared" si="327"/>
        <v>101.1392405063291</v>
      </c>
      <c r="CX122" s="165"/>
      <c r="CY122" s="154">
        <f t="shared" si="328"/>
        <v>108.50155175605137</v>
      </c>
      <c r="CZ122" s="165"/>
      <c r="DA122" s="154">
        <f t="shared" si="329"/>
        <v>105.95263157894736</v>
      </c>
      <c r="DB122" s="165"/>
      <c r="DC122" s="154">
        <f t="shared" si="330"/>
        <v>101.96850393700788</v>
      </c>
      <c r="DD122" s="165"/>
      <c r="DE122" s="154">
        <f t="shared" si="331"/>
        <v>104.61538461538463</v>
      </c>
      <c r="DF122" s="165"/>
      <c r="DG122" s="154">
        <f t="shared" si="332"/>
        <v>102.2340425531915</v>
      </c>
      <c r="DH122" s="165"/>
      <c r="DI122" s="154">
        <f t="shared" si="333"/>
        <v>106.94656488549617</v>
      </c>
      <c r="DJ122" s="165"/>
      <c r="DK122" s="154">
        <f t="shared" si="334"/>
        <v>101.1392405063291</v>
      </c>
      <c r="DL122" s="165"/>
      <c r="DM122" s="154">
        <f t="shared" si="335"/>
        <v>108.50155175605137</v>
      </c>
      <c r="DN122" s="165"/>
      <c r="DO122" s="154">
        <f t="shared" si="336"/>
        <v>105.95263157894736</v>
      </c>
      <c r="DP122" s="165"/>
      <c r="DQ122" s="154">
        <f t="shared" si="337"/>
        <v>101.96850393700788</v>
      </c>
      <c r="DR122" s="165"/>
      <c r="DS122" s="154">
        <f t="shared" si="338"/>
        <v>104.61538461538463</v>
      </c>
      <c r="DT122" s="165"/>
      <c r="DU122" s="154">
        <f t="shared" si="339"/>
        <v>102.2340425531915</v>
      </c>
      <c r="DV122" s="165"/>
      <c r="DW122" s="154">
        <f t="shared" si="340"/>
        <v>106.94656488549617</v>
      </c>
      <c r="DX122" s="165"/>
      <c r="DY122" s="154">
        <f t="shared" si="341"/>
        <v>101.1392405063291</v>
      </c>
      <c r="DZ122" s="165"/>
      <c r="EA122" s="154">
        <f t="shared" si="342"/>
        <v>108.50155175605137</v>
      </c>
      <c r="EB122" s="165"/>
      <c r="EC122" s="154">
        <f t="shared" si="343"/>
        <v>105.95263157894736</v>
      </c>
      <c r="ED122" s="165"/>
      <c r="EE122" s="154">
        <f t="shared" si="344"/>
        <v>101.96850393700788</v>
      </c>
      <c r="EF122" s="165"/>
      <c r="EG122" s="154">
        <f t="shared" si="345"/>
        <v>104.61538461538463</v>
      </c>
      <c r="EH122" s="165"/>
      <c r="EI122" s="154">
        <f t="shared" si="346"/>
        <v>102.2340425531915</v>
      </c>
      <c r="EJ122" s="165"/>
      <c r="EK122" s="154">
        <f t="shared" si="347"/>
        <v>106.94656488549617</v>
      </c>
      <c r="EL122" s="165"/>
      <c r="EM122" s="154">
        <f t="shared" si="348"/>
        <v>104.78481012658227</v>
      </c>
      <c r="EN122" s="165"/>
      <c r="EO122" s="154">
        <f t="shared" si="349"/>
        <v>108.50155175605137</v>
      </c>
      <c r="EP122" s="165"/>
      <c r="EQ122" s="154">
        <f t="shared" si="350"/>
        <v>105.95263157894736</v>
      </c>
      <c r="ER122" s="165"/>
      <c r="ES122" s="154">
        <f t="shared" si="351"/>
        <v>107.95275590551182</v>
      </c>
      <c r="ET122" s="165"/>
      <c r="EU122" s="154">
        <f t="shared" si="352"/>
        <v>90.55944055944056</v>
      </c>
      <c r="EV122" s="165"/>
      <c r="EW122" s="154">
        <f t="shared" si="353"/>
        <v>92.978723404255348</v>
      </c>
      <c r="EX122" s="165"/>
      <c r="EY122" s="154">
        <f t="shared" si="354"/>
        <v>109.6946564885496</v>
      </c>
      <c r="EZ122" s="165"/>
      <c r="FA122" s="154">
        <f t="shared" si="355"/>
        <v>104.78481012658227</v>
      </c>
      <c r="FB122" s="165"/>
      <c r="FC122" s="154">
        <f t="shared" si="356"/>
        <v>108.50155175605137</v>
      </c>
      <c r="FD122" s="165"/>
      <c r="FE122" s="154">
        <f t="shared" si="357"/>
        <v>105.95263157894736</v>
      </c>
      <c r="FF122" s="165"/>
      <c r="FG122" s="154">
        <f t="shared" si="358"/>
        <v>107.95275590551182</v>
      </c>
      <c r="FH122" s="165"/>
      <c r="FI122" s="154">
        <f t="shared" si="359"/>
        <v>90.55944055944056</v>
      </c>
      <c r="FJ122" s="165"/>
      <c r="FK122" s="154">
        <f t="shared" si="360"/>
        <v>92.978723404255348</v>
      </c>
      <c r="FL122" s="165"/>
      <c r="FM122" s="154">
        <f t="shared" si="361"/>
        <v>109.6946564885496</v>
      </c>
    </row>
    <row r="123" spans="1:169" x14ac:dyDescent="0.2">
      <c r="A123" s="82" t="s">
        <v>17</v>
      </c>
      <c r="B123" s="76"/>
      <c r="C123" s="154">
        <f t="shared" si="278"/>
        <v>102.35443037974683</v>
      </c>
      <c r="D123" s="165"/>
      <c r="E123" s="154">
        <f t="shared" si="279"/>
        <v>95.529742807816817</v>
      </c>
      <c r="F123" s="165"/>
      <c r="G123" s="154">
        <f t="shared" si="280"/>
        <v>100.98526315789474</v>
      </c>
      <c r="H123" s="165"/>
      <c r="I123" s="154">
        <f t="shared" si="281"/>
        <v>104.09448818897638</v>
      </c>
      <c r="J123" s="165"/>
      <c r="K123" s="154">
        <f t="shared" si="282"/>
        <v>91.188811188811187</v>
      </c>
      <c r="L123" s="165"/>
      <c r="M123" s="154">
        <f t="shared" si="283"/>
        <v>89.148936170212792</v>
      </c>
      <c r="N123" s="165"/>
      <c r="O123" s="154">
        <f t="shared" si="284"/>
        <v>93.587786259541971</v>
      </c>
      <c r="P123" s="165"/>
      <c r="Q123" s="154">
        <f t="shared" si="285"/>
        <v>102.35443037974683</v>
      </c>
      <c r="R123" s="165"/>
      <c r="S123" s="154">
        <f t="shared" si="286"/>
        <v>95.529742807816817</v>
      </c>
      <c r="T123" s="165"/>
      <c r="U123" s="154">
        <f t="shared" si="287"/>
        <v>100.98526315789474</v>
      </c>
      <c r="V123" s="165"/>
      <c r="W123" s="154">
        <f t="shared" si="288"/>
        <v>104.09448818897638</v>
      </c>
      <c r="X123" s="165"/>
      <c r="Y123" s="154">
        <f t="shared" si="289"/>
        <v>91.188811188811187</v>
      </c>
      <c r="Z123" s="165"/>
      <c r="AA123" s="154">
        <f t="shared" si="290"/>
        <v>89.148936170212792</v>
      </c>
      <c r="AB123" s="165"/>
      <c r="AC123" s="154">
        <f t="shared" si="291"/>
        <v>93.587786259541971</v>
      </c>
      <c r="AD123" s="165"/>
      <c r="AE123" s="154">
        <f t="shared" si="292"/>
        <v>102.35443037974683</v>
      </c>
      <c r="AF123" s="165"/>
      <c r="AG123" s="154">
        <f t="shared" si="293"/>
        <v>95.529742807816817</v>
      </c>
      <c r="AH123" s="165"/>
      <c r="AI123" s="154">
        <f t="shared" si="294"/>
        <v>117.40631578947368</v>
      </c>
      <c r="AJ123" s="165"/>
      <c r="AK123" s="154">
        <f t="shared" si="295"/>
        <v>104.09448818897638</v>
      </c>
      <c r="AL123" s="165"/>
      <c r="AM123" s="154">
        <f t="shared" si="296"/>
        <v>91.188811188811187</v>
      </c>
      <c r="AN123" s="165"/>
      <c r="AO123" s="154">
        <f t="shared" si="297"/>
        <v>89.148936170212792</v>
      </c>
      <c r="AP123" s="165"/>
      <c r="AQ123" s="154">
        <f t="shared" si="298"/>
        <v>93.587786259541971</v>
      </c>
      <c r="AR123" s="165"/>
      <c r="AS123" s="154">
        <f t="shared" si="299"/>
        <v>102.35443037974683</v>
      </c>
      <c r="AT123" s="165"/>
      <c r="AU123" s="154">
        <f t="shared" si="300"/>
        <v>95.529742807816817</v>
      </c>
      <c r="AV123" s="165"/>
      <c r="AW123" s="154">
        <f t="shared" si="301"/>
        <v>117.40631578947368</v>
      </c>
      <c r="AX123" s="165"/>
      <c r="AY123" s="154">
        <f t="shared" si="302"/>
        <v>104.09448818897638</v>
      </c>
      <c r="AZ123" s="165"/>
      <c r="BA123" s="154">
        <f t="shared" si="303"/>
        <v>91.188811188811187</v>
      </c>
      <c r="BB123" s="165"/>
      <c r="BC123" s="154">
        <f t="shared" si="304"/>
        <v>89.148936170212792</v>
      </c>
      <c r="BD123" s="165"/>
      <c r="BE123" s="154">
        <f t="shared" si="305"/>
        <v>93.587786259541971</v>
      </c>
      <c r="BF123" s="165"/>
      <c r="BG123" s="154">
        <f t="shared" si="306"/>
        <v>102.35443037974683</v>
      </c>
      <c r="BH123" s="165"/>
      <c r="BI123" s="154">
        <f t="shared" si="307"/>
        <v>95.529742807816817</v>
      </c>
      <c r="BJ123" s="165"/>
      <c r="BK123" s="154">
        <f t="shared" si="308"/>
        <v>103.69473684210526</v>
      </c>
      <c r="BL123" s="165"/>
      <c r="BM123" s="154">
        <f t="shared" si="309"/>
        <v>104.09448818897638</v>
      </c>
      <c r="BN123" s="165"/>
      <c r="BO123" s="154">
        <f t="shared" si="310"/>
        <v>91.188811188811187</v>
      </c>
      <c r="BP123" s="165"/>
      <c r="BQ123" s="154">
        <f t="shared" si="311"/>
        <v>89.148936170212792</v>
      </c>
      <c r="BR123" s="165"/>
      <c r="BS123" s="154">
        <f t="shared" si="312"/>
        <v>93.587786259541971</v>
      </c>
      <c r="BT123" s="165"/>
      <c r="BU123" s="154">
        <f t="shared" si="313"/>
        <v>102.35443037974683</v>
      </c>
      <c r="BV123" s="165"/>
      <c r="BW123" s="154">
        <f t="shared" si="314"/>
        <v>95.529742807816817</v>
      </c>
      <c r="BX123" s="165"/>
      <c r="BY123" s="154">
        <f t="shared" si="315"/>
        <v>103.69473684210526</v>
      </c>
      <c r="BZ123" s="165"/>
      <c r="CA123" s="154">
        <f t="shared" si="316"/>
        <v>104.09448818897638</v>
      </c>
      <c r="CB123" s="165"/>
      <c r="CC123" s="154">
        <f t="shared" si="317"/>
        <v>91.188811188811187</v>
      </c>
      <c r="CD123" s="165"/>
      <c r="CE123" s="154">
        <f t="shared" si="318"/>
        <v>89.148936170212792</v>
      </c>
      <c r="CF123" s="165"/>
      <c r="CG123" s="154">
        <f t="shared" si="319"/>
        <v>93.587786259541971</v>
      </c>
      <c r="CH123" s="165"/>
      <c r="CI123" s="154">
        <f t="shared" si="320"/>
        <v>102.35443037974683</v>
      </c>
      <c r="CJ123" s="165"/>
      <c r="CK123" s="154">
        <f t="shared" si="321"/>
        <v>95.529742807816817</v>
      </c>
      <c r="CL123" s="165"/>
      <c r="CM123" s="154">
        <f t="shared" si="322"/>
        <v>99.160701754385954</v>
      </c>
      <c r="CN123" s="165"/>
      <c r="CO123" s="154">
        <f t="shared" si="323"/>
        <v>104.09448818897638</v>
      </c>
      <c r="CP123" s="165"/>
      <c r="CQ123" s="154">
        <f t="shared" si="324"/>
        <v>91.188811188811187</v>
      </c>
      <c r="CR123" s="165"/>
      <c r="CS123" s="154">
        <f t="shared" si="325"/>
        <v>89.148936170212792</v>
      </c>
      <c r="CT123" s="165"/>
      <c r="CU123" s="154">
        <f t="shared" si="326"/>
        <v>93.587786259541971</v>
      </c>
      <c r="CV123" s="165"/>
      <c r="CW123" s="154">
        <f t="shared" si="327"/>
        <v>102.35443037974683</v>
      </c>
      <c r="CX123" s="165"/>
      <c r="CY123" s="154">
        <f t="shared" si="328"/>
        <v>95.529742807816817</v>
      </c>
      <c r="CZ123" s="165"/>
      <c r="DA123" s="154">
        <f t="shared" si="329"/>
        <v>109.07263157894737</v>
      </c>
      <c r="DB123" s="165"/>
      <c r="DC123" s="154">
        <f t="shared" si="330"/>
        <v>104.09448818897638</v>
      </c>
      <c r="DD123" s="165"/>
      <c r="DE123" s="154">
        <f t="shared" si="331"/>
        <v>92.027972027972041</v>
      </c>
      <c r="DF123" s="165"/>
      <c r="DG123" s="154">
        <f t="shared" si="332"/>
        <v>79.255319148936152</v>
      </c>
      <c r="DH123" s="165"/>
      <c r="DI123" s="154">
        <f t="shared" si="333"/>
        <v>93.587786259541971</v>
      </c>
      <c r="DJ123" s="165"/>
      <c r="DK123" s="154">
        <f t="shared" si="334"/>
        <v>102.35443037974683</v>
      </c>
      <c r="DL123" s="165"/>
      <c r="DM123" s="154">
        <f t="shared" si="335"/>
        <v>95.529742807816817</v>
      </c>
      <c r="DN123" s="165"/>
      <c r="DO123" s="154">
        <f t="shared" si="336"/>
        <v>109.07263157894737</v>
      </c>
      <c r="DP123" s="165"/>
      <c r="DQ123" s="154">
        <f t="shared" si="337"/>
        <v>104.09448818897638</v>
      </c>
      <c r="DR123" s="165"/>
      <c r="DS123" s="154">
        <f t="shared" si="338"/>
        <v>92.027972027972041</v>
      </c>
      <c r="DT123" s="165"/>
      <c r="DU123" s="154">
        <f t="shared" si="339"/>
        <v>79.255319148936152</v>
      </c>
      <c r="DV123" s="165"/>
      <c r="DW123" s="154">
        <f t="shared" si="340"/>
        <v>93.587786259541971</v>
      </c>
      <c r="DX123" s="165"/>
      <c r="DY123" s="154">
        <f t="shared" si="341"/>
        <v>102.35443037974683</v>
      </c>
      <c r="DZ123" s="165"/>
      <c r="EA123" s="154">
        <f t="shared" si="342"/>
        <v>95.529742807816817</v>
      </c>
      <c r="EB123" s="165"/>
      <c r="EC123" s="154">
        <f t="shared" si="343"/>
        <v>109.07263157894737</v>
      </c>
      <c r="ED123" s="165"/>
      <c r="EE123" s="154">
        <f t="shared" si="344"/>
        <v>104.09448818897638</v>
      </c>
      <c r="EF123" s="165"/>
      <c r="EG123" s="154">
        <f t="shared" si="345"/>
        <v>92.027972027972041</v>
      </c>
      <c r="EH123" s="165"/>
      <c r="EI123" s="154">
        <f t="shared" si="346"/>
        <v>79.255319148936152</v>
      </c>
      <c r="EJ123" s="165"/>
      <c r="EK123" s="154">
        <f t="shared" si="347"/>
        <v>93.587786259541971</v>
      </c>
      <c r="EL123" s="165"/>
      <c r="EM123" s="154">
        <f t="shared" si="348"/>
        <v>99.544303797468345</v>
      </c>
      <c r="EN123" s="165"/>
      <c r="EO123" s="154">
        <f t="shared" si="349"/>
        <v>95.529742807816817</v>
      </c>
      <c r="EP123" s="165"/>
      <c r="EQ123" s="154">
        <f t="shared" si="350"/>
        <v>109.07263157894737</v>
      </c>
      <c r="ER123" s="165"/>
      <c r="ES123" s="154">
        <f t="shared" si="351"/>
        <v>82.99212598425197</v>
      </c>
      <c r="ET123" s="165"/>
      <c r="EU123" s="154">
        <f t="shared" si="352"/>
        <v>106.50349650349652</v>
      </c>
      <c r="EV123" s="165"/>
      <c r="EW123" s="154">
        <f t="shared" si="353"/>
        <v>104.14893617021281</v>
      </c>
      <c r="EX123" s="165"/>
      <c r="EY123" s="154">
        <f t="shared" si="354"/>
        <v>91.221374045801511</v>
      </c>
      <c r="EZ123" s="165"/>
      <c r="FA123" s="154">
        <f t="shared" si="355"/>
        <v>99.544303797468345</v>
      </c>
      <c r="FB123" s="165"/>
      <c r="FC123" s="154">
        <f t="shared" si="356"/>
        <v>95.529742807816817</v>
      </c>
      <c r="FD123" s="165"/>
      <c r="FE123" s="154">
        <f t="shared" si="357"/>
        <v>109.07263157894737</v>
      </c>
      <c r="FF123" s="165"/>
      <c r="FG123" s="154">
        <f t="shared" si="358"/>
        <v>82.99212598425197</v>
      </c>
      <c r="FH123" s="165"/>
      <c r="FI123" s="154">
        <f t="shared" si="359"/>
        <v>106.50349650349652</v>
      </c>
      <c r="FJ123" s="165"/>
      <c r="FK123" s="154">
        <f t="shared" si="360"/>
        <v>104.14893617021281</v>
      </c>
      <c r="FL123" s="165"/>
      <c r="FM123" s="154">
        <f t="shared" si="361"/>
        <v>91.221374045801511</v>
      </c>
    </row>
    <row r="124" spans="1:169" x14ac:dyDescent="0.2">
      <c r="A124" s="84" t="s">
        <v>18</v>
      </c>
      <c r="B124" s="84"/>
      <c r="C124" s="158">
        <f t="shared" si="278"/>
        <v>99.924050632911374</v>
      </c>
      <c r="D124" s="182"/>
      <c r="E124" s="158">
        <f t="shared" si="279"/>
        <v>98.299784173321257</v>
      </c>
      <c r="F124" s="182"/>
      <c r="G124" s="158">
        <f t="shared" si="280"/>
        <v>100.98526315789474</v>
      </c>
      <c r="H124" s="182"/>
      <c r="I124" s="158">
        <f t="shared" si="281"/>
        <v>93.070866141732282</v>
      </c>
      <c r="J124" s="182"/>
      <c r="K124" s="158">
        <f t="shared" si="282"/>
        <v>103.35664335664337</v>
      </c>
      <c r="L124" s="182"/>
      <c r="M124" s="158">
        <f t="shared" si="283"/>
        <v>94.893617021276611</v>
      </c>
      <c r="N124" s="182"/>
      <c r="O124" s="158">
        <f t="shared" si="284"/>
        <v>98.931297709923655</v>
      </c>
      <c r="P124" s="182"/>
      <c r="Q124" s="158">
        <f t="shared" si="285"/>
        <v>99.924050632911374</v>
      </c>
      <c r="R124" s="182"/>
      <c r="S124" s="158">
        <f t="shared" si="286"/>
        <v>98.299784173321257</v>
      </c>
      <c r="T124" s="182"/>
      <c r="U124" s="158">
        <f t="shared" si="287"/>
        <v>100.98526315789474</v>
      </c>
      <c r="V124" s="182"/>
      <c r="W124" s="158">
        <f t="shared" si="288"/>
        <v>93.070866141732282</v>
      </c>
      <c r="X124" s="182"/>
      <c r="Y124" s="158">
        <f t="shared" si="289"/>
        <v>103.35664335664337</v>
      </c>
      <c r="Z124" s="182"/>
      <c r="AA124" s="158">
        <f t="shared" si="290"/>
        <v>94.893617021276611</v>
      </c>
      <c r="AB124" s="182"/>
      <c r="AC124" s="158">
        <f t="shared" si="291"/>
        <v>98.931297709923655</v>
      </c>
      <c r="AD124" s="182"/>
      <c r="AE124" s="158">
        <f t="shared" si="292"/>
        <v>99.924050632911374</v>
      </c>
      <c r="AF124" s="182"/>
      <c r="AG124" s="158">
        <f t="shared" si="293"/>
        <v>98.299784173321257</v>
      </c>
      <c r="AH124" s="182"/>
      <c r="AI124" s="158">
        <f t="shared" si="294"/>
        <v>117.40631578947368</v>
      </c>
      <c r="AJ124" s="182"/>
      <c r="AK124" s="158">
        <f t="shared" si="295"/>
        <v>93.070866141732282</v>
      </c>
      <c r="AL124" s="182"/>
      <c r="AM124" s="158">
        <f t="shared" si="296"/>
        <v>103.35664335664337</v>
      </c>
      <c r="AN124" s="182"/>
      <c r="AO124" s="158">
        <f t="shared" si="297"/>
        <v>94.893617021276611</v>
      </c>
      <c r="AP124" s="182"/>
      <c r="AQ124" s="158">
        <f t="shared" si="298"/>
        <v>98.931297709923655</v>
      </c>
      <c r="AR124" s="182"/>
      <c r="AS124" s="158">
        <f t="shared" si="299"/>
        <v>99.924050632911374</v>
      </c>
      <c r="AT124" s="182"/>
      <c r="AU124" s="158">
        <f t="shared" si="300"/>
        <v>98.299784173321257</v>
      </c>
      <c r="AV124" s="182"/>
      <c r="AW124" s="158">
        <f t="shared" si="301"/>
        <v>117.40631578947368</v>
      </c>
      <c r="AX124" s="182"/>
      <c r="AY124" s="158">
        <f t="shared" si="302"/>
        <v>93.070866141732282</v>
      </c>
      <c r="AZ124" s="182"/>
      <c r="BA124" s="158">
        <f t="shared" si="303"/>
        <v>103.35664335664337</v>
      </c>
      <c r="BB124" s="182"/>
      <c r="BC124" s="158">
        <f t="shared" si="304"/>
        <v>94.893617021276611</v>
      </c>
      <c r="BD124" s="182"/>
      <c r="BE124" s="158">
        <f t="shared" si="305"/>
        <v>98.931297709923655</v>
      </c>
      <c r="BF124" s="182"/>
      <c r="BG124" s="158">
        <f t="shared" si="306"/>
        <v>99.924050632911374</v>
      </c>
      <c r="BH124" s="182"/>
      <c r="BI124" s="158">
        <f t="shared" si="307"/>
        <v>98.299784173321257</v>
      </c>
      <c r="BJ124" s="182"/>
      <c r="BK124" s="158">
        <f t="shared" si="308"/>
        <v>103.69473684210526</v>
      </c>
      <c r="BL124" s="182"/>
      <c r="BM124" s="158">
        <f t="shared" si="309"/>
        <v>93.070866141732282</v>
      </c>
      <c r="BN124" s="182"/>
      <c r="BO124" s="158">
        <f t="shared" si="310"/>
        <v>103.35664335664337</v>
      </c>
      <c r="BP124" s="182"/>
      <c r="BQ124" s="158">
        <f t="shared" si="311"/>
        <v>94.893617021276611</v>
      </c>
      <c r="BR124" s="182"/>
      <c r="BS124" s="158">
        <f t="shared" si="312"/>
        <v>98.931297709923655</v>
      </c>
      <c r="BT124" s="182"/>
      <c r="BU124" s="158">
        <f t="shared" si="313"/>
        <v>99.924050632911374</v>
      </c>
      <c r="BV124" s="182"/>
      <c r="BW124" s="158">
        <f t="shared" si="314"/>
        <v>98.299784173321257</v>
      </c>
      <c r="BX124" s="182"/>
      <c r="BY124" s="158">
        <f t="shared" si="315"/>
        <v>103.69473684210526</v>
      </c>
      <c r="BZ124" s="182"/>
      <c r="CA124" s="158">
        <f t="shared" si="316"/>
        <v>93.070866141732282</v>
      </c>
      <c r="CB124" s="182"/>
      <c r="CC124" s="158">
        <f t="shared" si="317"/>
        <v>103.35664335664337</v>
      </c>
      <c r="CD124" s="182"/>
      <c r="CE124" s="158">
        <f t="shared" si="318"/>
        <v>94.893617021276611</v>
      </c>
      <c r="CF124" s="182"/>
      <c r="CG124" s="158">
        <f t="shared" si="319"/>
        <v>98.931297709923655</v>
      </c>
      <c r="CH124" s="182"/>
      <c r="CI124" s="158">
        <f t="shared" si="320"/>
        <v>99.924050632911374</v>
      </c>
      <c r="CJ124" s="182"/>
      <c r="CK124" s="158">
        <f t="shared" si="321"/>
        <v>98.299784173321257</v>
      </c>
      <c r="CL124" s="182"/>
      <c r="CM124" s="158">
        <f t="shared" si="322"/>
        <v>99.160701754385954</v>
      </c>
      <c r="CN124" s="182"/>
      <c r="CO124" s="158">
        <f t="shared" si="323"/>
        <v>93.070866141732282</v>
      </c>
      <c r="CP124" s="182"/>
      <c r="CQ124" s="158">
        <f t="shared" si="324"/>
        <v>103.35664335664337</v>
      </c>
      <c r="CR124" s="182"/>
      <c r="CS124" s="158">
        <f t="shared" si="325"/>
        <v>94.893617021276611</v>
      </c>
      <c r="CT124" s="182"/>
      <c r="CU124" s="158">
        <f t="shared" si="326"/>
        <v>98.931297709923655</v>
      </c>
      <c r="CV124" s="182"/>
      <c r="CW124" s="158">
        <f t="shared" si="327"/>
        <v>99.924050632911374</v>
      </c>
      <c r="CX124" s="182"/>
      <c r="CY124" s="158">
        <f t="shared" si="328"/>
        <v>98.299784173321257</v>
      </c>
      <c r="CZ124" s="182"/>
      <c r="DA124" s="158">
        <f t="shared" si="329"/>
        <v>103.81789473684211</v>
      </c>
      <c r="DB124" s="182"/>
      <c r="DC124" s="158">
        <f t="shared" si="330"/>
        <v>93.070866141732282</v>
      </c>
      <c r="DD124" s="182"/>
      <c r="DE124" s="158">
        <f t="shared" si="331"/>
        <v>107.34265734265735</v>
      </c>
      <c r="DF124" s="182"/>
      <c r="DG124" s="158">
        <f t="shared" si="332"/>
        <v>105.42553191489363</v>
      </c>
      <c r="DH124" s="182"/>
      <c r="DI124" s="158">
        <f t="shared" si="333"/>
        <v>98.931297709923655</v>
      </c>
      <c r="DJ124" s="182"/>
      <c r="DK124" s="158">
        <f t="shared" si="334"/>
        <v>99.924050632911374</v>
      </c>
      <c r="DL124" s="182"/>
      <c r="DM124" s="158">
        <f t="shared" si="335"/>
        <v>98.299784173321257</v>
      </c>
      <c r="DN124" s="182"/>
      <c r="DO124" s="158">
        <f t="shared" si="336"/>
        <v>103.81789473684211</v>
      </c>
      <c r="DP124" s="182"/>
      <c r="DQ124" s="158">
        <f t="shared" si="337"/>
        <v>93.070866141732282</v>
      </c>
      <c r="DR124" s="182"/>
      <c r="DS124" s="158">
        <f t="shared" si="338"/>
        <v>107.34265734265735</v>
      </c>
      <c r="DT124" s="182"/>
      <c r="DU124" s="158">
        <f t="shared" si="339"/>
        <v>105.42553191489363</v>
      </c>
      <c r="DV124" s="182"/>
      <c r="DW124" s="158">
        <f t="shared" si="340"/>
        <v>98.931297709923655</v>
      </c>
      <c r="DX124" s="182"/>
      <c r="DY124" s="158">
        <f t="shared" si="341"/>
        <v>99.924050632911374</v>
      </c>
      <c r="DZ124" s="182"/>
      <c r="EA124" s="158">
        <f t="shared" si="342"/>
        <v>98.299784173321257</v>
      </c>
      <c r="EB124" s="182"/>
      <c r="EC124" s="158">
        <f t="shared" si="343"/>
        <v>103.81789473684211</v>
      </c>
      <c r="ED124" s="182"/>
      <c r="EE124" s="158">
        <f t="shared" si="344"/>
        <v>93.070866141732282</v>
      </c>
      <c r="EF124" s="182"/>
      <c r="EG124" s="158">
        <f t="shared" si="345"/>
        <v>107.34265734265735</v>
      </c>
      <c r="EH124" s="182"/>
      <c r="EI124" s="158">
        <f t="shared" si="346"/>
        <v>105.42553191489363</v>
      </c>
      <c r="EJ124" s="182"/>
      <c r="EK124" s="158">
        <f t="shared" si="347"/>
        <v>98.931297709923655</v>
      </c>
      <c r="EL124" s="182"/>
      <c r="EM124" s="158">
        <f t="shared" si="348"/>
        <v>119.74683544303797</v>
      </c>
      <c r="EN124" s="182"/>
      <c r="EO124" s="158">
        <f t="shared" si="349"/>
        <v>98.299784173321257</v>
      </c>
      <c r="EP124" s="182"/>
      <c r="EQ124" s="158">
        <f t="shared" si="350"/>
        <v>103.81789473684211</v>
      </c>
      <c r="ER124" s="182"/>
      <c r="ES124" s="158">
        <f t="shared" si="351"/>
        <v>112.1259842519685</v>
      </c>
      <c r="ET124" s="182"/>
      <c r="EU124" s="158">
        <f t="shared" si="352"/>
        <v>101.46853146853148</v>
      </c>
      <c r="EV124" s="182"/>
      <c r="EW124" s="158">
        <f t="shared" si="353"/>
        <v>105.10638297872343</v>
      </c>
      <c r="EX124" s="182"/>
      <c r="EY124" s="158">
        <f t="shared" si="354"/>
        <v>113.66412213740458</v>
      </c>
      <c r="EZ124" s="182"/>
      <c r="FA124" s="158">
        <f t="shared" si="355"/>
        <v>119.74683544303797</v>
      </c>
      <c r="FB124" s="182"/>
      <c r="FC124" s="158">
        <f t="shared" si="356"/>
        <v>98.299784173321257</v>
      </c>
      <c r="FD124" s="182"/>
      <c r="FE124" s="158">
        <f t="shared" si="357"/>
        <v>103.81789473684211</v>
      </c>
      <c r="FF124" s="182"/>
      <c r="FG124" s="158">
        <f t="shared" si="358"/>
        <v>112.1259842519685</v>
      </c>
      <c r="FH124" s="182"/>
      <c r="FI124" s="158">
        <f t="shared" si="359"/>
        <v>101.46853146853148</v>
      </c>
      <c r="FJ124" s="182"/>
      <c r="FK124" s="158">
        <f t="shared" si="360"/>
        <v>105.10638297872343</v>
      </c>
      <c r="FL124" s="182"/>
      <c r="FM124" s="158">
        <f t="shared" si="361"/>
        <v>113.66412213740458</v>
      </c>
    </row>
    <row r="127" spans="1:169" x14ac:dyDescent="0.2">
      <c r="B127" s="76"/>
    </row>
    <row r="128" spans="1:169" ht="12.75" thickBot="1" x14ac:dyDescent="0.25">
      <c r="A128" s="189" t="s">
        <v>241</v>
      </c>
      <c r="B128" s="190"/>
      <c r="C128" s="190"/>
      <c r="D128" s="190"/>
      <c r="E128" s="190"/>
      <c r="F128" s="190"/>
      <c r="G128" s="190"/>
      <c r="H128" s="190"/>
      <c r="I128" s="190"/>
      <c r="J128" s="190"/>
      <c r="K128" s="190"/>
      <c r="L128" s="190"/>
      <c r="M128" s="190"/>
      <c r="N128" s="190"/>
      <c r="O128" s="190"/>
      <c r="P128" s="190"/>
      <c r="Q128" s="190"/>
      <c r="R128" s="190"/>
      <c r="S128" s="190"/>
      <c r="T128" s="190"/>
      <c r="U128" s="190"/>
      <c r="V128" s="190"/>
      <c r="W128" s="190"/>
      <c r="X128" s="190"/>
      <c r="Y128" s="190"/>
      <c r="Z128" s="190"/>
      <c r="AA128" s="190"/>
      <c r="AB128" s="190"/>
      <c r="AC128" s="190"/>
      <c r="AD128" s="190"/>
      <c r="AE128" s="190"/>
      <c r="AF128" s="190"/>
      <c r="AG128" s="190"/>
      <c r="AH128" s="190"/>
      <c r="AI128" s="190"/>
      <c r="AJ128" s="190"/>
      <c r="AK128" s="190"/>
      <c r="AL128" s="190"/>
      <c r="AM128" s="190"/>
      <c r="AN128" s="190"/>
      <c r="AO128" s="190"/>
      <c r="AP128" s="190"/>
      <c r="AQ128" s="190"/>
      <c r="AR128" s="190"/>
      <c r="AS128" s="190"/>
      <c r="AT128" s="190"/>
      <c r="AU128" s="190"/>
      <c r="AV128" s="190"/>
      <c r="AW128" s="190"/>
      <c r="AX128" s="190"/>
      <c r="AY128" s="190"/>
      <c r="AZ128" s="190"/>
      <c r="BA128" s="190"/>
      <c r="BB128" s="190"/>
      <c r="BC128" s="190"/>
      <c r="BD128" s="190"/>
      <c r="BE128" s="190"/>
      <c r="BF128" s="190"/>
      <c r="BG128" s="190"/>
      <c r="BH128" s="190"/>
      <c r="BI128" s="190"/>
      <c r="BJ128" s="190"/>
      <c r="BK128" s="190"/>
      <c r="BL128" s="190"/>
      <c r="BM128" s="190"/>
      <c r="BN128" s="190"/>
      <c r="BO128" s="190"/>
      <c r="BP128" s="190"/>
      <c r="BQ128" s="190"/>
      <c r="BR128" s="190"/>
      <c r="BS128" s="190"/>
      <c r="BT128" s="190"/>
      <c r="BU128" s="190"/>
      <c r="BV128" s="190"/>
      <c r="BW128" s="190"/>
      <c r="BX128" s="190"/>
      <c r="BY128" s="190"/>
      <c r="BZ128" s="190"/>
      <c r="CA128" s="190"/>
      <c r="CB128" s="190"/>
      <c r="CC128" s="190"/>
      <c r="CD128" s="190"/>
      <c r="CE128" s="190"/>
      <c r="CF128" s="190"/>
      <c r="CG128" s="190"/>
      <c r="CH128" s="190"/>
      <c r="CI128" s="190"/>
      <c r="CJ128" s="190"/>
      <c r="CK128" s="190"/>
      <c r="CL128" s="190"/>
      <c r="CM128" s="190"/>
      <c r="CN128" s="190"/>
      <c r="CO128" s="190"/>
      <c r="CP128" s="190"/>
      <c r="CQ128" s="190"/>
      <c r="CR128" s="190"/>
      <c r="CS128" s="190"/>
      <c r="CT128" s="190"/>
      <c r="CU128" s="190"/>
      <c r="CV128" s="190"/>
      <c r="CW128" s="190"/>
      <c r="CX128" s="190"/>
      <c r="CY128" s="190"/>
      <c r="CZ128" s="190"/>
      <c r="DA128" s="190"/>
      <c r="DB128" s="190"/>
      <c r="DC128" s="190"/>
      <c r="DD128" s="190"/>
      <c r="DE128" s="190"/>
      <c r="DF128" s="190"/>
      <c r="DG128" s="190"/>
      <c r="DH128" s="190"/>
      <c r="DI128" s="190"/>
      <c r="DJ128" s="190"/>
      <c r="DK128" s="190"/>
      <c r="DL128" s="190"/>
      <c r="DM128" s="190"/>
      <c r="DN128" s="190"/>
      <c r="DO128" s="190"/>
      <c r="DP128" s="190"/>
      <c r="DQ128" s="190"/>
      <c r="DR128" s="190"/>
      <c r="DS128" s="190"/>
      <c r="DT128" s="190"/>
      <c r="DU128" s="190"/>
      <c r="DV128" s="190"/>
      <c r="DW128" s="190"/>
      <c r="DX128" s="190"/>
      <c r="DY128" s="190"/>
      <c r="DZ128" s="190"/>
      <c r="EA128" s="190"/>
      <c r="EB128" s="190"/>
      <c r="EC128" s="190"/>
      <c r="ED128" s="190"/>
      <c r="EE128" s="190"/>
      <c r="EF128" s="190"/>
      <c r="EG128" s="190"/>
      <c r="EH128" s="190"/>
      <c r="EI128" s="190"/>
      <c r="EJ128" s="190"/>
      <c r="EK128" s="190"/>
      <c r="EL128" s="190"/>
      <c r="EM128" s="190"/>
      <c r="EN128" s="190"/>
      <c r="EO128" s="190"/>
      <c r="EP128" s="190"/>
      <c r="EQ128" s="190"/>
      <c r="ER128" s="190"/>
      <c r="ES128" s="190"/>
      <c r="ET128" s="190"/>
      <c r="EU128" s="190"/>
      <c r="EV128" s="190"/>
      <c r="EW128" s="190"/>
      <c r="EX128" s="190"/>
      <c r="EY128" s="190"/>
      <c r="EZ128" s="190"/>
      <c r="FA128" s="190"/>
      <c r="FB128" s="190"/>
      <c r="FC128" s="190"/>
      <c r="FD128" s="190"/>
      <c r="FE128" s="190"/>
      <c r="FF128" s="190"/>
      <c r="FG128" s="190"/>
      <c r="FH128" s="190"/>
      <c r="FI128" s="190"/>
      <c r="FJ128" s="190"/>
      <c r="FK128" s="190"/>
      <c r="FL128" s="190"/>
      <c r="FM128" s="190"/>
    </row>
    <row r="129" spans="1:169" ht="12" x14ac:dyDescent="0.2">
      <c r="C129" s="192">
        <v>2008</v>
      </c>
      <c r="D129" s="192"/>
      <c r="E129" s="192"/>
      <c r="F129" s="192"/>
      <c r="G129" s="192"/>
      <c r="H129" s="192"/>
      <c r="I129" s="192"/>
      <c r="J129" s="192"/>
      <c r="K129" s="192"/>
      <c r="L129" s="192"/>
      <c r="M129" s="192"/>
      <c r="N129" s="192"/>
      <c r="O129" s="192"/>
      <c r="Q129" s="192">
        <v>2009</v>
      </c>
      <c r="R129" s="192"/>
      <c r="S129" s="192"/>
      <c r="T129" s="192"/>
      <c r="U129" s="192"/>
      <c r="V129" s="192"/>
      <c r="W129" s="192"/>
      <c r="X129" s="192"/>
      <c r="Y129" s="192"/>
      <c r="Z129" s="192"/>
      <c r="AA129" s="192"/>
      <c r="AB129" s="192"/>
      <c r="AC129" s="192"/>
      <c r="AE129" s="192">
        <v>2010</v>
      </c>
      <c r="AF129" s="192"/>
      <c r="AG129" s="192"/>
      <c r="AH129" s="192"/>
      <c r="AI129" s="192"/>
      <c r="AJ129" s="192"/>
      <c r="AK129" s="192"/>
      <c r="AL129" s="192"/>
      <c r="AM129" s="192"/>
      <c r="AN129" s="192"/>
      <c r="AO129" s="192"/>
      <c r="AP129" s="192"/>
      <c r="AQ129" s="192"/>
      <c r="AS129" s="192">
        <v>2011</v>
      </c>
      <c r="AT129" s="192"/>
      <c r="AU129" s="192"/>
      <c r="AV129" s="192"/>
      <c r="AW129" s="192"/>
      <c r="AX129" s="192"/>
      <c r="AY129" s="192"/>
      <c r="AZ129" s="192"/>
      <c r="BA129" s="192"/>
      <c r="BB129" s="192"/>
      <c r="BC129" s="192"/>
      <c r="BD129" s="192"/>
      <c r="BE129" s="192"/>
      <c r="BG129" s="192">
        <v>2012</v>
      </c>
      <c r="BH129" s="192"/>
      <c r="BI129" s="192"/>
      <c r="BJ129" s="192"/>
      <c r="BK129" s="192"/>
      <c r="BL129" s="192"/>
      <c r="BM129" s="192"/>
      <c r="BN129" s="192"/>
      <c r="BO129" s="192"/>
      <c r="BP129" s="192"/>
      <c r="BQ129" s="192"/>
      <c r="BR129" s="192"/>
      <c r="BS129" s="192"/>
      <c r="BU129" s="192">
        <v>2013</v>
      </c>
      <c r="BV129" s="192"/>
      <c r="BW129" s="192"/>
      <c r="BX129" s="192"/>
      <c r="BY129" s="192"/>
      <c r="BZ129" s="192"/>
      <c r="CA129" s="192"/>
      <c r="CB129" s="192"/>
      <c r="CC129" s="192"/>
      <c r="CD129" s="192"/>
      <c r="CE129" s="192"/>
      <c r="CF129" s="192"/>
      <c r="CG129" s="192"/>
      <c r="CI129" s="192">
        <v>2014</v>
      </c>
      <c r="CJ129" s="192"/>
      <c r="CK129" s="192"/>
      <c r="CL129" s="192"/>
      <c r="CM129" s="192"/>
      <c r="CN129" s="192"/>
      <c r="CO129" s="192"/>
      <c r="CP129" s="192"/>
      <c r="CQ129" s="192"/>
      <c r="CR129" s="192"/>
      <c r="CS129" s="192"/>
      <c r="CT129" s="192"/>
      <c r="CU129" s="192"/>
      <c r="CW129" s="192">
        <v>2015</v>
      </c>
      <c r="CX129" s="192"/>
      <c r="CY129" s="192"/>
      <c r="CZ129" s="192"/>
      <c r="DA129" s="192"/>
      <c r="DB129" s="192"/>
      <c r="DC129" s="192"/>
      <c r="DD129" s="192"/>
      <c r="DE129" s="192"/>
      <c r="DF129" s="192"/>
      <c r="DG129" s="192"/>
      <c r="DH129" s="192"/>
      <c r="DI129" s="192"/>
      <c r="DK129" s="192">
        <v>2016</v>
      </c>
      <c r="DL129" s="192"/>
      <c r="DM129" s="192"/>
      <c r="DN129" s="192"/>
      <c r="DO129" s="192"/>
      <c r="DP129" s="192"/>
      <c r="DQ129" s="192"/>
      <c r="DR129" s="192"/>
      <c r="DS129" s="192"/>
      <c r="DT129" s="192"/>
      <c r="DU129" s="192"/>
      <c r="DV129" s="192"/>
      <c r="DW129" s="192"/>
      <c r="DY129" s="192">
        <v>2017</v>
      </c>
      <c r="DZ129" s="192"/>
      <c r="EA129" s="192"/>
      <c r="EB129" s="192"/>
      <c r="EC129" s="192"/>
      <c r="ED129" s="192"/>
      <c r="EE129" s="192"/>
      <c r="EF129" s="192"/>
      <c r="EG129" s="192"/>
      <c r="EH129" s="192"/>
      <c r="EI129" s="192"/>
      <c r="EJ129" s="192"/>
      <c r="EK129" s="192"/>
      <c r="EL129" s="192"/>
      <c r="EM129" s="192">
        <v>2018</v>
      </c>
      <c r="EN129" s="192"/>
      <c r="EO129" s="192"/>
      <c r="EP129" s="192"/>
      <c r="EQ129" s="192"/>
      <c r="ER129" s="192"/>
      <c r="ES129" s="192"/>
      <c r="ET129" s="192"/>
      <c r="EU129" s="192"/>
      <c r="EV129" s="192"/>
      <c r="EW129" s="192"/>
      <c r="EX129" s="192"/>
      <c r="EY129" s="192"/>
      <c r="EZ129" s="192"/>
      <c r="FA129" s="192">
        <v>2019</v>
      </c>
      <c r="FB129" s="192"/>
      <c r="FC129" s="192"/>
      <c r="FD129" s="192"/>
      <c r="FE129" s="192"/>
      <c r="FF129" s="192"/>
      <c r="FG129" s="192"/>
      <c r="FH129" s="192"/>
      <c r="FI129" s="192"/>
      <c r="FJ129" s="192"/>
      <c r="FK129" s="192"/>
      <c r="FL129" s="192"/>
      <c r="FM129" s="192"/>
    </row>
    <row r="130" spans="1:169" s="211" customFormat="1" ht="15" customHeight="1" x14ac:dyDescent="0.2">
      <c r="B130" s="94"/>
      <c r="C130" s="186"/>
      <c r="D130" s="94"/>
      <c r="E130" s="186" t="s">
        <v>169</v>
      </c>
      <c r="F130" s="94"/>
      <c r="G130" s="186" t="s">
        <v>162</v>
      </c>
      <c r="H130" s="94"/>
      <c r="J130" s="94"/>
      <c r="L130" s="94"/>
      <c r="N130" s="94"/>
      <c r="P130" s="94"/>
      <c r="Q130" s="186"/>
      <c r="R130" s="94"/>
      <c r="S130" s="186" t="s">
        <v>169</v>
      </c>
      <c r="T130" s="94"/>
      <c r="U130" s="186" t="s">
        <v>162</v>
      </c>
      <c r="V130" s="94"/>
      <c r="X130" s="94"/>
      <c r="Z130" s="94"/>
      <c r="AB130" s="94"/>
      <c r="AD130" s="94"/>
      <c r="AE130" s="186"/>
      <c r="AF130" s="94"/>
      <c r="AG130" s="186" t="s">
        <v>169</v>
      </c>
      <c r="AH130" s="94"/>
      <c r="AI130" s="186" t="s">
        <v>162</v>
      </c>
      <c r="AJ130" s="94"/>
      <c r="AL130" s="94"/>
      <c r="AN130" s="94"/>
      <c r="AP130" s="94"/>
      <c r="AR130" s="94"/>
      <c r="AS130" s="186"/>
      <c r="AT130" s="94"/>
      <c r="AU130" s="186" t="s">
        <v>169</v>
      </c>
      <c r="AV130" s="94"/>
      <c r="AW130" s="186" t="s">
        <v>162</v>
      </c>
      <c r="AX130" s="94"/>
      <c r="AZ130" s="94"/>
      <c r="BB130" s="94"/>
      <c r="BD130" s="94"/>
      <c r="BF130" s="94"/>
      <c r="BG130" s="186"/>
      <c r="BH130" s="94"/>
      <c r="BI130" s="186" t="s">
        <v>169</v>
      </c>
      <c r="BJ130" s="94"/>
      <c r="BK130" s="186" t="s">
        <v>162</v>
      </c>
      <c r="BL130" s="94"/>
      <c r="BN130" s="94"/>
      <c r="BP130" s="94"/>
      <c r="BR130" s="94"/>
      <c r="BT130" s="94"/>
      <c r="BU130" s="186"/>
      <c r="BV130" s="94"/>
      <c r="BW130" s="186" t="s">
        <v>169</v>
      </c>
      <c r="BX130" s="94"/>
      <c r="BY130" s="186" t="s">
        <v>162</v>
      </c>
      <c r="BZ130" s="94"/>
      <c r="CB130" s="94"/>
      <c r="CD130" s="94"/>
      <c r="CF130" s="94"/>
      <c r="CH130" s="94"/>
      <c r="CI130" s="186"/>
      <c r="CJ130" s="94"/>
      <c r="CK130" s="186" t="s">
        <v>169</v>
      </c>
      <c r="CL130" s="94"/>
      <c r="CM130" s="186" t="s">
        <v>162</v>
      </c>
      <c r="CN130" s="94"/>
      <c r="CP130" s="94"/>
      <c r="CR130" s="94"/>
      <c r="CT130" s="94"/>
      <c r="CV130" s="94"/>
      <c r="CW130" s="186"/>
      <c r="CX130" s="94"/>
      <c r="CY130" s="186" t="s">
        <v>169</v>
      </c>
      <c r="CZ130" s="94"/>
      <c r="DA130" s="186" t="s">
        <v>162</v>
      </c>
      <c r="DB130" s="94"/>
      <c r="DD130" s="94"/>
      <c r="DF130" s="94"/>
      <c r="DH130" s="94"/>
      <c r="DJ130" s="94"/>
      <c r="DK130" s="186"/>
      <c r="DL130" s="94"/>
      <c r="DM130" s="186" t="s">
        <v>169</v>
      </c>
      <c r="DN130" s="94"/>
      <c r="DO130" s="186" t="s">
        <v>162</v>
      </c>
      <c r="DP130" s="94"/>
      <c r="DR130" s="94"/>
      <c r="DT130" s="94"/>
      <c r="DV130" s="94"/>
      <c r="DX130" s="94"/>
      <c r="DY130" s="186"/>
      <c r="DZ130" s="94"/>
      <c r="EA130" s="186" t="s">
        <v>169</v>
      </c>
      <c r="EB130" s="94"/>
      <c r="EC130" s="186" t="s">
        <v>162</v>
      </c>
      <c r="ED130" s="94"/>
      <c r="EF130" s="94"/>
      <c r="EH130" s="94"/>
      <c r="EJ130" s="94"/>
      <c r="EL130" s="94"/>
      <c r="EM130" s="186"/>
      <c r="EN130" s="94"/>
      <c r="EO130" s="186" t="s">
        <v>169</v>
      </c>
      <c r="EP130" s="94"/>
      <c r="EQ130" s="186" t="s">
        <v>162</v>
      </c>
      <c r="ER130" s="94"/>
      <c r="ET130" s="94"/>
      <c r="EV130" s="94"/>
      <c r="EX130" s="94"/>
      <c r="EZ130" s="94"/>
      <c r="FA130" s="186"/>
      <c r="FB130" s="94"/>
      <c r="FC130" s="186" t="s">
        <v>169</v>
      </c>
      <c r="FD130" s="94"/>
      <c r="FE130" s="186" t="s">
        <v>162</v>
      </c>
      <c r="FF130" s="94"/>
      <c r="FH130" s="94"/>
      <c r="FJ130" s="94"/>
      <c r="FL130" s="94"/>
    </row>
    <row r="131" spans="1:169" x14ac:dyDescent="0.2">
      <c r="A131" s="180" t="s">
        <v>237</v>
      </c>
      <c r="B131" s="94"/>
      <c r="C131" s="95">
        <f t="shared" ref="C131:C150" si="362">AVERAGE(C105:O105)</f>
        <v>100</v>
      </c>
      <c r="D131" s="127"/>
      <c r="E131" s="186">
        <f t="shared" ref="E131:E150" si="363">((C105-C131)^2+(E105-C131)^2+(G105-C131)^2+(I105-C131)^2+(K105-C131)^2+(M105-C131)^2+(O105-C131)^2)/7</f>
        <v>0</v>
      </c>
      <c r="F131" s="94"/>
      <c r="G131" s="186">
        <f>C131-E131/C131</f>
        <v>100</v>
      </c>
      <c r="H131" s="94"/>
      <c r="I131" s="211"/>
      <c r="J131" s="94"/>
      <c r="K131" s="211"/>
      <c r="L131" s="94"/>
      <c r="M131" s="211"/>
      <c r="N131" s="94"/>
      <c r="O131" s="211"/>
      <c r="P131" s="94"/>
      <c r="Q131" s="95">
        <f t="shared" ref="Q131:Q150" si="364">AVERAGE(Q105:AC105)</f>
        <v>100</v>
      </c>
      <c r="R131" s="127"/>
      <c r="S131" s="186">
        <f t="shared" ref="S131:S150" si="365">((Q105-Q131)^2+(S105-Q131)^2+(U105-Q131)^2+(W105-Q131)^2+(Y105-Q131)^2+(AA105-Q131)^2+(AC105-Q131)^2)/7</f>
        <v>0</v>
      </c>
      <c r="T131" s="94"/>
      <c r="U131" s="186">
        <f>Q131-S131/Q131</f>
        <v>100</v>
      </c>
      <c r="V131" s="94"/>
      <c r="W131" s="211"/>
      <c r="X131" s="94"/>
      <c r="Y131" s="211"/>
      <c r="Z131" s="94"/>
      <c r="AA131" s="211"/>
      <c r="AB131" s="94"/>
      <c r="AC131" s="211"/>
      <c r="AD131" s="94"/>
      <c r="AE131" s="95">
        <f t="shared" ref="AE131:AE150" si="366">AVERAGE(AE105:AQ105)</f>
        <v>99.818195488721813</v>
      </c>
      <c r="AF131" s="127"/>
      <c r="AG131" s="186">
        <f t="shared" ref="AG131:AG150" si="367">((AE105-AE131)^2+(AG105-AE131)^2+(AI105-AE131)^2+(AK105-AE131)^2+(AM105-AE131)^2+(AO105-AE131)^2+(AQ105-AE131)^2)/7</f>
        <v>0.19831728192662115</v>
      </c>
      <c r="AH131" s="94"/>
      <c r="AI131" s="186">
        <f>AE131-AG131/AE131</f>
        <v>99.816208703838001</v>
      </c>
      <c r="AJ131" s="94"/>
      <c r="AK131" s="211"/>
      <c r="AL131" s="94"/>
      <c r="AM131" s="211"/>
      <c r="AN131" s="94"/>
      <c r="AO131" s="211"/>
      <c r="AP131" s="94"/>
      <c r="AQ131" s="211"/>
      <c r="AR131" s="94"/>
      <c r="AS131" s="95">
        <f t="shared" ref="AS131:AS150" si="368">AVERAGE(AS105:BE105)</f>
        <v>99.818195488721813</v>
      </c>
      <c r="AT131" s="127"/>
      <c r="AU131" s="186">
        <f t="shared" ref="AU131:AU150" si="369">((AS105-AS131)^2+(AU105-AS131)^2+(AW105-AS131)^2+(AY105-AS131)^2+(BA105-AS131)^2+(BC105-AS131)^2+(BE105-AS131)^2)/7</f>
        <v>0.19831728192662115</v>
      </c>
      <c r="AV131" s="94"/>
      <c r="AW131" s="186">
        <f>AS131-AU131/AS131</f>
        <v>99.816208703838001</v>
      </c>
      <c r="AX131" s="94"/>
      <c r="AY131" s="211"/>
      <c r="AZ131" s="94"/>
      <c r="BA131" s="211"/>
      <c r="BB131" s="94"/>
      <c r="BC131" s="211"/>
      <c r="BD131" s="94"/>
      <c r="BE131" s="211"/>
      <c r="BF131" s="94"/>
      <c r="BG131" s="95">
        <f t="shared" ref="BG131:BG150" si="370">AVERAGE(BG105:BS105)</f>
        <v>99.630526315789467</v>
      </c>
      <c r="BH131" s="127"/>
      <c r="BI131" s="186">
        <f t="shared" ref="BI131:BI150" si="371">((BG105-BG131)^2+(BI105-BG131)^2+(BK105-BG131)^2+(BM105-BG131)^2+(BO105-BG131)^2+(BQ105-BG131)^2+(BS105-BG131)^2)/7</f>
        <v>0.81906481994460023</v>
      </c>
      <c r="BJ131" s="94"/>
      <c r="BK131" s="186">
        <f>BG131-BI131/BG131</f>
        <v>99.622305293074518</v>
      </c>
      <c r="BL131" s="94"/>
      <c r="BM131" s="211"/>
      <c r="BN131" s="94"/>
      <c r="BO131" s="211"/>
      <c r="BP131" s="94"/>
      <c r="BQ131" s="211"/>
      <c r="BR131" s="94"/>
      <c r="BS131" s="211"/>
      <c r="BT131" s="94"/>
      <c r="BU131" s="95">
        <f t="shared" ref="BU131:BU150" si="372">AVERAGE(BU105:CG105)</f>
        <v>99.630526315789467</v>
      </c>
      <c r="BV131" s="127"/>
      <c r="BW131" s="186">
        <f t="shared" ref="BW131:BW150" si="373">((BU105-BU131)^2+(BW105-BU131)^2+(BY105-BU131)^2+(CA105-BU131)^2+(CC105-BU131)^2+(CE105-BU131)^2+(CG105-BU131)^2)/7</f>
        <v>0.81906481994460023</v>
      </c>
      <c r="BX131" s="94"/>
      <c r="BY131" s="186">
        <f>BU131-BW131/BU131</f>
        <v>99.622305293074518</v>
      </c>
      <c r="BZ131" s="94"/>
      <c r="CA131" s="211"/>
      <c r="CB131" s="94"/>
      <c r="CC131" s="211"/>
      <c r="CD131" s="94"/>
      <c r="CE131" s="211"/>
      <c r="CF131" s="94"/>
      <c r="CG131" s="211"/>
      <c r="CH131" s="94"/>
      <c r="CI131" s="95">
        <f t="shared" ref="CI131:CI150" si="374">AVERAGE(CI105:CU105)</f>
        <v>99.592328407942531</v>
      </c>
      <c r="CJ131" s="127"/>
      <c r="CK131" s="186">
        <f t="shared" ref="CK131:CK150" si="375">((CI105-CI131)^2+(CK105-CI131)^2+(CM105-CI131)^2+(CO105-CI131)^2+(CQ105-CI131)^2+(CS105-CI131)^2+(CU105-CI131)^2)/7</f>
        <v>0.99717676182401593</v>
      </c>
      <c r="CL131" s="94"/>
      <c r="CM131" s="186">
        <f>CI131-CK131/CI131</f>
        <v>99.58231582185519</v>
      </c>
      <c r="CN131" s="94"/>
      <c r="CO131" s="211"/>
      <c r="CP131" s="94"/>
      <c r="CQ131" s="211"/>
      <c r="CR131" s="94"/>
      <c r="CS131" s="211"/>
      <c r="CT131" s="94"/>
      <c r="CU131" s="211"/>
      <c r="CV131" s="94"/>
      <c r="CW131" s="95">
        <f t="shared" ref="CW131:CW150" si="376">AVERAGE(CW105:DI105)</f>
        <v>100.95846444708707</v>
      </c>
      <c r="CX131" s="127"/>
      <c r="CY131" s="186">
        <f t="shared" ref="CY131:CY150" si="377">((CW105-CW131)^2+(CY105-CW131)^2+(DA105-CW131)^2+(DC105-CW131)^2+(DE105-CW131)^2+(DG105-CW131)^2+(DI105-CW131)^2)/7</f>
        <v>2.2984030491164242</v>
      </c>
      <c r="CZ131" s="94"/>
      <c r="DA131" s="186">
        <f>CW131-CY131/CW131</f>
        <v>100.93569861896454</v>
      </c>
      <c r="DB131" s="94"/>
      <c r="DC131" s="211"/>
      <c r="DD131" s="94"/>
      <c r="DE131" s="211"/>
      <c r="DF131" s="94"/>
      <c r="DG131" s="211"/>
      <c r="DH131" s="94"/>
      <c r="DI131" s="211"/>
      <c r="DJ131" s="94"/>
      <c r="DK131" s="95">
        <f t="shared" ref="DK131:DK150" si="378">AVERAGE(DK105:DW105)</f>
        <v>100.95846444708707</v>
      </c>
      <c r="DL131" s="127"/>
      <c r="DM131" s="186">
        <f t="shared" ref="DM131:DM150" si="379">((DK105-DK131)^2+(DM105-DK131)^2+(DO105-DK131)^2+(DQ105-DK131)^2+(DS105-DK131)^2+(DU105-DK131)^2+(DW105-DK131)^2)/7</f>
        <v>2.2984030491164242</v>
      </c>
      <c r="DN131" s="94"/>
      <c r="DO131" s="186">
        <f>DK131-DM131/DK131</f>
        <v>100.93569861896454</v>
      </c>
      <c r="DP131" s="94"/>
      <c r="DQ131" s="211"/>
      <c r="DR131" s="94"/>
      <c r="DS131" s="211"/>
      <c r="DT131" s="94"/>
      <c r="DU131" s="211"/>
      <c r="DV131" s="94"/>
      <c r="DW131" s="211"/>
      <c r="DX131" s="94"/>
      <c r="DY131" s="95">
        <f t="shared" ref="DY131:DY150" si="380">AVERAGE(DY105:EK105)</f>
        <v>100.95846444708707</v>
      </c>
      <c r="DZ131" s="127"/>
      <c r="EA131" s="186">
        <f t="shared" ref="EA131:EA150" si="381">((DY105-DY131)^2+(EA105-DY131)^2+(EC105-DY131)^2+(EE105-DY131)^2+(EG105-DY131)^2+(EI105-DY131)^2+(EK105-DY131)^2)/7</f>
        <v>2.2984030491164242</v>
      </c>
      <c r="EB131" s="94"/>
      <c r="EC131" s="186">
        <f>DY131-EA131/DY131</f>
        <v>100.93569861896454</v>
      </c>
      <c r="ED131" s="94"/>
      <c r="EE131" s="211"/>
      <c r="EF131" s="94"/>
      <c r="EG131" s="211"/>
      <c r="EH131" s="94"/>
      <c r="EI131" s="211"/>
      <c r="EJ131" s="94"/>
      <c r="EK131" s="211"/>
      <c r="EL131" s="94"/>
      <c r="EM131" s="95">
        <f t="shared" ref="EM131:EM150" si="382">AVERAGE(EM105:EY105)</f>
        <v>99.711029713922798</v>
      </c>
      <c r="EN131" s="127"/>
      <c r="EO131" s="186">
        <f t="shared" ref="EO131:EO150" si="383">((EM105-EM131)^2+(EO105-EM131)^2+(EQ105-EM131)^2+(ES105-EM131)^2+(EU105-EM131)^2+(EW105-EM131)^2+(EY105-EM131)^2)/7</f>
        <v>57.355226894213466</v>
      </c>
      <c r="EP131" s="94"/>
      <c r="EQ131" s="186">
        <f>EM131-EO131/EM131</f>
        <v>99.135815246087404</v>
      </c>
      <c r="ER131" s="94"/>
      <c r="ES131" s="211"/>
      <c r="ET131" s="94"/>
      <c r="EU131" s="211"/>
      <c r="EV131" s="94"/>
      <c r="EW131" s="211"/>
      <c r="EX131" s="94"/>
      <c r="EY131" s="211"/>
      <c r="EZ131" s="94"/>
      <c r="FA131" s="95">
        <f t="shared" ref="FA131:FA150" si="384">AVERAGE(FA105:FM105)</f>
        <v>99.711029713922798</v>
      </c>
      <c r="FB131" s="127"/>
      <c r="FC131" s="186">
        <f t="shared" ref="FC131:FC150" si="385">((FA105-FA131)^2+(FC105-FA131)^2+(FE105-FA131)^2+(FG105-FA131)^2+(FI105-FA131)^2+(FK105-FA131)^2+(FM105-FA131)^2)/7</f>
        <v>57.355226894213466</v>
      </c>
      <c r="FD131" s="94"/>
      <c r="FE131" s="186">
        <f>FA131-FC131/FA131</f>
        <v>99.135815246087404</v>
      </c>
      <c r="FF131" s="94"/>
      <c r="FG131" s="211"/>
      <c r="FH131" s="94"/>
      <c r="FI131" s="211"/>
      <c r="FJ131" s="94"/>
      <c r="FK131" s="211"/>
      <c r="FL131" s="94"/>
      <c r="FM131" s="211"/>
    </row>
    <row r="132" spans="1:169" x14ac:dyDescent="0.2">
      <c r="A132" s="82" t="s">
        <v>0</v>
      </c>
      <c r="B132" s="76"/>
      <c r="C132" s="92">
        <f t="shared" si="362"/>
        <v>98.739533706252786</v>
      </c>
      <c r="D132" s="92"/>
      <c r="E132" s="90">
        <f t="shared" si="363"/>
        <v>36.12649030427081</v>
      </c>
      <c r="G132" s="90">
        <f t="shared" ref="G132:G150" si="386">C132-E132/C132</f>
        <v>98.373657051297684</v>
      </c>
      <c r="P132" s="76"/>
      <c r="Q132" s="92">
        <f t="shared" si="364"/>
        <v>98.739533706252786</v>
      </c>
      <c r="R132" s="92"/>
      <c r="S132" s="90">
        <f t="shared" si="365"/>
        <v>36.12649030427081</v>
      </c>
      <c r="U132" s="90">
        <f t="shared" ref="U132:U150" si="387">Q132-S132/Q132</f>
        <v>98.373657051297684</v>
      </c>
      <c r="AD132" s="76"/>
      <c r="AE132" s="92">
        <f t="shared" si="366"/>
        <v>97.633607257314679</v>
      </c>
      <c r="AF132" s="92"/>
      <c r="AG132" s="90">
        <f t="shared" si="367"/>
        <v>31.859079385756846</v>
      </c>
      <c r="AI132" s="90">
        <f t="shared" ref="AI132:AI150" si="388">AE132-AG132/AE132</f>
        <v>97.307294625007728</v>
      </c>
      <c r="AR132" s="76"/>
      <c r="AS132" s="92">
        <f t="shared" si="368"/>
        <v>97.633607257314679</v>
      </c>
      <c r="AT132" s="92"/>
      <c r="AU132" s="90">
        <f t="shared" si="369"/>
        <v>31.859079385756846</v>
      </c>
      <c r="AW132" s="90">
        <f t="shared" ref="AW132:AW150" si="389">AS132-AU132/AS132</f>
        <v>97.307294625007728</v>
      </c>
      <c r="BF132" s="76"/>
      <c r="BG132" s="92">
        <f t="shared" si="370"/>
        <v>98.099636247315473</v>
      </c>
      <c r="BH132" s="92"/>
      <c r="BI132" s="90">
        <f t="shared" si="371"/>
        <v>31.868069274866663</v>
      </c>
      <c r="BK132" s="90">
        <f t="shared" ref="BK132:BK150" si="390">BG132-BI132/BG132</f>
        <v>97.774782144956461</v>
      </c>
      <c r="BT132" s="76"/>
      <c r="BU132" s="92">
        <f t="shared" si="372"/>
        <v>98.099636247315473</v>
      </c>
      <c r="BV132" s="92"/>
      <c r="BW132" s="90">
        <f t="shared" si="373"/>
        <v>31.868069274866663</v>
      </c>
      <c r="BY132" s="90">
        <f t="shared" ref="BY132:BY150" si="391">BU132-BW132/BU132</f>
        <v>97.774782144956461</v>
      </c>
      <c r="CH132" s="76"/>
      <c r="CI132" s="92">
        <f t="shared" si="374"/>
        <v>97.984762817322135</v>
      </c>
      <c r="CJ132" s="92"/>
      <c r="CK132" s="90">
        <f t="shared" si="375"/>
        <v>31.623822657758954</v>
      </c>
      <c r="CM132" s="90">
        <f t="shared" ref="CM132:CM150" si="392">CI132-CK132/CI132</f>
        <v>97.662020568951164</v>
      </c>
      <c r="CV132" s="76"/>
      <c r="CW132" s="92">
        <f t="shared" si="376"/>
        <v>99.267189813570013</v>
      </c>
      <c r="CX132" s="92"/>
      <c r="CY132" s="90">
        <f t="shared" si="377"/>
        <v>39.360503191905373</v>
      </c>
      <c r="DA132" s="90">
        <f t="shared" ref="DA132:DA150" si="393">CW132-CY132/CW132</f>
        <v>98.870679110831006</v>
      </c>
      <c r="DJ132" s="76"/>
      <c r="DK132" s="92">
        <f t="shared" si="378"/>
        <v>99.267189813570013</v>
      </c>
      <c r="DL132" s="92"/>
      <c r="DM132" s="90">
        <f t="shared" si="379"/>
        <v>39.360503191905373</v>
      </c>
      <c r="DO132" s="90">
        <f t="shared" ref="DO132:DO150" si="394">DK132-DM132/DK132</f>
        <v>98.870679110831006</v>
      </c>
      <c r="DX132" s="76"/>
      <c r="DY132" s="92">
        <f t="shared" si="380"/>
        <v>99.267189813570013</v>
      </c>
      <c r="DZ132" s="92"/>
      <c r="EA132" s="90">
        <f t="shared" si="381"/>
        <v>39.360503191905373</v>
      </c>
      <c r="EC132" s="90">
        <f t="shared" ref="EC132:EC150" si="395">DY132-EA132/DY132</f>
        <v>98.870679110831006</v>
      </c>
      <c r="EM132" s="92">
        <f t="shared" si="382"/>
        <v>97.211585975489442</v>
      </c>
      <c r="EN132" s="92"/>
      <c r="EO132" s="90">
        <f t="shared" si="383"/>
        <v>66.033498610003065</v>
      </c>
      <c r="EQ132" s="90">
        <f t="shared" ref="EQ132:EQ150" si="396">EM132-EO132/EM132</f>
        <v>96.532309961757363</v>
      </c>
      <c r="FA132" s="92">
        <f t="shared" si="384"/>
        <v>97.211585975489442</v>
      </c>
      <c r="FB132" s="92"/>
      <c r="FC132" s="90">
        <f t="shared" si="385"/>
        <v>66.033498610003065</v>
      </c>
      <c r="FE132" s="90">
        <f t="shared" ref="FE132:FE150" si="397">FA132-FC132/FA132</f>
        <v>96.532309961757363</v>
      </c>
    </row>
    <row r="133" spans="1:169" x14ac:dyDescent="0.2">
      <c r="A133" s="82" t="s">
        <v>1</v>
      </c>
      <c r="B133" s="76"/>
      <c r="C133" s="92">
        <f t="shared" si="362"/>
        <v>102.26397265829527</v>
      </c>
      <c r="D133" s="92"/>
      <c r="E133" s="90">
        <f t="shared" si="363"/>
        <v>22.895976829931993</v>
      </c>
      <c r="G133" s="90">
        <f t="shared" si="386"/>
        <v>102.0400817196317</v>
      </c>
      <c r="P133" s="76"/>
      <c r="Q133" s="92">
        <f t="shared" si="364"/>
        <v>102.26397265829527</v>
      </c>
      <c r="R133" s="92"/>
      <c r="S133" s="90">
        <f t="shared" si="365"/>
        <v>22.895976829931993</v>
      </c>
      <c r="U133" s="90">
        <f t="shared" si="387"/>
        <v>102.0400817196317</v>
      </c>
      <c r="AD133" s="76"/>
      <c r="AE133" s="92">
        <f t="shared" si="366"/>
        <v>104.22429162743246</v>
      </c>
      <c r="AF133" s="92"/>
      <c r="AG133" s="90">
        <f t="shared" si="367"/>
        <v>2.4166640810440536</v>
      </c>
      <c r="AI133" s="90">
        <f t="shared" si="388"/>
        <v>104.20110447937601</v>
      </c>
      <c r="AR133" s="76"/>
      <c r="AS133" s="92">
        <f t="shared" si="368"/>
        <v>104.22429162743246</v>
      </c>
      <c r="AT133" s="92"/>
      <c r="AU133" s="90">
        <f t="shared" si="369"/>
        <v>2.4166640810440536</v>
      </c>
      <c r="AW133" s="90">
        <f t="shared" si="389"/>
        <v>104.20110447937601</v>
      </c>
      <c r="BF133" s="76"/>
      <c r="BG133" s="92">
        <f t="shared" si="370"/>
        <v>102.76448788077769</v>
      </c>
      <c r="BH133" s="92"/>
      <c r="BI133" s="90">
        <f t="shared" si="371"/>
        <v>13.283205941578393</v>
      </c>
      <c r="BK133" s="90">
        <f t="shared" si="390"/>
        <v>102.63522916295108</v>
      </c>
      <c r="BT133" s="76"/>
      <c r="BU133" s="92">
        <f t="shared" si="372"/>
        <v>102.76448788077769</v>
      </c>
      <c r="BV133" s="92"/>
      <c r="BW133" s="90">
        <f t="shared" si="373"/>
        <v>13.283205941578393</v>
      </c>
      <c r="BY133" s="90">
        <f t="shared" si="391"/>
        <v>102.63522916295108</v>
      </c>
      <c r="CH133" s="76"/>
      <c r="CI133" s="92">
        <f t="shared" si="374"/>
        <v>103.03741347835373</v>
      </c>
      <c r="CJ133" s="92"/>
      <c r="CK133" s="90">
        <f t="shared" si="375"/>
        <v>9.3080155772501687</v>
      </c>
      <c r="CM133" s="90">
        <f t="shared" si="392"/>
        <v>102.94707720861413</v>
      </c>
      <c r="CV133" s="76"/>
      <c r="CW133" s="92">
        <f t="shared" si="376"/>
        <v>104.37667238160722</v>
      </c>
      <c r="CX133" s="92"/>
      <c r="CY133" s="90">
        <f t="shared" si="377"/>
        <v>3.1619469852650668</v>
      </c>
      <c r="DA133" s="90">
        <f t="shared" si="393"/>
        <v>104.34637876414349</v>
      </c>
      <c r="DJ133" s="76"/>
      <c r="DK133" s="92">
        <f t="shared" si="378"/>
        <v>104.37667238160722</v>
      </c>
      <c r="DL133" s="92"/>
      <c r="DM133" s="90">
        <f t="shared" si="379"/>
        <v>3.1619469852650668</v>
      </c>
      <c r="DO133" s="90">
        <f t="shared" si="394"/>
        <v>104.34637876414349</v>
      </c>
      <c r="DX133" s="76"/>
      <c r="DY133" s="92">
        <f t="shared" si="380"/>
        <v>104.37667238160722</v>
      </c>
      <c r="DZ133" s="92"/>
      <c r="EA133" s="90">
        <f t="shared" si="381"/>
        <v>3.1619469852650668</v>
      </c>
      <c r="EC133" s="90">
        <f t="shared" si="395"/>
        <v>104.34637876414349</v>
      </c>
      <c r="EM133" s="92">
        <f t="shared" si="382"/>
        <v>105.20502096157169</v>
      </c>
      <c r="EN133" s="92"/>
      <c r="EO133" s="90">
        <f t="shared" si="383"/>
        <v>31.492057322871794</v>
      </c>
      <c r="EQ133" s="90">
        <f t="shared" si="396"/>
        <v>104.90568109133513</v>
      </c>
      <c r="FA133" s="92">
        <f t="shared" si="384"/>
        <v>105.20502096157169</v>
      </c>
      <c r="FB133" s="92"/>
      <c r="FC133" s="90">
        <f t="shared" si="385"/>
        <v>31.492057322871794</v>
      </c>
      <c r="FE133" s="90">
        <f t="shared" si="397"/>
        <v>104.90568109133513</v>
      </c>
    </row>
    <row r="134" spans="1:169" x14ac:dyDescent="0.2">
      <c r="A134" s="82" t="s">
        <v>2</v>
      </c>
      <c r="B134" s="76"/>
      <c r="C134" s="92">
        <f t="shared" si="362"/>
        <v>101.12843063658829</v>
      </c>
      <c r="D134" s="92"/>
      <c r="E134" s="90">
        <f t="shared" si="363"/>
        <v>40.961013972501632</v>
      </c>
      <c r="G134" s="90">
        <f t="shared" si="386"/>
        <v>100.72339108722855</v>
      </c>
      <c r="P134" s="76"/>
      <c r="Q134" s="92">
        <f t="shared" si="364"/>
        <v>101.12843063658829</v>
      </c>
      <c r="R134" s="92"/>
      <c r="S134" s="90">
        <f t="shared" si="365"/>
        <v>40.961013972501632</v>
      </c>
      <c r="U134" s="90">
        <f t="shared" si="387"/>
        <v>100.72339108722855</v>
      </c>
      <c r="AD134" s="76"/>
      <c r="AE134" s="92">
        <f t="shared" si="366"/>
        <v>101.59143024086214</v>
      </c>
      <c r="AF134" s="92"/>
      <c r="AG134" s="90">
        <f t="shared" si="367"/>
        <v>38.313182366797548</v>
      </c>
      <c r="AI134" s="90">
        <f t="shared" si="388"/>
        <v>101.2143001790453</v>
      </c>
      <c r="AR134" s="76"/>
      <c r="AS134" s="92">
        <f t="shared" si="368"/>
        <v>101.59143024086214</v>
      </c>
      <c r="AT134" s="92"/>
      <c r="AU134" s="90">
        <f t="shared" si="369"/>
        <v>38.313182366797548</v>
      </c>
      <c r="AW134" s="90">
        <f t="shared" si="389"/>
        <v>101.2143001790453</v>
      </c>
      <c r="BF134" s="76"/>
      <c r="BG134" s="92">
        <f t="shared" si="370"/>
        <v>101.75594943358078</v>
      </c>
      <c r="BH134" s="92"/>
      <c r="BI134" s="90">
        <f t="shared" si="371"/>
        <v>37.991752851619189</v>
      </c>
      <c r="BK134" s="90">
        <f t="shared" si="390"/>
        <v>101.38258794402564</v>
      </c>
      <c r="BT134" s="76"/>
      <c r="BU134" s="92">
        <f t="shared" si="372"/>
        <v>101.75594943358078</v>
      </c>
      <c r="BV134" s="92"/>
      <c r="BW134" s="90">
        <f t="shared" si="373"/>
        <v>37.991752851619189</v>
      </c>
      <c r="BY134" s="90">
        <f t="shared" si="391"/>
        <v>101.38258794402564</v>
      </c>
      <c r="CH134" s="76"/>
      <c r="CI134" s="92">
        <f t="shared" si="374"/>
        <v>99.775047177941687</v>
      </c>
      <c r="CJ134" s="92"/>
      <c r="CK134" s="90">
        <f t="shared" si="375"/>
        <v>63.450406186863553</v>
      </c>
      <c r="CM134" s="90">
        <f t="shared" si="392"/>
        <v>99.139112563210773</v>
      </c>
      <c r="CV134" s="76"/>
      <c r="CW134" s="92">
        <f t="shared" si="376"/>
        <v>102.10149159578587</v>
      </c>
      <c r="CX134" s="92"/>
      <c r="CY134" s="90">
        <f t="shared" si="377"/>
        <v>41.473141971554391</v>
      </c>
      <c r="DA134" s="90">
        <f t="shared" si="393"/>
        <v>101.69529633533126</v>
      </c>
      <c r="DJ134" s="76"/>
      <c r="DK134" s="92">
        <f t="shared" si="378"/>
        <v>102.10149159578587</v>
      </c>
      <c r="DL134" s="92"/>
      <c r="DM134" s="90">
        <f t="shared" si="379"/>
        <v>41.473141971554391</v>
      </c>
      <c r="DO134" s="90">
        <f t="shared" si="394"/>
        <v>101.69529633533126</v>
      </c>
      <c r="DX134" s="76"/>
      <c r="DY134" s="92">
        <f t="shared" si="380"/>
        <v>102.10149159578587</v>
      </c>
      <c r="DZ134" s="92"/>
      <c r="EA134" s="90">
        <f t="shared" si="381"/>
        <v>41.473141971554391</v>
      </c>
      <c r="EC134" s="90">
        <f t="shared" si="395"/>
        <v>101.69529633533126</v>
      </c>
      <c r="EM134" s="92">
        <f t="shared" si="382"/>
        <v>98.815611328853734</v>
      </c>
      <c r="EN134" s="92"/>
      <c r="EO134" s="90">
        <f t="shared" si="383"/>
        <v>83.574136170843801</v>
      </c>
      <c r="EQ134" s="90">
        <f t="shared" si="396"/>
        <v>97.969852900130235</v>
      </c>
      <c r="FA134" s="92">
        <f t="shared" si="384"/>
        <v>98.815611328853734</v>
      </c>
      <c r="FB134" s="92"/>
      <c r="FC134" s="90">
        <f t="shared" si="385"/>
        <v>83.574136170843801</v>
      </c>
      <c r="FE134" s="90">
        <f t="shared" si="397"/>
        <v>97.969852900130235</v>
      </c>
    </row>
    <row r="135" spans="1:169" x14ac:dyDescent="0.2">
      <c r="A135" s="82" t="s">
        <v>3</v>
      </c>
      <c r="B135" s="76"/>
      <c r="C135" s="92">
        <f t="shared" si="362"/>
        <v>100.10575523454416</v>
      </c>
      <c r="D135" s="92"/>
      <c r="E135" s="90">
        <f t="shared" si="363"/>
        <v>20.122290989073377</v>
      </c>
      <c r="G135" s="90">
        <f t="shared" si="386"/>
        <v>99.904744903600374</v>
      </c>
      <c r="P135" s="76"/>
      <c r="Q135" s="92">
        <f t="shared" si="364"/>
        <v>100.10575523454416</v>
      </c>
      <c r="R135" s="92"/>
      <c r="S135" s="90">
        <f t="shared" si="365"/>
        <v>20.122290989073377</v>
      </c>
      <c r="U135" s="90">
        <f t="shared" si="387"/>
        <v>99.904744903600374</v>
      </c>
      <c r="AD135" s="76"/>
      <c r="AE135" s="92">
        <f t="shared" si="366"/>
        <v>100.81385882685827</v>
      </c>
      <c r="AF135" s="92"/>
      <c r="AG135" s="90">
        <f t="shared" si="367"/>
        <v>25.539101249548931</v>
      </c>
      <c r="AI135" s="90">
        <f t="shared" si="388"/>
        <v>100.56052955698664</v>
      </c>
      <c r="AR135" s="76"/>
      <c r="AS135" s="92">
        <f t="shared" si="368"/>
        <v>100.81385882685827</v>
      </c>
      <c r="AT135" s="92"/>
      <c r="AU135" s="90">
        <f t="shared" si="369"/>
        <v>25.539101249548931</v>
      </c>
      <c r="AW135" s="90">
        <f t="shared" si="389"/>
        <v>100.56052955698664</v>
      </c>
      <c r="BF135" s="76"/>
      <c r="BG135" s="92">
        <f t="shared" si="370"/>
        <v>99.325755234544161</v>
      </c>
      <c r="BH135" s="92"/>
      <c r="BI135" s="90">
        <f t="shared" si="371"/>
        <v>21.119816523383314</v>
      </c>
      <c r="BK135" s="90">
        <f t="shared" si="390"/>
        <v>99.113123410366114</v>
      </c>
      <c r="BT135" s="76"/>
      <c r="BU135" s="92">
        <f t="shared" si="372"/>
        <v>99.325755234544161</v>
      </c>
      <c r="BV135" s="92"/>
      <c r="BW135" s="90">
        <f t="shared" si="373"/>
        <v>21.119816523383314</v>
      </c>
      <c r="BY135" s="90">
        <f t="shared" si="391"/>
        <v>99.113123410366114</v>
      </c>
      <c r="CH135" s="76"/>
      <c r="CI135" s="92">
        <f t="shared" si="374"/>
        <v>99.401995836047917</v>
      </c>
      <c r="CJ135" s="92"/>
      <c r="CK135" s="90">
        <f t="shared" si="375"/>
        <v>20.70038378841684</v>
      </c>
      <c r="CM135" s="90">
        <f t="shared" si="392"/>
        <v>99.193746659416092</v>
      </c>
      <c r="CV135" s="76"/>
      <c r="CW135" s="92">
        <f t="shared" si="376"/>
        <v>103.52457046187001</v>
      </c>
      <c r="CX135" s="92"/>
      <c r="CY135" s="90">
        <f t="shared" si="377"/>
        <v>5.01554443063461</v>
      </c>
      <c r="DA135" s="90">
        <f t="shared" si="393"/>
        <v>103.47612259670855</v>
      </c>
      <c r="DJ135" s="76"/>
      <c r="DK135" s="92">
        <f t="shared" si="378"/>
        <v>103.52457046187001</v>
      </c>
      <c r="DL135" s="92"/>
      <c r="DM135" s="90">
        <f t="shared" si="379"/>
        <v>5.01554443063461</v>
      </c>
      <c r="DO135" s="90">
        <f t="shared" si="394"/>
        <v>103.47612259670855</v>
      </c>
      <c r="DX135" s="76"/>
      <c r="DY135" s="92">
        <f t="shared" si="380"/>
        <v>103.52457046187001</v>
      </c>
      <c r="DZ135" s="92"/>
      <c r="EA135" s="90">
        <f t="shared" si="381"/>
        <v>5.01554443063461</v>
      </c>
      <c r="EC135" s="90">
        <f t="shared" si="395"/>
        <v>103.47612259670855</v>
      </c>
      <c r="EM135" s="92">
        <f t="shared" si="382"/>
        <v>104.18443493641243</v>
      </c>
      <c r="EN135" s="92"/>
      <c r="EO135" s="90">
        <f t="shared" si="383"/>
        <v>26.07705325575132</v>
      </c>
      <c r="EQ135" s="90">
        <f t="shared" si="396"/>
        <v>103.93413791966836</v>
      </c>
      <c r="FA135" s="92">
        <f t="shared" si="384"/>
        <v>104.18443493641243</v>
      </c>
      <c r="FB135" s="92"/>
      <c r="FC135" s="90">
        <f t="shared" si="385"/>
        <v>26.07705325575132</v>
      </c>
      <c r="FE135" s="90">
        <f t="shared" si="397"/>
        <v>103.93413791966836</v>
      </c>
    </row>
    <row r="136" spans="1:169" x14ac:dyDescent="0.2">
      <c r="A136" s="84" t="s">
        <v>4</v>
      </c>
      <c r="B136" s="76"/>
      <c r="C136" s="93">
        <f t="shared" si="362"/>
        <v>91.572094272063424</v>
      </c>
      <c r="D136" s="92"/>
      <c r="E136" s="188">
        <f t="shared" si="363"/>
        <v>24.826862091338853</v>
      </c>
      <c r="G136" s="188">
        <f t="shared" si="386"/>
        <v>91.300976064178201</v>
      </c>
      <c r="P136" s="76"/>
      <c r="Q136" s="93">
        <f t="shared" si="364"/>
        <v>91.572094272063424</v>
      </c>
      <c r="R136" s="92"/>
      <c r="S136" s="188">
        <f t="shared" si="365"/>
        <v>24.826862091338853</v>
      </c>
      <c r="U136" s="188">
        <f t="shared" si="387"/>
        <v>91.300976064178201</v>
      </c>
      <c r="AD136" s="76"/>
      <c r="AE136" s="93">
        <f t="shared" si="366"/>
        <v>91.973544325769112</v>
      </c>
      <c r="AF136" s="92"/>
      <c r="AG136" s="188">
        <f t="shared" si="367"/>
        <v>23.875335112102285</v>
      </c>
      <c r="AI136" s="188">
        <f t="shared" si="388"/>
        <v>91.713955165787013</v>
      </c>
      <c r="AR136" s="76"/>
      <c r="AS136" s="93">
        <f t="shared" si="368"/>
        <v>91.973544325769112</v>
      </c>
      <c r="AT136" s="92"/>
      <c r="AU136" s="188">
        <f t="shared" si="369"/>
        <v>23.875335112102285</v>
      </c>
      <c r="AW136" s="188">
        <f t="shared" si="389"/>
        <v>91.713955165787013</v>
      </c>
      <c r="BF136" s="76"/>
      <c r="BG136" s="93">
        <f t="shared" si="370"/>
        <v>93.416530362288995</v>
      </c>
      <c r="BH136" s="92"/>
      <c r="BI136" s="188">
        <f t="shared" si="371"/>
        <v>36.424106582036565</v>
      </c>
      <c r="BK136" s="188">
        <f t="shared" si="390"/>
        <v>93.026619642625391</v>
      </c>
      <c r="BT136" s="76"/>
      <c r="BU136" s="93">
        <f t="shared" si="372"/>
        <v>93.416530362288995</v>
      </c>
      <c r="BV136" s="92"/>
      <c r="BW136" s="188">
        <f t="shared" si="373"/>
        <v>36.424106582036565</v>
      </c>
      <c r="BY136" s="188">
        <f t="shared" si="391"/>
        <v>93.026619642625391</v>
      </c>
      <c r="CH136" s="76"/>
      <c r="CI136" s="93">
        <f t="shared" si="374"/>
        <v>92.176649491280301</v>
      </c>
      <c r="CJ136" s="92"/>
      <c r="CK136" s="188">
        <f t="shared" si="375"/>
        <v>24.130659885338371</v>
      </c>
      <c r="CM136" s="188">
        <f t="shared" si="392"/>
        <v>91.914862368201796</v>
      </c>
      <c r="CV136" s="76"/>
      <c r="CW136" s="93">
        <f t="shared" si="376"/>
        <v>95.789079962744523</v>
      </c>
      <c r="CX136" s="92"/>
      <c r="CY136" s="188">
        <f t="shared" si="377"/>
        <v>24.656835567695062</v>
      </c>
      <c r="DA136" s="188">
        <f t="shared" si="393"/>
        <v>95.531672379570267</v>
      </c>
      <c r="DJ136" s="76"/>
      <c r="DK136" s="93">
        <f t="shared" si="378"/>
        <v>95.789079962744523</v>
      </c>
      <c r="DL136" s="92"/>
      <c r="DM136" s="188">
        <f t="shared" si="379"/>
        <v>24.656835567695062</v>
      </c>
      <c r="DO136" s="188">
        <f t="shared" si="394"/>
        <v>95.531672379570267</v>
      </c>
      <c r="DX136" s="76"/>
      <c r="DY136" s="93">
        <f t="shared" si="380"/>
        <v>95.789079962744523</v>
      </c>
      <c r="DZ136" s="92"/>
      <c r="EA136" s="188">
        <f t="shared" si="381"/>
        <v>24.656835567695062</v>
      </c>
      <c r="EC136" s="188">
        <f t="shared" si="395"/>
        <v>95.531672379570267</v>
      </c>
      <c r="EM136" s="93">
        <f t="shared" si="382"/>
        <v>96.791984874947971</v>
      </c>
      <c r="EN136" s="92"/>
      <c r="EO136" s="188">
        <f t="shared" si="383"/>
        <v>129.57720864192939</v>
      </c>
      <c r="EQ136" s="188">
        <f t="shared" si="396"/>
        <v>95.453266500597664</v>
      </c>
      <c r="FA136" s="93">
        <f t="shared" si="384"/>
        <v>96.791984874947971</v>
      </c>
      <c r="FB136" s="92"/>
      <c r="FC136" s="188">
        <f t="shared" si="385"/>
        <v>129.57720864192939</v>
      </c>
      <c r="FE136" s="188">
        <f t="shared" si="397"/>
        <v>95.453266500597664</v>
      </c>
    </row>
    <row r="137" spans="1:169" x14ac:dyDescent="0.2">
      <c r="A137" s="82" t="s">
        <v>5</v>
      </c>
      <c r="B137" s="76"/>
      <c r="C137" s="92">
        <f t="shared" si="362"/>
        <v>103.35017278344678</v>
      </c>
      <c r="D137" s="92"/>
      <c r="E137" s="90">
        <f t="shared" si="363"/>
        <v>6.0016867596799557</v>
      </c>
      <c r="G137" s="90">
        <f t="shared" si="386"/>
        <v>103.292101407289</v>
      </c>
      <c r="P137" s="76"/>
      <c r="Q137" s="92">
        <f t="shared" si="364"/>
        <v>103.35017278344678</v>
      </c>
      <c r="R137" s="92"/>
      <c r="S137" s="90">
        <f t="shared" si="365"/>
        <v>6.0016867596799557</v>
      </c>
      <c r="U137" s="90">
        <f t="shared" si="387"/>
        <v>103.292101407289</v>
      </c>
      <c r="AD137" s="76"/>
      <c r="AE137" s="92">
        <f t="shared" si="366"/>
        <v>103.80914630420521</v>
      </c>
      <c r="AF137" s="92"/>
      <c r="AG137" s="90">
        <f t="shared" si="367"/>
        <v>2.1455714233907455</v>
      </c>
      <c r="AI137" s="90">
        <f t="shared" si="388"/>
        <v>103.78847788047015</v>
      </c>
      <c r="AR137" s="76"/>
      <c r="AS137" s="92">
        <f t="shared" si="368"/>
        <v>103.80914630420521</v>
      </c>
      <c r="AT137" s="92"/>
      <c r="AU137" s="90">
        <f t="shared" si="369"/>
        <v>2.1455714233907455</v>
      </c>
      <c r="AW137" s="90">
        <f t="shared" si="389"/>
        <v>103.78847788047015</v>
      </c>
      <c r="BF137" s="76"/>
      <c r="BG137" s="92">
        <f t="shared" si="370"/>
        <v>104.66538690570896</v>
      </c>
      <c r="BH137" s="92"/>
      <c r="BI137" s="90">
        <f t="shared" si="371"/>
        <v>1.7086124218254586</v>
      </c>
      <c r="BK137" s="90">
        <f t="shared" si="390"/>
        <v>104.64906238360726</v>
      </c>
      <c r="BT137" s="76"/>
      <c r="BU137" s="92">
        <f t="shared" si="372"/>
        <v>104.66538690570896</v>
      </c>
      <c r="BV137" s="92"/>
      <c r="BW137" s="90">
        <f t="shared" si="373"/>
        <v>1.7086124218254586</v>
      </c>
      <c r="BY137" s="90">
        <f t="shared" si="391"/>
        <v>104.64906238360726</v>
      </c>
      <c r="CH137" s="76"/>
      <c r="CI137" s="92">
        <f t="shared" si="374"/>
        <v>102.56054091977639</v>
      </c>
      <c r="CJ137" s="92"/>
      <c r="CK137" s="90">
        <f t="shared" si="375"/>
        <v>18.551495262500545</v>
      </c>
      <c r="CM137" s="90">
        <f t="shared" si="392"/>
        <v>102.37965755960562</v>
      </c>
      <c r="CV137" s="76"/>
      <c r="CW137" s="92">
        <f t="shared" si="376"/>
        <v>105.2484637392897</v>
      </c>
      <c r="CX137" s="92"/>
      <c r="CY137" s="90">
        <f t="shared" si="377"/>
        <v>1.9676837882835578</v>
      </c>
      <c r="DA137" s="90">
        <f t="shared" si="393"/>
        <v>105.2297681334977</v>
      </c>
      <c r="DJ137" s="76"/>
      <c r="DK137" s="92">
        <f t="shared" si="378"/>
        <v>105.2484637392897</v>
      </c>
      <c r="DL137" s="92"/>
      <c r="DM137" s="90">
        <f t="shared" si="379"/>
        <v>1.9676837882835578</v>
      </c>
      <c r="DO137" s="90">
        <f t="shared" si="394"/>
        <v>105.2297681334977</v>
      </c>
      <c r="DX137" s="76"/>
      <c r="DY137" s="92">
        <f t="shared" si="380"/>
        <v>105.2484637392897</v>
      </c>
      <c r="DZ137" s="92"/>
      <c r="EA137" s="90">
        <f t="shared" si="381"/>
        <v>1.9676837882835578</v>
      </c>
      <c r="EC137" s="90">
        <f t="shared" si="395"/>
        <v>105.2297681334977</v>
      </c>
      <c r="EM137" s="92">
        <f t="shared" si="382"/>
        <v>106.02103741040723</v>
      </c>
      <c r="EN137" s="92"/>
      <c r="EO137" s="90">
        <f t="shared" si="383"/>
        <v>45.440383224129398</v>
      </c>
      <c r="EQ137" s="90">
        <f t="shared" si="396"/>
        <v>105.59243961195116</v>
      </c>
      <c r="FA137" s="92">
        <f t="shared" si="384"/>
        <v>106.02103741040723</v>
      </c>
      <c r="FB137" s="92"/>
      <c r="FC137" s="90">
        <f t="shared" si="385"/>
        <v>45.440383224129398</v>
      </c>
      <c r="FE137" s="90">
        <f t="shared" si="397"/>
        <v>105.59243961195116</v>
      </c>
    </row>
    <row r="138" spans="1:169" x14ac:dyDescent="0.2">
      <c r="A138" s="82" t="s">
        <v>6</v>
      </c>
      <c r="B138" s="76"/>
      <c r="C138" s="92">
        <f t="shared" si="362"/>
        <v>99.13957145178513</v>
      </c>
      <c r="D138" s="92"/>
      <c r="E138" s="90">
        <f t="shared" si="363"/>
        <v>30.235402988168424</v>
      </c>
      <c r="G138" s="90">
        <f t="shared" si="386"/>
        <v>98.834593302844141</v>
      </c>
      <c r="P138" s="76"/>
      <c r="Q138" s="92">
        <f t="shared" si="364"/>
        <v>99.13957145178513</v>
      </c>
      <c r="R138" s="92"/>
      <c r="S138" s="90">
        <f t="shared" si="365"/>
        <v>30.235402988168424</v>
      </c>
      <c r="U138" s="90">
        <f t="shared" si="387"/>
        <v>98.834593302844141</v>
      </c>
      <c r="AD138" s="76"/>
      <c r="AE138" s="92">
        <f t="shared" si="366"/>
        <v>98.232669458333163</v>
      </c>
      <c r="AF138" s="92"/>
      <c r="AG138" s="90">
        <f t="shared" si="367"/>
        <v>20.383505564402885</v>
      </c>
      <c r="AI138" s="90">
        <f t="shared" si="388"/>
        <v>98.025167151037635</v>
      </c>
      <c r="AR138" s="76"/>
      <c r="AS138" s="92">
        <f t="shared" si="368"/>
        <v>98.232669458333163</v>
      </c>
      <c r="AT138" s="92"/>
      <c r="AU138" s="90">
        <f t="shared" si="369"/>
        <v>20.383505564402885</v>
      </c>
      <c r="AW138" s="90">
        <f t="shared" si="389"/>
        <v>98.025167151037635</v>
      </c>
      <c r="BF138" s="76"/>
      <c r="BG138" s="92">
        <f t="shared" si="370"/>
        <v>98.590503128803761</v>
      </c>
      <c r="BH138" s="92"/>
      <c r="BI138" s="90">
        <f t="shared" si="371"/>
        <v>23.091889153124505</v>
      </c>
      <c r="BK138" s="90">
        <f t="shared" si="390"/>
        <v>98.35628291062558</v>
      </c>
      <c r="BT138" s="76"/>
      <c r="BU138" s="92">
        <f t="shared" si="372"/>
        <v>98.590503128803761</v>
      </c>
      <c r="BV138" s="92"/>
      <c r="BW138" s="90">
        <f t="shared" si="373"/>
        <v>23.091889153124505</v>
      </c>
      <c r="BY138" s="90">
        <f t="shared" si="391"/>
        <v>98.35628291062558</v>
      </c>
      <c r="CH138" s="76"/>
      <c r="CI138" s="92">
        <f t="shared" si="374"/>
        <v>97.549268463192362</v>
      </c>
      <c r="CJ138" s="92"/>
      <c r="CK138" s="90">
        <f t="shared" si="375"/>
        <v>19.480441836380855</v>
      </c>
      <c r="CM138" s="90">
        <f t="shared" si="392"/>
        <v>97.349569970899395</v>
      </c>
      <c r="CV138" s="76"/>
      <c r="CW138" s="92">
        <f t="shared" si="376"/>
        <v>97.911825389969252</v>
      </c>
      <c r="CX138" s="92"/>
      <c r="CY138" s="90">
        <f t="shared" si="377"/>
        <v>19.077741931167481</v>
      </c>
      <c r="DA138" s="90">
        <f t="shared" si="393"/>
        <v>97.716979242885557</v>
      </c>
      <c r="DJ138" s="76"/>
      <c r="DK138" s="92">
        <f t="shared" si="378"/>
        <v>97.911825389969252</v>
      </c>
      <c r="DL138" s="92"/>
      <c r="DM138" s="90">
        <f t="shared" si="379"/>
        <v>19.077741931167481</v>
      </c>
      <c r="DO138" s="90">
        <f t="shared" si="394"/>
        <v>97.716979242885557</v>
      </c>
      <c r="DX138" s="76"/>
      <c r="DY138" s="92">
        <f t="shared" si="380"/>
        <v>97.911825389969252</v>
      </c>
      <c r="DZ138" s="92"/>
      <c r="EA138" s="90">
        <f t="shared" si="381"/>
        <v>19.077741931167481</v>
      </c>
      <c r="EC138" s="90">
        <f t="shared" si="395"/>
        <v>97.716979242885557</v>
      </c>
      <c r="EM138" s="92">
        <f t="shared" si="382"/>
        <v>103.16309759161946</v>
      </c>
      <c r="EN138" s="92"/>
      <c r="EO138" s="90">
        <f t="shared" si="383"/>
        <v>26.912891736549152</v>
      </c>
      <c r="EQ138" s="90">
        <f t="shared" si="396"/>
        <v>102.90222047213739</v>
      </c>
      <c r="FA138" s="92">
        <f t="shared" si="384"/>
        <v>103.16309759161946</v>
      </c>
      <c r="FB138" s="92"/>
      <c r="FC138" s="90">
        <f t="shared" si="385"/>
        <v>26.912891736549152</v>
      </c>
      <c r="FE138" s="90">
        <f t="shared" si="397"/>
        <v>102.90222047213739</v>
      </c>
    </row>
    <row r="139" spans="1:169" x14ac:dyDescent="0.2">
      <c r="A139" s="82" t="s">
        <v>7</v>
      </c>
      <c r="B139" s="76"/>
      <c r="C139" s="92">
        <f t="shared" si="362"/>
        <v>99.645627156129351</v>
      </c>
      <c r="D139" s="92"/>
      <c r="E139" s="90">
        <f t="shared" si="363"/>
        <v>7.9450480088778548</v>
      </c>
      <c r="G139" s="90">
        <f t="shared" si="386"/>
        <v>99.565894123826496</v>
      </c>
      <c r="P139" s="76"/>
      <c r="Q139" s="92">
        <f t="shared" si="364"/>
        <v>99.645627156129351</v>
      </c>
      <c r="R139" s="92"/>
      <c r="S139" s="90">
        <f t="shared" si="365"/>
        <v>7.9450480088778548</v>
      </c>
      <c r="U139" s="90">
        <f t="shared" si="387"/>
        <v>99.565894123826496</v>
      </c>
      <c r="AD139" s="76"/>
      <c r="AE139" s="92">
        <f t="shared" si="366"/>
        <v>100.05916099071581</v>
      </c>
      <c r="AF139" s="92"/>
      <c r="AG139" s="90">
        <f t="shared" si="367"/>
        <v>9.5131906232612327</v>
      </c>
      <c r="AI139" s="90">
        <f t="shared" si="388"/>
        <v>99.964085332184709</v>
      </c>
      <c r="AR139" s="76"/>
      <c r="AS139" s="92">
        <f t="shared" si="368"/>
        <v>100.05916099071581</v>
      </c>
      <c r="AT139" s="92"/>
      <c r="AU139" s="90">
        <f t="shared" si="369"/>
        <v>9.5131906232612327</v>
      </c>
      <c r="AW139" s="90">
        <f t="shared" si="389"/>
        <v>99.964085332184709</v>
      </c>
      <c r="BF139" s="76"/>
      <c r="BG139" s="92">
        <f t="shared" si="370"/>
        <v>99.784424148610555</v>
      </c>
      <c r="BH139" s="92"/>
      <c r="BI139" s="90">
        <f t="shared" si="371"/>
        <v>8.2425778091847555</v>
      </c>
      <c r="BK139" s="90">
        <f t="shared" si="390"/>
        <v>99.701820296561365</v>
      </c>
      <c r="BT139" s="76"/>
      <c r="BU139" s="92">
        <f t="shared" si="372"/>
        <v>99.784424148610555</v>
      </c>
      <c r="BV139" s="92"/>
      <c r="BW139" s="90">
        <f t="shared" si="373"/>
        <v>8.2425778091847555</v>
      </c>
      <c r="BY139" s="90">
        <f t="shared" si="391"/>
        <v>99.701820296561365</v>
      </c>
      <c r="CH139" s="76"/>
      <c r="CI139" s="92">
        <f t="shared" si="374"/>
        <v>99.156905351618079</v>
      </c>
      <c r="CJ139" s="92"/>
      <c r="CK139" s="90">
        <f t="shared" si="375"/>
        <v>8.7375005799376346</v>
      </c>
      <c r="CM139" s="90">
        <f t="shared" si="392"/>
        <v>99.068787428323134</v>
      </c>
      <c r="CV139" s="76"/>
      <c r="CW139" s="92">
        <f t="shared" si="376"/>
        <v>100.00622116458449</v>
      </c>
      <c r="CX139" s="92"/>
      <c r="CY139" s="90">
        <f t="shared" si="377"/>
        <v>13.888492413861846</v>
      </c>
      <c r="DA139" s="90">
        <f t="shared" si="393"/>
        <v>99.867344880168091</v>
      </c>
      <c r="DJ139" s="76"/>
      <c r="DK139" s="92">
        <f t="shared" si="378"/>
        <v>100.00622116458449</v>
      </c>
      <c r="DL139" s="92"/>
      <c r="DM139" s="90">
        <f t="shared" si="379"/>
        <v>13.888492413861846</v>
      </c>
      <c r="DO139" s="90">
        <f t="shared" si="394"/>
        <v>99.867344880168091</v>
      </c>
      <c r="DX139" s="76"/>
      <c r="DY139" s="92">
        <f t="shared" si="380"/>
        <v>100.00622116458449</v>
      </c>
      <c r="DZ139" s="92"/>
      <c r="EA139" s="90">
        <f t="shared" si="381"/>
        <v>13.888492413861846</v>
      </c>
      <c r="EC139" s="90">
        <f t="shared" si="395"/>
        <v>99.867344880168091</v>
      </c>
      <c r="EM139" s="92">
        <f t="shared" si="382"/>
        <v>97.923993880415779</v>
      </c>
      <c r="EN139" s="92"/>
      <c r="EO139" s="90">
        <f t="shared" si="383"/>
        <v>74.076677464944026</v>
      </c>
      <c r="EQ139" s="90">
        <f t="shared" si="396"/>
        <v>97.167522718144696</v>
      </c>
      <c r="FA139" s="92">
        <f t="shared" si="384"/>
        <v>97.923993880415779</v>
      </c>
      <c r="FB139" s="92"/>
      <c r="FC139" s="90">
        <f t="shared" si="385"/>
        <v>74.076677464944026</v>
      </c>
      <c r="FE139" s="90">
        <f t="shared" si="397"/>
        <v>97.167522718144696</v>
      </c>
    </row>
    <row r="140" spans="1:169" x14ac:dyDescent="0.2">
      <c r="A140" s="82" t="s">
        <v>8</v>
      </c>
      <c r="B140" s="76"/>
      <c r="C140" s="92">
        <f t="shared" si="362"/>
        <v>102.19499943989936</v>
      </c>
      <c r="D140" s="92"/>
      <c r="E140" s="90">
        <f t="shared" si="363"/>
        <v>9.4087960723976938</v>
      </c>
      <c r="G140" s="90">
        <f t="shared" si="386"/>
        <v>102.10293235125545</v>
      </c>
      <c r="P140" s="76"/>
      <c r="Q140" s="92">
        <f t="shared" si="364"/>
        <v>102.19499943989936</v>
      </c>
      <c r="R140" s="92"/>
      <c r="S140" s="90">
        <f t="shared" si="365"/>
        <v>9.4087960723976938</v>
      </c>
      <c r="U140" s="90">
        <f t="shared" si="387"/>
        <v>102.10293235125545</v>
      </c>
      <c r="AD140" s="76"/>
      <c r="AE140" s="92">
        <f t="shared" si="366"/>
        <v>102.03832503136493</v>
      </c>
      <c r="AF140" s="92"/>
      <c r="AG140" s="90">
        <f t="shared" si="367"/>
        <v>10.548029037222397</v>
      </c>
      <c r="AI140" s="90">
        <f t="shared" si="388"/>
        <v>101.93495182297505</v>
      </c>
      <c r="AR140" s="76"/>
      <c r="AS140" s="92">
        <f t="shared" si="368"/>
        <v>102.03832503136493</v>
      </c>
      <c r="AT140" s="92"/>
      <c r="AU140" s="90">
        <f t="shared" si="369"/>
        <v>10.548029037222397</v>
      </c>
      <c r="AW140" s="90">
        <f t="shared" si="389"/>
        <v>101.93495182297505</v>
      </c>
      <c r="BF140" s="76"/>
      <c r="BG140" s="92">
        <f t="shared" si="370"/>
        <v>101.70027991858298</v>
      </c>
      <c r="BH140" s="92"/>
      <c r="BI140" s="90">
        <f t="shared" si="371"/>
        <v>14.009495239218259</v>
      </c>
      <c r="BK140" s="90">
        <f t="shared" si="390"/>
        <v>101.5625271488715</v>
      </c>
      <c r="BT140" s="76"/>
      <c r="BU140" s="92">
        <f t="shared" si="372"/>
        <v>101.70027991858298</v>
      </c>
      <c r="BV140" s="92"/>
      <c r="BW140" s="90">
        <f t="shared" si="373"/>
        <v>14.009495239218259</v>
      </c>
      <c r="BY140" s="90">
        <f t="shared" si="391"/>
        <v>101.5625271488715</v>
      </c>
      <c r="CH140" s="76"/>
      <c r="CI140" s="92">
        <f t="shared" si="374"/>
        <v>102.15452462124873</v>
      </c>
      <c r="CJ140" s="92"/>
      <c r="CK140" s="90">
        <f t="shared" si="375"/>
        <v>9.6748833146383308</v>
      </c>
      <c r="CM140" s="90">
        <f t="shared" si="392"/>
        <v>102.05981630215558</v>
      </c>
      <c r="CV140" s="76"/>
      <c r="CW140" s="92">
        <f t="shared" si="376"/>
        <v>101.41910572883096</v>
      </c>
      <c r="CX140" s="92"/>
      <c r="CY140" s="90">
        <f t="shared" si="377"/>
        <v>13.616746815851583</v>
      </c>
      <c r="DA140" s="90">
        <f t="shared" si="393"/>
        <v>101.28484358248292</v>
      </c>
      <c r="DJ140" s="76"/>
      <c r="DK140" s="92">
        <f t="shared" si="378"/>
        <v>101.41910572883096</v>
      </c>
      <c r="DL140" s="92"/>
      <c r="DM140" s="90">
        <f t="shared" si="379"/>
        <v>13.616746815851583</v>
      </c>
      <c r="DO140" s="90">
        <f t="shared" si="394"/>
        <v>101.28484358248292</v>
      </c>
      <c r="DX140" s="76"/>
      <c r="DY140" s="92">
        <f t="shared" si="380"/>
        <v>101.41910572883096</v>
      </c>
      <c r="DZ140" s="92"/>
      <c r="EA140" s="90">
        <f t="shared" si="381"/>
        <v>13.616746815851583</v>
      </c>
      <c r="EC140" s="90">
        <f t="shared" si="395"/>
        <v>101.28484358248292</v>
      </c>
      <c r="EM140" s="92">
        <f t="shared" si="382"/>
        <v>97.926305001433278</v>
      </c>
      <c r="EN140" s="92"/>
      <c r="EO140" s="90">
        <f t="shared" si="383"/>
        <v>152.15900379601297</v>
      </c>
      <c r="EQ140" s="90">
        <f t="shared" si="396"/>
        <v>96.372493655301241</v>
      </c>
      <c r="FA140" s="92">
        <f t="shared" si="384"/>
        <v>97.926305001433278</v>
      </c>
      <c r="FB140" s="92"/>
      <c r="FC140" s="90">
        <f t="shared" si="385"/>
        <v>152.15900379601297</v>
      </c>
      <c r="FE140" s="90">
        <f t="shared" si="397"/>
        <v>96.372493655301241</v>
      </c>
    </row>
    <row r="141" spans="1:169" x14ac:dyDescent="0.2">
      <c r="A141" s="84" t="s">
        <v>9</v>
      </c>
      <c r="B141" s="76"/>
      <c r="C141" s="93">
        <f t="shared" si="362"/>
        <v>100.53650194976366</v>
      </c>
      <c r="D141" s="92"/>
      <c r="E141" s="188">
        <f t="shared" si="363"/>
        <v>9.133927768388201</v>
      </c>
      <c r="G141" s="188">
        <f t="shared" si="386"/>
        <v>100.44565009405704</v>
      </c>
      <c r="P141" s="76"/>
      <c r="Q141" s="93">
        <f t="shared" si="364"/>
        <v>100.53650194976366</v>
      </c>
      <c r="R141" s="92"/>
      <c r="S141" s="188">
        <f t="shared" si="365"/>
        <v>9.133927768388201</v>
      </c>
      <c r="U141" s="188">
        <f t="shared" si="387"/>
        <v>100.44565009405704</v>
      </c>
      <c r="AD141" s="76"/>
      <c r="AE141" s="93">
        <f t="shared" si="366"/>
        <v>101.15712310492428</v>
      </c>
      <c r="AF141" s="92"/>
      <c r="AG141" s="188">
        <f t="shared" si="367"/>
        <v>4.1196759026173009</v>
      </c>
      <c r="AI141" s="188">
        <f t="shared" si="388"/>
        <v>101.11639759023814</v>
      </c>
      <c r="AR141" s="76"/>
      <c r="AS141" s="93">
        <f t="shared" si="368"/>
        <v>101.15712310492428</v>
      </c>
      <c r="AT141" s="92"/>
      <c r="AU141" s="188">
        <f t="shared" si="369"/>
        <v>4.1196759026173009</v>
      </c>
      <c r="AW141" s="188">
        <f t="shared" si="389"/>
        <v>101.11639759023814</v>
      </c>
      <c r="BF141" s="76"/>
      <c r="BG141" s="93">
        <f t="shared" si="370"/>
        <v>101.12113540841028</v>
      </c>
      <c r="BH141" s="92"/>
      <c r="BI141" s="188">
        <f t="shared" si="371"/>
        <v>4.2841975365475653</v>
      </c>
      <c r="BK141" s="188">
        <f t="shared" si="390"/>
        <v>101.07876842430508</v>
      </c>
      <c r="BT141" s="76"/>
      <c r="BU141" s="93">
        <f t="shared" si="372"/>
        <v>101.12113540841028</v>
      </c>
      <c r="BV141" s="92"/>
      <c r="BW141" s="188">
        <f t="shared" si="373"/>
        <v>4.2841975365475653</v>
      </c>
      <c r="BY141" s="188">
        <f t="shared" si="391"/>
        <v>101.07876842430508</v>
      </c>
      <c r="CH141" s="76"/>
      <c r="CI141" s="93">
        <f t="shared" si="374"/>
        <v>101.09659957904093</v>
      </c>
      <c r="CJ141" s="92"/>
      <c r="CK141" s="188">
        <f t="shared" si="375"/>
        <v>4.4052756947881537</v>
      </c>
      <c r="CM141" s="188">
        <f t="shared" si="392"/>
        <v>101.0530246644233</v>
      </c>
      <c r="CV141" s="76"/>
      <c r="CW141" s="93">
        <f t="shared" si="376"/>
        <v>102.83278302171524</v>
      </c>
      <c r="CX141" s="92"/>
      <c r="CY141" s="188">
        <f t="shared" si="377"/>
        <v>3.4734628756693837</v>
      </c>
      <c r="DA141" s="188">
        <f t="shared" si="393"/>
        <v>102.79900524410773</v>
      </c>
      <c r="DJ141" s="76"/>
      <c r="DK141" s="93">
        <f t="shared" si="378"/>
        <v>102.83278302171524</v>
      </c>
      <c r="DL141" s="92"/>
      <c r="DM141" s="188">
        <f t="shared" si="379"/>
        <v>3.4734628756693837</v>
      </c>
      <c r="DO141" s="188">
        <f t="shared" si="394"/>
        <v>102.79900524410773</v>
      </c>
      <c r="DX141" s="76"/>
      <c r="DY141" s="93">
        <f t="shared" si="380"/>
        <v>102.83278302171524</v>
      </c>
      <c r="DZ141" s="92"/>
      <c r="EA141" s="188">
        <f t="shared" si="381"/>
        <v>3.4734628756693837</v>
      </c>
      <c r="EC141" s="188">
        <f t="shared" si="395"/>
        <v>102.79900524410773</v>
      </c>
      <c r="EM141" s="93">
        <f t="shared" si="382"/>
        <v>100.75497234088388</v>
      </c>
      <c r="EN141" s="92"/>
      <c r="EO141" s="188">
        <f t="shared" si="383"/>
        <v>71.029879775037216</v>
      </c>
      <c r="EQ141" s="188">
        <f t="shared" si="396"/>
        <v>100.04999592012003</v>
      </c>
      <c r="FA141" s="93">
        <f t="shared" si="384"/>
        <v>100.75497234088388</v>
      </c>
      <c r="FB141" s="92"/>
      <c r="FC141" s="188">
        <f t="shared" si="385"/>
        <v>71.029879775037216</v>
      </c>
      <c r="FE141" s="188">
        <f t="shared" si="397"/>
        <v>100.04999592012003</v>
      </c>
    </row>
    <row r="142" spans="1:169" x14ac:dyDescent="0.2">
      <c r="A142" s="82" t="s">
        <v>10</v>
      </c>
      <c r="B142" s="76"/>
      <c r="C142" s="92">
        <f t="shared" si="362"/>
        <v>98.488532331227844</v>
      </c>
      <c r="D142" s="92"/>
      <c r="E142" s="90">
        <f t="shared" si="363"/>
        <v>3.0502530079446073</v>
      </c>
      <c r="G142" s="90">
        <f t="shared" si="386"/>
        <v>98.457561689918194</v>
      </c>
      <c r="P142" s="76"/>
      <c r="Q142" s="92">
        <f t="shared" si="364"/>
        <v>98.488532331227844</v>
      </c>
      <c r="R142" s="92"/>
      <c r="S142" s="90">
        <f t="shared" si="365"/>
        <v>3.0502530079446073</v>
      </c>
      <c r="U142" s="90">
        <f t="shared" si="387"/>
        <v>98.457561689918194</v>
      </c>
      <c r="AD142" s="76"/>
      <c r="AE142" s="92">
        <f t="shared" si="366"/>
        <v>100.00900016748515</v>
      </c>
      <c r="AF142" s="92"/>
      <c r="AG142" s="90">
        <f t="shared" si="367"/>
        <v>12.029744308078659</v>
      </c>
      <c r="AI142" s="90">
        <f t="shared" si="388"/>
        <v>99.888713550401363</v>
      </c>
      <c r="AR142" s="76"/>
      <c r="AS142" s="92">
        <f t="shared" si="368"/>
        <v>100.00900016748515</v>
      </c>
      <c r="AT142" s="92"/>
      <c r="AU142" s="90">
        <f t="shared" si="369"/>
        <v>12.029744308078659</v>
      </c>
      <c r="AW142" s="90">
        <f t="shared" si="389"/>
        <v>99.888713550401363</v>
      </c>
      <c r="BF142" s="76"/>
      <c r="BG142" s="92">
        <f t="shared" si="370"/>
        <v>98.553043609423327</v>
      </c>
      <c r="BH142" s="92"/>
      <c r="BI142" s="90">
        <f t="shared" si="371"/>
        <v>2.8676862846185469</v>
      </c>
      <c r="BK142" s="90">
        <f t="shared" si="390"/>
        <v>98.523945712700993</v>
      </c>
      <c r="BT142" s="76"/>
      <c r="BU142" s="92">
        <f t="shared" si="372"/>
        <v>98.553043609423327</v>
      </c>
      <c r="BV142" s="92"/>
      <c r="BW142" s="90">
        <f t="shared" si="373"/>
        <v>2.8676862846185469</v>
      </c>
      <c r="BY142" s="90">
        <f t="shared" si="391"/>
        <v>98.523945712700993</v>
      </c>
      <c r="CH142" s="76"/>
      <c r="CI142" s="92">
        <f t="shared" si="374"/>
        <v>98.697984533161247</v>
      </c>
      <c r="CJ142" s="92"/>
      <c r="CK142" s="90">
        <f t="shared" si="375"/>
        <v>2.6396530799996256</v>
      </c>
      <c r="CM142" s="90">
        <f t="shared" si="392"/>
        <v>98.671239781558825</v>
      </c>
      <c r="CV142" s="76"/>
      <c r="CW142" s="92">
        <f t="shared" si="376"/>
        <v>100.10828042188299</v>
      </c>
      <c r="CX142" s="92"/>
      <c r="CY142" s="90">
        <f t="shared" si="377"/>
        <v>5.9735707556981419</v>
      </c>
      <c r="DA142" s="90">
        <f t="shared" si="393"/>
        <v>100.0486093264399</v>
      </c>
      <c r="DJ142" s="76"/>
      <c r="DK142" s="92">
        <f t="shared" si="378"/>
        <v>100.10828042188299</v>
      </c>
      <c r="DL142" s="92"/>
      <c r="DM142" s="90">
        <f t="shared" si="379"/>
        <v>5.9735707556981419</v>
      </c>
      <c r="DO142" s="90">
        <f t="shared" si="394"/>
        <v>100.0486093264399</v>
      </c>
      <c r="DX142" s="76"/>
      <c r="DY142" s="92">
        <f t="shared" si="380"/>
        <v>100.10828042188299</v>
      </c>
      <c r="DZ142" s="92"/>
      <c r="EA142" s="90">
        <f t="shared" si="381"/>
        <v>5.9735707556981419</v>
      </c>
      <c r="EC142" s="90">
        <f t="shared" si="395"/>
        <v>100.0486093264399</v>
      </c>
      <c r="EM142" s="92">
        <f t="shared" si="382"/>
        <v>102.09962274367993</v>
      </c>
      <c r="EN142" s="92"/>
      <c r="EO142" s="90">
        <f t="shared" si="383"/>
        <v>48.987393833242194</v>
      </c>
      <c r="EQ142" s="90">
        <f t="shared" si="396"/>
        <v>101.61982279421073</v>
      </c>
      <c r="FA142" s="92">
        <f t="shared" si="384"/>
        <v>102.09962274367993</v>
      </c>
      <c r="FB142" s="92"/>
      <c r="FC142" s="90">
        <f t="shared" si="385"/>
        <v>48.987393833242194</v>
      </c>
      <c r="FE142" s="90">
        <f t="shared" si="397"/>
        <v>101.61982279421073</v>
      </c>
    </row>
    <row r="143" spans="1:169" x14ac:dyDescent="0.2">
      <c r="A143" s="82" t="s">
        <v>11</v>
      </c>
      <c r="B143" s="76"/>
      <c r="C143" s="92">
        <f t="shared" si="362"/>
        <v>94.030389847750371</v>
      </c>
      <c r="D143" s="92"/>
      <c r="E143" s="90">
        <f t="shared" si="363"/>
        <v>31.75997352009454</v>
      </c>
      <c r="G143" s="90">
        <f t="shared" si="386"/>
        <v>93.692626986493295</v>
      </c>
      <c r="P143" s="76"/>
      <c r="Q143" s="92">
        <f t="shared" si="364"/>
        <v>94.030389847750371</v>
      </c>
      <c r="R143" s="92"/>
      <c r="S143" s="90">
        <f t="shared" si="365"/>
        <v>31.75997352009454</v>
      </c>
      <c r="U143" s="90">
        <f t="shared" si="387"/>
        <v>93.692626986493295</v>
      </c>
      <c r="AD143" s="76"/>
      <c r="AE143" s="92">
        <f t="shared" si="366"/>
        <v>95.348423422134175</v>
      </c>
      <c r="AF143" s="92"/>
      <c r="AG143" s="90">
        <f t="shared" si="367"/>
        <v>43.760504541719072</v>
      </c>
      <c r="AI143" s="90">
        <f t="shared" si="388"/>
        <v>94.889469797405852</v>
      </c>
      <c r="AR143" s="76"/>
      <c r="AS143" s="92">
        <f t="shared" si="368"/>
        <v>95.348423422134175</v>
      </c>
      <c r="AT143" s="92"/>
      <c r="AU143" s="90">
        <f t="shared" si="369"/>
        <v>43.760504541719072</v>
      </c>
      <c r="AW143" s="90">
        <f t="shared" si="389"/>
        <v>94.889469797405852</v>
      </c>
      <c r="BF143" s="76"/>
      <c r="BG143" s="92">
        <f t="shared" si="370"/>
        <v>94.234707092475091</v>
      </c>
      <c r="BH143" s="92"/>
      <c r="BI143" s="90">
        <f t="shared" si="371"/>
        <v>32.254947794937408</v>
      </c>
      <c r="BK143" s="90">
        <f t="shared" si="390"/>
        <v>93.892423991162062</v>
      </c>
      <c r="BT143" s="76"/>
      <c r="BU143" s="92">
        <f t="shared" si="372"/>
        <v>94.234707092475091</v>
      </c>
      <c r="BV143" s="92"/>
      <c r="BW143" s="90">
        <f t="shared" si="373"/>
        <v>32.254947794937408</v>
      </c>
      <c r="BY143" s="90">
        <f t="shared" si="391"/>
        <v>93.892423991162062</v>
      </c>
      <c r="CH143" s="76"/>
      <c r="CI143" s="92">
        <f t="shared" si="374"/>
        <v>94.31069989137373</v>
      </c>
      <c r="CJ143" s="92"/>
      <c r="CK143" s="90">
        <f t="shared" si="375"/>
        <v>32.566855476709691</v>
      </c>
      <c r="CM143" s="90">
        <f t="shared" si="392"/>
        <v>93.965385356392858</v>
      </c>
      <c r="CV143" s="76"/>
      <c r="CW143" s="92">
        <f t="shared" si="376"/>
        <v>96.275027197901565</v>
      </c>
      <c r="CX143" s="92"/>
      <c r="CY143" s="90">
        <f t="shared" si="377"/>
        <v>51.709214427024122</v>
      </c>
      <c r="DA143" s="90">
        <f t="shared" si="393"/>
        <v>95.737928264439503</v>
      </c>
      <c r="DJ143" s="76"/>
      <c r="DK143" s="92">
        <f t="shared" si="378"/>
        <v>96.275027197901565</v>
      </c>
      <c r="DL143" s="92"/>
      <c r="DM143" s="90">
        <f t="shared" si="379"/>
        <v>51.709214427024122</v>
      </c>
      <c r="DO143" s="90">
        <f t="shared" si="394"/>
        <v>95.737928264439503</v>
      </c>
      <c r="DX143" s="76"/>
      <c r="DY143" s="92">
        <f t="shared" si="380"/>
        <v>96.275027197901565</v>
      </c>
      <c r="DZ143" s="92"/>
      <c r="EA143" s="90">
        <f t="shared" si="381"/>
        <v>51.709214427024122</v>
      </c>
      <c r="EC143" s="90">
        <f t="shared" si="395"/>
        <v>95.737928264439503</v>
      </c>
      <c r="EM143" s="92">
        <f t="shared" si="382"/>
        <v>102.04865156446895</v>
      </c>
      <c r="EN143" s="92"/>
      <c r="EO143" s="90">
        <f t="shared" si="383"/>
        <v>45.218286719302689</v>
      </c>
      <c r="EQ143" s="90">
        <f t="shared" si="396"/>
        <v>101.6055463785985</v>
      </c>
      <c r="FA143" s="92">
        <f t="shared" si="384"/>
        <v>102.04865156446895</v>
      </c>
      <c r="FB143" s="92"/>
      <c r="FC143" s="90">
        <f t="shared" si="385"/>
        <v>45.218286719302689</v>
      </c>
      <c r="FE143" s="90">
        <f t="shared" si="397"/>
        <v>101.6055463785985</v>
      </c>
    </row>
    <row r="144" spans="1:169" x14ac:dyDescent="0.2">
      <c r="A144" s="82" t="s">
        <v>12</v>
      </c>
      <c r="B144" s="76"/>
      <c r="C144" s="92">
        <f t="shared" si="362"/>
        <v>101.40603444304183</v>
      </c>
      <c r="D144" s="92"/>
      <c r="E144" s="90">
        <f t="shared" si="363"/>
        <v>10.787685336279742</v>
      </c>
      <c r="G144" s="90">
        <f t="shared" si="386"/>
        <v>101.29965334456452</v>
      </c>
      <c r="P144" s="76"/>
      <c r="Q144" s="92">
        <f t="shared" si="364"/>
        <v>101.40603444304183</v>
      </c>
      <c r="R144" s="92"/>
      <c r="S144" s="90">
        <f t="shared" si="365"/>
        <v>10.787685336279742</v>
      </c>
      <c r="U144" s="90">
        <f t="shared" si="387"/>
        <v>101.29965334456452</v>
      </c>
      <c r="AD144" s="76"/>
      <c r="AE144" s="92">
        <f t="shared" si="366"/>
        <v>100.18354008676137</v>
      </c>
      <c r="AF144" s="92"/>
      <c r="AG144" s="90">
        <f t="shared" si="367"/>
        <v>17.479998628115847</v>
      </c>
      <c r="AI144" s="90">
        <f t="shared" si="388"/>
        <v>100.0090603407574</v>
      </c>
      <c r="AR144" s="76"/>
      <c r="AS144" s="92">
        <f t="shared" si="368"/>
        <v>100.18354008676137</v>
      </c>
      <c r="AT144" s="92"/>
      <c r="AU144" s="90">
        <f t="shared" si="369"/>
        <v>17.479998628115847</v>
      </c>
      <c r="AW144" s="90">
        <f t="shared" si="389"/>
        <v>100.0090603407574</v>
      </c>
      <c r="BF144" s="76"/>
      <c r="BG144" s="92">
        <f t="shared" si="370"/>
        <v>99.664749585327939</v>
      </c>
      <c r="BH144" s="92"/>
      <c r="BI144" s="90">
        <f t="shared" si="371"/>
        <v>25.740191014945612</v>
      </c>
      <c r="BK144" s="90">
        <f t="shared" si="390"/>
        <v>99.406481831462685</v>
      </c>
      <c r="BT144" s="76"/>
      <c r="BU144" s="92">
        <f t="shared" si="372"/>
        <v>99.664749585327939</v>
      </c>
      <c r="BV144" s="92"/>
      <c r="BW144" s="90">
        <f t="shared" si="373"/>
        <v>25.740191014945612</v>
      </c>
      <c r="BY144" s="90">
        <f t="shared" si="391"/>
        <v>99.406481831462685</v>
      </c>
      <c r="CH144" s="76"/>
      <c r="CI144" s="92">
        <f t="shared" si="374"/>
        <v>99.938723408775445</v>
      </c>
      <c r="CJ144" s="92"/>
      <c r="CK144" s="90">
        <f t="shared" si="375"/>
        <v>20.975534336984726</v>
      </c>
      <c r="CM144" s="90">
        <f t="shared" si="392"/>
        <v>99.728839455673608</v>
      </c>
      <c r="CV144" s="76"/>
      <c r="CW144" s="92">
        <f t="shared" si="376"/>
        <v>102.90620915599243</v>
      </c>
      <c r="CX144" s="92"/>
      <c r="CY144" s="90">
        <f t="shared" si="377"/>
        <v>11.148153111062788</v>
      </c>
      <c r="DA144" s="90">
        <f t="shared" si="393"/>
        <v>102.79787601261364</v>
      </c>
      <c r="DJ144" s="76"/>
      <c r="DK144" s="92">
        <f t="shared" si="378"/>
        <v>102.90620915599243</v>
      </c>
      <c r="DL144" s="92"/>
      <c r="DM144" s="90">
        <f t="shared" si="379"/>
        <v>11.148153111062788</v>
      </c>
      <c r="DO144" s="90">
        <f t="shared" si="394"/>
        <v>102.79787601261364</v>
      </c>
      <c r="DX144" s="76"/>
      <c r="DY144" s="92">
        <f t="shared" si="380"/>
        <v>102.90620915599243</v>
      </c>
      <c r="DZ144" s="92"/>
      <c r="EA144" s="90">
        <f t="shared" si="381"/>
        <v>11.148153111062788</v>
      </c>
      <c r="EC144" s="90">
        <f t="shared" si="395"/>
        <v>102.79787601261364</v>
      </c>
      <c r="EM144" s="92">
        <f t="shared" si="382"/>
        <v>100.25216915451337</v>
      </c>
      <c r="EN144" s="92"/>
      <c r="EO144" s="90">
        <f t="shared" si="383"/>
        <v>75.464738780143676</v>
      </c>
      <c r="EQ144" s="90">
        <f t="shared" si="396"/>
        <v>99.499419967971235</v>
      </c>
      <c r="FA144" s="92">
        <f t="shared" si="384"/>
        <v>100.25216915451337</v>
      </c>
      <c r="FB144" s="92"/>
      <c r="FC144" s="90">
        <f t="shared" si="385"/>
        <v>75.464738780143676</v>
      </c>
      <c r="FE144" s="90">
        <f t="shared" si="397"/>
        <v>99.499419967971235</v>
      </c>
    </row>
    <row r="145" spans="1:169" x14ac:dyDescent="0.2">
      <c r="A145" s="82" t="s">
        <v>13</v>
      </c>
      <c r="B145" s="76"/>
      <c r="C145" s="92">
        <f t="shared" si="362"/>
        <v>99.790631041126659</v>
      </c>
      <c r="D145" s="92"/>
      <c r="E145" s="90">
        <f t="shared" si="363"/>
        <v>20.213282936643502</v>
      </c>
      <c r="G145" s="90">
        <f t="shared" si="386"/>
        <v>99.588074120444261</v>
      </c>
      <c r="P145" s="76"/>
      <c r="Q145" s="92">
        <f t="shared" si="364"/>
        <v>99.790631041126659</v>
      </c>
      <c r="R145" s="92"/>
      <c r="S145" s="90">
        <f t="shared" si="365"/>
        <v>20.213282936643502</v>
      </c>
      <c r="U145" s="90">
        <f t="shared" si="387"/>
        <v>99.588074120444261</v>
      </c>
      <c r="AD145" s="76"/>
      <c r="AE145" s="92">
        <f t="shared" si="366"/>
        <v>100.53636764962143</v>
      </c>
      <c r="AF145" s="92"/>
      <c r="AG145" s="90">
        <f t="shared" si="367"/>
        <v>28.1219610221629</v>
      </c>
      <c r="AI145" s="90">
        <f t="shared" si="388"/>
        <v>100.25664836316211</v>
      </c>
      <c r="AR145" s="76"/>
      <c r="AS145" s="92">
        <f t="shared" si="368"/>
        <v>100.53636764962143</v>
      </c>
      <c r="AT145" s="92"/>
      <c r="AU145" s="90">
        <f t="shared" si="369"/>
        <v>28.1219610221629</v>
      </c>
      <c r="AW145" s="90">
        <f t="shared" si="389"/>
        <v>100.25664836316211</v>
      </c>
      <c r="BF145" s="76"/>
      <c r="BG145" s="92">
        <f t="shared" si="370"/>
        <v>98.532252817085549</v>
      </c>
      <c r="BH145" s="92"/>
      <c r="BI145" s="90">
        <f t="shared" si="371"/>
        <v>21.999550130817532</v>
      </c>
      <c r="BK145" s="90">
        <f t="shared" si="390"/>
        <v>98.308980238799364</v>
      </c>
      <c r="BT145" s="76"/>
      <c r="BU145" s="92">
        <f t="shared" si="372"/>
        <v>98.532252817085549</v>
      </c>
      <c r="BV145" s="92"/>
      <c r="BW145" s="90">
        <f t="shared" si="373"/>
        <v>21.999550130817532</v>
      </c>
      <c r="BY145" s="90">
        <f t="shared" si="391"/>
        <v>98.308980238799364</v>
      </c>
      <c r="CH145" s="76"/>
      <c r="CI145" s="92">
        <f t="shared" si="374"/>
        <v>99.310120212847679</v>
      </c>
      <c r="CJ145" s="92"/>
      <c r="CK145" s="90">
        <f t="shared" si="375"/>
        <v>18.652725552283382</v>
      </c>
      <c r="CM145" s="90">
        <f t="shared" si="392"/>
        <v>99.122297204353629</v>
      </c>
      <c r="CV145" s="76"/>
      <c r="CW145" s="92">
        <f t="shared" si="376"/>
        <v>98.860912824491351</v>
      </c>
      <c r="CX145" s="92"/>
      <c r="CY145" s="90">
        <f t="shared" si="377"/>
        <v>27.400741641933944</v>
      </c>
      <c r="DA145" s="90">
        <f t="shared" si="393"/>
        <v>98.583748262086601</v>
      </c>
      <c r="DJ145" s="76"/>
      <c r="DK145" s="92">
        <f t="shared" si="378"/>
        <v>98.860912824491351</v>
      </c>
      <c r="DL145" s="92"/>
      <c r="DM145" s="90">
        <f t="shared" si="379"/>
        <v>27.400741641933944</v>
      </c>
      <c r="DO145" s="90">
        <f t="shared" si="394"/>
        <v>98.583748262086601</v>
      </c>
      <c r="DX145" s="76"/>
      <c r="DY145" s="92">
        <f t="shared" si="380"/>
        <v>98.860912824491351</v>
      </c>
      <c r="DZ145" s="92"/>
      <c r="EA145" s="90">
        <f t="shared" si="381"/>
        <v>27.400741641933944</v>
      </c>
      <c r="EC145" s="90">
        <f t="shared" si="395"/>
        <v>98.583748262086601</v>
      </c>
      <c r="EM145" s="92">
        <f t="shared" si="382"/>
        <v>96.86028352398462</v>
      </c>
      <c r="EN145" s="92"/>
      <c r="EO145" s="90">
        <f t="shared" si="383"/>
        <v>56.844786637267873</v>
      </c>
      <c r="EQ145" s="90">
        <f t="shared" si="396"/>
        <v>96.273409476447981</v>
      </c>
      <c r="FA145" s="92">
        <f t="shared" si="384"/>
        <v>96.86028352398462</v>
      </c>
      <c r="FB145" s="92"/>
      <c r="FC145" s="90">
        <f t="shared" si="385"/>
        <v>56.844786637267873</v>
      </c>
      <c r="FE145" s="90">
        <f t="shared" si="397"/>
        <v>96.273409476447981</v>
      </c>
    </row>
    <row r="146" spans="1:169" x14ac:dyDescent="0.2">
      <c r="A146" s="84" t="s">
        <v>14</v>
      </c>
      <c r="B146" s="76"/>
      <c r="C146" s="93">
        <f t="shared" si="362"/>
        <v>103.75287763473635</v>
      </c>
      <c r="D146" s="92"/>
      <c r="E146" s="188">
        <f t="shared" si="363"/>
        <v>37.270331825905657</v>
      </c>
      <c r="G146" s="188">
        <f t="shared" si="386"/>
        <v>103.39365548422293</v>
      </c>
      <c r="P146" s="76"/>
      <c r="Q146" s="93">
        <f t="shared" si="364"/>
        <v>103.75287763473635</v>
      </c>
      <c r="R146" s="92"/>
      <c r="S146" s="188">
        <f t="shared" si="365"/>
        <v>37.270331825905657</v>
      </c>
      <c r="U146" s="188">
        <f t="shared" si="387"/>
        <v>103.39365548422293</v>
      </c>
      <c r="AD146" s="76"/>
      <c r="AE146" s="93">
        <f t="shared" si="366"/>
        <v>102.96435169804589</v>
      </c>
      <c r="AF146" s="92"/>
      <c r="AG146" s="188">
        <f t="shared" si="367"/>
        <v>38.510593328416192</v>
      </c>
      <c r="AI146" s="188">
        <f t="shared" si="388"/>
        <v>102.59033299454983</v>
      </c>
      <c r="AR146" s="76"/>
      <c r="AS146" s="93">
        <f t="shared" si="368"/>
        <v>102.96435169804589</v>
      </c>
      <c r="AT146" s="92"/>
      <c r="AU146" s="188">
        <f t="shared" si="369"/>
        <v>38.510593328416192</v>
      </c>
      <c r="AW146" s="188">
        <f t="shared" si="389"/>
        <v>102.59033299454983</v>
      </c>
      <c r="BF146" s="76"/>
      <c r="BG146" s="93">
        <f t="shared" si="370"/>
        <v>103.63627436184825</v>
      </c>
      <c r="BH146" s="92"/>
      <c r="BI146" s="188">
        <f t="shared" si="371"/>
        <v>36.983645205227113</v>
      </c>
      <c r="BK146" s="188">
        <f t="shared" si="390"/>
        <v>103.2794143200052</v>
      </c>
      <c r="BT146" s="76"/>
      <c r="BU146" s="93">
        <f t="shared" si="372"/>
        <v>103.63627436184825</v>
      </c>
      <c r="BV146" s="92"/>
      <c r="BW146" s="188">
        <f t="shared" si="373"/>
        <v>36.983645205227113</v>
      </c>
      <c r="BY146" s="188">
        <f t="shared" si="391"/>
        <v>103.2794143200052</v>
      </c>
      <c r="CH146" s="76"/>
      <c r="CI146" s="93">
        <f t="shared" si="374"/>
        <v>103.44770293327682</v>
      </c>
      <c r="CJ146" s="92"/>
      <c r="CK146" s="188">
        <f t="shared" si="375"/>
        <v>36.865297465089796</v>
      </c>
      <c r="CM146" s="188">
        <f t="shared" si="392"/>
        <v>103.09133641744545</v>
      </c>
      <c r="CV146" s="76"/>
      <c r="CW146" s="93">
        <f t="shared" si="376"/>
        <v>105.67823734846968</v>
      </c>
      <c r="CX146" s="92"/>
      <c r="CY146" s="188">
        <f t="shared" si="377"/>
        <v>5.5935878169698299</v>
      </c>
      <c r="DA146" s="188">
        <f t="shared" si="393"/>
        <v>105.62530698213016</v>
      </c>
      <c r="DJ146" s="76"/>
      <c r="DK146" s="93">
        <f t="shared" si="378"/>
        <v>105.67823734846968</v>
      </c>
      <c r="DL146" s="92"/>
      <c r="DM146" s="188">
        <f t="shared" si="379"/>
        <v>5.5935878169698299</v>
      </c>
      <c r="DO146" s="188">
        <f t="shared" si="394"/>
        <v>105.62530698213016</v>
      </c>
      <c r="DX146" s="76"/>
      <c r="DY146" s="93">
        <f t="shared" si="380"/>
        <v>105.67823734846968</v>
      </c>
      <c r="DZ146" s="92"/>
      <c r="EA146" s="188">
        <f t="shared" si="381"/>
        <v>5.5935878169698299</v>
      </c>
      <c r="EC146" s="188">
        <f t="shared" si="395"/>
        <v>105.62530698213016</v>
      </c>
      <c r="EM146" s="93">
        <f t="shared" si="382"/>
        <v>102.61861495495729</v>
      </c>
      <c r="EN146" s="92"/>
      <c r="EO146" s="188">
        <f t="shared" si="383"/>
        <v>82.347660450437772</v>
      </c>
      <c r="EQ146" s="188">
        <f t="shared" si="396"/>
        <v>101.81615177138595</v>
      </c>
      <c r="FA146" s="93">
        <f t="shared" si="384"/>
        <v>102.61861495495729</v>
      </c>
      <c r="FB146" s="92"/>
      <c r="FC146" s="188">
        <f t="shared" si="385"/>
        <v>82.347660450437772</v>
      </c>
      <c r="FE146" s="188">
        <f t="shared" si="397"/>
        <v>101.81615177138595</v>
      </c>
    </row>
    <row r="147" spans="1:169" x14ac:dyDescent="0.2">
      <c r="A147" s="82" t="s">
        <v>15</v>
      </c>
      <c r="B147" s="76"/>
      <c r="C147" s="92">
        <f t="shared" si="362"/>
        <v>102.97849340154369</v>
      </c>
      <c r="D147" s="92"/>
      <c r="E147" s="90">
        <f t="shared" si="363"/>
        <v>32.421339918925177</v>
      </c>
      <c r="G147" s="90">
        <f t="shared" si="386"/>
        <v>102.66365737269925</v>
      </c>
      <c r="P147" s="76"/>
      <c r="Q147" s="92">
        <f t="shared" si="364"/>
        <v>102.97849340154369</v>
      </c>
      <c r="R147" s="92"/>
      <c r="S147" s="90">
        <f t="shared" si="365"/>
        <v>32.421339918925177</v>
      </c>
      <c r="U147" s="90">
        <f t="shared" si="387"/>
        <v>102.66365737269925</v>
      </c>
      <c r="AD147" s="76"/>
      <c r="AE147" s="92">
        <f t="shared" si="366"/>
        <v>103.24954919228105</v>
      </c>
      <c r="AF147" s="92"/>
      <c r="AG147" s="90">
        <f t="shared" si="367"/>
        <v>28.527506082863336</v>
      </c>
      <c r="AI147" s="90">
        <f t="shared" si="388"/>
        <v>102.9732525274914</v>
      </c>
      <c r="AR147" s="76"/>
      <c r="AS147" s="92">
        <f t="shared" si="368"/>
        <v>103.24954919228105</v>
      </c>
      <c r="AT147" s="92"/>
      <c r="AU147" s="90">
        <f t="shared" si="369"/>
        <v>28.527506082863336</v>
      </c>
      <c r="AW147" s="90">
        <f t="shared" si="389"/>
        <v>102.9732525274914</v>
      </c>
      <c r="BF147" s="76"/>
      <c r="BG147" s="92">
        <f t="shared" si="370"/>
        <v>103.76563941784494</v>
      </c>
      <c r="BH147" s="92"/>
      <c r="BI147" s="90">
        <f t="shared" si="371"/>
        <v>23.55107664962949</v>
      </c>
      <c r="BK147" s="90">
        <f t="shared" si="390"/>
        <v>103.53867530157525</v>
      </c>
      <c r="BT147" s="76"/>
      <c r="BU147" s="92">
        <f t="shared" si="372"/>
        <v>103.76563941784494</v>
      </c>
      <c r="BV147" s="92"/>
      <c r="BW147" s="90">
        <f t="shared" si="373"/>
        <v>23.55107664962949</v>
      </c>
      <c r="BY147" s="90">
        <f t="shared" si="391"/>
        <v>103.53867530157525</v>
      </c>
      <c r="CH147" s="76"/>
      <c r="CI147" s="92">
        <f t="shared" si="374"/>
        <v>104.33323667184951</v>
      </c>
      <c r="CJ147" s="92"/>
      <c r="CK147" s="90">
        <f t="shared" si="375"/>
        <v>21.768575982763259</v>
      </c>
      <c r="CM147" s="90">
        <f t="shared" si="392"/>
        <v>104.12459198030955</v>
      </c>
      <c r="CV147" s="76"/>
      <c r="CW147" s="92">
        <f t="shared" si="376"/>
        <v>104.63435459963964</v>
      </c>
      <c r="CX147" s="92"/>
      <c r="CY147" s="90">
        <f t="shared" si="377"/>
        <v>24.277285964115329</v>
      </c>
      <c r="DA147" s="90">
        <f t="shared" si="393"/>
        <v>104.40233437973187</v>
      </c>
      <c r="DJ147" s="76"/>
      <c r="DK147" s="92">
        <f t="shared" si="378"/>
        <v>104.63435459963964</v>
      </c>
      <c r="DL147" s="92"/>
      <c r="DM147" s="90">
        <f t="shared" si="379"/>
        <v>24.277285964115329</v>
      </c>
      <c r="DO147" s="90">
        <f t="shared" si="394"/>
        <v>104.40233437973187</v>
      </c>
      <c r="DX147" s="76"/>
      <c r="DY147" s="92">
        <f t="shared" si="380"/>
        <v>104.63435459963964</v>
      </c>
      <c r="DZ147" s="92"/>
      <c r="EA147" s="90">
        <f t="shared" si="381"/>
        <v>24.277285964115329</v>
      </c>
      <c r="EC147" s="90">
        <f t="shared" si="395"/>
        <v>104.40233437973187</v>
      </c>
      <c r="EM147" s="92">
        <f t="shared" si="382"/>
        <v>100.65269914495424</v>
      </c>
      <c r="EN147" s="92"/>
      <c r="EO147" s="90">
        <f t="shared" si="383"/>
        <v>119.60479759808891</v>
      </c>
      <c r="EQ147" s="90">
        <f t="shared" si="396"/>
        <v>99.464407140724518</v>
      </c>
      <c r="FA147" s="92">
        <f t="shared" si="384"/>
        <v>100.65269914495424</v>
      </c>
      <c r="FB147" s="92"/>
      <c r="FC147" s="90">
        <f t="shared" si="385"/>
        <v>119.60479759808891</v>
      </c>
      <c r="FE147" s="90">
        <f t="shared" si="397"/>
        <v>99.464407140724518</v>
      </c>
    </row>
    <row r="148" spans="1:169" x14ac:dyDescent="0.2">
      <c r="A148" s="82" t="s">
        <v>16</v>
      </c>
      <c r="B148" s="76"/>
      <c r="C148" s="92">
        <f t="shared" si="362"/>
        <v>105.25996131092563</v>
      </c>
      <c r="D148" s="92"/>
      <c r="E148" s="90">
        <f t="shared" si="363"/>
        <v>14.666415853314854</v>
      </c>
      <c r="G148" s="90">
        <f t="shared" si="386"/>
        <v>105.12062612905157</v>
      </c>
      <c r="P148" s="76"/>
      <c r="Q148" s="92">
        <f t="shared" si="364"/>
        <v>105.25996131092563</v>
      </c>
      <c r="R148" s="92"/>
      <c r="S148" s="90">
        <f t="shared" si="365"/>
        <v>14.666415853314854</v>
      </c>
      <c r="U148" s="90">
        <f t="shared" si="387"/>
        <v>105.12062612905157</v>
      </c>
      <c r="AD148" s="76"/>
      <c r="AE148" s="92">
        <f t="shared" si="366"/>
        <v>104.00324809932521</v>
      </c>
      <c r="AF148" s="92"/>
      <c r="AG148" s="90">
        <f t="shared" si="367"/>
        <v>8.3538117032710897</v>
      </c>
      <c r="AI148" s="90">
        <f t="shared" si="388"/>
        <v>103.92292549540717</v>
      </c>
      <c r="AR148" s="76"/>
      <c r="AS148" s="92">
        <f t="shared" si="368"/>
        <v>104.00324809932521</v>
      </c>
      <c r="AT148" s="92"/>
      <c r="AU148" s="90">
        <f t="shared" si="369"/>
        <v>8.3538117032710897</v>
      </c>
      <c r="AW148" s="90">
        <f t="shared" si="389"/>
        <v>103.92292549540717</v>
      </c>
      <c r="BF148" s="76"/>
      <c r="BG148" s="92">
        <f t="shared" si="370"/>
        <v>103.08333402843368</v>
      </c>
      <c r="BH148" s="92"/>
      <c r="BI148" s="90">
        <f t="shared" si="371"/>
        <v>15.746845850943258</v>
      </c>
      <c r="BK148" s="90">
        <f t="shared" si="390"/>
        <v>102.93057562185557</v>
      </c>
      <c r="BT148" s="76"/>
      <c r="BU148" s="92">
        <f t="shared" si="372"/>
        <v>103.08333402843368</v>
      </c>
      <c r="BV148" s="92"/>
      <c r="BW148" s="90">
        <f t="shared" si="373"/>
        <v>15.746845850943258</v>
      </c>
      <c r="BY148" s="90">
        <f t="shared" si="391"/>
        <v>102.93057562185557</v>
      </c>
      <c r="CH148" s="76"/>
      <c r="CI148" s="92">
        <f t="shared" si="374"/>
        <v>104.14288290061414</v>
      </c>
      <c r="CJ148" s="92"/>
      <c r="CK148" s="90">
        <f t="shared" si="375"/>
        <v>8.1193140332990215</v>
      </c>
      <c r="CM148" s="90">
        <f t="shared" si="392"/>
        <v>104.06491968500922</v>
      </c>
      <c r="CV148" s="76"/>
      <c r="CW148" s="92">
        <f t="shared" si="376"/>
        <v>104.47970283320115</v>
      </c>
      <c r="CX148" s="92"/>
      <c r="CY148" s="90">
        <f t="shared" si="377"/>
        <v>6.7080577608647731</v>
      </c>
      <c r="DA148" s="90">
        <f t="shared" si="393"/>
        <v>104.41549842240211</v>
      </c>
      <c r="DJ148" s="76"/>
      <c r="DK148" s="92">
        <f t="shared" si="378"/>
        <v>104.47970283320115</v>
      </c>
      <c r="DL148" s="92"/>
      <c r="DM148" s="90">
        <f t="shared" si="379"/>
        <v>6.7080577608647731</v>
      </c>
      <c r="DO148" s="90">
        <f t="shared" si="394"/>
        <v>104.41549842240211</v>
      </c>
      <c r="DX148" s="76"/>
      <c r="DY148" s="92">
        <f t="shared" si="380"/>
        <v>104.47970283320115</v>
      </c>
      <c r="DZ148" s="92"/>
      <c r="EA148" s="90">
        <f t="shared" si="381"/>
        <v>6.7080577608647731</v>
      </c>
      <c r="EC148" s="90">
        <f t="shared" si="395"/>
        <v>104.41549842240211</v>
      </c>
      <c r="EM148" s="92">
        <f t="shared" si="382"/>
        <v>102.9177956884769</v>
      </c>
      <c r="EN148" s="92"/>
      <c r="EO148" s="90">
        <f t="shared" si="383"/>
        <v>52.380724239057493</v>
      </c>
      <c r="EQ148" s="90">
        <f t="shared" si="396"/>
        <v>102.40883876913509</v>
      </c>
      <c r="FA148" s="92">
        <f t="shared" si="384"/>
        <v>102.9177956884769</v>
      </c>
      <c r="FB148" s="92"/>
      <c r="FC148" s="90">
        <f t="shared" si="385"/>
        <v>52.380724239057493</v>
      </c>
      <c r="FE148" s="90">
        <f t="shared" si="397"/>
        <v>102.40883876913509</v>
      </c>
    </row>
    <row r="149" spans="1:169" x14ac:dyDescent="0.2">
      <c r="A149" s="82" t="s">
        <v>17</v>
      </c>
      <c r="B149" s="76"/>
      <c r="C149" s="92">
        <f t="shared" si="362"/>
        <v>96.698494021857258</v>
      </c>
      <c r="D149" s="92"/>
      <c r="E149" s="90">
        <f t="shared" si="363"/>
        <v>29.065949469882799</v>
      </c>
      <c r="G149" s="90">
        <f t="shared" si="386"/>
        <v>96.397910752553059</v>
      </c>
      <c r="P149" s="76"/>
      <c r="Q149" s="92">
        <f t="shared" si="364"/>
        <v>96.698494021857258</v>
      </c>
      <c r="R149" s="92"/>
      <c r="S149" s="90">
        <f t="shared" si="365"/>
        <v>29.065949469882799</v>
      </c>
      <c r="U149" s="90">
        <f t="shared" si="387"/>
        <v>96.397910752553059</v>
      </c>
      <c r="AD149" s="76"/>
      <c r="AE149" s="92">
        <f t="shared" si="366"/>
        <v>99.04435868351139</v>
      </c>
      <c r="AF149" s="92"/>
      <c r="AG149" s="90">
        <f t="shared" si="367"/>
        <v>82.196795992468765</v>
      </c>
      <c r="AI149" s="90">
        <f t="shared" si="388"/>
        <v>98.214459867616966</v>
      </c>
      <c r="AR149" s="76"/>
      <c r="AS149" s="92">
        <f t="shared" si="368"/>
        <v>99.04435868351139</v>
      </c>
      <c r="AT149" s="92"/>
      <c r="AU149" s="90">
        <f t="shared" si="369"/>
        <v>82.196795992468765</v>
      </c>
      <c r="AW149" s="90">
        <f t="shared" si="389"/>
        <v>98.214459867616966</v>
      </c>
      <c r="BF149" s="76"/>
      <c r="BG149" s="92">
        <f t="shared" si="370"/>
        <v>97.085561691030179</v>
      </c>
      <c r="BH149" s="92"/>
      <c r="BI149" s="90">
        <f t="shared" si="371"/>
        <v>33.283417228533573</v>
      </c>
      <c r="BK149" s="90">
        <f t="shared" si="390"/>
        <v>96.742736077738101</v>
      </c>
      <c r="BT149" s="76"/>
      <c r="BU149" s="92">
        <f t="shared" si="372"/>
        <v>97.085561691030179</v>
      </c>
      <c r="BV149" s="92"/>
      <c r="BW149" s="90">
        <f t="shared" si="373"/>
        <v>33.283417228533573</v>
      </c>
      <c r="BY149" s="90">
        <f t="shared" si="391"/>
        <v>96.742736077738101</v>
      </c>
      <c r="CH149" s="76"/>
      <c r="CI149" s="92">
        <f t="shared" si="374"/>
        <v>96.43784239278456</v>
      </c>
      <c r="CJ149" s="92"/>
      <c r="CK149" s="90">
        <f t="shared" si="375"/>
        <v>27.238878382778918</v>
      </c>
      <c r="CM149" s="90">
        <f t="shared" si="392"/>
        <v>96.15539229117573</v>
      </c>
      <c r="CV149" s="76"/>
      <c r="CW149" s="92">
        <f t="shared" si="376"/>
        <v>96.560338627419654</v>
      </c>
      <c r="CX149" s="92"/>
      <c r="CY149" s="90">
        <f t="shared" si="377"/>
        <v>82.399517888683022</v>
      </c>
      <c r="DA149" s="90">
        <f t="shared" si="393"/>
        <v>95.706991186224116</v>
      </c>
      <c r="DJ149" s="76"/>
      <c r="DK149" s="92">
        <f t="shared" si="378"/>
        <v>96.560338627419654</v>
      </c>
      <c r="DL149" s="92"/>
      <c r="DM149" s="90">
        <f t="shared" si="379"/>
        <v>82.399517888683022</v>
      </c>
      <c r="DO149" s="90">
        <f t="shared" si="394"/>
        <v>95.706991186224116</v>
      </c>
      <c r="DX149" s="76"/>
      <c r="DY149" s="92">
        <f t="shared" si="380"/>
        <v>96.560338627419654</v>
      </c>
      <c r="DZ149" s="92"/>
      <c r="EA149" s="90">
        <f t="shared" si="381"/>
        <v>82.399517888683022</v>
      </c>
      <c r="EC149" s="90">
        <f t="shared" si="395"/>
        <v>95.706991186224116</v>
      </c>
      <c r="EM149" s="92">
        <f t="shared" si="382"/>
        <v>98.430372983999334</v>
      </c>
      <c r="EN149" s="92"/>
      <c r="EO149" s="90">
        <f t="shared" si="383"/>
        <v>73.014084238548861</v>
      </c>
      <c r="EQ149" s="90">
        <f t="shared" si="396"/>
        <v>97.688588898202795</v>
      </c>
      <c r="FA149" s="92">
        <f t="shared" si="384"/>
        <v>98.430372983999334</v>
      </c>
      <c r="FB149" s="92"/>
      <c r="FC149" s="90">
        <f t="shared" si="385"/>
        <v>73.014084238548861</v>
      </c>
      <c r="FE149" s="90">
        <f t="shared" si="397"/>
        <v>97.688588898202795</v>
      </c>
    </row>
    <row r="150" spans="1:169" x14ac:dyDescent="0.2">
      <c r="A150" s="84" t="s">
        <v>18</v>
      </c>
      <c r="B150" s="84"/>
      <c r="C150" s="93">
        <f t="shared" si="362"/>
        <v>98.494503170529043</v>
      </c>
      <c r="D150" s="93"/>
      <c r="E150" s="188">
        <f t="shared" si="363"/>
        <v>10.642689012689363</v>
      </c>
      <c r="F150" s="188"/>
      <c r="G150" s="188">
        <f t="shared" si="386"/>
        <v>98.386449536365689</v>
      </c>
      <c r="H150" s="188"/>
      <c r="I150" s="188"/>
      <c r="J150" s="188"/>
      <c r="K150" s="188"/>
      <c r="L150" s="188"/>
      <c r="M150" s="188"/>
      <c r="N150" s="188"/>
      <c r="O150" s="188"/>
      <c r="P150" s="84"/>
      <c r="Q150" s="93">
        <f t="shared" si="364"/>
        <v>98.494503170529043</v>
      </c>
      <c r="R150" s="93"/>
      <c r="S150" s="188">
        <f t="shared" si="365"/>
        <v>10.642689012689363</v>
      </c>
      <c r="T150" s="188"/>
      <c r="U150" s="188">
        <f t="shared" si="387"/>
        <v>98.386449536365689</v>
      </c>
      <c r="V150" s="188"/>
      <c r="W150" s="188"/>
      <c r="X150" s="188"/>
      <c r="Y150" s="188"/>
      <c r="Z150" s="188"/>
      <c r="AA150" s="188"/>
      <c r="AB150" s="188"/>
      <c r="AC150" s="188"/>
      <c r="AD150" s="84"/>
      <c r="AE150" s="93">
        <f t="shared" si="366"/>
        <v>100.84036783218319</v>
      </c>
      <c r="AF150" s="93"/>
      <c r="AG150" s="188">
        <f t="shared" si="367"/>
        <v>55.347146747521954</v>
      </c>
      <c r="AH150" s="188"/>
      <c r="AI150" s="188">
        <f t="shared" si="388"/>
        <v>100.29150879946299</v>
      </c>
      <c r="AJ150" s="188"/>
      <c r="AK150" s="188"/>
      <c r="AL150" s="188"/>
      <c r="AM150" s="188"/>
      <c r="AN150" s="188"/>
      <c r="AO150" s="188"/>
      <c r="AP150" s="188"/>
      <c r="AQ150" s="188"/>
      <c r="AR150" s="84"/>
      <c r="AS150" s="93">
        <f t="shared" si="368"/>
        <v>100.84036783218319</v>
      </c>
      <c r="AT150" s="93"/>
      <c r="AU150" s="188">
        <f t="shared" si="369"/>
        <v>55.347146747521954</v>
      </c>
      <c r="AV150" s="188"/>
      <c r="AW150" s="188">
        <f t="shared" si="389"/>
        <v>100.29150879946299</v>
      </c>
      <c r="AX150" s="188"/>
      <c r="AY150" s="188"/>
      <c r="AZ150" s="188"/>
      <c r="BA150" s="188"/>
      <c r="BB150" s="188"/>
      <c r="BC150" s="188"/>
      <c r="BD150" s="188"/>
      <c r="BE150" s="188"/>
      <c r="BF150" s="84"/>
      <c r="BG150" s="93">
        <f t="shared" si="370"/>
        <v>98.881570839701979</v>
      </c>
      <c r="BH150" s="93"/>
      <c r="BI150" s="188">
        <f t="shared" si="371"/>
        <v>13.46980262136084</v>
      </c>
      <c r="BJ150" s="188"/>
      <c r="BK150" s="188">
        <f t="shared" si="390"/>
        <v>98.745349271749774</v>
      </c>
      <c r="BL150" s="188"/>
      <c r="BM150" s="188"/>
      <c r="BN150" s="188"/>
      <c r="BO150" s="188"/>
      <c r="BP150" s="188"/>
      <c r="BQ150" s="188"/>
      <c r="BR150" s="188"/>
      <c r="BS150" s="188"/>
      <c r="BT150" s="84"/>
      <c r="BU150" s="93">
        <f t="shared" si="372"/>
        <v>98.881570839701979</v>
      </c>
      <c r="BV150" s="93"/>
      <c r="BW150" s="188">
        <f t="shared" si="373"/>
        <v>13.46980262136084</v>
      </c>
      <c r="BX150" s="188"/>
      <c r="BY150" s="188">
        <f t="shared" si="391"/>
        <v>98.745349271749774</v>
      </c>
      <c r="BZ150" s="188"/>
      <c r="CA150" s="188"/>
      <c r="CB150" s="188"/>
      <c r="CC150" s="188"/>
      <c r="CD150" s="188"/>
      <c r="CE150" s="188"/>
      <c r="CF150" s="188"/>
      <c r="CG150" s="188"/>
      <c r="CH150" s="84"/>
      <c r="CI150" s="93">
        <f t="shared" si="374"/>
        <v>98.23385154145636</v>
      </c>
      <c r="CJ150" s="93"/>
      <c r="CK150" s="188">
        <f t="shared" si="375"/>
        <v>9.7518833464469754</v>
      </c>
      <c r="CL150" s="188"/>
      <c r="CM150" s="188">
        <f t="shared" si="392"/>
        <v>98.134579414858209</v>
      </c>
      <c r="CN150" s="188"/>
      <c r="CO150" s="188"/>
      <c r="CP150" s="188"/>
      <c r="CQ150" s="188"/>
      <c r="CR150" s="188"/>
      <c r="CS150" s="188"/>
      <c r="CT150" s="188"/>
      <c r="CU150" s="188"/>
      <c r="CV150" s="84"/>
      <c r="CW150" s="93">
        <f t="shared" si="376"/>
        <v>100.97315466461167</v>
      </c>
      <c r="CX150" s="93"/>
      <c r="CY150" s="188">
        <f t="shared" si="377"/>
        <v>20.478520914040608</v>
      </c>
      <c r="CZ150" s="188"/>
      <c r="DA150" s="188">
        <f t="shared" si="393"/>
        <v>100.77034312542523</v>
      </c>
      <c r="DB150" s="188"/>
      <c r="DC150" s="188"/>
      <c r="DD150" s="188"/>
      <c r="DE150" s="188"/>
      <c r="DF150" s="188"/>
      <c r="DG150" s="188"/>
      <c r="DH150" s="188"/>
      <c r="DI150" s="188"/>
      <c r="DJ150" s="84"/>
      <c r="DK150" s="93">
        <f t="shared" si="378"/>
        <v>100.97315466461167</v>
      </c>
      <c r="DL150" s="93"/>
      <c r="DM150" s="188">
        <f t="shared" si="379"/>
        <v>20.478520914040608</v>
      </c>
      <c r="DN150" s="188"/>
      <c r="DO150" s="188">
        <f t="shared" si="394"/>
        <v>100.77034312542523</v>
      </c>
      <c r="DP150" s="188"/>
      <c r="DQ150" s="188"/>
      <c r="DR150" s="188"/>
      <c r="DS150" s="188"/>
      <c r="DT150" s="188"/>
      <c r="DU150" s="188"/>
      <c r="DV150" s="188"/>
      <c r="DW150" s="188"/>
      <c r="DX150" s="84"/>
      <c r="DY150" s="93">
        <f t="shared" si="380"/>
        <v>100.97315466461167</v>
      </c>
      <c r="DZ150" s="93"/>
      <c r="EA150" s="188">
        <f t="shared" si="381"/>
        <v>20.478520914040608</v>
      </c>
      <c r="EB150" s="188"/>
      <c r="EC150" s="188">
        <f t="shared" si="395"/>
        <v>100.77034312542523</v>
      </c>
      <c r="ED150" s="188"/>
      <c r="EE150" s="188"/>
      <c r="EF150" s="188"/>
      <c r="EG150" s="188"/>
      <c r="EH150" s="188"/>
      <c r="EI150" s="188"/>
      <c r="EJ150" s="188"/>
      <c r="EK150" s="188"/>
      <c r="EL150" s="188"/>
      <c r="EM150" s="93">
        <f t="shared" si="382"/>
        <v>107.74707645568991</v>
      </c>
      <c r="EN150" s="93"/>
      <c r="EO150" s="188">
        <f t="shared" si="383"/>
        <v>49.894809783649109</v>
      </c>
      <c r="EP150" s="188"/>
      <c r="EQ150" s="188">
        <f t="shared" si="396"/>
        <v>107.28400301161211</v>
      </c>
      <c r="ER150" s="188"/>
      <c r="ES150" s="188"/>
      <c r="ET150" s="188"/>
      <c r="EU150" s="188"/>
      <c r="EV150" s="188"/>
      <c r="EW150" s="188"/>
      <c r="EX150" s="188"/>
      <c r="EY150" s="188"/>
      <c r="EZ150" s="188"/>
      <c r="FA150" s="93">
        <f t="shared" si="384"/>
        <v>107.74707645568991</v>
      </c>
      <c r="FB150" s="93"/>
      <c r="FC150" s="188">
        <f t="shared" si="385"/>
        <v>49.894809783649109</v>
      </c>
      <c r="FD150" s="188"/>
      <c r="FE150" s="188">
        <f t="shared" si="397"/>
        <v>107.28400301161211</v>
      </c>
      <c r="FF150" s="188"/>
      <c r="FG150" s="188"/>
      <c r="FH150" s="188"/>
      <c r="FI150" s="188"/>
      <c r="FJ150" s="188"/>
      <c r="FK150" s="188"/>
      <c r="FL150" s="188"/>
      <c r="FM150" s="188"/>
    </row>
    <row r="154" spans="1:169" ht="15" customHeight="1" thickBot="1" x14ac:dyDescent="0.25">
      <c r="A154" s="189" t="s">
        <v>174</v>
      </c>
      <c r="B154" s="315"/>
      <c r="C154" s="315"/>
      <c r="D154" s="315"/>
      <c r="E154" s="190"/>
      <c r="F154" s="190"/>
      <c r="G154" s="190"/>
      <c r="H154" s="190"/>
      <c r="I154" s="190"/>
      <c r="J154" s="190"/>
      <c r="K154" s="190"/>
      <c r="L154" s="190"/>
      <c r="M154" s="190"/>
      <c r="N154" s="190"/>
      <c r="O154" s="190"/>
      <c r="P154" s="190"/>
      <c r="Q154" s="190"/>
      <c r="R154" s="190"/>
      <c r="S154" s="190"/>
      <c r="T154" s="190"/>
      <c r="U154" s="91"/>
      <c r="DR154" s="90"/>
      <c r="DT154" s="90"/>
      <c r="DV154" s="90"/>
      <c r="DX154" s="90"/>
      <c r="DZ154" s="90"/>
      <c r="EB154" s="90"/>
      <c r="ED154" s="90"/>
      <c r="EF154" s="90"/>
      <c r="EH154" s="90"/>
      <c r="EJ154" s="90"/>
      <c r="EL154" s="90"/>
      <c r="EN154" s="90"/>
      <c r="EP154" s="90"/>
      <c r="ER154" s="90"/>
      <c r="ET154" s="90"/>
      <c r="EV154" s="90"/>
      <c r="EX154" s="90"/>
      <c r="EZ154" s="90"/>
      <c r="FB154" s="90"/>
      <c r="FD154" s="90"/>
      <c r="FF154" s="90"/>
      <c r="FH154" s="90"/>
      <c r="FJ154" s="90"/>
      <c r="FL154" s="90"/>
    </row>
    <row r="155" spans="1:169" s="101" customFormat="1" ht="15" customHeight="1" x14ac:dyDescent="0.2">
      <c r="A155" s="128"/>
      <c r="B155" s="100"/>
      <c r="C155" s="102">
        <v>2008</v>
      </c>
      <c r="D155" s="102"/>
      <c r="E155" s="102">
        <v>2009</v>
      </c>
      <c r="F155" s="102"/>
      <c r="G155" s="102">
        <v>2010</v>
      </c>
      <c r="H155" s="102"/>
      <c r="I155" s="102">
        <v>2011</v>
      </c>
      <c r="J155" s="102"/>
      <c r="K155" s="102">
        <v>2012</v>
      </c>
      <c r="L155" s="102"/>
      <c r="M155" s="102">
        <v>2013</v>
      </c>
      <c r="N155" s="102"/>
      <c r="O155" s="102">
        <v>2014</v>
      </c>
      <c r="P155" s="102"/>
      <c r="Q155" s="102">
        <v>2015</v>
      </c>
      <c r="R155" s="102"/>
      <c r="S155" s="102">
        <v>2016</v>
      </c>
      <c r="T155" s="102"/>
      <c r="U155" s="241">
        <v>2017</v>
      </c>
      <c r="V155" s="242"/>
      <c r="W155" s="241">
        <v>2018</v>
      </c>
      <c r="X155" s="242"/>
      <c r="Y155" s="241">
        <v>2019</v>
      </c>
      <c r="Z155" s="191"/>
      <c r="AB155" s="191"/>
      <c r="AD155" s="191"/>
      <c r="AF155" s="191"/>
      <c r="AH155" s="191"/>
      <c r="AJ155" s="191"/>
      <c r="AL155" s="191"/>
      <c r="AN155" s="191"/>
      <c r="AP155" s="191"/>
      <c r="AR155" s="191"/>
      <c r="AT155" s="191"/>
      <c r="AV155" s="191"/>
      <c r="AX155" s="191"/>
      <c r="AZ155" s="191"/>
      <c r="BB155" s="191"/>
      <c r="BD155" s="191"/>
      <c r="BF155" s="191"/>
      <c r="BH155" s="191"/>
      <c r="BJ155" s="191"/>
      <c r="BL155" s="191"/>
      <c r="BN155" s="191"/>
      <c r="BP155" s="191"/>
      <c r="BR155" s="191"/>
      <c r="BT155" s="191"/>
      <c r="BV155" s="191"/>
      <c r="BX155" s="191"/>
      <c r="BZ155" s="191"/>
      <c r="CB155" s="191"/>
      <c r="CD155" s="191"/>
      <c r="CF155" s="191"/>
      <c r="CH155" s="191"/>
      <c r="CJ155" s="191"/>
      <c r="CL155" s="191"/>
      <c r="CN155" s="191"/>
      <c r="CP155" s="191"/>
      <c r="CR155" s="191"/>
      <c r="CT155" s="191"/>
      <c r="CV155" s="191"/>
      <c r="CX155" s="191"/>
      <c r="CZ155" s="191"/>
      <c r="DB155" s="191"/>
      <c r="DD155" s="191"/>
      <c r="DF155" s="191"/>
      <c r="DH155" s="191"/>
      <c r="DJ155" s="191"/>
      <c r="DL155" s="191"/>
      <c r="DN155" s="191"/>
      <c r="DP155" s="191"/>
    </row>
    <row r="156" spans="1:169" x14ac:dyDescent="0.2">
      <c r="A156" s="180" t="s">
        <v>237</v>
      </c>
      <c r="B156" s="96"/>
      <c r="C156" s="105">
        <f>G131</f>
        <v>100</v>
      </c>
      <c r="D156" s="97"/>
      <c r="E156" s="105">
        <f>U131</f>
        <v>100</v>
      </c>
      <c r="F156" s="97"/>
      <c r="G156" s="105">
        <f>AI131</f>
        <v>99.816208703838001</v>
      </c>
      <c r="H156" s="97"/>
      <c r="I156" s="105">
        <f>AW131</f>
        <v>99.816208703838001</v>
      </c>
      <c r="J156" s="97"/>
      <c r="K156" s="105">
        <f>BK131</f>
        <v>99.622305293074518</v>
      </c>
      <c r="L156" s="97"/>
      <c r="M156" s="105">
        <f>BY131</f>
        <v>99.622305293074518</v>
      </c>
      <c r="N156" s="97"/>
      <c r="O156" s="105">
        <f>CM131</f>
        <v>99.58231582185519</v>
      </c>
      <c r="P156" s="97"/>
      <c r="Q156" s="105">
        <f>DA131</f>
        <v>100.93569861896454</v>
      </c>
      <c r="R156" s="97"/>
      <c r="S156" s="105">
        <f>DO131</f>
        <v>100.93569861896454</v>
      </c>
      <c r="T156" s="97"/>
      <c r="U156" s="105">
        <f>EC131</f>
        <v>100.93569861896454</v>
      </c>
      <c r="V156" s="97"/>
      <c r="W156" s="105">
        <f>EQ131</f>
        <v>99.135815246087404</v>
      </c>
      <c r="X156" s="97"/>
      <c r="Y156" s="105">
        <f>FE131</f>
        <v>99.135815246087404</v>
      </c>
      <c r="DR156" s="90"/>
      <c r="DT156" s="90"/>
      <c r="DV156" s="90"/>
      <c r="DX156" s="90"/>
      <c r="DZ156" s="90"/>
      <c r="EB156" s="90"/>
      <c r="ED156" s="90"/>
      <c r="EF156" s="90"/>
      <c r="EH156" s="90"/>
      <c r="EJ156" s="90"/>
      <c r="EL156" s="90"/>
      <c r="EN156" s="90"/>
      <c r="EP156" s="90"/>
      <c r="ER156" s="90"/>
      <c r="ET156" s="90"/>
      <c r="EV156" s="90"/>
      <c r="EX156" s="90"/>
      <c r="EZ156" s="90"/>
      <c r="FB156" s="90"/>
      <c r="FD156" s="90"/>
      <c r="FF156" s="90"/>
      <c r="FH156" s="90"/>
      <c r="FJ156" s="90"/>
      <c r="FL156" s="90"/>
    </row>
    <row r="157" spans="1:169" x14ac:dyDescent="0.2">
      <c r="A157" s="82" t="s">
        <v>0</v>
      </c>
      <c r="B157" s="98"/>
      <c r="C157" s="99">
        <f t="shared" ref="C157:C175" si="398">G132</f>
        <v>98.373657051297684</v>
      </c>
      <c r="D157" s="99"/>
      <c r="E157" s="99">
        <f t="shared" ref="E157:E175" si="399">U132</f>
        <v>98.373657051297684</v>
      </c>
      <c r="F157" s="99"/>
      <c r="G157" s="99">
        <f t="shared" ref="G157:G175" si="400">AI132</f>
        <v>97.307294625007728</v>
      </c>
      <c r="H157" s="99"/>
      <c r="I157" s="99">
        <f t="shared" ref="I157:I175" si="401">AW132</f>
        <v>97.307294625007728</v>
      </c>
      <c r="J157" s="99"/>
      <c r="K157" s="99">
        <f t="shared" ref="K157:K175" si="402">BK132</f>
        <v>97.774782144956461</v>
      </c>
      <c r="L157" s="99"/>
      <c r="M157" s="99">
        <f t="shared" ref="M157:M175" si="403">BY132</f>
        <v>97.774782144956461</v>
      </c>
      <c r="N157" s="99"/>
      <c r="O157" s="99">
        <f t="shared" ref="O157:O175" si="404">CM132</f>
        <v>97.662020568951164</v>
      </c>
      <c r="P157" s="99"/>
      <c r="Q157" s="99">
        <f t="shared" ref="Q157:Q175" si="405">DA132</f>
        <v>98.870679110831006</v>
      </c>
      <c r="R157" s="99"/>
      <c r="S157" s="99">
        <f t="shared" ref="S157:S175" si="406">DO132</f>
        <v>98.870679110831006</v>
      </c>
      <c r="T157" s="99"/>
      <c r="U157" s="99">
        <f t="shared" ref="U157:U175" si="407">EC132</f>
        <v>98.870679110831006</v>
      </c>
      <c r="V157" s="99"/>
      <c r="W157" s="99">
        <f t="shared" ref="W157:W175" si="408">EQ132</f>
        <v>96.532309961757363</v>
      </c>
      <c r="X157" s="99"/>
      <c r="Y157" s="99">
        <f t="shared" ref="Y157:Y175" si="409">FE132</f>
        <v>96.532309961757363</v>
      </c>
      <c r="DR157" s="90"/>
      <c r="DT157" s="90"/>
      <c r="DV157" s="90"/>
      <c r="DX157" s="90"/>
      <c r="DZ157" s="90"/>
      <c r="EB157" s="90"/>
      <c r="ED157" s="90"/>
      <c r="EF157" s="90"/>
      <c r="EH157" s="90"/>
      <c r="EJ157" s="90"/>
      <c r="EL157" s="90"/>
      <c r="EN157" s="90"/>
      <c r="EP157" s="90"/>
      <c r="ER157" s="90"/>
      <c r="ET157" s="90"/>
      <c r="EV157" s="90"/>
      <c r="EX157" s="90"/>
      <c r="EZ157" s="90"/>
      <c r="FB157" s="90"/>
      <c r="FD157" s="90"/>
      <c r="FF157" s="90"/>
      <c r="FH157" s="90"/>
      <c r="FJ157" s="90"/>
      <c r="FL157" s="90"/>
    </row>
    <row r="158" spans="1:169" x14ac:dyDescent="0.2">
      <c r="A158" s="82" t="s">
        <v>1</v>
      </c>
      <c r="B158" s="98"/>
      <c r="C158" s="99">
        <f t="shared" si="398"/>
        <v>102.0400817196317</v>
      </c>
      <c r="D158" s="99"/>
      <c r="E158" s="99">
        <f t="shared" si="399"/>
        <v>102.0400817196317</v>
      </c>
      <c r="F158" s="99"/>
      <c r="G158" s="99">
        <f t="shared" si="400"/>
        <v>104.20110447937601</v>
      </c>
      <c r="H158" s="99"/>
      <c r="I158" s="99">
        <f t="shared" si="401"/>
        <v>104.20110447937601</v>
      </c>
      <c r="J158" s="99"/>
      <c r="K158" s="99">
        <f t="shared" si="402"/>
        <v>102.63522916295108</v>
      </c>
      <c r="L158" s="99"/>
      <c r="M158" s="99">
        <f t="shared" si="403"/>
        <v>102.63522916295108</v>
      </c>
      <c r="N158" s="99"/>
      <c r="O158" s="99">
        <f t="shared" si="404"/>
        <v>102.94707720861413</v>
      </c>
      <c r="P158" s="99"/>
      <c r="Q158" s="99">
        <f t="shared" si="405"/>
        <v>104.34637876414349</v>
      </c>
      <c r="R158" s="99"/>
      <c r="S158" s="99">
        <f t="shared" si="406"/>
        <v>104.34637876414349</v>
      </c>
      <c r="T158" s="99"/>
      <c r="U158" s="99">
        <f t="shared" si="407"/>
        <v>104.34637876414349</v>
      </c>
      <c r="V158" s="99"/>
      <c r="W158" s="99">
        <f t="shared" si="408"/>
        <v>104.90568109133513</v>
      </c>
      <c r="X158" s="99"/>
      <c r="Y158" s="99">
        <f t="shared" si="409"/>
        <v>104.90568109133513</v>
      </c>
      <c r="DR158" s="90"/>
      <c r="DT158" s="90"/>
      <c r="DV158" s="90"/>
      <c r="DX158" s="90"/>
      <c r="DZ158" s="90"/>
      <c r="EB158" s="90"/>
      <c r="ED158" s="90"/>
      <c r="EF158" s="90"/>
      <c r="EH158" s="90"/>
      <c r="EJ158" s="90"/>
      <c r="EL158" s="90"/>
      <c r="EN158" s="90"/>
      <c r="EP158" s="90"/>
      <c r="ER158" s="90"/>
      <c r="ET158" s="90"/>
      <c r="EV158" s="90"/>
      <c r="EX158" s="90"/>
      <c r="EZ158" s="90"/>
      <c r="FB158" s="90"/>
      <c r="FD158" s="90"/>
      <c r="FF158" s="90"/>
      <c r="FH158" s="90"/>
      <c r="FJ158" s="90"/>
      <c r="FL158" s="90"/>
    </row>
    <row r="159" spans="1:169" x14ac:dyDescent="0.2">
      <c r="A159" s="82" t="s">
        <v>2</v>
      </c>
      <c r="B159" s="98"/>
      <c r="C159" s="99">
        <f t="shared" si="398"/>
        <v>100.72339108722855</v>
      </c>
      <c r="D159" s="99"/>
      <c r="E159" s="99">
        <f t="shared" si="399"/>
        <v>100.72339108722855</v>
      </c>
      <c r="F159" s="99"/>
      <c r="G159" s="99">
        <f t="shared" si="400"/>
        <v>101.2143001790453</v>
      </c>
      <c r="H159" s="99"/>
      <c r="I159" s="99">
        <f t="shared" si="401"/>
        <v>101.2143001790453</v>
      </c>
      <c r="J159" s="99"/>
      <c r="K159" s="99">
        <f t="shared" si="402"/>
        <v>101.38258794402564</v>
      </c>
      <c r="L159" s="99"/>
      <c r="M159" s="99">
        <f t="shared" si="403"/>
        <v>101.38258794402564</v>
      </c>
      <c r="N159" s="99"/>
      <c r="O159" s="99">
        <f t="shared" si="404"/>
        <v>99.139112563210773</v>
      </c>
      <c r="P159" s="99"/>
      <c r="Q159" s="99">
        <f t="shared" si="405"/>
        <v>101.69529633533126</v>
      </c>
      <c r="R159" s="99"/>
      <c r="S159" s="99">
        <f t="shared" si="406"/>
        <v>101.69529633533126</v>
      </c>
      <c r="T159" s="99"/>
      <c r="U159" s="99">
        <f t="shared" si="407"/>
        <v>101.69529633533126</v>
      </c>
      <c r="V159" s="99"/>
      <c r="W159" s="99">
        <f t="shared" si="408"/>
        <v>97.969852900130235</v>
      </c>
      <c r="X159" s="99"/>
      <c r="Y159" s="99">
        <f t="shared" si="409"/>
        <v>97.969852900130235</v>
      </c>
      <c r="DR159" s="90"/>
      <c r="DT159" s="90"/>
      <c r="DV159" s="90"/>
      <c r="DX159" s="90"/>
      <c r="DZ159" s="90"/>
      <c r="EB159" s="90"/>
      <c r="ED159" s="90"/>
      <c r="EF159" s="90"/>
      <c r="EH159" s="90"/>
      <c r="EJ159" s="90"/>
      <c r="EL159" s="90"/>
      <c r="EN159" s="90"/>
      <c r="EP159" s="90"/>
      <c r="ER159" s="90"/>
      <c r="ET159" s="90"/>
      <c r="EV159" s="90"/>
      <c r="EX159" s="90"/>
      <c r="EZ159" s="90"/>
      <c r="FB159" s="90"/>
      <c r="FD159" s="90"/>
      <c r="FF159" s="90"/>
      <c r="FH159" s="90"/>
      <c r="FJ159" s="90"/>
      <c r="FL159" s="90"/>
    </row>
    <row r="160" spans="1:169" x14ac:dyDescent="0.2">
      <c r="A160" s="82" t="s">
        <v>3</v>
      </c>
      <c r="B160" s="98"/>
      <c r="C160" s="99">
        <f t="shared" si="398"/>
        <v>99.904744903600374</v>
      </c>
      <c r="D160" s="99"/>
      <c r="E160" s="99">
        <f t="shared" si="399"/>
        <v>99.904744903600374</v>
      </c>
      <c r="F160" s="99"/>
      <c r="G160" s="99">
        <f t="shared" si="400"/>
        <v>100.56052955698664</v>
      </c>
      <c r="H160" s="99"/>
      <c r="I160" s="99">
        <f t="shared" si="401"/>
        <v>100.56052955698664</v>
      </c>
      <c r="J160" s="99"/>
      <c r="K160" s="99">
        <f t="shared" si="402"/>
        <v>99.113123410366114</v>
      </c>
      <c r="L160" s="99"/>
      <c r="M160" s="99">
        <f t="shared" si="403"/>
        <v>99.113123410366114</v>
      </c>
      <c r="N160" s="99"/>
      <c r="O160" s="99">
        <f t="shared" si="404"/>
        <v>99.193746659416092</v>
      </c>
      <c r="P160" s="99"/>
      <c r="Q160" s="99">
        <f t="shared" si="405"/>
        <v>103.47612259670855</v>
      </c>
      <c r="R160" s="99"/>
      <c r="S160" s="99">
        <f t="shared" si="406"/>
        <v>103.47612259670855</v>
      </c>
      <c r="T160" s="99"/>
      <c r="U160" s="99">
        <f t="shared" si="407"/>
        <v>103.47612259670855</v>
      </c>
      <c r="V160" s="99"/>
      <c r="W160" s="99">
        <f t="shared" si="408"/>
        <v>103.93413791966836</v>
      </c>
      <c r="X160" s="99"/>
      <c r="Y160" s="99">
        <f t="shared" si="409"/>
        <v>103.93413791966836</v>
      </c>
      <c r="DR160" s="90"/>
      <c r="DT160" s="90"/>
      <c r="DV160" s="90"/>
      <c r="DX160" s="90"/>
      <c r="DZ160" s="90"/>
      <c r="EB160" s="90"/>
      <c r="ED160" s="90"/>
      <c r="EF160" s="90"/>
      <c r="EH160" s="90"/>
      <c r="EJ160" s="90"/>
      <c r="EL160" s="90"/>
      <c r="EN160" s="90"/>
      <c r="EP160" s="90"/>
      <c r="ER160" s="90"/>
      <c r="ET160" s="90"/>
      <c r="EV160" s="90"/>
      <c r="EX160" s="90"/>
      <c r="EZ160" s="90"/>
      <c r="FB160" s="90"/>
      <c r="FD160" s="90"/>
      <c r="FF160" s="90"/>
      <c r="FH160" s="90"/>
      <c r="FJ160" s="90"/>
      <c r="FL160" s="90"/>
    </row>
    <row r="161" spans="1:168" x14ac:dyDescent="0.2">
      <c r="A161" s="84" t="s">
        <v>4</v>
      </c>
      <c r="B161" s="98"/>
      <c r="C161" s="104">
        <f t="shared" si="398"/>
        <v>91.300976064178201</v>
      </c>
      <c r="D161" s="99"/>
      <c r="E161" s="104">
        <f t="shared" si="399"/>
        <v>91.300976064178201</v>
      </c>
      <c r="F161" s="99"/>
      <c r="G161" s="104">
        <f t="shared" si="400"/>
        <v>91.713955165787013</v>
      </c>
      <c r="H161" s="99"/>
      <c r="I161" s="104">
        <f t="shared" si="401"/>
        <v>91.713955165787013</v>
      </c>
      <c r="J161" s="99"/>
      <c r="K161" s="104">
        <f t="shared" si="402"/>
        <v>93.026619642625391</v>
      </c>
      <c r="L161" s="99"/>
      <c r="M161" s="104">
        <f t="shared" si="403"/>
        <v>93.026619642625391</v>
      </c>
      <c r="N161" s="99"/>
      <c r="O161" s="104">
        <f t="shared" si="404"/>
        <v>91.914862368201796</v>
      </c>
      <c r="P161" s="99"/>
      <c r="Q161" s="104">
        <f t="shared" si="405"/>
        <v>95.531672379570267</v>
      </c>
      <c r="R161" s="99"/>
      <c r="S161" s="104">
        <f t="shared" si="406"/>
        <v>95.531672379570267</v>
      </c>
      <c r="T161" s="99"/>
      <c r="U161" s="104">
        <f t="shared" si="407"/>
        <v>95.531672379570267</v>
      </c>
      <c r="V161" s="99"/>
      <c r="W161" s="104">
        <f t="shared" si="408"/>
        <v>95.453266500597664</v>
      </c>
      <c r="X161" s="99"/>
      <c r="Y161" s="104">
        <f t="shared" si="409"/>
        <v>95.453266500597664</v>
      </c>
      <c r="DR161" s="90"/>
      <c r="DT161" s="90"/>
      <c r="DV161" s="90"/>
      <c r="DX161" s="90"/>
      <c r="DZ161" s="90"/>
      <c r="EB161" s="90"/>
      <c r="ED161" s="90"/>
      <c r="EF161" s="90"/>
      <c r="EH161" s="90"/>
      <c r="EJ161" s="90"/>
      <c r="EL161" s="90"/>
      <c r="EN161" s="90"/>
      <c r="EP161" s="90"/>
      <c r="ER161" s="90"/>
      <c r="ET161" s="90"/>
      <c r="EV161" s="90"/>
      <c r="EX161" s="90"/>
      <c r="EZ161" s="90"/>
      <c r="FB161" s="90"/>
      <c r="FD161" s="90"/>
      <c r="FF161" s="90"/>
      <c r="FH161" s="90"/>
      <c r="FJ161" s="90"/>
      <c r="FL161" s="90"/>
    </row>
    <row r="162" spans="1:168" x14ac:dyDescent="0.2">
      <c r="A162" s="82" t="s">
        <v>5</v>
      </c>
      <c r="B162" s="98"/>
      <c r="C162" s="99">
        <f t="shared" si="398"/>
        <v>103.292101407289</v>
      </c>
      <c r="D162" s="99"/>
      <c r="E162" s="99">
        <f t="shared" si="399"/>
        <v>103.292101407289</v>
      </c>
      <c r="F162" s="99"/>
      <c r="G162" s="99">
        <f t="shared" si="400"/>
        <v>103.78847788047015</v>
      </c>
      <c r="H162" s="99"/>
      <c r="I162" s="99">
        <f t="shared" si="401"/>
        <v>103.78847788047015</v>
      </c>
      <c r="J162" s="99"/>
      <c r="K162" s="99">
        <f t="shared" si="402"/>
        <v>104.64906238360726</v>
      </c>
      <c r="L162" s="99"/>
      <c r="M162" s="99">
        <f t="shared" si="403"/>
        <v>104.64906238360726</v>
      </c>
      <c r="N162" s="99"/>
      <c r="O162" s="99">
        <f t="shared" si="404"/>
        <v>102.37965755960562</v>
      </c>
      <c r="P162" s="99"/>
      <c r="Q162" s="99">
        <f t="shared" si="405"/>
        <v>105.2297681334977</v>
      </c>
      <c r="R162" s="99"/>
      <c r="S162" s="99">
        <f t="shared" si="406"/>
        <v>105.2297681334977</v>
      </c>
      <c r="T162" s="99"/>
      <c r="U162" s="99">
        <f t="shared" si="407"/>
        <v>105.2297681334977</v>
      </c>
      <c r="V162" s="99"/>
      <c r="W162" s="99">
        <f t="shared" si="408"/>
        <v>105.59243961195116</v>
      </c>
      <c r="X162" s="99"/>
      <c r="Y162" s="99">
        <f t="shared" si="409"/>
        <v>105.59243961195116</v>
      </c>
      <c r="DR162" s="90"/>
      <c r="DT162" s="90"/>
      <c r="DV162" s="90"/>
      <c r="DX162" s="90"/>
      <c r="DZ162" s="90"/>
      <c r="EB162" s="90"/>
      <c r="ED162" s="90"/>
      <c r="EF162" s="90"/>
      <c r="EH162" s="90"/>
      <c r="EJ162" s="90"/>
      <c r="EL162" s="90"/>
      <c r="EN162" s="90"/>
      <c r="EP162" s="90"/>
      <c r="ER162" s="90"/>
      <c r="ET162" s="90"/>
      <c r="EV162" s="90"/>
      <c r="EX162" s="90"/>
      <c r="EZ162" s="90"/>
      <c r="FB162" s="90"/>
      <c r="FD162" s="90"/>
      <c r="FF162" s="90"/>
      <c r="FH162" s="90"/>
      <c r="FJ162" s="90"/>
      <c r="FL162" s="90"/>
    </row>
    <row r="163" spans="1:168" x14ac:dyDescent="0.2">
      <c r="A163" s="82" t="s">
        <v>6</v>
      </c>
      <c r="B163" s="98"/>
      <c r="C163" s="99">
        <f t="shared" si="398"/>
        <v>98.834593302844141</v>
      </c>
      <c r="D163" s="99"/>
      <c r="E163" s="99">
        <f t="shared" si="399"/>
        <v>98.834593302844141</v>
      </c>
      <c r="F163" s="99"/>
      <c r="G163" s="99">
        <f t="shared" si="400"/>
        <v>98.025167151037635</v>
      </c>
      <c r="H163" s="99"/>
      <c r="I163" s="99">
        <f t="shared" si="401"/>
        <v>98.025167151037635</v>
      </c>
      <c r="J163" s="99"/>
      <c r="K163" s="99">
        <f t="shared" si="402"/>
        <v>98.35628291062558</v>
      </c>
      <c r="L163" s="99"/>
      <c r="M163" s="99">
        <f t="shared" si="403"/>
        <v>98.35628291062558</v>
      </c>
      <c r="N163" s="99"/>
      <c r="O163" s="99">
        <f t="shared" si="404"/>
        <v>97.349569970899395</v>
      </c>
      <c r="P163" s="99"/>
      <c r="Q163" s="99">
        <f t="shared" si="405"/>
        <v>97.716979242885557</v>
      </c>
      <c r="R163" s="99"/>
      <c r="S163" s="99">
        <f t="shared" si="406"/>
        <v>97.716979242885557</v>
      </c>
      <c r="T163" s="99"/>
      <c r="U163" s="99">
        <f t="shared" si="407"/>
        <v>97.716979242885557</v>
      </c>
      <c r="V163" s="99"/>
      <c r="W163" s="99">
        <f t="shared" si="408"/>
        <v>102.90222047213739</v>
      </c>
      <c r="X163" s="99"/>
      <c r="Y163" s="99">
        <f t="shared" si="409"/>
        <v>102.90222047213739</v>
      </c>
      <c r="DR163" s="90"/>
      <c r="DT163" s="90"/>
      <c r="DV163" s="90"/>
      <c r="DX163" s="90"/>
      <c r="DZ163" s="90"/>
      <c r="EB163" s="90"/>
      <c r="ED163" s="90"/>
      <c r="EF163" s="90"/>
      <c r="EH163" s="90"/>
      <c r="EJ163" s="90"/>
      <c r="EL163" s="90"/>
      <c r="EN163" s="90"/>
      <c r="EP163" s="90"/>
      <c r="ER163" s="90"/>
      <c r="ET163" s="90"/>
      <c r="EV163" s="90"/>
      <c r="EX163" s="90"/>
      <c r="EZ163" s="90"/>
      <c r="FB163" s="90"/>
      <c r="FD163" s="90"/>
      <c r="FF163" s="90"/>
      <c r="FH163" s="90"/>
      <c r="FJ163" s="90"/>
      <c r="FL163" s="90"/>
    </row>
    <row r="164" spans="1:168" x14ac:dyDescent="0.2">
      <c r="A164" s="82" t="s">
        <v>7</v>
      </c>
      <c r="B164" s="98"/>
      <c r="C164" s="99">
        <f t="shared" si="398"/>
        <v>99.565894123826496</v>
      </c>
      <c r="D164" s="99"/>
      <c r="E164" s="99">
        <f t="shared" si="399"/>
        <v>99.565894123826496</v>
      </c>
      <c r="F164" s="99"/>
      <c r="G164" s="99">
        <f t="shared" si="400"/>
        <v>99.964085332184709</v>
      </c>
      <c r="H164" s="99"/>
      <c r="I164" s="99">
        <f t="shared" si="401"/>
        <v>99.964085332184709</v>
      </c>
      <c r="J164" s="99"/>
      <c r="K164" s="99">
        <f t="shared" si="402"/>
        <v>99.701820296561365</v>
      </c>
      <c r="L164" s="99"/>
      <c r="M164" s="99">
        <f t="shared" si="403"/>
        <v>99.701820296561365</v>
      </c>
      <c r="N164" s="99"/>
      <c r="O164" s="99">
        <f t="shared" si="404"/>
        <v>99.068787428323134</v>
      </c>
      <c r="P164" s="99"/>
      <c r="Q164" s="99">
        <f t="shared" si="405"/>
        <v>99.867344880168091</v>
      </c>
      <c r="R164" s="99"/>
      <c r="S164" s="99">
        <f t="shared" si="406"/>
        <v>99.867344880168091</v>
      </c>
      <c r="T164" s="99"/>
      <c r="U164" s="99">
        <f t="shared" si="407"/>
        <v>99.867344880168091</v>
      </c>
      <c r="V164" s="99"/>
      <c r="W164" s="99">
        <f t="shared" si="408"/>
        <v>97.167522718144696</v>
      </c>
      <c r="X164" s="99"/>
      <c r="Y164" s="99">
        <f t="shared" si="409"/>
        <v>97.167522718144696</v>
      </c>
      <c r="DR164" s="90"/>
      <c r="DT164" s="90"/>
      <c r="DV164" s="90"/>
      <c r="DX164" s="90"/>
      <c r="DZ164" s="90"/>
      <c r="EB164" s="90"/>
      <c r="ED164" s="90"/>
      <c r="EF164" s="90"/>
      <c r="EH164" s="90"/>
      <c r="EJ164" s="90"/>
      <c r="EL164" s="90"/>
      <c r="EN164" s="90"/>
      <c r="EP164" s="90"/>
      <c r="ER164" s="90"/>
      <c r="ET164" s="90"/>
      <c r="EV164" s="90"/>
      <c r="EX164" s="90"/>
      <c r="EZ164" s="90"/>
      <c r="FB164" s="90"/>
      <c r="FD164" s="90"/>
      <c r="FF164" s="90"/>
      <c r="FH164" s="90"/>
      <c r="FJ164" s="90"/>
      <c r="FL164" s="90"/>
    </row>
    <row r="165" spans="1:168" x14ac:dyDescent="0.2">
      <c r="A165" s="82" t="s">
        <v>8</v>
      </c>
      <c r="B165" s="98"/>
      <c r="C165" s="99">
        <f t="shared" si="398"/>
        <v>102.10293235125545</v>
      </c>
      <c r="D165" s="99"/>
      <c r="E165" s="99">
        <f t="shared" si="399"/>
        <v>102.10293235125545</v>
      </c>
      <c r="F165" s="99"/>
      <c r="G165" s="99">
        <f t="shared" si="400"/>
        <v>101.93495182297505</v>
      </c>
      <c r="H165" s="99"/>
      <c r="I165" s="99">
        <f t="shared" si="401"/>
        <v>101.93495182297505</v>
      </c>
      <c r="J165" s="99"/>
      <c r="K165" s="99">
        <f t="shared" si="402"/>
        <v>101.5625271488715</v>
      </c>
      <c r="L165" s="99"/>
      <c r="M165" s="99">
        <f t="shared" si="403"/>
        <v>101.5625271488715</v>
      </c>
      <c r="N165" s="99"/>
      <c r="O165" s="99">
        <f t="shared" si="404"/>
        <v>102.05981630215558</v>
      </c>
      <c r="P165" s="99"/>
      <c r="Q165" s="99">
        <f t="shared" si="405"/>
        <v>101.28484358248292</v>
      </c>
      <c r="R165" s="99"/>
      <c r="S165" s="99">
        <f t="shared" si="406"/>
        <v>101.28484358248292</v>
      </c>
      <c r="T165" s="99"/>
      <c r="U165" s="99">
        <f t="shared" si="407"/>
        <v>101.28484358248292</v>
      </c>
      <c r="V165" s="99"/>
      <c r="W165" s="99">
        <f t="shared" si="408"/>
        <v>96.372493655301241</v>
      </c>
      <c r="X165" s="99"/>
      <c r="Y165" s="99">
        <f t="shared" si="409"/>
        <v>96.372493655301241</v>
      </c>
      <c r="DR165" s="90"/>
      <c r="DT165" s="90"/>
      <c r="DV165" s="90"/>
      <c r="DX165" s="90"/>
      <c r="DZ165" s="90"/>
      <c r="EB165" s="90"/>
      <c r="ED165" s="90"/>
      <c r="EF165" s="90"/>
      <c r="EH165" s="90"/>
      <c r="EJ165" s="90"/>
      <c r="EL165" s="90"/>
      <c r="EN165" s="90"/>
      <c r="EP165" s="90"/>
      <c r="ER165" s="90"/>
      <c r="ET165" s="90"/>
      <c r="EV165" s="90"/>
      <c r="EX165" s="90"/>
      <c r="EZ165" s="90"/>
      <c r="FB165" s="90"/>
      <c r="FD165" s="90"/>
      <c r="FF165" s="90"/>
      <c r="FH165" s="90"/>
      <c r="FJ165" s="90"/>
      <c r="FL165" s="90"/>
    </row>
    <row r="166" spans="1:168" x14ac:dyDescent="0.2">
      <c r="A166" s="84" t="s">
        <v>9</v>
      </c>
      <c r="B166" s="98"/>
      <c r="C166" s="104">
        <f t="shared" si="398"/>
        <v>100.44565009405704</v>
      </c>
      <c r="D166" s="99"/>
      <c r="E166" s="104">
        <f t="shared" si="399"/>
        <v>100.44565009405704</v>
      </c>
      <c r="F166" s="99"/>
      <c r="G166" s="104">
        <f t="shared" si="400"/>
        <v>101.11639759023814</v>
      </c>
      <c r="H166" s="99"/>
      <c r="I166" s="104">
        <f t="shared" si="401"/>
        <v>101.11639759023814</v>
      </c>
      <c r="J166" s="99"/>
      <c r="K166" s="104">
        <f t="shared" si="402"/>
        <v>101.07876842430508</v>
      </c>
      <c r="L166" s="99"/>
      <c r="M166" s="104">
        <f t="shared" si="403"/>
        <v>101.07876842430508</v>
      </c>
      <c r="N166" s="99"/>
      <c r="O166" s="104">
        <f t="shared" si="404"/>
        <v>101.0530246644233</v>
      </c>
      <c r="P166" s="99"/>
      <c r="Q166" s="104">
        <f t="shared" si="405"/>
        <v>102.79900524410773</v>
      </c>
      <c r="R166" s="99"/>
      <c r="S166" s="104">
        <f t="shared" si="406"/>
        <v>102.79900524410773</v>
      </c>
      <c r="T166" s="99"/>
      <c r="U166" s="104">
        <f t="shared" si="407"/>
        <v>102.79900524410773</v>
      </c>
      <c r="V166" s="99"/>
      <c r="W166" s="104">
        <f t="shared" si="408"/>
        <v>100.04999592012003</v>
      </c>
      <c r="X166" s="99"/>
      <c r="Y166" s="104">
        <f t="shared" si="409"/>
        <v>100.04999592012003</v>
      </c>
      <c r="DR166" s="90"/>
      <c r="DT166" s="90"/>
      <c r="DV166" s="90"/>
      <c r="DX166" s="90"/>
      <c r="DZ166" s="90"/>
      <c r="EB166" s="90"/>
      <c r="ED166" s="90"/>
      <c r="EF166" s="90"/>
      <c r="EH166" s="90"/>
      <c r="EJ166" s="90"/>
      <c r="EL166" s="90"/>
      <c r="EN166" s="90"/>
      <c r="EP166" s="90"/>
      <c r="ER166" s="90"/>
      <c r="ET166" s="90"/>
      <c r="EV166" s="90"/>
      <c r="EX166" s="90"/>
      <c r="EZ166" s="90"/>
      <c r="FB166" s="90"/>
      <c r="FD166" s="90"/>
      <c r="FF166" s="90"/>
      <c r="FH166" s="90"/>
      <c r="FJ166" s="90"/>
      <c r="FL166" s="90"/>
    </row>
    <row r="167" spans="1:168" x14ac:dyDescent="0.2">
      <c r="A167" s="82" t="s">
        <v>10</v>
      </c>
      <c r="B167" s="98"/>
      <c r="C167" s="99">
        <f t="shared" si="398"/>
        <v>98.457561689918194</v>
      </c>
      <c r="D167" s="99"/>
      <c r="E167" s="99">
        <f t="shared" si="399"/>
        <v>98.457561689918194</v>
      </c>
      <c r="F167" s="99"/>
      <c r="G167" s="99">
        <f t="shared" si="400"/>
        <v>99.888713550401363</v>
      </c>
      <c r="H167" s="99"/>
      <c r="I167" s="99">
        <f t="shared" si="401"/>
        <v>99.888713550401363</v>
      </c>
      <c r="J167" s="99"/>
      <c r="K167" s="99">
        <f t="shared" si="402"/>
        <v>98.523945712700993</v>
      </c>
      <c r="L167" s="99"/>
      <c r="M167" s="99">
        <f t="shared" si="403"/>
        <v>98.523945712700993</v>
      </c>
      <c r="N167" s="99"/>
      <c r="O167" s="99">
        <f t="shared" si="404"/>
        <v>98.671239781558825</v>
      </c>
      <c r="P167" s="99"/>
      <c r="Q167" s="99">
        <f t="shared" si="405"/>
        <v>100.0486093264399</v>
      </c>
      <c r="R167" s="99"/>
      <c r="S167" s="99">
        <f t="shared" si="406"/>
        <v>100.0486093264399</v>
      </c>
      <c r="T167" s="99"/>
      <c r="U167" s="99">
        <f t="shared" si="407"/>
        <v>100.0486093264399</v>
      </c>
      <c r="V167" s="99"/>
      <c r="W167" s="99">
        <f t="shared" si="408"/>
        <v>101.61982279421073</v>
      </c>
      <c r="X167" s="99"/>
      <c r="Y167" s="99">
        <f t="shared" si="409"/>
        <v>101.61982279421073</v>
      </c>
      <c r="DR167" s="90"/>
      <c r="DT167" s="90"/>
      <c r="DV167" s="90"/>
      <c r="DX167" s="90"/>
      <c r="DZ167" s="90"/>
      <c r="EB167" s="90"/>
      <c r="ED167" s="90"/>
      <c r="EF167" s="90"/>
      <c r="EH167" s="90"/>
      <c r="EJ167" s="90"/>
      <c r="EL167" s="90"/>
      <c r="EN167" s="90"/>
      <c r="EP167" s="90"/>
      <c r="ER167" s="90"/>
      <c r="ET167" s="90"/>
      <c r="EV167" s="90"/>
      <c r="EX167" s="90"/>
      <c r="EZ167" s="90"/>
      <c r="FB167" s="90"/>
      <c r="FD167" s="90"/>
      <c r="FF167" s="90"/>
      <c r="FH167" s="90"/>
      <c r="FJ167" s="90"/>
      <c r="FL167" s="90"/>
    </row>
    <row r="168" spans="1:168" x14ac:dyDescent="0.2">
      <c r="A168" s="82" t="s">
        <v>11</v>
      </c>
      <c r="B168" s="98"/>
      <c r="C168" s="99">
        <f t="shared" si="398"/>
        <v>93.692626986493295</v>
      </c>
      <c r="D168" s="99"/>
      <c r="E168" s="99">
        <f t="shared" si="399"/>
        <v>93.692626986493295</v>
      </c>
      <c r="F168" s="99"/>
      <c r="G168" s="99">
        <f t="shared" si="400"/>
        <v>94.889469797405852</v>
      </c>
      <c r="H168" s="99"/>
      <c r="I168" s="99">
        <f t="shared" si="401"/>
        <v>94.889469797405852</v>
      </c>
      <c r="J168" s="99"/>
      <c r="K168" s="99">
        <f t="shared" si="402"/>
        <v>93.892423991162062</v>
      </c>
      <c r="L168" s="99"/>
      <c r="M168" s="99">
        <f t="shared" si="403"/>
        <v>93.892423991162062</v>
      </c>
      <c r="N168" s="99"/>
      <c r="O168" s="99">
        <f t="shared" si="404"/>
        <v>93.965385356392858</v>
      </c>
      <c r="P168" s="99"/>
      <c r="Q168" s="99">
        <f t="shared" si="405"/>
        <v>95.737928264439503</v>
      </c>
      <c r="R168" s="99"/>
      <c r="S168" s="99">
        <f t="shared" si="406"/>
        <v>95.737928264439503</v>
      </c>
      <c r="T168" s="99"/>
      <c r="U168" s="99">
        <f t="shared" si="407"/>
        <v>95.737928264439503</v>
      </c>
      <c r="V168" s="99"/>
      <c r="W168" s="99">
        <f t="shared" si="408"/>
        <v>101.6055463785985</v>
      </c>
      <c r="X168" s="99"/>
      <c r="Y168" s="99">
        <f t="shared" si="409"/>
        <v>101.6055463785985</v>
      </c>
      <c r="DR168" s="90"/>
      <c r="DT168" s="90"/>
      <c r="DV168" s="90"/>
      <c r="DX168" s="90"/>
      <c r="DZ168" s="90"/>
      <c r="EB168" s="90"/>
      <c r="ED168" s="90"/>
      <c r="EF168" s="90"/>
      <c r="EH168" s="90"/>
      <c r="EJ168" s="90"/>
      <c r="EL168" s="90"/>
      <c r="EN168" s="90"/>
      <c r="EP168" s="90"/>
      <c r="ER168" s="90"/>
      <c r="ET168" s="90"/>
      <c r="EV168" s="90"/>
      <c r="EX168" s="90"/>
      <c r="EZ168" s="90"/>
      <c r="FB168" s="90"/>
      <c r="FD168" s="90"/>
      <c r="FF168" s="90"/>
      <c r="FH168" s="90"/>
      <c r="FJ168" s="90"/>
      <c r="FL168" s="90"/>
    </row>
    <row r="169" spans="1:168" x14ac:dyDescent="0.2">
      <c r="A169" s="82" t="s">
        <v>12</v>
      </c>
      <c r="B169" s="98"/>
      <c r="C169" s="99">
        <f t="shared" si="398"/>
        <v>101.29965334456452</v>
      </c>
      <c r="D169" s="99"/>
      <c r="E169" s="99">
        <f t="shared" si="399"/>
        <v>101.29965334456452</v>
      </c>
      <c r="F169" s="99"/>
      <c r="G169" s="99">
        <f t="shared" si="400"/>
        <v>100.0090603407574</v>
      </c>
      <c r="H169" s="99"/>
      <c r="I169" s="99">
        <f t="shared" si="401"/>
        <v>100.0090603407574</v>
      </c>
      <c r="J169" s="99"/>
      <c r="K169" s="99">
        <f t="shared" si="402"/>
        <v>99.406481831462685</v>
      </c>
      <c r="L169" s="99"/>
      <c r="M169" s="99">
        <f t="shared" si="403"/>
        <v>99.406481831462685</v>
      </c>
      <c r="N169" s="99"/>
      <c r="O169" s="99">
        <f t="shared" si="404"/>
        <v>99.728839455673608</v>
      </c>
      <c r="P169" s="99"/>
      <c r="Q169" s="99">
        <f t="shared" si="405"/>
        <v>102.79787601261364</v>
      </c>
      <c r="R169" s="99"/>
      <c r="S169" s="99">
        <f t="shared" si="406"/>
        <v>102.79787601261364</v>
      </c>
      <c r="T169" s="99"/>
      <c r="U169" s="99">
        <f t="shared" si="407"/>
        <v>102.79787601261364</v>
      </c>
      <c r="V169" s="99"/>
      <c r="W169" s="99">
        <f t="shared" si="408"/>
        <v>99.499419967971235</v>
      </c>
      <c r="X169" s="99"/>
      <c r="Y169" s="99">
        <f t="shared" si="409"/>
        <v>99.499419967971235</v>
      </c>
      <c r="DR169" s="90"/>
      <c r="DT169" s="90"/>
      <c r="DV169" s="90"/>
      <c r="DX169" s="90"/>
      <c r="DZ169" s="90"/>
      <c r="EB169" s="90"/>
      <c r="ED169" s="90"/>
      <c r="EF169" s="90"/>
      <c r="EH169" s="90"/>
      <c r="EJ169" s="90"/>
      <c r="EL169" s="90"/>
      <c r="EN169" s="90"/>
      <c r="EP169" s="90"/>
      <c r="ER169" s="90"/>
      <c r="ET169" s="90"/>
      <c r="EV169" s="90"/>
      <c r="EX169" s="90"/>
      <c r="EZ169" s="90"/>
      <c r="FB169" s="90"/>
      <c r="FD169" s="90"/>
      <c r="FF169" s="90"/>
      <c r="FH169" s="90"/>
      <c r="FJ169" s="90"/>
      <c r="FL169" s="90"/>
    </row>
    <row r="170" spans="1:168" x14ac:dyDescent="0.2">
      <c r="A170" s="82" t="s">
        <v>13</v>
      </c>
      <c r="B170" s="98"/>
      <c r="C170" s="99">
        <f t="shared" si="398"/>
        <v>99.588074120444261</v>
      </c>
      <c r="D170" s="99"/>
      <c r="E170" s="99">
        <f t="shared" si="399"/>
        <v>99.588074120444261</v>
      </c>
      <c r="F170" s="99"/>
      <c r="G170" s="99">
        <f t="shared" si="400"/>
        <v>100.25664836316211</v>
      </c>
      <c r="H170" s="99"/>
      <c r="I170" s="99">
        <f t="shared" si="401"/>
        <v>100.25664836316211</v>
      </c>
      <c r="J170" s="99"/>
      <c r="K170" s="99">
        <f t="shared" si="402"/>
        <v>98.308980238799364</v>
      </c>
      <c r="L170" s="99"/>
      <c r="M170" s="99">
        <f t="shared" si="403"/>
        <v>98.308980238799364</v>
      </c>
      <c r="N170" s="99"/>
      <c r="O170" s="99">
        <f t="shared" si="404"/>
        <v>99.122297204353629</v>
      </c>
      <c r="P170" s="99"/>
      <c r="Q170" s="99">
        <f t="shared" si="405"/>
        <v>98.583748262086601</v>
      </c>
      <c r="R170" s="99"/>
      <c r="S170" s="99">
        <f t="shared" si="406"/>
        <v>98.583748262086601</v>
      </c>
      <c r="T170" s="99"/>
      <c r="U170" s="99">
        <f t="shared" si="407"/>
        <v>98.583748262086601</v>
      </c>
      <c r="V170" s="99"/>
      <c r="W170" s="99">
        <f t="shared" si="408"/>
        <v>96.273409476447981</v>
      </c>
      <c r="X170" s="99"/>
      <c r="Y170" s="99">
        <f t="shared" si="409"/>
        <v>96.273409476447981</v>
      </c>
      <c r="DR170" s="90"/>
      <c r="DT170" s="90"/>
      <c r="DV170" s="90"/>
      <c r="DX170" s="90"/>
      <c r="DZ170" s="90"/>
      <c r="EB170" s="90"/>
      <c r="ED170" s="90"/>
      <c r="EF170" s="90"/>
      <c r="EH170" s="90"/>
      <c r="EJ170" s="90"/>
      <c r="EL170" s="90"/>
      <c r="EN170" s="90"/>
      <c r="EP170" s="90"/>
      <c r="ER170" s="90"/>
      <c r="ET170" s="90"/>
      <c r="EV170" s="90"/>
      <c r="EX170" s="90"/>
      <c r="EZ170" s="90"/>
      <c r="FB170" s="90"/>
      <c r="FD170" s="90"/>
      <c r="FF170" s="90"/>
      <c r="FH170" s="90"/>
      <c r="FJ170" s="90"/>
      <c r="FL170" s="90"/>
    </row>
    <row r="171" spans="1:168" x14ac:dyDescent="0.2">
      <c r="A171" s="84" t="s">
        <v>14</v>
      </c>
      <c r="B171" s="98"/>
      <c r="C171" s="104">
        <f t="shared" si="398"/>
        <v>103.39365548422293</v>
      </c>
      <c r="D171" s="99"/>
      <c r="E171" s="104">
        <f t="shared" si="399"/>
        <v>103.39365548422293</v>
      </c>
      <c r="F171" s="99"/>
      <c r="G171" s="104">
        <f t="shared" si="400"/>
        <v>102.59033299454983</v>
      </c>
      <c r="H171" s="99"/>
      <c r="I171" s="104">
        <f t="shared" si="401"/>
        <v>102.59033299454983</v>
      </c>
      <c r="J171" s="99"/>
      <c r="K171" s="104">
        <f t="shared" si="402"/>
        <v>103.2794143200052</v>
      </c>
      <c r="L171" s="99"/>
      <c r="M171" s="104">
        <f t="shared" si="403"/>
        <v>103.2794143200052</v>
      </c>
      <c r="N171" s="99"/>
      <c r="O171" s="104">
        <f t="shared" si="404"/>
        <v>103.09133641744545</v>
      </c>
      <c r="P171" s="99"/>
      <c r="Q171" s="104">
        <f t="shared" si="405"/>
        <v>105.62530698213016</v>
      </c>
      <c r="R171" s="99"/>
      <c r="S171" s="104">
        <f t="shared" si="406"/>
        <v>105.62530698213016</v>
      </c>
      <c r="T171" s="99"/>
      <c r="U171" s="104">
        <f t="shared" si="407"/>
        <v>105.62530698213016</v>
      </c>
      <c r="V171" s="99"/>
      <c r="W171" s="104">
        <f t="shared" si="408"/>
        <v>101.81615177138595</v>
      </c>
      <c r="X171" s="99"/>
      <c r="Y171" s="104">
        <f t="shared" si="409"/>
        <v>101.81615177138595</v>
      </c>
      <c r="DR171" s="90"/>
      <c r="DT171" s="90"/>
      <c r="DV171" s="90"/>
      <c r="DX171" s="90"/>
      <c r="DZ171" s="90"/>
      <c r="EB171" s="90"/>
      <c r="ED171" s="90"/>
      <c r="EF171" s="90"/>
      <c r="EH171" s="90"/>
      <c r="EJ171" s="90"/>
      <c r="EL171" s="90"/>
      <c r="EN171" s="90"/>
      <c r="EP171" s="90"/>
      <c r="ER171" s="90"/>
      <c r="ET171" s="90"/>
      <c r="EV171" s="90"/>
      <c r="EX171" s="90"/>
      <c r="EZ171" s="90"/>
      <c r="FB171" s="90"/>
      <c r="FD171" s="90"/>
      <c r="FF171" s="90"/>
      <c r="FH171" s="90"/>
      <c r="FJ171" s="90"/>
      <c r="FL171" s="90"/>
    </row>
    <row r="172" spans="1:168" x14ac:dyDescent="0.2">
      <c r="A172" s="82" t="s">
        <v>15</v>
      </c>
      <c r="B172" s="98"/>
      <c r="C172" s="99">
        <f t="shared" si="398"/>
        <v>102.66365737269925</v>
      </c>
      <c r="D172" s="99"/>
      <c r="E172" s="99">
        <f t="shared" si="399"/>
        <v>102.66365737269925</v>
      </c>
      <c r="F172" s="99"/>
      <c r="G172" s="99">
        <f t="shared" si="400"/>
        <v>102.9732525274914</v>
      </c>
      <c r="H172" s="99"/>
      <c r="I172" s="99">
        <f t="shared" si="401"/>
        <v>102.9732525274914</v>
      </c>
      <c r="J172" s="99"/>
      <c r="K172" s="99">
        <f t="shared" si="402"/>
        <v>103.53867530157525</v>
      </c>
      <c r="L172" s="99"/>
      <c r="M172" s="99">
        <f t="shared" si="403"/>
        <v>103.53867530157525</v>
      </c>
      <c r="N172" s="99"/>
      <c r="O172" s="99">
        <f t="shared" si="404"/>
        <v>104.12459198030955</v>
      </c>
      <c r="P172" s="99"/>
      <c r="Q172" s="99">
        <f t="shared" si="405"/>
        <v>104.40233437973187</v>
      </c>
      <c r="R172" s="99"/>
      <c r="S172" s="99">
        <f t="shared" si="406"/>
        <v>104.40233437973187</v>
      </c>
      <c r="T172" s="99"/>
      <c r="U172" s="99">
        <f t="shared" si="407"/>
        <v>104.40233437973187</v>
      </c>
      <c r="V172" s="99"/>
      <c r="W172" s="99">
        <f t="shared" si="408"/>
        <v>99.464407140724518</v>
      </c>
      <c r="X172" s="99"/>
      <c r="Y172" s="99">
        <f t="shared" si="409"/>
        <v>99.464407140724518</v>
      </c>
      <c r="DR172" s="90"/>
      <c r="DT172" s="90"/>
      <c r="DV172" s="90"/>
      <c r="DX172" s="90"/>
      <c r="DZ172" s="90"/>
      <c r="EB172" s="90"/>
      <c r="ED172" s="90"/>
      <c r="EF172" s="90"/>
      <c r="EH172" s="90"/>
      <c r="EJ172" s="90"/>
      <c r="EL172" s="90"/>
      <c r="EN172" s="90"/>
      <c r="EP172" s="90"/>
      <c r="ER172" s="90"/>
      <c r="ET172" s="90"/>
      <c r="EV172" s="90"/>
      <c r="EX172" s="90"/>
      <c r="EZ172" s="90"/>
      <c r="FB172" s="90"/>
      <c r="FD172" s="90"/>
      <c r="FF172" s="90"/>
      <c r="FH172" s="90"/>
      <c r="FJ172" s="90"/>
      <c r="FL172" s="90"/>
    </row>
    <row r="173" spans="1:168" x14ac:dyDescent="0.2">
      <c r="A173" s="82" t="s">
        <v>16</v>
      </c>
      <c r="B173" s="98"/>
      <c r="C173" s="99">
        <f t="shared" si="398"/>
        <v>105.12062612905157</v>
      </c>
      <c r="D173" s="99"/>
      <c r="E173" s="99">
        <f t="shared" si="399"/>
        <v>105.12062612905157</v>
      </c>
      <c r="F173" s="99"/>
      <c r="G173" s="99">
        <f t="shared" si="400"/>
        <v>103.92292549540717</v>
      </c>
      <c r="H173" s="99"/>
      <c r="I173" s="99">
        <f t="shared" si="401"/>
        <v>103.92292549540717</v>
      </c>
      <c r="J173" s="99"/>
      <c r="K173" s="99">
        <f t="shared" si="402"/>
        <v>102.93057562185557</v>
      </c>
      <c r="L173" s="99"/>
      <c r="M173" s="99">
        <f t="shared" si="403"/>
        <v>102.93057562185557</v>
      </c>
      <c r="N173" s="99"/>
      <c r="O173" s="99">
        <f t="shared" si="404"/>
        <v>104.06491968500922</v>
      </c>
      <c r="P173" s="99"/>
      <c r="Q173" s="99">
        <f t="shared" si="405"/>
        <v>104.41549842240211</v>
      </c>
      <c r="R173" s="99"/>
      <c r="S173" s="99">
        <f t="shared" si="406"/>
        <v>104.41549842240211</v>
      </c>
      <c r="T173" s="99"/>
      <c r="U173" s="99">
        <f t="shared" si="407"/>
        <v>104.41549842240211</v>
      </c>
      <c r="V173" s="99"/>
      <c r="W173" s="99">
        <f t="shared" si="408"/>
        <v>102.40883876913509</v>
      </c>
      <c r="X173" s="99"/>
      <c r="Y173" s="99">
        <f t="shared" si="409"/>
        <v>102.40883876913509</v>
      </c>
      <c r="DR173" s="90"/>
      <c r="DT173" s="90"/>
      <c r="DV173" s="90"/>
      <c r="DX173" s="90"/>
      <c r="DZ173" s="90"/>
      <c r="EB173" s="90"/>
      <c r="ED173" s="90"/>
      <c r="EF173" s="90"/>
      <c r="EH173" s="90"/>
      <c r="EJ173" s="90"/>
      <c r="EL173" s="90"/>
      <c r="EN173" s="90"/>
      <c r="EP173" s="90"/>
      <c r="ER173" s="90"/>
      <c r="ET173" s="90"/>
      <c r="EV173" s="90"/>
      <c r="EX173" s="90"/>
      <c r="EZ173" s="90"/>
      <c r="FB173" s="90"/>
      <c r="FD173" s="90"/>
      <c r="FF173" s="90"/>
      <c r="FH173" s="90"/>
      <c r="FJ173" s="90"/>
      <c r="FL173" s="90"/>
    </row>
    <row r="174" spans="1:168" x14ac:dyDescent="0.2">
      <c r="A174" s="82" t="s">
        <v>17</v>
      </c>
      <c r="B174" s="98"/>
      <c r="C174" s="99">
        <f t="shared" si="398"/>
        <v>96.397910752553059</v>
      </c>
      <c r="D174" s="99"/>
      <c r="E174" s="99">
        <f t="shared" si="399"/>
        <v>96.397910752553059</v>
      </c>
      <c r="F174" s="99"/>
      <c r="G174" s="99">
        <f t="shared" si="400"/>
        <v>98.214459867616966</v>
      </c>
      <c r="H174" s="99"/>
      <c r="I174" s="99">
        <f t="shared" si="401"/>
        <v>98.214459867616966</v>
      </c>
      <c r="J174" s="99"/>
      <c r="K174" s="99">
        <f t="shared" si="402"/>
        <v>96.742736077738101</v>
      </c>
      <c r="L174" s="99"/>
      <c r="M174" s="99">
        <f t="shared" si="403"/>
        <v>96.742736077738101</v>
      </c>
      <c r="N174" s="99"/>
      <c r="O174" s="99">
        <f t="shared" si="404"/>
        <v>96.15539229117573</v>
      </c>
      <c r="P174" s="99"/>
      <c r="Q174" s="99">
        <f t="shared" si="405"/>
        <v>95.706991186224116</v>
      </c>
      <c r="R174" s="99"/>
      <c r="S174" s="99">
        <f t="shared" si="406"/>
        <v>95.706991186224116</v>
      </c>
      <c r="T174" s="99"/>
      <c r="U174" s="99">
        <f t="shared" si="407"/>
        <v>95.706991186224116</v>
      </c>
      <c r="V174" s="99"/>
      <c r="W174" s="99">
        <f t="shared" si="408"/>
        <v>97.688588898202795</v>
      </c>
      <c r="X174" s="99"/>
      <c r="Y174" s="99">
        <f t="shared" si="409"/>
        <v>97.688588898202795</v>
      </c>
      <c r="DR174" s="90"/>
      <c r="DT174" s="90"/>
      <c r="DV174" s="90"/>
      <c r="DX174" s="90"/>
      <c r="DZ174" s="90"/>
      <c r="EB174" s="90"/>
      <c r="ED174" s="90"/>
      <c r="EF174" s="90"/>
      <c r="EH174" s="90"/>
      <c r="EJ174" s="90"/>
      <c r="EL174" s="90"/>
      <c r="EN174" s="90"/>
      <c r="EP174" s="90"/>
      <c r="ER174" s="90"/>
      <c r="ET174" s="90"/>
      <c r="EV174" s="90"/>
      <c r="EX174" s="90"/>
      <c r="EZ174" s="90"/>
      <c r="FB174" s="90"/>
      <c r="FD174" s="90"/>
      <c r="FF174" s="90"/>
      <c r="FH174" s="90"/>
      <c r="FJ174" s="90"/>
      <c r="FL174" s="90"/>
    </row>
    <row r="175" spans="1:168" x14ac:dyDescent="0.2">
      <c r="A175" s="84" t="s">
        <v>18</v>
      </c>
      <c r="B175" s="103"/>
      <c r="C175" s="104">
        <f t="shared" si="398"/>
        <v>98.386449536365689</v>
      </c>
      <c r="D175" s="104"/>
      <c r="E175" s="104">
        <f t="shared" si="399"/>
        <v>98.386449536365689</v>
      </c>
      <c r="F175" s="104"/>
      <c r="G175" s="104">
        <f t="shared" si="400"/>
        <v>100.29150879946299</v>
      </c>
      <c r="H175" s="104"/>
      <c r="I175" s="104">
        <f t="shared" si="401"/>
        <v>100.29150879946299</v>
      </c>
      <c r="J175" s="104"/>
      <c r="K175" s="104">
        <f t="shared" si="402"/>
        <v>98.745349271749774</v>
      </c>
      <c r="L175" s="104"/>
      <c r="M175" s="104">
        <f t="shared" si="403"/>
        <v>98.745349271749774</v>
      </c>
      <c r="N175" s="104"/>
      <c r="O175" s="104">
        <f t="shared" si="404"/>
        <v>98.134579414858209</v>
      </c>
      <c r="P175" s="104"/>
      <c r="Q175" s="104">
        <f t="shared" si="405"/>
        <v>100.77034312542523</v>
      </c>
      <c r="R175" s="104"/>
      <c r="S175" s="104">
        <f t="shared" si="406"/>
        <v>100.77034312542523</v>
      </c>
      <c r="T175" s="104"/>
      <c r="U175" s="104">
        <f t="shared" si="407"/>
        <v>100.77034312542523</v>
      </c>
      <c r="V175" s="104"/>
      <c r="W175" s="104">
        <f t="shared" si="408"/>
        <v>107.28400301161211</v>
      </c>
      <c r="X175" s="104"/>
      <c r="Y175" s="104">
        <f t="shared" si="409"/>
        <v>107.28400301161211</v>
      </c>
      <c r="DR175" s="90"/>
      <c r="DT175" s="90"/>
      <c r="DV175" s="90"/>
      <c r="DX175" s="90"/>
      <c r="DZ175" s="90"/>
      <c r="EB175" s="90"/>
      <c r="ED175" s="90"/>
      <c r="EF175" s="90"/>
      <c r="EH175" s="90"/>
      <c r="EJ175" s="90"/>
      <c r="EL175" s="90"/>
      <c r="EN175" s="90"/>
      <c r="EP175" s="90"/>
      <c r="ER175" s="90"/>
      <c r="ET175" s="90"/>
      <c r="EV175" s="90"/>
      <c r="EX175" s="90"/>
      <c r="EZ175" s="90"/>
      <c r="FB175" s="90"/>
      <c r="FD175" s="90"/>
      <c r="FF175" s="90"/>
      <c r="FH175" s="90"/>
      <c r="FJ175" s="90"/>
      <c r="FL175" s="90"/>
    </row>
    <row r="180" customFormat="1" ht="15" x14ac:dyDescent="0.25"/>
    <row r="181" customFormat="1" ht="15" x14ac:dyDescent="0.25"/>
    <row r="182" customFormat="1" ht="15" x14ac:dyDescent="0.25"/>
    <row r="183" customFormat="1" ht="15" x14ac:dyDescent="0.25"/>
    <row r="184" customFormat="1" ht="15" x14ac:dyDescent="0.25"/>
    <row r="185" customFormat="1" ht="15" x14ac:dyDescent="0.25"/>
    <row r="186" customFormat="1" ht="15" x14ac:dyDescent="0.25"/>
    <row r="187" customFormat="1" ht="15" x14ac:dyDescent="0.25"/>
    <row r="188" customFormat="1" ht="15" x14ac:dyDescent="0.25"/>
    <row r="189" customFormat="1" ht="15" x14ac:dyDescent="0.25"/>
    <row r="190" customFormat="1" ht="15" x14ac:dyDescent="0.25"/>
    <row r="191" customFormat="1" ht="15" x14ac:dyDescent="0.25"/>
    <row r="192" customFormat="1" ht="15" x14ac:dyDescent="0.25"/>
    <row r="193" customFormat="1" ht="15" x14ac:dyDescent="0.25"/>
    <row r="194" customFormat="1" ht="15" x14ac:dyDescent="0.25"/>
    <row r="195" customFormat="1" ht="15" x14ac:dyDescent="0.25"/>
    <row r="196" customFormat="1" ht="15" x14ac:dyDescent="0.25"/>
    <row r="197" customFormat="1" ht="15" x14ac:dyDescent="0.25"/>
    <row r="198" customFormat="1" ht="15" x14ac:dyDescent="0.25"/>
    <row r="199" customFormat="1" ht="15" x14ac:dyDescent="0.25"/>
    <row r="200" customFormat="1" ht="15" x14ac:dyDescent="0.25"/>
  </sheetData>
  <pageMargins left="0.7" right="0.7" top="0.75" bottom="0.75" header="0.3" footer="0.3"/>
  <pageSetup paperSize="9" orientation="portrait" verticalDpi="0" r:id="rId1"/>
  <ignoredErrors>
    <ignoredError sqref="C39:DG41" formulaRange="1"/>
    <ignoredError sqref="DQ18 DQ19:DQ37" formula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P200"/>
  <sheetViews>
    <sheetView showGridLines="0" topLeftCell="A148" zoomScaleNormal="100" workbookViewId="0">
      <selection activeCell="A157" sqref="A157:A170"/>
    </sheetView>
  </sheetViews>
  <sheetFormatPr baseColWidth="10" defaultColWidth="11.42578125" defaultRowHeight="11.25" x14ac:dyDescent="0.2"/>
  <cols>
    <col min="1" max="1" width="23.7109375" style="90" customWidth="1"/>
    <col min="2" max="2" width="0.85546875" style="91" customWidth="1"/>
    <col min="3" max="3" width="11.42578125" style="90"/>
    <col min="4" max="4" width="0.85546875" style="91" customWidth="1"/>
    <col min="5" max="5" width="11.42578125" style="90"/>
    <col min="6" max="6" width="0.85546875" style="91" customWidth="1"/>
    <col min="7" max="7" width="11.42578125" style="90"/>
    <col min="8" max="8" width="0.85546875" style="91" customWidth="1"/>
    <col min="9" max="9" width="11.42578125" style="90"/>
    <col min="10" max="10" width="0.85546875" style="91" customWidth="1"/>
    <col min="11" max="11" width="11.42578125" style="90"/>
    <col min="12" max="12" width="0.85546875" style="91" customWidth="1"/>
    <col min="13" max="13" width="11.42578125" style="90"/>
    <col min="14" max="14" width="0.85546875" style="91" customWidth="1"/>
    <col min="15" max="15" width="11.42578125" style="90"/>
    <col min="16" max="16" width="0.85546875" style="91" customWidth="1"/>
    <col min="17" max="17" width="11.42578125" style="90"/>
    <col min="18" max="18" width="0.85546875" style="91" customWidth="1"/>
    <col min="19" max="19" width="11.42578125" style="90"/>
    <col min="20" max="20" width="0.85546875" style="91" customWidth="1"/>
    <col min="21" max="21" width="11.42578125" style="90"/>
    <col min="22" max="22" width="0.85546875" style="91" customWidth="1"/>
    <col min="23" max="23" width="11.42578125" style="90"/>
    <col min="24" max="24" width="0.85546875" style="91" customWidth="1"/>
    <col min="25" max="25" width="11.42578125" style="90"/>
    <col min="26" max="26" width="0.85546875" style="91" customWidth="1"/>
    <col min="27" max="27" width="11.42578125" style="90"/>
    <col min="28" max="28" width="0.85546875" style="91" customWidth="1"/>
    <col min="29" max="29" width="11.42578125" style="90"/>
    <col min="30" max="30" width="0.85546875" style="91" customWidth="1"/>
    <col min="31" max="31" width="11.42578125" style="90"/>
    <col min="32" max="32" width="0.85546875" style="91" customWidth="1"/>
    <col min="33" max="33" width="11.42578125" style="90"/>
    <col min="34" max="34" width="0.85546875" style="91" customWidth="1"/>
    <col min="35" max="35" width="11.42578125" style="90"/>
    <col min="36" max="36" width="0.85546875" style="91" customWidth="1"/>
    <col min="37" max="37" width="11.42578125" style="90"/>
    <col min="38" max="38" width="0.85546875" style="91" customWidth="1"/>
    <col min="39" max="39" width="11.42578125" style="90"/>
    <col min="40" max="40" width="0.85546875" style="91" customWidth="1"/>
    <col min="41" max="41" width="11.42578125" style="90"/>
    <col min="42" max="42" width="0.85546875" style="91" customWidth="1"/>
    <col min="43" max="43" width="11.42578125" style="90"/>
    <col min="44" max="44" width="0.85546875" style="91" customWidth="1"/>
    <col min="45" max="45" width="11.42578125" style="90"/>
    <col min="46" max="46" width="0.85546875" style="91" customWidth="1"/>
    <col min="47" max="47" width="11.42578125" style="90"/>
    <col min="48" max="48" width="0.85546875" style="91" customWidth="1"/>
    <col min="49" max="49" width="11.42578125" style="90"/>
    <col min="50" max="50" width="0.85546875" style="91" customWidth="1"/>
    <col min="51" max="51" width="11.42578125" style="90"/>
    <col min="52" max="52" width="0.85546875" style="91" customWidth="1"/>
    <col min="53" max="53" width="11.42578125" style="90"/>
    <col min="54" max="54" width="0.85546875" style="91" customWidth="1"/>
    <col min="55" max="55" width="11.42578125" style="90"/>
    <col min="56" max="56" width="0.85546875" style="91" customWidth="1"/>
    <col min="57" max="57" width="11.42578125" style="90"/>
    <col min="58" max="58" width="0.85546875" style="91" customWidth="1"/>
    <col min="59" max="59" width="11.42578125" style="90"/>
    <col min="60" max="60" width="0.85546875" style="91" customWidth="1"/>
    <col min="61" max="61" width="11.42578125" style="90"/>
    <col min="62" max="62" width="0.85546875" style="91" customWidth="1"/>
    <col min="63" max="63" width="11.42578125" style="90"/>
    <col min="64" max="64" width="0.85546875" style="91" customWidth="1"/>
    <col min="65" max="65" width="11.42578125" style="90"/>
    <col min="66" max="66" width="0.85546875" style="91" customWidth="1"/>
    <col min="67" max="67" width="11.42578125" style="90"/>
    <col min="68" max="68" width="0.85546875" style="91" customWidth="1"/>
    <col min="69" max="69" width="11.42578125" style="90"/>
    <col min="70" max="70" width="0.85546875" style="91" customWidth="1"/>
    <col min="71" max="71" width="11.42578125" style="90"/>
    <col min="72" max="72" width="0.85546875" style="91" customWidth="1"/>
    <col min="73" max="73" width="11.42578125" style="90"/>
    <col min="74" max="74" width="0.85546875" style="91" customWidth="1"/>
    <col min="75" max="75" width="11.42578125" style="90"/>
    <col min="76" max="76" width="0.85546875" style="91" customWidth="1"/>
    <col min="77" max="77" width="11.42578125" style="90"/>
    <col min="78" max="78" width="0.85546875" style="91" customWidth="1"/>
    <col min="79" max="79" width="11.42578125" style="90"/>
    <col min="80" max="80" width="0.85546875" style="91" customWidth="1"/>
    <col min="81" max="81" width="11.42578125" style="90"/>
    <col min="82" max="82" width="0.85546875" style="91" customWidth="1"/>
    <col min="83" max="83" width="11.42578125" style="90"/>
    <col min="84" max="84" width="0.85546875" style="91" customWidth="1"/>
    <col min="85" max="85" width="11.42578125" style="90"/>
    <col min="86" max="86" width="0.85546875" style="91" customWidth="1"/>
    <col min="87" max="87" width="11.42578125" style="90"/>
    <col min="88" max="88" width="0.85546875" style="91" customWidth="1"/>
    <col min="89" max="89" width="11.42578125" style="90"/>
    <col min="90" max="90" width="0.85546875" style="91" customWidth="1"/>
    <col min="91" max="91" width="11.42578125" style="294"/>
    <col min="92" max="92" width="0.85546875" style="243" customWidth="1"/>
    <col min="93" max="93" width="11.42578125" style="294"/>
    <col min="94" max="94" width="0.85546875" style="243" customWidth="1"/>
    <col min="95" max="95" width="11.42578125" style="289"/>
    <col min="96" max="96" width="0.85546875" style="290" customWidth="1"/>
    <col min="97" max="97" width="11.42578125" style="289"/>
    <col min="98" max="16384" width="11.42578125" style="90"/>
  </cols>
  <sheetData>
    <row r="1" spans="1:97" ht="15" customHeight="1" x14ac:dyDescent="0.2">
      <c r="A1" s="183" t="s">
        <v>43</v>
      </c>
      <c r="B1" s="184"/>
      <c r="C1" s="185"/>
      <c r="D1" s="185"/>
      <c r="E1" s="188"/>
      <c r="F1" s="90"/>
      <c r="H1" s="90"/>
    </row>
    <row r="2" spans="1:97" x14ac:dyDescent="0.2">
      <c r="A2" s="186" t="s">
        <v>274</v>
      </c>
      <c r="B2" s="186"/>
      <c r="C2" s="187"/>
      <c r="D2" s="215"/>
      <c r="E2" s="215"/>
      <c r="F2" s="90"/>
      <c r="H2" s="90"/>
    </row>
    <row r="3" spans="1:97" x14ac:dyDescent="0.2">
      <c r="A3" s="90" t="s">
        <v>275</v>
      </c>
      <c r="F3" s="90"/>
    </row>
    <row r="4" spans="1:97" x14ac:dyDescent="0.2">
      <c r="A4" s="90" t="s">
        <v>276</v>
      </c>
    </row>
    <row r="5" spans="1:97" x14ac:dyDescent="0.2">
      <c r="A5" s="188" t="s">
        <v>277</v>
      </c>
      <c r="B5" s="188"/>
      <c r="C5" s="188"/>
      <c r="D5" s="188"/>
      <c r="E5" s="188"/>
    </row>
    <row r="8" spans="1:97" ht="15" x14ac:dyDescent="0.25">
      <c r="C8" s="437"/>
      <c r="D8" s="437"/>
      <c r="E8" s="437"/>
      <c r="F8" s="437"/>
      <c r="G8" s="437"/>
      <c r="H8" s="437"/>
      <c r="I8" s="437"/>
      <c r="J8" s="437"/>
      <c r="K8" s="437"/>
      <c r="L8" s="437"/>
      <c r="M8" s="437"/>
      <c r="N8" s="437"/>
      <c r="O8" s="437"/>
      <c r="P8" s="437"/>
      <c r="Q8" s="437"/>
      <c r="R8" s="437"/>
      <c r="S8" s="437"/>
      <c r="T8" s="437"/>
      <c r="U8" s="437"/>
      <c r="V8" s="437"/>
      <c r="W8" s="437"/>
      <c r="X8" s="437"/>
      <c r="Y8" s="437"/>
      <c r="Z8" s="437"/>
      <c r="AA8" s="437"/>
      <c r="AB8" s="437"/>
      <c r="AC8" s="437"/>
      <c r="AD8" s="437"/>
      <c r="AE8" s="437"/>
      <c r="AF8" s="437"/>
      <c r="AG8" s="437"/>
      <c r="AH8" s="437"/>
      <c r="AI8" s="437"/>
      <c r="AJ8" s="437"/>
      <c r="AK8" s="437"/>
      <c r="AL8" s="437"/>
      <c r="AM8" s="437"/>
      <c r="AN8" s="437"/>
      <c r="AO8" s="437"/>
      <c r="AP8" s="437"/>
      <c r="AQ8" s="437"/>
      <c r="AR8" s="437"/>
      <c r="AS8" s="437"/>
      <c r="AT8" s="437"/>
      <c r="AU8" s="437"/>
      <c r="AV8" s="437"/>
      <c r="AW8" s="437"/>
      <c r="AX8" s="437"/>
      <c r="AY8" s="437"/>
      <c r="AZ8" s="437"/>
      <c r="BA8" s="437"/>
      <c r="BB8" s="437"/>
      <c r="BC8" s="437"/>
      <c r="BD8" s="437"/>
      <c r="BE8" s="437"/>
      <c r="BF8" s="437"/>
      <c r="BG8" s="437"/>
      <c r="BH8" s="437"/>
      <c r="BI8" s="437"/>
      <c r="BJ8" s="437"/>
      <c r="BK8" s="437"/>
      <c r="BL8" s="437"/>
      <c r="BM8" s="437"/>
      <c r="BN8" s="437"/>
      <c r="BO8" s="437"/>
      <c r="BP8" s="437"/>
      <c r="BQ8" s="437"/>
      <c r="BR8" s="437"/>
      <c r="BS8" s="437"/>
      <c r="BT8" s="437"/>
      <c r="BU8" s="437"/>
      <c r="BV8" s="437"/>
      <c r="BW8" s="437"/>
      <c r="BX8" s="437"/>
      <c r="BY8" s="437"/>
      <c r="BZ8" s="437"/>
      <c r="CA8" s="437"/>
      <c r="CB8" s="437"/>
      <c r="CC8" s="437"/>
      <c r="CD8" s="437"/>
      <c r="CE8" s="437"/>
      <c r="CF8" s="437"/>
      <c r="CG8" s="437"/>
      <c r="CH8" s="437"/>
      <c r="CI8" s="437"/>
      <c r="CJ8" s="437"/>
      <c r="CK8" s="437"/>
      <c r="CL8" s="437"/>
      <c r="CM8" s="437"/>
      <c r="CN8" s="437"/>
      <c r="CO8" s="437"/>
      <c r="CP8" s="437"/>
      <c r="CQ8" s="437"/>
      <c r="CR8" s="437"/>
      <c r="CS8" s="437"/>
    </row>
    <row r="9" spans="1:97" ht="15" customHeight="1" thickBot="1" x14ac:dyDescent="0.3">
      <c r="A9" s="189" t="s">
        <v>23</v>
      </c>
      <c r="B9" s="190"/>
      <c r="C9" s="438"/>
      <c r="D9" s="438"/>
      <c r="E9" s="438"/>
      <c r="F9" s="438"/>
      <c r="G9" s="438"/>
      <c r="H9" s="438"/>
      <c r="I9" s="438"/>
      <c r="J9" s="438"/>
      <c r="K9" s="438"/>
      <c r="L9" s="438"/>
      <c r="M9" s="438"/>
      <c r="N9" s="438"/>
      <c r="O9" s="438"/>
      <c r="P9" s="438"/>
      <c r="Q9" s="438"/>
      <c r="R9" s="438"/>
      <c r="S9" s="438"/>
      <c r="T9" s="438"/>
      <c r="U9" s="438"/>
      <c r="V9" s="438"/>
      <c r="W9" s="438"/>
      <c r="X9" s="438"/>
      <c r="Y9" s="438"/>
      <c r="Z9" s="438"/>
      <c r="AA9" s="438"/>
      <c r="AB9" s="438"/>
      <c r="AC9" s="438"/>
      <c r="AD9" s="438"/>
      <c r="AE9" s="438"/>
      <c r="AF9" s="438"/>
      <c r="AG9" s="438"/>
      <c r="AH9" s="438"/>
      <c r="AI9" s="438"/>
      <c r="AJ9" s="438"/>
      <c r="AK9" s="438"/>
      <c r="AL9" s="438"/>
      <c r="AM9" s="438"/>
      <c r="AN9" s="438"/>
      <c r="AO9" s="438"/>
      <c r="AP9" s="438"/>
      <c r="AQ9" s="438"/>
      <c r="AR9" s="438"/>
      <c r="AS9" s="438"/>
      <c r="AT9" s="438"/>
      <c r="AU9" s="438"/>
      <c r="AV9" s="438"/>
      <c r="AW9" s="438"/>
      <c r="AX9" s="438"/>
      <c r="AY9" s="438"/>
      <c r="AZ9" s="438"/>
      <c r="BA9" s="438"/>
      <c r="BB9" s="438"/>
      <c r="BC9" s="438"/>
      <c r="BD9" s="438"/>
      <c r="BE9" s="438"/>
      <c r="BF9" s="438"/>
      <c r="BG9" s="438"/>
      <c r="BH9" s="438"/>
      <c r="BI9" s="438"/>
      <c r="BJ9" s="438"/>
      <c r="BK9" s="438"/>
      <c r="BL9" s="438"/>
      <c r="BM9" s="438"/>
      <c r="BN9" s="438"/>
      <c r="BO9" s="438"/>
      <c r="BP9" s="438"/>
      <c r="BQ9" s="438"/>
      <c r="BR9" s="438"/>
      <c r="BS9" s="438"/>
      <c r="BT9" s="438"/>
      <c r="BU9" s="438"/>
      <c r="BV9" s="438"/>
      <c r="BW9" s="438"/>
      <c r="BX9" s="438"/>
      <c r="BY9" s="438"/>
      <c r="BZ9" s="438"/>
      <c r="CA9" s="438"/>
      <c r="CB9" s="438"/>
      <c r="CC9" s="438"/>
      <c r="CD9" s="438"/>
      <c r="CE9" s="438"/>
      <c r="CF9" s="438"/>
      <c r="CG9" s="438"/>
      <c r="CH9" s="438"/>
      <c r="CI9" s="438"/>
      <c r="CJ9" s="438"/>
      <c r="CK9" s="438"/>
      <c r="CL9" s="438"/>
      <c r="CM9" s="438"/>
      <c r="CN9" s="438"/>
      <c r="CO9" s="438"/>
      <c r="CP9" s="438"/>
      <c r="CQ9" s="438"/>
      <c r="CR9" s="438"/>
      <c r="CS9" s="438"/>
    </row>
    <row r="10" spans="1:97" ht="15" customHeight="1" x14ac:dyDescent="0.2">
      <c r="C10" s="292">
        <v>2008</v>
      </c>
      <c r="D10" s="77"/>
      <c r="E10" s="77"/>
      <c r="F10" s="77"/>
      <c r="G10" s="77"/>
      <c r="H10" s="77"/>
      <c r="I10" s="77"/>
      <c r="J10" s="195"/>
      <c r="K10" s="292">
        <v>2009</v>
      </c>
      <c r="L10" s="77"/>
      <c r="M10" s="77"/>
      <c r="N10" s="77"/>
      <c r="O10" s="77"/>
      <c r="P10" s="77"/>
      <c r="Q10" s="77"/>
      <c r="R10" s="195"/>
      <c r="S10" s="292">
        <v>2010</v>
      </c>
      <c r="T10" s="77"/>
      <c r="U10" s="77"/>
      <c r="V10" s="77"/>
      <c r="W10" s="77"/>
      <c r="X10" s="77"/>
      <c r="Y10" s="77"/>
      <c r="Z10" s="195"/>
      <c r="AA10" s="292">
        <v>2011</v>
      </c>
      <c r="AB10" s="77"/>
      <c r="AC10" s="77"/>
      <c r="AD10" s="77"/>
      <c r="AE10" s="77"/>
      <c r="AF10" s="77"/>
      <c r="AG10" s="77"/>
      <c r="AH10" s="195"/>
      <c r="AI10" s="292">
        <v>2012</v>
      </c>
      <c r="AJ10" s="77"/>
      <c r="AK10" s="77"/>
      <c r="AL10" s="77"/>
      <c r="AM10" s="77"/>
      <c r="AN10" s="77"/>
      <c r="AO10" s="77"/>
      <c r="AP10" s="195"/>
      <c r="AQ10" s="292">
        <v>2013</v>
      </c>
      <c r="AR10" s="77"/>
      <c r="AS10" s="77"/>
      <c r="AT10" s="77"/>
      <c r="AU10" s="77"/>
      <c r="AV10" s="77"/>
      <c r="AW10" s="77"/>
      <c r="AX10" s="195"/>
      <c r="AY10" s="292">
        <v>2014</v>
      </c>
      <c r="AZ10" s="77"/>
      <c r="BA10" s="77"/>
      <c r="BB10" s="77"/>
      <c r="BC10" s="77"/>
      <c r="BD10" s="77"/>
      <c r="BE10" s="77"/>
      <c r="BF10" s="195"/>
      <c r="BG10" s="292">
        <v>2015</v>
      </c>
      <c r="BH10" s="77"/>
      <c r="BI10" s="77"/>
      <c r="BJ10" s="77"/>
      <c r="BK10" s="77"/>
      <c r="BL10" s="77"/>
      <c r="BM10" s="77"/>
      <c r="BN10" s="195"/>
      <c r="BO10" s="292">
        <v>2016</v>
      </c>
      <c r="BP10" s="77"/>
      <c r="BQ10" s="77"/>
      <c r="BR10" s="77"/>
      <c r="BS10" s="77"/>
      <c r="BT10" s="77"/>
      <c r="BU10" s="77"/>
      <c r="BV10" s="195"/>
      <c r="BW10" s="292">
        <v>2017</v>
      </c>
      <c r="BX10" s="77"/>
      <c r="BY10" s="77"/>
      <c r="BZ10" s="77"/>
      <c r="CA10" s="77"/>
      <c r="CB10" s="77"/>
      <c r="CC10" s="77"/>
      <c r="CD10" s="195"/>
      <c r="CE10" s="377">
        <v>2018</v>
      </c>
      <c r="CF10" s="378"/>
      <c r="CG10" s="378"/>
      <c r="CH10" s="378"/>
      <c r="CI10" s="378"/>
      <c r="CJ10" s="378"/>
      <c r="CK10" s="378"/>
      <c r="CL10" s="195"/>
      <c r="CM10" s="377">
        <v>2019</v>
      </c>
      <c r="CN10" s="378"/>
      <c r="CO10" s="378"/>
      <c r="CP10" s="378"/>
      <c r="CQ10" s="378"/>
      <c r="CR10" s="378"/>
      <c r="CS10" s="378"/>
    </row>
    <row r="11" spans="1:97" ht="15" customHeight="1" x14ac:dyDescent="0.2">
      <c r="C11" s="180" t="s">
        <v>44</v>
      </c>
      <c r="D11" s="257"/>
      <c r="E11" s="257"/>
      <c r="F11" s="257"/>
      <c r="G11" s="257"/>
      <c r="H11" s="257"/>
      <c r="I11" s="257"/>
      <c r="J11" s="258"/>
      <c r="K11" s="180" t="s">
        <v>44</v>
      </c>
      <c r="L11" s="257"/>
      <c r="M11" s="257"/>
      <c r="N11" s="257"/>
      <c r="O11" s="257"/>
      <c r="P11" s="257"/>
      <c r="Q11" s="257"/>
      <c r="R11" s="258"/>
      <c r="S11" s="180" t="s">
        <v>44</v>
      </c>
      <c r="T11" s="257"/>
      <c r="U11" s="257"/>
      <c r="V11" s="257"/>
      <c r="W11" s="257"/>
      <c r="X11" s="257"/>
      <c r="Y11" s="257"/>
      <c r="Z11" s="258"/>
      <c r="AA11" s="180" t="s">
        <v>44</v>
      </c>
      <c r="AB11" s="257"/>
      <c r="AC11" s="257"/>
      <c r="AD11" s="257"/>
      <c r="AE11" s="257"/>
      <c r="AF11" s="257"/>
      <c r="AG11" s="257"/>
      <c r="AH11" s="258"/>
      <c r="AI11" s="180" t="s">
        <v>44</v>
      </c>
      <c r="AJ11" s="257"/>
      <c r="AK11" s="257"/>
      <c r="AL11" s="257"/>
      <c r="AM11" s="257"/>
      <c r="AN11" s="257"/>
      <c r="AO11" s="257"/>
      <c r="AP11" s="258"/>
      <c r="AQ11" s="180" t="s">
        <v>44</v>
      </c>
      <c r="AR11" s="257"/>
      <c r="AS11" s="257"/>
      <c r="AT11" s="257"/>
      <c r="AU11" s="257"/>
      <c r="AV11" s="257"/>
      <c r="AW11" s="257"/>
      <c r="AX11" s="258"/>
      <c r="AY11" s="180" t="s">
        <v>44</v>
      </c>
      <c r="AZ11" s="257"/>
      <c r="BA11" s="257"/>
      <c r="BB11" s="257"/>
      <c r="BC11" s="257"/>
      <c r="BD11" s="257"/>
      <c r="BE11" s="257"/>
      <c r="BF11" s="258"/>
      <c r="BG11" s="180" t="s">
        <v>44</v>
      </c>
      <c r="BH11" s="257"/>
      <c r="BI11" s="257"/>
      <c r="BJ11" s="257"/>
      <c r="BK11" s="257"/>
      <c r="BL11" s="257"/>
      <c r="BM11" s="257"/>
      <c r="BN11" s="258"/>
      <c r="BO11" s="180" t="s">
        <v>44</v>
      </c>
      <c r="BP11" s="257"/>
      <c r="BQ11" s="257"/>
      <c r="BR11" s="257"/>
      <c r="BS11" s="257"/>
      <c r="BT11" s="257"/>
      <c r="BU11" s="257"/>
      <c r="BV11" s="258"/>
      <c r="BW11" s="180" t="s">
        <v>44</v>
      </c>
      <c r="BX11" s="257"/>
      <c r="BY11" s="257"/>
      <c r="BZ11" s="257"/>
      <c r="CA11" s="257"/>
      <c r="CB11" s="257"/>
      <c r="CC11" s="257"/>
      <c r="CD11" s="258"/>
      <c r="CE11" s="263" t="s">
        <v>44</v>
      </c>
      <c r="CF11" s="348"/>
      <c r="CG11" s="348"/>
      <c r="CH11" s="348"/>
      <c r="CI11" s="348"/>
      <c r="CJ11" s="348"/>
      <c r="CK11" s="348"/>
      <c r="CL11" s="258"/>
      <c r="CM11" s="263" t="s">
        <v>44</v>
      </c>
      <c r="CN11" s="348"/>
      <c r="CO11" s="348"/>
      <c r="CP11" s="348"/>
      <c r="CQ11" s="348"/>
      <c r="CR11" s="348"/>
      <c r="CS11" s="348"/>
    </row>
    <row r="12" spans="1:97" ht="84.95" customHeight="1" x14ac:dyDescent="0.2">
      <c r="C12" s="196" t="s">
        <v>113</v>
      </c>
      <c r="D12" s="196"/>
      <c r="E12" s="196" t="s">
        <v>116</v>
      </c>
      <c r="F12" s="196"/>
      <c r="G12" s="196" t="s">
        <v>114</v>
      </c>
      <c r="H12" s="196"/>
      <c r="I12" s="196" t="s">
        <v>122</v>
      </c>
      <c r="J12" s="196"/>
      <c r="K12" s="196" t="s">
        <v>112</v>
      </c>
      <c r="L12" s="196"/>
      <c r="M12" s="196" t="s">
        <v>117</v>
      </c>
      <c r="N12" s="196"/>
      <c r="O12" s="196" t="s">
        <v>115</v>
      </c>
      <c r="P12" s="196"/>
      <c r="Q12" s="196" t="s">
        <v>121</v>
      </c>
      <c r="R12" s="196"/>
      <c r="S12" s="196" t="s">
        <v>112</v>
      </c>
      <c r="T12" s="196"/>
      <c r="U12" s="196" t="s">
        <v>117</v>
      </c>
      <c r="V12" s="196"/>
      <c r="W12" s="196" t="s">
        <v>115</v>
      </c>
      <c r="X12" s="196"/>
      <c r="Y12" s="196" t="s">
        <v>121</v>
      </c>
      <c r="Z12" s="196"/>
      <c r="AA12" s="196" t="s">
        <v>112</v>
      </c>
      <c r="AB12" s="196"/>
      <c r="AC12" s="196" t="s">
        <v>117</v>
      </c>
      <c r="AD12" s="196"/>
      <c r="AE12" s="196" t="s">
        <v>115</v>
      </c>
      <c r="AF12" s="196"/>
      <c r="AG12" s="196" t="s">
        <v>121</v>
      </c>
      <c r="AH12" s="196"/>
      <c r="AI12" s="196" t="s">
        <v>112</v>
      </c>
      <c r="AJ12" s="196"/>
      <c r="AK12" s="196" t="s">
        <v>117</v>
      </c>
      <c r="AL12" s="196"/>
      <c r="AM12" s="196" t="s">
        <v>115</v>
      </c>
      <c r="AN12" s="196"/>
      <c r="AO12" s="196" t="s">
        <v>121</v>
      </c>
      <c r="AP12" s="196"/>
      <c r="AQ12" s="196" t="s">
        <v>112</v>
      </c>
      <c r="AR12" s="196"/>
      <c r="AS12" s="196" t="s">
        <v>117</v>
      </c>
      <c r="AT12" s="196"/>
      <c r="AU12" s="196" t="s">
        <v>115</v>
      </c>
      <c r="AV12" s="196"/>
      <c r="AW12" s="196" t="s">
        <v>121</v>
      </c>
      <c r="AX12" s="196"/>
      <c r="AY12" s="196" t="s">
        <v>112</v>
      </c>
      <c r="AZ12" s="196"/>
      <c r="BA12" s="196" t="s">
        <v>117</v>
      </c>
      <c r="BB12" s="196"/>
      <c r="BC12" s="196" t="s">
        <v>115</v>
      </c>
      <c r="BD12" s="196"/>
      <c r="BE12" s="196" t="s">
        <v>121</v>
      </c>
      <c r="BF12" s="196"/>
      <c r="BG12" s="196" t="s">
        <v>112</v>
      </c>
      <c r="BH12" s="196"/>
      <c r="BI12" s="196" t="s">
        <v>117</v>
      </c>
      <c r="BJ12" s="196"/>
      <c r="BK12" s="196" t="s">
        <v>115</v>
      </c>
      <c r="BL12" s="196"/>
      <c r="BM12" s="196" t="s">
        <v>121</v>
      </c>
      <c r="BN12" s="196"/>
      <c r="BO12" s="196" t="s">
        <v>112</v>
      </c>
      <c r="BP12" s="196"/>
      <c r="BQ12" s="196" t="s">
        <v>117</v>
      </c>
      <c r="BR12" s="196"/>
      <c r="BS12" s="196" t="s">
        <v>115</v>
      </c>
      <c r="BT12" s="196"/>
      <c r="BU12" s="196" t="s">
        <v>121</v>
      </c>
      <c r="BV12" s="196"/>
      <c r="BW12" s="196" t="s">
        <v>112</v>
      </c>
      <c r="BX12" s="196"/>
      <c r="BY12" s="196" t="s">
        <v>117</v>
      </c>
      <c r="BZ12" s="196"/>
      <c r="CA12" s="196" t="s">
        <v>115</v>
      </c>
      <c r="CB12" s="196"/>
      <c r="CC12" s="196" t="s">
        <v>121</v>
      </c>
      <c r="CD12" s="196"/>
      <c r="CE12" s="265" t="s">
        <v>112</v>
      </c>
      <c r="CF12" s="265"/>
      <c r="CG12" s="265" t="s">
        <v>117</v>
      </c>
      <c r="CH12" s="265"/>
      <c r="CI12" s="265" t="s">
        <v>115</v>
      </c>
      <c r="CJ12" s="265"/>
      <c r="CK12" s="265" t="s">
        <v>121</v>
      </c>
      <c r="CL12" s="196"/>
      <c r="CM12" s="265" t="s">
        <v>112</v>
      </c>
      <c r="CN12" s="265"/>
      <c r="CO12" s="265" t="s">
        <v>117</v>
      </c>
      <c r="CP12" s="265"/>
      <c r="CQ12" s="265" t="s">
        <v>115</v>
      </c>
      <c r="CR12" s="265"/>
      <c r="CS12" s="265" t="s">
        <v>121</v>
      </c>
    </row>
    <row r="13" spans="1:97" s="83" customFormat="1" x14ac:dyDescent="0.2">
      <c r="A13" s="180" t="s">
        <v>237</v>
      </c>
      <c r="B13" s="75"/>
      <c r="C13" s="146">
        <f>S13</f>
        <v>0.86120837545057993</v>
      </c>
      <c r="D13" s="147"/>
      <c r="E13" s="146">
        <f>U13</f>
        <v>49.341956689867835</v>
      </c>
      <c r="F13" s="147"/>
      <c r="G13" s="148">
        <v>14.7</v>
      </c>
      <c r="H13" s="149"/>
      <c r="I13" s="95">
        <f>AW13</f>
        <v>78.3</v>
      </c>
      <c r="J13" s="127"/>
      <c r="K13" s="150">
        <f>S13</f>
        <v>0.86120837545057993</v>
      </c>
      <c r="L13" s="151"/>
      <c r="M13" s="152">
        <f>U13</f>
        <v>49.341956689867835</v>
      </c>
      <c r="N13" s="153"/>
      <c r="O13" s="146">
        <v>16.399999999999999</v>
      </c>
      <c r="P13" s="147"/>
      <c r="Q13" s="148">
        <f>$AW13</f>
        <v>78.3</v>
      </c>
      <c r="R13" s="149"/>
      <c r="S13" s="146">
        <v>0.86120837545057993</v>
      </c>
      <c r="T13" s="147"/>
      <c r="U13" s="146">
        <v>49.341956689867835</v>
      </c>
      <c r="V13" s="147"/>
      <c r="W13" s="148">
        <v>13.1</v>
      </c>
      <c r="X13" s="149"/>
      <c r="Y13" s="95">
        <f>$AW13</f>
        <v>78.3</v>
      </c>
      <c r="Z13" s="127"/>
      <c r="AA13" s="150">
        <v>0.82377157360948927</v>
      </c>
      <c r="AB13" s="151"/>
      <c r="AC13" s="152">
        <v>48.902611059060462</v>
      </c>
      <c r="AD13" s="153"/>
      <c r="AE13" s="146">
        <v>10.8</v>
      </c>
      <c r="AF13" s="147"/>
      <c r="AG13" s="148">
        <f>$AW13</f>
        <v>78.3</v>
      </c>
      <c r="AH13" s="149"/>
      <c r="AI13" s="146">
        <v>0.77833652672116238</v>
      </c>
      <c r="AJ13" s="147"/>
      <c r="AK13" s="146">
        <v>48.514891768468772</v>
      </c>
      <c r="AL13" s="147"/>
      <c r="AM13" s="148">
        <v>10.199999999999999</v>
      </c>
      <c r="AN13" s="149"/>
      <c r="AO13" s="95">
        <f>$AW13</f>
        <v>78.3</v>
      </c>
      <c r="AP13" s="127"/>
      <c r="AQ13" s="150">
        <v>0.64816275207717089</v>
      </c>
      <c r="AR13" s="151"/>
      <c r="AS13" s="152">
        <v>46.619063018464949</v>
      </c>
      <c r="AT13" s="153"/>
      <c r="AU13" s="146">
        <v>14.2</v>
      </c>
      <c r="AV13" s="147"/>
      <c r="AW13" s="148">
        <v>78.3</v>
      </c>
      <c r="AX13" s="149"/>
      <c r="AY13" s="146">
        <v>0.69529468938917149</v>
      </c>
      <c r="AZ13" s="147"/>
      <c r="BA13" s="146">
        <v>45.033569721044039</v>
      </c>
      <c r="BB13" s="147"/>
      <c r="BC13" s="148">
        <v>11.9</v>
      </c>
      <c r="BD13" s="149"/>
      <c r="BE13" s="95">
        <f>$AW13</f>
        <v>78.3</v>
      </c>
      <c r="BF13" s="127"/>
      <c r="BG13" s="150">
        <v>0.65071973824798579</v>
      </c>
      <c r="BH13" s="151"/>
      <c r="BI13" s="152">
        <v>43.887275617866592</v>
      </c>
      <c r="BJ13" s="153"/>
      <c r="BK13" s="146">
        <v>10</v>
      </c>
      <c r="BL13" s="147"/>
      <c r="BM13" s="148">
        <f>$AW13</f>
        <v>78.3</v>
      </c>
      <c r="BN13" s="149"/>
      <c r="BO13" s="146">
        <v>0.63293354022784332</v>
      </c>
      <c r="BP13" s="147"/>
      <c r="BQ13" s="146">
        <v>43.265313144914778</v>
      </c>
      <c r="BR13" s="147"/>
      <c r="BS13" s="148">
        <v>10.3</v>
      </c>
      <c r="BT13" s="149"/>
      <c r="BU13" s="95">
        <f>$AW13</f>
        <v>78.3</v>
      </c>
      <c r="BV13" s="127"/>
      <c r="BW13" s="150">
        <v>0.66188096642443328</v>
      </c>
      <c r="BX13" s="151"/>
      <c r="BY13" s="152">
        <v>43.963186782357447</v>
      </c>
      <c r="BZ13" s="153"/>
      <c r="CA13" s="146">
        <v>8.6999999999999993</v>
      </c>
      <c r="CB13" s="147"/>
      <c r="CC13" s="148">
        <f>$AW13</f>
        <v>78.3</v>
      </c>
      <c r="CD13" s="127"/>
      <c r="CE13" s="150">
        <v>0.61846013185570015</v>
      </c>
      <c r="CF13" s="151"/>
      <c r="CG13" s="95">
        <v>45.612483324581447</v>
      </c>
      <c r="CH13" s="127"/>
      <c r="CI13" s="95">
        <v>10.9</v>
      </c>
      <c r="CJ13" s="127"/>
      <c r="CK13" s="95">
        <f>CC13</f>
        <v>78.3</v>
      </c>
      <c r="CL13" s="127"/>
      <c r="CM13" s="150">
        <v>0.61846013185570015</v>
      </c>
      <c r="CN13" s="151"/>
      <c r="CO13" s="95">
        <v>45.612483324581447</v>
      </c>
      <c r="CP13" s="274"/>
      <c r="CQ13" s="95">
        <v>11.6</v>
      </c>
      <c r="CR13" s="127"/>
      <c r="CS13" s="95">
        <v>78.3</v>
      </c>
    </row>
    <row r="14" spans="1:97" s="83" customFormat="1" x14ac:dyDescent="0.2">
      <c r="A14" s="82" t="s">
        <v>0</v>
      </c>
      <c r="B14" s="75"/>
      <c r="C14" s="154">
        <f t="shared" ref="C14:C32" si="0">S14</f>
        <v>0.93942883441497826</v>
      </c>
      <c r="D14" s="154"/>
      <c r="E14" s="154">
        <f t="shared" ref="E14:E32" si="1">U14</f>
        <v>49.307488088994162</v>
      </c>
      <c r="F14" s="154"/>
      <c r="G14" s="155">
        <v>13.7</v>
      </c>
      <c r="H14" s="155"/>
      <c r="I14" s="155">
        <f t="shared" ref="I14:I32" si="2">AW14</f>
        <v>78.699999999999989</v>
      </c>
      <c r="J14" s="155"/>
      <c r="K14" s="156">
        <f t="shared" ref="K14:K32" si="3">S14</f>
        <v>0.93942883441497826</v>
      </c>
      <c r="L14" s="156"/>
      <c r="M14" s="157">
        <f t="shared" ref="M14:M32" si="4">U14</f>
        <v>49.307488088994162</v>
      </c>
      <c r="N14" s="157"/>
      <c r="O14" s="154">
        <v>18</v>
      </c>
      <c r="P14" s="154"/>
      <c r="Q14" s="155">
        <f>$AW14</f>
        <v>78.699999999999989</v>
      </c>
      <c r="R14" s="155"/>
      <c r="S14" s="154">
        <v>0.93942883441497826</v>
      </c>
      <c r="T14" s="154"/>
      <c r="U14" s="154">
        <v>49.307488088994162</v>
      </c>
      <c r="V14" s="154"/>
      <c r="W14" s="155">
        <v>13</v>
      </c>
      <c r="X14" s="155"/>
      <c r="Y14" s="155">
        <f>$AW14</f>
        <v>78.699999999999989</v>
      </c>
      <c r="Z14" s="155"/>
      <c r="AA14" s="156">
        <v>1.0176287375571553</v>
      </c>
      <c r="AB14" s="156"/>
      <c r="AC14" s="157">
        <v>48.740824898149299</v>
      </c>
      <c r="AD14" s="157"/>
      <c r="AE14" s="154">
        <v>12.3</v>
      </c>
      <c r="AF14" s="154"/>
      <c r="AG14" s="155">
        <f>$AW14</f>
        <v>78.699999999999989</v>
      </c>
      <c r="AH14" s="155"/>
      <c r="AI14" s="154">
        <v>0.81115235158075738</v>
      </c>
      <c r="AJ14" s="154"/>
      <c r="AK14" s="154">
        <v>47.111251431368288</v>
      </c>
      <c r="AL14" s="154"/>
      <c r="AM14" s="155">
        <v>9.1</v>
      </c>
      <c r="AN14" s="155"/>
      <c r="AO14" s="155">
        <f>$AW14</f>
        <v>78.699999999999989</v>
      </c>
      <c r="AP14" s="155"/>
      <c r="AQ14" s="156">
        <v>0.77498450311591216</v>
      </c>
      <c r="AR14" s="156"/>
      <c r="AS14" s="157">
        <v>44.573054854134043</v>
      </c>
      <c r="AT14" s="157"/>
      <c r="AU14" s="154">
        <v>12.6</v>
      </c>
      <c r="AV14" s="154"/>
      <c r="AW14" s="155">
        <v>78.699999999999989</v>
      </c>
      <c r="AX14" s="155"/>
      <c r="AY14" s="154">
        <v>0.82232418124657802</v>
      </c>
      <c r="AZ14" s="154"/>
      <c r="BA14" s="154">
        <v>41.976789194616082</v>
      </c>
      <c r="BB14" s="154"/>
      <c r="BC14" s="155">
        <v>13.7</v>
      </c>
      <c r="BD14" s="155"/>
      <c r="BE14" s="155">
        <f>$AW14</f>
        <v>78.699999999999989</v>
      </c>
      <c r="BF14" s="155"/>
      <c r="BG14" s="156">
        <v>0.77396286185220398</v>
      </c>
      <c r="BH14" s="156"/>
      <c r="BI14" s="157">
        <v>40.141762436778833</v>
      </c>
      <c r="BJ14" s="157"/>
      <c r="BK14" s="154">
        <v>7.3</v>
      </c>
      <c r="BL14" s="154"/>
      <c r="BM14" s="155">
        <f>$AW14</f>
        <v>78.699999999999989</v>
      </c>
      <c r="BN14" s="155"/>
      <c r="BO14" s="154">
        <v>0.80909708352301268</v>
      </c>
      <c r="BP14" s="154"/>
      <c r="BQ14" s="154">
        <v>39.483461736462125</v>
      </c>
      <c r="BR14" s="154"/>
      <c r="BS14" s="155">
        <v>10.6</v>
      </c>
      <c r="BT14" s="155"/>
      <c r="BU14" s="155">
        <f>$AW14</f>
        <v>78.699999999999989</v>
      </c>
      <c r="BV14" s="155"/>
      <c r="BW14" s="156">
        <v>0.58312854414223569</v>
      </c>
      <c r="BX14" s="156"/>
      <c r="BY14" s="157">
        <v>39.787336590126088</v>
      </c>
      <c r="BZ14" s="157"/>
      <c r="CA14" s="154">
        <v>9.6999999999999993</v>
      </c>
      <c r="CB14" s="154"/>
      <c r="CC14" s="155">
        <f>$AW14</f>
        <v>78.699999999999989</v>
      </c>
      <c r="CD14" s="155"/>
      <c r="CE14" s="156">
        <v>0.85649447043601157</v>
      </c>
      <c r="CF14" s="156"/>
      <c r="CG14" s="92">
        <v>39.636541813167867</v>
      </c>
      <c r="CH14" s="92"/>
      <c r="CI14" s="92">
        <v>14.9</v>
      </c>
      <c r="CJ14" s="92"/>
      <c r="CK14" s="92">
        <f t="shared" ref="CK14:CK32" si="5">CC14</f>
        <v>78.699999999999989</v>
      </c>
      <c r="CL14" s="155"/>
      <c r="CM14" s="156">
        <v>0.85649447043601157</v>
      </c>
      <c r="CN14" s="156"/>
      <c r="CO14" s="92">
        <v>39.636541813167867</v>
      </c>
      <c r="CP14" s="244"/>
      <c r="CQ14" s="92">
        <v>13.6</v>
      </c>
      <c r="CR14" s="92"/>
      <c r="CS14" s="92">
        <v>78.699999999999989</v>
      </c>
    </row>
    <row r="15" spans="1:97" s="83" customFormat="1" x14ac:dyDescent="0.2">
      <c r="A15" s="82" t="s">
        <v>1</v>
      </c>
      <c r="B15" s="75"/>
      <c r="C15" s="154">
        <f t="shared" si="0"/>
        <v>0.74413906261287077</v>
      </c>
      <c r="D15" s="154"/>
      <c r="E15" s="154">
        <f t="shared" si="1"/>
        <v>38.11033795265557</v>
      </c>
      <c r="F15" s="154"/>
      <c r="G15" s="155">
        <v>10.199999999999999</v>
      </c>
      <c r="H15" s="155"/>
      <c r="I15" s="155">
        <f t="shared" si="2"/>
        <v>84.1</v>
      </c>
      <c r="J15" s="155"/>
      <c r="K15" s="156">
        <f t="shared" si="3"/>
        <v>0.74413906261287077</v>
      </c>
      <c r="L15" s="156"/>
      <c r="M15" s="157">
        <f t="shared" si="4"/>
        <v>38.11033795265557</v>
      </c>
      <c r="N15" s="157"/>
      <c r="O15" s="154">
        <v>8.9</v>
      </c>
      <c r="P15" s="154"/>
      <c r="Q15" s="155">
        <f t="shared" ref="Q15:Q32" si="6">$AW15</f>
        <v>84.1</v>
      </c>
      <c r="R15" s="155"/>
      <c r="S15" s="154">
        <v>0.74413906261287077</v>
      </c>
      <c r="T15" s="154"/>
      <c r="U15" s="154">
        <v>38.11033795265557</v>
      </c>
      <c r="V15" s="154"/>
      <c r="W15" s="155">
        <v>6.3</v>
      </c>
      <c r="X15" s="155"/>
      <c r="Y15" s="155">
        <f t="shared" ref="Y15:Y32" si="7">$AW15</f>
        <v>84.1</v>
      </c>
      <c r="Z15" s="155"/>
      <c r="AA15" s="156">
        <v>0.44627384630472128</v>
      </c>
      <c r="AB15" s="156"/>
      <c r="AC15" s="157">
        <v>37.345683038266756</v>
      </c>
      <c r="AD15" s="157"/>
      <c r="AE15" s="154">
        <v>7.1</v>
      </c>
      <c r="AF15" s="154"/>
      <c r="AG15" s="155">
        <f t="shared" ref="AG15:AG32" si="8">$AW15</f>
        <v>84.1</v>
      </c>
      <c r="AH15" s="155"/>
      <c r="AI15" s="154">
        <v>0.44751750822548292</v>
      </c>
      <c r="AJ15" s="154"/>
      <c r="AK15" s="154">
        <v>34.608766498617719</v>
      </c>
      <c r="AL15" s="154"/>
      <c r="AM15" s="155">
        <v>12</v>
      </c>
      <c r="AN15" s="155"/>
      <c r="AO15" s="155">
        <f t="shared" ref="AO15:AO32" si="9">$AW15</f>
        <v>84.1</v>
      </c>
      <c r="AP15" s="155"/>
      <c r="AQ15" s="156">
        <v>0.52453984675104282</v>
      </c>
      <c r="AR15" s="156"/>
      <c r="AS15" s="157">
        <v>32.023157644151162</v>
      </c>
      <c r="AT15" s="157"/>
      <c r="AU15" s="154">
        <v>13.9</v>
      </c>
      <c r="AV15" s="154"/>
      <c r="AW15" s="155">
        <v>84.1</v>
      </c>
      <c r="AX15" s="155"/>
      <c r="AY15" s="154">
        <v>0.37641125161101868</v>
      </c>
      <c r="AZ15" s="154"/>
      <c r="BA15" s="154">
        <v>30.459198480363636</v>
      </c>
      <c r="BB15" s="154"/>
      <c r="BC15" s="155">
        <v>5.3</v>
      </c>
      <c r="BD15" s="155"/>
      <c r="BE15" s="155">
        <f t="shared" ref="BE15:BE32" si="10">$AW15</f>
        <v>84.1</v>
      </c>
      <c r="BF15" s="155"/>
      <c r="BG15" s="156">
        <v>0.68092441917678448</v>
      </c>
      <c r="BH15" s="156"/>
      <c r="BI15" s="157">
        <v>29.040669895201884</v>
      </c>
      <c r="BJ15" s="157"/>
      <c r="BK15" s="154">
        <v>6.1</v>
      </c>
      <c r="BL15" s="154"/>
      <c r="BM15" s="155">
        <f t="shared" ref="BM15:BM32" si="11">$AW15</f>
        <v>84.1</v>
      </c>
      <c r="BN15" s="155"/>
      <c r="BO15" s="154">
        <v>0.60746596611140868</v>
      </c>
      <c r="BP15" s="154"/>
      <c r="BQ15" s="154">
        <v>28.965495929107242</v>
      </c>
      <c r="BR15" s="154"/>
      <c r="BS15" s="155">
        <v>6.2</v>
      </c>
      <c r="BT15" s="155"/>
      <c r="BU15" s="155">
        <f t="shared" ref="BU15:BU32" si="12">$AW15</f>
        <v>84.1</v>
      </c>
      <c r="BV15" s="155"/>
      <c r="BW15" s="156">
        <v>0.60799421189510283</v>
      </c>
      <c r="BX15" s="156"/>
      <c r="BY15" s="157">
        <v>28.787005947703378</v>
      </c>
      <c r="BZ15" s="157"/>
      <c r="CA15" s="154">
        <v>6.1</v>
      </c>
      <c r="CB15" s="154"/>
      <c r="CC15" s="155">
        <f t="shared" ref="CC15:CC32" si="13">$AW15</f>
        <v>84.1</v>
      </c>
      <c r="CD15" s="155"/>
      <c r="CE15" s="156">
        <v>0.68405119439138817</v>
      </c>
      <c r="CF15" s="156"/>
      <c r="CG15" s="92">
        <v>30.59608981136148</v>
      </c>
      <c r="CH15" s="92"/>
      <c r="CI15" s="92">
        <v>9.9</v>
      </c>
      <c r="CJ15" s="92"/>
      <c r="CK15" s="92">
        <f t="shared" si="5"/>
        <v>84.1</v>
      </c>
      <c r="CL15" s="155"/>
      <c r="CM15" s="156">
        <v>0.68405119439138817</v>
      </c>
      <c r="CN15" s="156"/>
      <c r="CO15" s="92">
        <v>30.59608981136148</v>
      </c>
      <c r="CP15" s="244"/>
      <c r="CQ15" s="92">
        <v>6.8</v>
      </c>
      <c r="CR15" s="92"/>
      <c r="CS15" s="92">
        <v>84.1</v>
      </c>
    </row>
    <row r="16" spans="1:97" s="83" customFormat="1" x14ac:dyDescent="0.2">
      <c r="A16" s="82" t="s">
        <v>2</v>
      </c>
      <c r="B16" s="75"/>
      <c r="C16" s="154">
        <f t="shared" si="0"/>
        <v>1.7655284758493732</v>
      </c>
      <c r="D16" s="154"/>
      <c r="E16" s="154">
        <f t="shared" si="1"/>
        <v>26.465271852982102</v>
      </c>
      <c r="F16" s="154"/>
      <c r="G16" s="155">
        <v>6</v>
      </c>
      <c r="H16" s="155"/>
      <c r="I16" s="155">
        <f t="shared" si="2"/>
        <v>87.6</v>
      </c>
      <c r="J16" s="155"/>
      <c r="K16" s="156">
        <f t="shared" si="3"/>
        <v>1.7655284758493732</v>
      </c>
      <c r="L16" s="156"/>
      <c r="M16" s="157">
        <f t="shared" si="4"/>
        <v>26.465271852982102</v>
      </c>
      <c r="N16" s="157"/>
      <c r="O16" s="154">
        <v>5.8</v>
      </c>
      <c r="P16" s="154"/>
      <c r="Q16" s="155">
        <f t="shared" si="6"/>
        <v>87.6</v>
      </c>
      <c r="R16" s="155"/>
      <c r="S16" s="154">
        <v>1.7655284758493732</v>
      </c>
      <c r="T16" s="154"/>
      <c r="U16" s="154">
        <v>26.465271852982102</v>
      </c>
      <c r="V16" s="154"/>
      <c r="W16" s="155">
        <v>6.2</v>
      </c>
      <c r="X16" s="155"/>
      <c r="Y16" s="155">
        <f t="shared" si="7"/>
        <v>87.6</v>
      </c>
      <c r="Z16" s="155"/>
      <c r="AA16" s="156">
        <v>0.83712049559572788</v>
      </c>
      <c r="AB16" s="156"/>
      <c r="AC16" s="157">
        <v>27.120843789533595</v>
      </c>
      <c r="AD16" s="157"/>
      <c r="AE16" s="154">
        <v>5</v>
      </c>
      <c r="AF16" s="154"/>
      <c r="AG16" s="155">
        <f t="shared" si="8"/>
        <v>87.6</v>
      </c>
      <c r="AH16" s="155"/>
      <c r="AI16" s="154">
        <v>0.56038833650150921</v>
      </c>
      <c r="AJ16" s="154"/>
      <c r="AK16" s="154">
        <v>28.172589637052535</v>
      </c>
      <c r="AL16" s="154"/>
      <c r="AM16" s="155">
        <v>2.7</v>
      </c>
      <c r="AN16" s="155"/>
      <c r="AO16" s="155">
        <f t="shared" si="9"/>
        <v>87.6</v>
      </c>
      <c r="AP16" s="155"/>
      <c r="AQ16" s="156">
        <v>0.75263288127836037</v>
      </c>
      <c r="AR16" s="156"/>
      <c r="AS16" s="157">
        <v>28.269831811916813</v>
      </c>
      <c r="AT16" s="157"/>
      <c r="AU16" s="154">
        <v>5</v>
      </c>
      <c r="AV16" s="154"/>
      <c r="AW16" s="155">
        <v>87.6</v>
      </c>
      <c r="AX16" s="155"/>
      <c r="AY16" s="154">
        <v>0.66409869387844689</v>
      </c>
      <c r="AZ16" s="154"/>
      <c r="BA16" s="154">
        <v>26.971894095663206</v>
      </c>
      <c r="BB16" s="154"/>
      <c r="BC16" s="155">
        <v>3.6</v>
      </c>
      <c r="BD16" s="155"/>
      <c r="BE16" s="155">
        <f t="shared" si="10"/>
        <v>87.6</v>
      </c>
      <c r="BF16" s="155"/>
      <c r="BG16" s="156">
        <v>0.38312603552064967</v>
      </c>
      <c r="BH16" s="156"/>
      <c r="BI16" s="157">
        <v>25.843766726045423</v>
      </c>
      <c r="BJ16" s="157"/>
      <c r="BK16" s="154">
        <v>3.6</v>
      </c>
      <c r="BL16" s="154"/>
      <c r="BM16" s="155">
        <f t="shared" si="11"/>
        <v>87.6</v>
      </c>
      <c r="BN16" s="155"/>
      <c r="BO16" s="154">
        <v>0.57855803780450399</v>
      </c>
      <c r="BP16" s="154"/>
      <c r="BQ16" s="154">
        <v>25.160524800721539</v>
      </c>
      <c r="BR16" s="154"/>
      <c r="BS16" s="155">
        <v>9.4</v>
      </c>
      <c r="BT16" s="155"/>
      <c r="BU16" s="155">
        <f t="shared" si="12"/>
        <v>87.6</v>
      </c>
      <c r="BV16" s="155"/>
      <c r="BW16" s="156">
        <v>0.48544867593873642</v>
      </c>
      <c r="BX16" s="156"/>
      <c r="BY16" s="157">
        <v>24.905458870360931</v>
      </c>
      <c r="BZ16" s="157"/>
      <c r="CA16" s="154">
        <v>6.4</v>
      </c>
      <c r="CB16" s="154"/>
      <c r="CC16" s="155">
        <f t="shared" si="13"/>
        <v>87.6</v>
      </c>
      <c r="CD16" s="155"/>
      <c r="CE16" s="156">
        <v>0.68345825973952423</v>
      </c>
      <c r="CF16" s="156"/>
      <c r="CG16" s="92">
        <v>25.827887635556621</v>
      </c>
      <c r="CH16" s="92"/>
      <c r="CI16" s="92">
        <v>5.0999999999999996</v>
      </c>
      <c r="CJ16" s="92"/>
      <c r="CK16" s="92">
        <f t="shared" si="5"/>
        <v>87.6</v>
      </c>
      <c r="CL16" s="155"/>
      <c r="CM16" s="156">
        <v>0.68345825973952423</v>
      </c>
      <c r="CN16" s="156"/>
      <c r="CO16" s="92">
        <v>25.827887635556621</v>
      </c>
      <c r="CP16" s="244"/>
      <c r="CQ16" s="92">
        <v>7.4</v>
      </c>
      <c r="CR16" s="92"/>
      <c r="CS16" s="92">
        <v>87.6</v>
      </c>
    </row>
    <row r="17" spans="1:97" s="83" customFormat="1" x14ac:dyDescent="0.2">
      <c r="A17" s="82" t="s">
        <v>3</v>
      </c>
      <c r="B17" s="75"/>
      <c r="C17" s="154">
        <f t="shared" si="0"/>
        <v>0.55165311365791214</v>
      </c>
      <c r="D17" s="154"/>
      <c r="E17" s="154">
        <f t="shared" si="1"/>
        <v>64.508476267444067</v>
      </c>
      <c r="F17" s="154"/>
      <c r="G17" s="155">
        <v>20.100000000000001</v>
      </c>
      <c r="H17" s="155"/>
      <c r="I17" s="155">
        <f t="shared" si="2"/>
        <v>80.699999999999989</v>
      </c>
      <c r="J17" s="155"/>
      <c r="K17" s="156">
        <f t="shared" si="3"/>
        <v>0.55165311365791214</v>
      </c>
      <c r="L17" s="156"/>
      <c r="M17" s="157">
        <f t="shared" si="4"/>
        <v>64.508476267444067</v>
      </c>
      <c r="N17" s="157"/>
      <c r="O17" s="154">
        <v>13.3</v>
      </c>
      <c r="P17" s="154"/>
      <c r="Q17" s="155">
        <f t="shared" si="6"/>
        <v>80.699999999999989</v>
      </c>
      <c r="R17" s="155"/>
      <c r="S17" s="154">
        <v>0.55165311365791214</v>
      </c>
      <c r="T17" s="154"/>
      <c r="U17" s="154">
        <v>64.508476267444067</v>
      </c>
      <c r="V17" s="154"/>
      <c r="W17" s="155">
        <v>13.2</v>
      </c>
      <c r="X17" s="155"/>
      <c r="Y17" s="155">
        <f t="shared" si="7"/>
        <v>80.699999999999989</v>
      </c>
      <c r="Z17" s="155"/>
      <c r="AA17" s="156">
        <v>1.0954342058013073</v>
      </c>
      <c r="AB17" s="156"/>
      <c r="AC17" s="157">
        <v>67.967128160780263</v>
      </c>
      <c r="AD17" s="157"/>
      <c r="AE17" s="154">
        <v>11.7</v>
      </c>
      <c r="AF17" s="154"/>
      <c r="AG17" s="155">
        <f t="shared" si="8"/>
        <v>80.699999999999989</v>
      </c>
      <c r="AH17" s="155"/>
      <c r="AI17" s="154">
        <v>0.45276641039622739</v>
      </c>
      <c r="AJ17" s="154"/>
      <c r="AK17" s="154">
        <v>67.514716052643848</v>
      </c>
      <c r="AL17" s="154"/>
      <c r="AM17" s="155">
        <v>8.3000000000000007</v>
      </c>
      <c r="AN17" s="155"/>
      <c r="AO17" s="155">
        <f t="shared" si="9"/>
        <v>80.699999999999989</v>
      </c>
      <c r="AP17" s="155"/>
      <c r="AQ17" s="156">
        <v>0.89868589879084837</v>
      </c>
      <c r="AR17" s="156"/>
      <c r="AS17" s="157">
        <v>66.352675965424709</v>
      </c>
      <c r="AT17" s="157"/>
      <c r="AU17" s="154">
        <v>11.7</v>
      </c>
      <c r="AV17" s="154"/>
      <c r="AW17" s="155">
        <v>80.699999999999989</v>
      </c>
      <c r="AX17" s="155"/>
      <c r="AY17" s="154">
        <v>1.0709796020868751</v>
      </c>
      <c r="AZ17" s="154"/>
      <c r="BA17" s="154">
        <v>61.355528920555336</v>
      </c>
      <c r="BB17" s="154"/>
      <c r="BC17" s="155">
        <v>9.6</v>
      </c>
      <c r="BD17" s="155"/>
      <c r="BE17" s="155">
        <f t="shared" si="10"/>
        <v>80.699999999999989</v>
      </c>
      <c r="BF17" s="155"/>
      <c r="BG17" s="156">
        <v>0.70812596169397035</v>
      </c>
      <c r="BH17" s="156"/>
      <c r="BI17" s="157">
        <v>59.022298907192436</v>
      </c>
      <c r="BJ17" s="157"/>
      <c r="BK17" s="154">
        <v>10.5</v>
      </c>
      <c r="BL17" s="154"/>
      <c r="BM17" s="155">
        <f t="shared" si="11"/>
        <v>80.699999999999989</v>
      </c>
      <c r="BN17" s="155"/>
      <c r="BO17" s="154">
        <v>0.78729667124810565</v>
      </c>
      <c r="BP17" s="154"/>
      <c r="BQ17" s="154">
        <v>59.624601235856538</v>
      </c>
      <c r="BR17" s="154"/>
      <c r="BS17" s="155">
        <v>15.6</v>
      </c>
      <c r="BT17" s="155"/>
      <c r="BU17" s="155">
        <f t="shared" si="12"/>
        <v>80.699999999999989</v>
      </c>
      <c r="BV17" s="155"/>
      <c r="BW17" s="156">
        <v>0.34547296544493028</v>
      </c>
      <c r="BX17" s="156"/>
      <c r="BY17" s="157">
        <v>62.320731919024588</v>
      </c>
      <c r="BZ17" s="157"/>
      <c r="CA17" s="154">
        <v>9.1</v>
      </c>
      <c r="CB17" s="154"/>
      <c r="CC17" s="155">
        <f t="shared" si="13"/>
        <v>80.699999999999989</v>
      </c>
      <c r="CD17" s="155"/>
      <c r="CE17" s="156">
        <v>0.68053251669431325</v>
      </c>
      <c r="CF17" s="156"/>
      <c r="CG17" s="92">
        <v>62.050954872187489</v>
      </c>
      <c r="CH17" s="92"/>
      <c r="CI17" s="92">
        <v>9.4</v>
      </c>
      <c r="CJ17" s="92"/>
      <c r="CK17" s="92">
        <f t="shared" si="5"/>
        <v>80.699999999999989</v>
      </c>
      <c r="CL17" s="155"/>
      <c r="CM17" s="156">
        <v>0.68053251669431325</v>
      </c>
      <c r="CN17" s="156"/>
      <c r="CO17" s="92">
        <v>62.050954872187489</v>
      </c>
      <c r="CP17" s="244"/>
      <c r="CQ17" s="92">
        <v>11.3</v>
      </c>
      <c r="CR17" s="92"/>
      <c r="CS17" s="92">
        <v>80.699999999999989</v>
      </c>
    </row>
    <row r="18" spans="1:97" s="83" customFormat="1" x14ac:dyDescent="0.2">
      <c r="A18" s="84" t="s">
        <v>4</v>
      </c>
      <c r="B18" s="75"/>
      <c r="C18" s="158">
        <f t="shared" si="0"/>
        <v>0.82800958380874778</v>
      </c>
      <c r="D18" s="154"/>
      <c r="E18" s="158">
        <f t="shared" si="1"/>
        <v>45.767012083875883</v>
      </c>
      <c r="F18" s="154"/>
      <c r="G18" s="159">
        <v>11</v>
      </c>
      <c r="H18" s="155"/>
      <c r="I18" s="159">
        <f t="shared" si="2"/>
        <v>80</v>
      </c>
      <c r="J18" s="155"/>
      <c r="K18" s="160">
        <f t="shared" si="3"/>
        <v>0.82800958380874778</v>
      </c>
      <c r="L18" s="156"/>
      <c r="M18" s="161">
        <f t="shared" si="4"/>
        <v>45.767012083875883</v>
      </c>
      <c r="N18" s="157"/>
      <c r="O18" s="158">
        <v>17.899999999999999</v>
      </c>
      <c r="P18" s="154"/>
      <c r="Q18" s="159">
        <f t="shared" si="6"/>
        <v>80</v>
      </c>
      <c r="R18" s="155"/>
      <c r="S18" s="158">
        <v>0.82800958380874778</v>
      </c>
      <c r="T18" s="154"/>
      <c r="U18" s="158">
        <v>45.767012083875883</v>
      </c>
      <c r="V18" s="154"/>
      <c r="W18" s="159">
        <v>7.6</v>
      </c>
      <c r="X18" s="155"/>
      <c r="Y18" s="159">
        <f t="shared" si="7"/>
        <v>80</v>
      </c>
      <c r="Z18" s="155"/>
      <c r="AA18" s="160">
        <v>0.81967816779624814</v>
      </c>
      <c r="AB18" s="156"/>
      <c r="AC18" s="161">
        <v>47.706233692997877</v>
      </c>
      <c r="AD18" s="157"/>
      <c r="AE18" s="158">
        <v>12.4</v>
      </c>
      <c r="AF18" s="154"/>
      <c r="AG18" s="159">
        <f t="shared" si="8"/>
        <v>80</v>
      </c>
      <c r="AH18" s="155"/>
      <c r="AI18" s="158">
        <v>0.71673405471560159</v>
      </c>
      <c r="AJ18" s="154"/>
      <c r="AK18" s="158">
        <v>46.813723695101089</v>
      </c>
      <c r="AL18" s="154"/>
      <c r="AM18" s="159">
        <v>15.3</v>
      </c>
      <c r="AN18" s="155"/>
      <c r="AO18" s="159">
        <f t="shared" si="9"/>
        <v>80</v>
      </c>
      <c r="AP18" s="155"/>
      <c r="AQ18" s="160">
        <v>0.61656323572834681</v>
      </c>
      <c r="AR18" s="156"/>
      <c r="AS18" s="161">
        <v>44.269714604707403</v>
      </c>
      <c r="AT18" s="157"/>
      <c r="AU18" s="158">
        <v>15.1</v>
      </c>
      <c r="AV18" s="154"/>
      <c r="AW18" s="159">
        <v>80</v>
      </c>
      <c r="AX18" s="155"/>
      <c r="AY18" s="158">
        <v>0.56645913822626315</v>
      </c>
      <c r="AZ18" s="154"/>
      <c r="BA18" s="158">
        <v>42.547217921456479</v>
      </c>
      <c r="BB18" s="154"/>
      <c r="BC18" s="159">
        <v>11.6</v>
      </c>
      <c r="BD18" s="155"/>
      <c r="BE18" s="159">
        <f t="shared" si="10"/>
        <v>80</v>
      </c>
      <c r="BF18" s="155"/>
      <c r="BG18" s="160">
        <v>0.93995108315172682</v>
      </c>
      <c r="BH18" s="156"/>
      <c r="BI18" s="161">
        <v>42.081140017161232</v>
      </c>
      <c r="BJ18" s="157"/>
      <c r="BK18" s="158">
        <v>10.7</v>
      </c>
      <c r="BL18" s="154"/>
      <c r="BM18" s="159">
        <f t="shared" si="11"/>
        <v>80</v>
      </c>
      <c r="BN18" s="155"/>
      <c r="BO18" s="158">
        <v>0.98033131701333387</v>
      </c>
      <c r="BP18" s="154"/>
      <c r="BQ18" s="158">
        <v>41.445607136703721</v>
      </c>
      <c r="BR18" s="154"/>
      <c r="BS18" s="159">
        <v>14.2</v>
      </c>
      <c r="BT18" s="155"/>
      <c r="BU18" s="159">
        <f t="shared" si="12"/>
        <v>80</v>
      </c>
      <c r="BV18" s="155"/>
      <c r="BW18" s="160">
        <v>0.92459468080680141</v>
      </c>
      <c r="BX18" s="156"/>
      <c r="BY18" s="161">
        <v>42.235022721914284</v>
      </c>
      <c r="BZ18" s="157"/>
      <c r="CA18" s="158">
        <v>14.1</v>
      </c>
      <c r="CB18" s="154"/>
      <c r="CC18" s="159">
        <f t="shared" si="13"/>
        <v>80</v>
      </c>
      <c r="CD18" s="155"/>
      <c r="CE18" s="160">
        <v>1.096727730029502</v>
      </c>
      <c r="CF18" s="156"/>
      <c r="CG18" s="93">
        <v>41.385934832438281</v>
      </c>
      <c r="CH18" s="92"/>
      <c r="CI18" s="93">
        <v>9.6999999999999993</v>
      </c>
      <c r="CJ18" s="92"/>
      <c r="CK18" s="93">
        <f t="shared" si="5"/>
        <v>80</v>
      </c>
      <c r="CL18" s="155"/>
      <c r="CM18" s="160">
        <v>1.096727730029502</v>
      </c>
      <c r="CN18" s="156"/>
      <c r="CO18" s="93">
        <v>41.385934832438281</v>
      </c>
      <c r="CP18" s="244"/>
      <c r="CQ18" s="93">
        <v>8.4</v>
      </c>
      <c r="CR18" s="92"/>
      <c r="CS18" s="93">
        <v>80</v>
      </c>
    </row>
    <row r="19" spans="1:97" s="83" customFormat="1" x14ac:dyDescent="0.2">
      <c r="A19" s="82" t="s">
        <v>5</v>
      </c>
      <c r="B19" s="75"/>
      <c r="C19" s="154">
        <f t="shared" si="0"/>
        <v>0.3392111794306123</v>
      </c>
      <c r="D19" s="154"/>
      <c r="E19" s="154">
        <f t="shared" si="1"/>
        <v>29.658929473515588</v>
      </c>
      <c r="F19" s="154"/>
      <c r="G19" s="155">
        <v>8</v>
      </c>
      <c r="H19" s="155"/>
      <c r="I19" s="155">
        <f t="shared" si="2"/>
        <v>88.1</v>
      </c>
      <c r="J19" s="155"/>
      <c r="K19" s="156">
        <f t="shared" si="3"/>
        <v>0.3392111794306123</v>
      </c>
      <c r="L19" s="156"/>
      <c r="M19" s="157">
        <f t="shared" si="4"/>
        <v>29.658929473515588</v>
      </c>
      <c r="N19" s="157"/>
      <c r="O19" s="154">
        <v>7.8</v>
      </c>
      <c r="P19" s="154"/>
      <c r="Q19" s="155">
        <f t="shared" si="6"/>
        <v>88.1</v>
      </c>
      <c r="R19" s="155"/>
      <c r="S19" s="154">
        <v>0.3392111794306123</v>
      </c>
      <c r="T19" s="154"/>
      <c r="U19" s="154">
        <v>29.658929473515588</v>
      </c>
      <c r="V19" s="154"/>
      <c r="W19" s="155">
        <v>10.1</v>
      </c>
      <c r="X19" s="155"/>
      <c r="Y19" s="155">
        <f t="shared" si="7"/>
        <v>88.1</v>
      </c>
      <c r="Z19" s="155"/>
      <c r="AA19" s="156">
        <v>0.33808657168881795</v>
      </c>
      <c r="AB19" s="156"/>
      <c r="AC19" s="157">
        <v>30.848709233746195</v>
      </c>
      <c r="AD19" s="157"/>
      <c r="AE19" s="154">
        <v>7.8</v>
      </c>
      <c r="AF19" s="154"/>
      <c r="AG19" s="155">
        <f t="shared" si="8"/>
        <v>88.1</v>
      </c>
      <c r="AH19" s="155"/>
      <c r="AI19" s="154">
        <v>0.16918110734001912</v>
      </c>
      <c r="AJ19" s="154"/>
      <c r="AK19" s="154">
        <v>30.9550672100033</v>
      </c>
      <c r="AL19" s="154"/>
      <c r="AM19" s="155">
        <v>7.5</v>
      </c>
      <c r="AN19" s="155"/>
      <c r="AO19" s="155">
        <f t="shared" si="9"/>
        <v>88.1</v>
      </c>
      <c r="AP19" s="155"/>
      <c r="AQ19" s="156">
        <v>0.67964977745258814</v>
      </c>
      <c r="AR19" s="156"/>
      <c r="AS19" s="157">
        <v>29.291206283762918</v>
      </c>
      <c r="AT19" s="157"/>
      <c r="AU19" s="154">
        <v>6.5</v>
      </c>
      <c r="AV19" s="154"/>
      <c r="AW19" s="155">
        <v>88.1</v>
      </c>
      <c r="AX19" s="155"/>
      <c r="AY19" s="154">
        <v>0.5117362371228511</v>
      </c>
      <c r="AZ19" s="154"/>
      <c r="BA19" s="154">
        <v>29.317369024768137</v>
      </c>
      <c r="BB19" s="154"/>
      <c r="BC19" s="155">
        <v>4.7</v>
      </c>
      <c r="BD19" s="155"/>
      <c r="BE19" s="155">
        <f t="shared" si="10"/>
        <v>88.1</v>
      </c>
      <c r="BF19" s="155"/>
      <c r="BG19" s="156">
        <v>0.51409580237039953</v>
      </c>
      <c r="BH19" s="156"/>
      <c r="BI19" s="157">
        <v>28.71053690971225</v>
      </c>
      <c r="BJ19" s="157"/>
      <c r="BK19" s="154">
        <v>7.6</v>
      </c>
      <c r="BL19" s="154"/>
      <c r="BM19" s="155">
        <f t="shared" si="11"/>
        <v>88.1</v>
      </c>
      <c r="BN19" s="155"/>
      <c r="BO19" s="154">
        <v>0</v>
      </c>
      <c r="BP19" s="154"/>
      <c r="BQ19" s="154">
        <v>29.243477600210735</v>
      </c>
      <c r="BR19" s="154"/>
      <c r="BS19" s="155">
        <v>10</v>
      </c>
      <c r="BT19" s="155"/>
      <c r="BU19" s="155">
        <f t="shared" si="12"/>
        <v>88.1</v>
      </c>
      <c r="BV19" s="155"/>
      <c r="BW19" s="156">
        <v>0.51640800363551231</v>
      </c>
      <c r="BX19" s="156"/>
      <c r="BY19" s="157">
        <v>30.02051861134445</v>
      </c>
      <c r="BZ19" s="157"/>
      <c r="CA19" s="154">
        <v>1.5</v>
      </c>
      <c r="CB19" s="154"/>
      <c r="CC19" s="155">
        <f t="shared" si="13"/>
        <v>88.1</v>
      </c>
      <c r="CD19" s="155"/>
      <c r="CE19" s="156">
        <v>0.34426666896177777</v>
      </c>
      <c r="CF19" s="156"/>
      <c r="CG19" s="92">
        <v>30.390140202600936</v>
      </c>
      <c r="CH19" s="92"/>
      <c r="CI19" s="92">
        <v>4.3</v>
      </c>
      <c r="CJ19" s="92"/>
      <c r="CK19" s="92">
        <f t="shared" si="5"/>
        <v>88.1</v>
      </c>
      <c r="CL19" s="155"/>
      <c r="CM19" s="156">
        <v>0.34426666896177777</v>
      </c>
      <c r="CN19" s="156"/>
      <c r="CO19" s="92">
        <v>30.390140202600936</v>
      </c>
      <c r="CP19" s="244"/>
      <c r="CQ19" s="92">
        <v>3.6</v>
      </c>
      <c r="CR19" s="92"/>
      <c r="CS19" s="92">
        <v>88.1</v>
      </c>
    </row>
    <row r="20" spans="1:97" s="83" customFormat="1" x14ac:dyDescent="0.2">
      <c r="A20" s="82" t="s">
        <v>6</v>
      </c>
      <c r="B20" s="75"/>
      <c r="C20" s="154">
        <f t="shared" si="0"/>
        <v>0.39286755330774403</v>
      </c>
      <c r="D20" s="154"/>
      <c r="E20" s="154">
        <f t="shared" si="1"/>
        <v>33.200844062484137</v>
      </c>
      <c r="F20" s="154"/>
      <c r="G20" s="155">
        <v>10.5</v>
      </c>
      <c r="H20" s="155"/>
      <c r="I20" s="155">
        <f t="shared" si="2"/>
        <v>84.2</v>
      </c>
      <c r="J20" s="155"/>
      <c r="K20" s="156">
        <f t="shared" si="3"/>
        <v>0.39286755330774403</v>
      </c>
      <c r="L20" s="156"/>
      <c r="M20" s="157">
        <f t="shared" si="4"/>
        <v>33.200844062484137</v>
      </c>
      <c r="N20" s="157"/>
      <c r="O20" s="154">
        <v>7.9</v>
      </c>
      <c r="P20" s="154"/>
      <c r="Q20" s="155">
        <f t="shared" si="6"/>
        <v>84.2</v>
      </c>
      <c r="R20" s="155"/>
      <c r="S20" s="154">
        <v>0.39286755330774403</v>
      </c>
      <c r="T20" s="154"/>
      <c r="U20" s="154">
        <v>33.200844062484137</v>
      </c>
      <c r="V20" s="154"/>
      <c r="W20" s="155">
        <v>8.8000000000000007</v>
      </c>
      <c r="X20" s="155"/>
      <c r="Y20" s="155">
        <f t="shared" si="7"/>
        <v>84.2</v>
      </c>
      <c r="Z20" s="155"/>
      <c r="AA20" s="156">
        <v>0.78697882704029465</v>
      </c>
      <c r="AB20" s="156"/>
      <c r="AC20" s="157">
        <v>32.977954257710032</v>
      </c>
      <c r="AD20" s="157"/>
      <c r="AE20" s="154">
        <v>8.8000000000000007</v>
      </c>
      <c r="AF20" s="154"/>
      <c r="AG20" s="155">
        <f t="shared" si="8"/>
        <v>84.2</v>
      </c>
      <c r="AH20" s="155"/>
      <c r="AI20" s="154">
        <v>0.59359549177391757</v>
      </c>
      <c r="AJ20" s="154"/>
      <c r="AK20" s="154">
        <v>33.39963967047909</v>
      </c>
      <c r="AL20" s="154"/>
      <c r="AM20" s="155">
        <v>6.1</v>
      </c>
      <c r="AN20" s="155"/>
      <c r="AO20" s="155">
        <f t="shared" si="9"/>
        <v>84.2</v>
      </c>
      <c r="AP20" s="155"/>
      <c r="AQ20" s="156">
        <v>0.75808365443848824</v>
      </c>
      <c r="AR20" s="156"/>
      <c r="AS20" s="157">
        <v>31.881008591712085</v>
      </c>
      <c r="AT20" s="157"/>
      <c r="AU20" s="154">
        <v>5.6</v>
      </c>
      <c r="AV20" s="154"/>
      <c r="AW20" s="155">
        <v>84.2</v>
      </c>
      <c r="AX20" s="155"/>
      <c r="AY20" s="154">
        <v>0.56330435792160594</v>
      </c>
      <c r="AZ20" s="154"/>
      <c r="BA20" s="154">
        <v>30.986970369011882</v>
      </c>
      <c r="BB20" s="154"/>
      <c r="BC20" s="155">
        <v>6.6</v>
      </c>
      <c r="BD20" s="155"/>
      <c r="BE20" s="155">
        <f t="shared" si="10"/>
        <v>84.2</v>
      </c>
      <c r="BF20" s="155"/>
      <c r="BG20" s="156">
        <v>0.36519799289271992</v>
      </c>
      <c r="BH20" s="156"/>
      <c r="BI20" s="157">
        <v>30.231495627207014</v>
      </c>
      <c r="BJ20" s="157"/>
      <c r="BK20" s="154">
        <v>7.2</v>
      </c>
      <c r="BL20" s="154"/>
      <c r="BM20" s="155">
        <f t="shared" si="11"/>
        <v>84.2</v>
      </c>
      <c r="BN20" s="155"/>
      <c r="BO20" s="154">
        <v>0.45010347127866379</v>
      </c>
      <c r="BP20" s="154"/>
      <c r="BQ20" s="154">
        <v>29.476457964091914</v>
      </c>
      <c r="BR20" s="154"/>
      <c r="BS20" s="155">
        <v>6.6</v>
      </c>
      <c r="BT20" s="155"/>
      <c r="BU20" s="155">
        <f t="shared" si="12"/>
        <v>84.2</v>
      </c>
      <c r="BV20" s="155"/>
      <c r="BW20" s="156">
        <v>0.53643530487062629</v>
      </c>
      <c r="BX20" s="156"/>
      <c r="BY20" s="157">
        <v>29.658270078670299</v>
      </c>
      <c r="BZ20" s="157"/>
      <c r="CA20" s="154">
        <v>5.5</v>
      </c>
      <c r="CB20" s="154"/>
      <c r="CC20" s="155">
        <f t="shared" si="13"/>
        <v>84.2</v>
      </c>
      <c r="CD20" s="155"/>
      <c r="CE20" s="156">
        <v>0.45634878654783345</v>
      </c>
      <c r="CF20" s="156"/>
      <c r="CG20" s="92">
        <v>31.008485183392057</v>
      </c>
      <c r="CH20" s="92"/>
      <c r="CI20" s="92">
        <v>6.2</v>
      </c>
      <c r="CJ20" s="92"/>
      <c r="CK20" s="92">
        <f t="shared" si="5"/>
        <v>84.2</v>
      </c>
      <c r="CL20" s="155"/>
      <c r="CM20" s="156">
        <v>0.45634878654783345</v>
      </c>
      <c r="CN20" s="156"/>
      <c r="CO20" s="92">
        <v>31.008485183392057</v>
      </c>
      <c r="CP20" s="244"/>
      <c r="CQ20" s="92">
        <v>7.4</v>
      </c>
      <c r="CR20" s="92"/>
      <c r="CS20" s="92">
        <v>84.2</v>
      </c>
    </row>
    <row r="21" spans="1:97" s="83" customFormat="1" x14ac:dyDescent="0.2">
      <c r="A21" s="82" t="s">
        <v>7</v>
      </c>
      <c r="B21" s="75"/>
      <c r="C21" s="154">
        <f t="shared" si="0"/>
        <v>0.57400729015620366</v>
      </c>
      <c r="D21" s="154"/>
      <c r="E21" s="154">
        <f t="shared" si="1"/>
        <v>34.250536664212206</v>
      </c>
      <c r="F21" s="154"/>
      <c r="G21" s="155">
        <v>10.6</v>
      </c>
      <c r="H21" s="155"/>
      <c r="I21" s="155">
        <f t="shared" si="2"/>
        <v>84.2</v>
      </c>
      <c r="J21" s="155"/>
      <c r="K21" s="156">
        <f t="shared" si="3"/>
        <v>0.57400729015620366</v>
      </c>
      <c r="L21" s="156"/>
      <c r="M21" s="157">
        <f t="shared" si="4"/>
        <v>34.250536664212206</v>
      </c>
      <c r="N21" s="157"/>
      <c r="O21" s="154">
        <v>12.3</v>
      </c>
      <c r="P21" s="154"/>
      <c r="Q21" s="155">
        <f t="shared" si="6"/>
        <v>84.2</v>
      </c>
      <c r="R21" s="155"/>
      <c r="S21" s="154">
        <v>0.57400729015620366</v>
      </c>
      <c r="T21" s="154"/>
      <c r="U21" s="154">
        <v>34.250536664212206</v>
      </c>
      <c r="V21" s="154"/>
      <c r="W21" s="155">
        <v>3.6</v>
      </c>
      <c r="X21" s="155"/>
      <c r="Y21" s="155">
        <f t="shared" si="7"/>
        <v>84.2</v>
      </c>
      <c r="Z21" s="155"/>
      <c r="AA21" s="156">
        <v>0.38035159336299379</v>
      </c>
      <c r="AB21" s="156"/>
      <c r="AC21" s="157">
        <v>35.401224552260651</v>
      </c>
      <c r="AD21" s="157"/>
      <c r="AE21" s="154">
        <v>7.9</v>
      </c>
      <c r="AF21" s="154"/>
      <c r="AG21" s="155">
        <f t="shared" si="8"/>
        <v>84.2</v>
      </c>
      <c r="AH21" s="155"/>
      <c r="AI21" s="154">
        <v>0.80975308652127176</v>
      </c>
      <c r="AJ21" s="154"/>
      <c r="AK21" s="154">
        <v>35.440034644965984</v>
      </c>
      <c r="AL21" s="154"/>
      <c r="AM21" s="155">
        <v>4.4000000000000004</v>
      </c>
      <c r="AN21" s="155"/>
      <c r="AO21" s="155">
        <f t="shared" si="9"/>
        <v>84.2</v>
      </c>
      <c r="AP21" s="155"/>
      <c r="AQ21" s="156">
        <v>0.719911943115768</v>
      </c>
      <c r="AR21" s="156"/>
      <c r="AS21" s="157">
        <v>35.257927384742437</v>
      </c>
      <c r="AT21" s="157"/>
      <c r="AU21" s="154">
        <v>5.8</v>
      </c>
      <c r="AV21" s="154"/>
      <c r="AW21" s="155">
        <v>84.2</v>
      </c>
      <c r="AX21" s="155"/>
      <c r="AY21" s="154">
        <v>0.77385167455524395</v>
      </c>
      <c r="AZ21" s="154"/>
      <c r="BA21" s="154">
        <v>33.951774906518132</v>
      </c>
      <c r="BB21" s="154"/>
      <c r="BC21" s="155">
        <v>9.1999999999999993</v>
      </c>
      <c r="BD21" s="155"/>
      <c r="BE21" s="155">
        <f t="shared" si="10"/>
        <v>84.2</v>
      </c>
      <c r="BF21" s="155"/>
      <c r="BG21" s="156">
        <v>0.63290040311502216</v>
      </c>
      <c r="BH21" s="156"/>
      <c r="BI21" s="157">
        <v>32.608002461413804</v>
      </c>
      <c r="BJ21" s="157"/>
      <c r="BK21" s="154">
        <v>6.3</v>
      </c>
      <c r="BL21" s="154"/>
      <c r="BM21" s="155">
        <f t="shared" si="11"/>
        <v>84.2</v>
      </c>
      <c r="BN21" s="155"/>
      <c r="BO21" s="154">
        <v>0.53846823521170373</v>
      </c>
      <c r="BP21" s="154"/>
      <c r="BQ21" s="154">
        <v>31.12297447865901</v>
      </c>
      <c r="BR21" s="154"/>
      <c r="BS21" s="155">
        <v>9.9</v>
      </c>
      <c r="BT21" s="155"/>
      <c r="BU21" s="155">
        <f t="shared" si="12"/>
        <v>84.2</v>
      </c>
      <c r="BV21" s="155"/>
      <c r="BW21" s="156">
        <v>0.59017622170166495</v>
      </c>
      <c r="BX21" s="156"/>
      <c r="BY21" s="157">
        <v>31.479016038530634</v>
      </c>
      <c r="BZ21" s="157"/>
      <c r="CA21" s="154">
        <v>3.9</v>
      </c>
      <c r="CB21" s="154"/>
      <c r="CC21" s="155">
        <f t="shared" si="13"/>
        <v>84.2</v>
      </c>
      <c r="CD21" s="155"/>
      <c r="CE21" s="156">
        <v>0.39401627188698823</v>
      </c>
      <c r="CF21" s="156"/>
      <c r="CG21" s="92">
        <v>33.548022949477755</v>
      </c>
      <c r="CH21" s="92"/>
      <c r="CI21" s="92">
        <v>6.8</v>
      </c>
      <c r="CJ21" s="92"/>
      <c r="CK21" s="92">
        <f t="shared" si="5"/>
        <v>84.2</v>
      </c>
      <c r="CL21" s="155"/>
      <c r="CM21" s="156">
        <v>0.39401627188698823</v>
      </c>
      <c r="CN21" s="156"/>
      <c r="CO21" s="92">
        <v>33.548022949477755</v>
      </c>
      <c r="CP21" s="244"/>
      <c r="CQ21" s="92">
        <v>10.6</v>
      </c>
      <c r="CR21" s="92"/>
      <c r="CS21" s="92">
        <v>84.2</v>
      </c>
    </row>
    <row r="22" spans="1:97" s="83" customFormat="1" x14ac:dyDescent="0.2">
      <c r="A22" s="82" t="s">
        <v>8</v>
      </c>
      <c r="B22" s="75"/>
      <c r="C22" s="154">
        <f t="shared" si="0"/>
        <v>1.2972671901682471</v>
      </c>
      <c r="D22" s="154"/>
      <c r="E22" s="154">
        <f t="shared" si="1"/>
        <v>62.178283902535249</v>
      </c>
      <c r="F22" s="154"/>
      <c r="G22" s="155">
        <v>16.3</v>
      </c>
      <c r="H22" s="155"/>
      <c r="I22" s="155">
        <f t="shared" si="2"/>
        <v>75</v>
      </c>
      <c r="J22" s="155"/>
      <c r="K22" s="156">
        <f t="shared" si="3"/>
        <v>1.2972671901682471</v>
      </c>
      <c r="L22" s="156"/>
      <c r="M22" s="157">
        <f t="shared" si="4"/>
        <v>62.178283902535249</v>
      </c>
      <c r="N22" s="157"/>
      <c r="O22" s="154">
        <v>21</v>
      </c>
      <c r="P22" s="154"/>
      <c r="Q22" s="155">
        <f t="shared" si="6"/>
        <v>75</v>
      </c>
      <c r="R22" s="155"/>
      <c r="S22" s="154">
        <v>1.2972671901682471</v>
      </c>
      <c r="T22" s="154"/>
      <c r="U22" s="154">
        <v>62.178283902535249</v>
      </c>
      <c r="V22" s="154"/>
      <c r="W22" s="155">
        <v>20.5</v>
      </c>
      <c r="X22" s="155"/>
      <c r="Y22" s="155">
        <f t="shared" si="7"/>
        <v>75</v>
      </c>
      <c r="Z22" s="155"/>
      <c r="AA22" s="156">
        <v>1.0127899311920447</v>
      </c>
      <c r="AB22" s="156"/>
      <c r="AC22" s="157">
        <v>60.616943262007453</v>
      </c>
      <c r="AD22" s="157"/>
      <c r="AE22" s="154">
        <v>10</v>
      </c>
      <c r="AF22" s="154"/>
      <c r="AG22" s="155">
        <f t="shared" si="8"/>
        <v>75</v>
      </c>
      <c r="AH22" s="155"/>
      <c r="AI22" s="154">
        <v>0.98714461116014973</v>
      </c>
      <c r="AJ22" s="154"/>
      <c r="AK22" s="154">
        <v>60.450068029039031</v>
      </c>
      <c r="AL22" s="154"/>
      <c r="AM22" s="155">
        <v>16.399999999999999</v>
      </c>
      <c r="AN22" s="155"/>
      <c r="AO22" s="155">
        <f t="shared" si="9"/>
        <v>75</v>
      </c>
      <c r="AP22" s="155"/>
      <c r="AQ22" s="156">
        <v>0.57767946074888732</v>
      </c>
      <c r="AR22" s="156"/>
      <c r="AS22" s="157">
        <v>58.025080606952308</v>
      </c>
      <c r="AT22" s="157"/>
      <c r="AU22" s="154">
        <v>19.5</v>
      </c>
      <c r="AV22" s="154"/>
      <c r="AW22" s="155">
        <v>75</v>
      </c>
      <c r="AX22" s="155"/>
      <c r="AY22" s="154">
        <v>0.77031181899086387</v>
      </c>
      <c r="AZ22" s="154"/>
      <c r="BA22" s="154">
        <v>57.146866144868895</v>
      </c>
      <c r="BB22" s="154"/>
      <c r="BC22" s="155">
        <v>13.5</v>
      </c>
      <c r="BD22" s="155"/>
      <c r="BE22" s="155">
        <f t="shared" si="10"/>
        <v>75</v>
      </c>
      <c r="BF22" s="155"/>
      <c r="BG22" s="156">
        <v>0.56786552964744264</v>
      </c>
      <c r="BH22" s="156"/>
      <c r="BI22" s="157">
        <v>56.173258192725029</v>
      </c>
      <c r="BJ22" s="157"/>
      <c r="BK22" s="154">
        <v>13.7</v>
      </c>
      <c r="BL22" s="154"/>
      <c r="BM22" s="155">
        <f t="shared" si="11"/>
        <v>75</v>
      </c>
      <c r="BN22" s="155"/>
      <c r="BO22" s="154">
        <v>0.72816021420514843</v>
      </c>
      <c r="BP22" s="154"/>
      <c r="BQ22" s="154">
        <v>54.467462778418003</v>
      </c>
      <c r="BR22" s="154"/>
      <c r="BS22" s="155">
        <v>9</v>
      </c>
      <c r="BT22" s="155"/>
      <c r="BU22" s="155">
        <f t="shared" si="12"/>
        <v>75</v>
      </c>
      <c r="BV22" s="155"/>
      <c r="BW22" s="156">
        <v>0.87243614505633393</v>
      </c>
      <c r="BX22" s="156"/>
      <c r="BY22" s="157">
        <v>56.679626146347545</v>
      </c>
      <c r="BZ22" s="157"/>
      <c r="CA22" s="154">
        <v>6.5</v>
      </c>
      <c r="CB22" s="154"/>
      <c r="CC22" s="155">
        <f t="shared" si="13"/>
        <v>75</v>
      </c>
      <c r="CD22" s="155"/>
      <c r="CE22" s="156">
        <v>0.59871914018609518</v>
      </c>
      <c r="CF22" s="156"/>
      <c r="CG22" s="92">
        <v>62.717692616262937</v>
      </c>
      <c r="CH22" s="92"/>
      <c r="CI22" s="92">
        <v>11.1</v>
      </c>
      <c r="CJ22" s="92"/>
      <c r="CK22" s="92">
        <f t="shared" si="5"/>
        <v>75</v>
      </c>
      <c r="CL22" s="155"/>
      <c r="CM22" s="156">
        <v>0.59871914018609518</v>
      </c>
      <c r="CN22" s="156"/>
      <c r="CO22" s="92">
        <v>62.717692616262937</v>
      </c>
      <c r="CP22" s="244"/>
      <c r="CQ22" s="92">
        <v>10.9</v>
      </c>
      <c r="CR22" s="92"/>
      <c r="CS22" s="92">
        <v>75</v>
      </c>
    </row>
    <row r="23" spans="1:97" s="83" customFormat="1" x14ac:dyDescent="0.2">
      <c r="A23" s="84" t="s">
        <v>9</v>
      </c>
      <c r="B23" s="75"/>
      <c r="C23" s="158">
        <f t="shared" si="0"/>
        <v>0.92204287243683636</v>
      </c>
      <c r="D23" s="154"/>
      <c r="E23" s="158">
        <f t="shared" si="1"/>
        <v>57.559127644177622</v>
      </c>
      <c r="F23" s="154"/>
      <c r="G23" s="159">
        <v>23</v>
      </c>
      <c r="H23" s="155"/>
      <c r="I23" s="159">
        <f t="shared" si="2"/>
        <v>78.199999999999989</v>
      </c>
      <c r="J23" s="155"/>
      <c r="K23" s="160">
        <f t="shared" si="3"/>
        <v>0.92204287243683636</v>
      </c>
      <c r="L23" s="156"/>
      <c r="M23" s="161">
        <f t="shared" si="4"/>
        <v>57.559127644177622</v>
      </c>
      <c r="N23" s="157"/>
      <c r="O23" s="158">
        <v>19.399999999999999</v>
      </c>
      <c r="P23" s="154"/>
      <c r="Q23" s="159">
        <f t="shared" si="6"/>
        <v>78.199999999999989</v>
      </c>
      <c r="R23" s="155"/>
      <c r="S23" s="158">
        <v>0.92204287243683636</v>
      </c>
      <c r="T23" s="154"/>
      <c r="U23" s="158">
        <v>57.559127644177622</v>
      </c>
      <c r="V23" s="154"/>
      <c r="W23" s="159">
        <v>13.9</v>
      </c>
      <c r="X23" s="155"/>
      <c r="Y23" s="159">
        <f t="shared" si="7"/>
        <v>78.199999999999989</v>
      </c>
      <c r="Z23" s="155"/>
      <c r="AA23" s="160">
        <v>0.91960978173559638</v>
      </c>
      <c r="AB23" s="156"/>
      <c r="AC23" s="161">
        <v>56.91504922195594</v>
      </c>
      <c r="AD23" s="157"/>
      <c r="AE23" s="158">
        <v>9.6</v>
      </c>
      <c r="AF23" s="154"/>
      <c r="AG23" s="159">
        <f t="shared" si="8"/>
        <v>78.199999999999989</v>
      </c>
      <c r="AH23" s="155"/>
      <c r="AI23" s="158">
        <v>1.0201349225413165</v>
      </c>
      <c r="AJ23" s="154"/>
      <c r="AK23" s="158">
        <v>55.590752405473552</v>
      </c>
      <c r="AL23" s="154"/>
      <c r="AM23" s="159">
        <v>8</v>
      </c>
      <c r="AN23" s="155"/>
      <c r="AO23" s="159">
        <f t="shared" si="9"/>
        <v>78.199999999999989</v>
      </c>
      <c r="AP23" s="155"/>
      <c r="AQ23" s="160">
        <v>0.64424962288959864</v>
      </c>
      <c r="AR23" s="156"/>
      <c r="AS23" s="161">
        <v>52.403264325839956</v>
      </c>
      <c r="AT23" s="157"/>
      <c r="AU23" s="158">
        <v>10.4</v>
      </c>
      <c r="AV23" s="154"/>
      <c r="AW23" s="159">
        <v>78.199999999999989</v>
      </c>
      <c r="AX23" s="155"/>
      <c r="AY23" s="158">
        <v>0.64681142821856852</v>
      </c>
      <c r="AZ23" s="154"/>
      <c r="BA23" s="158">
        <v>50.000746815579838</v>
      </c>
      <c r="BB23" s="154"/>
      <c r="BC23" s="159">
        <v>11.6</v>
      </c>
      <c r="BD23" s="155"/>
      <c r="BE23" s="159">
        <f t="shared" si="10"/>
        <v>78.199999999999989</v>
      </c>
      <c r="BF23" s="155"/>
      <c r="BG23" s="160">
        <v>0.97337782268398931</v>
      </c>
      <c r="BH23" s="156"/>
      <c r="BI23" s="161">
        <v>47.599189464479039</v>
      </c>
      <c r="BJ23" s="157"/>
      <c r="BK23" s="158">
        <v>8.4</v>
      </c>
      <c r="BL23" s="154"/>
      <c r="BM23" s="159">
        <f t="shared" si="11"/>
        <v>78.199999999999989</v>
      </c>
      <c r="BN23" s="155"/>
      <c r="BO23" s="158">
        <v>0.60874999172561617</v>
      </c>
      <c r="BP23" s="154"/>
      <c r="BQ23" s="158">
        <v>46.713242281720788</v>
      </c>
      <c r="BR23" s="154"/>
      <c r="BS23" s="159">
        <v>9.9</v>
      </c>
      <c r="BT23" s="155"/>
      <c r="BU23" s="159">
        <f t="shared" si="12"/>
        <v>78.199999999999989</v>
      </c>
      <c r="BV23" s="155"/>
      <c r="BW23" s="160">
        <v>0.8315950967530471</v>
      </c>
      <c r="BX23" s="156"/>
      <c r="BY23" s="161">
        <v>46.06266089336841</v>
      </c>
      <c r="BZ23" s="157"/>
      <c r="CA23" s="158">
        <v>9</v>
      </c>
      <c r="CB23" s="154"/>
      <c r="CC23" s="159">
        <f t="shared" si="13"/>
        <v>78.199999999999989</v>
      </c>
      <c r="CD23" s="155"/>
      <c r="CE23" s="160">
        <v>0.50518338358897641</v>
      </c>
      <c r="CF23" s="156"/>
      <c r="CG23" s="93">
        <v>46.796349261967492</v>
      </c>
      <c r="CH23" s="92"/>
      <c r="CI23" s="93">
        <v>6.8</v>
      </c>
      <c r="CJ23" s="92"/>
      <c r="CK23" s="93">
        <f t="shared" si="5"/>
        <v>78.199999999999989</v>
      </c>
      <c r="CL23" s="155"/>
      <c r="CM23" s="160">
        <v>0.50518338358897641</v>
      </c>
      <c r="CN23" s="156"/>
      <c r="CO23" s="93">
        <v>46.796349261967492</v>
      </c>
      <c r="CP23" s="244"/>
      <c r="CQ23" s="93">
        <v>7.3</v>
      </c>
      <c r="CR23" s="92"/>
      <c r="CS23" s="93">
        <v>78.199999999999989</v>
      </c>
    </row>
    <row r="24" spans="1:97" s="83" customFormat="1" x14ac:dyDescent="0.2">
      <c r="A24" s="82" t="s">
        <v>10</v>
      </c>
      <c r="B24" s="75"/>
      <c r="C24" s="154">
        <f t="shared" si="0"/>
        <v>0.27261799993689434</v>
      </c>
      <c r="D24" s="154"/>
      <c r="E24" s="154">
        <f t="shared" si="1"/>
        <v>27.276339620352736</v>
      </c>
      <c r="F24" s="154"/>
      <c r="G24" s="155">
        <v>8.1999999999999993</v>
      </c>
      <c r="H24" s="155"/>
      <c r="I24" s="155">
        <f t="shared" si="2"/>
        <v>80.8</v>
      </c>
      <c r="J24" s="155"/>
      <c r="K24" s="156">
        <f t="shared" si="3"/>
        <v>0.27261799993689434</v>
      </c>
      <c r="L24" s="156"/>
      <c r="M24" s="157">
        <f t="shared" si="4"/>
        <v>27.276339620352736</v>
      </c>
      <c r="N24" s="157"/>
      <c r="O24" s="154">
        <v>14.5</v>
      </c>
      <c r="P24" s="154"/>
      <c r="Q24" s="155">
        <f t="shared" si="6"/>
        <v>80.8</v>
      </c>
      <c r="R24" s="155"/>
      <c r="S24" s="154">
        <v>0.27261799993689434</v>
      </c>
      <c r="T24" s="154"/>
      <c r="U24" s="154">
        <v>27.276339620352736</v>
      </c>
      <c r="V24" s="154"/>
      <c r="W24" s="155">
        <v>9.6</v>
      </c>
      <c r="X24" s="155"/>
      <c r="Y24" s="155">
        <f t="shared" si="7"/>
        <v>80.8</v>
      </c>
      <c r="Z24" s="155"/>
      <c r="AA24" s="156">
        <v>0.90619630298382881</v>
      </c>
      <c r="AB24" s="156"/>
      <c r="AC24" s="157">
        <v>26.71376081566029</v>
      </c>
      <c r="AD24" s="157"/>
      <c r="AE24" s="154">
        <v>9.1999999999999993</v>
      </c>
      <c r="AF24" s="154"/>
      <c r="AG24" s="155">
        <f t="shared" si="8"/>
        <v>80.8</v>
      </c>
      <c r="AH24" s="155"/>
      <c r="AI24" s="154">
        <v>1.1796545933054132</v>
      </c>
      <c r="AJ24" s="154"/>
      <c r="AK24" s="154">
        <v>26.741862203623484</v>
      </c>
      <c r="AL24" s="154"/>
      <c r="AM24" s="155">
        <v>4.5</v>
      </c>
      <c r="AN24" s="155"/>
      <c r="AO24" s="155">
        <f t="shared" si="9"/>
        <v>80.8</v>
      </c>
      <c r="AP24" s="155"/>
      <c r="AQ24" s="156">
        <v>0.63737852122449734</v>
      </c>
      <c r="AR24" s="156"/>
      <c r="AS24" s="157">
        <v>26.713444365263289</v>
      </c>
      <c r="AT24" s="157"/>
      <c r="AU24" s="154">
        <v>13.7</v>
      </c>
      <c r="AV24" s="154"/>
      <c r="AW24" s="155">
        <v>80.8</v>
      </c>
      <c r="AX24" s="155"/>
      <c r="AY24" s="154">
        <v>0.36569514098770695</v>
      </c>
      <c r="AZ24" s="154"/>
      <c r="BA24" s="154">
        <v>25.800706434535194</v>
      </c>
      <c r="BB24" s="154"/>
      <c r="BC24" s="155">
        <v>7.7</v>
      </c>
      <c r="BD24" s="155"/>
      <c r="BE24" s="155">
        <f t="shared" si="10"/>
        <v>80.8</v>
      </c>
      <c r="BF24" s="155"/>
      <c r="BG24" s="156">
        <v>9.1943434154454065E-2</v>
      </c>
      <c r="BH24" s="156"/>
      <c r="BI24" s="157">
        <v>25.055505241430279</v>
      </c>
      <c r="BJ24" s="157"/>
      <c r="BK24" s="154">
        <v>8.9</v>
      </c>
      <c r="BL24" s="154"/>
      <c r="BM24" s="155">
        <f t="shared" si="11"/>
        <v>80.8</v>
      </c>
      <c r="BN24" s="155"/>
      <c r="BO24" s="154">
        <v>0.64743901135946769</v>
      </c>
      <c r="BP24" s="154"/>
      <c r="BQ24" s="154">
        <v>24.312259789421383</v>
      </c>
      <c r="BR24" s="154"/>
      <c r="BS24" s="155">
        <v>7.3</v>
      </c>
      <c r="BT24" s="155"/>
      <c r="BU24" s="155">
        <f t="shared" si="12"/>
        <v>80.8</v>
      </c>
      <c r="BV24" s="155"/>
      <c r="BW24" s="156">
        <v>0.74544463442929221</v>
      </c>
      <c r="BX24" s="156"/>
      <c r="BY24" s="157">
        <v>24.609922799890047</v>
      </c>
      <c r="BZ24" s="157"/>
      <c r="CA24" s="154">
        <v>3.6</v>
      </c>
      <c r="CB24" s="154"/>
      <c r="CC24" s="155">
        <f t="shared" si="13"/>
        <v>80.8</v>
      </c>
      <c r="CD24" s="155"/>
      <c r="CE24" s="156">
        <v>0.37486458017041341</v>
      </c>
      <c r="CF24" s="156"/>
      <c r="CG24" s="92">
        <v>24.8675790870548</v>
      </c>
      <c r="CH24" s="92"/>
      <c r="CI24" s="92">
        <v>2.5</v>
      </c>
      <c r="CJ24" s="92"/>
      <c r="CK24" s="92">
        <f t="shared" si="5"/>
        <v>80.8</v>
      </c>
      <c r="CL24" s="155"/>
      <c r="CM24" s="156">
        <v>0.37486458017041341</v>
      </c>
      <c r="CN24" s="156"/>
      <c r="CO24" s="92">
        <v>24.8675790870548</v>
      </c>
      <c r="CP24" s="244"/>
      <c r="CQ24" s="92">
        <v>4.4000000000000004</v>
      </c>
      <c r="CR24" s="92"/>
      <c r="CS24" s="92">
        <v>80.8</v>
      </c>
    </row>
    <row r="25" spans="1:97" s="83" customFormat="1" x14ac:dyDescent="0.2">
      <c r="A25" s="82" t="s">
        <v>11</v>
      </c>
      <c r="B25" s="75"/>
      <c r="C25" s="154">
        <f t="shared" si="0"/>
        <v>0.6133308854230356</v>
      </c>
      <c r="D25" s="154"/>
      <c r="E25" s="154">
        <f t="shared" si="1"/>
        <v>27.977990295756214</v>
      </c>
      <c r="F25" s="154"/>
      <c r="G25" s="155">
        <v>8.1</v>
      </c>
      <c r="H25" s="155"/>
      <c r="I25" s="155">
        <f t="shared" si="2"/>
        <v>83.8</v>
      </c>
      <c r="J25" s="155"/>
      <c r="K25" s="156">
        <f t="shared" si="3"/>
        <v>0.6133308854230356</v>
      </c>
      <c r="L25" s="156"/>
      <c r="M25" s="157">
        <f t="shared" si="4"/>
        <v>27.977990295756214</v>
      </c>
      <c r="N25" s="157"/>
      <c r="O25" s="154">
        <v>9.6999999999999993</v>
      </c>
      <c r="P25" s="154"/>
      <c r="Q25" s="155">
        <f t="shared" si="6"/>
        <v>83.8</v>
      </c>
      <c r="R25" s="155"/>
      <c r="S25" s="154">
        <v>0.6133308854230356</v>
      </c>
      <c r="T25" s="154"/>
      <c r="U25" s="154">
        <v>27.977990295756214</v>
      </c>
      <c r="V25" s="154"/>
      <c r="W25" s="155">
        <v>7.6</v>
      </c>
      <c r="X25" s="155"/>
      <c r="Y25" s="155">
        <f t="shared" si="7"/>
        <v>83.8</v>
      </c>
      <c r="Z25" s="155"/>
      <c r="AA25" s="156">
        <v>0.50511413211477485</v>
      </c>
      <c r="AB25" s="156"/>
      <c r="AC25" s="157">
        <v>29.518509084978788</v>
      </c>
      <c r="AD25" s="157"/>
      <c r="AE25" s="154">
        <v>7.3</v>
      </c>
      <c r="AF25" s="154"/>
      <c r="AG25" s="155">
        <f t="shared" si="8"/>
        <v>83.8</v>
      </c>
      <c r="AH25" s="155"/>
      <c r="AI25" s="154">
        <v>0.57850563358837548</v>
      </c>
      <c r="AJ25" s="154"/>
      <c r="AK25" s="154">
        <v>30.075061626175671</v>
      </c>
      <c r="AL25" s="154"/>
      <c r="AM25" s="155">
        <v>4.2</v>
      </c>
      <c r="AN25" s="155"/>
      <c r="AO25" s="155">
        <f t="shared" si="9"/>
        <v>83.8</v>
      </c>
      <c r="AP25" s="155"/>
      <c r="AQ25" s="156">
        <v>0.54481471192209929</v>
      </c>
      <c r="AR25" s="156"/>
      <c r="AS25" s="157">
        <v>29.506075168277054</v>
      </c>
      <c r="AT25" s="157"/>
      <c r="AU25" s="154">
        <v>10.8</v>
      </c>
      <c r="AV25" s="154"/>
      <c r="AW25" s="155">
        <v>83.8</v>
      </c>
      <c r="AX25" s="155"/>
      <c r="AY25" s="154">
        <v>0.73010493390710263</v>
      </c>
      <c r="AZ25" s="154"/>
      <c r="BA25" s="154">
        <v>28.566450696516256</v>
      </c>
      <c r="BB25" s="154"/>
      <c r="BC25" s="155">
        <v>8.1999999999999993</v>
      </c>
      <c r="BD25" s="155"/>
      <c r="BE25" s="155">
        <f t="shared" si="10"/>
        <v>83.8</v>
      </c>
      <c r="BF25" s="155"/>
      <c r="BG25" s="156">
        <v>0.69722461626322974</v>
      </c>
      <c r="BH25" s="156"/>
      <c r="BI25" s="157">
        <v>28.116500051625614</v>
      </c>
      <c r="BJ25" s="157"/>
      <c r="BK25" s="154">
        <v>7.4</v>
      </c>
      <c r="BL25" s="154"/>
      <c r="BM25" s="155">
        <f t="shared" si="11"/>
        <v>83.8</v>
      </c>
      <c r="BN25" s="155"/>
      <c r="BO25" s="154">
        <v>0.44228237875035459</v>
      </c>
      <c r="BP25" s="154"/>
      <c r="BQ25" s="154">
        <v>27.42335032576678</v>
      </c>
      <c r="BR25" s="154"/>
      <c r="BS25" s="155">
        <v>7.7</v>
      </c>
      <c r="BT25" s="155"/>
      <c r="BU25" s="155">
        <f t="shared" si="12"/>
        <v>83.8</v>
      </c>
      <c r="BV25" s="155"/>
      <c r="BW25" s="156">
        <v>0.48086117057144429</v>
      </c>
      <c r="BX25" s="156"/>
      <c r="BY25" s="157">
        <v>27.436458819974085</v>
      </c>
      <c r="BZ25" s="157"/>
      <c r="CA25" s="154">
        <v>7.1</v>
      </c>
      <c r="CB25" s="154"/>
      <c r="CC25" s="155">
        <f t="shared" si="13"/>
        <v>83.8</v>
      </c>
      <c r="CD25" s="155"/>
      <c r="CE25" s="156">
        <v>0.29640618614530795</v>
      </c>
      <c r="CF25" s="156"/>
      <c r="CG25" s="92">
        <v>28.888117409454395</v>
      </c>
      <c r="CH25" s="92"/>
      <c r="CI25" s="92">
        <v>7.6</v>
      </c>
      <c r="CJ25" s="92"/>
      <c r="CK25" s="92">
        <f t="shared" si="5"/>
        <v>83.8</v>
      </c>
      <c r="CL25" s="155"/>
      <c r="CM25" s="156">
        <v>0.29640618614530795</v>
      </c>
      <c r="CN25" s="156"/>
      <c r="CO25" s="92">
        <v>28.888117409454395</v>
      </c>
      <c r="CP25" s="244"/>
      <c r="CQ25" s="92">
        <v>8.6999999999999993</v>
      </c>
      <c r="CR25" s="92"/>
      <c r="CS25" s="92">
        <v>83.8</v>
      </c>
    </row>
    <row r="26" spans="1:97" s="83" customFormat="1" x14ac:dyDescent="0.2">
      <c r="A26" s="82" t="s">
        <v>12</v>
      </c>
      <c r="B26" s="75"/>
      <c r="C26" s="154">
        <f t="shared" si="0"/>
        <v>0.79882740756850201</v>
      </c>
      <c r="D26" s="154"/>
      <c r="E26" s="154">
        <f t="shared" si="1"/>
        <v>62.946190020972836</v>
      </c>
      <c r="F26" s="154"/>
      <c r="G26" s="155">
        <v>21.7</v>
      </c>
      <c r="H26" s="155"/>
      <c r="I26" s="155">
        <f t="shared" si="2"/>
        <v>70.599999999999994</v>
      </c>
      <c r="J26" s="155"/>
      <c r="K26" s="156">
        <f t="shared" si="3"/>
        <v>0.79882740756850201</v>
      </c>
      <c r="L26" s="156"/>
      <c r="M26" s="157">
        <f t="shared" si="4"/>
        <v>62.946190020972836</v>
      </c>
      <c r="N26" s="157"/>
      <c r="O26" s="154">
        <v>22.9</v>
      </c>
      <c r="P26" s="154"/>
      <c r="Q26" s="155">
        <f t="shared" si="6"/>
        <v>70.599999999999994</v>
      </c>
      <c r="R26" s="155"/>
      <c r="S26" s="154">
        <v>0.79882740756850201</v>
      </c>
      <c r="T26" s="154"/>
      <c r="U26" s="154">
        <v>62.946190020972836</v>
      </c>
      <c r="V26" s="154"/>
      <c r="W26" s="155">
        <v>17.2</v>
      </c>
      <c r="X26" s="155"/>
      <c r="Y26" s="155">
        <f t="shared" si="7"/>
        <v>70.599999999999994</v>
      </c>
      <c r="Z26" s="155"/>
      <c r="AA26" s="156">
        <v>0.71773020718483527</v>
      </c>
      <c r="AB26" s="156"/>
      <c r="AC26" s="157">
        <v>61.323649043401872</v>
      </c>
      <c r="AD26" s="157"/>
      <c r="AE26" s="154">
        <v>16.2</v>
      </c>
      <c r="AF26" s="154"/>
      <c r="AG26" s="155">
        <f t="shared" si="8"/>
        <v>70.599999999999994</v>
      </c>
      <c r="AH26" s="155"/>
      <c r="AI26" s="154">
        <v>0.74693887239860812</v>
      </c>
      <c r="AJ26" s="154"/>
      <c r="AK26" s="154">
        <v>61.29131407278846</v>
      </c>
      <c r="AL26" s="154"/>
      <c r="AM26" s="155">
        <v>12.8</v>
      </c>
      <c r="AN26" s="155"/>
      <c r="AO26" s="155">
        <f t="shared" si="9"/>
        <v>70.599999999999994</v>
      </c>
      <c r="AP26" s="155"/>
      <c r="AQ26" s="156">
        <v>0.5787840235939602</v>
      </c>
      <c r="AR26" s="156"/>
      <c r="AS26" s="157">
        <v>59.304088194810987</v>
      </c>
      <c r="AT26" s="157"/>
      <c r="AU26" s="154">
        <v>24.9</v>
      </c>
      <c r="AV26" s="154"/>
      <c r="AW26" s="155">
        <v>70.599999999999994</v>
      </c>
      <c r="AX26" s="155"/>
      <c r="AY26" s="154">
        <v>0.64296090527400884</v>
      </c>
      <c r="AZ26" s="154"/>
      <c r="BA26" s="154">
        <v>57.333137562749343</v>
      </c>
      <c r="BB26" s="154"/>
      <c r="BC26" s="155">
        <v>18.600000000000001</v>
      </c>
      <c r="BD26" s="155"/>
      <c r="BE26" s="155">
        <f t="shared" si="10"/>
        <v>70.599999999999994</v>
      </c>
      <c r="BF26" s="155"/>
      <c r="BG26" s="156">
        <v>0.4686648939279231</v>
      </c>
      <c r="BH26" s="156"/>
      <c r="BI26" s="157">
        <v>57.021832757685168</v>
      </c>
      <c r="BJ26" s="157"/>
      <c r="BK26" s="154">
        <v>17.2</v>
      </c>
      <c r="BL26" s="154"/>
      <c r="BM26" s="155">
        <f t="shared" si="11"/>
        <v>70.599999999999994</v>
      </c>
      <c r="BN26" s="155"/>
      <c r="BO26" s="154">
        <v>0.51193709567578982</v>
      </c>
      <c r="BP26" s="154"/>
      <c r="BQ26" s="154">
        <v>57.926768302888263</v>
      </c>
      <c r="BR26" s="154"/>
      <c r="BS26" s="155">
        <v>14.5</v>
      </c>
      <c r="BT26" s="155"/>
      <c r="BU26" s="155">
        <f t="shared" si="12"/>
        <v>70.599999999999994</v>
      </c>
      <c r="BV26" s="155"/>
      <c r="BW26" s="156">
        <v>0.59954416196178228</v>
      </c>
      <c r="BX26" s="156"/>
      <c r="BY26" s="157">
        <v>58.60805522939328</v>
      </c>
      <c r="BZ26" s="157"/>
      <c r="CA26" s="154">
        <v>12.6</v>
      </c>
      <c r="CB26" s="154"/>
      <c r="CC26" s="155">
        <f t="shared" si="13"/>
        <v>70.599999999999994</v>
      </c>
      <c r="CD26" s="155"/>
      <c r="CE26" s="156">
        <v>0.54657344755301351</v>
      </c>
      <c r="CF26" s="156"/>
      <c r="CG26" s="92">
        <v>59.205291316815376</v>
      </c>
      <c r="CH26" s="92"/>
      <c r="CI26" s="92">
        <v>17.600000000000001</v>
      </c>
      <c r="CJ26" s="92"/>
      <c r="CK26" s="92">
        <f t="shared" si="5"/>
        <v>70.599999999999994</v>
      </c>
      <c r="CL26" s="155"/>
      <c r="CM26" s="156">
        <v>0.54657344755301351</v>
      </c>
      <c r="CN26" s="156"/>
      <c r="CO26" s="92">
        <v>59.205291316815376</v>
      </c>
      <c r="CP26" s="244"/>
      <c r="CQ26" s="92">
        <v>18</v>
      </c>
      <c r="CR26" s="92"/>
      <c r="CS26" s="92">
        <v>70.599999999999994</v>
      </c>
    </row>
    <row r="27" spans="1:97" s="83" customFormat="1" x14ac:dyDescent="0.2">
      <c r="A27" s="82" t="s">
        <v>13</v>
      </c>
      <c r="B27" s="75"/>
      <c r="C27" s="154">
        <f t="shared" si="0"/>
        <v>1.0298514546413431</v>
      </c>
      <c r="D27" s="154"/>
      <c r="E27" s="154">
        <f t="shared" si="1"/>
        <v>39.662325788783832</v>
      </c>
      <c r="F27" s="154"/>
      <c r="G27" s="155">
        <v>10.199999999999999</v>
      </c>
      <c r="H27" s="155"/>
      <c r="I27" s="155">
        <f t="shared" si="2"/>
        <v>76.199999999999989</v>
      </c>
      <c r="J27" s="155"/>
      <c r="K27" s="156">
        <f t="shared" si="3"/>
        <v>1.0298514546413431</v>
      </c>
      <c r="L27" s="156"/>
      <c r="M27" s="157">
        <f t="shared" si="4"/>
        <v>39.662325788783832</v>
      </c>
      <c r="N27" s="157"/>
      <c r="O27" s="154">
        <v>16.2</v>
      </c>
      <c r="P27" s="154"/>
      <c r="Q27" s="155">
        <f t="shared" si="6"/>
        <v>76.199999999999989</v>
      </c>
      <c r="R27" s="155"/>
      <c r="S27" s="154">
        <v>1.0298514546413431</v>
      </c>
      <c r="T27" s="154"/>
      <c r="U27" s="154">
        <v>39.662325788783832</v>
      </c>
      <c r="V27" s="154"/>
      <c r="W27" s="155">
        <v>14.6</v>
      </c>
      <c r="X27" s="155"/>
      <c r="Y27" s="155">
        <f t="shared" si="7"/>
        <v>76.199999999999989</v>
      </c>
      <c r="Z27" s="155"/>
      <c r="AA27" s="156">
        <v>0.68441253872896102</v>
      </c>
      <c r="AB27" s="156"/>
      <c r="AC27" s="157">
        <v>39.615166566709718</v>
      </c>
      <c r="AD27" s="157"/>
      <c r="AE27" s="154">
        <v>12</v>
      </c>
      <c r="AF27" s="154"/>
      <c r="AG27" s="155">
        <f t="shared" si="8"/>
        <v>76.199999999999989</v>
      </c>
      <c r="AH27" s="155"/>
      <c r="AI27" s="154">
        <v>0.68434285073353718</v>
      </c>
      <c r="AJ27" s="154"/>
      <c r="AK27" s="154">
        <v>39.314812431790983</v>
      </c>
      <c r="AL27" s="154"/>
      <c r="AM27" s="155">
        <v>11.4</v>
      </c>
      <c r="AN27" s="155"/>
      <c r="AO27" s="155">
        <f t="shared" si="9"/>
        <v>76.199999999999989</v>
      </c>
      <c r="AP27" s="155"/>
      <c r="AQ27" s="156">
        <v>0.34218125775199704</v>
      </c>
      <c r="AR27" s="156"/>
      <c r="AS27" s="157">
        <v>37.382618046890173</v>
      </c>
      <c r="AT27" s="157"/>
      <c r="AU27" s="154">
        <v>12.4</v>
      </c>
      <c r="AV27" s="154"/>
      <c r="AW27" s="155">
        <v>76.199999999999989</v>
      </c>
      <c r="AX27" s="155"/>
      <c r="AY27" s="154">
        <v>0.54686618366077178</v>
      </c>
      <c r="AZ27" s="154"/>
      <c r="BA27" s="154">
        <v>35.994048625822423</v>
      </c>
      <c r="BB27" s="154"/>
      <c r="BC27" s="155">
        <v>11</v>
      </c>
      <c r="BD27" s="155"/>
      <c r="BE27" s="155">
        <f t="shared" si="10"/>
        <v>76.199999999999989</v>
      </c>
      <c r="BF27" s="155"/>
      <c r="BG27" s="156">
        <v>0.81966413270648808</v>
      </c>
      <c r="BH27" s="156"/>
      <c r="BI27" s="157">
        <v>36.457294515896741</v>
      </c>
      <c r="BJ27" s="157"/>
      <c r="BK27" s="154">
        <v>11.2</v>
      </c>
      <c r="BL27" s="154"/>
      <c r="BM27" s="155">
        <f t="shared" si="11"/>
        <v>76.199999999999989</v>
      </c>
      <c r="BN27" s="155"/>
      <c r="BO27" s="154">
        <v>0.8171976340483631</v>
      </c>
      <c r="BP27" s="154"/>
      <c r="BQ27" s="154">
        <v>34.941327837822882</v>
      </c>
      <c r="BR27" s="154"/>
      <c r="BS27" s="155">
        <v>15.9</v>
      </c>
      <c r="BT27" s="155"/>
      <c r="BU27" s="155">
        <f t="shared" si="12"/>
        <v>76.199999999999989</v>
      </c>
      <c r="BV27" s="155"/>
      <c r="BW27" s="156">
        <v>0.95000658218846235</v>
      </c>
      <c r="BX27" s="156"/>
      <c r="BY27" s="157">
        <v>35.754176296792913</v>
      </c>
      <c r="BZ27" s="157"/>
      <c r="CA27" s="154">
        <v>18.3</v>
      </c>
      <c r="CB27" s="154"/>
      <c r="CC27" s="155">
        <f t="shared" si="13"/>
        <v>76.199999999999989</v>
      </c>
      <c r="CD27" s="155"/>
      <c r="CE27" s="156">
        <v>0.74369750171726512</v>
      </c>
      <c r="CF27" s="156"/>
      <c r="CG27" s="92">
        <v>37.112533601605307</v>
      </c>
      <c r="CH27" s="92"/>
      <c r="CI27" s="92">
        <v>10.7</v>
      </c>
      <c r="CJ27" s="92"/>
      <c r="CK27" s="92">
        <f t="shared" si="5"/>
        <v>76.199999999999989</v>
      </c>
      <c r="CL27" s="155"/>
      <c r="CM27" s="156">
        <v>0.74369750171726512</v>
      </c>
      <c r="CN27" s="156"/>
      <c r="CO27" s="92">
        <v>37.112533601605307</v>
      </c>
      <c r="CP27" s="244"/>
      <c r="CQ27" s="92">
        <v>22.9</v>
      </c>
      <c r="CR27" s="92"/>
      <c r="CS27" s="92">
        <v>76.199999999999989</v>
      </c>
    </row>
    <row r="28" spans="1:97" s="83" customFormat="1" x14ac:dyDescent="0.2">
      <c r="A28" s="84" t="s">
        <v>14</v>
      </c>
      <c r="B28" s="75"/>
      <c r="C28" s="158">
        <f t="shared" si="0"/>
        <v>0.47245330206243391</v>
      </c>
      <c r="D28" s="154"/>
      <c r="E28" s="158">
        <f t="shared" si="1"/>
        <v>30.668518681212788</v>
      </c>
      <c r="F28" s="154"/>
      <c r="G28" s="159">
        <v>6.4</v>
      </c>
      <c r="H28" s="155"/>
      <c r="I28" s="159">
        <f t="shared" si="2"/>
        <v>83.6</v>
      </c>
      <c r="J28" s="155"/>
      <c r="K28" s="160">
        <f t="shared" si="3"/>
        <v>0.47245330206243391</v>
      </c>
      <c r="L28" s="156"/>
      <c r="M28" s="161">
        <f t="shared" si="4"/>
        <v>30.668518681212788</v>
      </c>
      <c r="N28" s="157"/>
      <c r="O28" s="158">
        <v>5.7</v>
      </c>
      <c r="P28" s="154"/>
      <c r="Q28" s="159">
        <f t="shared" si="6"/>
        <v>83.6</v>
      </c>
      <c r="R28" s="155"/>
      <c r="S28" s="158">
        <v>0.47245330206243391</v>
      </c>
      <c r="T28" s="154"/>
      <c r="U28" s="158">
        <v>30.668518681212788</v>
      </c>
      <c r="V28" s="154"/>
      <c r="W28" s="159">
        <v>7.8</v>
      </c>
      <c r="X28" s="155"/>
      <c r="Y28" s="159">
        <f t="shared" si="7"/>
        <v>83.6</v>
      </c>
      <c r="Z28" s="155"/>
      <c r="AA28" s="160">
        <v>0.78298543243872254</v>
      </c>
      <c r="AB28" s="156"/>
      <c r="AC28" s="161">
        <v>32.540874572153314</v>
      </c>
      <c r="AD28" s="157"/>
      <c r="AE28" s="158">
        <v>8.4</v>
      </c>
      <c r="AF28" s="154"/>
      <c r="AG28" s="159">
        <f t="shared" si="8"/>
        <v>83.6</v>
      </c>
      <c r="AH28" s="155"/>
      <c r="AI28" s="158">
        <v>0.31280603924304873</v>
      </c>
      <c r="AJ28" s="154"/>
      <c r="AK28" s="158">
        <v>33.837793295116796</v>
      </c>
      <c r="AL28" s="154"/>
      <c r="AM28" s="159">
        <v>7.6</v>
      </c>
      <c r="AN28" s="155"/>
      <c r="AO28" s="159">
        <f t="shared" si="9"/>
        <v>83.6</v>
      </c>
      <c r="AP28" s="155"/>
      <c r="AQ28" s="160">
        <v>0.62792340402490743</v>
      </c>
      <c r="AR28" s="156"/>
      <c r="AS28" s="161">
        <v>37.53569128409891</v>
      </c>
      <c r="AT28" s="157"/>
      <c r="AU28" s="158">
        <v>4.8</v>
      </c>
      <c r="AV28" s="154"/>
      <c r="AW28" s="159">
        <v>83.6</v>
      </c>
      <c r="AX28" s="155"/>
      <c r="AY28" s="158">
        <v>0.1572319538520757</v>
      </c>
      <c r="AZ28" s="154"/>
      <c r="BA28" s="158">
        <v>41.757662304034262</v>
      </c>
      <c r="BB28" s="154"/>
      <c r="BC28" s="159">
        <v>8.1999999999999993</v>
      </c>
      <c r="BD28" s="155"/>
      <c r="BE28" s="159">
        <f t="shared" si="10"/>
        <v>83.6</v>
      </c>
      <c r="BF28" s="155"/>
      <c r="BG28" s="160">
        <v>0.47151064381534846</v>
      </c>
      <c r="BH28" s="156"/>
      <c r="BI28" s="161">
        <v>37.613975759296395</v>
      </c>
      <c r="BJ28" s="157"/>
      <c r="BK28" s="158">
        <v>7</v>
      </c>
      <c r="BL28" s="154"/>
      <c r="BM28" s="159">
        <f t="shared" si="11"/>
        <v>83.6</v>
      </c>
      <c r="BN28" s="155"/>
      <c r="BO28" s="158">
        <v>0.156670618877571</v>
      </c>
      <c r="BP28" s="154"/>
      <c r="BQ28" s="158">
        <v>40.270615876290847</v>
      </c>
      <c r="BR28" s="154"/>
      <c r="BS28" s="159">
        <v>3.5</v>
      </c>
      <c r="BT28" s="155"/>
      <c r="BU28" s="159">
        <f t="shared" si="12"/>
        <v>83.6</v>
      </c>
      <c r="BV28" s="155"/>
      <c r="BW28" s="160">
        <v>1.248032398921076</v>
      </c>
      <c r="BX28" s="156"/>
      <c r="BY28" s="161">
        <v>38.732685500515593</v>
      </c>
      <c r="BZ28" s="157"/>
      <c r="CA28" s="158">
        <v>2.5</v>
      </c>
      <c r="CB28" s="154"/>
      <c r="CC28" s="159">
        <f t="shared" si="13"/>
        <v>83.6</v>
      </c>
      <c r="CD28" s="155"/>
      <c r="CE28" s="160">
        <v>1.7023515665503393</v>
      </c>
      <c r="CF28" s="156"/>
      <c r="CG28" s="93">
        <v>42.229151996781013</v>
      </c>
      <c r="CH28" s="92"/>
      <c r="CI28" s="93">
        <v>7.7</v>
      </c>
      <c r="CJ28" s="92"/>
      <c r="CK28" s="93">
        <f t="shared" si="5"/>
        <v>83.6</v>
      </c>
      <c r="CL28" s="155"/>
      <c r="CM28" s="160">
        <v>1.7023515665503393</v>
      </c>
      <c r="CN28" s="156"/>
      <c r="CO28" s="93">
        <v>42.229151996781013</v>
      </c>
      <c r="CP28" s="244"/>
      <c r="CQ28" s="93">
        <v>11.5</v>
      </c>
      <c r="CR28" s="92"/>
      <c r="CS28" s="93">
        <v>83.6</v>
      </c>
    </row>
    <row r="29" spans="1:97" s="83" customFormat="1" x14ac:dyDescent="0.2">
      <c r="A29" s="82" t="s">
        <v>15</v>
      </c>
      <c r="B29" s="75"/>
      <c r="C29" s="154">
        <f t="shared" si="0"/>
        <v>0.4584870229968297</v>
      </c>
      <c r="D29" s="154"/>
      <c r="E29" s="154">
        <f t="shared" si="1"/>
        <v>41.34406729873912</v>
      </c>
      <c r="F29" s="154"/>
      <c r="G29" s="155">
        <v>9.6</v>
      </c>
      <c r="H29" s="155"/>
      <c r="I29" s="155">
        <f t="shared" si="2"/>
        <v>74.199999999999989</v>
      </c>
      <c r="J29" s="155"/>
      <c r="K29" s="156">
        <f t="shared" si="3"/>
        <v>0.4584870229968297</v>
      </c>
      <c r="L29" s="156"/>
      <c r="M29" s="157">
        <f t="shared" si="4"/>
        <v>41.34406729873912</v>
      </c>
      <c r="N29" s="157"/>
      <c r="O29" s="154">
        <v>7.4</v>
      </c>
      <c r="P29" s="154"/>
      <c r="Q29" s="155">
        <f t="shared" si="6"/>
        <v>74.199999999999989</v>
      </c>
      <c r="R29" s="155"/>
      <c r="S29" s="154">
        <v>0.4584870229968297</v>
      </c>
      <c r="T29" s="154"/>
      <c r="U29" s="154">
        <v>41.34406729873912</v>
      </c>
      <c r="V29" s="154"/>
      <c r="W29" s="155">
        <v>10.7</v>
      </c>
      <c r="X29" s="155"/>
      <c r="Y29" s="155">
        <f t="shared" si="7"/>
        <v>74.199999999999989</v>
      </c>
      <c r="Z29" s="155"/>
      <c r="AA29" s="156">
        <v>0.54944657809068398</v>
      </c>
      <c r="AB29" s="156"/>
      <c r="AC29" s="157">
        <v>41.010234716540246</v>
      </c>
      <c r="AD29" s="157"/>
      <c r="AE29" s="154">
        <v>10.199999999999999</v>
      </c>
      <c r="AF29" s="154"/>
      <c r="AG29" s="155">
        <f t="shared" si="8"/>
        <v>74.199999999999989</v>
      </c>
      <c r="AH29" s="155"/>
      <c r="AI29" s="154">
        <v>0.55046266976714675</v>
      </c>
      <c r="AJ29" s="154"/>
      <c r="AK29" s="154">
        <v>42.481039101496599</v>
      </c>
      <c r="AL29" s="154"/>
      <c r="AM29" s="155">
        <v>9.6</v>
      </c>
      <c r="AN29" s="155"/>
      <c r="AO29" s="155">
        <f t="shared" si="9"/>
        <v>74.199999999999989</v>
      </c>
      <c r="AP29" s="155"/>
      <c r="AQ29" s="156">
        <v>0.59882988443363949</v>
      </c>
      <c r="AR29" s="156"/>
      <c r="AS29" s="157">
        <v>41.733375922925624</v>
      </c>
      <c r="AT29" s="157"/>
      <c r="AU29" s="154">
        <v>14.1</v>
      </c>
      <c r="AV29" s="154"/>
      <c r="AW29" s="155">
        <v>74.199999999999989</v>
      </c>
      <c r="AX29" s="155"/>
      <c r="AY29" s="154">
        <v>0.46182253445058746</v>
      </c>
      <c r="AZ29" s="154"/>
      <c r="BA29" s="154">
        <v>40.74706403710978</v>
      </c>
      <c r="BB29" s="154"/>
      <c r="BC29" s="155">
        <v>7.3</v>
      </c>
      <c r="BD29" s="155"/>
      <c r="BE29" s="155">
        <f t="shared" si="10"/>
        <v>74.199999999999989</v>
      </c>
      <c r="BF29" s="155"/>
      <c r="BG29" s="156">
        <v>0.50855627329300435</v>
      </c>
      <c r="BH29" s="156"/>
      <c r="BI29" s="157">
        <v>39.529154475295606</v>
      </c>
      <c r="BJ29" s="157"/>
      <c r="BK29" s="154">
        <v>4.8</v>
      </c>
      <c r="BL29" s="154"/>
      <c r="BM29" s="155">
        <f t="shared" si="11"/>
        <v>74.199999999999989</v>
      </c>
      <c r="BN29" s="155"/>
      <c r="BO29" s="154">
        <v>0.27711973143863688</v>
      </c>
      <c r="BP29" s="154"/>
      <c r="BQ29" s="154">
        <v>38.246679734503473</v>
      </c>
      <c r="BR29" s="154"/>
      <c r="BS29" s="155">
        <v>4.8</v>
      </c>
      <c r="BT29" s="155"/>
      <c r="BU29" s="155">
        <f t="shared" si="12"/>
        <v>74.199999999999989</v>
      </c>
      <c r="BV29" s="155"/>
      <c r="BW29" s="156">
        <v>0.23066943962089015</v>
      </c>
      <c r="BX29" s="156"/>
      <c r="BY29" s="157">
        <v>38.608066787106871</v>
      </c>
      <c r="BZ29" s="157"/>
      <c r="CA29" s="154">
        <v>6.3</v>
      </c>
      <c r="CB29" s="154"/>
      <c r="CC29" s="155">
        <f t="shared" si="13"/>
        <v>74.199999999999989</v>
      </c>
      <c r="CD29" s="155"/>
      <c r="CE29" s="156">
        <v>0.27621041156732373</v>
      </c>
      <c r="CF29" s="156"/>
      <c r="CG29" s="92">
        <v>41.530076781890912</v>
      </c>
      <c r="CH29" s="92"/>
      <c r="CI29" s="92">
        <v>9.5</v>
      </c>
      <c r="CJ29" s="92"/>
      <c r="CK29" s="92">
        <f t="shared" si="5"/>
        <v>74.199999999999989</v>
      </c>
      <c r="CL29" s="155"/>
      <c r="CM29" s="156">
        <v>0.27621041156732373</v>
      </c>
      <c r="CN29" s="156"/>
      <c r="CO29" s="92">
        <v>41.530076781890912</v>
      </c>
      <c r="CP29" s="244"/>
      <c r="CQ29" s="92">
        <v>12.7</v>
      </c>
      <c r="CR29" s="92"/>
      <c r="CS29" s="92">
        <v>74.199999999999989</v>
      </c>
    </row>
    <row r="30" spans="1:97" s="83" customFormat="1" x14ac:dyDescent="0.2">
      <c r="A30" s="82" t="s">
        <v>16</v>
      </c>
      <c r="B30" s="75"/>
      <c r="C30" s="154">
        <f t="shared" si="0"/>
        <v>0.62521844198833787</v>
      </c>
      <c r="D30" s="154"/>
      <c r="E30" s="154">
        <f t="shared" si="1"/>
        <v>29.535319199529081</v>
      </c>
      <c r="F30" s="154"/>
      <c r="G30" s="155">
        <v>6.4</v>
      </c>
      <c r="H30" s="155"/>
      <c r="I30" s="155">
        <f t="shared" si="2"/>
        <v>85.8</v>
      </c>
      <c r="J30" s="155"/>
      <c r="K30" s="156">
        <f t="shared" si="3"/>
        <v>0.62521844198833787</v>
      </c>
      <c r="L30" s="156"/>
      <c r="M30" s="157">
        <f t="shared" si="4"/>
        <v>29.535319199529081</v>
      </c>
      <c r="N30" s="157"/>
      <c r="O30" s="154">
        <v>11</v>
      </c>
      <c r="P30" s="154"/>
      <c r="Q30" s="155">
        <f t="shared" si="6"/>
        <v>85.8</v>
      </c>
      <c r="R30" s="155"/>
      <c r="S30" s="154">
        <v>0.62521844198833787</v>
      </c>
      <c r="T30" s="154"/>
      <c r="U30" s="154">
        <v>29.535319199529081</v>
      </c>
      <c r="V30" s="154"/>
      <c r="W30" s="155">
        <v>5.4</v>
      </c>
      <c r="X30" s="155"/>
      <c r="Y30" s="155">
        <f t="shared" si="7"/>
        <v>85.8</v>
      </c>
      <c r="Z30" s="155"/>
      <c r="AA30" s="156">
        <v>0.62295689279513733</v>
      </c>
      <c r="AB30" s="156"/>
      <c r="AC30" s="157">
        <v>31.141615070828912</v>
      </c>
      <c r="AD30" s="157"/>
      <c r="AE30" s="154">
        <v>4.7</v>
      </c>
      <c r="AF30" s="154"/>
      <c r="AG30" s="155">
        <f t="shared" si="8"/>
        <v>85.8</v>
      </c>
      <c r="AH30" s="155"/>
      <c r="AI30" s="154">
        <v>0.31242118322938472</v>
      </c>
      <c r="AJ30" s="154"/>
      <c r="AK30" s="154">
        <v>31.723246945111722</v>
      </c>
      <c r="AL30" s="154"/>
      <c r="AM30" s="155">
        <v>8.6999999999999993</v>
      </c>
      <c r="AN30" s="155"/>
      <c r="AO30" s="155">
        <f t="shared" si="9"/>
        <v>85.8</v>
      </c>
      <c r="AP30" s="155"/>
      <c r="AQ30" s="156">
        <v>0</v>
      </c>
      <c r="AR30" s="156"/>
      <c r="AS30" s="157">
        <v>30.186965760566068</v>
      </c>
      <c r="AT30" s="157"/>
      <c r="AU30" s="154">
        <v>7.9</v>
      </c>
      <c r="AV30" s="154"/>
      <c r="AW30" s="155">
        <v>85.8</v>
      </c>
      <c r="AX30" s="155"/>
      <c r="AY30" s="154">
        <v>0.9551747746729361</v>
      </c>
      <c r="AZ30" s="154"/>
      <c r="BA30" s="154">
        <v>28.41644954651985</v>
      </c>
      <c r="BB30" s="154"/>
      <c r="BC30" s="155">
        <v>9.1</v>
      </c>
      <c r="BD30" s="155"/>
      <c r="BE30" s="155">
        <f t="shared" si="10"/>
        <v>85.8</v>
      </c>
      <c r="BF30" s="155"/>
      <c r="BG30" s="156">
        <v>0.31965868726501279</v>
      </c>
      <c r="BH30" s="156"/>
      <c r="BI30" s="157">
        <v>27.257296263087646</v>
      </c>
      <c r="BJ30" s="157"/>
      <c r="BK30" s="154">
        <v>5.5</v>
      </c>
      <c r="BL30" s="154"/>
      <c r="BM30" s="155">
        <f t="shared" si="11"/>
        <v>85.8</v>
      </c>
      <c r="BN30" s="155"/>
      <c r="BO30" s="154">
        <v>0</v>
      </c>
      <c r="BP30" s="154"/>
      <c r="BQ30" s="154">
        <v>25.578846516647413</v>
      </c>
      <c r="BR30" s="154"/>
      <c r="BS30" s="155">
        <v>9.8000000000000007</v>
      </c>
      <c r="BT30" s="155"/>
      <c r="BU30" s="155">
        <f t="shared" si="12"/>
        <v>85.8</v>
      </c>
      <c r="BV30" s="155"/>
      <c r="BW30" s="156">
        <v>0</v>
      </c>
      <c r="BX30" s="156"/>
      <c r="BY30" s="157">
        <v>25.217051682630743</v>
      </c>
      <c r="BZ30" s="157"/>
      <c r="CA30" s="154">
        <v>6.3</v>
      </c>
      <c r="CB30" s="154"/>
      <c r="CC30" s="155">
        <f t="shared" si="13"/>
        <v>85.8</v>
      </c>
      <c r="CD30" s="155"/>
      <c r="CE30" s="156">
        <v>0.31979635368197529</v>
      </c>
      <c r="CF30" s="156"/>
      <c r="CG30" s="92">
        <v>25.615687929926224</v>
      </c>
      <c r="CH30" s="92"/>
      <c r="CI30" s="92">
        <v>6.8</v>
      </c>
      <c r="CJ30" s="92"/>
      <c r="CK30" s="92">
        <f t="shared" si="5"/>
        <v>85.8</v>
      </c>
      <c r="CL30" s="155"/>
      <c r="CM30" s="156">
        <v>0.31979635368197529</v>
      </c>
      <c r="CN30" s="156"/>
      <c r="CO30" s="92">
        <v>25.615687929926224</v>
      </c>
      <c r="CP30" s="244"/>
      <c r="CQ30" s="92">
        <v>6.5</v>
      </c>
      <c r="CR30" s="92"/>
      <c r="CS30" s="92">
        <v>85.8</v>
      </c>
    </row>
    <row r="31" spans="1:97" s="83" customFormat="1" x14ac:dyDescent="0.2">
      <c r="A31" s="82" t="s">
        <v>17</v>
      </c>
      <c r="B31" s="75"/>
      <c r="C31" s="154">
        <f t="shared" si="0"/>
        <v>1.2403525258981098</v>
      </c>
      <c r="D31" s="154"/>
      <c r="E31" s="154">
        <f t="shared" si="1"/>
        <v>74.098659897153084</v>
      </c>
      <c r="F31" s="154"/>
      <c r="G31" s="155">
        <v>8.1999999999999993</v>
      </c>
      <c r="H31" s="155"/>
      <c r="I31" s="155">
        <f t="shared" si="2"/>
        <v>70</v>
      </c>
      <c r="J31" s="155"/>
      <c r="K31" s="156">
        <f t="shared" si="3"/>
        <v>1.2403525258981098</v>
      </c>
      <c r="L31" s="156"/>
      <c r="M31" s="157">
        <f t="shared" si="4"/>
        <v>74.098659897153084</v>
      </c>
      <c r="N31" s="157"/>
      <c r="O31" s="154">
        <v>19.600000000000001</v>
      </c>
      <c r="P31" s="154"/>
      <c r="Q31" s="155">
        <f t="shared" si="6"/>
        <v>70</v>
      </c>
      <c r="R31" s="155"/>
      <c r="S31" s="154">
        <v>1.2403525258981098</v>
      </c>
      <c r="T31" s="154"/>
      <c r="U31" s="154">
        <v>74.098659897153084</v>
      </c>
      <c r="V31" s="154"/>
      <c r="W31" s="155">
        <v>16</v>
      </c>
      <c r="X31" s="155"/>
      <c r="Y31" s="155">
        <f t="shared" si="7"/>
        <v>70</v>
      </c>
      <c r="Z31" s="155"/>
      <c r="AA31" s="156">
        <v>4.8244842784778559</v>
      </c>
      <c r="AB31" s="156"/>
      <c r="AC31" s="157">
        <v>75.913260121849049</v>
      </c>
      <c r="AD31" s="157"/>
      <c r="AE31" s="154">
        <v>11.6</v>
      </c>
      <c r="AF31" s="154"/>
      <c r="AG31" s="155">
        <f t="shared" si="8"/>
        <v>70</v>
      </c>
      <c r="AH31" s="155"/>
      <c r="AI31" s="154">
        <v>0</v>
      </c>
      <c r="AJ31" s="154"/>
      <c r="AK31" s="154">
        <v>83.758891511417161</v>
      </c>
      <c r="AL31" s="154"/>
      <c r="AM31" s="155">
        <v>22.8</v>
      </c>
      <c r="AN31" s="155"/>
      <c r="AO31" s="155">
        <f t="shared" si="9"/>
        <v>70</v>
      </c>
      <c r="AP31" s="155"/>
      <c r="AQ31" s="156">
        <v>2.3668589740798094</v>
      </c>
      <c r="AR31" s="156"/>
      <c r="AS31" s="157">
        <v>69.230624991834418</v>
      </c>
      <c r="AT31" s="157"/>
      <c r="AU31" s="154">
        <v>36.6</v>
      </c>
      <c r="AV31" s="154"/>
      <c r="AW31" s="155">
        <v>70</v>
      </c>
      <c r="AX31" s="155"/>
      <c r="AY31" s="154">
        <v>7.090599701699305</v>
      </c>
      <c r="AZ31" s="154"/>
      <c r="BA31" s="154">
        <v>62.657266030682862</v>
      </c>
      <c r="BB31" s="154"/>
      <c r="BC31" s="155">
        <v>35.9</v>
      </c>
      <c r="BD31" s="155"/>
      <c r="BE31" s="155">
        <f t="shared" si="10"/>
        <v>70</v>
      </c>
      <c r="BF31" s="155"/>
      <c r="BG31" s="156">
        <v>1.1836407625677243</v>
      </c>
      <c r="BH31" s="156"/>
      <c r="BI31" s="157">
        <v>58.720418230984798</v>
      </c>
      <c r="BJ31" s="157"/>
      <c r="BK31" s="154">
        <v>28.6</v>
      </c>
      <c r="BL31" s="154"/>
      <c r="BM31" s="155">
        <f t="shared" si="11"/>
        <v>70</v>
      </c>
      <c r="BN31" s="155"/>
      <c r="BO31" s="154">
        <v>4.7199108875179423</v>
      </c>
      <c r="BP31" s="154"/>
      <c r="BQ31" s="154">
        <v>54.668367854676561</v>
      </c>
      <c r="BR31" s="154"/>
      <c r="BS31" s="155">
        <v>19.2</v>
      </c>
      <c r="BT31" s="155"/>
      <c r="BU31" s="155">
        <f t="shared" si="12"/>
        <v>70</v>
      </c>
      <c r="BV31" s="155"/>
      <c r="BW31" s="156">
        <v>1.1766920832156642</v>
      </c>
      <c r="BX31" s="156"/>
      <c r="BY31" s="157">
        <v>52.986444507201355</v>
      </c>
      <c r="BZ31" s="157"/>
      <c r="CA31" s="154">
        <v>17.3</v>
      </c>
      <c r="CB31" s="154"/>
      <c r="CC31" s="155">
        <f t="shared" si="13"/>
        <v>70</v>
      </c>
      <c r="CD31" s="155"/>
      <c r="CE31" s="156">
        <v>1.1772323267996938</v>
      </c>
      <c r="CF31" s="156"/>
      <c r="CG31" s="92">
        <v>55.012066631349697</v>
      </c>
      <c r="CH31" s="92"/>
      <c r="CI31" s="92">
        <v>6</v>
      </c>
      <c r="CJ31" s="92"/>
      <c r="CK31" s="92">
        <f t="shared" si="5"/>
        <v>70</v>
      </c>
      <c r="CL31" s="155"/>
      <c r="CM31" s="156">
        <v>1.1772323267996938</v>
      </c>
      <c r="CN31" s="156"/>
      <c r="CO31" s="92">
        <v>55.012066631349697</v>
      </c>
      <c r="CP31" s="244"/>
      <c r="CQ31" s="92">
        <v>5.4</v>
      </c>
      <c r="CR31" s="92"/>
      <c r="CS31" s="92">
        <v>70</v>
      </c>
    </row>
    <row r="32" spans="1:97" s="83" customFormat="1" x14ac:dyDescent="0.2">
      <c r="A32" s="84" t="s">
        <v>18</v>
      </c>
      <c r="B32" s="86"/>
      <c r="C32" s="158">
        <f t="shared" si="0"/>
        <v>0</v>
      </c>
      <c r="D32" s="158"/>
      <c r="E32" s="158">
        <f t="shared" si="1"/>
        <v>60.084938379295764</v>
      </c>
      <c r="F32" s="158"/>
      <c r="G32" s="159">
        <v>27</v>
      </c>
      <c r="H32" s="159"/>
      <c r="I32" s="159">
        <f t="shared" si="2"/>
        <v>84.800000000000011</v>
      </c>
      <c r="J32" s="159"/>
      <c r="K32" s="160">
        <f t="shared" si="3"/>
        <v>0</v>
      </c>
      <c r="L32" s="160"/>
      <c r="M32" s="161">
        <f t="shared" si="4"/>
        <v>60.084938379295764</v>
      </c>
      <c r="N32" s="161"/>
      <c r="O32" s="158">
        <v>28</v>
      </c>
      <c r="P32" s="158"/>
      <c r="Q32" s="159">
        <f t="shared" si="6"/>
        <v>84.800000000000011</v>
      </c>
      <c r="R32" s="159"/>
      <c r="S32" s="158">
        <v>0</v>
      </c>
      <c r="T32" s="158"/>
      <c r="U32" s="158">
        <v>60.084938379295764</v>
      </c>
      <c r="V32" s="158"/>
      <c r="W32" s="159">
        <v>23.1</v>
      </c>
      <c r="X32" s="159"/>
      <c r="Y32" s="159">
        <f t="shared" si="7"/>
        <v>84.800000000000011</v>
      </c>
      <c r="Z32" s="159"/>
      <c r="AA32" s="160">
        <v>0</v>
      </c>
      <c r="AB32" s="160"/>
      <c r="AC32" s="161">
        <v>61.643366025714805</v>
      </c>
      <c r="AD32" s="161"/>
      <c r="AE32" s="158">
        <v>14.5</v>
      </c>
      <c r="AF32" s="158"/>
      <c r="AG32" s="159">
        <f t="shared" si="8"/>
        <v>84.800000000000011</v>
      </c>
      <c r="AH32" s="159"/>
      <c r="AI32" s="158">
        <v>4.8394973678854782</v>
      </c>
      <c r="AJ32" s="158"/>
      <c r="AK32" s="158">
        <v>56.126070724051836</v>
      </c>
      <c r="AL32" s="158"/>
      <c r="AM32" s="159">
        <v>10.1</v>
      </c>
      <c r="AN32" s="159"/>
      <c r="AO32" s="159">
        <f t="shared" si="9"/>
        <v>84.800000000000011</v>
      </c>
      <c r="AP32" s="159"/>
      <c r="AQ32" s="160">
        <v>1.1955273804195934</v>
      </c>
      <c r="AR32" s="160"/>
      <c r="AS32" s="161">
        <v>56.141965784504094</v>
      </c>
      <c r="AT32" s="161"/>
      <c r="AU32" s="158">
        <v>13.5</v>
      </c>
      <c r="AV32" s="158"/>
      <c r="AW32" s="159">
        <v>84.800000000000011</v>
      </c>
      <c r="AX32" s="159"/>
      <c r="AY32" s="158">
        <v>3.5680452278884038</v>
      </c>
      <c r="AZ32" s="158"/>
      <c r="BA32" s="158">
        <v>54.9241095412955</v>
      </c>
      <c r="BB32" s="158"/>
      <c r="BC32" s="159">
        <v>31.1</v>
      </c>
      <c r="BD32" s="159"/>
      <c r="BE32" s="159">
        <f t="shared" si="10"/>
        <v>84.800000000000011</v>
      </c>
      <c r="BF32" s="159"/>
      <c r="BG32" s="160">
        <v>1.1809748511458238</v>
      </c>
      <c r="BH32" s="160"/>
      <c r="BI32" s="161">
        <v>57.820528712099538</v>
      </c>
      <c r="BJ32" s="161"/>
      <c r="BK32" s="158">
        <v>21.8</v>
      </c>
      <c r="BL32" s="158"/>
      <c r="BM32" s="159">
        <f t="shared" si="11"/>
        <v>84.800000000000011</v>
      </c>
      <c r="BN32" s="159"/>
      <c r="BO32" s="158">
        <v>1.1800447722580711</v>
      </c>
      <c r="BP32" s="158"/>
      <c r="BQ32" s="158">
        <v>57.019763395509997</v>
      </c>
      <c r="BR32" s="158"/>
      <c r="BS32" s="159">
        <v>33</v>
      </c>
      <c r="BT32" s="159"/>
      <c r="BU32" s="159">
        <f t="shared" si="12"/>
        <v>84.800000000000011</v>
      </c>
      <c r="BV32" s="159"/>
      <c r="BW32" s="160">
        <v>0</v>
      </c>
      <c r="BX32" s="160"/>
      <c r="BY32" s="161">
        <v>55.936140359151523</v>
      </c>
      <c r="BZ32" s="161"/>
      <c r="CA32" s="158">
        <v>13.2</v>
      </c>
      <c r="CB32" s="158"/>
      <c r="CC32" s="159">
        <f t="shared" si="13"/>
        <v>84.800000000000011</v>
      </c>
      <c r="CD32" s="159"/>
      <c r="CE32" s="160">
        <v>0</v>
      </c>
      <c r="CF32" s="160"/>
      <c r="CG32" s="93">
        <v>64.575209736500071</v>
      </c>
      <c r="CH32" s="93"/>
      <c r="CI32" s="93">
        <v>21.1</v>
      </c>
      <c r="CJ32" s="93"/>
      <c r="CK32" s="93">
        <f t="shared" si="5"/>
        <v>84.800000000000011</v>
      </c>
      <c r="CL32" s="159"/>
      <c r="CM32" s="160">
        <v>0</v>
      </c>
      <c r="CN32" s="160"/>
      <c r="CO32" s="93">
        <v>64.575209736500071</v>
      </c>
      <c r="CP32" s="324"/>
      <c r="CQ32" s="93">
        <v>11.1</v>
      </c>
      <c r="CR32" s="93"/>
      <c r="CS32" s="93">
        <v>84.800000000000011</v>
      </c>
    </row>
    <row r="33" spans="1:97" x14ac:dyDescent="0.2">
      <c r="A33" s="76"/>
      <c r="B33" s="76"/>
      <c r="C33" s="45"/>
      <c r="D33" s="45"/>
      <c r="E33" s="45"/>
      <c r="F33" s="45"/>
      <c r="G33" s="3"/>
      <c r="H33" s="3"/>
      <c r="I33" s="3"/>
      <c r="J33" s="3"/>
      <c r="K33" s="45"/>
      <c r="L33" s="45"/>
      <c r="M33" s="45"/>
      <c r="N33" s="45"/>
      <c r="O33" s="3"/>
      <c r="P33" s="3"/>
      <c r="Q33" s="3"/>
      <c r="R33" s="3"/>
      <c r="S33" s="45"/>
      <c r="T33" s="45"/>
      <c r="U33" s="45"/>
      <c r="V33" s="45"/>
      <c r="W33" s="3"/>
      <c r="X33" s="3"/>
      <c r="Y33" s="3"/>
      <c r="Z33" s="3"/>
      <c r="AA33" s="45"/>
      <c r="AB33" s="45"/>
      <c r="AC33" s="45"/>
      <c r="AD33" s="45"/>
      <c r="AE33" s="3"/>
      <c r="AF33" s="3"/>
      <c r="AG33" s="3"/>
      <c r="AH33" s="3"/>
      <c r="AI33" s="45"/>
      <c r="AJ33" s="45"/>
      <c r="AK33" s="45"/>
      <c r="AL33" s="45"/>
      <c r="AM33" s="3"/>
      <c r="AN33" s="3"/>
      <c r="AO33" s="3"/>
      <c r="AP33" s="3"/>
      <c r="AQ33" s="45"/>
      <c r="AR33" s="45"/>
      <c r="AS33" s="45"/>
      <c r="AT33" s="45"/>
      <c r="AU33" s="3"/>
      <c r="AV33" s="3"/>
      <c r="AW33" s="3"/>
      <c r="AX33" s="3"/>
      <c r="AY33" s="45"/>
      <c r="AZ33" s="45"/>
      <c r="BA33" s="45"/>
      <c r="BB33" s="45"/>
      <c r="BC33" s="3"/>
      <c r="BD33" s="3"/>
      <c r="BE33" s="3"/>
      <c r="BF33" s="3"/>
      <c r="BG33" s="45"/>
      <c r="BH33" s="45"/>
      <c r="BI33" s="45"/>
      <c r="BJ33" s="45"/>
      <c r="BK33" s="3"/>
      <c r="BL33" s="3"/>
      <c r="BM33" s="3"/>
      <c r="BN33" s="3"/>
      <c r="BO33" s="45"/>
      <c r="BP33" s="45"/>
      <c r="BQ33" s="45"/>
      <c r="BR33" s="45"/>
      <c r="BS33" s="3"/>
      <c r="BT33" s="3"/>
      <c r="BU33" s="3"/>
      <c r="BV33" s="3"/>
      <c r="BW33" s="45"/>
      <c r="BX33" s="45"/>
      <c r="BY33" s="45"/>
      <c r="BZ33" s="45"/>
      <c r="CA33" s="3"/>
      <c r="CB33" s="3"/>
      <c r="CC33" s="3"/>
      <c r="CD33" s="3"/>
      <c r="CE33" s="45"/>
      <c r="CF33" s="45"/>
      <c r="CG33" s="45"/>
      <c r="CH33" s="45"/>
      <c r="CI33" s="179"/>
      <c r="CJ33" s="179"/>
      <c r="CK33" s="179"/>
      <c r="CL33" s="3"/>
      <c r="CM33" s="379"/>
      <c r="CN33" s="379"/>
      <c r="CO33" s="379"/>
      <c r="CP33" s="379"/>
      <c r="CQ33" s="179"/>
      <c r="CR33" s="179"/>
      <c r="CS33" s="179"/>
    </row>
    <row r="34" spans="1:97" x14ac:dyDescent="0.2">
      <c r="A34" s="76"/>
      <c r="B34" s="76"/>
      <c r="C34" s="1"/>
      <c r="D34" s="1"/>
      <c r="E34" s="1"/>
      <c r="F34" s="1"/>
      <c r="G34" s="171"/>
      <c r="H34" s="171"/>
      <c r="I34" s="177"/>
      <c r="J34" s="177"/>
      <c r="K34" s="46"/>
      <c r="L34" s="46"/>
      <c r="M34" s="178"/>
      <c r="N34" s="178"/>
      <c r="O34" s="1"/>
      <c r="P34" s="1"/>
      <c r="Q34" s="1"/>
      <c r="R34" s="1"/>
      <c r="S34" s="171"/>
      <c r="T34" s="171"/>
      <c r="U34" s="177"/>
      <c r="V34" s="177"/>
      <c r="W34" s="46"/>
      <c r="X34" s="46"/>
      <c r="Y34" s="178"/>
      <c r="Z34" s="178"/>
      <c r="AA34" s="1"/>
      <c r="AB34" s="1"/>
      <c r="AC34" s="1"/>
      <c r="AD34" s="1"/>
      <c r="AE34" s="171"/>
      <c r="AF34" s="171"/>
      <c r="AG34" s="177"/>
      <c r="AH34" s="177"/>
      <c r="AI34" s="46"/>
      <c r="AJ34" s="46"/>
      <c r="AK34" s="178"/>
      <c r="AL34" s="178"/>
      <c r="AM34" s="1"/>
      <c r="AN34" s="1"/>
      <c r="AO34" s="1"/>
      <c r="AP34" s="1"/>
      <c r="AQ34" s="171"/>
      <c r="AR34" s="171"/>
      <c r="AS34" s="177"/>
      <c r="AT34" s="177"/>
      <c r="AU34" s="46"/>
      <c r="AV34" s="46"/>
      <c r="AW34" s="178"/>
      <c r="AX34" s="178"/>
      <c r="AY34" s="1"/>
      <c r="AZ34" s="1"/>
      <c r="BA34" s="1"/>
      <c r="BB34" s="1"/>
      <c r="BC34" s="171"/>
      <c r="BD34" s="171"/>
      <c r="BE34" s="177"/>
      <c r="BF34" s="177"/>
      <c r="BG34" s="46"/>
      <c r="BH34" s="46"/>
      <c r="BI34" s="178"/>
      <c r="BJ34" s="178"/>
      <c r="BK34" s="1"/>
      <c r="BL34" s="1"/>
      <c r="BM34" s="1"/>
      <c r="BN34" s="1"/>
      <c r="BO34" s="171"/>
      <c r="BP34" s="171"/>
      <c r="BQ34" s="177"/>
      <c r="BR34" s="177"/>
      <c r="BS34" s="46"/>
      <c r="BT34" s="46"/>
      <c r="BU34" s="178"/>
      <c r="BV34" s="178"/>
      <c r="BW34" s="1"/>
      <c r="BX34" s="1"/>
      <c r="BY34" s="1"/>
      <c r="BZ34" s="1"/>
      <c r="CA34" s="171"/>
      <c r="CB34" s="171"/>
      <c r="CC34" s="177"/>
      <c r="CD34" s="178"/>
      <c r="CE34" s="206"/>
      <c r="CF34" s="206"/>
      <c r="CG34" s="206"/>
      <c r="CH34" s="206"/>
      <c r="CI34" s="206"/>
      <c r="CJ34" s="206"/>
      <c r="CK34" s="6"/>
      <c r="CL34" s="178"/>
      <c r="CM34" s="327"/>
      <c r="CN34" s="327"/>
      <c r="CO34" s="327"/>
      <c r="CP34" s="327"/>
      <c r="CQ34" s="206"/>
      <c r="CR34" s="206"/>
      <c r="CS34" s="6"/>
    </row>
    <row r="35" spans="1:97" x14ac:dyDescent="0.2">
      <c r="A35" s="109" t="s">
        <v>19</v>
      </c>
      <c r="B35" s="76"/>
      <c r="C35" s="197">
        <f t="shared" ref="C35" si="14">MAX(C14:C32)</f>
        <v>1.7655284758493732</v>
      </c>
      <c r="D35" s="198"/>
      <c r="E35" s="197">
        <f t="shared" ref="E35" si="15">MAX(E14:E32)</f>
        <v>74.098659897153084</v>
      </c>
      <c r="F35" s="198"/>
      <c r="G35" s="197">
        <f t="shared" ref="G35" si="16">MAX(G14:G32)</f>
        <v>27</v>
      </c>
      <c r="H35" s="198"/>
      <c r="I35" s="197">
        <f t="shared" ref="I35" si="17">MAX(I14:I32)</f>
        <v>88.1</v>
      </c>
      <c r="J35" s="198"/>
      <c r="K35" s="197">
        <f t="shared" ref="K35" si="18">MAX(K14:K32)</f>
        <v>1.7655284758493732</v>
      </c>
      <c r="L35" s="198"/>
      <c r="M35" s="197">
        <f t="shared" ref="M35" si="19">MAX(M14:M32)</f>
        <v>74.098659897153084</v>
      </c>
      <c r="N35" s="198"/>
      <c r="O35" s="197">
        <f t="shared" ref="O35" si="20">MAX(O14:O32)</f>
        <v>28</v>
      </c>
      <c r="P35" s="198"/>
      <c r="Q35" s="197">
        <f t="shared" ref="Q35" si="21">MAX(Q14:Q32)</f>
        <v>88.1</v>
      </c>
      <c r="R35" s="198"/>
      <c r="S35" s="197">
        <f t="shared" ref="S35" si="22">MAX(S14:S32)</f>
        <v>1.7655284758493732</v>
      </c>
      <c r="T35" s="198"/>
      <c r="U35" s="197">
        <f t="shared" ref="U35" si="23">MAX(U14:U32)</f>
        <v>74.098659897153084</v>
      </c>
      <c r="V35" s="198"/>
      <c r="W35" s="197">
        <f t="shared" ref="W35" si="24">MAX(W14:W32)</f>
        <v>23.1</v>
      </c>
      <c r="X35" s="198"/>
      <c r="Y35" s="197">
        <f t="shared" ref="Y35" si="25">MAX(Y14:Y32)</f>
        <v>88.1</v>
      </c>
      <c r="Z35" s="198"/>
      <c r="AA35" s="197">
        <f t="shared" ref="AA35" si="26">MAX(AA14:AA32)</f>
        <v>4.8244842784778559</v>
      </c>
      <c r="AB35" s="198"/>
      <c r="AC35" s="197">
        <f t="shared" ref="AC35" si="27">MAX(AC14:AC32)</f>
        <v>75.913260121849049</v>
      </c>
      <c r="AD35" s="198"/>
      <c r="AE35" s="197">
        <f t="shared" ref="AE35" si="28">MAX(AE14:AE32)</f>
        <v>16.2</v>
      </c>
      <c r="AF35" s="198"/>
      <c r="AG35" s="197">
        <f t="shared" ref="AG35" si="29">MAX(AG14:AG32)</f>
        <v>88.1</v>
      </c>
      <c r="AH35" s="198"/>
      <c r="AI35" s="197">
        <f t="shared" ref="AI35" si="30">MAX(AI14:AI32)</f>
        <v>4.8394973678854782</v>
      </c>
      <c r="AJ35" s="198"/>
      <c r="AK35" s="197">
        <f t="shared" ref="AK35" si="31">MAX(AK14:AK32)</f>
        <v>83.758891511417161</v>
      </c>
      <c r="AL35" s="198"/>
      <c r="AM35" s="197">
        <f t="shared" ref="AM35" si="32">MAX(AM14:AM32)</f>
        <v>22.8</v>
      </c>
      <c r="AN35" s="198"/>
      <c r="AO35" s="197">
        <f t="shared" ref="AO35" si="33">MAX(AO14:AO32)</f>
        <v>88.1</v>
      </c>
      <c r="AP35" s="198"/>
      <c r="AQ35" s="197">
        <f t="shared" ref="AQ35" si="34">MAX(AQ14:AQ32)</f>
        <v>2.3668589740798094</v>
      </c>
      <c r="AR35" s="198"/>
      <c r="AS35" s="197">
        <f t="shared" ref="AS35" si="35">MAX(AS14:AS32)</f>
        <v>69.230624991834418</v>
      </c>
      <c r="AT35" s="198"/>
      <c r="AU35" s="197">
        <f t="shared" ref="AU35" si="36">MAX(AU14:AU32)</f>
        <v>36.6</v>
      </c>
      <c r="AV35" s="198"/>
      <c r="AW35" s="197">
        <f t="shared" ref="AW35" si="37">MAX(AW14:AW32)</f>
        <v>88.1</v>
      </c>
      <c r="AX35" s="198"/>
      <c r="AY35" s="197">
        <f t="shared" ref="AY35" si="38">MAX(AY14:AY32)</f>
        <v>7.090599701699305</v>
      </c>
      <c r="AZ35" s="198"/>
      <c r="BA35" s="197">
        <f t="shared" ref="BA35" si="39">MAX(BA14:BA32)</f>
        <v>62.657266030682862</v>
      </c>
      <c r="BB35" s="198"/>
      <c r="BC35" s="197">
        <f t="shared" ref="BC35" si="40">MAX(BC14:BC32)</f>
        <v>35.9</v>
      </c>
      <c r="BD35" s="198"/>
      <c r="BE35" s="197">
        <f t="shared" ref="BE35" si="41">MAX(BE14:BE32)</f>
        <v>88.1</v>
      </c>
      <c r="BF35" s="198"/>
      <c r="BG35" s="197">
        <f t="shared" ref="BG35" si="42">MAX(BG14:BG32)</f>
        <v>1.1836407625677243</v>
      </c>
      <c r="BH35" s="198"/>
      <c r="BI35" s="197">
        <f t="shared" ref="BI35" si="43">MAX(BI14:BI32)</f>
        <v>59.022298907192436</v>
      </c>
      <c r="BJ35" s="198"/>
      <c r="BK35" s="197">
        <f t="shared" ref="BK35" si="44">MAX(BK14:BK32)</f>
        <v>28.6</v>
      </c>
      <c r="BL35" s="198"/>
      <c r="BM35" s="197">
        <f t="shared" ref="BM35" si="45">MAX(BM14:BM32)</f>
        <v>88.1</v>
      </c>
      <c r="BN35" s="198"/>
      <c r="BO35" s="197">
        <f t="shared" ref="BO35" si="46">MAX(BO14:BO32)</f>
        <v>4.7199108875179423</v>
      </c>
      <c r="BP35" s="198"/>
      <c r="BQ35" s="197">
        <f t="shared" ref="BQ35" si="47">MAX(BQ14:BQ32)</f>
        <v>59.624601235856538</v>
      </c>
      <c r="BR35" s="198"/>
      <c r="BS35" s="197">
        <f t="shared" ref="BS35" si="48">MAX(BS14:BS32)</f>
        <v>33</v>
      </c>
      <c r="BT35" s="198"/>
      <c r="BU35" s="197">
        <f t="shared" ref="BU35" si="49">MAX(BU14:BU32)</f>
        <v>88.1</v>
      </c>
      <c r="BV35" s="198"/>
      <c r="BW35" s="197">
        <f t="shared" ref="BW35" si="50">MAX(BW14:BW32)</f>
        <v>1.248032398921076</v>
      </c>
      <c r="BX35" s="198"/>
      <c r="BY35" s="197">
        <f t="shared" ref="BY35" si="51">MAX(BY14:BY32)</f>
        <v>62.320731919024588</v>
      </c>
      <c r="BZ35" s="198"/>
      <c r="CA35" s="197">
        <f t="shared" ref="CA35" si="52">MAX(CA14:CA32)</f>
        <v>18.3</v>
      </c>
      <c r="CB35" s="198"/>
      <c r="CC35" s="197">
        <f t="shared" ref="CC35" si="53">MAX(CC14:CC32)</f>
        <v>88.1</v>
      </c>
      <c r="CD35" s="198"/>
      <c r="CE35" s="266">
        <f t="shared" ref="CE35" si="54">MAX(CE14:CE32)</f>
        <v>1.7023515665503393</v>
      </c>
      <c r="CF35" s="260"/>
      <c r="CG35" s="266">
        <f t="shared" ref="CG35" si="55">MAX(CG14:CG32)</f>
        <v>64.575209736500071</v>
      </c>
      <c r="CH35" s="260"/>
      <c r="CI35" s="266">
        <f t="shared" ref="CI35" si="56">MAX(CI14:CI32)</f>
        <v>21.1</v>
      </c>
      <c r="CJ35" s="260"/>
      <c r="CK35" s="266">
        <f t="shared" ref="CK35" si="57">MAX(CK14:CK32)</f>
        <v>88.1</v>
      </c>
      <c r="CL35" s="198"/>
      <c r="CM35" s="266">
        <f t="shared" ref="CM35" si="58">MAX(CM14:CM32)</f>
        <v>1.7023515665503393</v>
      </c>
      <c r="CN35" s="260"/>
      <c r="CO35" s="266">
        <f t="shared" ref="CO35" si="59">MAX(CO14:CO32)</f>
        <v>64.575209736500071</v>
      </c>
      <c r="CP35" s="365"/>
      <c r="CQ35" s="266">
        <f t="shared" ref="CQ35" si="60">MAX(CQ14:CQ32)</f>
        <v>22.9</v>
      </c>
      <c r="CR35" s="260"/>
      <c r="CS35" s="266">
        <f t="shared" ref="CS35" si="61">MAX(CS14:CS32)</f>
        <v>88.1</v>
      </c>
    </row>
    <row r="36" spans="1:97" x14ac:dyDescent="0.2">
      <c r="A36" s="76" t="s">
        <v>20</v>
      </c>
      <c r="B36" s="76"/>
      <c r="C36" s="199">
        <f>MIN(C14:C32)</f>
        <v>0</v>
      </c>
      <c r="D36" s="198"/>
      <c r="E36" s="199">
        <f t="shared" ref="E36:CC36" si="62">MIN(E14:E32)</f>
        <v>26.465271852982102</v>
      </c>
      <c r="F36" s="198"/>
      <c r="G36" s="199">
        <f t="shared" si="62"/>
        <v>6</v>
      </c>
      <c r="H36" s="198"/>
      <c r="I36" s="199">
        <f t="shared" si="62"/>
        <v>70</v>
      </c>
      <c r="J36" s="198"/>
      <c r="K36" s="199">
        <f t="shared" si="62"/>
        <v>0</v>
      </c>
      <c r="L36" s="198"/>
      <c r="M36" s="199">
        <f t="shared" si="62"/>
        <v>26.465271852982102</v>
      </c>
      <c r="N36" s="198"/>
      <c r="O36" s="199">
        <f t="shared" si="62"/>
        <v>5.7</v>
      </c>
      <c r="P36" s="198"/>
      <c r="Q36" s="199">
        <f t="shared" si="62"/>
        <v>70</v>
      </c>
      <c r="R36" s="198"/>
      <c r="S36" s="199">
        <f t="shared" si="62"/>
        <v>0</v>
      </c>
      <c r="T36" s="198"/>
      <c r="U36" s="199">
        <f t="shared" si="62"/>
        <v>26.465271852982102</v>
      </c>
      <c r="V36" s="198"/>
      <c r="W36" s="199">
        <f t="shared" si="62"/>
        <v>3.6</v>
      </c>
      <c r="X36" s="198"/>
      <c r="Y36" s="199">
        <f t="shared" si="62"/>
        <v>70</v>
      </c>
      <c r="Z36" s="198"/>
      <c r="AA36" s="199">
        <f t="shared" si="62"/>
        <v>0</v>
      </c>
      <c r="AB36" s="198"/>
      <c r="AC36" s="199">
        <f t="shared" si="62"/>
        <v>26.71376081566029</v>
      </c>
      <c r="AD36" s="198"/>
      <c r="AE36" s="199">
        <f t="shared" si="62"/>
        <v>4.7</v>
      </c>
      <c r="AF36" s="198"/>
      <c r="AG36" s="199">
        <f t="shared" si="62"/>
        <v>70</v>
      </c>
      <c r="AH36" s="198"/>
      <c r="AI36" s="199">
        <f t="shared" si="62"/>
        <v>0</v>
      </c>
      <c r="AJ36" s="198"/>
      <c r="AK36" s="199">
        <f t="shared" si="62"/>
        <v>26.741862203623484</v>
      </c>
      <c r="AL36" s="198"/>
      <c r="AM36" s="199">
        <f t="shared" si="62"/>
        <v>2.7</v>
      </c>
      <c r="AN36" s="198"/>
      <c r="AO36" s="199">
        <f t="shared" si="62"/>
        <v>70</v>
      </c>
      <c r="AP36" s="198"/>
      <c r="AQ36" s="199">
        <f t="shared" si="62"/>
        <v>0</v>
      </c>
      <c r="AR36" s="198"/>
      <c r="AS36" s="199">
        <f t="shared" si="62"/>
        <v>26.713444365263289</v>
      </c>
      <c r="AT36" s="198"/>
      <c r="AU36" s="199">
        <f t="shared" si="62"/>
        <v>4.8</v>
      </c>
      <c r="AV36" s="198"/>
      <c r="AW36" s="199">
        <f t="shared" si="62"/>
        <v>70</v>
      </c>
      <c r="AX36" s="198"/>
      <c r="AY36" s="199">
        <f t="shared" si="62"/>
        <v>0.1572319538520757</v>
      </c>
      <c r="AZ36" s="198"/>
      <c r="BA36" s="199">
        <f t="shared" si="62"/>
        <v>25.800706434535194</v>
      </c>
      <c r="BB36" s="198"/>
      <c r="BC36" s="199">
        <f t="shared" si="62"/>
        <v>3.6</v>
      </c>
      <c r="BD36" s="198"/>
      <c r="BE36" s="199">
        <f t="shared" si="62"/>
        <v>70</v>
      </c>
      <c r="BF36" s="198"/>
      <c r="BG36" s="199">
        <f t="shared" si="62"/>
        <v>9.1943434154454065E-2</v>
      </c>
      <c r="BH36" s="198"/>
      <c r="BI36" s="199">
        <f t="shared" si="62"/>
        <v>25.055505241430279</v>
      </c>
      <c r="BJ36" s="198"/>
      <c r="BK36" s="199">
        <f t="shared" si="62"/>
        <v>3.6</v>
      </c>
      <c r="BL36" s="198"/>
      <c r="BM36" s="199">
        <f t="shared" si="62"/>
        <v>70</v>
      </c>
      <c r="BN36" s="198"/>
      <c r="BO36" s="199">
        <f t="shared" si="62"/>
        <v>0</v>
      </c>
      <c r="BP36" s="198"/>
      <c r="BQ36" s="199">
        <f t="shared" si="62"/>
        <v>24.312259789421383</v>
      </c>
      <c r="BR36" s="198"/>
      <c r="BS36" s="199">
        <f t="shared" si="62"/>
        <v>3.5</v>
      </c>
      <c r="BT36" s="198"/>
      <c r="BU36" s="199">
        <f t="shared" si="62"/>
        <v>70</v>
      </c>
      <c r="BV36" s="198"/>
      <c r="BW36" s="199">
        <f t="shared" si="62"/>
        <v>0</v>
      </c>
      <c r="BX36" s="198"/>
      <c r="BY36" s="199">
        <f t="shared" si="62"/>
        <v>24.609922799890047</v>
      </c>
      <c r="BZ36" s="198"/>
      <c r="CA36" s="199">
        <f t="shared" si="62"/>
        <v>1.5</v>
      </c>
      <c r="CB36" s="198"/>
      <c r="CC36" s="199">
        <f t="shared" si="62"/>
        <v>70</v>
      </c>
      <c r="CD36" s="198"/>
      <c r="CE36" s="267">
        <f t="shared" ref="CE36" si="63">MIN(CE14:CE32)</f>
        <v>0</v>
      </c>
      <c r="CF36" s="260"/>
      <c r="CG36" s="267">
        <f t="shared" ref="CG36" si="64">MIN(CG14:CG32)</f>
        <v>24.8675790870548</v>
      </c>
      <c r="CH36" s="260"/>
      <c r="CI36" s="267">
        <f t="shared" ref="CI36" si="65">MIN(CI14:CI32)</f>
        <v>2.5</v>
      </c>
      <c r="CJ36" s="260"/>
      <c r="CK36" s="267">
        <f t="shared" ref="CK36" si="66">MIN(CK14:CK32)</f>
        <v>70</v>
      </c>
      <c r="CL36" s="198"/>
      <c r="CM36" s="267">
        <f t="shared" ref="CM36" si="67">MIN(CM14:CM32)</f>
        <v>0</v>
      </c>
      <c r="CN36" s="260"/>
      <c r="CO36" s="267">
        <f t="shared" ref="CO36" si="68">MIN(CO14:CO32)</f>
        <v>24.8675790870548</v>
      </c>
      <c r="CP36" s="365"/>
      <c r="CQ36" s="267">
        <f t="shared" ref="CQ36" si="69">MIN(CQ14:CQ32)</f>
        <v>3.6</v>
      </c>
      <c r="CR36" s="260"/>
      <c r="CS36" s="267">
        <f t="shared" ref="CS36" si="70">MIN(CS14:CS32)</f>
        <v>70</v>
      </c>
    </row>
    <row r="37" spans="1:97" ht="12" x14ac:dyDescent="0.2">
      <c r="A37" s="82" t="s">
        <v>158</v>
      </c>
      <c r="B37" s="76"/>
      <c r="C37" s="199">
        <f>MAX(C35,K35,S35,AA35,AI35,AQ35,AY35,BG35,BO35,BW35,CE35,CM35)</f>
        <v>7.090599701699305</v>
      </c>
      <c r="D37" s="76"/>
      <c r="E37" s="199">
        <f t="shared" ref="E37" si="71">MAX(E35,M35,U35,AC35,AK35,AS35,BA35,BI35,BQ35,BY35,CG35,CO35)</f>
        <v>83.758891511417161</v>
      </c>
      <c r="F37" s="76"/>
      <c r="G37" s="199">
        <f t="shared" ref="G37" si="72">MAX(G35,O35,W35,AE35,AM35,AU35,BC35,BK35,BS35,CA35,CI35,CQ35)</f>
        <v>36.6</v>
      </c>
      <c r="H37" s="76"/>
      <c r="I37" s="199">
        <f t="shared" ref="I37" si="73">MAX(I35,Q35,Y35,AG35,AO35,AW35,BE35,BM35,BU35,CC35,CK35,CS35)</f>
        <v>88.1</v>
      </c>
      <c r="J37" s="76"/>
      <c r="K37" s="199"/>
      <c r="L37" s="198"/>
      <c r="M37" s="199"/>
      <c r="N37" s="198"/>
      <c r="O37" s="199"/>
      <c r="P37" s="198"/>
      <c r="Q37" s="199"/>
      <c r="R37" s="198"/>
      <c r="S37" s="199"/>
      <c r="T37" s="198"/>
      <c r="U37" s="199"/>
      <c r="V37" s="198"/>
      <c r="W37" s="199"/>
      <c r="X37" s="198"/>
      <c r="Y37" s="199"/>
      <c r="Z37" s="198"/>
      <c r="AA37" s="199"/>
      <c r="AB37" s="198"/>
      <c r="AC37" s="199"/>
      <c r="AD37" s="198"/>
      <c r="AE37" s="199"/>
      <c r="AF37" s="198"/>
      <c r="AG37" s="199"/>
      <c r="AH37" s="198"/>
      <c r="AI37" s="199"/>
      <c r="AJ37" s="198"/>
      <c r="AK37" s="199"/>
      <c r="AL37" s="198"/>
      <c r="AM37" s="199"/>
      <c r="AN37" s="198"/>
      <c r="AO37" s="199"/>
      <c r="AP37" s="198"/>
      <c r="AQ37" s="199"/>
      <c r="AR37" s="198"/>
      <c r="AS37" s="199"/>
      <c r="AT37" s="198"/>
      <c r="AU37" s="199"/>
      <c r="AV37" s="198"/>
      <c r="AW37" s="199"/>
      <c r="AX37" s="198"/>
      <c r="AY37" s="199"/>
      <c r="AZ37" s="198"/>
      <c r="BA37" s="199"/>
      <c r="BB37" s="198"/>
      <c r="BC37" s="199"/>
      <c r="BD37" s="198"/>
      <c r="BE37" s="199"/>
      <c r="BF37" s="198"/>
      <c r="BG37" s="199"/>
      <c r="BH37" s="198"/>
      <c r="BI37" s="199"/>
      <c r="BJ37" s="198"/>
      <c r="BK37" s="199"/>
      <c r="BL37" s="198"/>
      <c r="BM37" s="199"/>
      <c r="BN37" s="198"/>
      <c r="BO37" s="199"/>
      <c r="BP37" s="198"/>
      <c r="BQ37" s="199"/>
      <c r="BR37" s="198"/>
      <c r="BS37" s="199"/>
      <c r="BT37" s="198"/>
      <c r="BU37" s="199"/>
      <c r="BV37" s="198"/>
      <c r="BW37" s="200"/>
      <c r="BX37" s="200"/>
      <c r="BY37" s="200"/>
      <c r="BZ37" s="200"/>
      <c r="CA37" s="200"/>
      <c r="CB37" s="200"/>
      <c r="CC37" s="200"/>
      <c r="CD37" s="198"/>
      <c r="CE37" s="268"/>
      <c r="CF37" s="268"/>
      <c r="CG37" s="268"/>
      <c r="CH37" s="268"/>
      <c r="CI37" s="268"/>
      <c r="CJ37" s="268"/>
      <c r="CK37" s="268"/>
      <c r="CL37" s="198"/>
      <c r="CM37" s="367"/>
      <c r="CN37" s="367"/>
      <c r="CO37" s="367"/>
      <c r="CP37" s="367"/>
      <c r="CQ37" s="268"/>
      <c r="CR37" s="268"/>
      <c r="CS37" s="268"/>
    </row>
    <row r="38" spans="1:97" x14ac:dyDescent="0.2">
      <c r="A38" s="84" t="s">
        <v>159</v>
      </c>
      <c r="B38" s="84"/>
      <c r="C38" s="202">
        <f>MIN(C36,K36,S36,AA36,AI36,AQ36,AY36,BG36,BO36,BW36,CE36,CM36)</f>
        <v>0</v>
      </c>
      <c r="D38" s="84"/>
      <c r="E38" s="202">
        <f t="shared" ref="E38" si="74">MIN(E36,M36,U36,AC36,AK36,AS36,BA36,BI36,BQ36,BY36,CG36,CO36)</f>
        <v>24.312259789421383</v>
      </c>
      <c r="F38" s="84"/>
      <c r="G38" s="202">
        <f t="shared" ref="G38" si="75">MIN(G36,O36,W36,AE36,AM36,AU36,BC36,BK36,BS36,CA36,CI36,CQ36)</f>
        <v>1.5</v>
      </c>
      <c r="H38" s="84"/>
      <c r="I38" s="202">
        <f t="shared" ref="I38" si="76">MIN(I36,Q36,Y36,AG36,AO36,AW36,BE36,BM36,BU36,CC36,CK36,CS36)</f>
        <v>70</v>
      </c>
      <c r="J38" s="84"/>
      <c r="K38" s="202"/>
      <c r="L38" s="202"/>
      <c r="M38" s="202"/>
      <c r="N38" s="202"/>
      <c r="O38" s="202"/>
      <c r="P38" s="202"/>
      <c r="Q38" s="203"/>
      <c r="R38" s="203"/>
      <c r="S38" s="203"/>
      <c r="T38" s="203"/>
      <c r="U38" s="203"/>
      <c r="V38" s="203"/>
      <c r="W38" s="203"/>
      <c r="X38" s="203"/>
      <c r="Y38" s="203"/>
      <c r="Z38" s="203"/>
      <c r="AA38" s="203"/>
      <c r="AB38" s="203"/>
      <c r="AC38" s="203"/>
      <c r="AD38" s="203"/>
      <c r="AE38" s="203"/>
      <c r="AF38" s="203"/>
      <c r="AG38" s="203"/>
      <c r="AH38" s="203"/>
      <c r="AI38" s="203"/>
      <c r="AJ38" s="203"/>
      <c r="AK38" s="203"/>
      <c r="AL38" s="203"/>
      <c r="AM38" s="203"/>
      <c r="AN38" s="203"/>
      <c r="AO38" s="203"/>
      <c r="AP38" s="203"/>
      <c r="AQ38" s="203"/>
      <c r="AR38" s="203"/>
      <c r="AS38" s="203"/>
      <c r="AT38" s="203"/>
      <c r="AU38" s="203"/>
      <c r="AV38" s="203"/>
      <c r="AW38" s="203"/>
      <c r="AX38" s="203"/>
      <c r="AY38" s="203"/>
      <c r="AZ38" s="203"/>
      <c r="BA38" s="203"/>
      <c r="BB38" s="203"/>
      <c r="BC38" s="203"/>
      <c r="BD38" s="203"/>
      <c r="BE38" s="203"/>
      <c r="BF38" s="203"/>
      <c r="BG38" s="203"/>
      <c r="BH38" s="203"/>
      <c r="BI38" s="203"/>
      <c r="BJ38" s="203"/>
      <c r="BK38" s="203"/>
      <c r="BL38" s="203"/>
      <c r="BM38" s="203"/>
      <c r="BN38" s="203"/>
      <c r="BO38" s="203"/>
      <c r="BP38" s="203"/>
      <c r="BQ38" s="203"/>
      <c r="BR38" s="203"/>
      <c r="BS38" s="203"/>
      <c r="BT38" s="203"/>
      <c r="BU38" s="203"/>
      <c r="BV38" s="203"/>
      <c r="BW38" s="203"/>
      <c r="BX38" s="203"/>
      <c r="BY38" s="203"/>
      <c r="BZ38" s="203"/>
      <c r="CA38" s="203"/>
      <c r="CB38" s="203"/>
      <c r="CC38" s="203"/>
      <c r="CD38" s="203"/>
      <c r="CE38" s="240"/>
      <c r="CF38" s="240"/>
      <c r="CG38" s="240"/>
      <c r="CH38" s="240"/>
      <c r="CI38" s="240"/>
      <c r="CJ38" s="240"/>
      <c r="CK38" s="240"/>
      <c r="CL38" s="203"/>
      <c r="CM38" s="370"/>
      <c r="CN38" s="370"/>
      <c r="CO38" s="370"/>
      <c r="CP38" s="370"/>
      <c r="CQ38" s="271"/>
      <c r="CR38" s="271"/>
      <c r="CS38" s="271"/>
    </row>
    <row r="39" spans="1:97" customFormat="1" ht="15" x14ac:dyDescent="0.25"/>
    <row r="40" spans="1:97" customFormat="1" ht="15" x14ac:dyDescent="0.25"/>
    <row r="42" spans="1:97" ht="15" customHeight="1" thickBot="1" x14ac:dyDescent="0.25">
      <c r="A42" s="189" t="s">
        <v>238</v>
      </c>
      <c r="B42" s="190"/>
      <c r="C42" s="190"/>
      <c r="D42" s="190"/>
      <c r="E42" s="190"/>
      <c r="F42" s="190"/>
      <c r="G42" s="190"/>
      <c r="H42" s="190"/>
      <c r="I42" s="190"/>
      <c r="J42" s="190"/>
      <c r="K42" s="190"/>
      <c r="L42" s="190"/>
      <c r="M42" s="190"/>
      <c r="N42" s="190"/>
      <c r="O42" s="190"/>
      <c r="P42" s="190"/>
      <c r="Q42" s="190"/>
      <c r="R42" s="190"/>
      <c r="S42" s="190"/>
      <c r="T42" s="190"/>
      <c r="U42" s="190"/>
      <c r="V42" s="190"/>
      <c r="W42" s="190"/>
      <c r="X42" s="190"/>
      <c r="Y42" s="190"/>
      <c r="Z42" s="190"/>
      <c r="AA42" s="190"/>
      <c r="AB42" s="190"/>
      <c r="AC42" s="190"/>
      <c r="AD42" s="190"/>
      <c r="AE42" s="190"/>
      <c r="AF42" s="190"/>
      <c r="AG42" s="190"/>
      <c r="AH42" s="190"/>
      <c r="AI42" s="190"/>
      <c r="AJ42" s="190"/>
      <c r="AK42" s="190"/>
      <c r="AL42" s="190"/>
      <c r="AM42" s="190"/>
      <c r="AN42" s="190"/>
      <c r="AO42" s="190"/>
      <c r="AP42" s="190"/>
      <c r="AQ42" s="190"/>
      <c r="AR42" s="190"/>
      <c r="AS42" s="190"/>
      <c r="AT42" s="190"/>
      <c r="AU42" s="190"/>
      <c r="AV42" s="190"/>
      <c r="AW42" s="190"/>
      <c r="AX42" s="190"/>
      <c r="AY42" s="190"/>
      <c r="AZ42" s="190"/>
      <c r="BA42" s="190"/>
      <c r="BB42" s="190"/>
      <c r="BC42" s="190"/>
      <c r="BD42" s="190"/>
      <c r="BE42" s="190"/>
      <c r="BF42" s="190"/>
      <c r="BG42" s="190"/>
      <c r="BH42" s="190"/>
      <c r="BI42" s="190"/>
      <c r="BJ42" s="190"/>
      <c r="BK42" s="190"/>
      <c r="BL42" s="190"/>
      <c r="BM42" s="190"/>
      <c r="BN42" s="190"/>
      <c r="BO42" s="190"/>
      <c r="BP42" s="190"/>
      <c r="BQ42" s="190"/>
      <c r="BR42" s="190"/>
      <c r="BS42" s="190"/>
      <c r="BT42" s="190"/>
      <c r="BU42" s="190"/>
      <c r="BV42" s="190"/>
      <c r="BW42" s="190"/>
      <c r="BX42" s="190"/>
      <c r="BY42" s="190"/>
      <c r="BZ42" s="190"/>
      <c r="CA42" s="190"/>
      <c r="CB42" s="190"/>
      <c r="CC42" s="190"/>
      <c r="CD42" s="190"/>
      <c r="CE42" s="190"/>
      <c r="CF42" s="190"/>
      <c r="CG42" s="190"/>
      <c r="CH42" s="190"/>
      <c r="CI42" s="190"/>
      <c r="CJ42" s="190"/>
      <c r="CK42" s="190"/>
      <c r="CL42" s="190"/>
      <c r="CM42" s="296"/>
      <c r="CN42" s="296"/>
      <c r="CO42" s="296"/>
      <c r="CP42" s="296"/>
      <c r="CQ42" s="297"/>
      <c r="CR42" s="297"/>
      <c r="CS42" s="297"/>
    </row>
    <row r="43" spans="1:97" ht="15" customHeight="1" x14ac:dyDescent="0.2">
      <c r="C43" s="292">
        <v>2008</v>
      </c>
      <c r="D43" s="77"/>
      <c r="E43" s="77"/>
      <c r="F43" s="77"/>
      <c r="G43" s="77"/>
      <c r="H43" s="77"/>
      <c r="I43" s="77"/>
      <c r="J43" s="195"/>
      <c r="K43" s="292">
        <v>2009</v>
      </c>
      <c r="L43" s="77"/>
      <c r="M43" s="77"/>
      <c r="N43" s="77"/>
      <c r="O43" s="77"/>
      <c r="P43" s="77"/>
      <c r="Q43" s="77"/>
      <c r="R43" s="195"/>
      <c r="S43" s="292">
        <v>2010</v>
      </c>
      <c r="T43" s="77"/>
      <c r="U43" s="77"/>
      <c r="V43" s="77"/>
      <c r="W43" s="77"/>
      <c r="X43" s="77"/>
      <c r="Y43" s="77"/>
      <c r="Z43" s="195"/>
      <c r="AA43" s="292">
        <v>2011</v>
      </c>
      <c r="AB43" s="77"/>
      <c r="AC43" s="77"/>
      <c r="AD43" s="77"/>
      <c r="AE43" s="77"/>
      <c r="AF43" s="77"/>
      <c r="AG43" s="77"/>
      <c r="AH43" s="195"/>
      <c r="AI43" s="292">
        <v>2012</v>
      </c>
      <c r="AJ43" s="77"/>
      <c r="AK43" s="77"/>
      <c r="AL43" s="77"/>
      <c r="AM43" s="77"/>
      <c r="AN43" s="77"/>
      <c r="AO43" s="77"/>
      <c r="AP43" s="195"/>
      <c r="AQ43" s="292">
        <v>2013</v>
      </c>
      <c r="AR43" s="77"/>
      <c r="AS43" s="77"/>
      <c r="AT43" s="77"/>
      <c r="AU43" s="77"/>
      <c r="AV43" s="77"/>
      <c r="AW43" s="77"/>
      <c r="AX43" s="195"/>
      <c r="AY43" s="292">
        <v>2014</v>
      </c>
      <c r="AZ43" s="77"/>
      <c r="BA43" s="77"/>
      <c r="BB43" s="77"/>
      <c r="BC43" s="77"/>
      <c r="BD43" s="77"/>
      <c r="BE43" s="77"/>
      <c r="BF43" s="195"/>
      <c r="BG43" s="292">
        <v>2015</v>
      </c>
      <c r="BH43" s="77"/>
      <c r="BI43" s="77"/>
      <c r="BJ43" s="77"/>
      <c r="BK43" s="77"/>
      <c r="BL43" s="77"/>
      <c r="BM43" s="77"/>
      <c r="BN43" s="195"/>
      <c r="BO43" s="292">
        <v>2016</v>
      </c>
      <c r="BP43" s="77"/>
      <c r="BQ43" s="77"/>
      <c r="BR43" s="77"/>
      <c r="BS43" s="77"/>
      <c r="BT43" s="77"/>
      <c r="BU43" s="77"/>
      <c r="BV43" s="195"/>
      <c r="BW43" s="292">
        <v>2017</v>
      </c>
      <c r="BX43" s="77"/>
      <c r="BY43" s="77"/>
      <c r="BZ43" s="77"/>
      <c r="CA43" s="77"/>
      <c r="CB43" s="77"/>
      <c r="CC43" s="77"/>
      <c r="CD43" s="195"/>
      <c r="CE43" s="292">
        <v>2018</v>
      </c>
      <c r="CF43" s="77"/>
      <c r="CG43" s="77"/>
      <c r="CH43" s="77"/>
      <c r="CI43" s="77"/>
      <c r="CJ43" s="77"/>
      <c r="CK43" s="77"/>
      <c r="CL43" s="195"/>
      <c r="CM43" s="377">
        <v>2019</v>
      </c>
      <c r="CN43" s="378"/>
      <c r="CO43" s="378"/>
      <c r="CP43" s="380"/>
      <c r="CQ43" s="378"/>
      <c r="CR43" s="378"/>
      <c r="CS43" s="378"/>
    </row>
    <row r="44" spans="1:97" ht="15" customHeight="1" x14ac:dyDescent="0.2">
      <c r="C44" s="180" t="s">
        <v>44</v>
      </c>
      <c r="D44" s="257"/>
      <c r="E44" s="257"/>
      <c r="F44" s="257"/>
      <c r="G44" s="257"/>
      <c r="H44" s="257"/>
      <c r="I44" s="257"/>
      <c r="J44" s="258"/>
      <c r="K44" s="180" t="s">
        <v>44</v>
      </c>
      <c r="L44" s="257"/>
      <c r="M44" s="257"/>
      <c r="N44" s="257"/>
      <c r="O44" s="257"/>
      <c r="P44" s="257"/>
      <c r="Q44" s="257"/>
      <c r="R44" s="258"/>
      <c r="S44" s="180" t="s">
        <v>44</v>
      </c>
      <c r="T44" s="257"/>
      <c r="U44" s="257"/>
      <c r="V44" s="257"/>
      <c r="W44" s="257"/>
      <c r="X44" s="257"/>
      <c r="Y44" s="257"/>
      <c r="Z44" s="258"/>
      <c r="AA44" s="180" t="s">
        <v>44</v>
      </c>
      <c r="AB44" s="257"/>
      <c r="AC44" s="257"/>
      <c r="AD44" s="257"/>
      <c r="AE44" s="257"/>
      <c r="AF44" s="257"/>
      <c r="AG44" s="257"/>
      <c r="AH44" s="258"/>
      <c r="AI44" s="180" t="s">
        <v>44</v>
      </c>
      <c r="AJ44" s="257"/>
      <c r="AK44" s="257"/>
      <c r="AL44" s="257"/>
      <c r="AM44" s="257"/>
      <c r="AN44" s="257"/>
      <c r="AO44" s="257"/>
      <c r="AP44" s="258"/>
      <c r="AQ44" s="180" t="s">
        <v>44</v>
      </c>
      <c r="AR44" s="257"/>
      <c r="AS44" s="257"/>
      <c r="AT44" s="257"/>
      <c r="AU44" s="257"/>
      <c r="AV44" s="257"/>
      <c r="AW44" s="257"/>
      <c r="AX44" s="258"/>
      <c r="AY44" s="180" t="s">
        <v>44</v>
      </c>
      <c r="AZ44" s="257"/>
      <c r="BA44" s="257"/>
      <c r="BB44" s="257"/>
      <c r="BC44" s="257"/>
      <c r="BD44" s="257"/>
      <c r="BE44" s="257"/>
      <c r="BF44" s="258"/>
      <c r="BG44" s="180" t="s">
        <v>44</v>
      </c>
      <c r="BH44" s="257"/>
      <c r="BI44" s="257"/>
      <c r="BJ44" s="257"/>
      <c r="BK44" s="257"/>
      <c r="BL44" s="257"/>
      <c r="BM44" s="257"/>
      <c r="BN44" s="258"/>
      <c r="BO44" s="180" t="s">
        <v>44</v>
      </c>
      <c r="BP44" s="257"/>
      <c r="BQ44" s="257"/>
      <c r="BR44" s="257"/>
      <c r="BS44" s="257"/>
      <c r="BT44" s="257"/>
      <c r="BU44" s="257"/>
      <c r="BV44" s="258"/>
      <c r="BW44" s="180" t="s">
        <v>44</v>
      </c>
      <c r="BX44" s="257"/>
      <c r="BY44" s="257"/>
      <c r="BZ44" s="257"/>
      <c r="CA44" s="257"/>
      <c r="CB44" s="257"/>
      <c r="CC44" s="257"/>
      <c r="CD44" s="258"/>
      <c r="CE44" s="180" t="s">
        <v>44</v>
      </c>
      <c r="CF44" s="257"/>
      <c r="CG44" s="257"/>
      <c r="CH44" s="257"/>
      <c r="CI44" s="257"/>
      <c r="CJ44" s="257"/>
      <c r="CK44" s="257"/>
      <c r="CL44" s="258"/>
      <c r="CM44" s="263" t="s">
        <v>44</v>
      </c>
      <c r="CN44" s="348"/>
      <c r="CO44" s="348"/>
      <c r="CP44" s="381"/>
      <c r="CQ44" s="348"/>
      <c r="CR44" s="348"/>
      <c r="CS44" s="348"/>
    </row>
    <row r="45" spans="1:97" ht="84.95" customHeight="1" x14ac:dyDescent="0.2">
      <c r="C45" s="196" t="s">
        <v>113</v>
      </c>
      <c r="D45" s="196"/>
      <c r="E45" s="196" t="s">
        <v>116</v>
      </c>
      <c r="F45" s="196"/>
      <c r="G45" s="196" t="s">
        <v>114</v>
      </c>
      <c r="H45" s="196"/>
      <c r="I45" s="196" t="s">
        <v>122</v>
      </c>
      <c r="J45" s="196"/>
      <c r="K45" s="196" t="s">
        <v>112</v>
      </c>
      <c r="L45" s="196"/>
      <c r="M45" s="196" t="s">
        <v>117</v>
      </c>
      <c r="N45" s="196"/>
      <c r="O45" s="196" t="s">
        <v>115</v>
      </c>
      <c r="P45" s="196"/>
      <c r="Q45" s="196" t="s">
        <v>121</v>
      </c>
      <c r="R45" s="196"/>
      <c r="S45" s="196" t="s">
        <v>112</v>
      </c>
      <c r="T45" s="196"/>
      <c r="U45" s="196" t="s">
        <v>117</v>
      </c>
      <c r="V45" s="196"/>
      <c r="W45" s="196" t="s">
        <v>115</v>
      </c>
      <c r="X45" s="196"/>
      <c r="Y45" s="196" t="s">
        <v>121</v>
      </c>
      <c r="Z45" s="196"/>
      <c r="AA45" s="196" t="s">
        <v>112</v>
      </c>
      <c r="AB45" s="196"/>
      <c r="AC45" s="196" t="s">
        <v>117</v>
      </c>
      <c r="AD45" s="196"/>
      <c r="AE45" s="196" t="s">
        <v>115</v>
      </c>
      <c r="AF45" s="196"/>
      <c r="AG45" s="196" t="s">
        <v>121</v>
      </c>
      <c r="AH45" s="196"/>
      <c r="AI45" s="196" t="s">
        <v>112</v>
      </c>
      <c r="AJ45" s="196"/>
      <c r="AK45" s="196" t="s">
        <v>117</v>
      </c>
      <c r="AL45" s="196"/>
      <c r="AM45" s="196" t="s">
        <v>115</v>
      </c>
      <c r="AN45" s="196"/>
      <c r="AO45" s="196" t="s">
        <v>121</v>
      </c>
      <c r="AP45" s="196"/>
      <c r="AQ45" s="196" t="s">
        <v>112</v>
      </c>
      <c r="AR45" s="196"/>
      <c r="AS45" s="196" t="s">
        <v>117</v>
      </c>
      <c r="AT45" s="196"/>
      <c r="AU45" s="196" t="s">
        <v>115</v>
      </c>
      <c r="AV45" s="196"/>
      <c r="AW45" s="196" t="s">
        <v>121</v>
      </c>
      <c r="AX45" s="196"/>
      <c r="AY45" s="196" t="s">
        <v>112</v>
      </c>
      <c r="AZ45" s="196"/>
      <c r="BA45" s="196" t="s">
        <v>117</v>
      </c>
      <c r="BB45" s="196"/>
      <c r="BC45" s="196" t="s">
        <v>115</v>
      </c>
      <c r="BD45" s="196"/>
      <c r="BE45" s="196" t="s">
        <v>121</v>
      </c>
      <c r="BF45" s="196"/>
      <c r="BG45" s="196" t="s">
        <v>112</v>
      </c>
      <c r="BH45" s="196"/>
      <c r="BI45" s="196" t="s">
        <v>117</v>
      </c>
      <c r="BJ45" s="196"/>
      <c r="BK45" s="196" t="s">
        <v>115</v>
      </c>
      <c r="BL45" s="196"/>
      <c r="BM45" s="196" t="s">
        <v>121</v>
      </c>
      <c r="BN45" s="196"/>
      <c r="BO45" s="196" t="s">
        <v>112</v>
      </c>
      <c r="BP45" s="196"/>
      <c r="BQ45" s="196" t="s">
        <v>117</v>
      </c>
      <c r="BR45" s="196"/>
      <c r="BS45" s="196" t="s">
        <v>115</v>
      </c>
      <c r="BT45" s="196"/>
      <c r="BU45" s="196" t="s">
        <v>121</v>
      </c>
      <c r="BV45" s="196"/>
      <c r="BW45" s="196" t="s">
        <v>112</v>
      </c>
      <c r="BX45" s="196"/>
      <c r="BY45" s="196" t="s">
        <v>117</v>
      </c>
      <c r="BZ45" s="196"/>
      <c r="CA45" s="196" t="s">
        <v>115</v>
      </c>
      <c r="CB45" s="196"/>
      <c r="CC45" s="196" t="s">
        <v>121</v>
      </c>
      <c r="CD45" s="196"/>
      <c r="CE45" s="196" t="s">
        <v>112</v>
      </c>
      <c r="CF45" s="196"/>
      <c r="CG45" s="196" t="s">
        <v>117</v>
      </c>
      <c r="CH45" s="196"/>
      <c r="CI45" s="196" t="s">
        <v>115</v>
      </c>
      <c r="CJ45" s="196"/>
      <c r="CK45" s="196" t="s">
        <v>121</v>
      </c>
      <c r="CL45" s="196"/>
      <c r="CM45" s="265" t="s">
        <v>112</v>
      </c>
      <c r="CN45" s="265"/>
      <c r="CO45" s="265" t="s">
        <v>117</v>
      </c>
      <c r="CP45" s="304"/>
      <c r="CQ45" s="265" t="s">
        <v>115</v>
      </c>
      <c r="CR45" s="265"/>
      <c r="CS45" s="265" t="s">
        <v>121</v>
      </c>
    </row>
    <row r="46" spans="1:97" s="83" customFormat="1" x14ac:dyDescent="0.2">
      <c r="A46" s="180" t="s">
        <v>237</v>
      </c>
      <c r="B46" s="75"/>
      <c r="C46" s="146">
        <f t="shared" ref="C46:C65" si="77">10-((C13-$C$38)*10/($C$37-$C$38))</f>
        <v>8.7854223737321036</v>
      </c>
      <c r="D46" s="147"/>
      <c r="E46" s="146">
        <f t="shared" ref="E46:E65" si="78">10-((E13-$E$38)*10/($E$37-$E$38))</f>
        <v>5.7895517079085836</v>
      </c>
      <c r="F46" s="147"/>
      <c r="G46" s="148">
        <f t="shared" ref="G46:G65" si="79">10-((G13-$G$38)*10/($G$37-$G$38))</f>
        <v>6.2393162393162394</v>
      </c>
      <c r="H46" s="149"/>
      <c r="I46" s="95">
        <f t="shared" ref="I46:I65" si="80">(I13-$I$38)*10/($I$37-$I$38)</f>
        <v>4.5856353591160222</v>
      </c>
      <c r="J46" s="127"/>
      <c r="K46" s="150">
        <f t="shared" ref="K46:K65" si="81">10-((K13-$C$38)*10/($C$37-$C$38))</f>
        <v>8.7854223737321036</v>
      </c>
      <c r="L46" s="151"/>
      <c r="M46" s="152">
        <f t="shared" ref="M46:M65" si="82">10-((M13-$E$38)*10/($E$37-$E$38))</f>
        <v>5.7895517079085836</v>
      </c>
      <c r="N46" s="153"/>
      <c r="O46" s="146">
        <f t="shared" ref="O46:O65" si="83">10-((O13-$G$38)*10/($G$37-$G$38))</f>
        <v>5.7549857549857553</v>
      </c>
      <c r="P46" s="147"/>
      <c r="Q46" s="148">
        <f t="shared" ref="Q46:Q65" si="84">(Q13-$I$38)*10/($I$37-$I$38)</f>
        <v>4.5856353591160222</v>
      </c>
      <c r="R46" s="149"/>
      <c r="S46" s="146">
        <f t="shared" ref="S46:S65" si="85">10-((S13-$C$38)*10/($C$37-$C$38))</f>
        <v>8.7854223737321036</v>
      </c>
      <c r="T46" s="147"/>
      <c r="U46" s="146">
        <f t="shared" ref="U46:U65" si="86">10-((U13-$E$38)*10/($E$37-$E$38))</f>
        <v>5.7895517079085836</v>
      </c>
      <c r="V46" s="147"/>
      <c r="W46" s="148">
        <f t="shared" ref="W46:W65" si="87">10-((W13-$G$38)*10/($G$37-$G$38))</f>
        <v>6.6951566951566956</v>
      </c>
      <c r="X46" s="149"/>
      <c r="Y46" s="95">
        <f t="shared" ref="Y46:Y65" si="88">(Y13-$I$38)*10/($I$37-$I$38)</f>
        <v>4.5856353591160222</v>
      </c>
      <c r="Z46" s="127"/>
      <c r="AA46" s="150">
        <f t="shared" ref="AA46:AA65" si="89">10-((AA13-$C$38)*10/($C$37-$C$38))</f>
        <v>8.8382201671713787</v>
      </c>
      <c r="AB46" s="151"/>
      <c r="AC46" s="152">
        <f t="shared" ref="AC46:AC65" si="90">10-((AC13-$E$38)*10/($E$37-$E$38))</f>
        <v>5.8634575993074414</v>
      </c>
      <c r="AD46" s="153"/>
      <c r="AE46" s="146">
        <f t="shared" ref="AE46:AE65" si="91">10-((AE13-$G$38)*10/($G$37-$G$38))</f>
        <v>7.350427350427351</v>
      </c>
      <c r="AF46" s="147"/>
      <c r="AG46" s="148">
        <f t="shared" ref="AG46:AG65" si="92">(AG13-$I$38)*10/($I$37-$I$38)</f>
        <v>4.5856353591160222</v>
      </c>
      <c r="AH46" s="149"/>
      <c r="AI46" s="146">
        <f t="shared" ref="AI46:AI65" si="93">10-((AI13-$C$38)*10/($C$37-$C$38))</f>
        <v>8.9022980291291454</v>
      </c>
      <c r="AJ46" s="147"/>
      <c r="AK46" s="146">
        <f t="shared" ref="AK46:AK65" si="94">10-((AK13-$E$38)*10/($E$37-$E$38))</f>
        <v>5.9286790053586493</v>
      </c>
      <c r="AL46" s="147"/>
      <c r="AM46" s="148">
        <f t="shared" ref="AM46:AM65" si="95">10-((AM13-$G$38)*10/($G$37-$G$38))</f>
        <v>7.5213675213675213</v>
      </c>
      <c r="AN46" s="149"/>
      <c r="AO46" s="95">
        <f t="shared" ref="AO46:AO65" si="96">(AO13-$I$38)*10/($I$37-$I$38)</f>
        <v>4.5856353591160222</v>
      </c>
      <c r="AP46" s="127"/>
      <c r="AQ46" s="150">
        <f t="shared" ref="AQ46:AQ65" si="97">10-((AQ13-$C$38)*10/($C$37-$C$38))</f>
        <v>9.0858844394757821</v>
      </c>
      <c r="AR46" s="151"/>
      <c r="AS46" s="152">
        <f t="shared" ref="AS46:AS65" si="98">10-((AS13-$E$38)*10/($E$37-$E$38))</f>
        <v>6.2475917334791813</v>
      </c>
      <c r="AT46" s="153"/>
      <c r="AU46" s="146">
        <f t="shared" ref="AU46:AU65" si="99">10-((AU13-$G$38)*10/($G$37-$G$38))</f>
        <v>6.3817663817663819</v>
      </c>
      <c r="AV46" s="147"/>
      <c r="AW46" s="148">
        <f t="shared" ref="AW46:AW65" si="100">(AW13-$I$38)*10/($I$37-$I$38)</f>
        <v>4.5856353591160222</v>
      </c>
      <c r="AX46" s="149"/>
      <c r="AY46" s="146">
        <f t="shared" ref="AY46:AY65" si="101">10-((AY13-$C$38)*10/($C$37-$C$38))</f>
        <v>9.0194134225028382</v>
      </c>
      <c r="AZ46" s="147"/>
      <c r="BA46" s="146">
        <f t="shared" ref="BA46:BA65" si="102">10-((BA13-$E$38)*10/($E$37-$E$38))</f>
        <v>6.514300418478447</v>
      </c>
      <c r="BB46" s="147"/>
      <c r="BC46" s="148">
        <f t="shared" ref="BC46:BC65" si="103">10-((BC13-$G$38)*10/($G$37-$G$38))</f>
        <v>7.0370370370370372</v>
      </c>
      <c r="BD46" s="149"/>
      <c r="BE46" s="95">
        <f t="shared" ref="BE46:BE65" si="104">(BE13-$I$38)*10/($I$37-$I$38)</f>
        <v>4.5856353591160222</v>
      </c>
      <c r="BF46" s="127"/>
      <c r="BG46" s="150">
        <f t="shared" ref="BG46:BG65" si="105">10-((BG13-$C$38)*10/($C$37-$C$38))</f>
        <v>9.0822782759940086</v>
      </c>
      <c r="BH46" s="151"/>
      <c r="BI46" s="152">
        <f t="shared" ref="BI46:BI65" si="106">10-((BI13-$E$38)*10/($E$37-$E$38))</f>
        <v>6.7071278453607857</v>
      </c>
      <c r="BJ46" s="153"/>
      <c r="BK46" s="146">
        <f t="shared" ref="BK46:BK65" si="107">10-((BK13-$G$38)*10/($G$37-$G$38))</f>
        <v>7.5783475783475787</v>
      </c>
      <c r="BL46" s="147"/>
      <c r="BM46" s="148">
        <f t="shared" ref="BM46:BM65" si="108">(BM13-$I$38)*10/($I$37-$I$38)</f>
        <v>4.5856353591160222</v>
      </c>
      <c r="BN46" s="149"/>
      <c r="BO46" s="146">
        <f t="shared" ref="BO46:BO65" si="109">10-((BO13-$C$38)*10/($C$37-$C$38))</f>
        <v>9.1073624702348415</v>
      </c>
      <c r="BP46" s="147"/>
      <c r="BQ46" s="146">
        <f t="shared" ref="BQ46:BQ65" si="110">10-((BQ13-$E$38)*10/($E$37-$E$38))</f>
        <v>6.8117531966944735</v>
      </c>
      <c r="BR46" s="147"/>
      <c r="BS46" s="148">
        <f t="shared" ref="BS46:BS65" si="111">10-((BS13-$G$38)*10/($G$37-$G$38))</f>
        <v>7.4928774928774935</v>
      </c>
      <c r="BT46" s="149"/>
      <c r="BU46" s="95">
        <f t="shared" ref="BU46:BU65" si="112">(BU13-$I$38)*10/($I$37-$I$38)</f>
        <v>4.5856353591160222</v>
      </c>
      <c r="BV46" s="127"/>
      <c r="BW46" s="150">
        <f t="shared" ref="BW46:BW65" si="113">10-((BW13-$C$38)*10/($C$37-$C$38))</f>
        <v>9.0665373956087105</v>
      </c>
      <c r="BX46" s="151"/>
      <c r="BY46" s="152">
        <f t="shared" ref="BY46:BY65" si="114">10-((BY13-$E$38)*10/($E$37-$E$38))</f>
        <v>6.694358212785831</v>
      </c>
      <c r="BZ46" s="153"/>
      <c r="CA46" s="146">
        <f t="shared" ref="CA46:CA65" si="115">10-((CA13-$G$38)*10/($G$37-$G$38))</f>
        <v>7.9487179487179489</v>
      </c>
      <c r="CB46" s="147"/>
      <c r="CC46" s="148">
        <f t="shared" ref="CC46:CC65" si="116">(CC13-$I$38)*10/($I$37-$I$38)</f>
        <v>4.5856353591160222</v>
      </c>
      <c r="CD46" s="127"/>
      <c r="CE46" s="150">
        <f t="shared" ref="CE46:CE65" si="117">10-((CE13-$C$38)*10/($C$37-$C$38))</f>
        <v>9.1277745777871466</v>
      </c>
      <c r="CF46" s="151"/>
      <c r="CG46" s="152">
        <f t="shared" ref="CG46:CG65" si="118">10-((CG13-$E$38)*10/($E$37-$E$38))</f>
        <v>6.4169166665705646</v>
      </c>
      <c r="CH46" s="153"/>
      <c r="CI46" s="146">
        <f t="shared" ref="CI46:CI65" si="119">10-((CI13-$G$38)*10/($G$37-$G$38))</f>
        <v>7.3219373219373214</v>
      </c>
      <c r="CJ46" s="147"/>
      <c r="CK46" s="148">
        <f t="shared" ref="CK46:CK65" si="120">(CK13-$I$38)*10/($I$37-$I$38)</f>
        <v>4.5856353591160222</v>
      </c>
      <c r="CL46" s="127"/>
      <c r="CM46" s="150">
        <f t="shared" ref="CM46:CM65" si="121">10-((CM13-$C$38)*10/($C$37-$C$38))</f>
        <v>9.1277745777871466</v>
      </c>
      <c r="CN46" s="151"/>
      <c r="CO46" s="95">
        <f t="shared" ref="CO46:CO65" si="122">10-((CO13-$E$38)*10/($E$37-$E$38))</f>
        <v>6.4169166665705646</v>
      </c>
      <c r="CP46" s="274"/>
      <c r="CQ46" s="95">
        <f t="shared" ref="CQ46:CQ65" si="123">10-((CQ13-$G$38)*10/($G$37-$G$38))</f>
        <v>7.1225071225071233</v>
      </c>
      <c r="CR46" s="127"/>
      <c r="CS46" s="95">
        <f t="shared" ref="CS46:CS65" si="124">(CS13-$I$38)*10/($I$37-$I$38)</f>
        <v>4.5856353591160222</v>
      </c>
    </row>
    <row r="47" spans="1:97" s="83" customFormat="1" x14ac:dyDescent="0.2">
      <c r="A47" s="82" t="s">
        <v>0</v>
      </c>
      <c r="B47" s="75"/>
      <c r="C47" s="154">
        <f t="shared" si="77"/>
        <v>8.6751066567897794</v>
      </c>
      <c r="D47" s="154"/>
      <c r="E47" s="154">
        <f t="shared" si="78"/>
        <v>5.7953499507821027</v>
      </c>
      <c r="F47" s="154"/>
      <c r="G47" s="155">
        <f t="shared" si="79"/>
        <v>6.5242165242165244</v>
      </c>
      <c r="H47" s="155"/>
      <c r="I47" s="155">
        <f t="shared" si="80"/>
        <v>4.8066298342541387</v>
      </c>
      <c r="J47" s="155"/>
      <c r="K47" s="156">
        <f t="shared" si="81"/>
        <v>8.6751066567897794</v>
      </c>
      <c r="L47" s="156"/>
      <c r="M47" s="157">
        <f t="shared" si="82"/>
        <v>5.7953499507821027</v>
      </c>
      <c r="N47" s="157"/>
      <c r="O47" s="154">
        <f t="shared" si="83"/>
        <v>5.299145299145299</v>
      </c>
      <c r="P47" s="154"/>
      <c r="Q47" s="155">
        <f t="shared" si="84"/>
        <v>4.8066298342541387</v>
      </c>
      <c r="R47" s="155"/>
      <c r="S47" s="154">
        <f t="shared" si="85"/>
        <v>8.6751066567897794</v>
      </c>
      <c r="T47" s="154"/>
      <c r="U47" s="154">
        <f t="shared" si="86"/>
        <v>5.7953499507821027</v>
      </c>
      <c r="V47" s="154"/>
      <c r="W47" s="155">
        <f t="shared" si="87"/>
        <v>6.7236467236467234</v>
      </c>
      <c r="X47" s="155"/>
      <c r="Y47" s="155">
        <f t="shared" si="88"/>
        <v>4.8066298342541387</v>
      </c>
      <c r="Z47" s="155"/>
      <c r="AA47" s="156">
        <f t="shared" si="89"/>
        <v>8.5648199300924084</v>
      </c>
      <c r="AB47" s="156"/>
      <c r="AC47" s="157">
        <f t="shared" si="90"/>
        <v>5.8906729614271596</v>
      </c>
      <c r="AD47" s="157"/>
      <c r="AE47" s="154">
        <f t="shared" si="91"/>
        <v>6.9230769230769234</v>
      </c>
      <c r="AF47" s="154"/>
      <c r="AG47" s="155">
        <f t="shared" si="92"/>
        <v>4.8066298342541387</v>
      </c>
      <c r="AH47" s="155"/>
      <c r="AI47" s="154">
        <f t="shared" si="93"/>
        <v>8.8560172824502281</v>
      </c>
      <c r="AJ47" s="154"/>
      <c r="AK47" s="154">
        <f t="shared" si="94"/>
        <v>6.1647967291793453</v>
      </c>
      <c r="AL47" s="154"/>
      <c r="AM47" s="155">
        <f t="shared" si="95"/>
        <v>7.834757834757835</v>
      </c>
      <c r="AN47" s="155"/>
      <c r="AO47" s="155">
        <f t="shared" si="96"/>
        <v>4.8066298342541387</v>
      </c>
      <c r="AP47" s="155"/>
      <c r="AQ47" s="156">
        <f t="shared" si="97"/>
        <v>8.9070254481716375</v>
      </c>
      <c r="AR47" s="156"/>
      <c r="AS47" s="157">
        <f t="shared" si="98"/>
        <v>6.5917673587524748</v>
      </c>
      <c r="AT47" s="157"/>
      <c r="AU47" s="154">
        <f t="shared" si="99"/>
        <v>6.8376068376068382</v>
      </c>
      <c r="AV47" s="154"/>
      <c r="AW47" s="155">
        <f t="shared" si="100"/>
        <v>4.8066298342541387</v>
      </c>
      <c r="AX47" s="155"/>
      <c r="AY47" s="154">
        <f t="shared" si="101"/>
        <v>8.8402614505942232</v>
      </c>
      <c r="AZ47" s="154"/>
      <c r="BA47" s="154">
        <f t="shared" si="102"/>
        <v>7.0285062595634553</v>
      </c>
      <c r="BB47" s="154"/>
      <c r="BC47" s="155">
        <f t="shared" si="103"/>
        <v>6.5242165242165244</v>
      </c>
      <c r="BD47" s="155"/>
      <c r="BE47" s="155">
        <f t="shared" si="104"/>
        <v>4.8066298342541387</v>
      </c>
      <c r="BF47" s="155"/>
      <c r="BG47" s="156">
        <f t="shared" si="105"/>
        <v>8.9084662871791807</v>
      </c>
      <c r="BH47" s="156"/>
      <c r="BI47" s="157">
        <f t="shared" si="106"/>
        <v>7.3371909915124096</v>
      </c>
      <c r="BJ47" s="157"/>
      <c r="BK47" s="154">
        <f t="shared" si="107"/>
        <v>8.3475783475783469</v>
      </c>
      <c r="BL47" s="154"/>
      <c r="BM47" s="155">
        <f t="shared" si="108"/>
        <v>4.8066298342541387</v>
      </c>
      <c r="BN47" s="155"/>
      <c r="BO47" s="154">
        <f t="shared" si="109"/>
        <v>8.8589158638738166</v>
      </c>
      <c r="BP47" s="154"/>
      <c r="BQ47" s="154">
        <f t="shared" si="110"/>
        <v>7.4479290907533011</v>
      </c>
      <c r="BR47" s="154"/>
      <c r="BS47" s="155">
        <f t="shared" si="111"/>
        <v>7.4074074074074074</v>
      </c>
      <c r="BT47" s="155"/>
      <c r="BU47" s="155">
        <f t="shared" si="112"/>
        <v>4.8066298342541387</v>
      </c>
      <c r="BV47" s="155"/>
      <c r="BW47" s="156">
        <f t="shared" si="113"/>
        <v>9.1776033499641994</v>
      </c>
      <c r="BX47" s="156"/>
      <c r="BY47" s="157">
        <f t="shared" si="114"/>
        <v>7.3968118373679381</v>
      </c>
      <c r="BZ47" s="157"/>
      <c r="CA47" s="154">
        <f t="shared" si="115"/>
        <v>7.6638176638176638</v>
      </c>
      <c r="CB47" s="154"/>
      <c r="CC47" s="155">
        <f t="shared" si="116"/>
        <v>4.8066298342541387</v>
      </c>
      <c r="CD47" s="155"/>
      <c r="CE47" s="156">
        <f t="shared" si="117"/>
        <v>8.7920704785650958</v>
      </c>
      <c r="CF47" s="156"/>
      <c r="CG47" s="157">
        <f t="shared" si="118"/>
        <v>7.4221782496591198</v>
      </c>
      <c r="CH47" s="157"/>
      <c r="CI47" s="154">
        <f t="shared" si="119"/>
        <v>6.1823361823361829</v>
      </c>
      <c r="CJ47" s="154"/>
      <c r="CK47" s="155">
        <f t="shared" si="120"/>
        <v>4.8066298342541387</v>
      </c>
      <c r="CL47" s="155"/>
      <c r="CM47" s="156">
        <f t="shared" si="121"/>
        <v>8.7920704785650958</v>
      </c>
      <c r="CN47" s="156"/>
      <c r="CO47" s="92">
        <f t="shared" si="122"/>
        <v>7.4221782496591198</v>
      </c>
      <c r="CP47" s="244"/>
      <c r="CQ47" s="92">
        <f t="shared" si="123"/>
        <v>6.5527065527065531</v>
      </c>
      <c r="CR47" s="92"/>
      <c r="CS47" s="92">
        <f t="shared" si="124"/>
        <v>4.8066298342541387</v>
      </c>
    </row>
    <row r="48" spans="1:97" s="83" customFormat="1" x14ac:dyDescent="0.2">
      <c r="A48" s="82" t="s">
        <v>1</v>
      </c>
      <c r="B48" s="75"/>
      <c r="C48" s="154">
        <f t="shared" si="77"/>
        <v>8.950527326433992</v>
      </c>
      <c r="D48" s="154"/>
      <c r="E48" s="154">
        <f t="shared" si="78"/>
        <v>7.6789133776727043</v>
      </c>
      <c r="F48" s="154"/>
      <c r="G48" s="155">
        <f t="shared" si="79"/>
        <v>7.5213675213675213</v>
      </c>
      <c r="H48" s="155"/>
      <c r="I48" s="155">
        <f t="shared" si="80"/>
        <v>7.790055248618784</v>
      </c>
      <c r="J48" s="155"/>
      <c r="K48" s="156">
        <f t="shared" si="81"/>
        <v>8.950527326433992</v>
      </c>
      <c r="L48" s="156"/>
      <c r="M48" s="157">
        <f t="shared" si="82"/>
        <v>7.6789133776727043</v>
      </c>
      <c r="N48" s="157"/>
      <c r="O48" s="154">
        <f t="shared" si="83"/>
        <v>7.8917378917378915</v>
      </c>
      <c r="P48" s="154"/>
      <c r="Q48" s="155">
        <f t="shared" si="84"/>
        <v>7.790055248618784</v>
      </c>
      <c r="R48" s="155"/>
      <c r="S48" s="154">
        <f t="shared" si="85"/>
        <v>8.950527326433992</v>
      </c>
      <c r="T48" s="154"/>
      <c r="U48" s="154">
        <f t="shared" si="86"/>
        <v>7.6789133776727043</v>
      </c>
      <c r="V48" s="154"/>
      <c r="W48" s="155">
        <f t="shared" si="87"/>
        <v>8.632478632478632</v>
      </c>
      <c r="X48" s="155"/>
      <c r="Y48" s="155">
        <f t="shared" si="88"/>
        <v>7.790055248618784</v>
      </c>
      <c r="Z48" s="155"/>
      <c r="AA48" s="156">
        <f t="shared" si="89"/>
        <v>9.3706119861797177</v>
      </c>
      <c r="AB48" s="156"/>
      <c r="AC48" s="157">
        <f t="shared" si="90"/>
        <v>7.8075421817342612</v>
      </c>
      <c r="AD48" s="157"/>
      <c r="AE48" s="154">
        <f t="shared" si="91"/>
        <v>8.4045584045584043</v>
      </c>
      <c r="AF48" s="154"/>
      <c r="AG48" s="155">
        <f t="shared" si="92"/>
        <v>7.790055248618784</v>
      </c>
      <c r="AH48" s="155"/>
      <c r="AI48" s="154">
        <f t="shared" si="93"/>
        <v>9.3688580274553743</v>
      </c>
      <c r="AJ48" s="154"/>
      <c r="AK48" s="154">
        <f t="shared" si="94"/>
        <v>8.2679411076899516</v>
      </c>
      <c r="AL48" s="154"/>
      <c r="AM48" s="155">
        <f t="shared" si="95"/>
        <v>7.0085470085470085</v>
      </c>
      <c r="AN48" s="155"/>
      <c r="AO48" s="155">
        <f t="shared" si="96"/>
        <v>7.790055248618784</v>
      </c>
      <c r="AP48" s="155"/>
      <c r="AQ48" s="156">
        <f t="shared" si="97"/>
        <v>9.2602320412681962</v>
      </c>
      <c r="AR48" s="156"/>
      <c r="AS48" s="157">
        <f t="shared" si="98"/>
        <v>8.7028873409026666</v>
      </c>
      <c r="AT48" s="157"/>
      <c r="AU48" s="154">
        <f t="shared" si="99"/>
        <v>6.4672364672364679</v>
      </c>
      <c r="AV48" s="154"/>
      <c r="AW48" s="155">
        <f t="shared" si="100"/>
        <v>7.790055248618784</v>
      </c>
      <c r="AX48" s="155"/>
      <c r="AY48" s="154">
        <f t="shared" si="101"/>
        <v>9.4691404571593445</v>
      </c>
      <c r="AZ48" s="154"/>
      <c r="BA48" s="154">
        <f t="shared" si="102"/>
        <v>8.9659735946540042</v>
      </c>
      <c r="BB48" s="154"/>
      <c r="BC48" s="155">
        <f t="shared" si="103"/>
        <v>8.9173789173789171</v>
      </c>
      <c r="BD48" s="155"/>
      <c r="BE48" s="155">
        <f t="shared" si="104"/>
        <v>7.790055248618784</v>
      </c>
      <c r="BF48" s="155"/>
      <c r="BG48" s="156">
        <f t="shared" si="105"/>
        <v>9.0396800724576281</v>
      </c>
      <c r="BH48" s="156"/>
      <c r="BI48" s="157">
        <f t="shared" si="106"/>
        <v>9.204595791416228</v>
      </c>
      <c r="BJ48" s="157"/>
      <c r="BK48" s="154">
        <f t="shared" si="107"/>
        <v>8.6894586894586894</v>
      </c>
      <c r="BL48" s="154"/>
      <c r="BM48" s="155">
        <f t="shared" si="108"/>
        <v>7.790055248618784</v>
      </c>
      <c r="BN48" s="155"/>
      <c r="BO48" s="154">
        <f t="shared" si="109"/>
        <v>9.1432798470264434</v>
      </c>
      <c r="BP48" s="154"/>
      <c r="BQ48" s="154">
        <f t="shared" si="110"/>
        <v>9.2172414138707008</v>
      </c>
      <c r="BR48" s="154"/>
      <c r="BS48" s="155">
        <f t="shared" si="111"/>
        <v>8.6609686609686616</v>
      </c>
      <c r="BT48" s="155"/>
      <c r="BU48" s="155">
        <f t="shared" si="112"/>
        <v>7.790055248618784</v>
      </c>
      <c r="BV48" s="155"/>
      <c r="BW48" s="156">
        <f t="shared" si="113"/>
        <v>9.1425348525183381</v>
      </c>
      <c r="BX48" s="156"/>
      <c r="BY48" s="157">
        <f t="shared" si="114"/>
        <v>9.247266661093887</v>
      </c>
      <c r="BZ48" s="157"/>
      <c r="CA48" s="154">
        <f t="shared" si="115"/>
        <v>8.6894586894586894</v>
      </c>
      <c r="CB48" s="154"/>
      <c r="CC48" s="155">
        <f t="shared" si="116"/>
        <v>7.790055248618784</v>
      </c>
      <c r="CD48" s="155"/>
      <c r="CE48" s="156">
        <f t="shared" si="117"/>
        <v>9.0352703252625428</v>
      </c>
      <c r="CF48" s="156"/>
      <c r="CG48" s="157">
        <f t="shared" si="118"/>
        <v>8.9429459937567799</v>
      </c>
      <c r="CH48" s="157"/>
      <c r="CI48" s="154">
        <f t="shared" si="119"/>
        <v>7.6068376068376065</v>
      </c>
      <c r="CJ48" s="154"/>
      <c r="CK48" s="155">
        <f t="shared" si="120"/>
        <v>7.790055248618784</v>
      </c>
      <c r="CL48" s="155"/>
      <c r="CM48" s="156">
        <f t="shared" si="121"/>
        <v>9.0352703252625428</v>
      </c>
      <c r="CN48" s="156"/>
      <c r="CO48" s="92">
        <f t="shared" si="122"/>
        <v>8.9429459937567799</v>
      </c>
      <c r="CP48" s="244"/>
      <c r="CQ48" s="92">
        <f t="shared" si="123"/>
        <v>8.4900284900284895</v>
      </c>
      <c r="CR48" s="92"/>
      <c r="CS48" s="92">
        <f t="shared" si="124"/>
        <v>7.790055248618784</v>
      </c>
    </row>
    <row r="49" spans="1:97" s="83" customFormat="1" x14ac:dyDescent="0.2">
      <c r="A49" s="82" t="s">
        <v>2</v>
      </c>
      <c r="B49" s="75"/>
      <c r="C49" s="154">
        <f t="shared" si="77"/>
        <v>7.5100435081305559</v>
      </c>
      <c r="D49" s="154"/>
      <c r="E49" s="154">
        <f t="shared" si="78"/>
        <v>9.6378243810970901</v>
      </c>
      <c r="F49" s="154"/>
      <c r="G49" s="155">
        <f t="shared" si="79"/>
        <v>8.717948717948719</v>
      </c>
      <c r="H49" s="155"/>
      <c r="I49" s="155">
        <f t="shared" si="80"/>
        <v>9.7237569060773481</v>
      </c>
      <c r="J49" s="155"/>
      <c r="K49" s="156">
        <f t="shared" si="81"/>
        <v>7.5100435081305559</v>
      </c>
      <c r="L49" s="156"/>
      <c r="M49" s="157">
        <f t="shared" si="82"/>
        <v>9.6378243810970901</v>
      </c>
      <c r="N49" s="157"/>
      <c r="O49" s="154">
        <f t="shared" si="83"/>
        <v>8.7749287749287745</v>
      </c>
      <c r="P49" s="154"/>
      <c r="Q49" s="155">
        <f t="shared" si="84"/>
        <v>9.7237569060773481</v>
      </c>
      <c r="R49" s="155"/>
      <c r="S49" s="154">
        <f t="shared" si="85"/>
        <v>7.5100435081305559</v>
      </c>
      <c r="T49" s="154"/>
      <c r="U49" s="154">
        <f t="shared" si="86"/>
        <v>9.6378243810970901</v>
      </c>
      <c r="V49" s="154"/>
      <c r="W49" s="155">
        <f t="shared" si="87"/>
        <v>8.6609686609686616</v>
      </c>
      <c r="X49" s="155"/>
      <c r="Y49" s="155">
        <f t="shared" si="88"/>
        <v>9.7237569060773481</v>
      </c>
      <c r="Z49" s="155"/>
      <c r="AA49" s="156">
        <f t="shared" si="89"/>
        <v>8.8193939429480039</v>
      </c>
      <c r="AB49" s="156"/>
      <c r="AC49" s="157">
        <f t="shared" si="90"/>
        <v>9.527545309337853</v>
      </c>
      <c r="AD49" s="157"/>
      <c r="AE49" s="154">
        <f t="shared" si="91"/>
        <v>9.0028490028490022</v>
      </c>
      <c r="AF49" s="154"/>
      <c r="AG49" s="155">
        <f t="shared" si="92"/>
        <v>9.7237569060773481</v>
      </c>
      <c r="AH49" s="155"/>
      <c r="AI49" s="154">
        <f t="shared" si="93"/>
        <v>9.2096742728725633</v>
      </c>
      <c r="AJ49" s="154"/>
      <c r="AK49" s="154">
        <f t="shared" si="94"/>
        <v>9.350622611271886</v>
      </c>
      <c r="AL49" s="154"/>
      <c r="AM49" s="155">
        <f t="shared" si="95"/>
        <v>9.6581196581196576</v>
      </c>
      <c r="AN49" s="155"/>
      <c r="AO49" s="155">
        <f t="shared" si="96"/>
        <v>9.7237569060773481</v>
      </c>
      <c r="AP49" s="155"/>
      <c r="AQ49" s="156">
        <f t="shared" si="97"/>
        <v>8.9385483415486178</v>
      </c>
      <c r="AR49" s="156"/>
      <c r="AS49" s="157">
        <f t="shared" si="98"/>
        <v>9.3342647164597725</v>
      </c>
      <c r="AT49" s="157"/>
      <c r="AU49" s="154">
        <f t="shared" si="99"/>
        <v>9.0028490028490022</v>
      </c>
      <c r="AV49" s="154"/>
      <c r="AW49" s="155">
        <f t="shared" si="100"/>
        <v>9.7237569060773481</v>
      </c>
      <c r="AX49" s="155"/>
      <c r="AY49" s="154">
        <f t="shared" si="101"/>
        <v>9.0634096947832337</v>
      </c>
      <c r="AZ49" s="154"/>
      <c r="BA49" s="154">
        <f t="shared" si="102"/>
        <v>9.5526013452402658</v>
      </c>
      <c r="BB49" s="154"/>
      <c r="BC49" s="155">
        <f t="shared" si="103"/>
        <v>9.4017094017094021</v>
      </c>
      <c r="BD49" s="155"/>
      <c r="BE49" s="155">
        <f t="shared" si="104"/>
        <v>9.7237569060773481</v>
      </c>
      <c r="BF49" s="155"/>
      <c r="BG49" s="156">
        <f t="shared" si="105"/>
        <v>9.4596704769149049</v>
      </c>
      <c r="BH49" s="156"/>
      <c r="BI49" s="157">
        <f t="shared" si="106"/>
        <v>9.7423727985487574</v>
      </c>
      <c r="BJ49" s="157"/>
      <c r="BK49" s="154">
        <f t="shared" si="107"/>
        <v>9.4017094017094021</v>
      </c>
      <c r="BL49" s="154"/>
      <c r="BM49" s="155">
        <f t="shared" si="108"/>
        <v>9.7237569060773481</v>
      </c>
      <c r="BN49" s="155"/>
      <c r="BO49" s="154">
        <f t="shared" si="109"/>
        <v>9.1840492170699619</v>
      </c>
      <c r="BP49" s="154"/>
      <c r="BQ49" s="154">
        <f t="shared" si="110"/>
        <v>9.8573064635071166</v>
      </c>
      <c r="BR49" s="154"/>
      <c r="BS49" s="155">
        <f t="shared" si="111"/>
        <v>7.749287749287749</v>
      </c>
      <c r="BT49" s="155"/>
      <c r="BU49" s="155">
        <f t="shared" si="112"/>
        <v>9.7237569060773481</v>
      </c>
      <c r="BV49" s="155"/>
      <c r="BW49" s="156">
        <f t="shared" si="113"/>
        <v>9.3153630209552016</v>
      </c>
      <c r="BX49" s="156"/>
      <c r="BY49" s="157">
        <f t="shared" si="114"/>
        <v>9.900213172091286</v>
      </c>
      <c r="BZ49" s="157"/>
      <c r="CA49" s="154">
        <f t="shared" si="115"/>
        <v>8.6039886039886042</v>
      </c>
      <c r="CB49" s="154"/>
      <c r="CC49" s="155">
        <f t="shared" si="116"/>
        <v>9.7237569060773481</v>
      </c>
      <c r="CD49" s="155"/>
      <c r="CE49" s="156">
        <f t="shared" si="117"/>
        <v>9.0361065516422698</v>
      </c>
      <c r="CF49" s="156"/>
      <c r="CG49" s="157">
        <f t="shared" si="118"/>
        <v>9.7450439491301832</v>
      </c>
      <c r="CH49" s="157"/>
      <c r="CI49" s="154">
        <f t="shared" si="119"/>
        <v>8.9743589743589745</v>
      </c>
      <c r="CJ49" s="154"/>
      <c r="CK49" s="155">
        <f t="shared" si="120"/>
        <v>9.7237569060773481</v>
      </c>
      <c r="CL49" s="155"/>
      <c r="CM49" s="156">
        <f t="shared" si="121"/>
        <v>9.0361065516422698</v>
      </c>
      <c r="CN49" s="156"/>
      <c r="CO49" s="92">
        <f t="shared" si="122"/>
        <v>9.7450439491301832</v>
      </c>
      <c r="CP49" s="244"/>
      <c r="CQ49" s="92">
        <f t="shared" si="123"/>
        <v>8.3190883190883191</v>
      </c>
      <c r="CR49" s="92"/>
      <c r="CS49" s="92">
        <f t="shared" si="124"/>
        <v>9.7237569060773481</v>
      </c>
    </row>
    <row r="50" spans="1:97" s="83" customFormat="1" x14ac:dyDescent="0.2">
      <c r="A50" s="82" t="s">
        <v>3</v>
      </c>
      <c r="B50" s="75"/>
      <c r="C50" s="154">
        <f t="shared" si="77"/>
        <v>9.2219937144023163</v>
      </c>
      <c r="D50" s="154"/>
      <c r="E50" s="154">
        <f t="shared" si="78"/>
        <v>3.2382684580008378</v>
      </c>
      <c r="F50" s="154"/>
      <c r="G50" s="155">
        <f t="shared" si="79"/>
        <v>4.700854700854701</v>
      </c>
      <c r="H50" s="155"/>
      <c r="I50" s="155">
        <f t="shared" si="80"/>
        <v>5.9116022099447472</v>
      </c>
      <c r="J50" s="155"/>
      <c r="K50" s="156">
        <f t="shared" si="81"/>
        <v>9.2219937144023163</v>
      </c>
      <c r="L50" s="156"/>
      <c r="M50" s="157">
        <f t="shared" si="82"/>
        <v>3.2382684580008378</v>
      </c>
      <c r="N50" s="157"/>
      <c r="O50" s="154">
        <f t="shared" si="83"/>
        <v>6.6381766381766383</v>
      </c>
      <c r="P50" s="154"/>
      <c r="Q50" s="155">
        <f t="shared" si="84"/>
        <v>5.9116022099447472</v>
      </c>
      <c r="R50" s="155"/>
      <c r="S50" s="154">
        <f t="shared" si="85"/>
        <v>9.2219937144023163</v>
      </c>
      <c r="T50" s="154"/>
      <c r="U50" s="154">
        <f t="shared" si="86"/>
        <v>3.2382684580008378</v>
      </c>
      <c r="V50" s="154"/>
      <c r="W50" s="155">
        <f t="shared" si="87"/>
        <v>6.666666666666667</v>
      </c>
      <c r="X50" s="155"/>
      <c r="Y50" s="155">
        <f t="shared" si="88"/>
        <v>5.9116022099447472</v>
      </c>
      <c r="Z50" s="155"/>
      <c r="AA50" s="156">
        <f t="shared" si="89"/>
        <v>8.4550894820098499</v>
      </c>
      <c r="AB50" s="156"/>
      <c r="AC50" s="157">
        <f t="shared" si="90"/>
        <v>2.6564605753422033</v>
      </c>
      <c r="AD50" s="157"/>
      <c r="AE50" s="154">
        <f t="shared" si="91"/>
        <v>7.0940170940170937</v>
      </c>
      <c r="AF50" s="154"/>
      <c r="AG50" s="155">
        <f t="shared" si="92"/>
        <v>5.9116022099447472</v>
      </c>
      <c r="AH50" s="155"/>
      <c r="AI50" s="154">
        <f t="shared" si="93"/>
        <v>9.361455406532512</v>
      </c>
      <c r="AJ50" s="154"/>
      <c r="AK50" s="154">
        <f t="shared" si="94"/>
        <v>2.7325644848542066</v>
      </c>
      <c r="AL50" s="154"/>
      <c r="AM50" s="155">
        <f t="shared" si="95"/>
        <v>8.0626780626780636</v>
      </c>
      <c r="AN50" s="155"/>
      <c r="AO50" s="155">
        <f t="shared" si="96"/>
        <v>5.9116022099447472</v>
      </c>
      <c r="AP50" s="155"/>
      <c r="AQ50" s="156">
        <f t="shared" si="97"/>
        <v>8.732567150031791</v>
      </c>
      <c r="AR50" s="156"/>
      <c r="AS50" s="157">
        <f t="shared" si="98"/>
        <v>2.9280406714030862</v>
      </c>
      <c r="AT50" s="157"/>
      <c r="AU50" s="154">
        <f t="shared" si="99"/>
        <v>7.0940170940170937</v>
      </c>
      <c r="AV50" s="154"/>
      <c r="AW50" s="155">
        <f t="shared" si="100"/>
        <v>5.9116022099447472</v>
      </c>
      <c r="AX50" s="155"/>
      <c r="AY50" s="154">
        <f t="shared" si="101"/>
        <v>8.4895782484657705</v>
      </c>
      <c r="AZ50" s="154"/>
      <c r="BA50" s="154">
        <f t="shared" si="102"/>
        <v>3.7686512998132375</v>
      </c>
      <c r="BB50" s="154"/>
      <c r="BC50" s="155">
        <f t="shared" si="103"/>
        <v>7.6923076923076925</v>
      </c>
      <c r="BD50" s="155"/>
      <c r="BE50" s="155">
        <f t="shared" si="104"/>
        <v>5.9116022099447472</v>
      </c>
      <c r="BF50" s="155"/>
      <c r="BG50" s="156">
        <f t="shared" si="105"/>
        <v>9.0013172489144129</v>
      </c>
      <c r="BH50" s="156"/>
      <c r="BI50" s="157">
        <f t="shared" si="106"/>
        <v>4.1611428415164466</v>
      </c>
      <c r="BJ50" s="157"/>
      <c r="BK50" s="154">
        <f t="shared" si="107"/>
        <v>7.4358974358974361</v>
      </c>
      <c r="BL50" s="154"/>
      <c r="BM50" s="155">
        <f t="shared" si="108"/>
        <v>5.9116022099447472</v>
      </c>
      <c r="BN50" s="155"/>
      <c r="BO50" s="154">
        <f t="shared" si="109"/>
        <v>8.8896613765131534</v>
      </c>
      <c r="BP50" s="154"/>
      <c r="BQ50" s="154">
        <f t="shared" si="110"/>
        <v>4.0598246824858748</v>
      </c>
      <c r="BR50" s="154"/>
      <c r="BS50" s="155">
        <f t="shared" si="111"/>
        <v>5.982905982905983</v>
      </c>
      <c r="BT50" s="155"/>
      <c r="BU50" s="155">
        <f t="shared" si="112"/>
        <v>5.9116022099447472</v>
      </c>
      <c r="BV50" s="155"/>
      <c r="BW50" s="156">
        <f t="shared" si="113"/>
        <v>9.5127732773264082</v>
      </c>
      <c r="BX50" s="156"/>
      <c r="BY50" s="157">
        <f t="shared" si="114"/>
        <v>3.6062866761987227</v>
      </c>
      <c r="BZ50" s="157"/>
      <c r="CA50" s="154">
        <f t="shared" si="115"/>
        <v>7.834757834757835</v>
      </c>
      <c r="CB50" s="154"/>
      <c r="CC50" s="155">
        <f t="shared" si="116"/>
        <v>5.9116022099447472</v>
      </c>
      <c r="CD50" s="155"/>
      <c r="CE50" s="156">
        <f t="shared" si="117"/>
        <v>9.0402327795613395</v>
      </c>
      <c r="CF50" s="156"/>
      <c r="CG50" s="157">
        <f t="shared" si="118"/>
        <v>3.6516680609841083</v>
      </c>
      <c r="CH50" s="157"/>
      <c r="CI50" s="154">
        <f t="shared" si="119"/>
        <v>7.749287749287749</v>
      </c>
      <c r="CJ50" s="154"/>
      <c r="CK50" s="155">
        <f t="shared" si="120"/>
        <v>5.9116022099447472</v>
      </c>
      <c r="CL50" s="155"/>
      <c r="CM50" s="156">
        <f t="shared" si="121"/>
        <v>9.0402327795613395</v>
      </c>
      <c r="CN50" s="156"/>
      <c r="CO50" s="92">
        <f t="shared" si="122"/>
        <v>3.6516680609841083</v>
      </c>
      <c r="CP50" s="244"/>
      <c r="CQ50" s="92">
        <f t="shared" si="123"/>
        <v>7.2079772079772084</v>
      </c>
      <c r="CR50" s="92"/>
      <c r="CS50" s="92">
        <f t="shared" si="124"/>
        <v>5.9116022099447472</v>
      </c>
    </row>
    <row r="51" spans="1:97" s="83" customFormat="1" x14ac:dyDescent="0.2">
      <c r="A51" s="84" t="s">
        <v>4</v>
      </c>
      <c r="B51" s="75"/>
      <c r="C51" s="158">
        <f t="shared" si="77"/>
        <v>8.8322432253363417</v>
      </c>
      <c r="D51" s="154"/>
      <c r="E51" s="158">
        <f t="shared" si="78"/>
        <v>6.3909221308301554</v>
      </c>
      <c r="F51" s="154"/>
      <c r="G51" s="159">
        <f t="shared" si="79"/>
        <v>7.2934472934472936</v>
      </c>
      <c r="H51" s="155"/>
      <c r="I51" s="159">
        <f t="shared" si="80"/>
        <v>5.5248618784530406</v>
      </c>
      <c r="J51" s="155"/>
      <c r="K51" s="160">
        <f t="shared" si="81"/>
        <v>8.8322432253363417</v>
      </c>
      <c r="L51" s="156"/>
      <c r="M51" s="161">
        <f t="shared" si="82"/>
        <v>6.3909221308301554</v>
      </c>
      <c r="N51" s="157"/>
      <c r="O51" s="158">
        <f t="shared" si="83"/>
        <v>5.3276353276353277</v>
      </c>
      <c r="P51" s="154"/>
      <c r="Q51" s="159">
        <f t="shared" si="84"/>
        <v>5.5248618784530406</v>
      </c>
      <c r="R51" s="155"/>
      <c r="S51" s="158">
        <f t="shared" si="85"/>
        <v>8.8322432253363417</v>
      </c>
      <c r="T51" s="154"/>
      <c r="U51" s="158">
        <f t="shared" si="86"/>
        <v>6.3909221308301554</v>
      </c>
      <c r="V51" s="154"/>
      <c r="W51" s="159">
        <f t="shared" si="87"/>
        <v>8.2621082621082618</v>
      </c>
      <c r="X51" s="155"/>
      <c r="Y51" s="159">
        <f t="shared" si="88"/>
        <v>5.5248618784530406</v>
      </c>
      <c r="Z51" s="155"/>
      <c r="AA51" s="160">
        <f t="shared" si="89"/>
        <v>8.8439931708458914</v>
      </c>
      <c r="AB51" s="156"/>
      <c r="AC51" s="161">
        <f t="shared" si="90"/>
        <v>6.0647099379861888</v>
      </c>
      <c r="AD51" s="157"/>
      <c r="AE51" s="158">
        <f t="shared" si="91"/>
        <v>6.8945868945868947</v>
      </c>
      <c r="AF51" s="154"/>
      <c r="AG51" s="159">
        <f t="shared" si="92"/>
        <v>5.5248618784530406</v>
      </c>
      <c r="AH51" s="155"/>
      <c r="AI51" s="158">
        <f t="shared" si="93"/>
        <v>8.9891771008539205</v>
      </c>
      <c r="AJ51" s="154"/>
      <c r="AK51" s="158">
        <f t="shared" si="94"/>
        <v>6.2148462824759223</v>
      </c>
      <c r="AL51" s="154"/>
      <c r="AM51" s="159">
        <f t="shared" si="95"/>
        <v>6.0683760683760681</v>
      </c>
      <c r="AN51" s="155"/>
      <c r="AO51" s="159">
        <f t="shared" si="96"/>
        <v>5.5248618784530406</v>
      </c>
      <c r="AP51" s="155"/>
      <c r="AQ51" s="160">
        <f t="shared" si="97"/>
        <v>9.1304498044353242</v>
      </c>
      <c r="AR51" s="156"/>
      <c r="AS51" s="161">
        <f t="shared" si="98"/>
        <v>6.6427946820237445</v>
      </c>
      <c r="AT51" s="157"/>
      <c r="AU51" s="158">
        <f t="shared" si="99"/>
        <v>6.1253561253561255</v>
      </c>
      <c r="AV51" s="154"/>
      <c r="AW51" s="159">
        <f t="shared" si="100"/>
        <v>5.5248618784530406</v>
      </c>
      <c r="AX51" s="155"/>
      <c r="AY51" s="158">
        <f t="shared" si="101"/>
        <v>9.2011125122597068</v>
      </c>
      <c r="AZ51" s="154"/>
      <c r="BA51" s="158">
        <f t="shared" si="102"/>
        <v>6.9325498175722542</v>
      </c>
      <c r="BB51" s="154"/>
      <c r="BC51" s="159">
        <f t="shared" si="103"/>
        <v>7.1225071225071233</v>
      </c>
      <c r="BD51" s="155"/>
      <c r="BE51" s="159">
        <f t="shared" si="104"/>
        <v>5.5248618784530406</v>
      </c>
      <c r="BF51" s="155"/>
      <c r="BG51" s="160">
        <f t="shared" si="105"/>
        <v>8.674370120024598</v>
      </c>
      <c r="BH51" s="156"/>
      <c r="BI51" s="161">
        <f t="shared" si="106"/>
        <v>7.0109525614778931</v>
      </c>
      <c r="BJ51" s="157"/>
      <c r="BK51" s="158">
        <f t="shared" si="107"/>
        <v>7.3789173789173788</v>
      </c>
      <c r="BL51" s="154"/>
      <c r="BM51" s="159">
        <f t="shared" si="108"/>
        <v>5.5248618784530406</v>
      </c>
      <c r="BN51" s="155"/>
      <c r="BO51" s="158">
        <f t="shared" si="109"/>
        <v>8.6174211515869494</v>
      </c>
      <c r="BP51" s="154"/>
      <c r="BQ51" s="158">
        <f t="shared" si="110"/>
        <v>7.1178607011063253</v>
      </c>
      <c r="BR51" s="154"/>
      <c r="BS51" s="159">
        <f t="shared" si="111"/>
        <v>6.3817663817663819</v>
      </c>
      <c r="BT51" s="155"/>
      <c r="BU51" s="159">
        <f t="shared" si="112"/>
        <v>5.5248618784530406</v>
      </c>
      <c r="BV51" s="155"/>
      <c r="BW51" s="160">
        <f t="shared" si="113"/>
        <v>8.6960275298220306</v>
      </c>
      <c r="BX51" s="156"/>
      <c r="BY51" s="161">
        <f t="shared" si="114"/>
        <v>6.9850667038110217</v>
      </c>
      <c r="BZ51" s="157"/>
      <c r="CA51" s="158">
        <f t="shared" si="115"/>
        <v>6.4102564102564106</v>
      </c>
      <c r="CB51" s="154"/>
      <c r="CC51" s="159">
        <f t="shared" si="116"/>
        <v>5.5248618784530406</v>
      </c>
      <c r="CD51" s="155"/>
      <c r="CE51" s="160">
        <f t="shared" si="117"/>
        <v>8.4532652015785565</v>
      </c>
      <c r="CF51" s="156"/>
      <c r="CG51" s="161">
        <f t="shared" si="118"/>
        <v>7.1278986633149337</v>
      </c>
      <c r="CH51" s="157"/>
      <c r="CI51" s="158">
        <f t="shared" si="119"/>
        <v>7.6638176638176638</v>
      </c>
      <c r="CJ51" s="154"/>
      <c r="CK51" s="159">
        <f t="shared" si="120"/>
        <v>5.5248618784530406</v>
      </c>
      <c r="CL51" s="155"/>
      <c r="CM51" s="160">
        <f t="shared" si="121"/>
        <v>8.4532652015785565</v>
      </c>
      <c r="CN51" s="156"/>
      <c r="CO51" s="93">
        <f t="shared" si="122"/>
        <v>7.1278986633149337</v>
      </c>
      <c r="CP51" s="244"/>
      <c r="CQ51" s="93">
        <f t="shared" si="123"/>
        <v>8.0341880341880341</v>
      </c>
      <c r="CR51" s="92"/>
      <c r="CS51" s="93">
        <f t="shared" si="124"/>
        <v>5.5248618784530406</v>
      </c>
    </row>
    <row r="52" spans="1:97" s="83" customFormat="1" x14ac:dyDescent="0.2">
      <c r="A52" s="82" t="s">
        <v>5</v>
      </c>
      <c r="B52" s="75"/>
      <c r="C52" s="154">
        <f t="shared" si="77"/>
        <v>9.5216043865100453</v>
      </c>
      <c r="D52" s="154"/>
      <c r="E52" s="154">
        <f t="shared" si="78"/>
        <v>9.1005933340179652</v>
      </c>
      <c r="F52" s="154"/>
      <c r="G52" s="155">
        <f t="shared" si="79"/>
        <v>8.1481481481481488</v>
      </c>
      <c r="H52" s="155"/>
      <c r="I52" s="155">
        <f t="shared" si="80"/>
        <v>10</v>
      </c>
      <c r="J52" s="155"/>
      <c r="K52" s="156">
        <f t="shared" si="81"/>
        <v>9.5216043865100453</v>
      </c>
      <c r="L52" s="156"/>
      <c r="M52" s="157">
        <f t="shared" si="82"/>
        <v>9.1005933340179652</v>
      </c>
      <c r="N52" s="157"/>
      <c r="O52" s="154">
        <f t="shared" si="83"/>
        <v>8.2051282051282044</v>
      </c>
      <c r="P52" s="154"/>
      <c r="Q52" s="155">
        <f t="shared" si="84"/>
        <v>10</v>
      </c>
      <c r="R52" s="155"/>
      <c r="S52" s="154">
        <f t="shared" si="85"/>
        <v>9.5216043865100453</v>
      </c>
      <c r="T52" s="154"/>
      <c r="U52" s="154">
        <f t="shared" si="86"/>
        <v>9.1005933340179652</v>
      </c>
      <c r="V52" s="154"/>
      <c r="W52" s="155">
        <f t="shared" si="87"/>
        <v>7.54985754985755</v>
      </c>
      <c r="X52" s="155"/>
      <c r="Y52" s="155">
        <f t="shared" si="88"/>
        <v>10</v>
      </c>
      <c r="Z52" s="155"/>
      <c r="AA52" s="156">
        <f t="shared" si="89"/>
        <v>9.5231904409893655</v>
      </c>
      <c r="AB52" s="156"/>
      <c r="AC52" s="157">
        <f t="shared" si="90"/>
        <v>8.9004508321190094</v>
      </c>
      <c r="AD52" s="157"/>
      <c r="AE52" s="154">
        <f t="shared" si="91"/>
        <v>8.2051282051282044</v>
      </c>
      <c r="AF52" s="154"/>
      <c r="AG52" s="155">
        <f t="shared" si="92"/>
        <v>10</v>
      </c>
      <c r="AH52" s="155"/>
      <c r="AI52" s="154">
        <f t="shared" si="93"/>
        <v>9.76140084836622</v>
      </c>
      <c r="AJ52" s="154"/>
      <c r="AK52" s="154">
        <f t="shared" si="94"/>
        <v>8.882559494430696</v>
      </c>
      <c r="AL52" s="154"/>
      <c r="AM52" s="155">
        <f t="shared" si="95"/>
        <v>8.2905982905982913</v>
      </c>
      <c r="AN52" s="155"/>
      <c r="AO52" s="155">
        <f t="shared" si="96"/>
        <v>10</v>
      </c>
      <c r="AP52" s="155"/>
      <c r="AQ52" s="156">
        <f t="shared" si="97"/>
        <v>9.0414777225546867</v>
      </c>
      <c r="AR52" s="156"/>
      <c r="AS52" s="157">
        <f t="shared" si="98"/>
        <v>9.1624510337901484</v>
      </c>
      <c r="AT52" s="157"/>
      <c r="AU52" s="154">
        <f t="shared" si="99"/>
        <v>8.5754985754985746</v>
      </c>
      <c r="AV52" s="154"/>
      <c r="AW52" s="155">
        <f t="shared" si="100"/>
        <v>10</v>
      </c>
      <c r="AX52" s="155"/>
      <c r="AY52" s="154">
        <f t="shared" si="101"/>
        <v>9.2782892016873966</v>
      </c>
      <c r="AZ52" s="154"/>
      <c r="BA52" s="154">
        <f t="shared" si="102"/>
        <v>9.1580499869608563</v>
      </c>
      <c r="BB52" s="154"/>
      <c r="BC52" s="155">
        <f t="shared" si="103"/>
        <v>9.0883190883190892</v>
      </c>
      <c r="BD52" s="155"/>
      <c r="BE52" s="155">
        <f t="shared" si="104"/>
        <v>10</v>
      </c>
      <c r="BF52" s="155"/>
      <c r="BG52" s="156">
        <f t="shared" si="105"/>
        <v>9.2749614644764193</v>
      </c>
      <c r="BH52" s="156"/>
      <c r="BI52" s="157">
        <f t="shared" si="106"/>
        <v>9.2601301380943557</v>
      </c>
      <c r="BJ52" s="157"/>
      <c r="BK52" s="154">
        <f t="shared" si="107"/>
        <v>8.2621082621082618</v>
      </c>
      <c r="BL52" s="154"/>
      <c r="BM52" s="155">
        <f t="shared" si="108"/>
        <v>10</v>
      </c>
      <c r="BN52" s="155"/>
      <c r="BO52" s="154">
        <f t="shared" si="109"/>
        <v>10</v>
      </c>
      <c r="BP52" s="154"/>
      <c r="BQ52" s="154">
        <f t="shared" si="110"/>
        <v>9.170479862702674</v>
      </c>
      <c r="BR52" s="154"/>
      <c r="BS52" s="155">
        <f t="shared" si="111"/>
        <v>7.5783475783475787</v>
      </c>
      <c r="BT52" s="155"/>
      <c r="BU52" s="155">
        <f t="shared" si="112"/>
        <v>10</v>
      </c>
      <c r="BV52" s="155"/>
      <c r="BW52" s="156">
        <f t="shared" si="113"/>
        <v>9.2717005255398188</v>
      </c>
      <c r="BX52" s="156"/>
      <c r="BY52" s="157">
        <f t="shared" si="114"/>
        <v>9.0397674928635254</v>
      </c>
      <c r="BZ52" s="157"/>
      <c r="CA52" s="154">
        <f t="shared" si="115"/>
        <v>10</v>
      </c>
      <c r="CB52" s="154"/>
      <c r="CC52" s="155">
        <f t="shared" si="116"/>
        <v>10</v>
      </c>
      <c r="CD52" s="155"/>
      <c r="CE52" s="156">
        <f t="shared" si="117"/>
        <v>9.5144745389035688</v>
      </c>
      <c r="CF52" s="156"/>
      <c r="CG52" s="157">
        <f t="shared" si="118"/>
        <v>8.9775904475794412</v>
      </c>
      <c r="CH52" s="157"/>
      <c r="CI52" s="154">
        <f t="shared" si="119"/>
        <v>9.2022792022792022</v>
      </c>
      <c r="CJ52" s="154"/>
      <c r="CK52" s="155">
        <f t="shared" si="120"/>
        <v>10</v>
      </c>
      <c r="CL52" s="155"/>
      <c r="CM52" s="156">
        <f t="shared" si="121"/>
        <v>9.5144745389035688</v>
      </c>
      <c r="CN52" s="156"/>
      <c r="CO52" s="92">
        <f t="shared" si="122"/>
        <v>8.9775904475794412</v>
      </c>
      <c r="CP52" s="244"/>
      <c r="CQ52" s="92">
        <f t="shared" si="123"/>
        <v>9.4017094017094021</v>
      </c>
      <c r="CR52" s="92"/>
      <c r="CS52" s="92">
        <f t="shared" si="124"/>
        <v>10</v>
      </c>
    </row>
    <row r="53" spans="1:97" s="83" customFormat="1" x14ac:dyDescent="0.2">
      <c r="A53" s="82" t="s">
        <v>6</v>
      </c>
      <c r="B53" s="75"/>
      <c r="C53" s="154">
        <f t="shared" si="77"/>
        <v>9.4459318395683916</v>
      </c>
      <c r="D53" s="154"/>
      <c r="E53" s="154">
        <f t="shared" si="78"/>
        <v>8.5047791581143706</v>
      </c>
      <c r="F53" s="154"/>
      <c r="G53" s="155">
        <f t="shared" si="79"/>
        <v>7.4358974358974361</v>
      </c>
      <c r="H53" s="155"/>
      <c r="I53" s="155">
        <f t="shared" si="80"/>
        <v>7.8453038674033193</v>
      </c>
      <c r="J53" s="155"/>
      <c r="K53" s="156">
        <f t="shared" si="81"/>
        <v>9.4459318395683916</v>
      </c>
      <c r="L53" s="156"/>
      <c r="M53" s="157">
        <f t="shared" si="82"/>
        <v>8.5047791581143706</v>
      </c>
      <c r="N53" s="157"/>
      <c r="O53" s="154">
        <f t="shared" si="83"/>
        <v>8.1766381766381766</v>
      </c>
      <c r="P53" s="154"/>
      <c r="Q53" s="155">
        <f t="shared" si="84"/>
        <v>7.8453038674033193</v>
      </c>
      <c r="R53" s="155"/>
      <c r="S53" s="154">
        <f t="shared" si="85"/>
        <v>9.4459318395683916</v>
      </c>
      <c r="T53" s="154"/>
      <c r="U53" s="154">
        <f t="shared" si="86"/>
        <v>8.5047791581143706</v>
      </c>
      <c r="V53" s="154"/>
      <c r="W53" s="155">
        <f t="shared" si="87"/>
        <v>7.9202279202279202</v>
      </c>
      <c r="X53" s="155"/>
      <c r="Y53" s="155">
        <f t="shared" si="88"/>
        <v>7.8453038674033193</v>
      </c>
      <c r="Z53" s="155"/>
      <c r="AA53" s="156">
        <f t="shared" si="89"/>
        <v>8.8901096379031372</v>
      </c>
      <c r="AB53" s="156"/>
      <c r="AC53" s="157">
        <f t="shared" si="90"/>
        <v>8.5422732596837339</v>
      </c>
      <c r="AD53" s="157"/>
      <c r="AE53" s="154">
        <f t="shared" si="91"/>
        <v>7.9202279202279202</v>
      </c>
      <c r="AF53" s="154"/>
      <c r="AG53" s="155">
        <f t="shared" si="92"/>
        <v>7.8453038674033193</v>
      </c>
      <c r="AH53" s="155"/>
      <c r="AI53" s="154">
        <f t="shared" si="93"/>
        <v>9.1628416258900369</v>
      </c>
      <c r="AJ53" s="154"/>
      <c r="AK53" s="154">
        <f t="shared" si="94"/>
        <v>8.4713381367753264</v>
      </c>
      <c r="AL53" s="154"/>
      <c r="AM53" s="155">
        <f t="shared" si="95"/>
        <v>8.6894586894586894</v>
      </c>
      <c r="AN53" s="155"/>
      <c r="AO53" s="155">
        <f t="shared" si="96"/>
        <v>7.8453038674033193</v>
      </c>
      <c r="AP53" s="155"/>
      <c r="AQ53" s="156">
        <f t="shared" si="97"/>
        <v>8.9308610183468566</v>
      </c>
      <c r="AR53" s="156"/>
      <c r="AS53" s="157">
        <f t="shared" si="98"/>
        <v>8.7267993857606232</v>
      </c>
      <c r="AT53" s="157"/>
      <c r="AU53" s="154">
        <f t="shared" si="99"/>
        <v>8.8319088319088319</v>
      </c>
      <c r="AV53" s="154"/>
      <c r="AW53" s="155">
        <f t="shared" si="100"/>
        <v>7.8453038674033193</v>
      </c>
      <c r="AX53" s="155"/>
      <c r="AY53" s="154">
        <f t="shared" si="101"/>
        <v>9.2055617555358449</v>
      </c>
      <c r="AZ53" s="154"/>
      <c r="BA53" s="154">
        <f t="shared" si="102"/>
        <v>8.8771928053375646</v>
      </c>
      <c r="BB53" s="154"/>
      <c r="BC53" s="155">
        <f t="shared" si="103"/>
        <v>8.5470085470085468</v>
      </c>
      <c r="BD53" s="155"/>
      <c r="BE53" s="155">
        <f t="shared" si="104"/>
        <v>7.8453038674033193</v>
      </c>
      <c r="BF53" s="155"/>
      <c r="BG53" s="156">
        <f t="shared" si="105"/>
        <v>9.484954717151501</v>
      </c>
      <c r="BH53" s="156"/>
      <c r="BI53" s="157">
        <f t="shared" si="106"/>
        <v>9.0042773381228489</v>
      </c>
      <c r="BJ53" s="157"/>
      <c r="BK53" s="154">
        <f t="shared" si="107"/>
        <v>8.3760683760683765</v>
      </c>
      <c r="BL53" s="154"/>
      <c r="BM53" s="155">
        <f t="shared" si="108"/>
        <v>7.8453038674033193</v>
      </c>
      <c r="BN53" s="155"/>
      <c r="BO53" s="154">
        <f t="shared" si="109"/>
        <v>9.3652109973564102</v>
      </c>
      <c r="BP53" s="154"/>
      <c r="BQ53" s="154">
        <f t="shared" si="110"/>
        <v>9.1312883463572696</v>
      </c>
      <c r="BR53" s="154"/>
      <c r="BS53" s="155">
        <f t="shared" si="111"/>
        <v>8.5470085470085468</v>
      </c>
      <c r="BT53" s="155"/>
      <c r="BU53" s="155">
        <f t="shared" si="112"/>
        <v>7.8453038674033193</v>
      </c>
      <c r="BV53" s="155"/>
      <c r="BW53" s="156">
        <f t="shared" si="113"/>
        <v>9.2434556632183504</v>
      </c>
      <c r="BX53" s="156"/>
      <c r="BY53" s="157">
        <f t="shared" si="114"/>
        <v>9.1007042561722056</v>
      </c>
      <c r="BZ53" s="157"/>
      <c r="CA53" s="154">
        <f t="shared" si="115"/>
        <v>8.8603988603988597</v>
      </c>
      <c r="CB53" s="154"/>
      <c r="CC53" s="155">
        <f t="shared" si="116"/>
        <v>7.8453038674033193</v>
      </c>
      <c r="CD53" s="155"/>
      <c r="CE53" s="156">
        <f t="shared" si="117"/>
        <v>9.3564031171602213</v>
      </c>
      <c r="CF53" s="156"/>
      <c r="CG53" s="157">
        <f t="shared" si="118"/>
        <v>8.8735736239378866</v>
      </c>
      <c r="CH53" s="157"/>
      <c r="CI53" s="154">
        <f t="shared" si="119"/>
        <v>8.6609686609686616</v>
      </c>
      <c r="CJ53" s="154"/>
      <c r="CK53" s="155">
        <f t="shared" si="120"/>
        <v>7.8453038674033193</v>
      </c>
      <c r="CL53" s="155"/>
      <c r="CM53" s="156">
        <f t="shared" si="121"/>
        <v>9.3564031171602213</v>
      </c>
      <c r="CN53" s="156"/>
      <c r="CO53" s="92">
        <f t="shared" si="122"/>
        <v>8.8735736239378866</v>
      </c>
      <c r="CP53" s="244"/>
      <c r="CQ53" s="92">
        <f t="shared" si="123"/>
        <v>8.3190883190883191</v>
      </c>
      <c r="CR53" s="92"/>
      <c r="CS53" s="92">
        <f t="shared" si="124"/>
        <v>7.8453038674033193</v>
      </c>
    </row>
    <row r="54" spans="1:97" s="83" customFormat="1" x14ac:dyDescent="0.2">
      <c r="A54" s="82" t="s">
        <v>7</v>
      </c>
      <c r="B54" s="75"/>
      <c r="C54" s="154">
        <f t="shared" si="77"/>
        <v>9.1904672181414515</v>
      </c>
      <c r="D54" s="154"/>
      <c r="E54" s="154">
        <f t="shared" si="78"/>
        <v>8.32820185317353</v>
      </c>
      <c r="F54" s="154"/>
      <c r="G54" s="155">
        <f t="shared" si="79"/>
        <v>7.4074074074074074</v>
      </c>
      <c r="H54" s="155"/>
      <c r="I54" s="155">
        <f t="shared" si="80"/>
        <v>7.8453038674033193</v>
      </c>
      <c r="J54" s="155"/>
      <c r="K54" s="156">
        <f t="shared" si="81"/>
        <v>9.1904672181414515</v>
      </c>
      <c r="L54" s="156"/>
      <c r="M54" s="157">
        <f t="shared" si="82"/>
        <v>8.32820185317353</v>
      </c>
      <c r="N54" s="157"/>
      <c r="O54" s="154">
        <f t="shared" si="83"/>
        <v>6.9230769230769234</v>
      </c>
      <c r="P54" s="154"/>
      <c r="Q54" s="155">
        <f t="shared" si="84"/>
        <v>7.8453038674033193</v>
      </c>
      <c r="R54" s="155"/>
      <c r="S54" s="154">
        <f t="shared" si="85"/>
        <v>9.1904672181414515</v>
      </c>
      <c r="T54" s="154"/>
      <c r="U54" s="154">
        <f t="shared" si="86"/>
        <v>8.32820185317353</v>
      </c>
      <c r="V54" s="154"/>
      <c r="W54" s="155">
        <f t="shared" si="87"/>
        <v>9.4017094017094021</v>
      </c>
      <c r="X54" s="155"/>
      <c r="Y54" s="155">
        <f t="shared" si="88"/>
        <v>7.8453038674033193</v>
      </c>
      <c r="Z54" s="155"/>
      <c r="AA54" s="156">
        <f t="shared" si="89"/>
        <v>9.4635833224771666</v>
      </c>
      <c r="AB54" s="156"/>
      <c r="AC54" s="157">
        <f t="shared" si="90"/>
        <v>8.1346353121069672</v>
      </c>
      <c r="AD54" s="157"/>
      <c r="AE54" s="154">
        <f t="shared" si="91"/>
        <v>8.1766381766381766</v>
      </c>
      <c r="AF54" s="154"/>
      <c r="AG54" s="155">
        <f t="shared" si="92"/>
        <v>7.8453038674033193</v>
      </c>
      <c r="AH54" s="155"/>
      <c r="AI54" s="154">
        <f t="shared" si="93"/>
        <v>8.8579906910734092</v>
      </c>
      <c r="AJ54" s="154"/>
      <c r="AK54" s="154">
        <f t="shared" si="94"/>
        <v>8.1281067516854399</v>
      </c>
      <c r="AL54" s="154"/>
      <c r="AM54" s="155">
        <f t="shared" si="95"/>
        <v>9.1737891737891744</v>
      </c>
      <c r="AN54" s="155"/>
      <c r="AO54" s="155">
        <f t="shared" si="96"/>
        <v>7.8453038674033193</v>
      </c>
      <c r="AP54" s="155"/>
      <c r="AQ54" s="156">
        <f t="shared" si="97"/>
        <v>8.9846952678160115</v>
      </c>
      <c r="AR54" s="156"/>
      <c r="AS54" s="157">
        <f t="shared" si="98"/>
        <v>8.1587404907129404</v>
      </c>
      <c r="AT54" s="157"/>
      <c r="AU54" s="154">
        <f t="shared" si="99"/>
        <v>8.7749287749287745</v>
      </c>
      <c r="AV54" s="154"/>
      <c r="AW54" s="155">
        <f t="shared" si="100"/>
        <v>7.8453038674033193</v>
      </c>
      <c r="AX54" s="155"/>
      <c r="AY54" s="154">
        <f t="shared" si="101"/>
        <v>8.9086230966193369</v>
      </c>
      <c r="AZ54" s="154"/>
      <c r="BA54" s="154">
        <f t="shared" si="102"/>
        <v>8.3784589912215246</v>
      </c>
      <c r="BB54" s="154"/>
      <c r="BC54" s="155">
        <f t="shared" si="103"/>
        <v>7.8062678062678064</v>
      </c>
      <c r="BD54" s="155"/>
      <c r="BE54" s="155">
        <f t="shared" si="104"/>
        <v>7.8453038674033193</v>
      </c>
      <c r="BF54" s="155"/>
      <c r="BG54" s="156">
        <f t="shared" si="105"/>
        <v>9.1074092040996995</v>
      </c>
      <c r="BH54" s="156"/>
      <c r="BI54" s="157">
        <f t="shared" si="106"/>
        <v>8.6045058514353272</v>
      </c>
      <c r="BJ54" s="157"/>
      <c r="BK54" s="154">
        <f t="shared" si="107"/>
        <v>8.632478632478632</v>
      </c>
      <c r="BL54" s="154"/>
      <c r="BM54" s="155">
        <f t="shared" si="108"/>
        <v>7.8453038674033193</v>
      </c>
      <c r="BN54" s="155"/>
      <c r="BO54" s="154">
        <f t="shared" si="109"/>
        <v>9.2405885850774272</v>
      </c>
      <c r="BP54" s="154"/>
      <c r="BQ54" s="154">
        <f t="shared" si="110"/>
        <v>8.8543144511385989</v>
      </c>
      <c r="BR54" s="154"/>
      <c r="BS54" s="155">
        <f t="shared" si="111"/>
        <v>7.6068376068376065</v>
      </c>
      <c r="BT54" s="155"/>
      <c r="BU54" s="155">
        <f t="shared" si="112"/>
        <v>7.8453038674033193</v>
      </c>
      <c r="BV54" s="155"/>
      <c r="BW54" s="156">
        <f t="shared" si="113"/>
        <v>9.1676638838316791</v>
      </c>
      <c r="BX54" s="156"/>
      <c r="BY54" s="157">
        <f t="shared" si="114"/>
        <v>8.7944218130600174</v>
      </c>
      <c r="BZ54" s="157"/>
      <c r="CA54" s="154">
        <f t="shared" si="115"/>
        <v>9.3162393162393169</v>
      </c>
      <c r="CB54" s="154"/>
      <c r="CC54" s="155">
        <f t="shared" si="116"/>
        <v>7.8453038674033193</v>
      </c>
      <c r="CD54" s="155"/>
      <c r="CE54" s="156">
        <f t="shared" si="117"/>
        <v>9.444311781142348</v>
      </c>
      <c r="CF54" s="156"/>
      <c r="CG54" s="157">
        <f t="shared" si="118"/>
        <v>8.446377382111784</v>
      </c>
      <c r="CH54" s="157"/>
      <c r="CI54" s="154">
        <f t="shared" si="119"/>
        <v>8.4900284900284895</v>
      </c>
      <c r="CJ54" s="154"/>
      <c r="CK54" s="155">
        <f t="shared" si="120"/>
        <v>7.8453038674033193</v>
      </c>
      <c r="CL54" s="155"/>
      <c r="CM54" s="156">
        <f t="shared" si="121"/>
        <v>9.444311781142348</v>
      </c>
      <c r="CN54" s="156"/>
      <c r="CO54" s="92">
        <f t="shared" si="122"/>
        <v>8.446377382111784</v>
      </c>
      <c r="CP54" s="244"/>
      <c r="CQ54" s="92">
        <f t="shared" si="123"/>
        <v>7.4074074074074074</v>
      </c>
      <c r="CR54" s="92"/>
      <c r="CS54" s="92">
        <f t="shared" si="124"/>
        <v>7.8453038674033193</v>
      </c>
    </row>
    <row r="55" spans="1:97" s="83" customFormat="1" x14ac:dyDescent="0.2">
      <c r="A55" s="82" t="s">
        <v>8</v>
      </c>
      <c r="B55" s="75"/>
      <c r="C55" s="154">
        <f t="shared" si="77"/>
        <v>8.1704408022676152</v>
      </c>
      <c r="D55" s="154"/>
      <c r="E55" s="154">
        <f t="shared" si="78"/>
        <v>3.6302490122240005</v>
      </c>
      <c r="F55" s="154"/>
      <c r="G55" s="155">
        <f t="shared" si="79"/>
        <v>5.7834757834757839</v>
      </c>
      <c r="H55" s="155"/>
      <c r="I55" s="155">
        <f t="shared" si="80"/>
        <v>2.7624309392265203</v>
      </c>
      <c r="J55" s="155"/>
      <c r="K55" s="156">
        <f t="shared" si="81"/>
        <v>8.1704408022676152</v>
      </c>
      <c r="L55" s="156"/>
      <c r="M55" s="157">
        <f t="shared" si="82"/>
        <v>3.6302490122240005</v>
      </c>
      <c r="N55" s="157"/>
      <c r="O55" s="154">
        <f t="shared" si="83"/>
        <v>4.4444444444444446</v>
      </c>
      <c r="P55" s="154"/>
      <c r="Q55" s="155">
        <f t="shared" si="84"/>
        <v>2.7624309392265203</v>
      </c>
      <c r="R55" s="155"/>
      <c r="S55" s="154">
        <f t="shared" si="85"/>
        <v>8.1704408022676152</v>
      </c>
      <c r="T55" s="154"/>
      <c r="U55" s="154">
        <f t="shared" si="86"/>
        <v>3.6302490122240005</v>
      </c>
      <c r="V55" s="154"/>
      <c r="W55" s="155">
        <f t="shared" si="87"/>
        <v>4.5868945868945872</v>
      </c>
      <c r="X55" s="155"/>
      <c r="Y55" s="155">
        <f t="shared" si="88"/>
        <v>2.7624309392265203</v>
      </c>
      <c r="Z55" s="155"/>
      <c r="AA55" s="156">
        <f t="shared" si="89"/>
        <v>8.5716441855414232</v>
      </c>
      <c r="AB55" s="156"/>
      <c r="AC55" s="157">
        <f t="shared" si="90"/>
        <v>3.8928947829430989</v>
      </c>
      <c r="AD55" s="157"/>
      <c r="AE55" s="154">
        <f t="shared" si="91"/>
        <v>7.5783475783475787</v>
      </c>
      <c r="AF55" s="154"/>
      <c r="AG55" s="155">
        <f t="shared" si="92"/>
        <v>2.7624309392265203</v>
      </c>
      <c r="AH55" s="155"/>
      <c r="AI55" s="154">
        <f t="shared" si="93"/>
        <v>8.607812240587247</v>
      </c>
      <c r="AJ55" s="154"/>
      <c r="AK55" s="154">
        <f t="shared" si="94"/>
        <v>3.9209662191430201</v>
      </c>
      <c r="AL55" s="154"/>
      <c r="AM55" s="155">
        <f t="shared" si="95"/>
        <v>5.7549857549857553</v>
      </c>
      <c r="AN55" s="155"/>
      <c r="AO55" s="155">
        <f t="shared" si="96"/>
        <v>2.7624309392265203</v>
      </c>
      <c r="AP55" s="155"/>
      <c r="AQ55" s="156">
        <f t="shared" si="97"/>
        <v>9.1852882900575494</v>
      </c>
      <c r="AR55" s="156"/>
      <c r="AS55" s="157">
        <f t="shared" si="98"/>
        <v>4.3288930186675509</v>
      </c>
      <c r="AT55" s="157"/>
      <c r="AU55" s="154">
        <f t="shared" si="99"/>
        <v>4.8717948717948723</v>
      </c>
      <c r="AV55" s="154"/>
      <c r="AW55" s="155">
        <f t="shared" si="100"/>
        <v>2.7624309392265203</v>
      </c>
      <c r="AX55" s="155"/>
      <c r="AY55" s="154">
        <f t="shared" si="101"/>
        <v>8.9136154184444312</v>
      </c>
      <c r="AZ55" s="154"/>
      <c r="BA55" s="154">
        <f t="shared" si="102"/>
        <v>4.4766245951495316</v>
      </c>
      <c r="BB55" s="154"/>
      <c r="BC55" s="155">
        <f t="shared" si="103"/>
        <v>6.5811965811965809</v>
      </c>
      <c r="BD55" s="155"/>
      <c r="BE55" s="155">
        <f t="shared" si="104"/>
        <v>2.7624309392265203</v>
      </c>
      <c r="BF55" s="155"/>
      <c r="BG55" s="156">
        <f t="shared" si="105"/>
        <v>9.1991290532007461</v>
      </c>
      <c r="BH55" s="156"/>
      <c r="BI55" s="157">
        <f t="shared" si="106"/>
        <v>4.640403084181</v>
      </c>
      <c r="BJ55" s="157"/>
      <c r="BK55" s="154">
        <f t="shared" si="107"/>
        <v>6.5242165242165244</v>
      </c>
      <c r="BL55" s="154"/>
      <c r="BM55" s="155">
        <f t="shared" si="108"/>
        <v>2.7624309392265203</v>
      </c>
      <c r="BN55" s="155"/>
      <c r="BO55" s="154">
        <f t="shared" si="109"/>
        <v>8.9730625830835713</v>
      </c>
      <c r="BP55" s="154"/>
      <c r="BQ55" s="154">
        <f t="shared" si="110"/>
        <v>4.9273487638427582</v>
      </c>
      <c r="BR55" s="154"/>
      <c r="BS55" s="155">
        <f t="shared" si="111"/>
        <v>7.8632478632478637</v>
      </c>
      <c r="BT55" s="155"/>
      <c r="BU55" s="155">
        <f t="shared" si="112"/>
        <v>2.7624309392265203</v>
      </c>
      <c r="BV55" s="155"/>
      <c r="BW55" s="156">
        <f t="shared" si="113"/>
        <v>8.7695876487749693</v>
      </c>
      <c r="BX55" s="156"/>
      <c r="BY55" s="157">
        <f t="shared" si="114"/>
        <v>4.5552228243488599</v>
      </c>
      <c r="BZ55" s="157"/>
      <c r="CA55" s="154">
        <f t="shared" si="115"/>
        <v>8.5754985754985746</v>
      </c>
      <c r="CB55" s="154"/>
      <c r="CC55" s="155">
        <f t="shared" si="116"/>
        <v>2.7624309392265203</v>
      </c>
      <c r="CD55" s="155"/>
      <c r="CE55" s="156">
        <f t="shared" si="117"/>
        <v>9.1556156525905585</v>
      </c>
      <c r="CF55" s="156"/>
      <c r="CG55" s="157">
        <f t="shared" si="118"/>
        <v>3.5395106981929807</v>
      </c>
      <c r="CH55" s="157"/>
      <c r="CI55" s="154">
        <f t="shared" si="119"/>
        <v>7.2649572649572649</v>
      </c>
      <c r="CJ55" s="154"/>
      <c r="CK55" s="155">
        <f t="shared" si="120"/>
        <v>2.7624309392265203</v>
      </c>
      <c r="CL55" s="155"/>
      <c r="CM55" s="156">
        <f t="shared" si="121"/>
        <v>9.1556156525905585</v>
      </c>
      <c r="CN55" s="156"/>
      <c r="CO55" s="92">
        <f t="shared" si="122"/>
        <v>3.5395106981929807</v>
      </c>
      <c r="CP55" s="244"/>
      <c r="CQ55" s="92">
        <f t="shared" si="123"/>
        <v>7.3219373219373214</v>
      </c>
      <c r="CR55" s="92"/>
      <c r="CS55" s="92">
        <f t="shared" si="124"/>
        <v>2.7624309392265203</v>
      </c>
    </row>
    <row r="56" spans="1:97" s="83" customFormat="1" x14ac:dyDescent="0.2">
      <c r="A56" s="84" t="s">
        <v>9</v>
      </c>
      <c r="B56" s="75"/>
      <c r="C56" s="158">
        <f t="shared" si="77"/>
        <v>8.6996263909583504</v>
      </c>
      <c r="D56" s="154"/>
      <c r="E56" s="158">
        <f t="shared" si="78"/>
        <v>4.4072747451468128</v>
      </c>
      <c r="F56" s="154"/>
      <c r="G56" s="159">
        <f t="shared" si="79"/>
        <v>3.8746438746438745</v>
      </c>
      <c r="H56" s="155"/>
      <c r="I56" s="159">
        <f t="shared" si="80"/>
        <v>4.5303867403314868</v>
      </c>
      <c r="J56" s="155"/>
      <c r="K56" s="160">
        <f t="shared" si="81"/>
        <v>8.6996263909583504</v>
      </c>
      <c r="L56" s="156"/>
      <c r="M56" s="161">
        <f t="shared" si="82"/>
        <v>4.4072747451468128</v>
      </c>
      <c r="N56" s="157"/>
      <c r="O56" s="158">
        <f t="shared" si="83"/>
        <v>4.9002849002849009</v>
      </c>
      <c r="P56" s="154"/>
      <c r="Q56" s="159">
        <f t="shared" si="84"/>
        <v>4.5303867403314868</v>
      </c>
      <c r="R56" s="155"/>
      <c r="S56" s="158">
        <f t="shared" si="85"/>
        <v>8.6996263909583504</v>
      </c>
      <c r="T56" s="154"/>
      <c r="U56" s="158">
        <f t="shared" si="86"/>
        <v>4.4072747451468128</v>
      </c>
      <c r="V56" s="154"/>
      <c r="W56" s="159">
        <f t="shared" si="87"/>
        <v>6.4672364672364679</v>
      </c>
      <c r="X56" s="155"/>
      <c r="Y56" s="159">
        <f t="shared" si="88"/>
        <v>4.5303867403314868</v>
      </c>
      <c r="Z56" s="155"/>
      <c r="AA56" s="160">
        <f t="shared" si="89"/>
        <v>8.7030578224360813</v>
      </c>
      <c r="AB56" s="156"/>
      <c r="AC56" s="161">
        <f t="shared" si="90"/>
        <v>4.5156203996548321</v>
      </c>
      <c r="AD56" s="157"/>
      <c r="AE56" s="158">
        <f t="shared" si="91"/>
        <v>7.6923076923076925</v>
      </c>
      <c r="AF56" s="154"/>
      <c r="AG56" s="159">
        <f t="shared" si="92"/>
        <v>4.5303867403314868</v>
      </c>
      <c r="AH56" s="155"/>
      <c r="AI56" s="158">
        <f t="shared" si="93"/>
        <v>8.5612854124357991</v>
      </c>
      <c r="AJ56" s="154"/>
      <c r="AK56" s="158">
        <f t="shared" si="94"/>
        <v>4.7383911064419735</v>
      </c>
      <c r="AL56" s="154"/>
      <c r="AM56" s="159">
        <f t="shared" si="95"/>
        <v>8.1481481481481488</v>
      </c>
      <c r="AN56" s="155"/>
      <c r="AO56" s="159">
        <f t="shared" si="96"/>
        <v>4.5303867403314868</v>
      </c>
      <c r="AP56" s="155"/>
      <c r="AQ56" s="160">
        <f t="shared" si="97"/>
        <v>9.0914031957900541</v>
      </c>
      <c r="AR56" s="156"/>
      <c r="AS56" s="161">
        <f t="shared" si="98"/>
        <v>5.2745843250148932</v>
      </c>
      <c r="AT56" s="157"/>
      <c r="AU56" s="158">
        <f t="shared" si="99"/>
        <v>7.4643874643874639</v>
      </c>
      <c r="AV56" s="154"/>
      <c r="AW56" s="159">
        <f t="shared" si="100"/>
        <v>4.5303867403314868</v>
      </c>
      <c r="AX56" s="155"/>
      <c r="AY56" s="158">
        <f t="shared" si="101"/>
        <v>9.0877902357630536</v>
      </c>
      <c r="AZ56" s="154"/>
      <c r="BA56" s="158">
        <f t="shared" si="102"/>
        <v>5.6787312784529922</v>
      </c>
      <c r="BB56" s="154"/>
      <c r="BC56" s="159">
        <f t="shared" si="103"/>
        <v>7.1225071225071233</v>
      </c>
      <c r="BD56" s="155"/>
      <c r="BE56" s="159">
        <f t="shared" si="104"/>
        <v>4.5303867403314868</v>
      </c>
      <c r="BF56" s="155"/>
      <c r="BG56" s="160">
        <f t="shared" si="105"/>
        <v>8.6272277894199654</v>
      </c>
      <c r="BH56" s="156"/>
      <c r="BI56" s="161">
        <f t="shared" si="106"/>
        <v>6.0827167157325608</v>
      </c>
      <c r="BJ56" s="157"/>
      <c r="BK56" s="158">
        <f t="shared" si="107"/>
        <v>8.0341880341880341</v>
      </c>
      <c r="BL56" s="154"/>
      <c r="BM56" s="159">
        <f t="shared" si="108"/>
        <v>4.5303867403314868</v>
      </c>
      <c r="BN56" s="155"/>
      <c r="BO56" s="158">
        <f t="shared" si="109"/>
        <v>9.1414689626609071</v>
      </c>
      <c r="BP56" s="154"/>
      <c r="BQ56" s="158">
        <f t="shared" si="110"/>
        <v>6.231749075867179</v>
      </c>
      <c r="BR56" s="154"/>
      <c r="BS56" s="159">
        <f t="shared" si="111"/>
        <v>7.6068376068376065</v>
      </c>
      <c r="BT56" s="155"/>
      <c r="BU56" s="159">
        <f t="shared" si="112"/>
        <v>4.5303867403314868</v>
      </c>
      <c r="BV56" s="155"/>
      <c r="BW56" s="160">
        <f t="shared" si="113"/>
        <v>8.8271865120890265</v>
      </c>
      <c r="BX56" s="156"/>
      <c r="BY56" s="161">
        <f t="shared" si="114"/>
        <v>6.3411886470433636</v>
      </c>
      <c r="BZ56" s="157"/>
      <c r="CA56" s="158">
        <f t="shared" si="115"/>
        <v>7.8632478632478637</v>
      </c>
      <c r="CB56" s="154"/>
      <c r="CC56" s="159">
        <f t="shared" si="116"/>
        <v>4.5303867403314868</v>
      </c>
      <c r="CD56" s="155"/>
      <c r="CE56" s="160">
        <f t="shared" si="117"/>
        <v>9.2875308086170669</v>
      </c>
      <c r="CF56" s="156"/>
      <c r="CG56" s="161">
        <f t="shared" si="118"/>
        <v>6.2177689767699995</v>
      </c>
      <c r="CH56" s="157"/>
      <c r="CI56" s="158">
        <f t="shared" si="119"/>
        <v>8.4900284900284895</v>
      </c>
      <c r="CJ56" s="154"/>
      <c r="CK56" s="159">
        <f t="shared" si="120"/>
        <v>4.5303867403314868</v>
      </c>
      <c r="CL56" s="155"/>
      <c r="CM56" s="160">
        <f t="shared" si="121"/>
        <v>9.2875308086170669</v>
      </c>
      <c r="CN56" s="156"/>
      <c r="CO56" s="93">
        <f t="shared" si="122"/>
        <v>6.2177689767699995</v>
      </c>
      <c r="CP56" s="244"/>
      <c r="CQ56" s="93">
        <f t="shared" si="123"/>
        <v>8.3475783475783469</v>
      </c>
      <c r="CR56" s="92"/>
      <c r="CS56" s="93">
        <f t="shared" si="124"/>
        <v>4.5303867403314868</v>
      </c>
    </row>
    <row r="57" spans="1:97" s="83" customFormat="1" x14ac:dyDescent="0.2">
      <c r="A57" s="82" t="s">
        <v>10</v>
      </c>
      <c r="B57" s="75"/>
      <c r="C57" s="154">
        <f t="shared" si="77"/>
        <v>9.6155219425635323</v>
      </c>
      <c r="D57" s="154"/>
      <c r="E57" s="154">
        <f t="shared" si="78"/>
        <v>9.501388094653878</v>
      </c>
      <c r="F57" s="154"/>
      <c r="G57" s="155">
        <f t="shared" si="79"/>
        <v>8.0911680911680914</v>
      </c>
      <c r="H57" s="155"/>
      <c r="I57" s="155">
        <f t="shared" si="80"/>
        <v>5.9668508287292816</v>
      </c>
      <c r="J57" s="155"/>
      <c r="K57" s="156">
        <f t="shared" si="81"/>
        <v>9.6155219425635323</v>
      </c>
      <c r="L57" s="156"/>
      <c r="M57" s="157">
        <f t="shared" si="82"/>
        <v>9.501388094653878</v>
      </c>
      <c r="N57" s="157"/>
      <c r="O57" s="154">
        <f t="shared" si="83"/>
        <v>6.2962962962962958</v>
      </c>
      <c r="P57" s="154"/>
      <c r="Q57" s="155">
        <f t="shared" si="84"/>
        <v>5.9668508287292816</v>
      </c>
      <c r="R57" s="155"/>
      <c r="S57" s="154">
        <f t="shared" si="85"/>
        <v>9.6155219425635323</v>
      </c>
      <c r="T57" s="154"/>
      <c r="U57" s="154">
        <f t="shared" si="86"/>
        <v>9.501388094653878</v>
      </c>
      <c r="V57" s="154"/>
      <c r="W57" s="155">
        <f t="shared" si="87"/>
        <v>7.6923076923076925</v>
      </c>
      <c r="X57" s="155"/>
      <c r="Y57" s="155">
        <f t="shared" si="88"/>
        <v>5.9668508287292816</v>
      </c>
      <c r="Z57" s="155"/>
      <c r="AA57" s="156">
        <f t="shared" si="89"/>
        <v>8.7219750922243531</v>
      </c>
      <c r="AB57" s="156"/>
      <c r="AC57" s="157">
        <f t="shared" si="90"/>
        <v>9.596024037582211</v>
      </c>
      <c r="AD57" s="157"/>
      <c r="AE57" s="154">
        <f t="shared" si="91"/>
        <v>7.8062678062678064</v>
      </c>
      <c r="AF57" s="154"/>
      <c r="AG57" s="155">
        <f t="shared" si="92"/>
        <v>5.9668508287292816</v>
      </c>
      <c r="AH57" s="155"/>
      <c r="AI57" s="154">
        <f t="shared" si="93"/>
        <v>8.3363119581793601</v>
      </c>
      <c r="AJ57" s="154"/>
      <c r="AK57" s="154">
        <f t="shared" si="94"/>
        <v>9.5912968752268046</v>
      </c>
      <c r="AL57" s="154"/>
      <c r="AM57" s="155">
        <f t="shared" si="95"/>
        <v>9.1452991452991448</v>
      </c>
      <c r="AN57" s="155"/>
      <c r="AO57" s="155">
        <f t="shared" si="96"/>
        <v>5.9668508287292816</v>
      </c>
      <c r="AP57" s="155"/>
      <c r="AQ57" s="156">
        <f t="shared" si="97"/>
        <v>9.1010936337701516</v>
      </c>
      <c r="AR57" s="156"/>
      <c r="AS57" s="157">
        <f t="shared" si="98"/>
        <v>9.5960772702697223</v>
      </c>
      <c r="AT57" s="157"/>
      <c r="AU57" s="154">
        <f t="shared" si="99"/>
        <v>6.5242165242165244</v>
      </c>
      <c r="AV57" s="154"/>
      <c r="AW57" s="155">
        <f t="shared" si="100"/>
        <v>5.9668508287292816</v>
      </c>
      <c r="AX57" s="155"/>
      <c r="AY57" s="154">
        <f t="shared" si="101"/>
        <v>9.484253580271826</v>
      </c>
      <c r="AZ57" s="154"/>
      <c r="BA57" s="154">
        <f t="shared" si="102"/>
        <v>9.7496163193779282</v>
      </c>
      <c r="BB57" s="154"/>
      <c r="BC57" s="155">
        <f t="shared" si="103"/>
        <v>8.233618233618234</v>
      </c>
      <c r="BD57" s="155"/>
      <c r="BE57" s="155">
        <f t="shared" si="104"/>
        <v>5.9668508287292816</v>
      </c>
      <c r="BF57" s="155"/>
      <c r="BG57" s="156">
        <f t="shared" si="105"/>
        <v>9.8703305248885798</v>
      </c>
      <c r="BH57" s="156"/>
      <c r="BI57" s="157">
        <f t="shared" si="106"/>
        <v>9.8749726552238126</v>
      </c>
      <c r="BJ57" s="157"/>
      <c r="BK57" s="154">
        <f t="shared" si="107"/>
        <v>7.8917378917378915</v>
      </c>
      <c r="BL57" s="154"/>
      <c r="BM57" s="155">
        <f t="shared" si="108"/>
        <v>5.9668508287292816</v>
      </c>
      <c r="BN57" s="155"/>
      <c r="BO57" s="154">
        <f t="shared" si="109"/>
        <v>9.0869051439974751</v>
      </c>
      <c r="BP57" s="154"/>
      <c r="BQ57" s="154">
        <f t="shared" si="110"/>
        <v>10</v>
      </c>
      <c r="BR57" s="154"/>
      <c r="BS57" s="155">
        <f t="shared" si="111"/>
        <v>8.3475783475783469</v>
      </c>
      <c r="BT57" s="155"/>
      <c r="BU57" s="155">
        <f t="shared" si="112"/>
        <v>5.9668508287292816</v>
      </c>
      <c r="BV57" s="155"/>
      <c r="BW57" s="156">
        <f t="shared" si="113"/>
        <v>8.9486860550728284</v>
      </c>
      <c r="BX57" s="156"/>
      <c r="BY57" s="157">
        <f t="shared" si="114"/>
        <v>9.9499276911329986</v>
      </c>
      <c r="BZ57" s="157"/>
      <c r="CA57" s="154">
        <f t="shared" si="115"/>
        <v>9.4017094017094021</v>
      </c>
      <c r="CB57" s="154"/>
      <c r="CC57" s="155">
        <f t="shared" si="116"/>
        <v>5.9668508287292816</v>
      </c>
      <c r="CD57" s="155"/>
      <c r="CE57" s="156">
        <f t="shared" si="117"/>
        <v>9.4713217556470219</v>
      </c>
      <c r="CF57" s="156"/>
      <c r="CG57" s="157">
        <f t="shared" si="118"/>
        <v>9.9065852376244994</v>
      </c>
      <c r="CH57" s="157"/>
      <c r="CI57" s="154">
        <f t="shared" si="119"/>
        <v>9.7150997150997149</v>
      </c>
      <c r="CJ57" s="154"/>
      <c r="CK57" s="155">
        <f t="shared" si="120"/>
        <v>5.9668508287292816</v>
      </c>
      <c r="CL57" s="155"/>
      <c r="CM57" s="156">
        <f t="shared" si="121"/>
        <v>9.4713217556470219</v>
      </c>
      <c r="CN57" s="156"/>
      <c r="CO57" s="92">
        <f t="shared" si="122"/>
        <v>9.9065852376244994</v>
      </c>
      <c r="CP57" s="244"/>
      <c r="CQ57" s="92">
        <f t="shared" si="123"/>
        <v>9.1737891737891744</v>
      </c>
      <c r="CR57" s="92"/>
      <c r="CS57" s="92">
        <f t="shared" si="124"/>
        <v>5.9668508287292816</v>
      </c>
    </row>
    <row r="58" spans="1:97" s="83" customFormat="1" x14ac:dyDescent="0.2">
      <c r="A58" s="82" t="s">
        <v>11</v>
      </c>
      <c r="B58" s="75"/>
      <c r="C58" s="154">
        <f t="shared" si="77"/>
        <v>9.1350084460753767</v>
      </c>
      <c r="D58" s="154"/>
      <c r="E58" s="154">
        <f t="shared" si="78"/>
        <v>9.3833577445602394</v>
      </c>
      <c r="F58" s="154"/>
      <c r="G58" s="155">
        <f t="shared" si="79"/>
        <v>8.1196581196581192</v>
      </c>
      <c r="H58" s="155"/>
      <c r="I58" s="155">
        <f t="shared" si="80"/>
        <v>7.6243093922651939</v>
      </c>
      <c r="J58" s="155"/>
      <c r="K58" s="156">
        <f t="shared" si="81"/>
        <v>9.1350084460753767</v>
      </c>
      <c r="L58" s="156"/>
      <c r="M58" s="157">
        <f t="shared" si="82"/>
        <v>9.3833577445602394</v>
      </c>
      <c r="N58" s="157"/>
      <c r="O58" s="154">
        <f t="shared" si="83"/>
        <v>7.6638176638176638</v>
      </c>
      <c r="P58" s="154"/>
      <c r="Q58" s="155">
        <f t="shared" si="84"/>
        <v>7.6243093922651939</v>
      </c>
      <c r="R58" s="155"/>
      <c r="S58" s="154">
        <f t="shared" si="85"/>
        <v>9.1350084460753767</v>
      </c>
      <c r="T58" s="154"/>
      <c r="U58" s="154">
        <f t="shared" si="86"/>
        <v>9.3833577445602394</v>
      </c>
      <c r="V58" s="154"/>
      <c r="W58" s="155">
        <f t="shared" si="87"/>
        <v>8.2621082621082618</v>
      </c>
      <c r="X58" s="155"/>
      <c r="Y58" s="155">
        <f t="shared" si="88"/>
        <v>7.6243093922651939</v>
      </c>
      <c r="Z58" s="155"/>
      <c r="AA58" s="156">
        <f t="shared" si="89"/>
        <v>9.2876284752138503</v>
      </c>
      <c r="AB58" s="156"/>
      <c r="AC58" s="157">
        <f t="shared" si="90"/>
        <v>9.1242145863024486</v>
      </c>
      <c r="AD58" s="157"/>
      <c r="AE58" s="154">
        <f t="shared" si="91"/>
        <v>8.3475783475783469</v>
      </c>
      <c r="AF58" s="154"/>
      <c r="AG58" s="155">
        <f t="shared" si="92"/>
        <v>7.6243093922651939</v>
      </c>
      <c r="AH58" s="155"/>
      <c r="AI58" s="154">
        <f t="shared" si="93"/>
        <v>9.1841231236763612</v>
      </c>
      <c r="AJ58" s="154"/>
      <c r="AK58" s="154">
        <f t="shared" si="94"/>
        <v>9.0305923700262394</v>
      </c>
      <c r="AL58" s="154"/>
      <c r="AM58" s="155">
        <f t="shared" si="95"/>
        <v>9.2307692307692299</v>
      </c>
      <c r="AN58" s="155"/>
      <c r="AO58" s="155">
        <f t="shared" si="96"/>
        <v>7.6243093922651939</v>
      </c>
      <c r="AP58" s="155"/>
      <c r="AQ58" s="156">
        <f t="shared" si="97"/>
        <v>9.2316380350853375</v>
      </c>
      <c r="AR58" s="156"/>
      <c r="AS58" s="157">
        <f t="shared" si="98"/>
        <v>9.126306196262771</v>
      </c>
      <c r="AT58" s="157"/>
      <c r="AU58" s="154">
        <f t="shared" si="99"/>
        <v>7.350427350427351</v>
      </c>
      <c r="AV58" s="154"/>
      <c r="AW58" s="155">
        <f t="shared" si="100"/>
        <v>7.6243093922651939</v>
      </c>
      <c r="AX58" s="155"/>
      <c r="AY58" s="154">
        <f t="shared" si="101"/>
        <v>8.9703199099899429</v>
      </c>
      <c r="AZ58" s="154"/>
      <c r="BA58" s="154">
        <f t="shared" si="102"/>
        <v>9.2843680484724942</v>
      </c>
      <c r="BB58" s="154"/>
      <c r="BC58" s="155">
        <f t="shared" si="103"/>
        <v>8.0911680911680914</v>
      </c>
      <c r="BD58" s="155"/>
      <c r="BE58" s="155">
        <f t="shared" si="104"/>
        <v>7.6243093922651939</v>
      </c>
      <c r="BF58" s="155"/>
      <c r="BG58" s="156">
        <f t="shared" si="105"/>
        <v>9.0166916119998479</v>
      </c>
      <c r="BH58" s="156"/>
      <c r="BI58" s="157">
        <f t="shared" si="106"/>
        <v>9.3600578952908737</v>
      </c>
      <c r="BJ58" s="157"/>
      <c r="BK58" s="154">
        <f t="shared" si="107"/>
        <v>8.3190883190883191</v>
      </c>
      <c r="BL58" s="154"/>
      <c r="BM58" s="155">
        <f t="shared" si="108"/>
        <v>7.6243093922651939</v>
      </c>
      <c r="BN58" s="155"/>
      <c r="BO58" s="154">
        <f t="shared" si="109"/>
        <v>9.3762412244984592</v>
      </c>
      <c r="BP58" s="154"/>
      <c r="BQ58" s="154">
        <f t="shared" si="110"/>
        <v>9.4766582317237891</v>
      </c>
      <c r="BR58" s="154"/>
      <c r="BS58" s="155">
        <f t="shared" si="111"/>
        <v>8.233618233618234</v>
      </c>
      <c r="BT58" s="155"/>
      <c r="BU58" s="155">
        <f t="shared" si="112"/>
        <v>7.6243093922651939</v>
      </c>
      <c r="BV58" s="155"/>
      <c r="BW58" s="156">
        <f t="shared" si="113"/>
        <v>9.3218328620974003</v>
      </c>
      <c r="BX58" s="156"/>
      <c r="BY58" s="157">
        <f t="shared" si="114"/>
        <v>9.4744531456108181</v>
      </c>
      <c r="BZ58" s="157"/>
      <c r="CA58" s="154">
        <f t="shared" si="115"/>
        <v>8.4045584045584043</v>
      </c>
      <c r="CB58" s="154"/>
      <c r="CC58" s="155">
        <f t="shared" si="116"/>
        <v>7.6243093922651939</v>
      </c>
      <c r="CD58" s="155"/>
      <c r="CE58" s="156">
        <f t="shared" si="117"/>
        <v>9.5819730366752012</v>
      </c>
      <c r="CF58" s="156"/>
      <c r="CG58" s="157">
        <f t="shared" si="118"/>
        <v>9.2302578821568613</v>
      </c>
      <c r="CH58" s="157"/>
      <c r="CI58" s="154">
        <f t="shared" si="119"/>
        <v>8.2621082621082618</v>
      </c>
      <c r="CJ58" s="154"/>
      <c r="CK58" s="155">
        <f t="shared" si="120"/>
        <v>7.6243093922651939</v>
      </c>
      <c r="CL58" s="155"/>
      <c r="CM58" s="156">
        <f t="shared" si="121"/>
        <v>9.5819730366752012</v>
      </c>
      <c r="CN58" s="156"/>
      <c r="CO58" s="92">
        <f t="shared" si="122"/>
        <v>9.2302578821568613</v>
      </c>
      <c r="CP58" s="244"/>
      <c r="CQ58" s="92">
        <f t="shared" si="123"/>
        <v>7.9487179487179489</v>
      </c>
      <c r="CR58" s="92"/>
      <c r="CS58" s="92">
        <f t="shared" si="124"/>
        <v>7.6243093922651939</v>
      </c>
    </row>
    <row r="59" spans="1:97" s="83" customFormat="1" x14ac:dyDescent="0.2">
      <c r="A59" s="82" t="s">
        <v>12</v>
      </c>
      <c r="B59" s="75"/>
      <c r="C59" s="154">
        <f t="shared" si="77"/>
        <v>8.8733993721616269</v>
      </c>
      <c r="D59" s="154"/>
      <c r="E59" s="154">
        <f t="shared" si="78"/>
        <v>3.5010732967640017</v>
      </c>
      <c r="F59" s="154"/>
      <c r="G59" s="155">
        <f t="shared" si="79"/>
        <v>4.2450142450142456</v>
      </c>
      <c r="H59" s="155"/>
      <c r="I59" s="155">
        <f t="shared" si="80"/>
        <v>0.33149171270717931</v>
      </c>
      <c r="J59" s="155"/>
      <c r="K59" s="156">
        <f t="shared" si="81"/>
        <v>8.8733993721616269</v>
      </c>
      <c r="L59" s="156"/>
      <c r="M59" s="157">
        <f t="shared" si="82"/>
        <v>3.5010732967640017</v>
      </c>
      <c r="N59" s="157"/>
      <c r="O59" s="154">
        <f t="shared" si="83"/>
        <v>3.9031339031339032</v>
      </c>
      <c r="P59" s="154"/>
      <c r="Q59" s="155">
        <f t="shared" si="84"/>
        <v>0.33149171270717931</v>
      </c>
      <c r="R59" s="155"/>
      <c r="S59" s="154">
        <f t="shared" si="85"/>
        <v>8.8733993721616269</v>
      </c>
      <c r="T59" s="154"/>
      <c r="U59" s="154">
        <f t="shared" si="86"/>
        <v>3.5010732967640017</v>
      </c>
      <c r="V59" s="154"/>
      <c r="W59" s="155">
        <f t="shared" si="87"/>
        <v>5.5270655270655276</v>
      </c>
      <c r="X59" s="155"/>
      <c r="Y59" s="155">
        <f t="shared" si="88"/>
        <v>0.33149171270717931</v>
      </c>
      <c r="Z59" s="155"/>
      <c r="AA59" s="156">
        <f t="shared" si="89"/>
        <v>8.9877722091506218</v>
      </c>
      <c r="AB59" s="156"/>
      <c r="AC59" s="157">
        <f t="shared" si="90"/>
        <v>3.7740140724767173</v>
      </c>
      <c r="AD59" s="157"/>
      <c r="AE59" s="154">
        <f t="shared" si="91"/>
        <v>5.8119658119658117</v>
      </c>
      <c r="AF59" s="154"/>
      <c r="AG59" s="155">
        <f t="shared" si="92"/>
        <v>0.33149171270717931</v>
      </c>
      <c r="AH59" s="155"/>
      <c r="AI59" s="154">
        <f t="shared" si="93"/>
        <v>8.9465787044506264</v>
      </c>
      <c r="AJ59" s="154"/>
      <c r="AK59" s="154">
        <f t="shared" si="94"/>
        <v>3.7794534001016409</v>
      </c>
      <c r="AL59" s="154"/>
      <c r="AM59" s="155">
        <f t="shared" si="95"/>
        <v>6.7806267806267808</v>
      </c>
      <c r="AN59" s="155"/>
      <c r="AO59" s="155">
        <f t="shared" si="96"/>
        <v>0.33149171270717931</v>
      </c>
      <c r="AP59" s="155"/>
      <c r="AQ59" s="156">
        <f t="shared" si="97"/>
        <v>9.1837305052557809</v>
      </c>
      <c r="AR59" s="156"/>
      <c r="AS59" s="157">
        <f t="shared" si="98"/>
        <v>4.1137407802968387</v>
      </c>
      <c r="AT59" s="157"/>
      <c r="AU59" s="154">
        <f t="shared" si="99"/>
        <v>3.3333333333333339</v>
      </c>
      <c r="AV59" s="154"/>
      <c r="AW59" s="155">
        <f t="shared" si="100"/>
        <v>0.33149171270717931</v>
      </c>
      <c r="AX59" s="155"/>
      <c r="AY59" s="154">
        <f t="shared" si="101"/>
        <v>9.0932206973693361</v>
      </c>
      <c r="AZ59" s="154"/>
      <c r="BA59" s="154">
        <f t="shared" si="102"/>
        <v>4.4452903693936383</v>
      </c>
      <c r="BB59" s="154"/>
      <c r="BC59" s="155">
        <f t="shared" si="103"/>
        <v>5.1282051282051286</v>
      </c>
      <c r="BD59" s="155"/>
      <c r="BE59" s="155">
        <f t="shared" si="104"/>
        <v>0.33149171270717931</v>
      </c>
      <c r="BF59" s="155"/>
      <c r="BG59" s="156">
        <f t="shared" si="105"/>
        <v>9.33903348990974</v>
      </c>
      <c r="BH59" s="156"/>
      <c r="BI59" s="157">
        <f t="shared" si="106"/>
        <v>4.4976574751566698</v>
      </c>
      <c r="BJ59" s="157"/>
      <c r="BK59" s="154">
        <f t="shared" si="107"/>
        <v>5.5270655270655276</v>
      </c>
      <c r="BL59" s="154"/>
      <c r="BM59" s="155">
        <f t="shared" si="108"/>
        <v>0.33149171270717931</v>
      </c>
      <c r="BN59" s="155"/>
      <c r="BO59" s="154">
        <f t="shared" si="109"/>
        <v>9.2780059272657844</v>
      </c>
      <c r="BP59" s="154"/>
      <c r="BQ59" s="154">
        <f t="shared" si="110"/>
        <v>4.3454309285904893</v>
      </c>
      <c r="BR59" s="154"/>
      <c r="BS59" s="155">
        <f t="shared" si="111"/>
        <v>6.2962962962962958</v>
      </c>
      <c r="BT59" s="155"/>
      <c r="BU59" s="155">
        <f t="shared" si="112"/>
        <v>0.33149171270717931</v>
      </c>
      <c r="BV59" s="155"/>
      <c r="BW59" s="156">
        <f t="shared" si="113"/>
        <v>9.1544521095753044</v>
      </c>
      <c r="BX59" s="156"/>
      <c r="BY59" s="157">
        <f t="shared" si="114"/>
        <v>4.2308261298373697</v>
      </c>
      <c r="BZ59" s="157"/>
      <c r="CA59" s="154">
        <f t="shared" si="115"/>
        <v>6.8376068376068382</v>
      </c>
      <c r="CB59" s="154"/>
      <c r="CC59" s="155">
        <f t="shared" si="116"/>
        <v>0.33149171270717931</v>
      </c>
      <c r="CD59" s="155"/>
      <c r="CE59" s="156">
        <f t="shared" si="117"/>
        <v>9.2291576586645778</v>
      </c>
      <c r="CF59" s="156"/>
      <c r="CG59" s="157">
        <f t="shared" si="118"/>
        <v>4.1303602043304224</v>
      </c>
      <c r="CH59" s="157"/>
      <c r="CI59" s="154">
        <f t="shared" si="119"/>
        <v>5.4131054131054137</v>
      </c>
      <c r="CJ59" s="154"/>
      <c r="CK59" s="155">
        <f t="shared" si="120"/>
        <v>0.33149171270717931</v>
      </c>
      <c r="CL59" s="155"/>
      <c r="CM59" s="156">
        <f t="shared" si="121"/>
        <v>9.2291576586645778</v>
      </c>
      <c r="CN59" s="156"/>
      <c r="CO59" s="92">
        <f t="shared" si="122"/>
        <v>4.1303602043304224</v>
      </c>
      <c r="CP59" s="244"/>
      <c r="CQ59" s="92">
        <f t="shared" si="123"/>
        <v>5.299145299145299</v>
      </c>
      <c r="CR59" s="92"/>
      <c r="CS59" s="92">
        <f t="shared" si="124"/>
        <v>0.33149171270717931</v>
      </c>
    </row>
    <row r="60" spans="1:97" s="83" customFormat="1" x14ac:dyDescent="0.2">
      <c r="A60" s="82" t="s">
        <v>13</v>
      </c>
      <c r="B60" s="75"/>
      <c r="C60" s="154">
        <f t="shared" si="77"/>
        <v>8.5475820128521249</v>
      </c>
      <c r="D60" s="154"/>
      <c r="E60" s="154">
        <f t="shared" si="78"/>
        <v>7.4178409180275242</v>
      </c>
      <c r="F60" s="154"/>
      <c r="G60" s="155">
        <f t="shared" si="79"/>
        <v>7.5213675213675213</v>
      </c>
      <c r="H60" s="155"/>
      <c r="I60" s="155">
        <f t="shared" si="80"/>
        <v>3.4254143646408788</v>
      </c>
      <c r="J60" s="155"/>
      <c r="K60" s="156">
        <f t="shared" si="81"/>
        <v>8.5475820128521249</v>
      </c>
      <c r="L60" s="156"/>
      <c r="M60" s="157">
        <f t="shared" si="82"/>
        <v>7.4178409180275242</v>
      </c>
      <c r="N60" s="157"/>
      <c r="O60" s="154">
        <f t="shared" si="83"/>
        <v>5.8119658119658117</v>
      </c>
      <c r="P60" s="154"/>
      <c r="Q60" s="155">
        <f t="shared" si="84"/>
        <v>3.4254143646408788</v>
      </c>
      <c r="R60" s="155"/>
      <c r="S60" s="154">
        <f t="shared" si="85"/>
        <v>8.5475820128521249</v>
      </c>
      <c r="T60" s="154"/>
      <c r="U60" s="154">
        <f t="shared" si="86"/>
        <v>7.4178409180275242</v>
      </c>
      <c r="V60" s="154"/>
      <c r="W60" s="155">
        <f t="shared" si="87"/>
        <v>6.267806267806268</v>
      </c>
      <c r="X60" s="155"/>
      <c r="Y60" s="155">
        <f t="shared" si="88"/>
        <v>3.4254143646408788</v>
      </c>
      <c r="Z60" s="155"/>
      <c r="AA60" s="156">
        <f t="shared" si="89"/>
        <v>9.0347607148589457</v>
      </c>
      <c r="AB60" s="156"/>
      <c r="AC60" s="157">
        <f t="shared" si="90"/>
        <v>7.4257739532068179</v>
      </c>
      <c r="AD60" s="157"/>
      <c r="AE60" s="154">
        <f t="shared" si="91"/>
        <v>7.0085470085470085</v>
      </c>
      <c r="AF60" s="154"/>
      <c r="AG60" s="155">
        <f t="shared" si="92"/>
        <v>3.4254143646408788</v>
      </c>
      <c r="AH60" s="155"/>
      <c r="AI60" s="154">
        <f t="shared" si="93"/>
        <v>9.034858997089442</v>
      </c>
      <c r="AJ60" s="154"/>
      <c r="AK60" s="154">
        <f t="shared" si="94"/>
        <v>7.4762989579410393</v>
      </c>
      <c r="AL60" s="154"/>
      <c r="AM60" s="155">
        <f t="shared" si="95"/>
        <v>7.1794871794871797</v>
      </c>
      <c r="AN60" s="155"/>
      <c r="AO60" s="155">
        <f t="shared" si="96"/>
        <v>3.4254143646408788</v>
      </c>
      <c r="AP60" s="155"/>
      <c r="AQ60" s="156">
        <f t="shared" si="97"/>
        <v>9.5174156317553908</v>
      </c>
      <c r="AR60" s="156"/>
      <c r="AS60" s="157">
        <f t="shared" si="98"/>
        <v>7.8013290444120074</v>
      </c>
      <c r="AT60" s="157"/>
      <c r="AU60" s="154">
        <f t="shared" si="99"/>
        <v>6.8945868945868947</v>
      </c>
      <c r="AV60" s="154"/>
      <c r="AW60" s="155">
        <f t="shared" si="100"/>
        <v>3.4254143646408788</v>
      </c>
      <c r="AX60" s="155"/>
      <c r="AY60" s="154">
        <f t="shared" si="101"/>
        <v>9.2287448076786625</v>
      </c>
      <c r="AZ60" s="154"/>
      <c r="BA60" s="154">
        <f t="shared" si="102"/>
        <v>8.0349115672303633</v>
      </c>
      <c r="BB60" s="154"/>
      <c r="BC60" s="155">
        <f t="shared" si="103"/>
        <v>7.2934472934472936</v>
      </c>
      <c r="BD60" s="155"/>
      <c r="BE60" s="155">
        <f t="shared" si="104"/>
        <v>3.4254143646408788</v>
      </c>
      <c r="BF60" s="155"/>
      <c r="BG60" s="156">
        <f t="shared" si="105"/>
        <v>8.8440129647848398</v>
      </c>
      <c r="BH60" s="156"/>
      <c r="BI60" s="157">
        <f t="shared" si="106"/>
        <v>7.9569852194028368</v>
      </c>
      <c r="BJ60" s="157"/>
      <c r="BK60" s="154">
        <f t="shared" si="107"/>
        <v>7.2364672364672362</v>
      </c>
      <c r="BL60" s="154"/>
      <c r="BM60" s="155">
        <f t="shared" si="108"/>
        <v>3.4254143646408788</v>
      </c>
      <c r="BN60" s="155"/>
      <c r="BO60" s="154">
        <f t="shared" si="109"/>
        <v>8.8474915121036695</v>
      </c>
      <c r="BP60" s="154"/>
      <c r="BQ60" s="154">
        <f t="shared" si="110"/>
        <v>8.2119982679407801</v>
      </c>
      <c r="BR60" s="154"/>
      <c r="BS60" s="155">
        <f t="shared" si="111"/>
        <v>5.8974358974358978</v>
      </c>
      <c r="BT60" s="155"/>
      <c r="BU60" s="155">
        <f t="shared" si="112"/>
        <v>3.4254143646408788</v>
      </c>
      <c r="BV60" s="155"/>
      <c r="BW60" s="156">
        <f t="shared" si="113"/>
        <v>8.6601886692873276</v>
      </c>
      <c r="BX60" s="156"/>
      <c r="BY60" s="157">
        <f t="shared" si="114"/>
        <v>8.0752624369232482</v>
      </c>
      <c r="BZ60" s="157"/>
      <c r="CA60" s="154">
        <f t="shared" si="115"/>
        <v>5.2136752136752138</v>
      </c>
      <c r="CB60" s="154"/>
      <c r="CC60" s="155">
        <f t="shared" si="116"/>
        <v>3.4254143646408788</v>
      </c>
      <c r="CD60" s="155"/>
      <c r="CE60" s="156">
        <f t="shared" si="117"/>
        <v>8.951150067688868</v>
      </c>
      <c r="CF60" s="156"/>
      <c r="CG60" s="157">
        <f t="shared" si="118"/>
        <v>7.8467621391831175</v>
      </c>
      <c r="CH60" s="157"/>
      <c r="CI60" s="154">
        <f t="shared" si="119"/>
        <v>7.3789173789173788</v>
      </c>
      <c r="CJ60" s="154"/>
      <c r="CK60" s="155">
        <f t="shared" si="120"/>
        <v>3.4254143646408788</v>
      </c>
      <c r="CL60" s="155"/>
      <c r="CM60" s="156">
        <f t="shared" si="121"/>
        <v>8.951150067688868</v>
      </c>
      <c r="CN60" s="156"/>
      <c r="CO60" s="92">
        <f t="shared" si="122"/>
        <v>7.8467621391831175</v>
      </c>
      <c r="CP60" s="244"/>
      <c r="CQ60" s="92">
        <f t="shared" si="123"/>
        <v>3.9031339031339032</v>
      </c>
      <c r="CR60" s="92"/>
      <c r="CS60" s="92">
        <f t="shared" si="124"/>
        <v>3.4254143646408788</v>
      </c>
    </row>
    <row r="61" spans="1:97" s="83" customFormat="1" x14ac:dyDescent="0.2">
      <c r="A61" s="84" t="s">
        <v>14</v>
      </c>
      <c r="B61" s="75"/>
      <c r="C61" s="158">
        <f t="shared" si="77"/>
        <v>9.3336906299347184</v>
      </c>
      <c r="D61" s="154"/>
      <c r="E61" s="158">
        <f t="shared" si="78"/>
        <v>8.9307621462025519</v>
      </c>
      <c r="F61" s="154"/>
      <c r="G61" s="159">
        <f t="shared" si="79"/>
        <v>8.6039886039886042</v>
      </c>
      <c r="H61" s="155"/>
      <c r="I61" s="159">
        <f t="shared" si="80"/>
        <v>7.5138121546961321</v>
      </c>
      <c r="J61" s="155"/>
      <c r="K61" s="160">
        <f t="shared" si="81"/>
        <v>9.3336906299347184</v>
      </c>
      <c r="L61" s="156"/>
      <c r="M61" s="161">
        <f t="shared" si="82"/>
        <v>8.9307621462025519</v>
      </c>
      <c r="N61" s="157"/>
      <c r="O61" s="158">
        <f t="shared" si="83"/>
        <v>8.8034188034188041</v>
      </c>
      <c r="P61" s="154"/>
      <c r="Q61" s="159">
        <f t="shared" si="84"/>
        <v>7.5138121546961321</v>
      </c>
      <c r="R61" s="155"/>
      <c r="S61" s="158">
        <f t="shared" si="85"/>
        <v>9.3336906299347184</v>
      </c>
      <c r="T61" s="154"/>
      <c r="U61" s="158">
        <f t="shared" si="86"/>
        <v>8.9307621462025519</v>
      </c>
      <c r="V61" s="154"/>
      <c r="W61" s="159">
        <f t="shared" si="87"/>
        <v>8.2051282051282044</v>
      </c>
      <c r="X61" s="155"/>
      <c r="Y61" s="159">
        <f t="shared" si="88"/>
        <v>7.5138121546961321</v>
      </c>
      <c r="Z61" s="155"/>
      <c r="AA61" s="160">
        <f t="shared" si="89"/>
        <v>8.8957415939711346</v>
      </c>
      <c r="AB61" s="156"/>
      <c r="AC61" s="161">
        <f t="shared" si="90"/>
        <v>8.6157979780564631</v>
      </c>
      <c r="AD61" s="157"/>
      <c r="AE61" s="158">
        <f t="shared" si="91"/>
        <v>8.0341880341880341</v>
      </c>
      <c r="AF61" s="154"/>
      <c r="AG61" s="159">
        <f t="shared" si="92"/>
        <v>7.5138121546961321</v>
      </c>
      <c r="AH61" s="155"/>
      <c r="AI61" s="158">
        <f t="shared" si="93"/>
        <v>9.5588440295563668</v>
      </c>
      <c r="AJ61" s="154"/>
      <c r="AK61" s="158">
        <f t="shared" si="94"/>
        <v>8.3976327624007538</v>
      </c>
      <c r="AL61" s="154"/>
      <c r="AM61" s="159">
        <f t="shared" si="95"/>
        <v>8.2621082621082618</v>
      </c>
      <c r="AN61" s="155"/>
      <c r="AO61" s="159">
        <f t="shared" si="96"/>
        <v>7.5138121546961321</v>
      </c>
      <c r="AP61" s="155"/>
      <c r="AQ61" s="160">
        <f t="shared" si="97"/>
        <v>9.1144283552286538</v>
      </c>
      <c r="AR61" s="156"/>
      <c r="AS61" s="161">
        <f t="shared" si="98"/>
        <v>7.7755793538450826</v>
      </c>
      <c r="AT61" s="157"/>
      <c r="AU61" s="158">
        <f t="shared" si="99"/>
        <v>9.0598290598290596</v>
      </c>
      <c r="AV61" s="154"/>
      <c r="AW61" s="159">
        <f t="shared" si="100"/>
        <v>7.5138121546961321</v>
      </c>
      <c r="AX61" s="155"/>
      <c r="AY61" s="158">
        <f t="shared" si="101"/>
        <v>9.7782529539576259</v>
      </c>
      <c r="AZ61" s="154"/>
      <c r="BA61" s="158">
        <f t="shared" si="102"/>
        <v>7.0653673708214608</v>
      </c>
      <c r="BB61" s="154"/>
      <c r="BC61" s="159">
        <f t="shared" si="103"/>
        <v>8.0911680911680914</v>
      </c>
      <c r="BD61" s="155"/>
      <c r="BE61" s="159">
        <f t="shared" si="104"/>
        <v>7.5138121546961321</v>
      </c>
      <c r="BF61" s="155"/>
      <c r="BG61" s="160">
        <f t="shared" si="105"/>
        <v>9.3350200777765693</v>
      </c>
      <c r="BH61" s="156"/>
      <c r="BI61" s="161">
        <f t="shared" si="106"/>
        <v>7.7624104874299782</v>
      </c>
      <c r="BJ61" s="157"/>
      <c r="BK61" s="158">
        <f t="shared" si="107"/>
        <v>8.4330484330484339</v>
      </c>
      <c r="BL61" s="154"/>
      <c r="BM61" s="159">
        <f t="shared" si="108"/>
        <v>7.5138121546961321</v>
      </c>
      <c r="BN61" s="155"/>
      <c r="BO61" s="158">
        <f t="shared" si="109"/>
        <v>9.7790446147453167</v>
      </c>
      <c r="BP61" s="154"/>
      <c r="BQ61" s="158">
        <f t="shared" si="110"/>
        <v>7.3155155095247002</v>
      </c>
      <c r="BR61" s="154"/>
      <c r="BS61" s="159">
        <f t="shared" si="111"/>
        <v>9.4301994301994299</v>
      </c>
      <c r="BT61" s="155"/>
      <c r="BU61" s="159">
        <f t="shared" si="112"/>
        <v>7.5138121546961321</v>
      </c>
      <c r="BV61" s="155"/>
      <c r="BW61" s="160">
        <f t="shared" si="113"/>
        <v>8.2398775118810086</v>
      </c>
      <c r="BX61" s="156"/>
      <c r="BY61" s="161">
        <f t="shared" si="114"/>
        <v>7.5742232497659696</v>
      </c>
      <c r="BZ61" s="157"/>
      <c r="CA61" s="158">
        <f t="shared" si="115"/>
        <v>9.7150997150997149</v>
      </c>
      <c r="CB61" s="154"/>
      <c r="CC61" s="159">
        <f t="shared" si="116"/>
        <v>7.5138121546961321</v>
      </c>
      <c r="CD61" s="155"/>
      <c r="CE61" s="160">
        <f t="shared" si="117"/>
        <v>7.599143037023568</v>
      </c>
      <c r="CF61" s="156"/>
      <c r="CG61" s="161">
        <f t="shared" si="118"/>
        <v>6.9860542660938982</v>
      </c>
      <c r="CH61" s="157"/>
      <c r="CI61" s="158">
        <f t="shared" si="119"/>
        <v>8.233618233618234</v>
      </c>
      <c r="CJ61" s="154"/>
      <c r="CK61" s="159">
        <f t="shared" si="120"/>
        <v>7.5138121546961321</v>
      </c>
      <c r="CL61" s="155"/>
      <c r="CM61" s="160">
        <f t="shared" si="121"/>
        <v>7.599143037023568</v>
      </c>
      <c r="CN61" s="156"/>
      <c r="CO61" s="93">
        <f t="shared" si="122"/>
        <v>6.9860542660938982</v>
      </c>
      <c r="CP61" s="244"/>
      <c r="CQ61" s="93">
        <f t="shared" si="123"/>
        <v>7.1509971509971511</v>
      </c>
      <c r="CR61" s="92"/>
      <c r="CS61" s="93">
        <f t="shared" si="124"/>
        <v>7.5138121546961321</v>
      </c>
    </row>
    <row r="62" spans="1:97" s="83" customFormat="1" x14ac:dyDescent="0.2">
      <c r="A62" s="82" t="s">
        <v>15</v>
      </c>
      <c r="B62" s="75"/>
      <c r="C62" s="154">
        <f t="shared" si="77"/>
        <v>9.3533875239255853</v>
      </c>
      <c r="D62" s="154"/>
      <c r="E62" s="154">
        <f t="shared" si="78"/>
        <v>7.1349415406801224</v>
      </c>
      <c r="F62" s="154"/>
      <c r="G62" s="155">
        <f t="shared" si="79"/>
        <v>7.6923076923076925</v>
      </c>
      <c r="H62" s="155"/>
      <c r="I62" s="155">
        <f t="shared" si="80"/>
        <v>2.3204419889502708</v>
      </c>
      <c r="J62" s="155"/>
      <c r="K62" s="156">
        <f t="shared" si="81"/>
        <v>9.3533875239255853</v>
      </c>
      <c r="L62" s="156"/>
      <c r="M62" s="157">
        <f t="shared" si="82"/>
        <v>7.1349415406801224</v>
      </c>
      <c r="N62" s="157"/>
      <c r="O62" s="154">
        <f t="shared" si="83"/>
        <v>8.3190883190883191</v>
      </c>
      <c r="P62" s="154"/>
      <c r="Q62" s="155">
        <f t="shared" si="84"/>
        <v>2.3204419889502708</v>
      </c>
      <c r="R62" s="155"/>
      <c r="S62" s="154">
        <f t="shared" si="85"/>
        <v>9.3533875239255853</v>
      </c>
      <c r="T62" s="154"/>
      <c r="U62" s="154">
        <f t="shared" si="86"/>
        <v>7.1349415406801224</v>
      </c>
      <c r="V62" s="154"/>
      <c r="W62" s="155">
        <f t="shared" si="87"/>
        <v>7.3789173789173788</v>
      </c>
      <c r="X62" s="155"/>
      <c r="Y62" s="155">
        <f t="shared" si="88"/>
        <v>2.3204419889502708</v>
      </c>
      <c r="Z62" s="155"/>
      <c r="AA62" s="156">
        <f t="shared" si="89"/>
        <v>9.225105631109022</v>
      </c>
      <c r="AB62" s="156"/>
      <c r="AC62" s="157">
        <f t="shared" si="90"/>
        <v>7.1910982265223167</v>
      </c>
      <c r="AD62" s="157"/>
      <c r="AE62" s="154">
        <f t="shared" si="91"/>
        <v>7.5213675213675213</v>
      </c>
      <c r="AF62" s="154"/>
      <c r="AG62" s="155">
        <f t="shared" si="92"/>
        <v>2.3204419889502708</v>
      </c>
      <c r="AH62" s="155"/>
      <c r="AI62" s="154">
        <f t="shared" si="93"/>
        <v>9.2236726187839579</v>
      </c>
      <c r="AJ62" s="154"/>
      <c r="AK62" s="154">
        <f t="shared" si="94"/>
        <v>6.9436822935499292</v>
      </c>
      <c r="AL62" s="154"/>
      <c r="AM62" s="155">
        <f t="shared" si="95"/>
        <v>7.6923076923076925</v>
      </c>
      <c r="AN62" s="155"/>
      <c r="AO62" s="155">
        <f t="shared" si="96"/>
        <v>2.3204419889502708</v>
      </c>
      <c r="AP62" s="155"/>
      <c r="AQ62" s="156">
        <f t="shared" si="97"/>
        <v>9.1554594679909425</v>
      </c>
      <c r="AR62" s="156"/>
      <c r="AS62" s="157">
        <f t="shared" si="98"/>
        <v>7.0694527799363485</v>
      </c>
      <c r="AT62" s="157"/>
      <c r="AU62" s="154">
        <f t="shared" si="99"/>
        <v>6.4102564102564106</v>
      </c>
      <c r="AV62" s="154"/>
      <c r="AW62" s="155">
        <f t="shared" si="100"/>
        <v>2.3204419889502708</v>
      </c>
      <c r="AX62" s="155"/>
      <c r="AY62" s="154">
        <f t="shared" si="101"/>
        <v>9.3486833922666523</v>
      </c>
      <c r="AZ62" s="154"/>
      <c r="BA62" s="154">
        <f t="shared" si="102"/>
        <v>7.2353683006723877</v>
      </c>
      <c r="BB62" s="154"/>
      <c r="BC62" s="155">
        <f t="shared" si="103"/>
        <v>8.3475783475783469</v>
      </c>
      <c r="BD62" s="155"/>
      <c r="BE62" s="155">
        <f t="shared" si="104"/>
        <v>2.3204419889502708</v>
      </c>
      <c r="BF62" s="155"/>
      <c r="BG62" s="156">
        <f t="shared" si="105"/>
        <v>9.282773961741027</v>
      </c>
      <c r="BH62" s="156"/>
      <c r="BI62" s="157">
        <f t="shared" si="106"/>
        <v>7.4402427446122505</v>
      </c>
      <c r="BJ62" s="157"/>
      <c r="BK62" s="154">
        <f t="shared" si="107"/>
        <v>9.0598290598290596</v>
      </c>
      <c r="BL62" s="154"/>
      <c r="BM62" s="155">
        <f t="shared" si="108"/>
        <v>2.3204419889502708</v>
      </c>
      <c r="BN62" s="155"/>
      <c r="BO62" s="154">
        <f t="shared" si="109"/>
        <v>9.6091730698431288</v>
      </c>
      <c r="BP62" s="154"/>
      <c r="BQ62" s="154">
        <f t="shared" si="110"/>
        <v>7.655978220894518</v>
      </c>
      <c r="BR62" s="154"/>
      <c r="BS62" s="155">
        <f t="shared" si="111"/>
        <v>9.0598290598290596</v>
      </c>
      <c r="BT62" s="155"/>
      <c r="BU62" s="155">
        <f t="shared" si="112"/>
        <v>2.3204419889502708</v>
      </c>
      <c r="BV62" s="155"/>
      <c r="BW62" s="156">
        <f t="shared" si="113"/>
        <v>9.6746827499434094</v>
      </c>
      <c r="BX62" s="156"/>
      <c r="BY62" s="157">
        <f t="shared" si="114"/>
        <v>7.5951863741346486</v>
      </c>
      <c r="BZ62" s="157"/>
      <c r="CA62" s="154">
        <f t="shared" si="115"/>
        <v>8.632478632478632</v>
      </c>
      <c r="CB62" s="154"/>
      <c r="CC62" s="155">
        <f t="shared" si="116"/>
        <v>2.3204419889502708</v>
      </c>
      <c r="CD62" s="155"/>
      <c r="CE62" s="156">
        <f t="shared" si="117"/>
        <v>9.6104554999753713</v>
      </c>
      <c r="CF62" s="156"/>
      <c r="CG62" s="157">
        <f t="shared" si="118"/>
        <v>7.1036513770890766</v>
      </c>
      <c r="CH62" s="157"/>
      <c r="CI62" s="154">
        <f t="shared" si="119"/>
        <v>7.7207977207977212</v>
      </c>
      <c r="CJ62" s="154"/>
      <c r="CK62" s="155">
        <f t="shared" si="120"/>
        <v>2.3204419889502708</v>
      </c>
      <c r="CL62" s="155"/>
      <c r="CM62" s="156">
        <f t="shared" si="121"/>
        <v>9.6104554999753713</v>
      </c>
      <c r="CN62" s="156"/>
      <c r="CO62" s="92">
        <f t="shared" si="122"/>
        <v>7.1036513770890766</v>
      </c>
      <c r="CP62" s="244"/>
      <c r="CQ62" s="92">
        <f t="shared" si="123"/>
        <v>6.8091168091168086</v>
      </c>
      <c r="CR62" s="92"/>
      <c r="CS62" s="92">
        <f t="shared" si="124"/>
        <v>2.3204419889502708</v>
      </c>
    </row>
    <row r="63" spans="1:97" s="83" customFormat="1" x14ac:dyDescent="0.2">
      <c r="A63" s="82" t="s">
        <v>16</v>
      </c>
      <c r="B63" s="75"/>
      <c r="C63" s="154">
        <f t="shared" si="77"/>
        <v>9.1182432117293253</v>
      </c>
      <c r="D63" s="154"/>
      <c r="E63" s="154">
        <f t="shared" si="78"/>
        <v>9.1213868206135693</v>
      </c>
      <c r="F63" s="154"/>
      <c r="G63" s="155">
        <f t="shared" si="79"/>
        <v>8.6039886039886042</v>
      </c>
      <c r="H63" s="155"/>
      <c r="I63" s="155">
        <f t="shared" si="80"/>
        <v>8.7292817679558024</v>
      </c>
      <c r="J63" s="155"/>
      <c r="K63" s="156">
        <f t="shared" si="81"/>
        <v>9.1182432117293253</v>
      </c>
      <c r="L63" s="156"/>
      <c r="M63" s="157">
        <f t="shared" si="82"/>
        <v>9.1213868206135693</v>
      </c>
      <c r="N63" s="157"/>
      <c r="O63" s="154">
        <f t="shared" si="83"/>
        <v>7.2934472934472936</v>
      </c>
      <c r="P63" s="154"/>
      <c r="Q63" s="155">
        <f t="shared" si="84"/>
        <v>8.7292817679558024</v>
      </c>
      <c r="R63" s="155"/>
      <c r="S63" s="154">
        <f t="shared" si="85"/>
        <v>9.1182432117293253</v>
      </c>
      <c r="T63" s="154"/>
      <c r="U63" s="154">
        <f t="shared" si="86"/>
        <v>9.1213868206135693</v>
      </c>
      <c r="V63" s="154"/>
      <c r="W63" s="155">
        <f t="shared" si="87"/>
        <v>8.8888888888888893</v>
      </c>
      <c r="X63" s="155"/>
      <c r="Y63" s="155">
        <f t="shared" si="88"/>
        <v>8.7292817679558024</v>
      </c>
      <c r="Z63" s="155"/>
      <c r="AA63" s="156">
        <f t="shared" si="89"/>
        <v>9.1214327151399601</v>
      </c>
      <c r="AB63" s="156"/>
      <c r="AC63" s="157">
        <f t="shared" si="90"/>
        <v>8.8511787659652033</v>
      </c>
      <c r="AD63" s="157"/>
      <c r="AE63" s="154">
        <f t="shared" si="91"/>
        <v>9.0883190883190892</v>
      </c>
      <c r="AF63" s="154"/>
      <c r="AG63" s="155">
        <f t="shared" si="92"/>
        <v>8.7292817679558024</v>
      </c>
      <c r="AH63" s="155"/>
      <c r="AI63" s="154">
        <f t="shared" si="93"/>
        <v>9.5593867988986734</v>
      </c>
      <c r="AJ63" s="154"/>
      <c r="AK63" s="154">
        <f t="shared" si="94"/>
        <v>8.7533377516916229</v>
      </c>
      <c r="AL63" s="154"/>
      <c r="AM63" s="155">
        <f t="shared" si="95"/>
        <v>7.9487179487179489</v>
      </c>
      <c r="AN63" s="155"/>
      <c r="AO63" s="155">
        <f t="shared" si="96"/>
        <v>8.7292817679558024</v>
      </c>
      <c r="AP63" s="155"/>
      <c r="AQ63" s="156">
        <f t="shared" si="97"/>
        <v>10</v>
      </c>
      <c r="AR63" s="156"/>
      <c r="AS63" s="157">
        <f t="shared" si="98"/>
        <v>9.0117680681021675</v>
      </c>
      <c r="AT63" s="157"/>
      <c r="AU63" s="154">
        <f t="shared" si="99"/>
        <v>8.1766381766381766</v>
      </c>
      <c r="AV63" s="154"/>
      <c r="AW63" s="155">
        <f t="shared" si="100"/>
        <v>8.7292817679558024</v>
      </c>
      <c r="AX63" s="155"/>
      <c r="AY63" s="154">
        <f t="shared" si="101"/>
        <v>8.6528998746833459</v>
      </c>
      <c r="AZ63" s="154"/>
      <c r="BA63" s="154">
        <f t="shared" si="102"/>
        <v>9.3096009583365706</v>
      </c>
      <c r="BB63" s="154"/>
      <c r="BC63" s="155">
        <f t="shared" si="103"/>
        <v>7.834757834757835</v>
      </c>
      <c r="BD63" s="155"/>
      <c r="BE63" s="155">
        <f t="shared" si="104"/>
        <v>8.7292817679558024</v>
      </c>
      <c r="BF63" s="155"/>
      <c r="BG63" s="156">
        <f t="shared" si="105"/>
        <v>9.5491796170803376</v>
      </c>
      <c r="BH63" s="156"/>
      <c r="BI63" s="157">
        <f t="shared" si="106"/>
        <v>9.5045915322101298</v>
      </c>
      <c r="BJ63" s="157"/>
      <c r="BK63" s="154">
        <f t="shared" si="107"/>
        <v>8.8603988603988597</v>
      </c>
      <c r="BL63" s="154"/>
      <c r="BM63" s="155">
        <f t="shared" si="108"/>
        <v>8.7292817679558024</v>
      </c>
      <c r="BN63" s="155"/>
      <c r="BO63" s="154">
        <f t="shared" si="109"/>
        <v>10</v>
      </c>
      <c r="BP63" s="154"/>
      <c r="BQ63" s="154">
        <f t="shared" si="110"/>
        <v>9.7869371753223522</v>
      </c>
      <c r="BR63" s="154"/>
      <c r="BS63" s="155">
        <f t="shared" si="111"/>
        <v>7.635327635327636</v>
      </c>
      <c r="BT63" s="155"/>
      <c r="BU63" s="155">
        <f t="shared" si="112"/>
        <v>8.7292817679558024</v>
      </c>
      <c r="BV63" s="155"/>
      <c r="BW63" s="156">
        <f t="shared" si="113"/>
        <v>10</v>
      </c>
      <c r="BX63" s="156"/>
      <c r="BY63" s="157">
        <f t="shared" si="114"/>
        <v>9.8477976183006213</v>
      </c>
      <c r="BZ63" s="157"/>
      <c r="CA63" s="154">
        <f t="shared" si="115"/>
        <v>8.632478632478632</v>
      </c>
      <c r="CB63" s="154"/>
      <c r="CC63" s="155">
        <f t="shared" si="116"/>
        <v>8.7292817679558024</v>
      </c>
      <c r="CD63" s="155"/>
      <c r="CE63" s="156">
        <f t="shared" si="117"/>
        <v>9.5489854636620741</v>
      </c>
      <c r="CF63" s="156"/>
      <c r="CG63" s="157">
        <f t="shared" si="118"/>
        <v>9.7807397824320201</v>
      </c>
      <c r="CH63" s="157"/>
      <c r="CI63" s="154">
        <f t="shared" si="119"/>
        <v>8.4900284900284895</v>
      </c>
      <c r="CJ63" s="154"/>
      <c r="CK63" s="155">
        <f t="shared" si="120"/>
        <v>8.7292817679558024</v>
      </c>
      <c r="CL63" s="155"/>
      <c r="CM63" s="156">
        <f t="shared" si="121"/>
        <v>9.5489854636620741</v>
      </c>
      <c r="CN63" s="156"/>
      <c r="CO63" s="92">
        <f t="shared" si="122"/>
        <v>9.7807397824320201</v>
      </c>
      <c r="CP63" s="244"/>
      <c r="CQ63" s="92">
        <f t="shared" si="123"/>
        <v>8.5754985754985746</v>
      </c>
      <c r="CR63" s="92"/>
      <c r="CS63" s="92">
        <f t="shared" si="124"/>
        <v>8.7292817679558024</v>
      </c>
    </row>
    <row r="64" spans="1:97" s="83" customFormat="1" x14ac:dyDescent="0.2">
      <c r="A64" s="82" t="s">
        <v>17</v>
      </c>
      <c r="B64" s="75"/>
      <c r="C64" s="154">
        <f t="shared" si="77"/>
        <v>8.2507085746204911</v>
      </c>
      <c r="D64" s="154"/>
      <c r="E64" s="154">
        <f t="shared" si="78"/>
        <v>1.6250258987658857</v>
      </c>
      <c r="F64" s="154"/>
      <c r="G64" s="155">
        <f t="shared" si="79"/>
        <v>8.0911680911680914</v>
      </c>
      <c r="H64" s="155"/>
      <c r="I64" s="155">
        <f t="shared" si="80"/>
        <v>0</v>
      </c>
      <c r="J64" s="155"/>
      <c r="K64" s="156">
        <f t="shared" si="81"/>
        <v>8.2507085746204911</v>
      </c>
      <c r="L64" s="156"/>
      <c r="M64" s="157">
        <f t="shared" si="82"/>
        <v>1.6250258987658857</v>
      </c>
      <c r="N64" s="157"/>
      <c r="O64" s="154">
        <f t="shared" si="83"/>
        <v>4.8433048433048436</v>
      </c>
      <c r="P64" s="154"/>
      <c r="Q64" s="155">
        <f t="shared" si="84"/>
        <v>0</v>
      </c>
      <c r="R64" s="155"/>
      <c r="S64" s="154">
        <f t="shared" si="85"/>
        <v>8.2507085746204911</v>
      </c>
      <c r="T64" s="154"/>
      <c r="U64" s="154">
        <f t="shared" si="86"/>
        <v>1.6250258987658857</v>
      </c>
      <c r="V64" s="154"/>
      <c r="W64" s="155">
        <f t="shared" si="87"/>
        <v>5.8689458689458691</v>
      </c>
      <c r="X64" s="155"/>
      <c r="Y64" s="155">
        <f t="shared" si="88"/>
        <v>0</v>
      </c>
      <c r="Z64" s="155"/>
      <c r="AA64" s="156">
        <f t="shared" si="89"/>
        <v>3.1959432467727114</v>
      </c>
      <c r="AB64" s="156"/>
      <c r="AC64" s="157">
        <f t="shared" si="90"/>
        <v>1.3197772796040788</v>
      </c>
      <c r="AD64" s="157"/>
      <c r="AE64" s="154">
        <f t="shared" si="91"/>
        <v>7.1225071225071233</v>
      </c>
      <c r="AF64" s="154"/>
      <c r="AG64" s="155">
        <f t="shared" si="92"/>
        <v>0</v>
      </c>
      <c r="AH64" s="155"/>
      <c r="AI64" s="154">
        <f t="shared" si="93"/>
        <v>10</v>
      </c>
      <c r="AJ64" s="154"/>
      <c r="AK64" s="154">
        <f t="shared" si="94"/>
        <v>0</v>
      </c>
      <c r="AL64" s="154"/>
      <c r="AM64" s="155">
        <f t="shared" si="95"/>
        <v>3.9316239316239319</v>
      </c>
      <c r="AN64" s="155"/>
      <c r="AO64" s="155">
        <f t="shared" si="96"/>
        <v>0</v>
      </c>
      <c r="AP64" s="155"/>
      <c r="AQ64" s="156">
        <f t="shared" si="97"/>
        <v>6.6619763156104028</v>
      </c>
      <c r="AR64" s="156"/>
      <c r="AS64" s="157">
        <f t="shared" si="98"/>
        <v>2.4439175271569091</v>
      </c>
      <c r="AT64" s="157"/>
      <c r="AU64" s="154">
        <f t="shared" si="99"/>
        <v>0</v>
      </c>
      <c r="AV64" s="154"/>
      <c r="AW64" s="155">
        <f t="shared" si="100"/>
        <v>0</v>
      </c>
      <c r="AX64" s="155"/>
      <c r="AY64" s="154">
        <f t="shared" si="101"/>
        <v>0</v>
      </c>
      <c r="AZ64" s="154"/>
      <c r="BA64" s="154">
        <f t="shared" si="102"/>
        <v>3.549675544178311</v>
      </c>
      <c r="BB64" s="154"/>
      <c r="BC64" s="155">
        <f t="shared" si="103"/>
        <v>0.19943019943019991</v>
      </c>
      <c r="BD64" s="155"/>
      <c r="BE64" s="155">
        <f t="shared" si="104"/>
        <v>0</v>
      </c>
      <c r="BF64" s="155"/>
      <c r="BG64" s="156">
        <f t="shared" si="105"/>
        <v>8.3306901921369807</v>
      </c>
      <c r="BH64" s="156"/>
      <c r="BI64" s="157">
        <f t="shared" si="106"/>
        <v>4.211924638140248</v>
      </c>
      <c r="BJ64" s="157"/>
      <c r="BK64" s="154">
        <f t="shared" si="107"/>
        <v>2.2792022792022797</v>
      </c>
      <c r="BL64" s="154"/>
      <c r="BM64" s="155">
        <f t="shared" si="108"/>
        <v>0</v>
      </c>
      <c r="BN64" s="155"/>
      <c r="BO64" s="154">
        <f t="shared" si="109"/>
        <v>3.3434249766112352</v>
      </c>
      <c r="BP64" s="154"/>
      <c r="BQ64" s="154">
        <f t="shared" si="110"/>
        <v>4.8935528917405176</v>
      </c>
      <c r="BR64" s="154"/>
      <c r="BS64" s="155">
        <f t="shared" si="111"/>
        <v>4.9572649572649574</v>
      </c>
      <c r="BT64" s="155"/>
      <c r="BU64" s="155">
        <f t="shared" si="112"/>
        <v>0</v>
      </c>
      <c r="BV64" s="155"/>
      <c r="BW64" s="156">
        <f t="shared" si="113"/>
        <v>8.3404900393211268</v>
      </c>
      <c r="BX64" s="156"/>
      <c r="BY64" s="157">
        <f t="shared" si="114"/>
        <v>5.1764828574517416</v>
      </c>
      <c r="BZ64" s="157"/>
      <c r="CA64" s="154">
        <f t="shared" si="115"/>
        <v>5.4985754985754989</v>
      </c>
      <c r="CB64" s="154"/>
      <c r="CC64" s="155">
        <f t="shared" si="116"/>
        <v>0</v>
      </c>
      <c r="CD64" s="155"/>
      <c r="CE64" s="156">
        <f t="shared" si="117"/>
        <v>8.3397281240999082</v>
      </c>
      <c r="CF64" s="156"/>
      <c r="CG64" s="157">
        <f t="shared" si="118"/>
        <v>4.8357365333166369</v>
      </c>
      <c r="CH64" s="157"/>
      <c r="CI64" s="154">
        <f t="shared" si="119"/>
        <v>8.717948717948719</v>
      </c>
      <c r="CJ64" s="154"/>
      <c r="CK64" s="155">
        <f t="shared" si="120"/>
        <v>0</v>
      </c>
      <c r="CL64" s="155"/>
      <c r="CM64" s="156">
        <f t="shared" si="121"/>
        <v>8.3397281240999082</v>
      </c>
      <c r="CN64" s="156"/>
      <c r="CO64" s="92">
        <f t="shared" si="122"/>
        <v>4.8357365333166369</v>
      </c>
      <c r="CP64" s="244"/>
      <c r="CQ64" s="92">
        <f t="shared" si="123"/>
        <v>8.8888888888888893</v>
      </c>
      <c r="CR64" s="92"/>
      <c r="CS64" s="92">
        <f t="shared" si="124"/>
        <v>0</v>
      </c>
    </row>
    <row r="65" spans="1:97" s="83" customFormat="1" x14ac:dyDescent="0.2">
      <c r="A65" s="84" t="s">
        <v>18</v>
      </c>
      <c r="B65" s="86"/>
      <c r="C65" s="158">
        <f t="shared" si="77"/>
        <v>10</v>
      </c>
      <c r="D65" s="158"/>
      <c r="E65" s="158">
        <f t="shared" si="78"/>
        <v>3.9823876385181007</v>
      </c>
      <c r="F65" s="158"/>
      <c r="G65" s="159">
        <f t="shared" si="79"/>
        <v>2.7350427350427351</v>
      </c>
      <c r="H65" s="159"/>
      <c r="I65" s="159">
        <f t="shared" si="80"/>
        <v>8.1767955801105057</v>
      </c>
      <c r="J65" s="159"/>
      <c r="K65" s="160">
        <f t="shared" si="81"/>
        <v>10</v>
      </c>
      <c r="L65" s="160"/>
      <c r="M65" s="161">
        <f t="shared" si="82"/>
        <v>3.9823876385181007</v>
      </c>
      <c r="N65" s="161"/>
      <c r="O65" s="158">
        <f t="shared" si="83"/>
        <v>2.45014245014245</v>
      </c>
      <c r="P65" s="158"/>
      <c r="Q65" s="159">
        <f t="shared" si="84"/>
        <v>8.1767955801105057</v>
      </c>
      <c r="R65" s="159"/>
      <c r="S65" s="158">
        <f t="shared" si="85"/>
        <v>10</v>
      </c>
      <c r="T65" s="158"/>
      <c r="U65" s="158">
        <f t="shared" si="86"/>
        <v>3.9823876385181007</v>
      </c>
      <c r="V65" s="158"/>
      <c r="W65" s="159">
        <f t="shared" si="87"/>
        <v>3.8461538461538467</v>
      </c>
      <c r="X65" s="159"/>
      <c r="Y65" s="159">
        <f t="shared" si="88"/>
        <v>8.1767955801105057</v>
      </c>
      <c r="Z65" s="159"/>
      <c r="AA65" s="160">
        <f t="shared" si="89"/>
        <v>10</v>
      </c>
      <c r="AB65" s="160"/>
      <c r="AC65" s="161">
        <f t="shared" si="90"/>
        <v>3.7202318861607457</v>
      </c>
      <c r="AD65" s="161"/>
      <c r="AE65" s="158">
        <f t="shared" si="91"/>
        <v>6.2962962962962958</v>
      </c>
      <c r="AF65" s="158"/>
      <c r="AG65" s="159">
        <f t="shared" si="92"/>
        <v>8.1767955801105057</v>
      </c>
      <c r="AH65" s="159"/>
      <c r="AI65" s="158">
        <f t="shared" si="93"/>
        <v>3.1747700173715021</v>
      </c>
      <c r="AJ65" s="158"/>
      <c r="AK65" s="158">
        <f t="shared" si="94"/>
        <v>4.6483408709497898</v>
      </c>
      <c r="AL65" s="158"/>
      <c r="AM65" s="159">
        <f t="shared" si="95"/>
        <v>7.54985754985755</v>
      </c>
      <c r="AN65" s="159"/>
      <c r="AO65" s="159">
        <f t="shared" si="96"/>
        <v>8.1767955801105057</v>
      </c>
      <c r="AP65" s="159"/>
      <c r="AQ65" s="160">
        <f t="shared" si="97"/>
        <v>8.3139262816753323</v>
      </c>
      <c r="AR65" s="160"/>
      <c r="AS65" s="161">
        <f t="shared" si="98"/>
        <v>4.6456670339313035</v>
      </c>
      <c r="AT65" s="161"/>
      <c r="AU65" s="158">
        <f t="shared" si="99"/>
        <v>6.5811965811965809</v>
      </c>
      <c r="AV65" s="158"/>
      <c r="AW65" s="159">
        <f t="shared" si="100"/>
        <v>8.1767955801105057</v>
      </c>
      <c r="AX65" s="159"/>
      <c r="AY65" s="158">
        <f t="shared" si="101"/>
        <v>4.967921786596837</v>
      </c>
      <c r="AZ65" s="158"/>
      <c r="BA65" s="158">
        <f t="shared" si="102"/>
        <v>4.8505325087161397</v>
      </c>
      <c r="BB65" s="158"/>
      <c r="BC65" s="159">
        <f t="shared" si="103"/>
        <v>1.5669515669515679</v>
      </c>
      <c r="BD65" s="159"/>
      <c r="BE65" s="159">
        <f t="shared" si="104"/>
        <v>8.1767955801105057</v>
      </c>
      <c r="BF65" s="159"/>
      <c r="BG65" s="160">
        <f t="shared" si="105"/>
        <v>8.3344499748550245</v>
      </c>
      <c r="BH65" s="160"/>
      <c r="BI65" s="161">
        <f t="shared" si="106"/>
        <v>4.3633023516991294</v>
      </c>
      <c r="BJ65" s="161"/>
      <c r="BK65" s="158">
        <f t="shared" si="107"/>
        <v>4.2165242165242169</v>
      </c>
      <c r="BL65" s="158"/>
      <c r="BM65" s="159">
        <f t="shared" si="108"/>
        <v>8.1767955801105057</v>
      </c>
      <c r="BN65" s="159"/>
      <c r="BO65" s="158">
        <f t="shared" si="109"/>
        <v>8.3357616818006708</v>
      </c>
      <c r="BP65" s="158"/>
      <c r="BQ65" s="158">
        <f t="shared" si="110"/>
        <v>4.4980055793494946</v>
      </c>
      <c r="BR65" s="158"/>
      <c r="BS65" s="159">
        <f t="shared" si="111"/>
        <v>1.0256410256410255</v>
      </c>
      <c r="BT65" s="159"/>
      <c r="BU65" s="159">
        <f t="shared" si="112"/>
        <v>8.1767955801105057</v>
      </c>
      <c r="BV65" s="159"/>
      <c r="BW65" s="160">
        <f t="shared" si="113"/>
        <v>10</v>
      </c>
      <c r="BX65" s="160"/>
      <c r="BY65" s="161">
        <f t="shared" si="114"/>
        <v>4.6802905978558531</v>
      </c>
      <c r="BZ65" s="161"/>
      <c r="CA65" s="158">
        <f t="shared" si="115"/>
        <v>6.666666666666667</v>
      </c>
      <c r="CB65" s="158"/>
      <c r="CC65" s="159">
        <f t="shared" si="116"/>
        <v>8.1767955801105057</v>
      </c>
      <c r="CD65" s="159"/>
      <c r="CE65" s="160">
        <f t="shared" si="117"/>
        <v>10</v>
      </c>
      <c r="CF65" s="160"/>
      <c r="CG65" s="161">
        <f t="shared" si="118"/>
        <v>3.2270426800008183</v>
      </c>
      <c r="CH65" s="161"/>
      <c r="CI65" s="158">
        <f t="shared" si="119"/>
        <v>4.415954415954416</v>
      </c>
      <c r="CJ65" s="158"/>
      <c r="CK65" s="159">
        <f t="shared" si="120"/>
        <v>8.1767955801105057</v>
      </c>
      <c r="CL65" s="159"/>
      <c r="CM65" s="160">
        <f t="shared" si="121"/>
        <v>10</v>
      </c>
      <c r="CN65" s="160"/>
      <c r="CO65" s="93">
        <f t="shared" si="122"/>
        <v>3.2270426800008183</v>
      </c>
      <c r="CP65" s="324"/>
      <c r="CQ65" s="93">
        <f t="shared" si="123"/>
        <v>7.2649572649572649</v>
      </c>
      <c r="CR65" s="93"/>
      <c r="CS65" s="93">
        <f t="shared" si="124"/>
        <v>8.1767955801105057</v>
      </c>
    </row>
    <row r="66" spans="1:97" x14ac:dyDescent="0.2">
      <c r="CM66" s="289"/>
      <c r="CN66" s="290"/>
      <c r="CO66" s="289"/>
    </row>
    <row r="67" spans="1:97" x14ac:dyDescent="0.2">
      <c r="B67" s="76"/>
      <c r="CM67" s="289"/>
      <c r="CN67" s="290"/>
      <c r="CO67" s="289"/>
    </row>
    <row r="68" spans="1:97" x14ac:dyDescent="0.2">
      <c r="CM68" s="289"/>
      <c r="CN68" s="290"/>
      <c r="CO68" s="289"/>
    </row>
    <row r="69" spans="1:97" ht="15" customHeight="1" thickBot="1" x14ac:dyDescent="0.25">
      <c r="A69" s="189" t="s">
        <v>239</v>
      </c>
      <c r="B69" s="190"/>
      <c r="C69" s="190"/>
      <c r="D69" s="190"/>
      <c r="E69" s="190"/>
      <c r="F69" s="190"/>
      <c r="G69" s="190"/>
      <c r="H69" s="190"/>
      <c r="I69" s="190"/>
      <c r="J69" s="190"/>
      <c r="K69" s="190"/>
      <c r="L69" s="190"/>
      <c r="M69" s="190"/>
      <c r="N69" s="190"/>
      <c r="O69" s="190"/>
      <c r="P69" s="190"/>
      <c r="Q69" s="190"/>
      <c r="R69" s="190"/>
      <c r="S69" s="190"/>
      <c r="T69" s="190"/>
      <c r="U69" s="190"/>
      <c r="V69" s="190"/>
      <c r="W69" s="190"/>
      <c r="X69" s="190"/>
      <c r="Y69" s="190"/>
      <c r="Z69" s="190"/>
      <c r="AA69" s="190"/>
      <c r="AB69" s="190"/>
      <c r="AC69" s="190"/>
      <c r="AD69" s="190"/>
      <c r="AE69" s="190"/>
      <c r="AF69" s="190"/>
      <c r="AG69" s="190"/>
      <c r="AH69" s="190"/>
      <c r="AI69" s="190"/>
      <c r="AJ69" s="190"/>
      <c r="AK69" s="190"/>
      <c r="AL69" s="190"/>
      <c r="AM69" s="190"/>
      <c r="AN69" s="190"/>
      <c r="AO69" s="190"/>
      <c r="AP69" s="190"/>
      <c r="AQ69" s="190"/>
      <c r="AR69" s="190"/>
      <c r="AS69" s="190"/>
      <c r="AT69" s="190"/>
      <c r="AU69" s="190"/>
      <c r="AV69" s="190"/>
      <c r="AW69" s="190"/>
      <c r="AX69" s="190"/>
      <c r="AY69" s="190"/>
      <c r="AZ69" s="190"/>
      <c r="BA69" s="190"/>
      <c r="BB69" s="190"/>
      <c r="BC69" s="190"/>
      <c r="BD69" s="190"/>
      <c r="BE69" s="190"/>
      <c r="BF69" s="190"/>
      <c r="BG69" s="190"/>
      <c r="BH69" s="190"/>
      <c r="BI69" s="190"/>
      <c r="BJ69" s="190"/>
      <c r="BK69" s="190"/>
      <c r="BL69" s="190"/>
      <c r="BM69" s="190"/>
      <c r="BN69" s="190"/>
      <c r="BO69" s="190"/>
      <c r="BP69" s="190"/>
      <c r="BQ69" s="190"/>
      <c r="BR69" s="190"/>
      <c r="BS69" s="190"/>
      <c r="BT69" s="190"/>
      <c r="BU69" s="190"/>
      <c r="BV69" s="190"/>
      <c r="BW69" s="190"/>
      <c r="BX69" s="190"/>
      <c r="BY69" s="190"/>
      <c r="BZ69" s="190"/>
      <c r="CA69" s="190"/>
      <c r="CB69" s="190"/>
      <c r="CC69" s="190"/>
      <c r="CD69" s="190"/>
      <c r="CE69" s="190"/>
      <c r="CF69" s="190"/>
      <c r="CG69" s="190"/>
      <c r="CH69" s="190"/>
      <c r="CI69" s="190"/>
      <c r="CJ69" s="190"/>
      <c r="CK69" s="190"/>
      <c r="CL69" s="190"/>
      <c r="CM69" s="297"/>
      <c r="CN69" s="297"/>
      <c r="CO69" s="297"/>
      <c r="CP69" s="296"/>
      <c r="CQ69" s="297"/>
      <c r="CR69" s="297"/>
      <c r="CS69" s="297"/>
    </row>
    <row r="70" spans="1:97" ht="15" customHeight="1" x14ac:dyDescent="0.2">
      <c r="C70" s="292">
        <v>2008</v>
      </c>
      <c r="D70" s="77"/>
      <c r="E70" s="77"/>
      <c r="F70" s="77"/>
      <c r="G70" s="77"/>
      <c r="H70" s="77"/>
      <c r="I70" s="77"/>
      <c r="J70" s="195"/>
      <c r="K70" s="292">
        <v>2009</v>
      </c>
      <c r="L70" s="77"/>
      <c r="M70" s="77"/>
      <c r="N70" s="77"/>
      <c r="O70" s="77"/>
      <c r="P70" s="77"/>
      <c r="Q70" s="77"/>
      <c r="R70" s="195"/>
      <c r="S70" s="292">
        <v>2010</v>
      </c>
      <c r="T70" s="77"/>
      <c r="U70" s="77"/>
      <c r="V70" s="77"/>
      <c r="W70" s="77"/>
      <c r="X70" s="77"/>
      <c r="Y70" s="77"/>
      <c r="Z70" s="195"/>
      <c r="AA70" s="292">
        <v>2011</v>
      </c>
      <c r="AB70" s="77"/>
      <c r="AC70" s="77"/>
      <c r="AD70" s="77"/>
      <c r="AE70" s="77"/>
      <c r="AF70" s="77"/>
      <c r="AG70" s="77"/>
      <c r="AH70" s="195"/>
      <c r="AI70" s="292">
        <v>2012</v>
      </c>
      <c r="AJ70" s="77"/>
      <c r="AK70" s="77"/>
      <c r="AL70" s="77"/>
      <c r="AM70" s="77"/>
      <c r="AN70" s="77"/>
      <c r="AO70" s="77"/>
      <c r="AP70" s="195"/>
      <c r="AQ70" s="292">
        <v>2013</v>
      </c>
      <c r="AR70" s="77"/>
      <c r="AS70" s="77"/>
      <c r="AT70" s="77"/>
      <c r="AU70" s="77"/>
      <c r="AV70" s="77"/>
      <c r="AW70" s="77"/>
      <c r="AX70" s="195"/>
      <c r="AY70" s="292">
        <v>2014</v>
      </c>
      <c r="AZ70" s="77"/>
      <c r="BA70" s="77"/>
      <c r="BB70" s="77"/>
      <c r="BC70" s="77"/>
      <c r="BD70" s="77"/>
      <c r="BE70" s="77"/>
      <c r="BF70" s="195"/>
      <c r="BG70" s="292">
        <v>2015</v>
      </c>
      <c r="BH70" s="77"/>
      <c r="BI70" s="77"/>
      <c r="BJ70" s="77"/>
      <c r="BK70" s="77"/>
      <c r="BL70" s="77"/>
      <c r="BM70" s="77"/>
      <c r="BN70" s="195"/>
      <c r="BO70" s="292">
        <v>2016</v>
      </c>
      <c r="BP70" s="77"/>
      <c r="BQ70" s="77"/>
      <c r="BR70" s="77"/>
      <c r="BS70" s="77"/>
      <c r="BT70" s="77"/>
      <c r="BU70" s="77"/>
      <c r="BV70" s="195"/>
      <c r="BW70" s="292">
        <v>2017</v>
      </c>
      <c r="BX70" s="77"/>
      <c r="BY70" s="77"/>
      <c r="BZ70" s="77"/>
      <c r="CA70" s="77"/>
      <c r="CB70" s="77"/>
      <c r="CC70" s="77"/>
      <c r="CD70" s="195"/>
      <c r="CE70" s="292">
        <v>2018</v>
      </c>
      <c r="CF70" s="77"/>
      <c r="CG70" s="77"/>
      <c r="CH70" s="77"/>
      <c r="CI70" s="77"/>
      <c r="CJ70" s="77"/>
      <c r="CK70" s="77"/>
      <c r="CL70" s="195"/>
      <c r="CM70" s="377">
        <v>2019</v>
      </c>
      <c r="CN70" s="378"/>
      <c r="CO70" s="378"/>
      <c r="CP70" s="380"/>
      <c r="CQ70" s="378"/>
      <c r="CR70" s="378"/>
      <c r="CS70" s="378"/>
    </row>
    <row r="71" spans="1:97" ht="15" customHeight="1" x14ac:dyDescent="0.2">
      <c r="C71" s="180" t="s">
        <v>44</v>
      </c>
      <c r="D71" s="257"/>
      <c r="E71" s="257"/>
      <c r="F71" s="257"/>
      <c r="G71" s="257"/>
      <c r="H71" s="257"/>
      <c r="I71" s="257"/>
      <c r="J71" s="258"/>
      <c r="K71" s="180" t="s">
        <v>44</v>
      </c>
      <c r="L71" s="257"/>
      <c r="M71" s="257"/>
      <c r="N71" s="257"/>
      <c r="O71" s="257"/>
      <c r="P71" s="257"/>
      <c r="Q71" s="257"/>
      <c r="R71" s="258"/>
      <c r="S71" s="180" t="s">
        <v>44</v>
      </c>
      <c r="T71" s="257"/>
      <c r="U71" s="257"/>
      <c r="V71" s="257"/>
      <c r="W71" s="257"/>
      <c r="X71" s="257"/>
      <c r="Y71" s="257"/>
      <c r="Z71" s="258"/>
      <c r="AA71" s="180" t="s">
        <v>44</v>
      </c>
      <c r="AB71" s="257"/>
      <c r="AC71" s="257"/>
      <c r="AD71" s="257"/>
      <c r="AE71" s="257"/>
      <c r="AF71" s="257"/>
      <c r="AG71" s="257"/>
      <c r="AH71" s="258"/>
      <c r="AI71" s="180" t="s">
        <v>44</v>
      </c>
      <c r="AJ71" s="257"/>
      <c r="AK71" s="257"/>
      <c r="AL71" s="257"/>
      <c r="AM71" s="257"/>
      <c r="AN71" s="257"/>
      <c r="AO71" s="257"/>
      <c r="AP71" s="258"/>
      <c r="AQ71" s="180" t="s">
        <v>44</v>
      </c>
      <c r="AR71" s="257"/>
      <c r="AS71" s="257"/>
      <c r="AT71" s="257"/>
      <c r="AU71" s="257"/>
      <c r="AV71" s="257"/>
      <c r="AW71" s="257"/>
      <c r="AX71" s="258"/>
      <c r="AY71" s="180" t="s">
        <v>44</v>
      </c>
      <c r="AZ71" s="257"/>
      <c r="BA71" s="257"/>
      <c r="BB71" s="257"/>
      <c r="BC71" s="257"/>
      <c r="BD71" s="257"/>
      <c r="BE71" s="257"/>
      <c r="BF71" s="258"/>
      <c r="BG71" s="180" t="s">
        <v>44</v>
      </c>
      <c r="BH71" s="257"/>
      <c r="BI71" s="257"/>
      <c r="BJ71" s="257"/>
      <c r="BK71" s="257"/>
      <c r="BL71" s="257"/>
      <c r="BM71" s="257"/>
      <c r="BN71" s="258"/>
      <c r="BO71" s="180" t="s">
        <v>44</v>
      </c>
      <c r="BP71" s="257"/>
      <c r="BQ71" s="257"/>
      <c r="BR71" s="257"/>
      <c r="BS71" s="257"/>
      <c r="BT71" s="257"/>
      <c r="BU71" s="257"/>
      <c r="BV71" s="258"/>
      <c r="BW71" s="180" t="s">
        <v>44</v>
      </c>
      <c r="BX71" s="257"/>
      <c r="BY71" s="257"/>
      <c r="BZ71" s="257"/>
      <c r="CA71" s="257"/>
      <c r="CB71" s="257"/>
      <c r="CC71" s="257"/>
      <c r="CD71" s="258"/>
      <c r="CE71" s="180" t="s">
        <v>44</v>
      </c>
      <c r="CF71" s="257"/>
      <c r="CG71" s="257"/>
      <c r="CH71" s="257"/>
      <c r="CI71" s="257"/>
      <c r="CJ71" s="257"/>
      <c r="CK71" s="257"/>
      <c r="CL71" s="258"/>
      <c r="CM71" s="263" t="s">
        <v>44</v>
      </c>
      <c r="CN71" s="348"/>
      <c r="CO71" s="348"/>
      <c r="CP71" s="381"/>
      <c r="CQ71" s="348"/>
      <c r="CR71" s="348"/>
      <c r="CS71" s="348"/>
    </row>
    <row r="72" spans="1:97" ht="84.95" customHeight="1" x14ac:dyDescent="0.2">
      <c r="C72" s="196" t="s">
        <v>113</v>
      </c>
      <c r="D72" s="196"/>
      <c r="E72" s="196" t="s">
        <v>116</v>
      </c>
      <c r="F72" s="196"/>
      <c r="G72" s="196" t="s">
        <v>114</v>
      </c>
      <c r="H72" s="196"/>
      <c r="I72" s="196" t="s">
        <v>122</v>
      </c>
      <c r="J72" s="196"/>
      <c r="K72" s="196" t="s">
        <v>112</v>
      </c>
      <c r="L72" s="196"/>
      <c r="M72" s="196" t="s">
        <v>117</v>
      </c>
      <c r="N72" s="196"/>
      <c r="O72" s="196" t="s">
        <v>115</v>
      </c>
      <c r="P72" s="196"/>
      <c r="Q72" s="196" t="s">
        <v>121</v>
      </c>
      <c r="R72" s="196"/>
      <c r="S72" s="196" t="s">
        <v>112</v>
      </c>
      <c r="T72" s="196"/>
      <c r="U72" s="196" t="s">
        <v>117</v>
      </c>
      <c r="V72" s="196"/>
      <c r="W72" s="196" t="s">
        <v>115</v>
      </c>
      <c r="X72" s="196"/>
      <c r="Y72" s="196" t="s">
        <v>121</v>
      </c>
      <c r="Z72" s="196"/>
      <c r="AA72" s="196" t="s">
        <v>112</v>
      </c>
      <c r="AB72" s="196"/>
      <c r="AC72" s="196" t="s">
        <v>117</v>
      </c>
      <c r="AD72" s="196"/>
      <c r="AE72" s="196" t="s">
        <v>115</v>
      </c>
      <c r="AF72" s="196"/>
      <c r="AG72" s="196" t="s">
        <v>121</v>
      </c>
      <c r="AH72" s="196"/>
      <c r="AI72" s="196" t="s">
        <v>112</v>
      </c>
      <c r="AJ72" s="196"/>
      <c r="AK72" s="196" t="s">
        <v>117</v>
      </c>
      <c r="AL72" s="196"/>
      <c r="AM72" s="196" t="s">
        <v>115</v>
      </c>
      <c r="AN72" s="196"/>
      <c r="AO72" s="196" t="s">
        <v>121</v>
      </c>
      <c r="AP72" s="196"/>
      <c r="AQ72" s="196" t="s">
        <v>112</v>
      </c>
      <c r="AR72" s="196"/>
      <c r="AS72" s="196" t="s">
        <v>117</v>
      </c>
      <c r="AT72" s="196"/>
      <c r="AU72" s="196" t="s">
        <v>115</v>
      </c>
      <c r="AV72" s="196"/>
      <c r="AW72" s="196" t="s">
        <v>121</v>
      </c>
      <c r="AX72" s="196"/>
      <c r="AY72" s="196" t="s">
        <v>112</v>
      </c>
      <c r="AZ72" s="196"/>
      <c r="BA72" s="196" t="s">
        <v>117</v>
      </c>
      <c r="BB72" s="196"/>
      <c r="BC72" s="196" t="s">
        <v>115</v>
      </c>
      <c r="BD72" s="196"/>
      <c r="BE72" s="196" t="s">
        <v>121</v>
      </c>
      <c r="BF72" s="196"/>
      <c r="BG72" s="196" t="s">
        <v>112</v>
      </c>
      <c r="BH72" s="196"/>
      <c r="BI72" s="196" t="s">
        <v>117</v>
      </c>
      <c r="BJ72" s="196"/>
      <c r="BK72" s="196" t="s">
        <v>115</v>
      </c>
      <c r="BL72" s="196"/>
      <c r="BM72" s="196" t="s">
        <v>121</v>
      </c>
      <c r="BN72" s="196"/>
      <c r="BO72" s="196" t="s">
        <v>112</v>
      </c>
      <c r="BP72" s="196"/>
      <c r="BQ72" s="196" t="s">
        <v>117</v>
      </c>
      <c r="BR72" s="196"/>
      <c r="BS72" s="196" t="s">
        <v>115</v>
      </c>
      <c r="BT72" s="196"/>
      <c r="BU72" s="196" t="s">
        <v>121</v>
      </c>
      <c r="BV72" s="196"/>
      <c r="BW72" s="196" t="s">
        <v>112</v>
      </c>
      <c r="BX72" s="196"/>
      <c r="BY72" s="196" t="s">
        <v>117</v>
      </c>
      <c r="BZ72" s="196"/>
      <c r="CA72" s="196" t="s">
        <v>115</v>
      </c>
      <c r="CB72" s="196"/>
      <c r="CC72" s="196" t="s">
        <v>121</v>
      </c>
      <c r="CD72" s="196"/>
      <c r="CE72" s="196" t="s">
        <v>112</v>
      </c>
      <c r="CF72" s="196"/>
      <c r="CG72" s="196" t="s">
        <v>117</v>
      </c>
      <c r="CH72" s="196"/>
      <c r="CI72" s="196" t="s">
        <v>115</v>
      </c>
      <c r="CJ72" s="196"/>
      <c r="CK72" s="196" t="s">
        <v>121</v>
      </c>
      <c r="CL72" s="196"/>
      <c r="CM72" s="265" t="s">
        <v>112</v>
      </c>
      <c r="CN72" s="265"/>
      <c r="CO72" s="265" t="s">
        <v>117</v>
      </c>
      <c r="CP72" s="304"/>
      <c r="CQ72" s="265" t="s">
        <v>115</v>
      </c>
      <c r="CR72" s="265"/>
      <c r="CS72" s="265" t="s">
        <v>121</v>
      </c>
    </row>
    <row r="73" spans="1:97" s="83" customFormat="1" x14ac:dyDescent="0.2">
      <c r="A73" s="180" t="s">
        <v>237</v>
      </c>
      <c r="B73" s="75"/>
      <c r="C73" s="146">
        <f t="shared" ref="C73:C92" si="125">85+3*C46</f>
        <v>111.35626712119631</v>
      </c>
      <c r="D73" s="147"/>
      <c r="E73" s="146">
        <f t="shared" ref="E73:E92" si="126">85+3*E46</f>
        <v>102.36865512372574</v>
      </c>
      <c r="F73" s="147"/>
      <c r="G73" s="148">
        <f t="shared" ref="G73:G92" si="127">85+3*G46</f>
        <v>103.71794871794872</v>
      </c>
      <c r="H73" s="149"/>
      <c r="I73" s="95">
        <f t="shared" ref="I73:I92" si="128">85+3*I46</f>
        <v>98.756906077348063</v>
      </c>
      <c r="J73" s="127"/>
      <c r="K73" s="150">
        <f t="shared" ref="K73:K92" si="129">85+3*K46</f>
        <v>111.35626712119631</v>
      </c>
      <c r="L73" s="151"/>
      <c r="M73" s="152">
        <f t="shared" ref="M73:M92" si="130">85+3*M46</f>
        <v>102.36865512372574</v>
      </c>
      <c r="N73" s="153"/>
      <c r="O73" s="146">
        <f t="shared" ref="O73:O92" si="131">85+3*O46</f>
        <v>102.26495726495727</v>
      </c>
      <c r="P73" s="147"/>
      <c r="Q73" s="148">
        <f t="shared" ref="Q73:Q92" si="132">85+3*Q46</f>
        <v>98.756906077348063</v>
      </c>
      <c r="R73" s="149"/>
      <c r="S73" s="146">
        <f t="shared" ref="S73:S92" si="133">85+3*S46</f>
        <v>111.35626712119631</v>
      </c>
      <c r="T73" s="147"/>
      <c r="U73" s="146">
        <f t="shared" ref="U73:U92" si="134">85+3*U46</f>
        <v>102.36865512372574</v>
      </c>
      <c r="V73" s="147"/>
      <c r="W73" s="148">
        <f t="shared" ref="W73:W92" si="135">85+3*W46</f>
        <v>105.08547008547009</v>
      </c>
      <c r="X73" s="149"/>
      <c r="Y73" s="95">
        <f t="shared" ref="Y73:Y92" si="136">85+3*Y46</f>
        <v>98.756906077348063</v>
      </c>
      <c r="Z73" s="127"/>
      <c r="AA73" s="150">
        <f t="shared" ref="AA73:AA92" si="137">85+3*AA46</f>
        <v>111.51466050151413</v>
      </c>
      <c r="AB73" s="151"/>
      <c r="AC73" s="152">
        <f t="shared" ref="AC73:AC92" si="138">85+3*AC46</f>
        <v>102.59037279792233</v>
      </c>
      <c r="AD73" s="153"/>
      <c r="AE73" s="146">
        <f t="shared" ref="AE73:AE92" si="139">85+3*AE46</f>
        <v>107.05128205128204</v>
      </c>
      <c r="AF73" s="147"/>
      <c r="AG73" s="148">
        <f t="shared" ref="AG73:AG92" si="140">85+3*AG46</f>
        <v>98.756906077348063</v>
      </c>
      <c r="AH73" s="149"/>
      <c r="AI73" s="146">
        <f t="shared" ref="AI73:AI92" si="141">85+3*AI46</f>
        <v>111.70689408738744</v>
      </c>
      <c r="AJ73" s="147"/>
      <c r="AK73" s="146">
        <f t="shared" ref="AK73:AK92" si="142">85+3*AK46</f>
        <v>102.78603701607595</v>
      </c>
      <c r="AL73" s="147"/>
      <c r="AM73" s="148">
        <f t="shared" ref="AM73:AM92" si="143">85+3*AM46</f>
        <v>107.56410256410257</v>
      </c>
      <c r="AN73" s="149"/>
      <c r="AO73" s="95">
        <f t="shared" ref="AO73:AO92" si="144">85+3*AO46</f>
        <v>98.756906077348063</v>
      </c>
      <c r="AP73" s="127"/>
      <c r="AQ73" s="150">
        <f t="shared" ref="AQ73:AQ92" si="145">85+3*AQ46</f>
        <v>112.25765331842734</v>
      </c>
      <c r="AR73" s="151"/>
      <c r="AS73" s="152">
        <f t="shared" ref="AS73:AS92" si="146">85+3*AS46</f>
        <v>103.74277520043753</v>
      </c>
      <c r="AT73" s="153"/>
      <c r="AU73" s="146">
        <f t="shared" ref="AU73:AU92" si="147">85+3*AU46</f>
        <v>104.14529914529915</v>
      </c>
      <c r="AV73" s="147"/>
      <c r="AW73" s="148">
        <f t="shared" ref="AW73:AW92" si="148">85+3*AW46</f>
        <v>98.756906077348063</v>
      </c>
      <c r="AX73" s="149"/>
      <c r="AY73" s="146">
        <f t="shared" ref="AY73:AY92" si="149">85+3*AY46</f>
        <v>112.05824026750852</v>
      </c>
      <c r="AZ73" s="147"/>
      <c r="BA73" s="146">
        <f t="shared" ref="BA73:BA92" si="150">85+3*BA46</f>
        <v>104.54290125543534</v>
      </c>
      <c r="BB73" s="147"/>
      <c r="BC73" s="148">
        <f t="shared" ref="BC73:BC92" si="151">85+3*BC46</f>
        <v>106.11111111111111</v>
      </c>
      <c r="BD73" s="149"/>
      <c r="BE73" s="95">
        <f t="shared" ref="BE73:BE92" si="152">85+3*BE46</f>
        <v>98.756906077348063</v>
      </c>
      <c r="BF73" s="127"/>
      <c r="BG73" s="150">
        <f t="shared" ref="BG73:BG92" si="153">85+3*BG46</f>
        <v>112.24683482798203</v>
      </c>
      <c r="BH73" s="151"/>
      <c r="BI73" s="152">
        <f t="shared" ref="BI73:BI92" si="154">85+3*BI46</f>
        <v>105.12138353608236</v>
      </c>
      <c r="BJ73" s="153"/>
      <c r="BK73" s="146">
        <f t="shared" ref="BK73:BK92" si="155">85+3*BK46</f>
        <v>107.73504273504274</v>
      </c>
      <c r="BL73" s="147"/>
      <c r="BM73" s="148">
        <f t="shared" ref="BM73:BM92" si="156">85+3*BM46</f>
        <v>98.756906077348063</v>
      </c>
      <c r="BN73" s="149"/>
      <c r="BO73" s="146">
        <f t="shared" ref="BO73:BO92" si="157">85+3*BO46</f>
        <v>112.32208741070453</v>
      </c>
      <c r="BP73" s="147"/>
      <c r="BQ73" s="146">
        <f t="shared" ref="BQ73:BQ92" si="158">85+3*BQ46</f>
        <v>105.43525959008342</v>
      </c>
      <c r="BR73" s="147"/>
      <c r="BS73" s="148">
        <f t="shared" ref="BS73:BS92" si="159">85+3*BS46</f>
        <v>107.47863247863248</v>
      </c>
      <c r="BT73" s="149"/>
      <c r="BU73" s="95">
        <f t="shared" ref="BU73:BU92" si="160">85+3*BU46</f>
        <v>98.756906077348063</v>
      </c>
      <c r="BV73" s="127"/>
      <c r="BW73" s="150">
        <f t="shared" ref="BW73:BW92" si="161">85+3*BW46</f>
        <v>112.19961218682613</v>
      </c>
      <c r="BX73" s="151"/>
      <c r="BY73" s="152">
        <f t="shared" ref="BY73:BY92" si="162">85+3*BY46</f>
        <v>105.08307463835749</v>
      </c>
      <c r="BZ73" s="153"/>
      <c r="CA73" s="146">
        <f t="shared" ref="CA73:CA92" si="163">85+3*CA46</f>
        <v>108.84615384615384</v>
      </c>
      <c r="CB73" s="147"/>
      <c r="CC73" s="148">
        <f t="shared" ref="CC73:CC92" si="164">85+3*CC46</f>
        <v>98.756906077348063</v>
      </c>
      <c r="CD73" s="127"/>
      <c r="CE73" s="150">
        <f t="shared" ref="CE73:CE92" si="165">85+3*CE46</f>
        <v>112.38332373336144</v>
      </c>
      <c r="CF73" s="151"/>
      <c r="CG73" s="152">
        <f t="shared" ref="CG73:CG92" si="166">85+3*CG46</f>
        <v>104.2507499997117</v>
      </c>
      <c r="CH73" s="153"/>
      <c r="CI73" s="146">
        <f t="shared" ref="CI73:CI92" si="167">85+3*CI46</f>
        <v>106.96581196581197</v>
      </c>
      <c r="CJ73" s="147"/>
      <c r="CK73" s="148">
        <f t="shared" ref="CK73:CK92" si="168">85+3*CK46</f>
        <v>98.756906077348063</v>
      </c>
      <c r="CL73" s="127"/>
      <c r="CM73" s="150">
        <f t="shared" ref="CM73:CM92" si="169">85+3*CM46</f>
        <v>112.38332373336144</v>
      </c>
      <c r="CN73" s="151"/>
      <c r="CO73" s="95">
        <f t="shared" ref="CO73:CO92" si="170">85+3*CO46</f>
        <v>104.2507499997117</v>
      </c>
      <c r="CP73" s="274"/>
      <c r="CQ73" s="95">
        <f t="shared" ref="CQ73:CQ92" si="171">85+3*CQ46</f>
        <v>106.36752136752136</v>
      </c>
      <c r="CR73" s="127"/>
      <c r="CS73" s="95">
        <f t="shared" ref="CS73:CS92" si="172">85+3*CS46</f>
        <v>98.756906077348063</v>
      </c>
    </row>
    <row r="74" spans="1:97" s="83" customFormat="1" x14ac:dyDescent="0.2">
      <c r="A74" s="82" t="s">
        <v>0</v>
      </c>
      <c r="B74" s="75"/>
      <c r="C74" s="154">
        <f t="shared" si="125"/>
        <v>111.02531997036934</v>
      </c>
      <c r="D74" s="154"/>
      <c r="E74" s="154">
        <f t="shared" si="126"/>
        <v>102.3860498523463</v>
      </c>
      <c r="F74" s="154"/>
      <c r="G74" s="155">
        <f t="shared" si="127"/>
        <v>104.57264957264957</v>
      </c>
      <c r="H74" s="155"/>
      <c r="I74" s="155">
        <f t="shared" si="128"/>
        <v>99.419889502762416</v>
      </c>
      <c r="J74" s="155"/>
      <c r="K74" s="156">
        <f t="shared" si="129"/>
        <v>111.02531997036934</v>
      </c>
      <c r="L74" s="156"/>
      <c r="M74" s="157">
        <f t="shared" si="130"/>
        <v>102.3860498523463</v>
      </c>
      <c r="N74" s="157"/>
      <c r="O74" s="154">
        <f t="shared" si="131"/>
        <v>100.8974358974359</v>
      </c>
      <c r="P74" s="154"/>
      <c r="Q74" s="155">
        <f t="shared" si="132"/>
        <v>99.419889502762416</v>
      </c>
      <c r="R74" s="155"/>
      <c r="S74" s="154">
        <f t="shared" si="133"/>
        <v>111.02531997036934</v>
      </c>
      <c r="T74" s="154"/>
      <c r="U74" s="154">
        <f t="shared" si="134"/>
        <v>102.3860498523463</v>
      </c>
      <c r="V74" s="154"/>
      <c r="W74" s="155">
        <f t="shared" si="135"/>
        <v>105.17094017094017</v>
      </c>
      <c r="X74" s="155"/>
      <c r="Y74" s="155">
        <f t="shared" si="136"/>
        <v>99.419889502762416</v>
      </c>
      <c r="Z74" s="155"/>
      <c r="AA74" s="156">
        <f t="shared" si="137"/>
        <v>110.69445979027722</v>
      </c>
      <c r="AB74" s="156"/>
      <c r="AC74" s="157">
        <f t="shared" si="138"/>
        <v>102.67201888428147</v>
      </c>
      <c r="AD74" s="157"/>
      <c r="AE74" s="154">
        <f t="shared" si="139"/>
        <v>105.76923076923077</v>
      </c>
      <c r="AF74" s="154"/>
      <c r="AG74" s="155">
        <f t="shared" si="140"/>
        <v>99.419889502762416</v>
      </c>
      <c r="AH74" s="155"/>
      <c r="AI74" s="154">
        <f t="shared" si="141"/>
        <v>111.56805184735069</v>
      </c>
      <c r="AJ74" s="154"/>
      <c r="AK74" s="154">
        <f t="shared" si="142"/>
        <v>103.49439018753804</v>
      </c>
      <c r="AL74" s="154"/>
      <c r="AM74" s="155">
        <f t="shared" si="143"/>
        <v>108.5042735042735</v>
      </c>
      <c r="AN74" s="155"/>
      <c r="AO74" s="155">
        <f t="shared" si="144"/>
        <v>99.419889502762416</v>
      </c>
      <c r="AP74" s="155"/>
      <c r="AQ74" s="156">
        <f t="shared" si="145"/>
        <v>111.72107634451491</v>
      </c>
      <c r="AR74" s="156"/>
      <c r="AS74" s="157">
        <f t="shared" si="146"/>
        <v>104.77530207625742</v>
      </c>
      <c r="AT74" s="157"/>
      <c r="AU74" s="154">
        <f t="shared" si="147"/>
        <v>105.51282051282051</v>
      </c>
      <c r="AV74" s="154"/>
      <c r="AW74" s="155">
        <f t="shared" si="148"/>
        <v>99.419889502762416</v>
      </c>
      <c r="AX74" s="155"/>
      <c r="AY74" s="154">
        <f t="shared" si="149"/>
        <v>111.52078435178267</v>
      </c>
      <c r="AZ74" s="154"/>
      <c r="BA74" s="154">
        <f t="shared" si="150"/>
        <v>106.08551877869036</v>
      </c>
      <c r="BB74" s="154"/>
      <c r="BC74" s="155">
        <f t="shared" si="151"/>
        <v>104.57264957264957</v>
      </c>
      <c r="BD74" s="155"/>
      <c r="BE74" s="155">
        <f t="shared" si="152"/>
        <v>99.419889502762416</v>
      </c>
      <c r="BF74" s="155"/>
      <c r="BG74" s="156">
        <f t="shared" si="153"/>
        <v>111.72539886153754</v>
      </c>
      <c r="BH74" s="156"/>
      <c r="BI74" s="157">
        <f t="shared" si="154"/>
        <v>107.01157297453723</v>
      </c>
      <c r="BJ74" s="157"/>
      <c r="BK74" s="154">
        <f t="shared" si="155"/>
        <v>110.04273504273505</v>
      </c>
      <c r="BL74" s="154"/>
      <c r="BM74" s="155">
        <f t="shared" si="156"/>
        <v>99.419889502762416</v>
      </c>
      <c r="BN74" s="155"/>
      <c r="BO74" s="154">
        <f t="shared" si="157"/>
        <v>111.57674759162146</v>
      </c>
      <c r="BP74" s="154"/>
      <c r="BQ74" s="154">
        <f t="shared" si="158"/>
        <v>107.3437872722599</v>
      </c>
      <c r="BR74" s="154"/>
      <c r="BS74" s="155">
        <f t="shared" si="159"/>
        <v>107.22222222222223</v>
      </c>
      <c r="BT74" s="155"/>
      <c r="BU74" s="155">
        <f t="shared" si="160"/>
        <v>99.419889502762416</v>
      </c>
      <c r="BV74" s="155"/>
      <c r="BW74" s="156">
        <f t="shared" si="161"/>
        <v>112.53281004989259</v>
      </c>
      <c r="BX74" s="156"/>
      <c r="BY74" s="157">
        <f t="shared" si="162"/>
        <v>107.19043551210382</v>
      </c>
      <c r="BZ74" s="157"/>
      <c r="CA74" s="154">
        <f t="shared" si="163"/>
        <v>107.99145299145299</v>
      </c>
      <c r="CB74" s="154"/>
      <c r="CC74" s="155">
        <f t="shared" si="164"/>
        <v>99.419889502762416</v>
      </c>
      <c r="CD74" s="155"/>
      <c r="CE74" s="156">
        <f t="shared" si="165"/>
        <v>111.3762114356953</v>
      </c>
      <c r="CF74" s="156"/>
      <c r="CG74" s="157">
        <f t="shared" si="166"/>
        <v>107.26653474897736</v>
      </c>
      <c r="CH74" s="157"/>
      <c r="CI74" s="154">
        <f t="shared" si="167"/>
        <v>103.54700854700855</v>
      </c>
      <c r="CJ74" s="154"/>
      <c r="CK74" s="155">
        <f t="shared" si="168"/>
        <v>99.419889502762416</v>
      </c>
      <c r="CL74" s="155"/>
      <c r="CM74" s="156">
        <f t="shared" si="169"/>
        <v>111.3762114356953</v>
      </c>
      <c r="CN74" s="156"/>
      <c r="CO74" s="92">
        <f t="shared" si="170"/>
        <v>107.26653474897736</v>
      </c>
      <c r="CP74" s="244"/>
      <c r="CQ74" s="92">
        <f t="shared" si="171"/>
        <v>104.65811965811966</v>
      </c>
      <c r="CR74" s="92"/>
      <c r="CS74" s="92">
        <f t="shared" si="172"/>
        <v>99.419889502762416</v>
      </c>
    </row>
    <row r="75" spans="1:97" s="83" customFormat="1" x14ac:dyDescent="0.2">
      <c r="A75" s="82" t="s">
        <v>1</v>
      </c>
      <c r="B75" s="75"/>
      <c r="C75" s="154">
        <f t="shared" si="125"/>
        <v>111.85158197930198</v>
      </c>
      <c r="D75" s="154"/>
      <c r="E75" s="154">
        <f t="shared" si="126"/>
        <v>108.03674013301811</v>
      </c>
      <c r="F75" s="154"/>
      <c r="G75" s="155">
        <f t="shared" si="127"/>
        <v>107.56410256410257</v>
      </c>
      <c r="H75" s="155"/>
      <c r="I75" s="155">
        <f t="shared" si="128"/>
        <v>108.37016574585635</v>
      </c>
      <c r="J75" s="155"/>
      <c r="K75" s="156">
        <f t="shared" si="129"/>
        <v>111.85158197930198</v>
      </c>
      <c r="L75" s="156"/>
      <c r="M75" s="157">
        <f t="shared" si="130"/>
        <v>108.03674013301811</v>
      </c>
      <c r="N75" s="157"/>
      <c r="O75" s="154">
        <f t="shared" si="131"/>
        <v>108.67521367521368</v>
      </c>
      <c r="P75" s="154"/>
      <c r="Q75" s="155">
        <f t="shared" si="132"/>
        <v>108.37016574585635</v>
      </c>
      <c r="R75" s="155"/>
      <c r="S75" s="154">
        <f t="shared" si="133"/>
        <v>111.85158197930198</v>
      </c>
      <c r="T75" s="154"/>
      <c r="U75" s="154">
        <f t="shared" si="134"/>
        <v>108.03674013301811</v>
      </c>
      <c r="V75" s="154"/>
      <c r="W75" s="155">
        <f t="shared" si="135"/>
        <v>110.8974358974359</v>
      </c>
      <c r="X75" s="155"/>
      <c r="Y75" s="155">
        <f t="shared" si="136"/>
        <v>108.37016574585635</v>
      </c>
      <c r="Z75" s="155"/>
      <c r="AA75" s="156">
        <f t="shared" si="137"/>
        <v>113.11183595853916</v>
      </c>
      <c r="AB75" s="156"/>
      <c r="AC75" s="157">
        <f t="shared" si="138"/>
        <v>108.42262654520277</v>
      </c>
      <c r="AD75" s="157"/>
      <c r="AE75" s="154">
        <f t="shared" si="139"/>
        <v>110.21367521367522</v>
      </c>
      <c r="AF75" s="154"/>
      <c r="AG75" s="155">
        <f t="shared" si="140"/>
        <v>108.37016574585635</v>
      </c>
      <c r="AH75" s="155"/>
      <c r="AI75" s="154">
        <f t="shared" si="141"/>
        <v>113.10657408236612</v>
      </c>
      <c r="AJ75" s="154"/>
      <c r="AK75" s="154">
        <f t="shared" si="142"/>
        <v>109.80382332306985</v>
      </c>
      <c r="AL75" s="154"/>
      <c r="AM75" s="155">
        <f t="shared" si="143"/>
        <v>106.02564102564102</v>
      </c>
      <c r="AN75" s="155"/>
      <c r="AO75" s="155">
        <f t="shared" si="144"/>
        <v>108.37016574585635</v>
      </c>
      <c r="AP75" s="155"/>
      <c r="AQ75" s="156">
        <f t="shared" si="145"/>
        <v>112.78069612380459</v>
      </c>
      <c r="AR75" s="156"/>
      <c r="AS75" s="157">
        <f t="shared" si="146"/>
        <v>111.108662022708</v>
      </c>
      <c r="AT75" s="157"/>
      <c r="AU75" s="154">
        <f t="shared" si="147"/>
        <v>104.40170940170941</v>
      </c>
      <c r="AV75" s="154"/>
      <c r="AW75" s="155">
        <f t="shared" si="148"/>
        <v>108.37016574585635</v>
      </c>
      <c r="AX75" s="155"/>
      <c r="AY75" s="154">
        <f t="shared" si="149"/>
        <v>113.40742137147804</v>
      </c>
      <c r="AZ75" s="154"/>
      <c r="BA75" s="154">
        <f t="shared" si="150"/>
        <v>111.89792078396201</v>
      </c>
      <c r="BB75" s="154"/>
      <c r="BC75" s="155">
        <f t="shared" si="151"/>
        <v>111.75213675213675</v>
      </c>
      <c r="BD75" s="155"/>
      <c r="BE75" s="155">
        <f t="shared" si="152"/>
        <v>108.37016574585635</v>
      </c>
      <c r="BF75" s="155"/>
      <c r="BG75" s="156">
        <f t="shared" si="153"/>
        <v>112.11904021737288</v>
      </c>
      <c r="BH75" s="156"/>
      <c r="BI75" s="157">
        <f t="shared" si="154"/>
        <v>112.61378737424869</v>
      </c>
      <c r="BJ75" s="157"/>
      <c r="BK75" s="154">
        <f t="shared" si="155"/>
        <v>111.06837606837607</v>
      </c>
      <c r="BL75" s="154"/>
      <c r="BM75" s="155">
        <f t="shared" si="156"/>
        <v>108.37016574585635</v>
      </c>
      <c r="BN75" s="155"/>
      <c r="BO75" s="154">
        <f t="shared" si="157"/>
        <v>112.42983954107933</v>
      </c>
      <c r="BP75" s="154"/>
      <c r="BQ75" s="154">
        <f t="shared" si="158"/>
        <v>112.6517242416121</v>
      </c>
      <c r="BR75" s="154"/>
      <c r="BS75" s="155">
        <f t="shared" si="159"/>
        <v>110.98290598290598</v>
      </c>
      <c r="BT75" s="155"/>
      <c r="BU75" s="155">
        <f t="shared" si="160"/>
        <v>108.37016574585635</v>
      </c>
      <c r="BV75" s="155"/>
      <c r="BW75" s="156">
        <f t="shared" si="161"/>
        <v>112.42760455755501</v>
      </c>
      <c r="BX75" s="156"/>
      <c r="BY75" s="157">
        <f t="shared" si="162"/>
        <v>112.74179998328165</v>
      </c>
      <c r="BZ75" s="157"/>
      <c r="CA75" s="154">
        <f t="shared" si="163"/>
        <v>111.06837606837607</v>
      </c>
      <c r="CB75" s="154"/>
      <c r="CC75" s="155">
        <f t="shared" si="164"/>
        <v>108.37016574585635</v>
      </c>
      <c r="CD75" s="155"/>
      <c r="CE75" s="156">
        <f t="shared" si="165"/>
        <v>112.10581097578762</v>
      </c>
      <c r="CF75" s="156"/>
      <c r="CG75" s="157">
        <f t="shared" si="166"/>
        <v>111.82883798127034</v>
      </c>
      <c r="CH75" s="157"/>
      <c r="CI75" s="154">
        <f t="shared" si="167"/>
        <v>107.82051282051282</v>
      </c>
      <c r="CJ75" s="154"/>
      <c r="CK75" s="155">
        <f t="shared" si="168"/>
        <v>108.37016574585635</v>
      </c>
      <c r="CL75" s="155"/>
      <c r="CM75" s="156">
        <f t="shared" si="169"/>
        <v>112.10581097578762</v>
      </c>
      <c r="CN75" s="156"/>
      <c r="CO75" s="92">
        <f t="shared" si="170"/>
        <v>111.82883798127034</v>
      </c>
      <c r="CP75" s="244"/>
      <c r="CQ75" s="92">
        <f t="shared" si="171"/>
        <v>110.47008547008546</v>
      </c>
      <c r="CR75" s="92"/>
      <c r="CS75" s="92">
        <f t="shared" si="172"/>
        <v>108.37016574585635</v>
      </c>
    </row>
    <row r="76" spans="1:97" s="83" customFormat="1" x14ac:dyDescent="0.2">
      <c r="A76" s="82" t="s">
        <v>2</v>
      </c>
      <c r="B76" s="75"/>
      <c r="C76" s="154">
        <f t="shared" si="125"/>
        <v>107.53013052439167</v>
      </c>
      <c r="D76" s="154"/>
      <c r="E76" s="154">
        <f t="shared" si="126"/>
        <v>113.91347314329127</v>
      </c>
      <c r="F76" s="154"/>
      <c r="G76" s="155">
        <f t="shared" si="127"/>
        <v>111.15384615384616</v>
      </c>
      <c r="H76" s="155"/>
      <c r="I76" s="155">
        <f t="shared" si="128"/>
        <v>114.17127071823205</v>
      </c>
      <c r="J76" s="155"/>
      <c r="K76" s="156">
        <f t="shared" si="129"/>
        <v>107.53013052439167</v>
      </c>
      <c r="L76" s="156"/>
      <c r="M76" s="157">
        <f t="shared" si="130"/>
        <v>113.91347314329127</v>
      </c>
      <c r="N76" s="157"/>
      <c r="O76" s="154">
        <f t="shared" si="131"/>
        <v>111.32478632478632</v>
      </c>
      <c r="P76" s="154"/>
      <c r="Q76" s="155">
        <f t="shared" si="132"/>
        <v>114.17127071823205</v>
      </c>
      <c r="R76" s="155"/>
      <c r="S76" s="154">
        <f t="shared" si="133"/>
        <v>107.53013052439167</v>
      </c>
      <c r="T76" s="154"/>
      <c r="U76" s="154">
        <f t="shared" si="134"/>
        <v>113.91347314329127</v>
      </c>
      <c r="V76" s="154"/>
      <c r="W76" s="155">
        <f t="shared" si="135"/>
        <v>110.98290598290598</v>
      </c>
      <c r="X76" s="155"/>
      <c r="Y76" s="155">
        <f t="shared" si="136"/>
        <v>114.17127071823205</v>
      </c>
      <c r="Z76" s="155"/>
      <c r="AA76" s="156">
        <f t="shared" si="137"/>
        <v>111.458181828844</v>
      </c>
      <c r="AB76" s="156"/>
      <c r="AC76" s="157">
        <f t="shared" si="138"/>
        <v>113.58263592801356</v>
      </c>
      <c r="AD76" s="157"/>
      <c r="AE76" s="154">
        <f t="shared" si="139"/>
        <v>112.008547008547</v>
      </c>
      <c r="AF76" s="154"/>
      <c r="AG76" s="155">
        <f t="shared" si="140"/>
        <v>114.17127071823205</v>
      </c>
      <c r="AH76" s="155"/>
      <c r="AI76" s="154">
        <f t="shared" si="141"/>
        <v>112.6290228186177</v>
      </c>
      <c r="AJ76" s="154"/>
      <c r="AK76" s="154">
        <f t="shared" si="142"/>
        <v>113.05186783381566</v>
      </c>
      <c r="AL76" s="154"/>
      <c r="AM76" s="155">
        <f t="shared" si="143"/>
        <v>113.97435897435898</v>
      </c>
      <c r="AN76" s="155"/>
      <c r="AO76" s="155">
        <f t="shared" si="144"/>
        <v>114.17127071823205</v>
      </c>
      <c r="AP76" s="155"/>
      <c r="AQ76" s="156">
        <f t="shared" si="145"/>
        <v>111.81564502464585</v>
      </c>
      <c r="AR76" s="156"/>
      <c r="AS76" s="157">
        <f t="shared" si="146"/>
        <v>113.00279414937933</v>
      </c>
      <c r="AT76" s="157"/>
      <c r="AU76" s="154">
        <f t="shared" si="147"/>
        <v>112.008547008547</v>
      </c>
      <c r="AV76" s="154"/>
      <c r="AW76" s="155">
        <f t="shared" si="148"/>
        <v>114.17127071823205</v>
      </c>
      <c r="AX76" s="155"/>
      <c r="AY76" s="154">
        <f t="shared" si="149"/>
        <v>112.19022908434971</v>
      </c>
      <c r="AZ76" s="154"/>
      <c r="BA76" s="154">
        <f t="shared" si="150"/>
        <v>113.6578040357208</v>
      </c>
      <c r="BB76" s="154"/>
      <c r="BC76" s="155">
        <f t="shared" si="151"/>
        <v>113.2051282051282</v>
      </c>
      <c r="BD76" s="155"/>
      <c r="BE76" s="155">
        <f t="shared" si="152"/>
        <v>114.17127071823205</v>
      </c>
      <c r="BF76" s="155"/>
      <c r="BG76" s="156">
        <f t="shared" si="153"/>
        <v>113.37901143074471</v>
      </c>
      <c r="BH76" s="156"/>
      <c r="BI76" s="157">
        <f t="shared" si="154"/>
        <v>114.22711839564627</v>
      </c>
      <c r="BJ76" s="157"/>
      <c r="BK76" s="154">
        <f t="shared" si="155"/>
        <v>113.2051282051282</v>
      </c>
      <c r="BL76" s="154"/>
      <c r="BM76" s="155">
        <f t="shared" si="156"/>
        <v>114.17127071823205</v>
      </c>
      <c r="BN76" s="155"/>
      <c r="BO76" s="154">
        <f t="shared" si="157"/>
        <v>112.55214765120988</v>
      </c>
      <c r="BP76" s="154"/>
      <c r="BQ76" s="154">
        <f t="shared" si="158"/>
        <v>114.57191939052134</v>
      </c>
      <c r="BR76" s="154"/>
      <c r="BS76" s="155">
        <f t="shared" si="159"/>
        <v>108.24786324786325</v>
      </c>
      <c r="BT76" s="155"/>
      <c r="BU76" s="155">
        <f t="shared" si="160"/>
        <v>114.17127071823205</v>
      </c>
      <c r="BV76" s="155"/>
      <c r="BW76" s="156">
        <f t="shared" si="161"/>
        <v>112.94608906286561</v>
      </c>
      <c r="BX76" s="156"/>
      <c r="BY76" s="157">
        <f t="shared" si="162"/>
        <v>114.70063951627387</v>
      </c>
      <c r="BZ76" s="157"/>
      <c r="CA76" s="154">
        <f t="shared" si="163"/>
        <v>110.81196581196582</v>
      </c>
      <c r="CB76" s="154"/>
      <c r="CC76" s="155">
        <f t="shared" si="164"/>
        <v>114.17127071823205</v>
      </c>
      <c r="CD76" s="155"/>
      <c r="CE76" s="156">
        <f t="shared" si="165"/>
        <v>112.10831965492682</v>
      </c>
      <c r="CF76" s="156"/>
      <c r="CG76" s="157">
        <f t="shared" si="166"/>
        <v>114.23513184739055</v>
      </c>
      <c r="CH76" s="157"/>
      <c r="CI76" s="154">
        <f t="shared" si="167"/>
        <v>111.92307692307692</v>
      </c>
      <c r="CJ76" s="154"/>
      <c r="CK76" s="155">
        <f t="shared" si="168"/>
        <v>114.17127071823205</v>
      </c>
      <c r="CL76" s="155"/>
      <c r="CM76" s="156">
        <f t="shared" si="169"/>
        <v>112.10831965492682</v>
      </c>
      <c r="CN76" s="156"/>
      <c r="CO76" s="92">
        <f t="shared" si="170"/>
        <v>114.23513184739055</v>
      </c>
      <c r="CP76" s="244"/>
      <c r="CQ76" s="92">
        <f t="shared" si="171"/>
        <v>109.95726495726495</v>
      </c>
      <c r="CR76" s="92"/>
      <c r="CS76" s="92">
        <f t="shared" si="172"/>
        <v>114.17127071823205</v>
      </c>
    </row>
    <row r="77" spans="1:97" s="83" customFormat="1" x14ac:dyDescent="0.2">
      <c r="A77" s="82" t="s">
        <v>3</v>
      </c>
      <c r="B77" s="75"/>
      <c r="C77" s="154">
        <f t="shared" si="125"/>
        <v>112.66598114320695</v>
      </c>
      <c r="D77" s="154"/>
      <c r="E77" s="154">
        <f t="shared" si="126"/>
        <v>94.714805374002509</v>
      </c>
      <c r="F77" s="154"/>
      <c r="G77" s="155">
        <f t="shared" si="127"/>
        <v>99.102564102564102</v>
      </c>
      <c r="H77" s="155"/>
      <c r="I77" s="155">
        <f t="shared" si="128"/>
        <v>102.73480662983424</v>
      </c>
      <c r="J77" s="155"/>
      <c r="K77" s="156">
        <f t="shared" si="129"/>
        <v>112.66598114320695</v>
      </c>
      <c r="L77" s="156"/>
      <c r="M77" s="157">
        <f t="shared" si="130"/>
        <v>94.714805374002509</v>
      </c>
      <c r="N77" s="157"/>
      <c r="O77" s="154">
        <f t="shared" si="131"/>
        <v>104.91452991452991</v>
      </c>
      <c r="P77" s="154"/>
      <c r="Q77" s="155">
        <f t="shared" si="132"/>
        <v>102.73480662983424</v>
      </c>
      <c r="R77" s="155"/>
      <c r="S77" s="154">
        <f t="shared" si="133"/>
        <v>112.66598114320695</v>
      </c>
      <c r="T77" s="154"/>
      <c r="U77" s="154">
        <f t="shared" si="134"/>
        <v>94.714805374002509</v>
      </c>
      <c r="V77" s="154"/>
      <c r="W77" s="155">
        <f t="shared" si="135"/>
        <v>105</v>
      </c>
      <c r="X77" s="155"/>
      <c r="Y77" s="155">
        <f t="shared" si="136"/>
        <v>102.73480662983424</v>
      </c>
      <c r="Z77" s="155"/>
      <c r="AA77" s="156">
        <f t="shared" si="137"/>
        <v>110.36526844602955</v>
      </c>
      <c r="AB77" s="156"/>
      <c r="AC77" s="157">
        <f t="shared" si="138"/>
        <v>92.969381726026612</v>
      </c>
      <c r="AD77" s="157"/>
      <c r="AE77" s="154">
        <f t="shared" si="139"/>
        <v>106.28205128205128</v>
      </c>
      <c r="AF77" s="154"/>
      <c r="AG77" s="155">
        <f t="shared" si="140"/>
        <v>102.73480662983424</v>
      </c>
      <c r="AH77" s="155"/>
      <c r="AI77" s="154">
        <f t="shared" si="141"/>
        <v>113.08436621959754</v>
      </c>
      <c r="AJ77" s="154"/>
      <c r="AK77" s="154">
        <f t="shared" si="142"/>
        <v>93.197693454562625</v>
      </c>
      <c r="AL77" s="154"/>
      <c r="AM77" s="155">
        <f t="shared" si="143"/>
        <v>109.18803418803419</v>
      </c>
      <c r="AN77" s="155"/>
      <c r="AO77" s="155">
        <f t="shared" si="144"/>
        <v>102.73480662983424</v>
      </c>
      <c r="AP77" s="155"/>
      <c r="AQ77" s="156">
        <f t="shared" si="145"/>
        <v>111.19770145009537</v>
      </c>
      <c r="AR77" s="156"/>
      <c r="AS77" s="157">
        <f t="shared" si="146"/>
        <v>93.78412201420926</v>
      </c>
      <c r="AT77" s="157"/>
      <c r="AU77" s="154">
        <f t="shared" si="147"/>
        <v>106.28205128205128</v>
      </c>
      <c r="AV77" s="154"/>
      <c r="AW77" s="155">
        <f t="shared" si="148"/>
        <v>102.73480662983424</v>
      </c>
      <c r="AX77" s="155"/>
      <c r="AY77" s="154">
        <f t="shared" si="149"/>
        <v>110.46873474539731</v>
      </c>
      <c r="AZ77" s="154"/>
      <c r="BA77" s="154">
        <f t="shared" si="150"/>
        <v>96.305953899439714</v>
      </c>
      <c r="BB77" s="154"/>
      <c r="BC77" s="155">
        <f t="shared" si="151"/>
        <v>108.07692307692308</v>
      </c>
      <c r="BD77" s="155"/>
      <c r="BE77" s="155">
        <f t="shared" si="152"/>
        <v>102.73480662983424</v>
      </c>
      <c r="BF77" s="155"/>
      <c r="BG77" s="156">
        <f t="shared" si="153"/>
        <v>112.00395174674324</v>
      </c>
      <c r="BH77" s="156"/>
      <c r="BI77" s="157">
        <f t="shared" si="154"/>
        <v>97.483428524549339</v>
      </c>
      <c r="BJ77" s="157"/>
      <c r="BK77" s="154">
        <f t="shared" si="155"/>
        <v>107.30769230769231</v>
      </c>
      <c r="BL77" s="154"/>
      <c r="BM77" s="155">
        <f t="shared" si="156"/>
        <v>102.73480662983424</v>
      </c>
      <c r="BN77" s="155"/>
      <c r="BO77" s="154">
        <f t="shared" si="157"/>
        <v>111.66898412953947</v>
      </c>
      <c r="BP77" s="154"/>
      <c r="BQ77" s="154">
        <f t="shared" si="158"/>
        <v>97.179474047457632</v>
      </c>
      <c r="BR77" s="154"/>
      <c r="BS77" s="155">
        <f t="shared" si="159"/>
        <v>102.94871794871796</v>
      </c>
      <c r="BT77" s="155"/>
      <c r="BU77" s="155">
        <f t="shared" si="160"/>
        <v>102.73480662983424</v>
      </c>
      <c r="BV77" s="155"/>
      <c r="BW77" s="156">
        <f t="shared" si="161"/>
        <v>113.53831983197922</v>
      </c>
      <c r="BX77" s="156"/>
      <c r="BY77" s="157">
        <f t="shared" si="162"/>
        <v>95.818860028596163</v>
      </c>
      <c r="BZ77" s="157"/>
      <c r="CA77" s="154">
        <f t="shared" si="163"/>
        <v>108.5042735042735</v>
      </c>
      <c r="CB77" s="154"/>
      <c r="CC77" s="155">
        <f t="shared" si="164"/>
        <v>102.73480662983424</v>
      </c>
      <c r="CD77" s="155"/>
      <c r="CE77" s="156">
        <f t="shared" si="165"/>
        <v>112.12069833868402</v>
      </c>
      <c r="CF77" s="156"/>
      <c r="CG77" s="157">
        <f t="shared" si="166"/>
        <v>95.955004182952322</v>
      </c>
      <c r="CH77" s="157"/>
      <c r="CI77" s="154">
        <f t="shared" si="167"/>
        <v>108.24786324786325</v>
      </c>
      <c r="CJ77" s="154"/>
      <c r="CK77" s="155">
        <f t="shared" si="168"/>
        <v>102.73480662983424</v>
      </c>
      <c r="CL77" s="155"/>
      <c r="CM77" s="156">
        <f t="shared" si="169"/>
        <v>112.12069833868402</v>
      </c>
      <c r="CN77" s="156"/>
      <c r="CO77" s="92">
        <f t="shared" si="170"/>
        <v>95.955004182952322</v>
      </c>
      <c r="CP77" s="244"/>
      <c r="CQ77" s="92">
        <f t="shared" si="171"/>
        <v>106.62393162393163</v>
      </c>
      <c r="CR77" s="92"/>
      <c r="CS77" s="92">
        <f t="shared" si="172"/>
        <v>102.73480662983424</v>
      </c>
    </row>
    <row r="78" spans="1:97" s="83" customFormat="1" x14ac:dyDescent="0.2">
      <c r="A78" s="84" t="s">
        <v>4</v>
      </c>
      <c r="B78" s="75"/>
      <c r="C78" s="158">
        <f t="shared" si="125"/>
        <v>111.49672967600902</v>
      </c>
      <c r="D78" s="154"/>
      <c r="E78" s="158">
        <f t="shared" si="126"/>
        <v>104.17276639249047</v>
      </c>
      <c r="F78" s="154"/>
      <c r="G78" s="159">
        <f t="shared" si="127"/>
        <v>106.88034188034189</v>
      </c>
      <c r="H78" s="155"/>
      <c r="I78" s="159">
        <f t="shared" si="128"/>
        <v>101.57458563535911</v>
      </c>
      <c r="J78" s="155"/>
      <c r="K78" s="160">
        <f t="shared" si="129"/>
        <v>111.49672967600902</v>
      </c>
      <c r="L78" s="156"/>
      <c r="M78" s="161">
        <f t="shared" si="130"/>
        <v>104.17276639249047</v>
      </c>
      <c r="N78" s="157"/>
      <c r="O78" s="158">
        <f t="shared" si="131"/>
        <v>100.98290598290598</v>
      </c>
      <c r="P78" s="154"/>
      <c r="Q78" s="159">
        <f t="shared" si="132"/>
        <v>101.57458563535911</v>
      </c>
      <c r="R78" s="155"/>
      <c r="S78" s="158">
        <f t="shared" si="133"/>
        <v>111.49672967600902</v>
      </c>
      <c r="T78" s="154"/>
      <c r="U78" s="158">
        <f t="shared" si="134"/>
        <v>104.17276639249047</v>
      </c>
      <c r="V78" s="154"/>
      <c r="W78" s="159">
        <f t="shared" si="135"/>
        <v>109.78632478632478</v>
      </c>
      <c r="X78" s="155"/>
      <c r="Y78" s="159">
        <f t="shared" si="136"/>
        <v>101.57458563535911</v>
      </c>
      <c r="Z78" s="155"/>
      <c r="AA78" s="160">
        <f t="shared" si="137"/>
        <v>111.53197951253767</v>
      </c>
      <c r="AB78" s="156"/>
      <c r="AC78" s="161">
        <f t="shared" si="138"/>
        <v>103.19412981395857</v>
      </c>
      <c r="AD78" s="157"/>
      <c r="AE78" s="158">
        <f t="shared" si="139"/>
        <v>105.68376068376068</v>
      </c>
      <c r="AF78" s="154"/>
      <c r="AG78" s="159">
        <f t="shared" si="140"/>
        <v>101.57458563535911</v>
      </c>
      <c r="AH78" s="155"/>
      <c r="AI78" s="158">
        <f t="shared" si="141"/>
        <v>111.96753130256175</v>
      </c>
      <c r="AJ78" s="154"/>
      <c r="AK78" s="158">
        <f t="shared" si="142"/>
        <v>103.64453884742777</v>
      </c>
      <c r="AL78" s="154"/>
      <c r="AM78" s="159">
        <f t="shared" si="143"/>
        <v>103.2051282051282</v>
      </c>
      <c r="AN78" s="155"/>
      <c r="AO78" s="159">
        <f t="shared" si="144"/>
        <v>101.57458563535911</v>
      </c>
      <c r="AP78" s="155"/>
      <c r="AQ78" s="160">
        <f t="shared" si="145"/>
        <v>112.39134941330597</v>
      </c>
      <c r="AR78" s="156"/>
      <c r="AS78" s="161">
        <f t="shared" si="146"/>
        <v>104.92838404607123</v>
      </c>
      <c r="AT78" s="157"/>
      <c r="AU78" s="158">
        <f t="shared" si="147"/>
        <v>103.37606837606837</v>
      </c>
      <c r="AV78" s="154"/>
      <c r="AW78" s="159">
        <f t="shared" si="148"/>
        <v>101.57458563535911</v>
      </c>
      <c r="AX78" s="155"/>
      <c r="AY78" s="158">
        <f t="shared" si="149"/>
        <v>112.60333753677912</v>
      </c>
      <c r="AZ78" s="154"/>
      <c r="BA78" s="158">
        <f t="shared" si="150"/>
        <v>105.79764945271677</v>
      </c>
      <c r="BB78" s="154"/>
      <c r="BC78" s="159">
        <f t="shared" si="151"/>
        <v>106.36752136752136</v>
      </c>
      <c r="BD78" s="155"/>
      <c r="BE78" s="159">
        <f t="shared" si="152"/>
        <v>101.57458563535911</v>
      </c>
      <c r="BF78" s="155"/>
      <c r="BG78" s="160">
        <f t="shared" si="153"/>
        <v>111.02311036007379</v>
      </c>
      <c r="BH78" s="156"/>
      <c r="BI78" s="161">
        <f t="shared" si="154"/>
        <v>106.03285768443368</v>
      </c>
      <c r="BJ78" s="157"/>
      <c r="BK78" s="158">
        <f t="shared" si="155"/>
        <v>107.13675213675214</v>
      </c>
      <c r="BL78" s="154"/>
      <c r="BM78" s="159">
        <f t="shared" si="156"/>
        <v>101.57458563535911</v>
      </c>
      <c r="BN78" s="155"/>
      <c r="BO78" s="158">
        <f t="shared" si="157"/>
        <v>110.85226345476084</v>
      </c>
      <c r="BP78" s="154"/>
      <c r="BQ78" s="158">
        <f t="shared" si="158"/>
        <v>106.35358210331898</v>
      </c>
      <c r="BR78" s="154"/>
      <c r="BS78" s="159">
        <f t="shared" si="159"/>
        <v>104.14529914529915</v>
      </c>
      <c r="BT78" s="155"/>
      <c r="BU78" s="159">
        <f t="shared" si="160"/>
        <v>101.57458563535911</v>
      </c>
      <c r="BV78" s="155"/>
      <c r="BW78" s="160">
        <f t="shared" si="161"/>
        <v>111.0880825894661</v>
      </c>
      <c r="BX78" s="156"/>
      <c r="BY78" s="161">
        <f t="shared" si="162"/>
        <v>105.95520011143307</v>
      </c>
      <c r="BZ78" s="157"/>
      <c r="CA78" s="158">
        <f t="shared" si="163"/>
        <v>104.23076923076923</v>
      </c>
      <c r="CB78" s="154"/>
      <c r="CC78" s="159">
        <f t="shared" si="164"/>
        <v>101.57458563535911</v>
      </c>
      <c r="CD78" s="155"/>
      <c r="CE78" s="160">
        <f t="shared" si="165"/>
        <v>110.35979560473567</v>
      </c>
      <c r="CF78" s="156"/>
      <c r="CG78" s="161">
        <f t="shared" si="166"/>
        <v>106.3836959899448</v>
      </c>
      <c r="CH78" s="157"/>
      <c r="CI78" s="158">
        <f t="shared" si="167"/>
        <v>107.99145299145299</v>
      </c>
      <c r="CJ78" s="154"/>
      <c r="CK78" s="159">
        <f t="shared" si="168"/>
        <v>101.57458563535911</v>
      </c>
      <c r="CL78" s="155"/>
      <c r="CM78" s="160">
        <f t="shared" si="169"/>
        <v>110.35979560473567</v>
      </c>
      <c r="CN78" s="156"/>
      <c r="CO78" s="93">
        <f t="shared" si="170"/>
        <v>106.3836959899448</v>
      </c>
      <c r="CP78" s="244"/>
      <c r="CQ78" s="93">
        <f t="shared" si="171"/>
        <v>109.1025641025641</v>
      </c>
      <c r="CR78" s="92"/>
      <c r="CS78" s="93">
        <f t="shared" si="172"/>
        <v>101.57458563535911</v>
      </c>
    </row>
    <row r="79" spans="1:97" s="83" customFormat="1" x14ac:dyDescent="0.2">
      <c r="A79" s="82" t="s">
        <v>5</v>
      </c>
      <c r="B79" s="75"/>
      <c r="C79" s="154">
        <f t="shared" si="125"/>
        <v>113.56481315953013</v>
      </c>
      <c r="D79" s="154"/>
      <c r="E79" s="154">
        <f t="shared" si="126"/>
        <v>112.3017800020539</v>
      </c>
      <c r="F79" s="154"/>
      <c r="G79" s="155">
        <f t="shared" si="127"/>
        <v>109.44444444444444</v>
      </c>
      <c r="H79" s="155"/>
      <c r="I79" s="155">
        <f t="shared" si="128"/>
        <v>115</v>
      </c>
      <c r="J79" s="155"/>
      <c r="K79" s="156">
        <f t="shared" si="129"/>
        <v>113.56481315953013</v>
      </c>
      <c r="L79" s="156"/>
      <c r="M79" s="157">
        <f t="shared" si="130"/>
        <v>112.3017800020539</v>
      </c>
      <c r="N79" s="157"/>
      <c r="O79" s="154">
        <f t="shared" si="131"/>
        <v>109.61538461538461</v>
      </c>
      <c r="P79" s="154"/>
      <c r="Q79" s="155">
        <f t="shared" si="132"/>
        <v>115</v>
      </c>
      <c r="R79" s="155"/>
      <c r="S79" s="154">
        <f t="shared" si="133"/>
        <v>113.56481315953013</v>
      </c>
      <c r="T79" s="154"/>
      <c r="U79" s="154">
        <f t="shared" si="134"/>
        <v>112.3017800020539</v>
      </c>
      <c r="V79" s="154"/>
      <c r="W79" s="155">
        <f t="shared" si="135"/>
        <v>107.64957264957265</v>
      </c>
      <c r="X79" s="155"/>
      <c r="Y79" s="155">
        <f t="shared" si="136"/>
        <v>115</v>
      </c>
      <c r="Z79" s="155"/>
      <c r="AA79" s="156">
        <f t="shared" si="137"/>
        <v>113.5695713229681</v>
      </c>
      <c r="AB79" s="156"/>
      <c r="AC79" s="157">
        <f t="shared" si="138"/>
        <v>111.70135249635703</v>
      </c>
      <c r="AD79" s="157"/>
      <c r="AE79" s="154">
        <f t="shared" si="139"/>
        <v>109.61538461538461</v>
      </c>
      <c r="AF79" s="154"/>
      <c r="AG79" s="155">
        <f t="shared" si="140"/>
        <v>115</v>
      </c>
      <c r="AH79" s="155"/>
      <c r="AI79" s="154">
        <f t="shared" si="141"/>
        <v>114.28420254509865</v>
      </c>
      <c r="AJ79" s="154"/>
      <c r="AK79" s="154">
        <f t="shared" si="142"/>
        <v>111.64767848329208</v>
      </c>
      <c r="AL79" s="154"/>
      <c r="AM79" s="155">
        <f t="shared" si="143"/>
        <v>109.87179487179488</v>
      </c>
      <c r="AN79" s="155"/>
      <c r="AO79" s="155">
        <f t="shared" si="144"/>
        <v>115</v>
      </c>
      <c r="AP79" s="155"/>
      <c r="AQ79" s="156">
        <f t="shared" si="145"/>
        <v>112.12443316766405</v>
      </c>
      <c r="AR79" s="156"/>
      <c r="AS79" s="157">
        <f t="shared" si="146"/>
        <v>112.48735310137045</v>
      </c>
      <c r="AT79" s="157"/>
      <c r="AU79" s="154">
        <f t="shared" si="147"/>
        <v>110.72649572649573</v>
      </c>
      <c r="AV79" s="154"/>
      <c r="AW79" s="155">
        <f t="shared" si="148"/>
        <v>115</v>
      </c>
      <c r="AX79" s="155"/>
      <c r="AY79" s="154">
        <f t="shared" si="149"/>
        <v>112.83486760506219</v>
      </c>
      <c r="AZ79" s="154"/>
      <c r="BA79" s="154">
        <f t="shared" si="150"/>
        <v>112.47414996088257</v>
      </c>
      <c r="BB79" s="154"/>
      <c r="BC79" s="155">
        <f t="shared" si="151"/>
        <v>112.26495726495727</v>
      </c>
      <c r="BD79" s="155"/>
      <c r="BE79" s="155">
        <f t="shared" si="152"/>
        <v>115</v>
      </c>
      <c r="BF79" s="155"/>
      <c r="BG79" s="156">
        <f t="shared" si="153"/>
        <v>112.82488439342926</v>
      </c>
      <c r="BH79" s="156"/>
      <c r="BI79" s="157">
        <f t="shared" si="154"/>
        <v>112.78039041428306</v>
      </c>
      <c r="BJ79" s="157"/>
      <c r="BK79" s="154">
        <f t="shared" si="155"/>
        <v>109.78632478632478</v>
      </c>
      <c r="BL79" s="154"/>
      <c r="BM79" s="155">
        <f t="shared" si="156"/>
        <v>115</v>
      </c>
      <c r="BN79" s="155"/>
      <c r="BO79" s="154">
        <f t="shared" si="157"/>
        <v>115</v>
      </c>
      <c r="BP79" s="154"/>
      <c r="BQ79" s="154">
        <f t="shared" si="158"/>
        <v>112.51143958810802</v>
      </c>
      <c r="BR79" s="154"/>
      <c r="BS79" s="155">
        <f t="shared" si="159"/>
        <v>107.73504273504274</v>
      </c>
      <c r="BT79" s="155"/>
      <c r="BU79" s="155">
        <f t="shared" si="160"/>
        <v>115</v>
      </c>
      <c r="BV79" s="155"/>
      <c r="BW79" s="156">
        <f t="shared" si="161"/>
        <v>112.81510157661945</v>
      </c>
      <c r="BX79" s="156"/>
      <c r="BY79" s="157">
        <f t="shared" si="162"/>
        <v>112.11930247859058</v>
      </c>
      <c r="BZ79" s="157"/>
      <c r="CA79" s="154">
        <f t="shared" si="163"/>
        <v>115</v>
      </c>
      <c r="CB79" s="154"/>
      <c r="CC79" s="155">
        <f t="shared" si="164"/>
        <v>115</v>
      </c>
      <c r="CD79" s="155"/>
      <c r="CE79" s="156">
        <f t="shared" si="165"/>
        <v>113.5434236167107</v>
      </c>
      <c r="CF79" s="156"/>
      <c r="CG79" s="157">
        <f t="shared" si="166"/>
        <v>111.93277134273832</v>
      </c>
      <c r="CH79" s="157"/>
      <c r="CI79" s="154">
        <f t="shared" si="167"/>
        <v>112.60683760683762</v>
      </c>
      <c r="CJ79" s="154"/>
      <c r="CK79" s="155">
        <f t="shared" si="168"/>
        <v>115</v>
      </c>
      <c r="CL79" s="155"/>
      <c r="CM79" s="156">
        <f t="shared" si="169"/>
        <v>113.5434236167107</v>
      </c>
      <c r="CN79" s="156"/>
      <c r="CO79" s="92">
        <f t="shared" si="170"/>
        <v>111.93277134273832</v>
      </c>
      <c r="CP79" s="244"/>
      <c r="CQ79" s="92">
        <f t="shared" si="171"/>
        <v>113.2051282051282</v>
      </c>
      <c r="CR79" s="92"/>
      <c r="CS79" s="92">
        <f t="shared" si="172"/>
        <v>115</v>
      </c>
    </row>
    <row r="80" spans="1:97" s="83" customFormat="1" x14ac:dyDescent="0.2">
      <c r="A80" s="82" t="s">
        <v>6</v>
      </c>
      <c r="B80" s="75"/>
      <c r="C80" s="154">
        <f t="shared" si="125"/>
        <v>113.33779551870518</v>
      </c>
      <c r="D80" s="154"/>
      <c r="E80" s="154">
        <f t="shared" si="126"/>
        <v>110.51433747434311</v>
      </c>
      <c r="F80" s="154"/>
      <c r="G80" s="155">
        <f t="shared" si="127"/>
        <v>107.30769230769231</v>
      </c>
      <c r="H80" s="155"/>
      <c r="I80" s="155">
        <f t="shared" si="128"/>
        <v>108.53591160220995</v>
      </c>
      <c r="J80" s="155"/>
      <c r="K80" s="156">
        <f t="shared" si="129"/>
        <v>113.33779551870518</v>
      </c>
      <c r="L80" s="156"/>
      <c r="M80" s="157">
        <f t="shared" si="130"/>
        <v>110.51433747434311</v>
      </c>
      <c r="N80" s="157"/>
      <c r="O80" s="154">
        <f t="shared" si="131"/>
        <v>109.52991452991452</v>
      </c>
      <c r="P80" s="154"/>
      <c r="Q80" s="155">
        <f t="shared" si="132"/>
        <v>108.53591160220995</v>
      </c>
      <c r="R80" s="155"/>
      <c r="S80" s="154">
        <f t="shared" si="133"/>
        <v>113.33779551870518</v>
      </c>
      <c r="T80" s="154"/>
      <c r="U80" s="154">
        <f t="shared" si="134"/>
        <v>110.51433747434311</v>
      </c>
      <c r="V80" s="154"/>
      <c r="W80" s="155">
        <f t="shared" si="135"/>
        <v>108.76068376068376</v>
      </c>
      <c r="X80" s="155"/>
      <c r="Y80" s="155">
        <f t="shared" si="136"/>
        <v>108.53591160220995</v>
      </c>
      <c r="Z80" s="155"/>
      <c r="AA80" s="156">
        <f t="shared" si="137"/>
        <v>111.67032891370941</v>
      </c>
      <c r="AB80" s="156"/>
      <c r="AC80" s="157">
        <f t="shared" si="138"/>
        <v>110.6268197790512</v>
      </c>
      <c r="AD80" s="157"/>
      <c r="AE80" s="154">
        <f t="shared" si="139"/>
        <v>108.76068376068376</v>
      </c>
      <c r="AF80" s="154"/>
      <c r="AG80" s="155">
        <f t="shared" si="140"/>
        <v>108.53591160220995</v>
      </c>
      <c r="AH80" s="155"/>
      <c r="AI80" s="154">
        <f t="shared" si="141"/>
        <v>112.4885248776701</v>
      </c>
      <c r="AJ80" s="154"/>
      <c r="AK80" s="154">
        <f t="shared" si="142"/>
        <v>110.41401441032598</v>
      </c>
      <c r="AL80" s="154"/>
      <c r="AM80" s="155">
        <f t="shared" si="143"/>
        <v>111.06837606837607</v>
      </c>
      <c r="AN80" s="155"/>
      <c r="AO80" s="155">
        <f t="shared" si="144"/>
        <v>108.53591160220995</v>
      </c>
      <c r="AP80" s="155"/>
      <c r="AQ80" s="156">
        <f t="shared" si="145"/>
        <v>111.79258305504057</v>
      </c>
      <c r="AR80" s="156"/>
      <c r="AS80" s="157">
        <f t="shared" si="146"/>
        <v>111.18039815728187</v>
      </c>
      <c r="AT80" s="157"/>
      <c r="AU80" s="154">
        <f t="shared" si="147"/>
        <v>111.4957264957265</v>
      </c>
      <c r="AV80" s="154"/>
      <c r="AW80" s="155">
        <f t="shared" si="148"/>
        <v>108.53591160220995</v>
      </c>
      <c r="AX80" s="155"/>
      <c r="AY80" s="154">
        <f t="shared" si="149"/>
        <v>112.61668526660753</v>
      </c>
      <c r="AZ80" s="154"/>
      <c r="BA80" s="154">
        <f t="shared" si="150"/>
        <v>111.6315784160127</v>
      </c>
      <c r="BB80" s="154"/>
      <c r="BC80" s="155">
        <f t="shared" si="151"/>
        <v>110.64102564102564</v>
      </c>
      <c r="BD80" s="155"/>
      <c r="BE80" s="155">
        <f t="shared" si="152"/>
        <v>108.53591160220995</v>
      </c>
      <c r="BF80" s="155"/>
      <c r="BG80" s="156">
        <f t="shared" si="153"/>
        <v>113.4548641514545</v>
      </c>
      <c r="BH80" s="156"/>
      <c r="BI80" s="157">
        <f t="shared" si="154"/>
        <v>112.01283201436854</v>
      </c>
      <c r="BJ80" s="157"/>
      <c r="BK80" s="154">
        <f t="shared" si="155"/>
        <v>110.12820512820514</v>
      </c>
      <c r="BL80" s="154"/>
      <c r="BM80" s="155">
        <f t="shared" si="156"/>
        <v>108.53591160220995</v>
      </c>
      <c r="BN80" s="155"/>
      <c r="BO80" s="154">
        <f t="shared" si="157"/>
        <v>113.09563299206923</v>
      </c>
      <c r="BP80" s="154"/>
      <c r="BQ80" s="154">
        <f t="shared" si="158"/>
        <v>112.39386503907181</v>
      </c>
      <c r="BR80" s="154"/>
      <c r="BS80" s="155">
        <f t="shared" si="159"/>
        <v>110.64102564102564</v>
      </c>
      <c r="BT80" s="155"/>
      <c r="BU80" s="155">
        <f t="shared" si="160"/>
        <v>108.53591160220995</v>
      </c>
      <c r="BV80" s="155"/>
      <c r="BW80" s="156">
        <f t="shared" si="161"/>
        <v>112.73036698965505</v>
      </c>
      <c r="BX80" s="156"/>
      <c r="BY80" s="157">
        <f t="shared" si="162"/>
        <v>112.30211276851662</v>
      </c>
      <c r="BZ80" s="157"/>
      <c r="CA80" s="154">
        <f t="shared" si="163"/>
        <v>111.58119658119658</v>
      </c>
      <c r="CB80" s="154"/>
      <c r="CC80" s="155">
        <f t="shared" si="164"/>
        <v>108.53591160220995</v>
      </c>
      <c r="CD80" s="155"/>
      <c r="CE80" s="156">
        <f t="shared" si="165"/>
        <v>113.06920935148067</v>
      </c>
      <c r="CF80" s="156"/>
      <c r="CG80" s="157">
        <f t="shared" si="166"/>
        <v>111.62072087181366</v>
      </c>
      <c r="CH80" s="157"/>
      <c r="CI80" s="154">
        <f t="shared" si="167"/>
        <v>110.98290598290598</v>
      </c>
      <c r="CJ80" s="154"/>
      <c r="CK80" s="155">
        <f t="shared" si="168"/>
        <v>108.53591160220995</v>
      </c>
      <c r="CL80" s="155"/>
      <c r="CM80" s="156">
        <f t="shared" si="169"/>
        <v>113.06920935148067</v>
      </c>
      <c r="CN80" s="156"/>
      <c r="CO80" s="92">
        <f t="shared" si="170"/>
        <v>111.62072087181366</v>
      </c>
      <c r="CP80" s="244"/>
      <c r="CQ80" s="92">
        <f t="shared" si="171"/>
        <v>109.95726495726495</v>
      </c>
      <c r="CR80" s="92"/>
      <c r="CS80" s="92">
        <f t="shared" si="172"/>
        <v>108.53591160220995</v>
      </c>
    </row>
    <row r="81" spans="1:97" s="83" customFormat="1" x14ac:dyDescent="0.2">
      <c r="A81" s="82" t="s">
        <v>7</v>
      </c>
      <c r="B81" s="75"/>
      <c r="C81" s="154">
        <f t="shared" si="125"/>
        <v>112.57140165442436</v>
      </c>
      <c r="D81" s="154"/>
      <c r="E81" s="154">
        <f t="shared" si="126"/>
        <v>109.98460555952059</v>
      </c>
      <c r="F81" s="154"/>
      <c r="G81" s="155">
        <f t="shared" si="127"/>
        <v>107.22222222222223</v>
      </c>
      <c r="H81" s="155"/>
      <c r="I81" s="155">
        <f t="shared" si="128"/>
        <v>108.53591160220995</v>
      </c>
      <c r="J81" s="155"/>
      <c r="K81" s="156">
        <f t="shared" si="129"/>
        <v>112.57140165442436</v>
      </c>
      <c r="L81" s="156"/>
      <c r="M81" s="157">
        <f t="shared" si="130"/>
        <v>109.98460555952059</v>
      </c>
      <c r="N81" s="157"/>
      <c r="O81" s="154">
        <f t="shared" si="131"/>
        <v>105.76923076923077</v>
      </c>
      <c r="P81" s="154"/>
      <c r="Q81" s="155">
        <f t="shared" si="132"/>
        <v>108.53591160220995</v>
      </c>
      <c r="R81" s="155"/>
      <c r="S81" s="154">
        <f t="shared" si="133"/>
        <v>112.57140165442436</v>
      </c>
      <c r="T81" s="154"/>
      <c r="U81" s="154">
        <f t="shared" si="134"/>
        <v>109.98460555952059</v>
      </c>
      <c r="V81" s="154"/>
      <c r="W81" s="155">
        <f t="shared" si="135"/>
        <v>113.2051282051282</v>
      </c>
      <c r="X81" s="155"/>
      <c r="Y81" s="155">
        <f t="shared" si="136"/>
        <v>108.53591160220995</v>
      </c>
      <c r="Z81" s="155"/>
      <c r="AA81" s="156">
        <f t="shared" si="137"/>
        <v>113.3907499674315</v>
      </c>
      <c r="AB81" s="156"/>
      <c r="AC81" s="157">
        <f t="shared" si="138"/>
        <v>109.40390593632091</v>
      </c>
      <c r="AD81" s="157"/>
      <c r="AE81" s="154">
        <f t="shared" si="139"/>
        <v>109.52991452991452</v>
      </c>
      <c r="AF81" s="154"/>
      <c r="AG81" s="155">
        <f t="shared" si="140"/>
        <v>108.53591160220995</v>
      </c>
      <c r="AH81" s="155"/>
      <c r="AI81" s="154">
        <f t="shared" si="141"/>
        <v>111.57397207322023</v>
      </c>
      <c r="AJ81" s="154"/>
      <c r="AK81" s="154">
        <f t="shared" si="142"/>
        <v>109.38432025505632</v>
      </c>
      <c r="AL81" s="154"/>
      <c r="AM81" s="155">
        <f t="shared" si="143"/>
        <v>112.52136752136752</v>
      </c>
      <c r="AN81" s="155"/>
      <c r="AO81" s="155">
        <f t="shared" si="144"/>
        <v>108.53591160220995</v>
      </c>
      <c r="AP81" s="155"/>
      <c r="AQ81" s="156">
        <f t="shared" si="145"/>
        <v>111.95408580344804</v>
      </c>
      <c r="AR81" s="156"/>
      <c r="AS81" s="157">
        <f t="shared" si="146"/>
        <v>109.47622147213882</v>
      </c>
      <c r="AT81" s="157"/>
      <c r="AU81" s="154">
        <f t="shared" si="147"/>
        <v>111.32478632478632</v>
      </c>
      <c r="AV81" s="154"/>
      <c r="AW81" s="155">
        <f t="shared" si="148"/>
        <v>108.53591160220995</v>
      </c>
      <c r="AX81" s="155"/>
      <c r="AY81" s="154">
        <f t="shared" si="149"/>
        <v>111.72586928985801</v>
      </c>
      <c r="AZ81" s="154"/>
      <c r="BA81" s="154">
        <f t="shared" si="150"/>
        <v>110.13537697366458</v>
      </c>
      <c r="BB81" s="154"/>
      <c r="BC81" s="155">
        <f t="shared" si="151"/>
        <v>108.41880341880342</v>
      </c>
      <c r="BD81" s="155"/>
      <c r="BE81" s="155">
        <f t="shared" si="152"/>
        <v>108.53591160220995</v>
      </c>
      <c r="BF81" s="155"/>
      <c r="BG81" s="156">
        <f t="shared" si="153"/>
        <v>112.3222276122991</v>
      </c>
      <c r="BH81" s="156"/>
      <c r="BI81" s="157">
        <f t="shared" si="154"/>
        <v>110.81351755430597</v>
      </c>
      <c r="BJ81" s="157"/>
      <c r="BK81" s="154">
        <f t="shared" si="155"/>
        <v>110.8974358974359</v>
      </c>
      <c r="BL81" s="154"/>
      <c r="BM81" s="155">
        <f t="shared" si="156"/>
        <v>108.53591160220995</v>
      </c>
      <c r="BN81" s="155"/>
      <c r="BO81" s="154">
        <f t="shared" si="157"/>
        <v>112.72176575523228</v>
      </c>
      <c r="BP81" s="154"/>
      <c r="BQ81" s="154">
        <f t="shared" si="158"/>
        <v>111.56294335341579</v>
      </c>
      <c r="BR81" s="154"/>
      <c r="BS81" s="155">
        <f t="shared" si="159"/>
        <v>107.82051282051282</v>
      </c>
      <c r="BT81" s="155"/>
      <c r="BU81" s="155">
        <f t="shared" si="160"/>
        <v>108.53591160220995</v>
      </c>
      <c r="BV81" s="155"/>
      <c r="BW81" s="156">
        <f t="shared" si="161"/>
        <v>112.50299165149504</v>
      </c>
      <c r="BX81" s="156"/>
      <c r="BY81" s="157">
        <f t="shared" si="162"/>
        <v>111.38326543918005</v>
      </c>
      <c r="BZ81" s="157"/>
      <c r="CA81" s="154">
        <f t="shared" si="163"/>
        <v>112.94871794871796</v>
      </c>
      <c r="CB81" s="154"/>
      <c r="CC81" s="155">
        <f t="shared" si="164"/>
        <v>108.53591160220995</v>
      </c>
      <c r="CD81" s="155"/>
      <c r="CE81" s="156">
        <f t="shared" si="165"/>
        <v>113.33293534342704</v>
      </c>
      <c r="CF81" s="156"/>
      <c r="CG81" s="157">
        <f t="shared" si="166"/>
        <v>110.33913214633534</v>
      </c>
      <c r="CH81" s="157"/>
      <c r="CI81" s="154">
        <f t="shared" si="167"/>
        <v>110.47008547008546</v>
      </c>
      <c r="CJ81" s="154"/>
      <c r="CK81" s="155">
        <f t="shared" si="168"/>
        <v>108.53591160220995</v>
      </c>
      <c r="CL81" s="155"/>
      <c r="CM81" s="156">
        <f t="shared" si="169"/>
        <v>113.33293534342704</v>
      </c>
      <c r="CN81" s="156"/>
      <c r="CO81" s="92">
        <f t="shared" si="170"/>
        <v>110.33913214633534</v>
      </c>
      <c r="CP81" s="244"/>
      <c r="CQ81" s="92">
        <f t="shared" si="171"/>
        <v>107.22222222222223</v>
      </c>
      <c r="CR81" s="92"/>
      <c r="CS81" s="92">
        <f t="shared" si="172"/>
        <v>108.53591160220995</v>
      </c>
    </row>
    <row r="82" spans="1:97" s="83" customFormat="1" x14ac:dyDescent="0.2">
      <c r="A82" s="82" t="s">
        <v>8</v>
      </c>
      <c r="B82" s="75"/>
      <c r="C82" s="154">
        <f t="shared" si="125"/>
        <v>109.51132240680285</v>
      </c>
      <c r="D82" s="154"/>
      <c r="E82" s="154">
        <f t="shared" si="126"/>
        <v>95.890747036671996</v>
      </c>
      <c r="F82" s="154"/>
      <c r="G82" s="155">
        <f t="shared" si="127"/>
        <v>102.35042735042735</v>
      </c>
      <c r="H82" s="155"/>
      <c r="I82" s="155">
        <f t="shared" si="128"/>
        <v>93.287292817679557</v>
      </c>
      <c r="J82" s="155"/>
      <c r="K82" s="156">
        <f t="shared" si="129"/>
        <v>109.51132240680285</v>
      </c>
      <c r="L82" s="156"/>
      <c r="M82" s="157">
        <f t="shared" si="130"/>
        <v>95.890747036671996</v>
      </c>
      <c r="N82" s="157"/>
      <c r="O82" s="154">
        <f t="shared" si="131"/>
        <v>98.333333333333329</v>
      </c>
      <c r="P82" s="154"/>
      <c r="Q82" s="155">
        <f t="shared" si="132"/>
        <v>93.287292817679557</v>
      </c>
      <c r="R82" s="155"/>
      <c r="S82" s="154">
        <f t="shared" si="133"/>
        <v>109.51132240680285</v>
      </c>
      <c r="T82" s="154"/>
      <c r="U82" s="154">
        <f t="shared" si="134"/>
        <v>95.890747036671996</v>
      </c>
      <c r="V82" s="154"/>
      <c r="W82" s="155">
        <f t="shared" si="135"/>
        <v>98.760683760683762</v>
      </c>
      <c r="X82" s="155"/>
      <c r="Y82" s="155">
        <f t="shared" si="136"/>
        <v>93.287292817679557</v>
      </c>
      <c r="Z82" s="155"/>
      <c r="AA82" s="156">
        <f t="shared" si="137"/>
        <v>110.71493255662426</v>
      </c>
      <c r="AB82" s="156"/>
      <c r="AC82" s="157">
        <f t="shared" si="138"/>
        <v>96.678684348829293</v>
      </c>
      <c r="AD82" s="157"/>
      <c r="AE82" s="154">
        <f t="shared" si="139"/>
        <v>107.73504273504274</v>
      </c>
      <c r="AF82" s="154"/>
      <c r="AG82" s="155">
        <f t="shared" si="140"/>
        <v>93.287292817679557</v>
      </c>
      <c r="AH82" s="155"/>
      <c r="AI82" s="154">
        <f t="shared" si="141"/>
        <v>110.82343672176174</v>
      </c>
      <c r="AJ82" s="154"/>
      <c r="AK82" s="154">
        <f t="shared" si="142"/>
        <v>96.762898657429062</v>
      </c>
      <c r="AL82" s="154"/>
      <c r="AM82" s="155">
        <f t="shared" si="143"/>
        <v>102.26495726495727</v>
      </c>
      <c r="AN82" s="155"/>
      <c r="AO82" s="155">
        <f t="shared" si="144"/>
        <v>93.287292817679557</v>
      </c>
      <c r="AP82" s="155"/>
      <c r="AQ82" s="156">
        <f t="shared" si="145"/>
        <v>112.55586487017266</v>
      </c>
      <c r="AR82" s="156"/>
      <c r="AS82" s="157">
        <f t="shared" si="146"/>
        <v>97.986679056002657</v>
      </c>
      <c r="AT82" s="157"/>
      <c r="AU82" s="154">
        <f t="shared" si="147"/>
        <v>99.615384615384613</v>
      </c>
      <c r="AV82" s="154"/>
      <c r="AW82" s="155">
        <f t="shared" si="148"/>
        <v>93.287292817679557</v>
      </c>
      <c r="AX82" s="155"/>
      <c r="AY82" s="154">
        <f t="shared" si="149"/>
        <v>111.7408462553333</v>
      </c>
      <c r="AZ82" s="154"/>
      <c r="BA82" s="154">
        <f t="shared" si="150"/>
        <v>98.429873785448592</v>
      </c>
      <c r="BB82" s="154"/>
      <c r="BC82" s="155">
        <f t="shared" si="151"/>
        <v>104.74358974358975</v>
      </c>
      <c r="BD82" s="155"/>
      <c r="BE82" s="155">
        <f t="shared" si="152"/>
        <v>93.287292817679557</v>
      </c>
      <c r="BF82" s="155"/>
      <c r="BG82" s="156">
        <f t="shared" si="153"/>
        <v>112.59738715960223</v>
      </c>
      <c r="BH82" s="156"/>
      <c r="BI82" s="157">
        <f t="shared" si="154"/>
        <v>98.921209252543008</v>
      </c>
      <c r="BJ82" s="157"/>
      <c r="BK82" s="154">
        <f t="shared" si="155"/>
        <v>104.57264957264957</v>
      </c>
      <c r="BL82" s="154"/>
      <c r="BM82" s="155">
        <f t="shared" si="156"/>
        <v>93.287292817679557</v>
      </c>
      <c r="BN82" s="155"/>
      <c r="BO82" s="154">
        <f t="shared" si="157"/>
        <v>111.91918774925071</v>
      </c>
      <c r="BP82" s="154"/>
      <c r="BQ82" s="154">
        <f t="shared" si="158"/>
        <v>99.782046291528275</v>
      </c>
      <c r="BR82" s="154"/>
      <c r="BS82" s="155">
        <f t="shared" si="159"/>
        <v>108.58974358974359</v>
      </c>
      <c r="BT82" s="155"/>
      <c r="BU82" s="155">
        <f t="shared" si="160"/>
        <v>93.287292817679557</v>
      </c>
      <c r="BV82" s="155"/>
      <c r="BW82" s="156">
        <f t="shared" si="161"/>
        <v>111.3087629463249</v>
      </c>
      <c r="BX82" s="156"/>
      <c r="BY82" s="157">
        <f t="shared" si="162"/>
        <v>98.66566847304658</v>
      </c>
      <c r="BZ82" s="157"/>
      <c r="CA82" s="154">
        <f t="shared" si="163"/>
        <v>110.72649572649573</v>
      </c>
      <c r="CB82" s="154"/>
      <c r="CC82" s="155">
        <f t="shared" si="164"/>
        <v>93.287292817679557</v>
      </c>
      <c r="CD82" s="155"/>
      <c r="CE82" s="156">
        <f t="shared" si="165"/>
        <v>112.46684695777168</v>
      </c>
      <c r="CF82" s="156"/>
      <c r="CG82" s="157">
        <f t="shared" si="166"/>
        <v>95.618532094578939</v>
      </c>
      <c r="CH82" s="157"/>
      <c r="CI82" s="154">
        <f t="shared" si="167"/>
        <v>106.7948717948718</v>
      </c>
      <c r="CJ82" s="154"/>
      <c r="CK82" s="155">
        <f t="shared" si="168"/>
        <v>93.287292817679557</v>
      </c>
      <c r="CL82" s="155"/>
      <c r="CM82" s="156">
        <f t="shared" si="169"/>
        <v>112.46684695777168</v>
      </c>
      <c r="CN82" s="156"/>
      <c r="CO82" s="92">
        <f t="shared" si="170"/>
        <v>95.618532094578939</v>
      </c>
      <c r="CP82" s="244"/>
      <c r="CQ82" s="92">
        <f t="shared" si="171"/>
        <v>106.96581196581197</v>
      </c>
      <c r="CR82" s="92"/>
      <c r="CS82" s="92">
        <f t="shared" si="172"/>
        <v>93.287292817679557</v>
      </c>
    </row>
    <row r="83" spans="1:97" s="83" customFormat="1" x14ac:dyDescent="0.2">
      <c r="A83" s="84" t="s">
        <v>9</v>
      </c>
      <c r="B83" s="75"/>
      <c r="C83" s="158">
        <f t="shared" si="125"/>
        <v>111.09887917287506</v>
      </c>
      <c r="D83" s="154"/>
      <c r="E83" s="158">
        <f t="shared" si="126"/>
        <v>98.221824235440437</v>
      </c>
      <c r="F83" s="154"/>
      <c r="G83" s="159">
        <f t="shared" si="127"/>
        <v>96.623931623931625</v>
      </c>
      <c r="H83" s="155"/>
      <c r="I83" s="159">
        <f t="shared" si="128"/>
        <v>98.591160220994453</v>
      </c>
      <c r="J83" s="155"/>
      <c r="K83" s="160">
        <f t="shared" si="129"/>
        <v>111.09887917287506</v>
      </c>
      <c r="L83" s="156"/>
      <c r="M83" s="161">
        <f t="shared" si="130"/>
        <v>98.221824235440437</v>
      </c>
      <c r="N83" s="157"/>
      <c r="O83" s="158">
        <f t="shared" si="131"/>
        <v>99.700854700854705</v>
      </c>
      <c r="P83" s="154"/>
      <c r="Q83" s="159">
        <f t="shared" si="132"/>
        <v>98.591160220994453</v>
      </c>
      <c r="R83" s="155"/>
      <c r="S83" s="158">
        <f t="shared" si="133"/>
        <v>111.09887917287506</v>
      </c>
      <c r="T83" s="154"/>
      <c r="U83" s="158">
        <f t="shared" si="134"/>
        <v>98.221824235440437</v>
      </c>
      <c r="V83" s="154"/>
      <c r="W83" s="159">
        <f t="shared" si="135"/>
        <v>104.40170940170941</v>
      </c>
      <c r="X83" s="155"/>
      <c r="Y83" s="159">
        <f t="shared" si="136"/>
        <v>98.591160220994453</v>
      </c>
      <c r="Z83" s="155"/>
      <c r="AA83" s="160">
        <f t="shared" si="137"/>
        <v>111.10917346730824</v>
      </c>
      <c r="AB83" s="156"/>
      <c r="AC83" s="161">
        <f t="shared" si="138"/>
        <v>98.546861198964493</v>
      </c>
      <c r="AD83" s="157"/>
      <c r="AE83" s="158">
        <f t="shared" si="139"/>
        <v>108.07692307692308</v>
      </c>
      <c r="AF83" s="154"/>
      <c r="AG83" s="159">
        <f t="shared" si="140"/>
        <v>98.591160220994453</v>
      </c>
      <c r="AH83" s="155"/>
      <c r="AI83" s="158">
        <f t="shared" si="141"/>
        <v>110.6838562373074</v>
      </c>
      <c r="AJ83" s="154"/>
      <c r="AK83" s="158">
        <f t="shared" si="142"/>
        <v>99.215173319325913</v>
      </c>
      <c r="AL83" s="154"/>
      <c r="AM83" s="159">
        <f t="shared" si="143"/>
        <v>109.44444444444444</v>
      </c>
      <c r="AN83" s="155"/>
      <c r="AO83" s="159">
        <f t="shared" si="144"/>
        <v>98.591160220994453</v>
      </c>
      <c r="AP83" s="155"/>
      <c r="AQ83" s="160">
        <f t="shared" si="145"/>
        <v>112.27420958737017</v>
      </c>
      <c r="AR83" s="156"/>
      <c r="AS83" s="161">
        <f t="shared" si="146"/>
        <v>100.82375297504468</v>
      </c>
      <c r="AT83" s="157"/>
      <c r="AU83" s="158">
        <f t="shared" si="147"/>
        <v>107.39316239316238</v>
      </c>
      <c r="AV83" s="154"/>
      <c r="AW83" s="159">
        <f t="shared" si="148"/>
        <v>98.591160220994453</v>
      </c>
      <c r="AX83" s="155"/>
      <c r="AY83" s="158">
        <f t="shared" si="149"/>
        <v>112.26337070728917</v>
      </c>
      <c r="AZ83" s="154"/>
      <c r="BA83" s="158">
        <f t="shared" si="150"/>
        <v>102.03619383535897</v>
      </c>
      <c r="BB83" s="154"/>
      <c r="BC83" s="159">
        <f t="shared" si="151"/>
        <v>106.36752136752136</v>
      </c>
      <c r="BD83" s="155"/>
      <c r="BE83" s="159">
        <f t="shared" si="152"/>
        <v>98.591160220994453</v>
      </c>
      <c r="BF83" s="155"/>
      <c r="BG83" s="160">
        <f t="shared" si="153"/>
        <v>110.8816833682599</v>
      </c>
      <c r="BH83" s="156"/>
      <c r="BI83" s="161">
        <f t="shared" si="154"/>
        <v>103.24815014719769</v>
      </c>
      <c r="BJ83" s="157"/>
      <c r="BK83" s="158">
        <f t="shared" si="155"/>
        <v>109.1025641025641</v>
      </c>
      <c r="BL83" s="154"/>
      <c r="BM83" s="159">
        <f t="shared" si="156"/>
        <v>98.591160220994453</v>
      </c>
      <c r="BN83" s="155"/>
      <c r="BO83" s="158">
        <f t="shared" si="157"/>
        <v>112.42440688798271</v>
      </c>
      <c r="BP83" s="154"/>
      <c r="BQ83" s="158">
        <f t="shared" si="158"/>
        <v>103.69524722760154</v>
      </c>
      <c r="BR83" s="154"/>
      <c r="BS83" s="159">
        <f t="shared" si="159"/>
        <v>107.82051282051282</v>
      </c>
      <c r="BT83" s="155"/>
      <c r="BU83" s="159">
        <f t="shared" si="160"/>
        <v>98.591160220994453</v>
      </c>
      <c r="BV83" s="155"/>
      <c r="BW83" s="160">
        <f t="shared" si="161"/>
        <v>111.48155953626707</v>
      </c>
      <c r="BX83" s="156"/>
      <c r="BY83" s="161">
        <f t="shared" si="162"/>
        <v>104.02356594113009</v>
      </c>
      <c r="BZ83" s="157"/>
      <c r="CA83" s="158">
        <f t="shared" si="163"/>
        <v>108.58974358974359</v>
      </c>
      <c r="CB83" s="154"/>
      <c r="CC83" s="159">
        <f t="shared" si="164"/>
        <v>98.591160220994453</v>
      </c>
      <c r="CD83" s="155"/>
      <c r="CE83" s="160">
        <f t="shared" si="165"/>
        <v>112.8625924258512</v>
      </c>
      <c r="CF83" s="156"/>
      <c r="CG83" s="161">
        <f t="shared" si="166"/>
        <v>103.65330693030999</v>
      </c>
      <c r="CH83" s="157"/>
      <c r="CI83" s="158">
        <f t="shared" si="167"/>
        <v>110.47008547008546</v>
      </c>
      <c r="CJ83" s="154"/>
      <c r="CK83" s="159">
        <f t="shared" si="168"/>
        <v>98.591160220994453</v>
      </c>
      <c r="CL83" s="155"/>
      <c r="CM83" s="160">
        <f t="shared" si="169"/>
        <v>112.8625924258512</v>
      </c>
      <c r="CN83" s="156"/>
      <c r="CO83" s="93">
        <f t="shared" si="170"/>
        <v>103.65330693030999</v>
      </c>
      <c r="CP83" s="244"/>
      <c r="CQ83" s="93">
        <f t="shared" si="171"/>
        <v>110.04273504273505</v>
      </c>
      <c r="CR83" s="92"/>
      <c r="CS83" s="93">
        <f t="shared" si="172"/>
        <v>98.591160220994453</v>
      </c>
    </row>
    <row r="84" spans="1:97" s="83" customFormat="1" x14ac:dyDescent="0.2">
      <c r="A84" s="82" t="s">
        <v>10</v>
      </c>
      <c r="B84" s="75"/>
      <c r="C84" s="154">
        <f t="shared" si="125"/>
        <v>113.8465658276906</v>
      </c>
      <c r="D84" s="154"/>
      <c r="E84" s="154">
        <f t="shared" si="126"/>
        <v>113.50416428396164</v>
      </c>
      <c r="F84" s="154"/>
      <c r="G84" s="155">
        <f t="shared" si="127"/>
        <v>109.27350427350427</v>
      </c>
      <c r="H84" s="155"/>
      <c r="I84" s="155">
        <f t="shared" si="128"/>
        <v>102.90055248618785</v>
      </c>
      <c r="J84" s="155"/>
      <c r="K84" s="156">
        <f t="shared" si="129"/>
        <v>113.8465658276906</v>
      </c>
      <c r="L84" s="156"/>
      <c r="M84" s="157">
        <f t="shared" si="130"/>
        <v>113.50416428396164</v>
      </c>
      <c r="N84" s="157"/>
      <c r="O84" s="154">
        <f t="shared" si="131"/>
        <v>103.88888888888889</v>
      </c>
      <c r="P84" s="154"/>
      <c r="Q84" s="155">
        <f t="shared" si="132"/>
        <v>102.90055248618785</v>
      </c>
      <c r="R84" s="155"/>
      <c r="S84" s="154">
        <f t="shared" si="133"/>
        <v>113.8465658276906</v>
      </c>
      <c r="T84" s="154"/>
      <c r="U84" s="154">
        <f t="shared" si="134"/>
        <v>113.50416428396164</v>
      </c>
      <c r="V84" s="154"/>
      <c r="W84" s="155">
        <f t="shared" si="135"/>
        <v>108.07692307692308</v>
      </c>
      <c r="X84" s="155"/>
      <c r="Y84" s="155">
        <f t="shared" si="136"/>
        <v>102.90055248618785</v>
      </c>
      <c r="Z84" s="155"/>
      <c r="AA84" s="156">
        <f t="shared" si="137"/>
        <v>111.16592527667305</v>
      </c>
      <c r="AB84" s="156"/>
      <c r="AC84" s="157">
        <f t="shared" si="138"/>
        <v>113.78807211274663</v>
      </c>
      <c r="AD84" s="157"/>
      <c r="AE84" s="154">
        <f t="shared" si="139"/>
        <v>108.41880341880342</v>
      </c>
      <c r="AF84" s="154"/>
      <c r="AG84" s="155">
        <f t="shared" si="140"/>
        <v>102.90055248618785</v>
      </c>
      <c r="AH84" s="155"/>
      <c r="AI84" s="154">
        <f t="shared" si="141"/>
        <v>110.00893587453808</v>
      </c>
      <c r="AJ84" s="154"/>
      <c r="AK84" s="154">
        <f t="shared" si="142"/>
        <v>113.77389062568042</v>
      </c>
      <c r="AL84" s="154"/>
      <c r="AM84" s="155">
        <f t="shared" si="143"/>
        <v>112.43589743589743</v>
      </c>
      <c r="AN84" s="155"/>
      <c r="AO84" s="155">
        <f t="shared" si="144"/>
        <v>102.90055248618785</v>
      </c>
      <c r="AP84" s="155"/>
      <c r="AQ84" s="156">
        <f t="shared" si="145"/>
        <v>112.30328090131046</v>
      </c>
      <c r="AR84" s="156"/>
      <c r="AS84" s="157">
        <f t="shared" si="146"/>
        <v>113.78823181080917</v>
      </c>
      <c r="AT84" s="157"/>
      <c r="AU84" s="154">
        <f t="shared" si="147"/>
        <v>104.57264957264957</v>
      </c>
      <c r="AV84" s="154"/>
      <c r="AW84" s="155">
        <f t="shared" si="148"/>
        <v>102.90055248618785</v>
      </c>
      <c r="AX84" s="155"/>
      <c r="AY84" s="154">
        <f t="shared" si="149"/>
        <v>113.45276074081548</v>
      </c>
      <c r="AZ84" s="154"/>
      <c r="BA84" s="154">
        <f t="shared" si="150"/>
        <v>114.24884895813378</v>
      </c>
      <c r="BB84" s="154"/>
      <c r="BC84" s="155">
        <f t="shared" si="151"/>
        <v>109.70085470085471</v>
      </c>
      <c r="BD84" s="155"/>
      <c r="BE84" s="155">
        <f t="shared" si="152"/>
        <v>102.90055248618785</v>
      </c>
      <c r="BF84" s="155"/>
      <c r="BG84" s="156">
        <f t="shared" si="153"/>
        <v>114.61099157466575</v>
      </c>
      <c r="BH84" s="156"/>
      <c r="BI84" s="157">
        <f t="shared" si="154"/>
        <v>114.62491796567144</v>
      </c>
      <c r="BJ84" s="157"/>
      <c r="BK84" s="154">
        <f t="shared" si="155"/>
        <v>108.67521367521368</v>
      </c>
      <c r="BL84" s="154"/>
      <c r="BM84" s="155">
        <f t="shared" si="156"/>
        <v>102.90055248618785</v>
      </c>
      <c r="BN84" s="155"/>
      <c r="BO84" s="154">
        <f t="shared" si="157"/>
        <v>112.26071543199242</v>
      </c>
      <c r="BP84" s="154"/>
      <c r="BQ84" s="154">
        <f t="shared" si="158"/>
        <v>115</v>
      </c>
      <c r="BR84" s="154"/>
      <c r="BS84" s="155">
        <f t="shared" si="159"/>
        <v>110.04273504273505</v>
      </c>
      <c r="BT84" s="155"/>
      <c r="BU84" s="155">
        <f t="shared" si="160"/>
        <v>102.90055248618785</v>
      </c>
      <c r="BV84" s="155"/>
      <c r="BW84" s="156">
        <f t="shared" si="161"/>
        <v>111.84605816521849</v>
      </c>
      <c r="BX84" s="156"/>
      <c r="BY84" s="157">
        <f t="shared" si="162"/>
        <v>114.849783073399</v>
      </c>
      <c r="BZ84" s="157"/>
      <c r="CA84" s="154">
        <f t="shared" si="163"/>
        <v>113.2051282051282</v>
      </c>
      <c r="CB84" s="154"/>
      <c r="CC84" s="155">
        <f t="shared" si="164"/>
        <v>102.90055248618785</v>
      </c>
      <c r="CD84" s="155"/>
      <c r="CE84" s="156">
        <f t="shared" si="165"/>
        <v>113.41396526694106</v>
      </c>
      <c r="CF84" s="156"/>
      <c r="CG84" s="157">
        <f t="shared" si="166"/>
        <v>114.71975571287351</v>
      </c>
      <c r="CH84" s="157"/>
      <c r="CI84" s="154">
        <f t="shared" si="167"/>
        <v>114.14529914529915</v>
      </c>
      <c r="CJ84" s="154"/>
      <c r="CK84" s="155">
        <f t="shared" si="168"/>
        <v>102.90055248618785</v>
      </c>
      <c r="CL84" s="155"/>
      <c r="CM84" s="156">
        <f t="shared" si="169"/>
        <v>113.41396526694106</v>
      </c>
      <c r="CN84" s="156"/>
      <c r="CO84" s="92">
        <f t="shared" si="170"/>
        <v>114.71975571287351</v>
      </c>
      <c r="CP84" s="244"/>
      <c r="CQ84" s="92">
        <f t="shared" si="171"/>
        <v>112.52136752136752</v>
      </c>
      <c r="CR84" s="92"/>
      <c r="CS84" s="92">
        <f t="shared" si="172"/>
        <v>102.90055248618785</v>
      </c>
    </row>
    <row r="85" spans="1:97" s="83" customFormat="1" x14ac:dyDescent="0.2">
      <c r="A85" s="82" t="s">
        <v>11</v>
      </c>
      <c r="B85" s="75"/>
      <c r="C85" s="154">
        <f t="shared" si="125"/>
        <v>112.40502533822612</v>
      </c>
      <c r="D85" s="154"/>
      <c r="E85" s="154">
        <f t="shared" si="126"/>
        <v>113.15007323368071</v>
      </c>
      <c r="F85" s="154"/>
      <c r="G85" s="155">
        <f t="shared" si="127"/>
        <v>109.35897435897436</v>
      </c>
      <c r="H85" s="155"/>
      <c r="I85" s="155">
        <f t="shared" si="128"/>
        <v>107.87292817679558</v>
      </c>
      <c r="J85" s="155"/>
      <c r="K85" s="156">
        <f t="shared" si="129"/>
        <v>112.40502533822612</v>
      </c>
      <c r="L85" s="156"/>
      <c r="M85" s="157">
        <f t="shared" si="130"/>
        <v>113.15007323368071</v>
      </c>
      <c r="N85" s="157"/>
      <c r="O85" s="154">
        <f t="shared" si="131"/>
        <v>107.99145299145299</v>
      </c>
      <c r="P85" s="154"/>
      <c r="Q85" s="155">
        <f t="shared" si="132"/>
        <v>107.87292817679558</v>
      </c>
      <c r="R85" s="155"/>
      <c r="S85" s="154">
        <f t="shared" si="133"/>
        <v>112.40502533822612</v>
      </c>
      <c r="T85" s="154"/>
      <c r="U85" s="154">
        <f t="shared" si="134"/>
        <v>113.15007323368071</v>
      </c>
      <c r="V85" s="154"/>
      <c r="W85" s="155">
        <f t="shared" si="135"/>
        <v>109.78632478632478</v>
      </c>
      <c r="X85" s="155"/>
      <c r="Y85" s="155">
        <f t="shared" si="136"/>
        <v>107.87292817679558</v>
      </c>
      <c r="Z85" s="155"/>
      <c r="AA85" s="156">
        <f t="shared" si="137"/>
        <v>112.86288542564155</v>
      </c>
      <c r="AB85" s="156"/>
      <c r="AC85" s="157">
        <f t="shared" si="138"/>
        <v>112.37264375890734</v>
      </c>
      <c r="AD85" s="157"/>
      <c r="AE85" s="154">
        <f t="shared" si="139"/>
        <v>110.04273504273505</v>
      </c>
      <c r="AF85" s="154"/>
      <c r="AG85" s="155">
        <f t="shared" si="140"/>
        <v>107.87292817679558</v>
      </c>
      <c r="AH85" s="155"/>
      <c r="AI85" s="154">
        <f t="shared" si="141"/>
        <v>112.55236937102909</v>
      </c>
      <c r="AJ85" s="154"/>
      <c r="AK85" s="154">
        <f t="shared" si="142"/>
        <v>112.09177711007871</v>
      </c>
      <c r="AL85" s="154"/>
      <c r="AM85" s="155">
        <f t="shared" si="143"/>
        <v>112.69230769230769</v>
      </c>
      <c r="AN85" s="155"/>
      <c r="AO85" s="155">
        <f t="shared" si="144"/>
        <v>107.87292817679558</v>
      </c>
      <c r="AP85" s="155"/>
      <c r="AQ85" s="156">
        <f t="shared" si="145"/>
        <v>112.694914105256</v>
      </c>
      <c r="AR85" s="156"/>
      <c r="AS85" s="157">
        <f t="shared" si="146"/>
        <v>112.37891858878831</v>
      </c>
      <c r="AT85" s="157"/>
      <c r="AU85" s="154">
        <f t="shared" si="147"/>
        <v>107.05128205128204</v>
      </c>
      <c r="AV85" s="154"/>
      <c r="AW85" s="155">
        <f t="shared" si="148"/>
        <v>107.87292817679558</v>
      </c>
      <c r="AX85" s="155"/>
      <c r="AY85" s="154">
        <f t="shared" si="149"/>
        <v>111.91095972996983</v>
      </c>
      <c r="AZ85" s="154"/>
      <c r="BA85" s="154">
        <f t="shared" si="150"/>
        <v>112.85310414541749</v>
      </c>
      <c r="BB85" s="154"/>
      <c r="BC85" s="155">
        <f t="shared" si="151"/>
        <v>109.27350427350427</v>
      </c>
      <c r="BD85" s="155"/>
      <c r="BE85" s="155">
        <f t="shared" si="152"/>
        <v>107.87292817679558</v>
      </c>
      <c r="BF85" s="155"/>
      <c r="BG85" s="156">
        <f t="shared" si="153"/>
        <v>112.05007483599954</v>
      </c>
      <c r="BH85" s="156"/>
      <c r="BI85" s="157">
        <f t="shared" si="154"/>
        <v>113.08017368587262</v>
      </c>
      <c r="BJ85" s="157"/>
      <c r="BK85" s="154">
        <f t="shared" si="155"/>
        <v>109.95726495726495</v>
      </c>
      <c r="BL85" s="154"/>
      <c r="BM85" s="155">
        <f t="shared" si="156"/>
        <v>107.87292817679558</v>
      </c>
      <c r="BN85" s="155"/>
      <c r="BO85" s="154">
        <f t="shared" si="157"/>
        <v>113.12872367349539</v>
      </c>
      <c r="BP85" s="154"/>
      <c r="BQ85" s="154">
        <f t="shared" si="158"/>
        <v>113.42997469517137</v>
      </c>
      <c r="BR85" s="154"/>
      <c r="BS85" s="155">
        <f t="shared" si="159"/>
        <v>109.70085470085471</v>
      </c>
      <c r="BT85" s="155"/>
      <c r="BU85" s="155">
        <f t="shared" si="160"/>
        <v>107.87292817679558</v>
      </c>
      <c r="BV85" s="155"/>
      <c r="BW85" s="156">
        <f t="shared" si="161"/>
        <v>112.9654985862922</v>
      </c>
      <c r="BX85" s="156"/>
      <c r="BY85" s="157">
        <f t="shared" si="162"/>
        <v>113.42335943683246</v>
      </c>
      <c r="BZ85" s="157"/>
      <c r="CA85" s="154">
        <f t="shared" si="163"/>
        <v>110.21367521367522</v>
      </c>
      <c r="CB85" s="154"/>
      <c r="CC85" s="155">
        <f t="shared" si="164"/>
        <v>107.87292817679558</v>
      </c>
      <c r="CD85" s="155"/>
      <c r="CE85" s="156">
        <f t="shared" si="165"/>
        <v>113.7459191100256</v>
      </c>
      <c r="CF85" s="156"/>
      <c r="CG85" s="157">
        <f t="shared" si="166"/>
        <v>112.69077364647057</v>
      </c>
      <c r="CH85" s="157"/>
      <c r="CI85" s="154">
        <f t="shared" si="167"/>
        <v>109.78632478632478</v>
      </c>
      <c r="CJ85" s="154"/>
      <c r="CK85" s="155">
        <f t="shared" si="168"/>
        <v>107.87292817679558</v>
      </c>
      <c r="CL85" s="155"/>
      <c r="CM85" s="156">
        <f t="shared" si="169"/>
        <v>113.7459191100256</v>
      </c>
      <c r="CN85" s="156"/>
      <c r="CO85" s="92">
        <f t="shared" si="170"/>
        <v>112.69077364647057</v>
      </c>
      <c r="CP85" s="244"/>
      <c r="CQ85" s="92">
        <f t="shared" si="171"/>
        <v>108.84615384615384</v>
      </c>
      <c r="CR85" s="92"/>
      <c r="CS85" s="92">
        <f t="shared" si="172"/>
        <v>107.87292817679558</v>
      </c>
    </row>
    <row r="86" spans="1:97" s="83" customFormat="1" x14ac:dyDescent="0.2">
      <c r="A86" s="82" t="s">
        <v>12</v>
      </c>
      <c r="B86" s="75"/>
      <c r="C86" s="154">
        <f t="shared" si="125"/>
        <v>111.62019811648489</v>
      </c>
      <c r="D86" s="154"/>
      <c r="E86" s="154">
        <f t="shared" si="126"/>
        <v>95.503219890292002</v>
      </c>
      <c r="F86" s="154"/>
      <c r="G86" s="155">
        <f t="shared" si="127"/>
        <v>97.73504273504274</v>
      </c>
      <c r="H86" s="155"/>
      <c r="I86" s="155">
        <f t="shared" si="128"/>
        <v>85.994475138121544</v>
      </c>
      <c r="J86" s="155"/>
      <c r="K86" s="156">
        <f t="shared" si="129"/>
        <v>111.62019811648489</v>
      </c>
      <c r="L86" s="156"/>
      <c r="M86" s="157">
        <f t="shared" si="130"/>
        <v>95.503219890292002</v>
      </c>
      <c r="N86" s="157"/>
      <c r="O86" s="154">
        <f t="shared" si="131"/>
        <v>96.709401709401703</v>
      </c>
      <c r="P86" s="154"/>
      <c r="Q86" s="155">
        <f t="shared" si="132"/>
        <v>85.994475138121544</v>
      </c>
      <c r="R86" s="155"/>
      <c r="S86" s="154">
        <f t="shared" si="133"/>
        <v>111.62019811648489</v>
      </c>
      <c r="T86" s="154"/>
      <c r="U86" s="154">
        <f t="shared" si="134"/>
        <v>95.503219890292002</v>
      </c>
      <c r="V86" s="154"/>
      <c r="W86" s="155">
        <f t="shared" si="135"/>
        <v>101.58119658119658</v>
      </c>
      <c r="X86" s="155"/>
      <c r="Y86" s="155">
        <f t="shared" si="136"/>
        <v>85.994475138121544</v>
      </c>
      <c r="Z86" s="155"/>
      <c r="AA86" s="156">
        <f t="shared" si="137"/>
        <v>111.96331662745186</v>
      </c>
      <c r="AB86" s="156"/>
      <c r="AC86" s="157">
        <f t="shared" si="138"/>
        <v>96.322042217430152</v>
      </c>
      <c r="AD86" s="157"/>
      <c r="AE86" s="154">
        <f t="shared" si="139"/>
        <v>102.43589743589743</v>
      </c>
      <c r="AF86" s="154"/>
      <c r="AG86" s="155">
        <f t="shared" si="140"/>
        <v>85.994475138121544</v>
      </c>
      <c r="AH86" s="155"/>
      <c r="AI86" s="154">
        <f t="shared" si="141"/>
        <v>111.83973611335188</v>
      </c>
      <c r="AJ86" s="154"/>
      <c r="AK86" s="154">
        <f t="shared" si="142"/>
        <v>96.338360200304919</v>
      </c>
      <c r="AL86" s="154"/>
      <c r="AM86" s="155">
        <f t="shared" si="143"/>
        <v>105.34188034188034</v>
      </c>
      <c r="AN86" s="155"/>
      <c r="AO86" s="155">
        <f t="shared" si="144"/>
        <v>85.994475138121544</v>
      </c>
      <c r="AP86" s="155"/>
      <c r="AQ86" s="156">
        <f t="shared" si="145"/>
        <v>112.55119151576734</v>
      </c>
      <c r="AR86" s="156"/>
      <c r="AS86" s="157">
        <f t="shared" si="146"/>
        <v>97.341222340890511</v>
      </c>
      <c r="AT86" s="157"/>
      <c r="AU86" s="154">
        <f t="shared" si="147"/>
        <v>95</v>
      </c>
      <c r="AV86" s="154"/>
      <c r="AW86" s="155">
        <f t="shared" si="148"/>
        <v>85.994475138121544</v>
      </c>
      <c r="AX86" s="155"/>
      <c r="AY86" s="154">
        <f t="shared" si="149"/>
        <v>112.27966209210801</v>
      </c>
      <c r="AZ86" s="154"/>
      <c r="BA86" s="154">
        <f t="shared" si="150"/>
        <v>98.33587110818091</v>
      </c>
      <c r="BB86" s="154"/>
      <c r="BC86" s="155">
        <f t="shared" si="151"/>
        <v>100.38461538461539</v>
      </c>
      <c r="BD86" s="155"/>
      <c r="BE86" s="155">
        <f t="shared" si="152"/>
        <v>85.994475138121544</v>
      </c>
      <c r="BF86" s="155"/>
      <c r="BG86" s="156">
        <f t="shared" si="153"/>
        <v>113.01710046972923</v>
      </c>
      <c r="BH86" s="156"/>
      <c r="BI86" s="157">
        <f t="shared" si="154"/>
        <v>98.492972425470015</v>
      </c>
      <c r="BJ86" s="157"/>
      <c r="BK86" s="154">
        <f t="shared" si="155"/>
        <v>101.58119658119658</v>
      </c>
      <c r="BL86" s="154"/>
      <c r="BM86" s="155">
        <f t="shared" si="156"/>
        <v>85.994475138121544</v>
      </c>
      <c r="BN86" s="155"/>
      <c r="BO86" s="154">
        <f t="shared" si="157"/>
        <v>112.83401778179736</v>
      </c>
      <c r="BP86" s="154"/>
      <c r="BQ86" s="154">
        <f t="shared" si="158"/>
        <v>98.036292785771465</v>
      </c>
      <c r="BR86" s="154"/>
      <c r="BS86" s="155">
        <f t="shared" si="159"/>
        <v>103.88888888888889</v>
      </c>
      <c r="BT86" s="155"/>
      <c r="BU86" s="155">
        <f t="shared" si="160"/>
        <v>85.994475138121544</v>
      </c>
      <c r="BV86" s="155"/>
      <c r="BW86" s="156">
        <f t="shared" si="161"/>
        <v>112.46335632872592</v>
      </c>
      <c r="BX86" s="156"/>
      <c r="BY86" s="157">
        <f t="shared" si="162"/>
        <v>97.692478389512104</v>
      </c>
      <c r="BZ86" s="157"/>
      <c r="CA86" s="154">
        <f t="shared" si="163"/>
        <v>105.51282051282051</v>
      </c>
      <c r="CB86" s="154"/>
      <c r="CC86" s="155">
        <f t="shared" si="164"/>
        <v>85.994475138121544</v>
      </c>
      <c r="CD86" s="155"/>
      <c r="CE86" s="156">
        <f t="shared" si="165"/>
        <v>112.68747297599373</v>
      </c>
      <c r="CF86" s="156"/>
      <c r="CG86" s="157">
        <f t="shared" si="166"/>
        <v>97.39108061299126</v>
      </c>
      <c r="CH86" s="157"/>
      <c r="CI86" s="154">
        <f t="shared" si="167"/>
        <v>101.23931623931624</v>
      </c>
      <c r="CJ86" s="154"/>
      <c r="CK86" s="155">
        <f t="shared" si="168"/>
        <v>85.994475138121544</v>
      </c>
      <c r="CL86" s="155"/>
      <c r="CM86" s="156">
        <f t="shared" si="169"/>
        <v>112.68747297599373</v>
      </c>
      <c r="CN86" s="156"/>
      <c r="CO86" s="92">
        <f t="shared" si="170"/>
        <v>97.39108061299126</v>
      </c>
      <c r="CP86" s="244"/>
      <c r="CQ86" s="92">
        <f t="shared" si="171"/>
        <v>100.8974358974359</v>
      </c>
      <c r="CR86" s="92"/>
      <c r="CS86" s="92">
        <f t="shared" si="172"/>
        <v>85.994475138121544</v>
      </c>
    </row>
    <row r="87" spans="1:97" s="83" customFormat="1" x14ac:dyDescent="0.2">
      <c r="A87" s="82" t="s">
        <v>13</v>
      </c>
      <c r="B87" s="75"/>
      <c r="C87" s="154">
        <f t="shared" si="125"/>
        <v>110.64274603855637</v>
      </c>
      <c r="D87" s="154"/>
      <c r="E87" s="154">
        <f t="shared" si="126"/>
        <v>107.25352275408258</v>
      </c>
      <c r="F87" s="154"/>
      <c r="G87" s="155">
        <f t="shared" si="127"/>
        <v>107.56410256410257</v>
      </c>
      <c r="H87" s="155"/>
      <c r="I87" s="155">
        <f t="shared" si="128"/>
        <v>95.276243093922631</v>
      </c>
      <c r="J87" s="155"/>
      <c r="K87" s="156">
        <f t="shared" si="129"/>
        <v>110.64274603855637</v>
      </c>
      <c r="L87" s="156"/>
      <c r="M87" s="157">
        <f t="shared" si="130"/>
        <v>107.25352275408258</v>
      </c>
      <c r="N87" s="157"/>
      <c r="O87" s="154">
        <f t="shared" si="131"/>
        <v>102.43589743589743</v>
      </c>
      <c r="P87" s="154"/>
      <c r="Q87" s="155">
        <f t="shared" si="132"/>
        <v>95.276243093922631</v>
      </c>
      <c r="R87" s="155"/>
      <c r="S87" s="154">
        <f t="shared" si="133"/>
        <v>110.64274603855637</v>
      </c>
      <c r="T87" s="154"/>
      <c r="U87" s="154">
        <f t="shared" si="134"/>
        <v>107.25352275408258</v>
      </c>
      <c r="V87" s="154"/>
      <c r="W87" s="155">
        <f t="shared" si="135"/>
        <v>103.80341880341881</v>
      </c>
      <c r="X87" s="155"/>
      <c r="Y87" s="155">
        <f t="shared" si="136"/>
        <v>95.276243093922631</v>
      </c>
      <c r="Z87" s="155"/>
      <c r="AA87" s="156">
        <f t="shared" si="137"/>
        <v>112.10428214457684</v>
      </c>
      <c r="AB87" s="156"/>
      <c r="AC87" s="157">
        <f t="shared" si="138"/>
        <v>107.27732185962046</v>
      </c>
      <c r="AD87" s="157"/>
      <c r="AE87" s="154">
        <f t="shared" si="139"/>
        <v>106.02564102564102</v>
      </c>
      <c r="AF87" s="154"/>
      <c r="AG87" s="155">
        <f t="shared" si="140"/>
        <v>95.276243093922631</v>
      </c>
      <c r="AH87" s="155"/>
      <c r="AI87" s="154">
        <f t="shared" si="141"/>
        <v>112.10457699126832</v>
      </c>
      <c r="AJ87" s="154"/>
      <c r="AK87" s="154">
        <f t="shared" si="142"/>
        <v>107.42889687382312</v>
      </c>
      <c r="AL87" s="154"/>
      <c r="AM87" s="155">
        <f t="shared" si="143"/>
        <v>106.53846153846155</v>
      </c>
      <c r="AN87" s="155"/>
      <c r="AO87" s="155">
        <f t="shared" si="144"/>
        <v>95.276243093922631</v>
      </c>
      <c r="AP87" s="155"/>
      <c r="AQ87" s="156">
        <f t="shared" si="145"/>
        <v>113.55224689526617</v>
      </c>
      <c r="AR87" s="156"/>
      <c r="AS87" s="157">
        <f t="shared" si="146"/>
        <v>108.40398713323603</v>
      </c>
      <c r="AT87" s="157"/>
      <c r="AU87" s="154">
        <f t="shared" si="147"/>
        <v>105.68376068376068</v>
      </c>
      <c r="AV87" s="154"/>
      <c r="AW87" s="155">
        <f t="shared" si="148"/>
        <v>95.276243093922631</v>
      </c>
      <c r="AX87" s="155"/>
      <c r="AY87" s="154">
        <f t="shared" si="149"/>
        <v>112.68623442303598</v>
      </c>
      <c r="AZ87" s="154"/>
      <c r="BA87" s="154">
        <f t="shared" si="150"/>
        <v>109.10473470169109</v>
      </c>
      <c r="BB87" s="154"/>
      <c r="BC87" s="155">
        <f t="shared" si="151"/>
        <v>106.88034188034189</v>
      </c>
      <c r="BD87" s="155"/>
      <c r="BE87" s="155">
        <f t="shared" si="152"/>
        <v>95.276243093922631</v>
      </c>
      <c r="BF87" s="155"/>
      <c r="BG87" s="156">
        <f t="shared" si="153"/>
        <v>111.53203889435451</v>
      </c>
      <c r="BH87" s="156"/>
      <c r="BI87" s="157">
        <f t="shared" si="154"/>
        <v>108.87095565820852</v>
      </c>
      <c r="BJ87" s="157"/>
      <c r="BK87" s="154">
        <f t="shared" si="155"/>
        <v>106.7094017094017</v>
      </c>
      <c r="BL87" s="154"/>
      <c r="BM87" s="155">
        <f t="shared" si="156"/>
        <v>95.276243093922631</v>
      </c>
      <c r="BN87" s="155"/>
      <c r="BO87" s="154">
        <f t="shared" si="157"/>
        <v>111.542474536311</v>
      </c>
      <c r="BP87" s="154"/>
      <c r="BQ87" s="154">
        <f t="shared" si="158"/>
        <v>109.63599480382234</v>
      </c>
      <c r="BR87" s="154"/>
      <c r="BS87" s="155">
        <f t="shared" si="159"/>
        <v>102.69230769230769</v>
      </c>
      <c r="BT87" s="155"/>
      <c r="BU87" s="155">
        <f t="shared" si="160"/>
        <v>95.276243093922631</v>
      </c>
      <c r="BV87" s="155"/>
      <c r="BW87" s="156">
        <f t="shared" si="161"/>
        <v>110.98056600786198</v>
      </c>
      <c r="BX87" s="156"/>
      <c r="BY87" s="157">
        <f t="shared" si="162"/>
        <v>109.22578731076975</v>
      </c>
      <c r="BZ87" s="157"/>
      <c r="CA87" s="154">
        <f t="shared" si="163"/>
        <v>100.64102564102564</v>
      </c>
      <c r="CB87" s="154"/>
      <c r="CC87" s="155">
        <f t="shared" si="164"/>
        <v>95.276243093922631</v>
      </c>
      <c r="CD87" s="155"/>
      <c r="CE87" s="156">
        <f t="shared" si="165"/>
        <v>111.8534502030666</v>
      </c>
      <c r="CF87" s="156"/>
      <c r="CG87" s="157">
        <f t="shared" si="166"/>
        <v>108.54028641754935</v>
      </c>
      <c r="CH87" s="157"/>
      <c r="CI87" s="154">
        <f t="shared" si="167"/>
        <v>107.13675213675214</v>
      </c>
      <c r="CJ87" s="154"/>
      <c r="CK87" s="155">
        <f t="shared" si="168"/>
        <v>95.276243093922631</v>
      </c>
      <c r="CL87" s="155"/>
      <c r="CM87" s="156">
        <f t="shared" si="169"/>
        <v>111.8534502030666</v>
      </c>
      <c r="CN87" s="156"/>
      <c r="CO87" s="92">
        <f t="shared" si="170"/>
        <v>108.54028641754935</v>
      </c>
      <c r="CP87" s="244"/>
      <c r="CQ87" s="92">
        <f t="shared" si="171"/>
        <v>96.709401709401703</v>
      </c>
      <c r="CR87" s="92"/>
      <c r="CS87" s="92">
        <f t="shared" si="172"/>
        <v>95.276243093922631</v>
      </c>
    </row>
    <row r="88" spans="1:97" s="83" customFormat="1" x14ac:dyDescent="0.2">
      <c r="A88" s="84" t="s">
        <v>14</v>
      </c>
      <c r="B88" s="75"/>
      <c r="C88" s="158">
        <f t="shared" si="125"/>
        <v>113.00107188980415</v>
      </c>
      <c r="D88" s="154"/>
      <c r="E88" s="158">
        <f t="shared" si="126"/>
        <v>111.79228643860765</v>
      </c>
      <c r="F88" s="154"/>
      <c r="G88" s="159">
        <f t="shared" si="127"/>
        <v>110.81196581196582</v>
      </c>
      <c r="H88" s="155"/>
      <c r="I88" s="159">
        <f t="shared" si="128"/>
        <v>107.54143646408839</v>
      </c>
      <c r="J88" s="155"/>
      <c r="K88" s="160">
        <f t="shared" si="129"/>
        <v>113.00107188980415</v>
      </c>
      <c r="L88" s="156"/>
      <c r="M88" s="161">
        <f t="shared" si="130"/>
        <v>111.79228643860765</v>
      </c>
      <c r="N88" s="157"/>
      <c r="O88" s="158">
        <f t="shared" si="131"/>
        <v>111.41025641025641</v>
      </c>
      <c r="P88" s="154"/>
      <c r="Q88" s="159">
        <f t="shared" si="132"/>
        <v>107.54143646408839</v>
      </c>
      <c r="R88" s="155"/>
      <c r="S88" s="158">
        <f t="shared" si="133"/>
        <v>113.00107188980415</v>
      </c>
      <c r="T88" s="154"/>
      <c r="U88" s="158">
        <f t="shared" si="134"/>
        <v>111.79228643860765</v>
      </c>
      <c r="V88" s="154"/>
      <c r="W88" s="159">
        <f t="shared" si="135"/>
        <v>109.61538461538461</v>
      </c>
      <c r="X88" s="155"/>
      <c r="Y88" s="159">
        <f t="shared" si="136"/>
        <v>107.54143646408839</v>
      </c>
      <c r="Z88" s="155"/>
      <c r="AA88" s="160">
        <f t="shared" si="137"/>
        <v>111.6872247819134</v>
      </c>
      <c r="AB88" s="156"/>
      <c r="AC88" s="161">
        <f t="shared" si="138"/>
        <v>110.84739393416939</v>
      </c>
      <c r="AD88" s="157"/>
      <c r="AE88" s="158">
        <f t="shared" si="139"/>
        <v>109.1025641025641</v>
      </c>
      <c r="AF88" s="154"/>
      <c r="AG88" s="159">
        <f t="shared" si="140"/>
        <v>107.54143646408839</v>
      </c>
      <c r="AH88" s="155"/>
      <c r="AI88" s="158">
        <f t="shared" si="141"/>
        <v>113.67653208866909</v>
      </c>
      <c r="AJ88" s="154"/>
      <c r="AK88" s="158">
        <f t="shared" si="142"/>
        <v>110.19289828720227</v>
      </c>
      <c r="AL88" s="154"/>
      <c r="AM88" s="159">
        <f t="shared" si="143"/>
        <v>109.78632478632478</v>
      </c>
      <c r="AN88" s="155"/>
      <c r="AO88" s="159">
        <f t="shared" si="144"/>
        <v>107.54143646408839</v>
      </c>
      <c r="AP88" s="155"/>
      <c r="AQ88" s="160">
        <f t="shared" si="145"/>
        <v>112.34328506568596</v>
      </c>
      <c r="AR88" s="156"/>
      <c r="AS88" s="161">
        <f t="shared" si="146"/>
        <v>108.32673806153525</v>
      </c>
      <c r="AT88" s="157"/>
      <c r="AU88" s="158">
        <f t="shared" si="147"/>
        <v>112.17948717948718</v>
      </c>
      <c r="AV88" s="154"/>
      <c r="AW88" s="159">
        <f t="shared" si="148"/>
        <v>107.54143646408839</v>
      </c>
      <c r="AX88" s="155"/>
      <c r="AY88" s="158">
        <f t="shared" si="149"/>
        <v>114.33475886187287</v>
      </c>
      <c r="AZ88" s="154"/>
      <c r="BA88" s="158">
        <f t="shared" si="150"/>
        <v>106.19610211246439</v>
      </c>
      <c r="BB88" s="154"/>
      <c r="BC88" s="159">
        <f t="shared" si="151"/>
        <v>109.27350427350427</v>
      </c>
      <c r="BD88" s="155"/>
      <c r="BE88" s="159">
        <f t="shared" si="152"/>
        <v>107.54143646408839</v>
      </c>
      <c r="BF88" s="155"/>
      <c r="BG88" s="160">
        <f t="shared" si="153"/>
        <v>113.00506023332971</v>
      </c>
      <c r="BH88" s="156"/>
      <c r="BI88" s="161">
        <f t="shared" si="154"/>
        <v>108.28723146228994</v>
      </c>
      <c r="BJ88" s="157"/>
      <c r="BK88" s="158">
        <f t="shared" si="155"/>
        <v>110.29914529914529</v>
      </c>
      <c r="BL88" s="154"/>
      <c r="BM88" s="159">
        <f t="shared" si="156"/>
        <v>107.54143646408839</v>
      </c>
      <c r="BN88" s="155"/>
      <c r="BO88" s="158">
        <f t="shared" si="157"/>
        <v>114.33713384423595</v>
      </c>
      <c r="BP88" s="154"/>
      <c r="BQ88" s="158">
        <f t="shared" si="158"/>
        <v>106.9465465285741</v>
      </c>
      <c r="BR88" s="154"/>
      <c r="BS88" s="159">
        <f t="shared" si="159"/>
        <v>113.2905982905983</v>
      </c>
      <c r="BT88" s="155"/>
      <c r="BU88" s="159">
        <f t="shared" si="160"/>
        <v>107.54143646408839</v>
      </c>
      <c r="BV88" s="155"/>
      <c r="BW88" s="160">
        <f t="shared" si="161"/>
        <v>109.71963253564303</v>
      </c>
      <c r="BX88" s="156"/>
      <c r="BY88" s="161">
        <f t="shared" si="162"/>
        <v>107.72266974929791</v>
      </c>
      <c r="BZ88" s="157"/>
      <c r="CA88" s="158">
        <f t="shared" si="163"/>
        <v>114.14529914529915</v>
      </c>
      <c r="CB88" s="154"/>
      <c r="CC88" s="159">
        <f t="shared" si="164"/>
        <v>107.54143646408839</v>
      </c>
      <c r="CD88" s="155"/>
      <c r="CE88" s="160">
        <f t="shared" si="165"/>
        <v>107.7974291110707</v>
      </c>
      <c r="CF88" s="156"/>
      <c r="CG88" s="161">
        <f t="shared" si="166"/>
        <v>105.95816279828169</v>
      </c>
      <c r="CH88" s="157"/>
      <c r="CI88" s="158">
        <f t="shared" si="167"/>
        <v>109.70085470085471</v>
      </c>
      <c r="CJ88" s="154"/>
      <c r="CK88" s="159">
        <f t="shared" si="168"/>
        <v>107.54143646408839</v>
      </c>
      <c r="CL88" s="155"/>
      <c r="CM88" s="160">
        <f t="shared" si="169"/>
        <v>107.7974291110707</v>
      </c>
      <c r="CN88" s="156"/>
      <c r="CO88" s="93">
        <f t="shared" si="170"/>
        <v>105.95816279828169</v>
      </c>
      <c r="CP88" s="244"/>
      <c r="CQ88" s="93">
        <f t="shared" si="171"/>
        <v>106.45299145299145</v>
      </c>
      <c r="CR88" s="92"/>
      <c r="CS88" s="93">
        <f t="shared" si="172"/>
        <v>107.54143646408839</v>
      </c>
    </row>
    <row r="89" spans="1:97" s="83" customFormat="1" x14ac:dyDescent="0.2">
      <c r="A89" s="82" t="s">
        <v>15</v>
      </c>
      <c r="B89" s="75"/>
      <c r="C89" s="154">
        <f t="shared" si="125"/>
        <v>113.06016257177676</v>
      </c>
      <c r="D89" s="154"/>
      <c r="E89" s="154">
        <f t="shared" si="126"/>
        <v>106.40482462204037</v>
      </c>
      <c r="F89" s="154"/>
      <c r="G89" s="155">
        <f t="shared" si="127"/>
        <v>108.07692307692308</v>
      </c>
      <c r="H89" s="155"/>
      <c r="I89" s="155">
        <f t="shared" si="128"/>
        <v>91.961325966850808</v>
      </c>
      <c r="J89" s="155"/>
      <c r="K89" s="156">
        <f t="shared" si="129"/>
        <v>113.06016257177676</v>
      </c>
      <c r="L89" s="156"/>
      <c r="M89" s="157">
        <f t="shared" si="130"/>
        <v>106.40482462204037</v>
      </c>
      <c r="N89" s="157"/>
      <c r="O89" s="154">
        <f t="shared" si="131"/>
        <v>109.95726495726495</v>
      </c>
      <c r="P89" s="154"/>
      <c r="Q89" s="155">
        <f t="shared" si="132"/>
        <v>91.961325966850808</v>
      </c>
      <c r="R89" s="155"/>
      <c r="S89" s="154">
        <f t="shared" si="133"/>
        <v>113.06016257177676</v>
      </c>
      <c r="T89" s="154"/>
      <c r="U89" s="154">
        <f t="shared" si="134"/>
        <v>106.40482462204037</v>
      </c>
      <c r="V89" s="154"/>
      <c r="W89" s="155">
        <f t="shared" si="135"/>
        <v>107.13675213675214</v>
      </c>
      <c r="X89" s="155"/>
      <c r="Y89" s="155">
        <f t="shared" si="136"/>
        <v>91.961325966850808</v>
      </c>
      <c r="Z89" s="155"/>
      <c r="AA89" s="156">
        <f t="shared" si="137"/>
        <v>112.67531689332706</v>
      </c>
      <c r="AB89" s="156"/>
      <c r="AC89" s="157">
        <f t="shared" si="138"/>
        <v>106.57329467956694</v>
      </c>
      <c r="AD89" s="157"/>
      <c r="AE89" s="154">
        <f t="shared" si="139"/>
        <v>107.56410256410257</v>
      </c>
      <c r="AF89" s="154"/>
      <c r="AG89" s="155">
        <f t="shared" si="140"/>
        <v>91.961325966850808</v>
      </c>
      <c r="AH89" s="155"/>
      <c r="AI89" s="154">
        <f t="shared" si="141"/>
        <v>112.67101785635188</v>
      </c>
      <c r="AJ89" s="154"/>
      <c r="AK89" s="154">
        <f t="shared" si="142"/>
        <v>105.83104688064978</v>
      </c>
      <c r="AL89" s="154"/>
      <c r="AM89" s="155">
        <f t="shared" si="143"/>
        <v>108.07692307692308</v>
      </c>
      <c r="AN89" s="155"/>
      <c r="AO89" s="155">
        <f t="shared" si="144"/>
        <v>91.961325966850808</v>
      </c>
      <c r="AP89" s="155"/>
      <c r="AQ89" s="156">
        <f t="shared" si="145"/>
        <v>112.46637840397283</v>
      </c>
      <c r="AR89" s="156"/>
      <c r="AS89" s="157">
        <f t="shared" si="146"/>
        <v>106.20835833980905</v>
      </c>
      <c r="AT89" s="157"/>
      <c r="AU89" s="154">
        <f t="shared" si="147"/>
        <v>104.23076923076923</v>
      </c>
      <c r="AV89" s="154"/>
      <c r="AW89" s="155">
        <f t="shared" si="148"/>
        <v>91.961325966850808</v>
      </c>
      <c r="AX89" s="155"/>
      <c r="AY89" s="154">
        <f t="shared" si="149"/>
        <v>113.04605017679995</v>
      </c>
      <c r="AZ89" s="154"/>
      <c r="BA89" s="154">
        <f t="shared" si="150"/>
        <v>106.70610490201716</v>
      </c>
      <c r="BB89" s="154"/>
      <c r="BC89" s="155">
        <f t="shared" si="151"/>
        <v>110.04273504273505</v>
      </c>
      <c r="BD89" s="155"/>
      <c r="BE89" s="155">
        <f t="shared" si="152"/>
        <v>91.961325966850808</v>
      </c>
      <c r="BF89" s="155"/>
      <c r="BG89" s="156">
        <f t="shared" si="153"/>
        <v>112.84832188522307</v>
      </c>
      <c r="BH89" s="156"/>
      <c r="BI89" s="157">
        <f t="shared" si="154"/>
        <v>107.32072823383675</v>
      </c>
      <c r="BJ89" s="157"/>
      <c r="BK89" s="154">
        <f t="shared" si="155"/>
        <v>112.17948717948718</v>
      </c>
      <c r="BL89" s="154"/>
      <c r="BM89" s="155">
        <f t="shared" si="156"/>
        <v>91.961325966850808</v>
      </c>
      <c r="BN89" s="155"/>
      <c r="BO89" s="154">
        <f t="shared" si="157"/>
        <v>113.82751920952938</v>
      </c>
      <c r="BP89" s="154"/>
      <c r="BQ89" s="154">
        <f t="shared" si="158"/>
        <v>107.96793466268355</v>
      </c>
      <c r="BR89" s="154"/>
      <c r="BS89" s="155">
        <f t="shared" si="159"/>
        <v>112.17948717948718</v>
      </c>
      <c r="BT89" s="155"/>
      <c r="BU89" s="155">
        <f t="shared" si="160"/>
        <v>91.961325966850808</v>
      </c>
      <c r="BV89" s="155"/>
      <c r="BW89" s="156">
        <f t="shared" si="161"/>
        <v>114.02404824983023</v>
      </c>
      <c r="BX89" s="156"/>
      <c r="BY89" s="157">
        <f t="shared" si="162"/>
        <v>107.78555912240395</v>
      </c>
      <c r="BZ89" s="157"/>
      <c r="CA89" s="154">
        <f t="shared" si="163"/>
        <v>110.8974358974359</v>
      </c>
      <c r="CB89" s="154"/>
      <c r="CC89" s="155">
        <f t="shared" si="164"/>
        <v>91.961325966850808</v>
      </c>
      <c r="CD89" s="155"/>
      <c r="CE89" s="156">
        <f t="shared" si="165"/>
        <v>113.83136649992611</v>
      </c>
      <c r="CF89" s="156"/>
      <c r="CG89" s="157">
        <f t="shared" si="166"/>
        <v>106.31095413126724</v>
      </c>
      <c r="CH89" s="157"/>
      <c r="CI89" s="154">
        <f t="shared" si="167"/>
        <v>108.16239316239316</v>
      </c>
      <c r="CJ89" s="154"/>
      <c r="CK89" s="155">
        <f t="shared" si="168"/>
        <v>91.961325966850808</v>
      </c>
      <c r="CL89" s="155"/>
      <c r="CM89" s="156">
        <f t="shared" si="169"/>
        <v>113.83136649992611</v>
      </c>
      <c r="CN89" s="156"/>
      <c r="CO89" s="92">
        <f t="shared" si="170"/>
        <v>106.31095413126724</v>
      </c>
      <c r="CP89" s="244"/>
      <c r="CQ89" s="92">
        <f t="shared" si="171"/>
        <v>105.42735042735043</v>
      </c>
      <c r="CR89" s="92"/>
      <c r="CS89" s="92">
        <f t="shared" si="172"/>
        <v>91.961325966850808</v>
      </c>
    </row>
    <row r="90" spans="1:97" s="83" customFormat="1" x14ac:dyDescent="0.2">
      <c r="A90" s="82" t="s">
        <v>16</v>
      </c>
      <c r="B90" s="75"/>
      <c r="C90" s="154">
        <f t="shared" si="125"/>
        <v>112.35472963518798</v>
      </c>
      <c r="D90" s="154"/>
      <c r="E90" s="154">
        <f t="shared" si="126"/>
        <v>112.36416046184071</v>
      </c>
      <c r="F90" s="154"/>
      <c r="G90" s="155">
        <f t="shared" si="127"/>
        <v>110.81196581196582</v>
      </c>
      <c r="H90" s="155"/>
      <c r="I90" s="155">
        <f t="shared" si="128"/>
        <v>111.18784530386741</v>
      </c>
      <c r="J90" s="155"/>
      <c r="K90" s="156">
        <f t="shared" si="129"/>
        <v>112.35472963518798</v>
      </c>
      <c r="L90" s="156"/>
      <c r="M90" s="157">
        <f t="shared" si="130"/>
        <v>112.36416046184071</v>
      </c>
      <c r="N90" s="157"/>
      <c r="O90" s="154">
        <f t="shared" si="131"/>
        <v>106.88034188034189</v>
      </c>
      <c r="P90" s="154"/>
      <c r="Q90" s="155">
        <f t="shared" si="132"/>
        <v>111.18784530386741</v>
      </c>
      <c r="R90" s="155"/>
      <c r="S90" s="154">
        <f t="shared" si="133"/>
        <v>112.35472963518798</v>
      </c>
      <c r="T90" s="154"/>
      <c r="U90" s="154">
        <f t="shared" si="134"/>
        <v>112.36416046184071</v>
      </c>
      <c r="V90" s="154"/>
      <c r="W90" s="155">
        <f t="shared" si="135"/>
        <v>111.66666666666667</v>
      </c>
      <c r="X90" s="155"/>
      <c r="Y90" s="155">
        <f t="shared" si="136"/>
        <v>111.18784530386741</v>
      </c>
      <c r="Z90" s="155"/>
      <c r="AA90" s="156">
        <f t="shared" si="137"/>
        <v>112.36429814541988</v>
      </c>
      <c r="AB90" s="156"/>
      <c r="AC90" s="157">
        <f t="shared" si="138"/>
        <v>111.55353629789562</v>
      </c>
      <c r="AD90" s="157"/>
      <c r="AE90" s="154">
        <f t="shared" si="139"/>
        <v>112.26495726495727</v>
      </c>
      <c r="AF90" s="154"/>
      <c r="AG90" s="155">
        <f t="shared" si="140"/>
        <v>111.18784530386741</v>
      </c>
      <c r="AH90" s="155"/>
      <c r="AI90" s="154">
        <f t="shared" si="141"/>
        <v>113.67816039669603</v>
      </c>
      <c r="AJ90" s="154"/>
      <c r="AK90" s="154">
        <f t="shared" si="142"/>
        <v>111.26001325507487</v>
      </c>
      <c r="AL90" s="154"/>
      <c r="AM90" s="155">
        <f t="shared" si="143"/>
        <v>108.84615384615384</v>
      </c>
      <c r="AN90" s="155"/>
      <c r="AO90" s="155">
        <f t="shared" si="144"/>
        <v>111.18784530386741</v>
      </c>
      <c r="AP90" s="155"/>
      <c r="AQ90" s="156">
        <f t="shared" si="145"/>
        <v>115</v>
      </c>
      <c r="AR90" s="156"/>
      <c r="AS90" s="157">
        <f t="shared" si="146"/>
        <v>112.0353042043065</v>
      </c>
      <c r="AT90" s="157"/>
      <c r="AU90" s="154">
        <f t="shared" si="147"/>
        <v>109.52991452991452</v>
      </c>
      <c r="AV90" s="154"/>
      <c r="AW90" s="155">
        <f t="shared" si="148"/>
        <v>111.18784530386741</v>
      </c>
      <c r="AX90" s="155"/>
      <c r="AY90" s="154">
        <f t="shared" si="149"/>
        <v>110.95869962405004</v>
      </c>
      <c r="AZ90" s="154"/>
      <c r="BA90" s="154">
        <f t="shared" si="150"/>
        <v>112.92880287500971</v>
      </c>
      <c r="BB90" s="154"/>
      <c r="BC90" s="155">
        <f t="shared" si="151"/>
        <v>108.5042735042735</v>
      </c>
      <c r="BD90" s="155"/>
      <c r="BE90" s="155">
        <f t="shared" si="152"/>
        <v>111.18784530386741</v>
      </c>
      <c r="BF90" s="155"/>
      <c r="BG90" s="156">
        <f t="shared" si="153"/>
        <v>113.64753885124101</v>
      </c>
      <c r="BH90" s="156"/>
      <c r="BI90" s="157">
        <f t="shared" si="154"/>
        <v>113.51377459663038</v>
      </c>
      <c r="BJ90" s="157"/>
      <c r="BK90" s="154">
        <f t="shared" si="155"/>
        <v>111.58119658119658</v>
      </c>
      <c r="BL90" s="154"/>
      <c r="BM90" s="155">
        <f t="shared" si="156"/>
        <v>111.18784530386741</v>
      </c>
      <c r="BN90" s="155"/>
      <c r="BO90" s="154">
        <f t="shared" si="157"/>
        <v>115</v>
      </c>
      <c r="BP90" s="154"/>
      <c r="BQ90" s="154">
        <f t="shared" si="158"/>
        <v>114.36081152596705</v>
      </c>
      <c r="BR90" s="154"/>
      <c r="BS90" s="155">
        <f t="shared" si="159"/>
        <v>107.90598290598291</v>
      </c>
      <c r="BT90" s="155"/>
      <c r="BU90" s="155">
        <f t="shared" si="160"/>
        <v>111.18784530386741</v>
      </c>
      <c r="BV90" s="155"/>
      <c r="BW90" s="156">
        <f t="shared" si="161"/>
        <v>115</v>
      </c>
      <c r="BX90" s="156"/>
      <c r="BY90" s="157">
        <f t="shared" si="162"/>
        <v>114.54339285490187</v>
      </c>
      <c r="BZ90" s="157"/>
      <c r="CA90" s="154">
        <f t="shared" si="163"/>
        <v>110.8974358974359</v>
      </c>
      <c r="CB90" s="154"/>
      <c r="CC90" s="155">
        <f t="shared" si="164"/>
        <v>111.18784530386741</v>
      </c>
      <c r="CD90" s="155"/>
      <c r="CE90" s="156">
        <f t="shared" si="165"/>
        <v>113.64695639098622</v>
      </c>
      <c r="CF90" s="156"/>
      <c r="CG90" s="157">
        <f t="shared" si="166"/>
        <v>114.34221934729607</v>
      </c>
      <c r="CH90" s="157"/>
      <c r="CI90" s="154">
        <f t="shared" si="167"/>
        <v>110.47008547008546</v>
      </c>
      <c r="CJ90" s="154"/>
      <c r="CK90" s="155">
        <f t="shared" si="168"/>
        <v>111.18784530386741</v>
      </c>
      <c r="CL90" s="155"/>
      <c r="CM90" s="156">
        <f t="shared" si="169"/>
        <v>113.64695639098622</v>
      </c>
      <c r="CN90" s="156"/>
      <c r="CO90" s="92">
        <f t="shared" si="170"/>
        <v>114.34221934729607</v>
      </c>
      <c r="CP90" s="244"/>
      <c r="CQ90" s="92">
        <f t="shared" si="171"/>
        <v>110.72649572649573</v>
      </c>
      <c r="CR90" s="92"/>
      <c r="CS90" s="92">
        <f t="shared" si="172"/>
        <v>111.18784530386741</v>
      </c>
    </row>
    <row r="91" spans="1:97" s="83" customFormat="1" x14ac:dyDescent="0.2">
      <c r="A91" s="82" t="s">
        <v>17</v>
      </c>
      <c r="B91" s="75"/>
      <c r="C91" s="154">
        <f t="shared" si="125"/>
        <v>109.75212572386147</v>
      </c>
      <c r="D91" s="154"/>
      <c r="E91" s="154">
        <f t="shared" si="126"/>
        <v>89.875077696297652</v>
      </c>
      <c r="F91" s="154"/>
      <c r="G91" s="155">
        <f t="shared" si="127"/>
        <v>109.27350427350427</v>
      </c>
      <c r="H91" s="155"/>
      <c r="I91" s="155">
        <f t="shared" si="128"/>
        <v>85</v>
      </c>
      <c r="J91" s="155"/>
      <c r="K91" s="156">
        <f t="shared" si="129"/>
        <v>109.75212572386147</v>
      </c>
      <c r="L91" s="156"/>
      <c r="M91" s="157">
        <f t="shared" si="130"/>
        <v>89.875077696297652</v>
      </c>
      <c r="N91" s="157"/>
      <c r="O91" s="154">
        <f t="shared" si="131"/>
        <v>99.529914529914535</v>
      </c>
      <c r="P91" s="154"/>
      <c r="Q91" s="155">
        <f t="shared" si="132"/>
        <v>85</v>
      </c>
      <c r="R91" s="155"/>
      <c r="S91" s="154">
        <f t="shared" si="133"/>
        <v>109.75212572386147</v>
      </c>
      <c r="T91" s="154"/>
      <c r="U91" s="154">
        <f t="shared" si="134"/>
        <v>89.875077696297652</v>
      </c>
      <c r="V91" s="154"/>
      <c r="W91" s="155">
        <f t="shared" si="135"/>
        <v>102.60683760683762</v>
      </c>
      <c r="X91" s="155"/>
      <c r="Y91" s="155">
        <f t="shared" si="136"/>
        <v>85</v>
      </c>
      <c r="Z91" s="155"/>
      <c r="AA91" s="156">
        <f t="shared" si="137"/>
        <v>94.587829740318142</v>
      </c>
      <c r="AB91" s="156"/>
      <c r="AC91" s="157">
        <f t="shared" si="138"/>
        <v>88.959331838812233</v>
      </c>
      <c r="AD91" s="157"/>
      <c r="AE91" s="154">
        <f t="shared" si="139"/>
        <v>106.36752136752136</v>
      </c>
      <c r="AF91" s="154"/>
      <c r="AG91" s="155">
        <f t="shared" si="140"/>
        <v>85</v>
      </c>
      <c r="AH91" s="155"/>
      <c r="AI91" s="154">
        <f t="shared" si="141"/>
        <v>115</v>
      </c>
      <c r="AJ91" s="154"/>
      <c r="AK91" s="154">
        <f t="shared" si="142"/>
        <v>85</v>
      </c>
      <c r="AL91" s="154"/>
      <c r="AM91" s="155">
        <f t="shared" si="143"/>
        <v>96.794871794871796</v>
      </c>
      <c r="AN91" s="155"/>
      <c r="AO91" s="155">
        <f t="shared" si="144"/>
        <v>85</v>
      </c>
      <c r="AP91" s="155"/>
      <c r="AQ91" s="156">
        <f t="shared" si="145"/>
        <v>104.98592894683121</v>
      </c>
      <c r="AR91" s="156"/>
      <c r="AS91" s="157">
        <f t="shared" si="146"/>
        <v>92.331752581470724</v>
      </c>
      <c r="AT91" s="157"/>
      <c r="AU91" s="154">
        <f t="shared" si="147"/>
        <v>85</v>
      </c>
      <c r="AV91" s="154"/>
      <c r="AW91" s="155">
        <f t="shared" si="148"/>
        <v>85</v>
      </c>
      <c r="AX91" s="155"/>
      <c r="AY91" s="154">
        <f t="shared" si="149"/>
        <v>85</v>
      </c>
      <c r="AZ91" s="154"/>
      <c r="BA91" s="154">
        <f t="shared" si="150"/>
        <v>95.649026632534941</v>
      </c>
      <c r="BB91" s="154"/>
      <c r="BC91" s="155">
        <f t="shared" si="151"/>
        <v>85.598290598290603</v>
      </c>
      <c r="BD91" s="155"/>
      <c r="BE91" s="155">
        <f t="shared" si="152"/>
        <v>85</v>
      </c>
      <c r="BF91" s="155"/>
      <c r="BG91" s="156">
        <f t="shared" si="153"/>
        <v>109.99207057641094</v>
      </c>
      <c r="BH91" s="156"/>
      <c r="BI91" s="157">
        <f t="shared" si="154"/>
        <v>97.635773914420739</v>
      </c>
      <c r="BJ91" s="157"/>
      <c r="BK91" s="154">
        <f t="shared" si="155"/>
        <v>91.837606837606842</v>
      </c>
      <c r="BL91" s="154"/>
      <c r="BM91" s="155">
        <f t="shared" si="156"/>
        <v>85</v>
      </c>
      <c r="BN91" s="155"/>
      <c r="BO91" s="154">
        <f t="shared" si="157"/>
        <v>95.030274929833709</v>
      </c>
      <c r="BP91" s="154"/>
      <c r="BQ91" s="154">
        <f t="shared" si="158"/>
        <v>99.680658675221551</v>
      </c>
      <c r="BR91" s="154"/>
      <c r="BS91" s="155">
        <f t="shared" si="159"/>
        <v>99.871794871794876</v>
      </c>
      <c r="BT91" s="155"/>
      <c r="BU91" s="155">
        <f t="shared" si="160"/>
        <v>85</v>
      </c>
      <c r="BV91" s="155"/>
      <c r="BW91" s="156">
        <f t="shared" si="161"/>
        <v>110.02147011796339</v>
      </c>
      <c r="BX91" s="156"/>
      <c r="BY91" s="157">
        <f t="shared" si="162"/>
        <v>100.52944857235522</v>
      </c>
      <c r="BZ91" s="157"/>
      <c r="CA91" s="154">
        <f t="shared" si="163"/>
        <v>101.4957264957265</v>
      </c>
      <c r="CB91" s="154"/>
      <c r="CC91" s="155">
        <f t="shared" si="164"/>
        <v>85</v>
      </c>
      <c r="CD91" s="155"/>
      <c r="CE91" s="156">
        <f t="shared" si="165"/>
        <v>110.01918437229972</v>
      </c>
      <c r="CF91" s="156"/>
      <c r="CG91" s="157">
        <f t="shared" si="166"/>
        <v>99.507209599949903</v>
      </c>
      <c r="CH91" s="157"/>
      <c r="CI91" s="154">
        <f t="shared" si="167"/>
        <v>111.15384615384616</v>
      </c>
      <c r="CJ91" s="154"/>
      <c r="CK91" s="155">
        <f t="shared" si="168"/>
        <v>85</v>
      </c>
      <c r="CL91" s="155"/>
      <c r="CM91" s="156">
        <f t="shared" si="169"/>
        <v>110.01918437229972</v>
      </c>
      <c r="CN91" s="156"/>
      <c r="CO91" s="92">
        <f t="shared" si="170"/>
        <v>99.507209599949903</v>
      </c>
      <c r="CP91" s="244"/>
      <c r="CQ91" s="92">
        <f t="shared" si="171"/>
        <v>111.66666666666667</v>
      </c>
      <c r="CR91" s="92"/>
      <c r="CS91" s="92">
        <f t="shared" si="172"/>
        <v>85</v>
      </c>
    </row>
    <row r="92" spans="1:97" s="83" customFormat="1" x14ac:dyDescent="0.2">
      <c r="A92" s="84" t="s">
        <v>18</v>
      </c>
      <c r="B92" s="86"/>
      <c r="C92" s="158">
        <f t="shared" si="125"/>
        <v>115</v>
      </c>
      <c r="D92" s="158"/>
      <c r="E92" s="158">
        <f t="shared" si="126"/>
        <v>96.947162915554301</v>
      </c>
      <c r="F92" s="158"/>
      <c r="G92" s="159">
        <f t="shared" si="127"/>
        <v>93.205128205128204</v>
      </c>
      <c r="H92" s="159"/>
      <c r="I92" s="159">
        <f t="shared" si="128"/>
        <v>109.53038674033152</v>
      </c>
      <c r="J92" s="159"/>
      <c r="K92" s="160">
        <f t="shared" si="129"/>
        <v>115</v>
      </c>
      <c r="L92" s="160"/>
      <c r="M92" s="161">
        <f t="shared" si="130"/>
        <v>96.947162915554301</v>
      </c>
      <c r="N92" s="161"/>
      <c r="O92" s="158">
        <f t="shared" si="131"/>
        <v>92.350427350427353</v>
      </c>
      <c r="P92" s="158"/>
      <c r="Q92" s="159">
        <f t="shared" si="132"/>
        <v>109.53038674033152</v>
      </c>
      <c r="R92" s="159"/>
      <c r="S92" s="158">
        <f t="shared" si="133"/>
        <v>115</v>
      </c>
      <c r="T92" s="158"/>
      <c r="U92" s="158">
        <f t="shared" si="134"/>
        <v>96.947162915554301</v>
      </c>
      <c r="V92" s="158"/>
      <c r="W92" s="159">
        <f t="shared" si="135"/>
        <v>96.538461538461547</v>
      </c>
      <c r="X92" s="159"/>
      <c r="Y92" s="159">
        <f t="shared" si="136"/>
        <v>109.53038674033152</v>
      </c>
      <c r="Z92" s="159"/>
      <c r="AA92" s="160">
        <f t="shared" si="137"/>
        <v>115</v>
      </c>
      <c r="AB92" s="160"/>
      <c r="AC92" s="161">
        <f t="shared" si="138"/>
        <v>96.16069565848224</v>
      </c>
      <c r="AD92" s="161"/>
      <c r="AE92" s="158">
        <f t="shared" si="139"/>
        <v>103.88888888888889</v>
      </c>
      <c r="AF92" s="158"/>
      <c r="AG92" s="159">
        <f t="shared" si="140"/>
        <v>109.53038674033152</v>
      </c>
      <c r="AH92" s="159"/>
      <c r="AI92" s="158">
        <f t="shared" si="141"/>
        <v>94.524310052114501</v>
      </c>
      <c r="AJ92" s="158"/>
      <c r="AK92" s="158">
        <f t="shared" si="142"/>
        <v>98.945022612849371</v>
      </c>
      <c r="AL92" s="158"/>
      <c r="AM92" s="159">
        <f t="shared" si="143"/>
        <v>107.64957264957265</v>
      </c>
      <c r="AN92" s="159"/>
      <c r="AO92" s="159">
        <f t="shared" si="144"/>
        <v>109.53038674033152</v>
      </c>
      <c r="AP92" s="159"/>
      <c r="AQ92" s="160">
        <f t="shared" si="145"/>
        <v>109.94177884502599</v>
      </c>
      <c r="AR92" s="160"/>
      <c r="AS92" s="161">
        <f t="shared" si="146"/>
        <v>98.937001101793911</v>
      </c>
      <c r="AT92" s="161"/>
      <c r="AU92" s="158">
        <f t="shared" si="147"/>
        <v>104.74358974358975</v>
      </c>
      <c r="AV92" s="158"/>
      <c r="AW92" s="159">
        <f t="shared" si="148"/>
        <v>109.53038674033152</v>
      </c>
      <c r="AX92" s="159"/>
      <c r="AY92" s="158">
        <f t="shared" si="149"/>
        <v>99.903765359790512</v>
      </c>
      <c r="AZ92" s="158"/>
      <c r="BA92" s="158">
        <f t="shared" si="150"/>
        <v>99.551597526148413</v>
      </c>
      <c r="BB92" s="158"/>
      <c r="BC92" s="159">
        <f t="shared" si="151"/>
        <v>89.700854700854705</v>
      </c>
      <c r="BD92" s="159"/>
      <c r="BE92" s="159">
        <f t="shared" si="152"/>
        <v>109.53038674033152</v>
      </c>
      <c r="BF92" s="159"/>
      <c r="BG92" s="160">
        <f t="shared" si="153"/>
        <v>110.00334992456507</v>
      </c>
      <c r="BH92" s="160"/>
      <c r="BI92" s="161">
        <f t="shared" si="154"/>
        <v>98.089907055097385</v>
      </c>
      <c r="BJ92" s="161"/>
      <c r="BK92" s="158">
        <f t="shared" si="155"/>
        <v>97.649572649572647</v>
      </c>
      <c r="BL92" s="158"/>
      <c r="BM92" s="159">
        <f t="shared" si="156"/>
        <v>109.53038674033152</v>
      </c>
      <c r="BN92" s="159"/>
      <c r="BO92" s="158">
        <f t="shared" si="157"/>
        <v>110.00728504540201</v>
      </c>
      <c r="BP92" s="158"/>
      <c r="BQ92" s="158">
        <f t="shared" si="158"/>
        <v>98.494016738048487</v>
      </c>
      <c r="BR92" s="158"/>
      <c r="BS92" s="159">
        <f t="shared" si="159"/>
        <v>88.07692307692308</v>
      </c>
      <c r="BT92" s="159"/>
      <c r="BU92" s="159">
        <f t="shared" si="160"/>
        <v>109.53038674033152</v>
      </c>
      <c r="BV92" s="159"/>
      <c r="BW92" s="160">
        <f t="shared" si="161"/>
        <v>115</v>
      </c>
      <c r="BX92" s="160"/>
      <c r="BY92" s="161">
        <f t="shared" si="162"/>
        <v>99.040871793567561</v>
      </c>
      <c r="BZ92" s="161"/>
      <c r="CA92" s="158">
        <f t="shared" si="163"/>
        <v>105</v>
      </c>
      <c r="CB92" s="158"/>
      <c r="CC92" s="159">
        <f t="shared" si="164"/>
        <v>109.53038674033152</v>
      </c>
      <c r="CD92" s="159"/>
      <c r="CE92" s="160">
        <f t="shared" si="165"/>
        <v>115</v>
      </c>
      <c r="CF92" s="160"/>
      <c r="CG92" s="161">
        <f t="shared" si="166"/>
        <v>94.681128040002449</v>
      </c>
      <c r="CH92" s="161"/>
      <c r="CI92" s="158">
        <f t="shared" si="167"/>
        <v>98.247863247863251</v>
      </c>
      <c r="CJ92" s="158"/>
      <c r="CK92" s="159">
        <f t="shared" si="168"/>
        <v>109.53038674033152</v>
      </c>
      <c r="CL92" s="159"/>
      <c r="CM92" s="160">
        <f t="shared" si="169"/>
        <v>115</v>
      </c>
      <c r="CN92" s="160"/>
      <c r="CO92" s="93">
        <f t="shared" si="170"/>
        <v>94.681128040002449</v>
      </c>
      <c r="CP92" s="324"/>
      <c r="CQ92" s="93">
        <f t="shared" si="171"/>
        <v>106.7948717948718</v>
      </c>
      <c r="CR92" s="93"/>
      <c r="CS92" s="93">
        <f t="shared" si="172"/>
        <v>109.53038674033152</v>
      </c>
    </row>
    <row r="93" spans="1:97" x14ac:dyDescent="0.2">
      <c r="CM93" s="289"/>
      <c r="CN93" s="290"/>
      <c r="CO93" s="289"/>
    </row>
    <row r="94" spans="1:97" x14ac:dyDescent="0.2">
      <c r="B94" s="76"/>
      <c r="CM94" s="289"/>
      <c r="CN94" s="290"/>
      <c r="CO94" s="289"/>
    </row>
    <row r="95" spans="1:97" x14ac:dyDescent="0.2">
      <c r="CM95" s="289"/>
      <c r="CN95" s="290"/>
      <c r="CO95" s="289"/>
    </row>
    <row r="96" spans="1:97" ht="15" customHeight="1" thickBot="1" x14ac:dyDescent="0.25">
      <c r="A96" s="189" t="s">
        <v>273</v>
      </c>
      <c r="B96" s="190"/>
      <c r="C96" s="190"/>
      <c r="D96" s="190"/>
      <c r="E96" s="190"/>
      <c r="F96" s="190"/>
      <c r="G96" s="190"/>
      <c r="H96" s="190"/>
      <c r="I96" s="190"/>
      <c r="J96" s="190"/>
      <c r="K96" s="190"/>
      <c r="L96" s="190"/>
      <c r="M96" s="190"/>
      <c r="N96" s="190"/>
      <c r="O96" s="190"/>
      <c r="P96" s="190"/>
      <c r="Q96" s="190"/>
      <c r="R96" s="190"/>
      <c r="S96" s="190"/>
      <c r="T96" s="190"/>
      <c r="U96" s="190"/>
      <c r="V96" s="190"/>
      <c r="W96" s="190"/>
      <c r="X96" s="190"/>
      <c r="Y96" s="190"/>
      <c r="Z96" s="190"/>
      <c r="AA96" s="190"/>
      <c r="AB96" s="190"/>
      <c r="AC96" s="190"/>
      <c r="AD96" s="190"/>
      <c r="AE96" s="190"/>
      <c r="AF96" s="190"/>
      <c r="AG96" s="190"/>
      <c r="AH96" s="190"/>
      <c r="AI96" s="190"/>
      <c r="AJ96" s="190"/>
      <c r="AK96" s="190"/>
      <c r="AL96" s="190"/>
      <c r="AM96" s="190"/>
      <c r="AN96" s="190"/>
      <c r="AO96" s="190"/>
      <c r="AP96" s="190"/>
      <c r="AQ96" s="190"/>
      <c r="AR96" s="190"/>
      <c r="AS96" s="190"/>
      <c r="AT96" s="190"/>
      <c r="AU96" s="190"/>
      <c r="AV96" s="190"/>
      <c r="AW96" s="190"/>
      <c r="AX96" s="190"/>
      <c r="AY96" s="190"/>
      <c r="AZ96" s="190"/>
      <c r="BA96" s="190"/>
      <c r="BB96" s="190"/>
      <c r="BC96" s="190"/>
      <c r="BD96" s="190"/>
      <c r="BE96" s="190"/>
      <c r="BF96" s="190"/>
      <c r="BG96" s="190"/>
      <c r="BH96" s="190"/>
      <c r="BI96" s="190"/>
      <c r="BJ96" s="190"/>
      <c r="BK96" s="190"/>
      <c r="BL96" s="190"/>
      <c r="BM96" s="190"/>
      <c r="BN96" s="190"/>
      <c r="BO96" s="190"/>
      <c r="BP96" s="190"/>
      <c r="BQ96" s="190"/>
      <c r="BR96" s="190"/>
      <c r="BS96" s="190"/>
      <c r="BT96" s="190"/>
      <c r="BU96" s="190"/>
      <c r="BV96" s="190"/>
      <c r="BW96" s="190"/>
      <c r="BX96" s="190"/>
      <c r="BY96" s="190"/>
      <c r="BZ96" s="190"/>
      <c r="CA96" s="190"/>
      <c r="CB96" s="190"/>
      <c r="CC96" s="190"/>
      <c r="CD96" s="190"/>
      <c r="CE96" s="190"/>
      <c r="CF96" s="190"/>
      <c r="CG96" s="190"/>
      <c r="CH96" s="190"/>
      <c r="CI96" s="190"/>
      <c r="CJ96" s="190"/>
      <c r="CK96" s="190"/>
      <c r="CL96" s="190"/>
      <c r="CM96" s="297"/>
      <c r="CN96" s="297"/>
      <c r="CO96" s="297"/>
      <c r="CP96" s="296"/>
      <c r="CQ96" s="297"/>
      <c r="CR96" s="297"/>
      <c r="CS96" s="297"/>
    </row>
    <row r="97" spans="1:97" ht="15" customHeight="1" x14ac:dyDescent="0.2">
      <c r="C97" s="292">
        <v>2008</v>
      </c>
      <c r="D97" s="77"/>
      <c r="E97" s="77"/>
      <c r="F97" s="77"/>
      <c r="G97" s="77"/>
      <c r="H97" s="77"/>
      <c r="I97" s="77"/>
      <c r="J97" s="195"/>
      <c r="K97" s="292">
        <v>2009</v>
      </c>
      <c r="L97" s="77"/>
      <c r="M97" s="77"/>
      <c r="N97" s="77"/>
      <c r="O97" s="77"/>
      <c r="P97" s="77"/>
      <c r="Q97" s="77"/>
      <c r="R97" s="195"/>
      <c r="S97" s="292">
        <v>2010</v>
      </c>
      <c r="T97" s="77"/>
      <c r="U97" s="77"/>
      <c r="V97" s="77"/>
      <c r="W97" s="77"/>
      <c r="X97" s="77"/>
      <c r="Y97" s="77"/>
      <c r="Z97" s="195"/>
      <c r="AA97" s="292">
        <v>2011</v>
      </c>
      <c r="AB97" s="77"/>
      <c r="AC97" s="77"/>
      <c r="AD97" s="77"/>
      <c r="AE97" s="77"/>
      <c r="AF97" s="77"/>
      <c r="AG97" s="77"/>
      <c r="AH97" s="195"/>
      <c r="AI97" s="292">
        <v>2012</v>
      </c>
      <c r="AJ97" s="77"/>
      <c r="AK97" s="77"/>
      <c r="AL97" s="77"/>
      <c r="AM97" s="77"/>
      <c r="AN97" s="77"/>
      <c r="AO97" s="77"/>
      <c r="AP97" s="195"/>
      <c r="AQ97" s="292">
        <v>2013</v>
      </c>
      <c r="AR97" s="77"/>
      <c r="AS97" s="77"/>
      <c r="AT97" s="77"/>
      <c r="AU97" s="77"/>
      <c r="AV97" s="77"/>
      <c r="AW97" s="77"/>
      <c r="AX97" s="195"/>
      <c r="AY97" s="292">
        <v>2014</v>
      </c>
      <c r="AZ97" s="77"/>
      <c r="BA97" s="77"/>
      <c r="BB97" s="77"/>
      <c r="BC97" s="77"/>
      <c r="BD97" s="77"/>
      <c r="BE97" s="77"/>
      <c r="BF97" s="195"/>
      <c r="BG97" s="292">
        <v>2015</v>
      </c>
      <c r="BH97" s="77"/>
      <c r="BI97" s="77"/>
      <c r="BJ97" s="77"/>
      <c r="BK97" s="77"/>
      <c r="BL97" s="77"/>
      <c r="BM97" s="77"/>
      <c r="BN97" s="195"/>
      <c r="BO97" s="292">
        <v>2016</v>
      </c>
      <c r="BP97" s="77"/>
      <c r="BQ97" s="77"/>
      <c r="BR97" s="77"/>
      <c r="BS97" s="77"/>
      <c r="BT97" s="77"/>
      <c r="BU97" s="77"/>
      <c r="BV97" s="195"/>
      <c r="BW97" s="292">
        <v>2017</v>
      </c>
      <c r="BX97" s="77"/>
      <c r="BY97" s="77"/>
      <c r="BZ97" s="77"/>
      <c r="CA97" s="77"/>
      <c r="CB97" s="77"/>
      <c r="CC97" s="77"/>
      <c r="CD97" s="195"/>
      <c r="CE97" s="292">
        <v>2018</v>
      </c>
      <c r="CF97" s="77"/>
      <c r="CG97" s="77"/>
      <c r="CH97" s="77"/>
      <c r="CI97" s="77"/>
      <c r="CJ97" s="77"/>
      <c r="CK97" s="77"/>
      <c r="CL97" s="195"/>
      <c r="CM97" s="377">
        <v>2019</v>
      </c>
      <c r="CN97" s="378"/>
      <c r="CO97" s="378"/>
      <c r="CP97" s="380"/>
      <c r="CQ97" s="378"/>
      <c r="CR97" s="378"/>
      <c r="CS97" s="378"/>
    </row>
    <row r="98" spans="1:97" ht="15" customHeight="1" x14ac:dyDescent="0.2">
      <c r="C98" s="180" t="s">
        <v>44</v>
      </c>
      <c r="D98" s="257"/>
      <c r="E98" s="257"/>
      <c r="F98" s="257"/>
      <c r="G98" s="257"/>
      <c r="H98" s="257"/>
      <c r="I98" s="257"/>
      <c r="J98" s="258"/>
      <c r="K98" s="180" t="s">
        <v>44</v>
      </c>
      <c r="L98" s="257"/>
      <c r="M98" s="257"/>
      <c r="N98" s="257"/>
      <c r="O98" s="257"/>
      <c r="P98" s="257"/>
      <c r="Q98" s="257"/>
      <c r="R98" s="258"/>
      <c r="S98" s="180" t="s">
        <v>44</v>
      </c>
      <c r="T98" s="257"/>
      <c r="U98" s="257"/>
      <c r="V98" s="257"/>
      <c r="W98" s="257"/>
      <c r="X98" s="257"/>
      <c r="Y98" s="257"/>
      <c r="Z98" s="258"/>
      <c r="AA98" s="180" t="s">
        <v>44</v>
      </c>
      <c r="AB98" s="257"/>
      <c r="AC98" s="257"/>
      <c r="AD98" s="257"/>
      <c r="AE98" s="257"/>
      <c r="AF98" s="257"/>
      <c r="AG98" s="257"/>
      <c r="AH98" s="258"/>
      <c r="AI98" s="180" t="s">
        <v>44</v>
      </c>
      <c r="AJ98" s="257"/>
      <c r="AK98" s="257"/>
      <c r="AL98" s="257"/>
      <c r="AM98" s="257"/>
      <c r="AN98" s="257"/>
      <c r="AO98" s="257"/>
      <c r="AP98" s="258"/>
      <c r="AQ98" s="180" t="s">
        <v>44</v>
      </c>
      <c r="AR98" s="257"/>
      <c r="AS98" s="257"/>
      <c r="AT98" s="257"/>
      <c r="AU98" s="257"/>
      <c r="AV98" s="257"/>
      <c r="AW98" s="257"/>
      <c r="AX98" s="258"/>
      <c r="AY98" s="180" t="s">
        <v>44</v>
      </c>
      <c r="AZ98" s="257"/>
      <c r="BA98" s="257"/>
      <c r="BB98" s="257"/>
      <c r="BC98" s="257"/>
      <c r="BD98" s="257"/>
      <c r="BE98" s="257"/>
      <c r="BF98" s="258"/>
      <c r="BG98" s="180" t="s">
        <v>44</v>
      </c>
      <c r="BH98" s="257"/>
      <c r="BI98" s="257"/>
      <c r="BJ98" s="257"/>
      <c r="BK98" s="257"/>
      <c r="BL98" s="257"/>
      <c r="BM98" s="257"/>
      <c r="BN98" s="258"/>
      <c r="BO98" s="180" t="s">
        <v>44</v>
      </c>
      <c r="BP98" s="257"/>
      <c r="BQ98" s="257"/>
      <c r="BR98" s="257"/>
      <c r="BS98" s="257"/>
      <c r="BT98" s="257"/>
      <c r="BU98" s="257"/>
      <c r="BV98" s="258"/>
      <c r="BW98" s="180" t="s">
        <v>44</v>
      </c>
      <c r="BX98" s="257"/>
      <c r="BY98" s="257"/>
      <c r="BZ98" s="257"/>
      <c r="CA98" s="257"/>
      <c r="CB98" s="257"/>
      <c r="CC98" s="257"/>
      <c r="CD98" s="258"/>
      <c r="CE98" s="180" t="s">
        <v>44</v>
      </c>
      <c r="CF98" s="257"/>
      <c r="CG98" s="257"/>
      <c r="CH98" s="257"/>
      <c r="CI98" s="257"/>
      <c r="CJ98" s="257"/>
      <c r="CK98" s="257"/>
      <c r="CL98" s="258"/>
      <c r="CM98" s="263" t="s">
        <v>44</v>
      </c>
      <c r="CN98" s="348"/>
      <c r="CO98" s="348"/>
      <c r="CP98" s="381"/>
      <c r="CQ98" s="348"/>
      <c r="CR98" s="348"/>
      <c r="CS98" s="348"/>
    </row>
    <row r="99" spans="1:97" ht="84.95" customHeight="1" x14ac:dyDescent="0.2">
      <c r="C99" s="196" t="s">
        <v>113</v>
      </c>
      <c r="D99" s="196"/>
      <c r="E99" s="196" t="s">
        <v>116</v>
      </c>
      <c r="F99" s="196"/>
      <c r="G99" s="196" t="s">
        <v>114</v>
      </c>
      <c r="H99" s="196"/>
      <c r="I99" s="196" t="s">
        <v>122</v>
      </c>
      <c r="J99" s="196"/>
      <c r="K99" s="196" t="s">
        <v>112</v>
      </c>
      <c r="L99" s="196"/>
      <c r="M99" s="196" t="s">
        <v>117</v>
      </c>
      <c r="N99" s="196"/>
      <c r="O99" s="196" t="s">
        <v>115</v>
      </c>
      <c r="P99" s="196"/>
      <c r="Q99" s="196" t="s">
        <v>121</v>
      </c>
      <c r="R99" s="196"/>
      <c r="S99" s="196" t="s">
        <v>112</v>
      </c>
      <c r="T99" s="196"/>
      <c r="U99" s="196" t="s">
        <v>117</v>
      </c>
      <c r="V99" s="196"/>
      <c r="W99" s="196" t="s">
        <v>115</v>
      </c>
      <c r="X99" s="196"/>
      <c r="Y99" s="196" t="s">
        <v>121</v>
      </c>
      <c r="Z99" s="196"/>
      <c r="AA99" s="196" t="s">
        <v>112</v>
      </c>
      <c r="AB99" s="196"/>
      <c r="AC99" s="196" t="s">
        <v>117</v>
      </c>
      <c r="AD99" s="196"/>
      <c r="AE99" s="196" t="s">
        <v>115</v>
      </c>
      <c r="AF99" s="196"/>
      <c r="AG99" s="196" t="s">
        <v>121</v>
      </c>
      <c r="AH99" s="196"/>
      <c r="AI99" s="196" t="s">
        <v>112</v>
      </c>
      <c r="AJ99" s="196"/>
      <c r="AK99" s="196" t="s">
        <v>117</v>
      </c>
      <c r="AL99" s="196"/>
      <c r="AM99" s="196" t="s">
        <v>115</v>
      </c>
      <c r="AN99" s="196"/>
      <c r="AO99" s="196" t="s">
        <v>121</v>
      </c>
      <c r="AP99" s="196"/>
      <c r="AQ99" s="196" t="s">
        <v>112</v>
      </c>
      <c r="AR99" s="196"/>
      <c r="AS99" s="196" t="s">
        <v>117</v>
      </c>
      <c r="AT99" s="196"/>
      <c r="AU99" s="196" t="s">
        <v>115</v>
      </c>
      <c r="AV99" s="196"/>
      <c r="AW99" s="196" t="s">
        <v>121</v>
      </c>
      <c r="AX99" s="196"/>
      <c r="AY99" s="196" t="s">
        <v>112</v>
      </c>
      <c r="AZ99" s="196"/>
      <c r="BA99" s="196" t="s">
        <v>117</v>
      </c>
      <c r="BB99" s="196"/>
      <c r="BC99" s="196" t="s">
        <v>115</v>
      </c>
      <c r="BD99" s="196"/>
      <c r="BE99" s="196" t="s">
        <v>121</v>
      </c>
      <c r="BF99" s="196"/>
      <c r="BG99" s="196" t="s">
        <v>112</v>
      </c>
      <c r="BH99" s="196"/>
      <c r="BI99" s="196" t="s">
        <v>117</v>
      </c>
      <c r="BJ99" s="196"/>
      <c r="BK99" s="196" t="s">
        <v>115</v>
      </c>
      <c r="BL99" s="196"/>
      <c r="BM99" s="196" t="s">
        <v>121</v>
      </c>
      <c r="BN99" s="196"/>
      <c r="BO99" s="196" t="s">
        <v>112</v>
      </c>
      <c r="BP99" s="196"/>
      <c r="BQ99" s="196" t="s">
        <v>117</v>
      </c>
      <c r="BR99" s="196"/>
      <c r="BS99" s="196" t="s">
        <v>115</v>
      </c>
      <c r="BT99" s="196"/>
      <c r="BU99" s="196" t="s">
        <v>121</v>
      </c>
      <c r="BV99" s="196"/>
      <c r="BW99" s="196" t="s">
        <v>112</v>
      </c>
      <c r="BX99" s="196"/>
      <c r="BY99" s="196" t="s">
        <v>117</v>
      </c>
      <c r="BZ99" s="196"/>
      <c r="CA99" s="196" t="s">
        <v>115</v>
      </c>
      <c r="CB99" s="196"/>
      <c r="CC99" s="196" t="s">
        <v>121</v>
      </c>
      <c r="CD99" s="196"/>
      <c r="CE99" s="196" t="s">
        <v>112</v>
      </c>
      <c r="CF99" s="196"/>
      <c r="CG99" s="196" t="s">
        <v>117</v>
      </c>
      <c r="CH99" s="196"/>
      <c r="CI99" s="196" t="s">
        <v>115</v>
      </c>
      <c r="CJ99" s="196"/>
      <c r="CK99" s="196" t="s">
        <v>121</v>
      </c>
      <c r="CL99" s="196"/>
      <c r="CM99" s="265" t="s">
        <v>112</v>
      </c>
      <c r="CN99" s="265"/>
      <c r="CO99" s="265" t="s">
        <v>117</v>
      </c>
      <c r="CP99" s="304"/>
      <c r="CQ99" s="265" t="s">
        <v>115</v>
      </c>
      <c r="CR99" s="265"/>
      <c r="CS99" s="265" t="s">
        <v>121</v>
      </c>
    </row>
    <row r="100" spans="1:97" s="83" customFormat="1" x14ac:dyDescent="0.2">
      <c r="A100" s="180" t="s">
        <v>237</v>
      </c>
      <c r="B100" s="75"/>
      <c r="C100" s="146">
        <f t="shared" ref="C100:C119" si="173">C73-($C$73-100)</f>
        <v>100</v>
      </c>
      <c r="D100" s="147"/>
      <c r="E100" s="146">
        <f t="shared" ref="E100:E119" si="174">E73-($E$73-100)</f>
        <v>100</v>
      </c>
      <c r="F100" s="147"/>
      <c r="G100" s="148">
        <f t="shared" ref="G100:G119" si="175">G73-($G$73-100)</f>
        <v>100</v>
      </c>
      <c r="H100" s="149"/>
      <c r="I100" s="95">
        <f t="shared" ref="I100:I119" si="176">I73-($I$73-100)</f>
        <v>100</v>
      </c>
      <c r="J100" s="127"/>
      <c r="K100" s="150">
        <f t="shared" ref="K100:K119" si="177">K73-($C$73-100)</f>
        <v>100</v>
      </c>
      <c r="L100" s="151"/>
      <c r="M100" s="152">
        <f t="shared" ref="M100:M119" si="178">M73-($E$73-100)</f>
        <v>100</v>
      </c>
      <c r="N100" s="153"/>
      <c r="O100" s="146">
        <f t="shared" ref="O100:O119" si="179">O73-($G$73-100)</f>
        <v>98.547008547008559</v>
      </c>
      <c r="P100" s="147"/>
      <c r="Q100" s="148">
        <f t="shared" ref="Q100:Q119" si="180">Q73-($I$73-100)</f>
        <v>100</v>
      </c>
      <c r="R100" s="149"/>
      <c r="S100" s="146">
        <f t="shared" ref="S100:S119" si="181">S73-($C$73-100)</f>
        <v>100</v>
      </c>
      <c r="T100" s="147"/>
      <c r="U100" s="146">
        <f t="shared" ref="U100:U119" si="182">U73-($E$73-100)</f>
        <v>100</v>
      </c>
      <c r="V100" s="147"/>
      <c r="W100" s="148">
        <f t="shared" ref="W100:W119" si="183">W73-($G$73-100)</f>
        <v>101.36752136752138</v>
      </c>
      <c r="X100" s="149"/>
      <c r="Y100" s="95">
        <f t="shared" ref="Y100:Y119" si="184">Y73-($I$73-100)</f>
        <v>100</v>
      </c>
      <c r="Z100" s="127"/>
      <c r="AA100" s="150">
        <f t="shared" ref="AA100:AA119" si="185">AA73-($C$73-100)</f>
        <v>100.15839338031782</v>
      </c>
      <c r="AB100" s="151"/>
      <c r="AC100" s="152">
        <f t="shared" ref="AC100:AC119" si="186">AC73-($E$73-100)</f>
        <v>100.22171767419658</v>
      </c>
      <c r="AD100" s="153"/>
      <c r="AE100" s="146">
        <f t="shared" ref="AE100:AE119" si="187">AE73-($G$73-100)</f>
        <v>103.33333333333333</v>
      </c>
      <c r="AF100" s="147"/>
      <c r="AG100" s="148">
        <f t="shared" ref="AG100:AG119" si="188">AG73-($I$73-100)</f>
        <v>100</v>
      </c>
      <c r="AH100" s="149"/>
      <c r="AI100" s="146">
        <f t="shared" ref="AI100:AI119" si="189">AI73-($C$73-100)</f>
        <v>100.35062696619113</v>
      </c>
      <c r="AJ100" s="147"/>
      <c r="AK100" s="146">
        <f t="shared" ref="AK100:AK119" si="190">AK73-($E$73-100)</f>
        <v>100.41738189235021</v>
      </c>
      <c r="AL100" s="147"/>
      <c r="AM100" s="148">
        <f t="shared" ref="AM100:AM119" si="191">AM73-($G$73-100)</f>
        <v>103.84615384615385</v>
      </c>
      <c r="AN100" s="149"/>
      <c r="AO100" s="95">
        <f t="shared" ref="AO100:AO119" si="192">AO73-($I$73-100)</f>
        <v>100</v>
      </c>
      <c r="AP100" s="127"/>
      <c r="AQ100" s="150">
        <f t="shared" ref="AQ100:AQ119" si="193">AQ73-($C$73-100)</f>
        <v>100.90138619723103</v>
      </c>
      <c r="AR100" s="151"/>
      <c r="AS100" s="152">
        <f t="shared" ref="AS100:AS119" si="194">AS73-($E$73-100)</f>
        <v>101.37412007671179</v>
      </c>
      <c r="AT100" s="153"/>
      <c r="AU100" s="146">
        <f t="shared" ref="AU100:AU119" si="195">AU73-($G$73-100)</f>
        <v>100.42735042735043</v>
      </c>
      <c r="AV100" s="147"/>
      <c r="AW100" s="148">
        <f t="shared" ref="AW100:AW119" si="196">AW73-($I$73-100)</f>
        <v>100</v>
      </c>
      <c r="AX100" s="149"/>
      <c r="AY100" s="146">
        <f t="shared" ref="AY100:AY119" si="197">AY73-($C$73-100)</f>
        <v>100.70197314631221</v>
      </c>
      <c r="AZ100" s="147"/>
      <c r="BA100" s="146">
        <f t="shared" ref="BA100:BA119" si="198">BA73-($E$73-100)</f>
        <v>102.17424613170959</v>
      </c>
      <c r="BB100" s="147"/>
      <c r="BC100" s="148">
        <f t="shared" ref="BC100:BC119" si="199">BC73-($G$73-100)</f>
        <v>102.3931623931624</v>
      </c>
      <c r="BD100" s="149"/>
      <c r="BE100" s="95">
        <f t="shared" ref="BE100:BE119" si="200">BE73-($I$73-100)</f>
        <v>100</v>
      </c>
      <c r="BF100" s="127"/>
      <c r="BG100" s="150">
        <f t="shared" ref="BG100:BG119" si="201">BG73-($C$73-100)</f>
        <v>100.89056770678572</v>
      </c>
      <c r="BH100" s="151"/>
      <c r="BI100" s="152">
        <f t="shared" ref="BI100:BI119" si="202">BI73-($E$73-100)</f>
        <v>102.75272841235662</v>
      </c>
      <c r="BJ100" s="153"/>
      <c r="BK100" s="146">
        <f t="shared" ref="BK100:BK119" si="203">BK73-($G$73-100)</f>
        <v>104.01709401709402</v>
      </c>
      <c r="BL100" s="147"/>
      <c r="BM100" s="148">
        <f t="shared" ref="BM100:BM119" si="204">BM73-($I$73-100)</f>
        <v>100</v>
      </c>
      <c r="BN100" s="149"/>
      <c r="BO100" s="146">
        <f t="shared" ref="BO100:BO119" si="205">BO73-($C$73-100)</f>
        <v>100.96582028950822</v>
      </c>
      <c r="BP100" s="147"/>
      <c r="BQ100" s="146">
        <f t="shared" ref="BQ100:BQ119" si="206">BQ73-($E$73-100)</f>
        <v>103.06660446635767</v>
      </c>
      <c r="BR100" s="147"/>
      <c r="BS100" s="148">
        <f t="shared" ref="BS100:BS119" si="207">BS73-($G$73-100)</f>
        <v>103.76068376068376</v>
      </c>
      <c r="BT100" s="149"/>
      <c r="BU100" s="95">
        <f t="shared" ref="BU100:BU119" si="208">BU73-($I$73-100)</f>
        <v>100</v>
      </c>
      <c r="BV100" s="127"/>
      <c r="BW100" s="150">
        <f t="shared" ref="BW100:BW119" si="209">BW73-($C$73-100)</f>
        <v>100.84334506562982</v>
      </c>
      <c r="BX100" s="151"/>
      <c r="BY100" s="152">
        <f t="shared" ref="BY100:BY119" si="210">BY73-($E$73-100)</f>
        <v>102.71441951463174</v>
      </c>
      <c r="BZ100" s="153"/>
      <c r="CA100" s="146">
        <f t="shared" ref="CA100:CA119" si="211">CA73-($G$73-100)</f>
        <v>105.12820512820512</v>
      </c>
      <c r="CB100" s="147"/>
      <c r="CC100" s="148">
        <f t="shared" ref="CC100:CC119" si="212">CC73-($I$73-100)</f>
        <v>100</v>
      </c>
      <c r="CD100" s="127"/>
      <c r="CE100" s="150">
        <f t="shared" ref="CE100:CE119" si="213">CE73-($C$73-100)</f>
        <v>101.02705661216513</v>
      </c>
      <c r="CF100" s="151"/>
      <c r="CG100" s="152">
        <f t="shared" ref="CG100:CG119" si="214">CG73-($E$73-100)</f>
        <v>101.88209487598596</v>
      </c>
      <c r="CH100" s="153"/>
      <c r="CI100" s="146">
        <f t="shared" ref="CI100:CI119" si="215">CI73-($G$73-100)</f>
        <v>103.24786324786325</v>
      </c>
      <c r="CJ100" s="147"/>
      <c r="CK100" s="148">
        <f t="shared" ref="CK100:CK119" si="216">CK73-($I$73-100)</f>
        <v>100</v>
      </c>
      <c r="CL100" s="127"/>
      <c r="CM100" s="150">
        <f t="shared" ref="CM100:CM119" si="217">CM73-($C$73-100)</f>
        <v>101.02705661216513</v>
      </c>
      <c r="CN100" s="151"/>
      <c r="CO100" s="95">
        <f t="shared" ref="CO100:CO119" si="218">CO73-($E$73-100)</f>
        <v>101.88209487598596</v>
      </c>
      <c r="CP100" s="274"/>
      <c r="CQ100" s="95">
        <f t="shared" ref="CQ100:CQ119" si="219">CQ73-($G$73-100)</f>
        <v>102.64957264957265</v>
      </c>
      <c r="CR100" s="127"/>
      <c r="CS100" s="95">
        <f t="shared" ref="CS100:CS119" si="220">CS73-($I$73-100)</f>
        <v>100</v>
      </c>
    </row>
    <row r="101" spans="1:97" s="83" customFormat="1" x14ac:dyDescent="0.2">
      <c r="A101" s="82" t="s">
        <v>0</v>
      </c>
      <c r="B101" s="75"/>
      <c r="C101" s="154">
        <f t="shared" si="173"/>
        <v>99.669052849173028</v>
      </c>
      <c r="D101" s="154"/>
      <c r="E101" s="154">
        <f t="shared" si="174"/>
        <v>100.01739472862056</v>
      </c>
      <c r="F101" s="154"/>
      <c r="G101" s="155">
        <f t="shared" si="175"/>
        <v>100.85470085470085</v>
      </c>
      <c r="H101" s="155"/>
      <c r="I101" s="155">
        <f t="shared" si="176"/>
        <v>100.66298342541435</v>
      </c>
      <c r="J101" s="155"/>
      <c r="K101" s="156">
        <f t="shared" si="177"/>
        <v>99.669052849173028</v>
      </c>
      <c r="L101" s="156"/>
      <c r="M101" s="157">
        <f t="shared" si="178"/>
        <v>100.01739472862056</v>
      </c>
      <c r="N101" s="157"/>
      <c r="O101" s="154">
        <f t="shared" si="179"/>
        <v>97.179487179487182</v>
      </c>
      <c r="P101" s="154"/>
      <c r="Q101" s="155">
        <f t="shared" si="180"/>
        <v>100.66298342541435</v>
      </c>
      <c r="R101" s="155"/>
      <c r="S101" s="154">
        <f t="shared" si="181"/>
        <v>99.669052849173028</v>
      </c>
      <c r="T101" s="154"/>
      <c r="U101" s="154">
        <f t="shared" si="182"/>
        <v>100.01739472862056</v>
      </c>
      <c r="V101" s="154"/>
      <c r="W101" s="155">
        <f t="shared" si="183"/>
        <v>101.45299145299145</v>
      </c>
      <c r="X101" s="155"/>
      <c r="Y101" s="155">
        <f t="shared" si="184"/>
        <v>100.66298342541435</v>
      </c>
      <c r="Z101" s="155"/>
      <c r="AA101" s="156">
        <f t="shared" si="185"/>
        <v>99.338192669080911</v>
      </c>
      <c r="AB101" s="156"/>
      <c r="AC101" s="157">
        <f t="shared" si="186"/>
        <v>100.30336376055573</v>
      </c>
      <c r="AD101" s="157"/>
      <c r="AE101" s="154">
        <f t="shared" si="187"/>
        <v>102.05128205128206</v>
      </c>
      <c r="AF101" s="154"/>
      <c r="AG101" s="155">
        <f t="shared" si="188"/>
        <v>100.66298342541435</v>
      </c>
      <c r="AH101" s="155"/>
      <c r="AI101" s="154">
        <f t="shared" si="189"/>
        <v>100.21178472615438</v>
      </c>
      <c r="AJ101" s="154"/>
      <c r="AK101" s="154">
        <f t="shared" si="190"/>
        <v>101.1257350638123</v>
      </c>
      <c r="AL101" s="154"/>
      <c r="AM101" s="155">
        <f t="shared" si="191"/>
        <v>104.78632478632478</v>
      </c>
      <c r="AN101" s="155"/>
      <c r="AO101" s="155">
        <f t="shared" si="192"/>
        <v>100.66298342541435</v>
      </c>
      <c r="AP101" s="155"/>
      <c r="AQ101" s="156">
        <f t="shared" si="193"/>
        <v>100.3648092233186</v>
      </c>
      <c r="AR101" s="156"/>
      <c r="AS101" s="157">
        <f t="shared" si="194"/>
        <v>102.40664695253167</v>
      </c>
      <c r="AT101" s="157"/>
      <c r="AU101" s="154">
        <f t="shared" si="195"/>
        <v>101.7948717948718</v>
      </c>
      <c r="AV101" s="154"/>
      <c r="AW101" s="155">
        <f t="shared" si="196"/>
        <v>100.66298342541435</v>
      </c>
      <c r="AX101" s="155"/>
      <c r="AY101" s="154">
        <f t="shared" si="197"/>
        <v>100.16451723058636</v>
      </c>
      <c r="AZ101" s="154"/>
      <c r="BA101" s="154">
        <f t="shared" si="198"/>
        <v>103.71686365496461</v>
      </c>
      <c r="BB101" s="154"/>
      <c r="BC101" s="155">
        <f t="shared" si="199"/>
        <v>100.85470085470085</v>
      </c>
      <c r="BD101" s="155"/>
      <c r="BE101" s="155">
        <f t="shared" si="200"/>
        <v>100.66298342541435</v>
      </c>
      <c r="BF101" s="155"/>
      <c r="BG101" s="156">
        <f t="shared" si="201"/>
        <v>100.36913174034123</v>
      </c>
      <c r="BH101" s="156"/>
      <c r="BI101" s="157">
        <f t="shared" si="202"/>
        <v>104.64291785081149</v>
      </c>
      <c r="BJ101" s="157"/>
      <c r="BK101" s="154">
        <f t="shared" si="203"/>
        <v>106.32478632478633</v>
      </c>
      <c r="BL101" s="154"/>
      <c r="BM101" s="155">
        <f t="shared" si="204"/>
        <v>100.66298342541435</v>
      </c>
      <c r="BN101" s="155"/>
      <c r="BO101" s="154">
        <f t="shared" si="205"/>
        <v>100.22048047042514</v>
      </c>
      <c r="BP101" s="154"/>
      <c r="BQ101" s="154">
        <f t="shared" si="206"/>
        <v>104.97513214853416</v>
      </c>
      <c r="BR101" s="154"/>
      <c r="BS101" s="155">
        <f t="shared" si="207"/>
        <v>103.50427350427351</v>
      </c>
      <c r="BT101" s="155"/>
      <c r="BU101" s="155">
        <f t="shared" si="208"/>
        <v>100.66298342541435</v>
      </c>
      <c r="BV101" s="155"/>
      <c r="BW101" s="156">
        <f t="shared" si="209"/>
        <v>101.17654292869628</v>
      </c>
      <c r="BX101" s="156"/>
      <c r="BY101" s="157">
        <f t="shared" si="210"/>
        <v>104.82178038837807</v>
      </c>
      <c r="BZ101" s="157"/>
      <c r="CA101" s="154">
        <f t="shared" si="211"/>
        <v>104.27350427350427</v>
      </c>
      <c r="CB101" s="154"/>
      <c r="CC101" s="155">
        <f t="shared" si="212"/>
        <v>100.66298342541435</v>
      </c>
      <c r="CD101" s="155"/>
      <c r="CE101" s="156">
        <f t="shared" si="213"/>
        <v>100.01994431449899</v>
      </c>
      <c r="CF101" s="156"/>
      <c r="CG101" s="157">
        <f t="shared" si="214"/>
        <v>104.89787962525162</v>
      </c>
      <c r="CH101" s="157"/>
      <c r="CI101" s="154">
        <f t="shared" si="215"/>
        <v>99.82905982905983</v>
      </c>
      <c r="CJ101" s="154"/>
      <c r="CK101" s="155">
        <f t="shared" si="216"/>
        <v>100.66298342541435</v>
      </c>
      <c r="CL101" s="155"/>
      <c r="CM101" s="156">
        <f t="shared" si="217"/>
        <v>100.01994431449899</v>
      </c>
      <c r="CN101" s="156"/>
      <c r="CO101" s="92">
        <f t="shared" si="218"/>
        <v>104.89787962525162</v>
      </c>
      <c r="CP101" s="244"/>
      <c r="CQ101" s="92">
        <f t="shared" si="219"/>
        <v>100.94017094017094</v>
      </c>
      <c r="CR101" s="92"/>
      <c r="CS101" s="92">
        <f t="shared" si="220"/>
        <v>100.66298342541435</v>
      </c>
    </row>
    <row r="102" spans="1:97" s="83" customFormat="1" x14ac:dyDescent="0.2">
      <c r="A102" s="82" t="s">
        <v>1</v>
      </c>
      <c r="B102" s="75"/>
      <c r="C102" s="154">
        <f t="shared" si="173"/>
        <v>100.49531485810567</v>
      </c>
      <c r="D102" s="154"/>
      <c r="E102" s="154">
        <f t="shared" si="174"/>
        <v>105.66808500929237</v>
      </c>
      <c r="F102" s="154"/>
      <c r="G102" s="155">
        <f t="shared" si="175"/>
        <v>103.84615384615385</v>
      </c>
      <c r="H102" s="155"/>
      <c r="I102" s="155">
        <f t="shared" si="176"/>
        <v>109.61325966850829</v>
      </c>
      <c r="J102" s="155"/>
      <c r="K102" s="156">
        <f t="shared" si="177"/>
        <v>100.49531485810567</v>
      </c>
      <c r="L102" s="156"/>
      <c r="M102" s="157">
        <f t="shared" si="178"/>
        <v>105.66808500929237</v>
      </c>
      <c r="N102" s="157"/>
      <c r="O102" s="154">
        <f t="shared" si="179"/>
        <v>104.95726495726497</v>
      </c>
      <c r="P102" s="154"/>
      <c r="Q102" s="155">
        <f t="shared" si="180"/>
        <v>109.61325966850829</v>
      </c>
      <c r="R102" s="155"/>
      <c r="S102" s="154">
        <f t="shared" si="181"/>
        <v>100.49531485810567</v>
      </c>
      <c r="T102" s="154"/>
      <c r="U102" s="154">
        <f t="shared" si="182"/>
        <v>105.66808500929237</v>
      </c>
      <c r="V102" s="154"/>
      <c r="W102" s="155">
        <f t="shared" si="183"/>
        <v>107.17948717948718</v>
      </c>
      <c r="X102" s="155"/>
      <c r="Y102" s="155">
        <f t="shared" si="184"/>
        <v>109.61325966850829</v>
      </c>
      <c r="Z102" s="155"/>
      <c r="AA102" s="156">
        <f t="shared" si="185"/>
        <v>101.75556883734285</v>
      </c>
      <c r="AB102" s="156"/>
      <c r="AC102" s="157">
        <f t="shared" si="186"/>
        <v>106.05397142147703</v>
      </c>
      <c r="AD102" s="157"/>
      <c r="AE102" s="154">
        <f t="shared" si="187"/>
        <v>106.4957264957265</v>
      </c>
      <c r="AF102" s="154"/>
      <c r="AG102" s="155">
        <f t="shared" si="188"/>
        <v>109.61325966850829</v>
      </c>
      <c r="AH102" s="155"/>
      <c r="AI102" s="154">
        <f t="shared" si="189"/>
        <v>101.75030696116981</v>
      </c>
      <c r="AJ102" s="154"/>
      <c r="AK102" s="154">
        <f t="shared" si="190"/>
        <v>107.4351681993441</v>
      </c>
      <c r="AL102" s="154"/>
      <c r="AM102" s="155">
        <f t="shared" si="191"/>
        <v>102.30769230769231</v>
      </c>
      <c r="AN102" s="155"/>
      <c r="AO102" s="155">
        <f t="shared" si="192"/>
        <v>109.61325966850829</v>
      </c>
      <c r="AP102" s="155"/>
      <c r="AQ102" s="156">
        <f t="shared" si="193"/>
        <v>101.42442900260828</v>
      </c>
      <c r="AR102" s="156"/>
      <c r="AS102" s="157">
        <f t="shared" si="194"/>
        <v>108.74000689898226</v>
      </c>
      <c r="AT102" s="157"/>
      <c r="AU102" s="154">
        <f t="shared" si="195"/>
        <v>100.6837606837607</v>
      </c>
      <c r="AV102" s="154"/>
      <c r="AW102" s="155">
        <f t="shared" si="196"/>
        <v>109.61325966850829</v>
      </c>
      <c r="AX102" s="155"/>
      <c r="AY102" s="154">
        <f t="shared" si="197"/>
        <v>102.05115425028173</v>
      </c>
      <c r="AZ102" s="154"/>
      <c r="BA102" s="154">
        <f t="shared" si="198"/>
        <v>109.52926566023626</v>
      </c>
      <c r="BB102" s="154"/>
      <c r="BC102" s="155">
        <f t="shared" si="199"/>
        <v>108.03418803418803</v>
      </c>
      <c r="BD102" s="155"/>
      <c r="BE102" s="155">
        <f t="shared" si="200"/>
        <v>109.61325966850829</v>
      </c>
      <c r="BF102" s="155"/>
      <c r="BG102" s="156">
        <f t="shared" si="201"/>
        <v>100.76277309617657</v>
      </c>
      <c r="BH102" s="156"/>
      <c r="BI102" s="157">
        <f t="shared" si="202"/>
        <v>110.24513225052294</v>
      </c>
      <c r="BJ102" s="157"/>
      <c r="BK102" s="154">
        <f t="shared" si="203"/>
        <v>107.35042735042735</v>
      </c>
      <c r="BL102" s="154"/>
      <c r="BM102" s="155">
        <f t="shared" si="204"/>
        <v>109.61325966850829</v>
      </c>
      <c r="BN102" s="155"/>
      <c r="BO102" s="154">
        <f t="shared" si="205"/>
        <v>101.07357241988302</v>
      </c>
      <c r="BP102" s="154"/>
      <c r="BQ102" s="154">
        <f t="shared" si="206"/>
        <v>110.28306911788636</v>
      </c>
      <c r="BR102" s="154"/>
      <c r="BS102" s="155">
        <f t="shared" si="207"/>
        <v>107.26495726495726</v>
      </c>
      <c r="BT102" s="155"/>
      <c r="BU102" s="155">
        <f t="shared" si="208"/>
        <v>109.61325966850829</v>
      </c>
      <c r="BV102" s="155"/>
      <c r="BW102" s="156">
        <f t="shared" si="209"/>
        <v>101.0713374363587</v>
      </c>
      <c r="BX102" s="156"/>
      <c r="BY102" s="157">
        <f t="shared" si="210"/>
        <v>110.37314485955591</v>
      </c>
      <c r="BZ102" s="157"/>
      <c r="CA102" s="154">
        <f t="shared" si="211"/>
        <v>107.35042735042735</v>
      </c>
      <c r="CB102" s="154"/>
      <c r="CC102" s="155">
        <f t="shared" si="212"/>
        <v>109.61325966850829</v>
      </c>
      <c r="CD102" s="155"/>
      <c r="CE102" s="156">
        <f t="shared" si="213"/>
        <v>100.74954385459131</v>
      </c>
      <c r="CF102" s="156"/>
      <c r="CG102" s="157">
        <f t="shared" si="214"/>
        <v>109.46018285754459</v>
      </c>
      <c r="CH102" s="157"/>
      <c r="CI102" s="154">
        <f t="shared" si="215"/>
        <v>104.1025641025641</v>
      </c>
      <c r="CJ102" s="154"/>
      <c r="CK102" s="155">
        <f t="shared" si="216"/>
        <v>109.61325966850829</v>
      </c>
      <c r="CL102" s="155"/>
      <c r="CM102" s="156">
        <f t="shared" si="217"/>
        <v>100.74954385459131</v>
      </c>
      <c r="CN102" s="156"/>
      <c r="CO102" s="92">
        <f t="shared" si="218"/>
        <v>109.46018285754459</v>
      </c>
      <c r="CP102" s="244"/>
      <c r="CQ102" s="92">
        <f t="shared" si="219"/>
        <v>106.75213675213675</v>
      </c>
      <c r="CR102" s="92"/>
      <c r="CS102" s="92">
        <f t="shared" si="220"/>
        <v>109.61325966850829</v>
      </c>
    </row>
    <row r="103" spans="1:97" s="83" customFormat="1" x14ac:dyDescent="0.2">
      <c r="A103" s="82" t="s">
        <v>2</v>
      </c>
      <c r="B103" s="75"/>
      <c r="C103" s="154">
        <f t="shared" si="173"/>
        <v>96.173863403195355</v>
      </c>
      <c r="D103" s="154"/>
      <c r="E103" s="154">
        <f t="shared" si="174"/>
        <v>111.54481801956553</v>
      </c>
      <c r="F103" s="154"/>
      <c r="G103" s="155">
        <f t="shared" si="175"/>
        <v>107.43589743589745</v>
      </c>
      <c r="H103" s="155"/>
      <c r="I103" s="155">
        <f t="shared" si="176"/>
        <v>115.41436464088399</v>
      </c>
      <c r="J103" s="155"/>
      <c r="K103" s="156">
        <f t="shared" si="177"/>
        <v>96.173863403195355</v>
      </c>
      <c r="L103" s="156"/>
      <c r="M103" s="157">
        <f t="shared" si="178"/>
        <v>111.54481801956553</v>
      </c>
      <c r="N103" s="157"/>
      <c r="O103" s="154">
        <f t="shared" si="179"/>
        <v>107.6068376068376</v>
      </c>
      <c r="P103" s="154"/>
      <c r="Q103" s="155">
        <f t="shared" si="180"/>
        <v>115.41436464088399</v>
      </c>
      <c r="R103" s="155"/>
      <c r="S103" s="154">
        <f t="shared" si="181"/>
        <v>96.173863403195355</v>
      </c>
      <c r="T103" s="154"/>
      <c r="U103" s="154">
        <f t="shared" si="182"/>
        <v>111.54481801956553</v>
      </c>
      <c r="V103" s="154"/>
      <c r="W103" s="155">
        <f t="shared" si="183"/>
        <v>107.26495726495726</v>
      </c>
      <c r="X103" s="155"/>
      <c r="Y103" s="155">
        <f t="shared" si="184"/>
        <v>115.41436464088399</v>
      </c>
      <c r="Z103" s="155"/>
      <c r="AA103" s="156">
        <f t="shared" si="185"/>
        <v>100.10191470764769</v>
      </c>
      <c r="AB103" s="156"/>
      <c r="AC103" s="157">
        <f t="shared" si="186"/>
        <v>111.21398080428781</v>
      </c>
      <c r="AD103" s="157"/>
      <c r="AE103" s="154">
        <f t="shared" si="187"/>
        <v>108.29059829059828</v>
      </c>
      <c r="AF103" s="154"/>
      <c r="AG103" s="155">
        <f t="shared" si="188"/>
        <v>115.41436464088399</v>
      </c>
      <c r="AH103" s="155"/>
      <c r="AI103" s="154">
        <f t="shared" si="189"/>
        <v>101.27275569742139</v>
      </c>
      <c r="AJ103" s="154"/>
      <c r="AK103" s="154">
        <f t="shared" si="190"/>
        <v>110.68321271008992</v>
      </c>
      <c r="AL103" s="154"/>
      <c r="AM103" s="155">
        <f t="shared" si="191"/>
        <v>110.25641025641026</v>
      </c>
      <c r="AN103" s="155"/>
      <c r="AO103" s="155">
        <f t="shared" si="192"/>
        <v>115.41436464088399</v>
      </c>
      <c r="AP103" s="155"/>
      <c r="AQ103" s="156">
        <f t="shared" si="193"/>
        <v>100.45937790344954</v>
      </c>
      <c r="AR103" s="156"/>
      <c r="AS103" s="157">
        <f t="shared" si="194"/>
        <v>110.63413902565358</v>
      </c>
      <c r="AT103" s="157"/>
      <c r="AU103" s="154">
        <f t="shared" si="195"/>
        <v>108.29059829059828</v>
      </c>
      <c r="AV103" s="154"/>
      <c r="AW103" s="155">
        <f t="shared" si="196"/>
        <v>115.41436464088399</v>
      </c>
      <c r="AX103" s="155"/>
      <c r="AY103" s="154">
        <f t="shared" si="197"/>
        <v>100.8339619631534</v>
      </c>
      <c r="AZ103" s="154"/>
      <c r="BA103" s="154">
        <f t="shared" si="198"/>
        <v>111.28914891199506</v>
      </c>
      <c r="BB103" s="154"/>
      <c r="BC103" s="155">
        <f t="shared" si="199"/>
        <v>109.48717948717949</v>
      </c>
      <c r="BD103" s="155"/>
      <c r="BE103" s="155">
        <f t="shared" si="200"/>
        <v>115.41436464088399</v>
      </c>
      <c r="BF103" s="155"/>
      <c r="BG103" s="156">
        <f t="shared" si="201"/>
        <v>102.0227443095484</v>
      </c>
      <c r="BH103" s="156"/>
      <c r="BI103" s="157">
        <f t="shared" si="202"/>
        <v>111.85846327192053</v>
      </c>
      <c r="BJ103" s="157"/>
      <c r="BK103" s="154">
        <f t="shared" si="203"/>
        <v>109.48717948717949</v>
      </c>
      <c r="BL103" s="154"/>
      <c r="BM103" s="155">
        <f t="shared" si="204"/>
        <v>115.41436464088399</v>
      </c>
      <c r="BN103" s="155"/>
      <c r="BO103" s="154">
        <f t="shared" si="205"/>
        <v>101.19588053001357</v>
      </c>
      <c r="BP103" s="154"/>
      <c r="BQ103" s="154">
        <f t="shared" si="206"/>
        <v>112.2032642667956</v>
      </c>
      <c r="BR103" s="154"/>
      <c r="BS103" s="155">
        <f t="shared" si="207"/>
        <v>104.52991452991454</v>
      </c>
      <c r="BT103" s="155"/>
      <c r="BU103" s="155">
        <f t="shared" si="208"/>
        <v>115.41436464088399</v>
      </c>
      <c r="BV103" s="155"/>
      <c r="BW103" s="156">
        <f t="shared" si="209"/>
        <v>101.5898219416693</v>
      </c>
      <c r="BX103" s="156"/>
      <c r="BY103" s="157">
        <f t="shared" si="210"/>
        <v>112.33198439254812</v>
      </c>
      <c r="BZ103" s="157"/>
      <c r="CA103" s="154">
        <f t="shared" si="211"/>
        <v>107.0940170940171</v>
      </c>
      <c r="CB103" s="154"/>
      <c r="CC103" s="155">
        <f t="shared" si="212"/>
        <v>115.41436464088399</v>
      </c>
      <c r="CD103" s="155"/>
      <c r="CE103" s="156">
        <f t="shared" si="213"/>
        <v>100.75205253373051</v>
      </c>
      <c r="CF103" s="156"/>
      <c r="CG103" s="157">
        <f t="shared" si="214"/>
        <v>111.8664767236648</v>
      </c>
      <c r="CH103" s="157"/>
      <c r="CI103" s="154">
        <f t="shared" si="215"/>
        <v>108.2051282051282</v>
      </c>
      <c r="CJ103" s="154"/>
      <c r="CK103" s="155">
        <f t="shared" si="216"/>
        <v>115.41436464088399</v>
      </c>
      <c r="CL103" s="155"/>
      <c r="CM103" s="156">
        <f t="shared" si="217"/>
        <v>100.75205253373051</v>
      </c>
      <c r="CN103" s="156"/>
      <c r="CO103" s="92">
        <f t="shared" si="218"/>
        <v>111.8664767236648</v>
      </c>
      <c r="CP103" s="244"/>
      <c r="CQ103" s="92">
        <f t="shared" si="219"/>
        <v>106.23931623931624</v>
      </c>
      <c r="CR103" s="92"/>
      <c r="CS103" s="92">
        <f t="shared" si="220"/>
        <v>115.41436464088399</v>
      </c>
    </row>
    <row r="104" spans="1:97" s="83" customFormat="1" x14ac:dyDescent="0.2">
      <c r="A104" s="82" t="s">
        <v>3</v>
      </c>
      <c r="B104" s="75"/>
      <c r="C104" s="154">
        <f t="shared" si="173"/>
        <v>101.30971402201064</v>
      </c>
      <c r="D104" s="154"/>
      <c r="E104" s="154">
        <f t="shared" si="174"/>
        <v>92.346150250276764</v>
      </c>
      <c r="F104" s="154"/>
      <c r="G104" s="155">
        <f t="shared" si="175"/>
        <v>95.384615384615387</v>
      </c>
      <c r="H104" s="155"/>
      <c r="I104" s="155">
        <f t="shared" si="176"/>
        <v>103.97790055248618</v>
      </c>
      <c r="J104" s="155"/>
      <c r="K104" s="156">
        <f t="shared" si="177"/>
        <v>101.30971402201064</v>
      </c>
      <c r="L104" s="156"/>
      <c r="M104" s="157">
        <f t="shared" si="178"/>
        <v>92.346150250276764</v>
      </c>
      <c r="N104" s="157"/>
      <c r="O104" s="154">
        <f t="shared" si="179"/>
        <v>101.19658119658119</v>
      </c>
      <c r="P104" s="154"/>
      <c r="Q104" s="155">
        <f t="shared" si="180"/>
        <v>103.97790055248618</v>
      </c>
      <c r="R104" s="155"/>
      <c r="S104" s="154">
        <f t="shared" si="181"/>
        <v>101.30971402201064</v>
      </c>
      <c r="T104" s="154"/>
      <c r="U104" s="154">
        <f t="shared" si="182"/>
        <v>92.346150250276764</v>
      </c>
      <c r="V104" s="154"/>
      <c r="W104" s="155">
        <f t="shared" si="183"/>
        <v>101.28205128205128</v>
      </c>
      <c r="X104" s="155"/>
      <c r="Y104" s="155">
        <f t="shared" si="184"/>
        <v>103.97790055248618</v>
      </c>
      <c r="Z104" s="155"/>
      <c r="AA104" s="156">
        <f t="shared" si="185"/>
        <v>99.009001324833235</v>
      </c>
      <c r="AB104" s="156"/>
      <c r="AC104" s="157">
        <f t="shared" si="186"/>
        <v>90.600726602300867</v>
      </c>
      <c r="AD104" s="157"/>
      <c r="AE104" s="154">
        <f t="shared" si="187"/>
        <v>102.56410256410257</v>
      </c>
      <c r="AF104" s="154"/>
      <c r="AG104" s="155">
        <f t="shared" si="188"/>
        <v>103.97790055248618</v>
      </c>
      <c r="AH104" s="155"/>
      <c r="AI104" s="154">
        <f t="shared" si="189"/>
        <v>101.72809909840123</v>
      </c>
      <c r="AJ104" s="154"/>
      <c r="AK104" s="154">
        <f t="shared" si="190"/>
        <v>90.82903833083688</v>
      </c>
      <c r="AL104" s="154"/>
      <c r="AM104" s="155">
        <f t="shared" si="191"/>
        <v>105.47008547008548</v>
      </c>
      <c r="AN104" s="155"/>
      <c r="AO104" s="155">
        <f t="shared" si="192"/>
        <v>103.97790055248618</v>
      </c>
      <c r="AP104" s="155"/>
      <c r="AQ104" s="156">
        <f t="shared" si="193"/>
        <v>99.841434328899055</v>
      </c>
      <c r="AR104" s="156"/>
      <c r="AS104" s="157">
        <f t="shared" si="194"/>
        <v>91.415466890483515</v>
      </c>
      <c r="AT104" s="157"/>
      <c r="AU104" s="154">
        <f t="shared" si="195"/>
        <v>102.56410256410257</v>
      </c>
      <c r="AV104" s="154"/>
      <c r="AW104" s="155">
        <f t="shared" si="196"/>
        <v>103.97790055248618</v>
      </c>
      <c r="AX104" s="155"/>
      <c r="AY104" s="154">
        <f t="shared" si="197"/>
        <v>99.112467624201003</v>
      </c>
      <c r="AZ104" s="154"/>
      <c r="BA104" s="154">
        <f t="shared" si="198"/>
        <v>93.93729877571397</v>
      </c>
      <c r="BB104" s="154"/>
      <c r="BC104" s="155">
        <f t="shared" si="199"/>
        <v>104.35897435897436</v>
      </c>
      <c r="BD104" s="155"/>
      <c r="BE104" s="155">
        <f t="shared" si="200"/>
        <v>103.97790055248618</v>
      </c>
      <c r="BF104" s="155"/>
      <c r="BG104" s="156">
        <f t="shared" si="201"/>
        <v>100.64768462554693</v>
      </c>
      <c r="BH104" s="156"/>
      <c r="BI104" s="157">
        <f t="shared" si="202"/>
        <v>95.114773400823594</v>
      </c>
      <c r="BJ104" s="157"/>
      <c r="BK104" s="154">
        <f t="shared" si="203"/>
        <v>103.58974358974359</v>
      </c>
      <c r="BL104" s="154"/>
      <c r="BM104" s="155">
        <f t="shared" si="204"/>
        <v>103.97790055248618</v>
      </c>
      <c r="BN104" s="155"/>
      <c r="BO104" s="154">
        <f t="shared" si="205"/>
        <v>100.31271700834316</v>
      </c>
      <c r="BP104" s="154"/>
      <c r="BQ104" s="154">
        <f t="shared" si="206"/>
        <v>94.810818923731887</v>
      </c>
      <c r="BR104" s="154"/>
      <c r="BS104" s="155">
        <f t="shared" si="207"/>
        <v>99.230769230769241</v>
      </c>
      <c r="BT104" s="155"/>
      <c r="BU104" s="155">
        <f t="shared" si="208"/>
        <v>103.97790055248618</v>
      </c>
      <c r="BV104" s="155"/>
      <c r="BW104" s="156">
        <f t="shared" si="209"/>
        <v>102.18205271078291</v>
      </c>
      <c r="BX104" s="156"/>
      <c r="BY104" s="157">
        <f t="shared" si="210"/>
        <v>93.450204904870418</v>
      </c>
      <c r="BZ104" s="157"/>
      <c r="CA104" s="154">
        <f t="shared" si="211"/>
        <v>104.78632478632478</v>
      </c>
      <c r="CB104" s="154"/>
      <c r="CC104" s="155">
        <f t="shared" si="212"/>
        <v>103.97790055248618</v>
      </c>
      <c r="CD104" s="155"/>
      <c r="CE104" s="156">
        <f t="shared" si="213"/>
        <v>100.76443121748771</v>
      </c>
      <c r="CF104" s="156"/>
      <c r="CG104" s="157">
        <f t="shared" si="214"/>
        <v>93.586349059226578</v>
      </c>
      <c r="CH104" s="157"/>
      <c r="CI104" s="154">
        <f t="shared" si="215"/>
        <v>104.52991452991454</v>
      </c>
      <c r="CJ104" s="154"/>
      <c r="CK104" s="155">
        <f t="shared" si="216"/>
        <v>103.97790055248618</v>
      </c>
      <c r="CL104" s="155"/>
      <c r="CM104" s="156">
        <f t="shared" si="217"/>
        <v>100.76443121748771</v>
      </c>
      <c r="CN104" s="156"/>
      <c r="CO104" s="92">
        <f t="shared" si="218"/>
        <v>93.586349059226578</v>
      </c>
      <c r="CP104" s="244"/>
      <c r="CQ104" s="92">
        <f t="shared" si="219"/>
        <v>102.90598290598291</v>
      </c>
      <c r="CR104" s="92"/>
      <c r="CS104" s="92">
        <f t="shared" si="220"/>
        <v>103.97790055248618</v>
      </c>
    </row>
    <row r="105" spans="1:97" s="83" customFormat="1" x14ac:dyDescent="0.2">
      <c r="A105" s="84" t="s">
        <v>4</v>
      </c>
      <c r="B105" s="75"/>
      <c r="C105" s="158">
        <f t="shared" si="173"/>
        <v>100.14046255481271</v>
      </c>
      <c r="D105" s="154"/>
      <c r="E105" s="158">
        <f t="shared" si="174"/>
        <v>101.80411126876473</v>
      </c>
      <c r="F105" s="154"/>
      <c r="G105" s="159">
        <f t="shared" si="175"/>
        <v>103.16239316239317</v>
      </c>
      <c r="H105" s="155"/>
      <c r="I105" s="159">
        <f t="shared" si="176"/>
        <v>102.81767955801105</v>
      </c>
      <c r="J105" s="155"/>
      <c r="K105" s="160">
        <f t="shared" si="177"/>
        <v>100.14046255481271</v>
      </c>
      <c r="L105" s="156"/>
      <c r="M105" s="161">
        <f t="shared" si="178"/>
        <v>101.80411126876473</v>
      </c>
      <c r="N105" s="157"/>
      <c r="O105" s="158">
        <f t="shared" si="179"/>
        <v>97.26495726495726</v>
      </c>
      <c r="P105" s="154"/>
      <c r="Q105" s="159">
        <f t="shared" si="180"/>
        <v>102.81767955801105</v>
      </c>
      <c r="R105" s="155"/>
      <c r="S105" s="158">
        <f t="shared" si="181"/>
        <v>100.14046255481271</v>
      </c>
      <c r="T105" s="154"/>
      <c r="U105" s="158">
        <f t="shared" si="182"/>
        <v>101.80411126876473</v>
      </c>
      <c r="V105" s="154"/>
      <c r="W105" s="159">
        <f t="shared" si="183"/>
        <v>106.06837606837607</v>
      </c>
      <c r="X105" s="155"/>
      <c r="Y105" s="159">
        <f t="shared" si="184"/>
        <v>102.81767955801105</v>
      </c>
      <c r="Z105" s="155"/>
      <c r="AA105" s="160">
        <f t="shared" si="185"/>
        <v>100.17571239134136</v>
      </c>
      <c r="AB105" s="156"/>
      <c r="AC105" s="161">
        <f t="shared" si="186"/>
        <v>100.82547469023282</v>
      </c>
      <c r="AD105" s="157"/>
      <c r="AE105" s="158">
        <f t="shared" si="187"/>
        <v>101.96581196581197</v>
      </c>
      <c r="AF105" s="154"/>
      <c r="AG105" s="159">
        <f t="shared" si="188"/>
        <v>102.81767955801105</v>
      </c>
      <c r="AH105" s="155"/>
      <c r="AI105" s="158">
        <f t="shared" si="189"/>
        <v>100.61126418136544</v>
      </c>
      <c r="AJ105" s="154"/>
      <c r="AK105" s="158">
        <f t="shared" si="190"/>
        <v>101.27588372370202</v>
      </c>
      <c r="AL105" s="154"/>
      <c r="AM105" s="159">
        <f t="shared" si="191"/>
        <v>99.487179487179489</v>
      </c>
      <c r="AN105" s="155"/>
      <c r="AO105" s="159">
        <f t="shared" si="192"/>
        <v>102.81767955801105</v>
      </c>
      <c r="AP105" s="155"/>
      <c r="AQ105" s="160">
        <f t="shared" si="193"/>
        <v>101.03508229210966</v>
      </c>
      <c r="AR105" s="156"/>
      <c r="AS105" s="161">
        <f t="shared" si="194"/>
        <v>102.55972892234549</v>
      </c>
      <c r="AT105" s="157"/>
      <c r="AU105" s="158">
        <f t="shared" si="195"/>
        <v>99.658119658119659</v>
      </c>
      <c r="AV105" s="154"/>
      <c r="AW105" s="159">
        <f t="shared" si="196"/>
        <v>102.81767955801105</v>
      </c>
      <c r="AX105" s="155"/>
      <c r="AY105" s="158">
        <f t="shared" si="197"/>
        <v>101.24707041558281</v>
      </c>
      <c r="AZ105" s="154"/>
      <c r="BA105" s="158">
        <f t="shared" si="198"/>
        <v>103.42899432899102</v>
      </c>
      <c r="BB105" s="154"/>
      <c r="BC105" s="159">
        <f t="shared" si="199"/>
        <v>102.64957264957265</v>
      </c>
      <c r="BD105" s="155"/>
      <c r="BE105" s="159">
        <f t="shared" si="200"/>
        <v>102.81767955801105</v>
      </c>
      <c r="BF105" s="155"/>
      <c r="BG105" s="160">
        <f t="shared" si="201"/>
        <v>99.666843238877476</v>
      </c>
      <c r="BH105" s="156"/>
      <c r="BI105" s="161">
        <f t="shared" si="202"/>
        <v>103.66420256070793</v>
      </c>
      <c r="BJ105" s="157"/>
      <c r="BK105" s="158">
        <f t="shared" si="203"/>
        <v>103.41880341880342</v>
      </c>
      <c r="BL105" s="154"/>
      <c r="BM105" s="159">
        <f t="shared" si="204"/>
        <v>102.81767955801105</v>
      </c>
      <c r="BN105" s="155"/>
      <c r="BO105" s="158">
        <f t="shared" si="205"/>
        <v>99.495996333564534</v>
      </c>
      <c r="BP105" s="154"/>
      <c r="BQ105" s="158">
        <f t="shared" si="206"/>
        <v>103.98492697959324</v>
      </c>
      <c r="BR105" s="154"/>
      <c r="BS105" s="159">
        <f t="shared" si="207"/>
        <v>100.42735042735043</v>
      </c>
      <c r="BT105" s="155"/>
      <c r="BU105" s="159">
        <f t="shared" si="208"/>
        <v>102.81767955801105</v>
      </c>
      <c r="BV105" s="155"/>
      <c r="BW105" s="160">
        <f t="shared" si="209"/>
        <v>99.731815468269787</v>
      </c>
      <c r="BX105" s="156"/>
      <c r="BY105" s="161">
        <f t="shared" si="210"/>
        <v>103.58654498770733</v>
      </c>
      <c r="BZ105" s="157"/>
      <c r="CA105" s="158">
        <f t="shared" si="211"/>
        <v>100.51282051282051</v>
      </c>
      <c r="CB105" s="154"/>
      <c r="CC105" s="159">
        <f t="shared" si="212"/>
        <v>102.81767955801105</v>
      </c>
      <c r="CD105" s="155"/>
      <c r="CE105" s="160">
        <f t="shared" si="213"/>
        <v>99.003528483539355</v>
      </c>
      <c r="CF105" s="156"/>
      <c r="CG105" s="161">
        <f t="shared" si="214"/>
        <v>104.01504086621905</v>
      </c>
      <c r="CH105" s="157"/>
      <c r="CI105" s="158">
        <f t="shared" si="215"/>
        <v>104.27350427350427</v>
      </c>
      <c r="CJ105" s="154"/>
      <c r="CK105" s="159">
        <f t="shared" si="216"/>
        <v>102.81767955801105</v>
      </c>
      <c r="CL105" s="155"/>
      <c r="CM105" s="160">
        <f t="shared" si="217"/>
        <v>99.003528483539355</v>
      </c>
      <c r="CN105" s="156"/>
      <c r="CO105" s="93">
        <f t="shared" si="218"/>
        <v>104.01504086621905</v>
      </c>
      <c r="CP105" s="244"/>
      <c r="CQ105" s="93">
        <f t="shared" si="219"/>
        <v>105.38461538461539</v>
      </c>
      <c r="CR105" s="92"/>
      <c r="CS105" s="93">
        <f t="shared" si="220"/>
        <v>102.81767955801105</v>
      </c>
    </row>
    <row r="106" spans="1:97" s="83" customFormat="1" x14ac:dyDescent="0.2">
      <c r="A106" s="82" t="s">
        <v>5</v>
      </c>
      <c r="B106" s="75"/>
      <c r="C106" s="154">
        <f t="shared" si="173"/>
        <v>102.20854603833382</v>
      </c>
      <c r="D106" s="154"/>
      <c r="E106" s="154">
        <f t="shared" si="174"/>
        <v>109.93312487832816</v>
      </c>
      <c r="F106" s="154"/>
      <c r="G106" s="155">
        <f t="shared" si="175"/>
        <v>105.72649572649573</v>
      </c>
      <c r="H106" s="155"/>
      <c r="I106" s="155">
        <f t="shared" si="176"/>
        <v>116.24309392265194</v>
      </c>
      <c r="J106" s="155"/>
      <c r="K106" s="156">
        <f t="shared" si="177"/>
        <v>102.20854603833382</v>
      </c>
      <c r="L106" s="156"/>
      <c r="M106" s="157">
        <f t="shared" si="178"/>
        <v>109.93312487832816</v>
      </c>
      <c r="N106" s="157"/>
      <c r="O106" s="154">
        <f t="shared" si="179"/>
        <v>105.8974358974359</v>
      </c>
      <c r="P106" s="154"/>
      <c r="Q106" s="155">
        <f t="shared" si="180"/>
        <v>116.24309392265194</v>
      </c>
      <c r="R106" s="155"/>
      <c r="S106" s="154">
        <f t="shared" si="181"/>
        <v>102.20854603833382</v>
      </c>
      <c r="T106" s="154"/>
      <c r="U106" s="154">
        <f t="shared" si="182"/>
        <v>109.93312487832816</v>
      </c>
      <c r="V106" s="154"/>
      <c r="W106" s="155">
        <f t="shared" si="183"/>
        <v>103.93162393162393</v>
      </c>
      <c r="X106" s="155"/>
      <c r="Y106" s="155">
        <f t="shared" si="184"/>
        <v>116.24309392265194</v>
      </c>
      <c r="Z106" s="155"/>
      <c r="AA106" s="156">
        <f t="shared" si="185"/>
        <v>102.21330420177179</v>
      </c>
      <c r="AB106" s="156"/>
      <c r="AC106" s="157">
        <f t="shared" si="186"/>
        <v>109.33269737263129</v>
      </c>
      <c r="AD106" s="157"/>
      <c r="AE106" s="154">
        <f t="shared" si="187"/>
        <v>105.8974358974359</v>
      </c>
      <c r="AF106" s="154"/>
      <c r="AG106" s="155">
        <f t="shared" si="188"/>
        <v>116.24309392265194</v>
      </c>
      <c r="AH106" s="155"/>
      <c r="AI106" s="154">
        <f t="shared" si="189"/>
        <v>102.92793542390234</v>
      </c>
      <c r="AJ106" s="154"/>
      <c r="AK106" s="154">
        <f t="shared" si="190"/>
        <v>109.27902335956634</v>
      </c>
      <c r="AL106" s="154"/>
      <c r="AM106" s="155">
        <f t="shared" si="191"/>
        <v>106.15384615384616</v>
      </c>
      <c r="AN106" s="155"/>
      <c r="AO106" s="155">
        <f t="shared" si="192"/>
        <v>116.24309392265194</v>
      </c>
      <c r="AP106" s="155"/>
      <c r="AQ106" s="156">
        <f t="shared" si="193"/>
        <v>100.76816604646774</v>
      </c>
      <c r="AR106" s="156"/>
      <c r="AS106" s="157">
        <f t="shared" si="194"/>
        <v>110.1186979776447</v>
      </c>
      <c r="AT106" s="157"/>
      <c r="AU106" s="154">
        <f t="shared" si="195"/>
        <v>107.00854700854701</v>
      </c>
      <c r="AV106" s="154"/>
      <c r="AW106" s="155">
        <f t="shared" si="196"/>
        <v>116.24309392265194</v>
      </c>
      <c r="AX106" s="155"/>
      <c r="AY106" s="154">
        <f t="shared" si="197"/>
        <v>101.47860048386588</v>
      </c>
      <c r="AZ106" s="154"/>
      <c r="BA106" s="154">
        <f t="shared" si="198"/>
        <v>110.10549483715683</v>
      </c>
      <c r="BB106" s="154"/>
      <c r="BC106" s="155">
        <f t="shared" si="199"/>
        <v>108.54700854700856</v>
      </c>
      <c r="BD106" s="155"/>
      <c r="BE106" s="155">
        <f t="shared" si="200"/>
        <v>116.24309392265194</v>
      </c>
      <c r="BF106" s="155"/>
      <c r="BG106" s="156">
        <f t="shared" si="201"/>
        <v>101.46861727223295</v>
      </c>
      <c r="BH106" s="156"/>
      <c r="BI106" s="157">
        <f t="shared" si="202"/>
        <v>110.41173529055732</v>
      </c>
      <c r="BJ106" s="157"/>
      <c r="BK106" s="154">
        <f t="shared" si="203"/>
        <v>106.06837606837607</v>
      </c>
      <c r="BL106" s="154"/>
      <c r="BM106" s="155">
        <f t="shared" si="204"/>
        <v>116.24309392265194</v>
      </c>
      <c r="BN106" s="155"/>
      <c r="BO106" s="154">
        <f t="shared" si="205"/>
        <v>103.64373287880369</v>
      </c>
      <c r="BP106" s="154"/>
      <c r="BQ106" s="154">
        <f t="shared" si="206"/>
        <v>110.14278446438227</v>
      </c>
      <c r="BR106" s="154"/>
      <c r="BS106" s="155">
        <f t="shared" si="207"/>
        <v>104.01709401709402</v>
      </c>
      <c r="BT106" s="155"/>
      <c r="BU106" s="155">
        <f t="shared" si="208"/>
        <v>116.24309392265194</v>
      </c>
      <c r="BV106" s="155"/>
      <c r="BW106" s="156">
        <f t="shared" si="209"/>
        <v>101.45883445542314</v>
      </c>
      <c r="BX106" s="156"/>
      <c r="BY106" s="157">
        <f t="shared" si="210"/>
        <v>109.75064735486484</v>
      </c>
      <c r="BZ106" s="157"/>
      <c r="CA106" s="154">
        <f t="shared" si="211"/>
        <v>111.28205128205128</v>
      </c>
      <c r="CB106" s="154"/>
      <c r="CC106" s="155">
        <f t="shared" si="212"/>
        <v>116.24309392265194</v>
      </c>
      <c r="CD106" s="155"/>
      <c r="CE106" s="156">
        <f t="shared" si="213"/>
        <v>102.18715649551439</v>
      </c>
      <c r="CF106" s="156"/>
      <c r="CG106" s="157">
        <f t="shared" si="214"/>
        <v>109.56411621901258</v>
      </c>
      <c r="CH106" s="157"/>
      <c r="CI106" s="154">
        <f t="shared" si="215"/>
        <v>108.8888888888889</v>
      </c>
      <c r="CJ106" s="154"/>
      <c r="CK106" s="155">
        <f t="shared" si="216"/>
        <v>116.24309392265194</v>
      </c>
      <c r="CL106" s="155"/>
      <c r="CM106" s="156">
        <f t="shared" si="217"/>
        <v>102.18715649551439</v>
      </c>
      <c r="CN106" s="156"/>
      <c r="CO106" s="92">
        <f t="shared" si="218"/>
        <v>109.56411621901258</v>
      </c>
      <c r="CP106" s="244"/>
      <c r="CQ106" s="92">
        <f t="shared" si="219"/>
        <v>109.48717948717949</v>
      </c>
      <c r="CR106" s="92"/>
      <c r="CS106" s="92">
        <f t="shared" si="220"/>
        <v>116.24309392265194</v>
      </c>
    </row>
    <row r="107" spans="1:97" s="83" customFormat="1" x14ac:dyDescent="0.2">
      <c r="A107" s="82" t="s">
        <v>6</v>
      </c>
      <c r="B107" s="75"/>
      <c r="C107" s="154">
        <f t="shared" si="173"/>
        <v>101.98152839750887</v>
      </c>
      <c r="D107" s="154"/>
      <c r="E107" s="154">
        <f t="shared" si="174"/>
        <v>108.14568235061736</v>
      </c>
      <c r="F107" s="154"/>
      <c r="G107" s="155">
        <f t="shared" si="175"/>
        <v>103.58974358974359</v>
      </c>
      <c r="H107" s="155"/>
      <c r="I107" s="155">
        <f t="shared" si="176"/>
        <v>109.77900552486189</v>
      </c>
      <c r="J107" s="155"/>
      <c r="K107" s="156">
        <f t="shared" si="177"/>
        <v>101.98152839750887</v>
      </c>
      <c r="L107" s="156"/>
      <c r="M107" s="157">
        <f t="shared" si="178"/>
        <v>108.14568235061736</v>
      </c>
      <c r="N107" s="157"/>
      <c r="O107" s="154">
        <f t="shared" si="179"/>
        <v>105.81196581196581</v>
      </c>
      <c r="P107" s="154"/>
      <c r="Q107" s="155">
        <f t="shared" si="180"/>
        <v>109.77900552486189</v>
      </c>
      <c r="R107" s="155"/>
      <c r="S107" s="154">
        <f t="shared" si="181"/>
        <v>101.98152839750887</v>
      </c>
      <c r="T107" s="154"/>
      <c r="U107" s="154">
        <f t="shared" si="182"/>
        <v>108.14568235061736</v>
      </c>
      <c r="V107" s="154"/>
      <c r="W107" s="155">
        <f t="shared" si="183"/>
        <v>105.04273504273505</v>
      </c>
      <c r="X107" s="155"/>
      <c r="Y107" s="155">
        <f t="shared" si="184"/>
        <v>109.77900552486189</v>
      </c>
      <c r="Z107" s="155"/>
      <c r="AA107" s="156">
        <f t="shared" si="185"/>
        <v>100.3140617925131</v>
      </c>
      <c r="AB107" s="156"/>
      <c r="AC107" s="157">
        <f t="shared" si="186"/>
        <v>108.25816465532546</v>
      </c>
      <c r="AD107" s="157"/>
      <c r="AE107" s="154">
        <f t="shared" si="187"/>
        <v>105.04273504273505</v>
      </c>
      <c r="AF107" s="154"/>
      <c r="AG107" s="155">
        <f t="shared" si="188"/>
        <v>109.77900552486189</v>
      </c>
      <c r="AH107" s="155"/>
      <c r="AI107" s="154">
        <f t="shared" si="189"/>
        <v>101.13225775647379</v>
      </c>
      <c r="AJ107" s="154"/>
      <c r="AK107" s="154">
        <f t="shared" si="190"/>
        <v>108.04535928660023</v>
      </c>
      <c r="AL107" s="154"/>
      <c r="AM107" s="155">
        <f t="shared" si="191"/>
        <v>107.35042735042735</v>
      </c>
      <c r="AN107" s="155"/>
      <c r="AO107" s="155">
        <f t="shared" si="192"/>
        <v>109.77900552486189</v>
      </c>
      <c r="AP107" s="155"/>
      <c r="AQ107" s="156">
        <f t="shared" si="193"/>
        <v>100.43631593384426</v>
      </c>
      <c r="AR107" s="156"/>
      <c r="AS107" s="157">
        <f t="shared" si="194"/>
        <v>108.81174303355613</v>
      </c>
      <c r="AT107" s="157"/>
      <c r="AU107" s="154">
        <f t="shared" si="195"/>
        <v>107.77777777777779</v>
      </c>
      <c r="AV107" s="154"/>
      <c r="AW107" s="155">
        <f t="shared" si="196"/>
        <v>109.77900552486189</v>
      </c>
      <c r="AX107" s="155"/>
      <c r="AY107" s="154">
        <f t="shared" si="197"/>
        <v>101.26041814541122</v>
      </c>
      <c r="AZ107" s="154"/>
      <c r="BA107" s="154">
        <f t="shared" si="198"/>
        <v>109.26292329228696</v>
      </c>
      <c r="BB107" s="154"/>
      <c r="BC107" s="155">
        <f t="shared" si="199"/>
        <v>106.92307692307692</v>
      </c>
      <c r="BD107" s="155"/>
      <c r="BE107" s="155">
        <f t="shared" si="200"/>
        <v>109.77900552486189</v>
      </c>
      <c r="BF107" s="155"/>
      <c r="BG107" s="156">
        <f t="shared" si="201"/>
        <v>102.09859703025819</v>
      </c>
      <c r="BH107" s="156"/>
      <c r="BI107" s="157">
        <f t="shared" si="202"/>
        <v>109.6441768906428</v>
      </c>
      <c r="BJ107" s="157"/>
      <c r="BK107" s="154">
        <f t="shared" si="203"/>
        <v>106.41025641025642</v>
      </c>
      <c r="BL107" s="154"/>
      <c r="BM107" s="155">
        <f t="shared" si="204"/>
        <v>109.77900552486189</v>
      </c>
      <c r="BN107" s="155"/>
      <c r="BO107" s="154">
        <f t="shared" si="205"/>
        <v>101.73936587087292</v>
      </c>
      <c r="BP107" s="154"/>
      <c r="BQ107" s="154">
        <f t="shared" si="206"/>
        <v>110.02520991534607</v>
      </c>
      <c r="BR107" s="154"/>
      <c r="BS107" s="155">
        <f t="shared" si="207"/>
        <v>106.92307692307692</v>
      </c>
      <c r="BT107" s="155"/>
      <c r="BU107" s="155">
        <f t="shared" si="208"/>
        <v>109.77900552486189</v>
      </c>
      <c r="BV107" s="155"/>
      <c r="BW107" s="156">
        <f t="shared" si="209"/>
        <v>101.37409986845874</v>
      </c>
      <c r="BX107" s="156"/>
      <c r="BY107" s="157">
        <f t="shared" si="210"/>
        <v>109.93345764479088</v>
      </c>
      <c r="BZ107" s="157"/>
      <c r="CA107" s="154">
        <f t="shared" si="211"/>
        <v>107.86324786324786</v>
      </c>
      <c r="CB107" s="154"/>
      <c r="CC107" s="155">
        <f t="shared" si="212"/>
        <v>109.77900552486189</v>
      </c>
      <c r="CD107" s="155"/>
      <c r="CE107" s="156">
        <f t="shared" si="213"/>
        <v>101.71294223028436</v>
      </c>
      <c r="CF107" s="156"/>
      <c r="CG107" s="157">
        <f t="shared" si="214"/>
        <v>109.25206574808792</v>
      </c>
      <c r="CH107" s="157"/>
      <c r="CI107" s="154">
        <f t="shared" si="215"/>
        <v>107.26495726495726</v>
      </c>
      <c r="CJ107" s="154"/>
      <c r="CK107" s="155">
        <f t="shared" si="216"/>
        <v>109.77900552486189</v>
      </c>
      <c r="CL107" s="155"/>
      <c r="CM107" s="156">
        <f t="shared" si="217"/>
        <v>101.71294223028436</v>
      </c>
      <c r="CN107" s="156"/>
      <c r="CO107" s="92">
        <f t="shared" si="218"/>
        <v>109.25206574808792</v>
      </c>
      <c r="CP107" s="244"/>
      <c r="CQ107" s="92">
        <f t="shared" si="219"/>
        <v>106.23931623931624</v>
      </c>
      <c r="CR107" s="92"/>
      <c r="CS107" s="92">
        <f t="shared" si="220"/>
        <v>109.77900552486189</v>
      </c>
    </row>
    <row r="108" spans="1:97" s="83" customFormat="1" x14ac:dyDescent="0.2">
      <c r="A108" s="82" t="s">
        <v>7</v>
      </c>
      <c r="B108" s="75"/>
      <c r="C108" s="154">
        <f t="shared" si="173"/>
        <v>101.21513453322805</v>
      </c>
      <c r="D108" s="154"/>
      <c r="E108" s="154">
        <f t="shared" si="174"/>
        <v>107.61595043579484</v>
      </c>
      <c r="F108" s="154"/>
      <c r="G108" s="155">
        <f t="shared" si="175"/>
        <v>103.50427350427351</v>
      </c>
      <c r="H108" s="155"/>
      <c r="I108" s="155">
        <f t="shared" si="176"/>
        <v>109.77900552486189</v>
      </c>
      <c r="J108" s="155"/>
      <c r="K108" s="156">
        <f t="shared" si="177"/>
        <v>101.21513453322805</v>
      </c>
      <c r="L108" s="156"/>
      <c r="M108" s="157">
        <f t="shared" si="178"/>
        <v>107.61595043579484</v>
      </c>
      <c r="N108" s="157"/>
      <c r="O108" s="154">
        <f t="shared" si="179"/>
        <v>102.05128205128206</v>
      </c>
      <c r="P108" s="154"/>
      <c r="Q108" s="155">
        <f t="shared" si="180"/>
        <v>109.77900552486189</v>
      </c>
      <c r="R108" s="155"/>
      <c r="S108" s="154">
        <f t="shared" si="181"/>
        <v>101.21513453322805</v>
      </c>
      <c r="T108" s="154"/>
      <c r="U108" s="154">
        <f t="shared" si="182"/>
        <v>107.61595043579484</v>
      </c>
      <c r="V108" s="154"/>
      <c r="W108" s="155">
        <f t="shared" si="183"/>
        <v>109.48717948717949</v>
      </c>
      <c r="X108" s="155"/>
      <c r="Y108" s="155">
        <f t="shared" si="184"/>
        <v>109.77900552486189</v>
      </c>
      <c r="Z108" s="155"/>
      <c r="AA108" s="156">
        <f t="shared" si="185"/>
        <v>102.03448284623519</v>
      </c>
      <c r="AB108" s="156"/>
      <c r="AC108" s="157">
        <f t="shared" si="186"/>
        <v>107.03525081259517</v>
      </c>
      <c r="AD108" s="157"/>
      <c r="AE108" s="154">
        <f t="shared" si="187"/>
        <v>105.81196581196581</v>
      </c>
      <c r="AF108" s="154"/>
      <c r="AG108" s="155">
        <f t="shared" si="188"/>
        <v>109.77900552486189</v>
      </c>
      <c r="AH108" s="155"/>
      <c r="AI108" s="154">
        <f t="shared" si="189"/>
        <v>100.21770495202392</v>
      </c>
      <c r="AJ108" s="154"/>
      <c r="AK108" s="154">
        <f t="shared" si="190"/>
        <v>107.01566513133058</v>
      </c>
      <c r="AL108" s="154"/>
      <c r="AM108" s="155">
        <f t="shared" si="191"/>
        <v>108.80341880341881</v>
      </c>
      <c r="AN108" s="155"/>
      <c r="AO108" s="155">
        <f t="shared" si="192"/>
        <v>109.77900552486189</v>
      </c>
      <c r="AP108" s="155"/>
      <c r="AQ108" s="156">
        <f t="shared" si="193"/>
        <v>100.59781868225173</v>
      </c>
      <c r="AR108" s="156"/>
      <c r="AS108" s="157">
        <f t="shared" si="194"/>
        <v>107.10756634841307</v>
      </c>
      <c r="AT108" s="157"/>
      <c r="AU108" s="154">
        <f t="shared" si="195"/>
        <v>107.6068376068376</v>
      </c>
      <c r="AV108" s="154"/>
      <c r="AW108" s="155">
        <f t="shared" si="196"/>
        <v>109.77900552486189</v>
      </c>
      <c r="AX108" s="155"/>
      <c r="AY108" s="154">
        <f t="shared" si="197"/>
        <v>100.3696021686617</v>
      </c>
      <c r="AZ108" s="154"/>
      <c r="BA108" s="154">
        <f t="shared" si="198"/>
        <v>107.76672184993883</v>
      </c>
      <c r="BB108" s="154"/>
      <c r="BC108" s="155">
        <f t="shared" si="199"/>
        <v>104.70085470085471</v>
      </c>
      <c r="BD108" s="155"/>
      <c r="BE108" s="155">
        <f t="shared" si="200"/>
        <v>109.77900552486189</v>
      </c>
      <c r="BF108" s="155"/>
      <c r="BG108" s="156">
        <f t="shared" si="201"/>
        <v>100.96596049110279</v>
      </c>
      <c r="BH108" s="156"/>
      <c r="BI108" s="157">
        <f t="shared" si="202"/>
        <v>108.44486243058023</v>
      </c>
      <c r="BJ108" s="157"/>
      <c r="BK108" s="154">
        <f t="shared" si="203"/>
        <v>107.17948717948718</v>
      </c>
      <c r="BL108" s="154"/>
      <c r="BM108" s="155">
        <f t="shared" si="204"/>
        <v>109.77900552486189</v>
      </c>
      <c r="BN108" s="155"/>
      <c r="BO108" s="154">
        <f t="shared" si="205"/>
        <v>101.36549863403597</v>
      </c>
      <c r="BP108" s="154"/>
      <c r="BQ108" s="154">
        <f t="shared" si="206"/>
        <v>109.19428822969005</v>
      </c>
      <c r="BR108" s="154"/>
      <c r="BS108" s="155">
        <f t="shared" si="207"/>
        <v>104.1025641025641</v>
      </c>
      <c r="BT108" s="155"/>
      <c r="BU108" s="155">
        <f t="shared" si="208"/>
        <v>109.77900552486189</v>
      </c>
      <c r="BV108" s="155"/>
      <c r="BW108" s="156">
        <f t="shared" si="209"/>
        <v>101.14672453029873</v>
      </c>
      <c r="BX108" s="156"/>
      <c r="BY108" s="157">
        <f t="shared" si="210"/>
        <v>109.01461031545431</v>
      </c>
      <c r="BZ108" s="157"/>
      <c r="CA108" s="154">
        <f t="shared" si="211"/>
        <v>109.23076923076924</v>
      </c>
      <c r="CB108" s="154"/>
      <c r="CC108" s="155">
        <f t="shared" si="212"/>
        <v>109.77900552486189</v>
      </c>
      <c r="CD108" s="155"/>
      <c r="CE108" s="156">
        <f t="shared" si="213"/>
        <v>101.97666822223073</v>
      </c>
      <c r="CF108" s="156"/>
      <c r="CG108" s="157">
        <f t="shared" si="214"/>
        <v>107.9704770226096</v>
      </c>
      <c r="CH108" s="157"/>
      <c r="CI108" s="154">
        <f t="shared" si="215"/>
        <v>106.75213675213675</v>
      </c>
      <c r="CJ108" s="154"/>
      <c r="CK108" s="155">
        <f t="shared" si="216"/>
        <v>109.77900552486189</v>
      </c>
      <c r="CL108" s="155"/>
      <c r="CM108" s="156">
        <f t="shared" si="217"/>
        <v>101.97666822223073</v>
      </c>
      <c r="CN108" s="156"/>
      <c r="CO108" s="92">
        <f t="shared" si="218"/>
        <v>107.9704770226096</v>
      </c>
      <c r="CP108" s="244"/>
      <c r="CQ108" s="92">
        <f t="shared" si="219"/>
        <v>103.50427350427351</v>
      </c>
      <c r="CR108" s="92"/>
      <c r="CS108" s="92">
        <f t="shared" si="220"/>
        <v>109.77900552486189</v>
      </c>
    </row>
    <row r="109" spans="1:97" s="83" customFormat="1" x14ac:dyDescent="0.2">
      <c r="A109" s="82" t="s">
        <v>8</v>
      </c>
      <c r="B109" s="75"/>
      <c r="C109" s="154">
        <f t="shared" si="173"/>
        <v>98.155055285606537</v>
      </c>
      <c r="D109" s="154"/>
      <c r="E109" s="154">
        <f t="shared" si="174"/>
        <v>93.522091912946252</v>
      </c>
      <c r="F109" s="154"/>
      <c r="G109" s="155">
        <f t="shared" si="175"/>
        <v>98.632478632478637</v>
      </c>
      <c r="H109" s="155"/>
      <c r="I109" s="155">
        <f t="shared" si="176"/>
        <v>94.530386740331494</v>
      </c>
      <c r="J109" s="155"/>
      <c r="K109" s="156">
        <f t="shared" si="177"/>
        <v>98.155055285606537</v>
      </c>
      <c r="L109" s="156"/>
      <c r="M109" s="157">
        <f t="shared" si="178"/>
        <v>93.522091912946252</v>
      </c>
      <c r="N109" s="157"/>
      <c r="O109" s="154">
        <f t="shared" si="179"/>
        <v>94.615384615384613</v>
      </c>
      <c r="P109" s="154"/>
      <c r="Q109" s="155">
        <f t="shared" si="180"/>
        <v>94.530386740331494</v>
      </c>
      <c r="R109" s="155"/>
      <c r="S109" s="154">
        <f t="shared" si="181"/>
        <v>98.155055285606537</v>
      </c>
      <c r="T109" s="154"/>
      <c r="U109" s="154">
        <f t="shared" si="182"/>
        <v>93.522091912946252</v>
      </c>
      <c r="V109" s="154"/>
      <c r="W109" s="155">
        <f t="shared" si="183"/>
        <v>95.042735042735046</v>
      </c>
      <c r="X109" s="155"/>
      <c r="Y109" s="155">
        <f t="shared" si="184"/>
        <v>94.530386740331494</v>
      </c>
      <c r="Z109" s="155"/>
      <c r="AA109" s="156">
        <f t="shared" si="185"/>
        <v>99.358665435427952</v>
      </c>
      <c r="AB109" s="156"/>
      <c r="AC109" s="157">
        <f t="shared" si="186"/>
        <v>94.310029225103548</v>
      </c>
      <c r="AD109" s="157"/>
      <c r="AE109" s="154">
        <f t="shared" si="187"/>
        <v>104.01709401709402</v>
      </c>
      <c r="AF109" s="154"/>
      <c r="AG109" s="155">
        <f t="shared" si="188"/>
        <v>94.530386740331494</v>
      </c>
      <c r="AH109" s="155"/>
      <c r="AI109" s="154">
        <f t="shared" si="189"/>
        <v>99.467169600565427</v>
      </c>
      <c r="AJ109" s="154"/>
      <c r="AK109" s="154">
        <f t="shared" si="190"/>
        <v>94.394243533703317</v>
      </c>
      <c r="AL109" s="154"/>
      <c r="AM109" s="155">
        <f t="shared" si="191"/>
        <v>98.547008547008559</v>
      </c>
      <c r="AN109" s="155"/>
      <c r="AO109" s="155">
        <f t="shared" si="192"/>
        <v>94.530386740331494</v>
      </c>
      <c r="AP109" s="155"/>
      <c r="AQ109" s="156">
        <f t="shared" si="193"/>
        <v>101.19959774897634</v>
      </c>
      <c r="AR109" s="156"/>
      <c r="AS109" s="157">
        <f t="shared" si="194"/>
        <v>95.618023932276913</v>
      </c>
      <c r="AT109" s="157"/>
      <c r="AU109" s="154">
        <f t="shared" si="195"/>
        <v>95.897435897435898</v>
      </c>
      <c r="AV109" s="154"/>
      <c r="AW109" s="155">
        <f t="shared" si="196"/>
        <v>94.530386740331494</v>
      </c>
      <c r="AX109" s="155"/>
      <c r="AY109" s="154">
        <f t="shared" si="197"/>
        <v>100.38457913413698</v>
      </c>
      <c r="AZ109" s="154"/>
      <c r="BA109" s="154">
        <f t="shared" si="198"/>
        <v>96.061218661722847</v>
      </c>
      <c r="BB109" s="154"/>
      <c r="BC109" s="155">
        <f t="shared" si="199"/>
        <v>101.02564102564104</v>
      </c>
      <c r="BD109" s="155"/>
      <c r="BE109" s="155">
        <f t="shared" si="200"/>
        <v>94.530386740331494</v>
      </c>
      <c r="BF109" s="155"/>
      <c r="BG109" s="156">
        <f t="shared" si="201"/>
        <v>101.24112003840592</v>
      </c>
      <c r="BH109" s="156"/>
      <c r="BI109" s="157">
        <f t="shared" si="202"/>
        <v>96.552554128817263</v>
      </c>
      <c r="BJ109" s="157"/>
      <c r="BK109" s="154">
        <f t="shared" si="203"/>
        <v>100.85470085470085</v>
      </c>
      <c r="BL109" s="154"/>
      <c r="BM109" s="155">
        <f t="shared" si="204"/>
        <v>94.530386740331494</v>
      </c>
      <c r="BN109" s="155"/>
      <c r="BO109" s="154">
        <f t="shared" si="205"/>
        <v>100.5629206280544</v>
      </c>
      <c r="BP109" s="154"/>
      <c r="BQ109" s="154">
        <f t="shared" si="206"/>
        <v>97.41339116780253</v>
      </c>
      <c r="BR109" s="154"/>
      <c r="BS109" s="155">
        <f t="shared" si="207"/>
        <v>104.87179487179488</v>
      </c>
      <c r="BT109" s="155"/>
      <c r="BU109" s="155">
        <f t="shared" si="208"/>
        <v>94.530386740331494</v>
      </c>
      <c r="BV109" s="155"/>
      <c r="BW109" s="156">
        <f t="shared" si="209"/>
        <v>99.952495825128594</v>
      </c>
      <c r="BX109" s="156"/>
      <c r="BY109" s="157">
        <f t="shared" si="210"/>
        <v>96.297013349320835</v>
      </c>
      <c r="BZ109" s="157"/>
      <c r="CA109" s="154">
        <f t="shared" si="211"/>
        <v>107.00854700854701</v>
      </c>
      <c r="CB109" s="154"/>
      <c r="CC109" s="155">
        <f t="shared" si="212"/>
        <v>94.530386740331494</v>
      </c>
      <c r="CD109" s="155"/>
      <c r="CE109" s="156">
        <f t="shared" si="213"/>
        <v>101.11057983657537</v>
      </c>
      <c r="CF109" s="156"/>
      <c r="CG109" s="157">
        <f t="shared" si="214"/>
        <v>93.249876970853194</v>
      </c>
      <c r="CH109" s="157"/>
      <c r="CI109" s="154">
        <f t="shared" si="215"/>
        <v>103.07692307692308</v>
      </c>
      <c r="CJ109" s="154"/>
      <c r="CK109" s="155">
        <f t="shared" si="216"/>
        <v>94.530386740331494</v>
      </c>
      <c r="CL109" s="155"/>
      <c r="CM109" s="156">
        <f t="shared" si="217"/>
        <v>101.11057983657537</v>
      </c>
      <c r="CN109" s="156"/>
      <c r="CO109" s="92">
        <f t="shared" si="218"/>
        <v>93.249876970853194</v>
      </c>
      <c r="CP109" s="244"/>
      <c r="CQ109" s="92">
        <f t="shared" si="219"/>
        <v>103.24786324786325</v>
      </c>
      <c r="CR109" s="92"/>
      <c r="CS109" s="92">
        <f t="shared" si="220"/>
        <v>94.530386740331494</v>
      </c>
    </row>
    <row r="110" spans="1:97" s="83" customFormat="1" x14ac:dyDescent="0.2">
      <c r="A110" s="84" t="s">
        <v>9</v>
      </c>
      <c r="B110" s="75"/>
      <c r="C110" s="158">
        <f t="shared" si="173"/>
        <v>99.742612051678748</v>
      </c>
      <c r="D110" s="154"/>
      <c r="E110" s="158">
        <f t="shared" si="174"/>
        <v>95.853169111714692</v>
      </c>
      <c r="F110" s="154"/>
      <c r="G110" s="159">
        <f t="shared" si="175"/>
        <v>92.90598290598291</v>
      </c>
      <c r="H110" s="155"/>
      <c r="I110" s="159">
        <f t="shared" si="176"/>
        <v>99.83425414364639</v>
      </c>
      <c r="J110" s="155"/>
      <c r="K110" s="160">
        <f t="shared" si="177"/>
        <v>99.742612051678748</v>
      </c>
      <c r="L110" s="156"/>
      <c r="M110" s="161">
        <f t="shared" si="178"/>
        <v>95.853169111714692</v>
      </c>
      <c r="N110" s="157"/>
      <c r="O110" s="158">
        <f t="shared" si="179"/>
        <v>95.98290598290599</v>
      </c>
      <c r="P110" s="154"/>
      <c r="Q110" s="159">
        <f t="shared" si="180"/>
        <v>99.83425414364639</v>
      </c>
      <c r="R110" s="155"/>
      <c r="S110" s="158">
        <f t="shared" si="181"/>
        <v>99.742612051678748</v>
      </c>
      <c r="T110" s="154"/>
      <c r="U110" s="158">
        <f t="shared" si="182"/>
        <v>95.853169111714692</v>
      </c>
      <c r="V110" s="154"/>
      <c r="W110" s="159">
        <f t="shared" si="183"/>
        <v>100.6837606837607</v>
      </c>
      <c r="X110" s="155"/>
      <c r="Y110" s="159">
        <f t="shared" si="184"/>
        <v>99.83425414364639</v>
      </c>
      <c r="Z110" s="155"/>
      <c r="AA110" s="160">
        <f t="shared" si="185"/>
        <v>99.752906346111928</v>
      </c>
      <c r="AB110" s="156"/>
      <c r="AC110" s="161">
        <f t="shared" si="186"/>
        <v>96.178206075238748</v>
      </c>
      <c r="AD110" s="157"/>
      <c r="AE110" s="158">
        <f t="shared" si="187"/>
        <v>104.35897435897436</v>
      </c>
      <c r="AF110" s="154"/>
      <c r="AG110" s="159">
        <f t="shared" si="188"/>
        <v>99.83425414364639</v>
      </c>
      <c r="AH110" s="155"/>
      <c r="AI110" s="158">
        <f t="shared" si="189"/>
        <v>99.327589116111085</v>
      </c>
      <c r="AJ110" s="154"/>
      <c r="AK110" s="158">
        <f t="shared" si="190"/>
        <v>96.846518195600169</v>
      </c>
      <c r="AL110" s="154"/>
      <c r="AM110" s="159">
        <f t="shared" si="191"/>
        <v>105.72649572649573</v>
      </c>
      <c r="AN110" s="155"/>
      <c r="AO110" s="159">
        <f t="shared" si="192"/>
        <v>99.83425414364639</v>
      </c>
      <c r="AP110" s="155"/>
      <c r="AQ110" s="160">
        <f t="shared" si="193"/>
        <v>100.91794246617386</v>
      </c>
      <c r="AR110" s="156"/>
      <c r="AS110" s="161">
        <f t="shared" si="194"/>
        <v>98.455097851318939</v>
      </c>
      <c r="AT110" s="157"/>
      <c r="AU110" s="158">
        <f t="shared" si="195"/>
        <v>103.67521367521367</v>
      </c>
      <c r="AV110" s="154"/>
      <c r="AW110" s="159">
        <f t="shared" si="196"/>
        <v>99.83425414364639</v>
      </c>
      <c r="AX110" s="155"/>
      <c r="AY110" s="158">
        <f t="shared" si="197"/>
        <v>100.90710358609286</v>
      </c>
      <c r="AZ110" s="154"/>
      <c r="BA110" s="158">
        <f t="shared" si="198"/>
        <v>99.667538711633227</v>
      </c>
      <c r="BB110" s="154"/>
      <c r="BC110" s="159">
        <f t="shared" si="199"/>
        <v>102.64957264957265</v>
      </c>
      <c r="BD110" s="155"/>
      <c r="BE110" s="159">
        <f t="shared" si="200"/>
        <v>99.83425414364639</v>
      </c>
      <c r="BF110" s="155"/>
      <c r="BG110" s="160">
        <f t="shared" si="201"/>
        <v>99.525416247063589</v>
      </c>
      <c r="BH110" s="156"/>
      <c r="BI110" s="161">
        <f t="shared" si="202"/>
        <v>100.87949502347195</v>
      </c>
      <c r="BJ110" s="157"/>
      <c r="BK110" s="158">
        <f t="shared" si="203"/>
        <v>105.38461538461539</v>
      </c>
      <c r="BL110" s="154"/>
      <c r="BM110" s="159">
        <f t="shared" si="204"/>
        <v>99.83425414364639</v>
      </c>
      <c r="BN110" s="155"/>
      <c r="BO110" s="158">
        <f t="shared" si="205"/>
        <v>101.0681397667864</v>
      </c>
      <c r="BP110" s="154"/>
      <c r="BQ110" s="158">
        <f t="shared" si="206"/>
        <v>101.3265921038758</v>
      </c>
      <c r="BR110" s="154"/>
      <c r="BS110" s="159">
        <f t="shared" si="207"/>
        <v>104.1025641025641</v>
      </c>
      <c r="BT110" s="155"/>
      <c r="BU110" s="159">
        <f t="shared" si="208"/>
        <v>99.83425414364639</v>
      </c>
      <c r="BV110" s="155"/>
      <c r="BW110" s="160">
        <f t="shared" si="209"/>
        <v>100.12529241507076</v>
      </c>
      <c r="BX110" s="156"/>
      <c r="BY110" s="161">
        <f t="shared" si="210"/>
        <v>101.65491081740434</v>
      </c>
      <c r="BZ110" s="157"/>
      <c r="CA110" s="158">
        <f t="shared" si="211"/>
        <v>104.87179487179488</v>
      </c>
      <c r="CB110" s="154"/>
      <c r="CC110" s="159">
        <f t="shared" si="212"/>
        <v>99.83425414364639</v>
      </c>
      <c r="CD110" s="155"/>
      <c r="CE110" s="160">
        <f t="shared" si="213"/>
        <v>101.50632530465489</v>
      </c>
      <c r="CF110" s="156"/>
      <c r="CG110" s="161">
        <f t="shared" si="214"/>
        <v>101.28465180658425</v>
      </c>
      <c r="CH110" s="157"/>
      <c r="CI110" s="158">
        <f t="shared" si="215"/>
        <v>106.75213675213675</v>
      </c>
      <c r="CJ110" s="154"/>
      <c r="CK110" s="159">
        <f t="shared" si="216"/>
        <v>99.83425414364639</v>
      </c>
      <c r="CL110" s="155"/>
      <c r="CM110" s="160">
        <f t="shared" si="217"/>
        <v>101.50632530465489</v>
      </c>
      <c r="CN110" s="156"/>
      <c r="CO110" s="93">
        <f t="shared" si="218"/>
        <v>101.28465180658425</v>
      </c>
      <c r="CP110" s="244"/>
      <c r="CQ110" s="93">
        <f t="shared" si="219"/>
        <v>106.32478632478633</v>
      </c>
      <c r="CR110" s="92"/>
      <c r="CS110" s="93">
        <f t="shared" si="220"/>
        <v>99.83425414364639</v>
      </c>
    </row>
    <row r="111" spans="1:97" s="83" customFormat="1" x14ac:dyDescent="0.2">
      <c r="A111" s="82" t="s">
        <v>10</v>
      </c>
      <c r="B111" s="75"/>
      <c r="C111" s="154">
        <f t="shared" si="173"/>
        <v>102.49029870649429</v>
      </c>
      <c r="D111" s="154"/>
      <c r="E111" s="154">
        <f t="shared" si="174"/>
        <v>111.1355091602359</v>
      </c>
      <c r="F111" s="154"/>
      <c r="G111" s="155">
        <f t="shared" si="175"/>
        <v>105.55555555555556</v>
      </c>
      <c r="H111" s="155"/>
      <c r="I111" s="155">
        <f t="shared" si="176"/>
        <v>104.14364640883979</v>
      </c>
      <c r="J111" s="155"/>
      <c r="K111" s="156">
        <f t="shared" si="177"/>
        <v>102.49029870649429</v>
      </c>
      <c r="L111" s="156"/>
      <c r="M111" s="157">
        <f t="shared" si="178"/>
        <v>111.1355091602359</v>
      </c>
      <c r="N111" s="157"/>
      <c r="O111" s="154">
        <f t="shared" si="179"/>
        <v>100.17094017094017</v>
      </c>
      <c r="P111" s="154"/>
      <c r="Q111" s="155">
        <f t="shared" si="180"/>
        <v>104.14364640883979</v>
      </c>
      <c r="R111" s="155"/>
      <c r="S111" s="154">
        <f t="shared" si="181"/>
        <v>102.49029870649429</v>
      </c>
      <c r="T111" s="154"/>
      <c r="U111" s="154">
        <f t="shared" si="182"/>
        <v>111.1355091602359</v>
      </c>
      <c r="V111" s="154"/>
      <c r="W111" s="155">
        <f t="shared" si="183"/>
        <v>104.35897435897436</v>
      </c>
      <c r="X111" s="155"/>
      <c r="Y111" s="155">
        <f t="shared" si="184"/>
        <v>104.14364640883979</v>
      </c>
      <c r="Z111" s="155"/>
      <c r="AA111" s="156">
        <f t="shared" si="185"/>
        <v>99.80965815547674</v>
      </c>
      <c r="AB111" s="156"/>
      <c r="AC111" s="157">
        <f t="shared" si="186"/>
        <v>111.41941698902089</v>
      </c>
      <c r="AD111" s="157"/>
      <c r="AE111" s="154">
        <f t="shared" si="187"/>
        <v>104.70085470085471</v>
      </c>
      <c r="AF111" s="154"/>
      <c r="AG111" s="155">
        <f t="shared" si="188"/>
        <v>104.14364640883979</v>
      </c>
      <c r="AH111" s="155"/>
      <c r="AI111" s="154">
        <f t="shared" si="189"/>
        <v>98.652668753341771</v>
      </c>
      <c r="AJ111" s="154"/>
      <c r="AK111" s="154">
        <f t="shared" si="190"/>
        <v>111.40523550195468</v>
      </c>
      <c r="AL111" s="154"/>
      <c r="AM111" s="155">
        <f t="shared" si="191"/>
        <v>108.71794871794872</v>
      </c>
      <c r="AN111" s="155"/>
      <c r="AO111" s="155">
        <f t="shared" si="192"/>
        <v>104.14364640883979</v>
      </c>
      <c r="AP111" s="155"/>
      <c r="AQ111" s="156">
        <f t="shared" si="193"/>
        <v>100.94701378011415</v>
      </c>
      <c r="AR111" s="156"/>
      <c r="AS111" s="157">
        <f t="shared" si="194"/>
        <v>111.41957668708342</v>
      </c>
      <c r="AT111" s="157"/>
      <c r="AU111" s="154">
        <f t="shared" si="195"/>
        <v>100.85470085470085</v>
      </c>
      <c r="AV111" s="154"/>
      <c r="AW111" s="155">
        <f t="shared" si="196"/>
        <v>104.14364640883979</v>
      </c>
      <c r="AX111" s="155"/>
      <c r="AY111" s="154">
        <f t="shared" si="197"/>
        <v>102.09649361961917</v>
      </c>
      <c r="AZ111" s="154"/>
      <c r="BA111" s="154">
        <f t="shared" si="198"/>
        <v>111.88019383440803</v>
      </c>
      <c r="BB111" s="154"/>
      <c r="BC111" s="155">
        <f t="shared" si="199"/>
        <v>105.98290598290599</v>
      </c>
      <c r="BD111" s="155"/>
      <c r="BE111" s="155">
        <f t="shared" si="200"/>
        <v>104.14364640883979</v>
      </c>
      <c r="BF111" s="155"/>
      <c r="BG111" s="156">
        <f t="shared" si="201"/>
        <v>103.25472445346944</v>
      </c>
      <c r="BH111" s="156"/>
      <c r="BI111" s="157">
        <f t="shared" si="202"/>
        <v>112.2562628419457</v>
      </c>
      <c r="BJ111" s="157"/>
      <c r="BK111" s="154">
        <f t="shared" si="203"/>
        <v>104.95726495726497</v>
      </c>
      <c r="BL111" s="154"/>
      <c r="BM111" s="155">
        <f t="shared" si="204"/>
        <v>104.14364640883979</v>
      </c>
      <c r="BN111" s="155"/>
      <c r="BO111" s="154">
        <f t="shared" si="205"/>
        <v>100.90444831079611</v>
      </c>
      <c r="BP111" s="154"/>
      <c r="BQ111" s="154">
        <f t="shared" si="206"/>
        <v>112.63134487627426</v>
      </c>
      <c r="BR111" s="154"/>
      <c r="BS111" s="155">
        <f t="shared" si="207"/>
        <v>106.32478632478633</v>
      </c>
      <c r="BT111" s="155"/>
      <c r="BU111" s="155">
        <f t="shared" si="208"/>
        <v>104.14364640883979</v>
      </c>
      <c r="BV111" s="155"/>
      <c r="BW111" s="156">
        <f t="shared" si="209"/>
        <v>100.48979104402218</v>
      </c>
      <c r="BX111" s="156"/>
      <c r="BY111" s="157">
        <f t="shared" si="210"/>
        <v>112.48112794967325</v>
      </c>
      <c r="BZ111" s="157"/>
      <c r="CA111" s="154">
        <f t="shared" si="211"/>
        <v>109.48717948717949</v>
      </c>
      <c r="CB111" s="154"/>
      <c r="CC111" s="155">
        <f t="shared" si="212"/>
        <v>104.14364640883979</v>
      </c>
      <c r="CD111" s="155"/>
      <c r="CE111" s="156">
        <f t="shared" si="213"/>
        <v>102.05769814574475</v>
      </c>
      <c r="CF111" s="156"/>
      <c r="CG111" s="157">
        <f t="shared" si="214"/>
        <v>112.35110058914776</v>
      </c>
      <c r="CH111" s="157"/>
      <c r="CI111" s="154">
        <f t="shared" si="215"/>
        <v>110.42735042735043</v>
      </c>
      <c r="CJ111" s="154"/>
      <c r="CK111" s="155">
        <f t="shared" si="216"/>
        <v>104.14364640883979</v>
      </c>
      <c r="CL111" s="155"/>
      <c r="CM111" s="156">
        <f t="shared" si="217"/>
        <v>102.05769814574475</v>
      </c>
      <c r="CN111" s="156"/>
      <c r="CO111" s="92">
        <f t="shared" si="218"/>
        <v>112.35110058914776</v>
      </c>
      <c r="CP111" s="244"/>
      <c r="CQ111" s="92">
        <f t="shared" si="219"/>
        <v>108.80341880341881</v>
      </c>
      <c r="CR111" s="92"/>
      <c r="CS111" s="92">
        <f t="shared" si="220"/>
        <v>104.14364640883979</v>
      </c>
    </row>
    <row r="112" spans="1:97" s="83" customFormat="1" x14ac:dyDescent="0.2">
      <c r="A112" s="82" t="s">
        <v>11</v>
      </c>
      <c r="B112" s="75"/>
      <c r="C112" s="154">
        <f t="shared" si="173"/>
        <v>101.04875821702981</v>
      </c>
      <c r="D112" s="154"/>
      <c r="E112" s="154">
        <f t="shared" si="174"/>
        <v>110.78141810995497</v>
      </c>
      <c r="F112" s="154"/>
      <c r="G112" s="155">
        <f t="shared" si="175"/>
        <v>105.64102564102565</v>
      </c>
      <c r="H112" s="155"/>
      <c r="I112" s="155">
        <f t="shared" si="176"/>
        <v>109.11602209944752</v>
      </c>
      <c r="J112" s="155"/>
      <c r="K112" s="156">
        <f t="shared" si="177"/>
        <v>101.04875821702981</v>
      </c>
      <c r="L112" s="156"/>
      <c r="M112" s="157">
        <f t="shared" si="178"/>
        <v>110.78141810995497</v>
      </c>
      <c r="N112" s="157"/>
      <c r="O112" s="154">
        <f t="shared" si="179"/>
        <v>104.27350427350427</v>
      </c>
      <c r="P112" s="154"/>
      <c r="Q112" s="155">
        <f t="shared" si="180"/>
        <v>109.11602209944752</v>
      </c>
      <c r="R112" s="155"/>
      <c r="S112" s="154">
        <f t="shared" si="181"/>
        <v>101.04875821702981</v>
      </c>
      <c r="T112" s="154"/>
      <c r="U112" s="154">
        <f t="shared" si="182"/>
        <v>110.78141810995497</v>
      </c>
      <c r="V112" s="154"/>
      <c r="W112" s="155">
        <f t="shared" si="183"/>
        <v>106.06837606837607</v>
      </c>
      <c r="X112" s="155"/>
      <c r="Y112" s="155">
        <f t="shared" si="184"/>
        <v>109.11602209944752</v>
      </c>
      <c r="Z112" s="155"/>
      <c r="AA112" s="156">
        <f t="shared" si="185"/>
        <v>101.50661830444524</v>
      </c>
      <c r="AB112" s="156"/>
      <c r="AC112" s="157">
        <f t="shared" si="186"/>
        <v>110.0039886351816</v>
      </c>
      <c r="AD112" s="157"/>
      <c r="AE112" s="154">
        <f t="shared" si="187"/>
        <v>106.32478632478633</v>
      </c>
      <c r="AF112" s="154"/>
      <c r="AG112" s="155">
        <f t="shared" si="188"/>
        <v>109.11602209944752</v>
      </c>
      <c r="AH112" s="155"/>
      <c r="AI112" s="154">
        <f t="shared" si="189"/>
        <v>101.19610224983278</v>
      </c>
      <c r="AJ112" s="154"/>
      <c r="AK112" s="154">
        <f t="shared" si="190"/>
        <v>109.72312198635296</v>
      </c>
      <c r="AL112" s="154"/>
      <c r="AM112" s="155">
        <f t="shared" si="191"/>
        <v>108.97435897435898</v>
      </c>
      <c r="AN112" s="155"/>
      <c r="AO112" s="155">
        <f t="shared" si="192"/>
        <v>109.11602209944752</v>
      </c>
      <c r="AP112" s="155"/>
      <c r="AQ112" s="156">
        <f t="shared" si="193"/>
        <v>101.33864698405969</v>
      </c>
      <c r="AR112" s="156"/>
      <c r="AS112" s="157">
        <f t="shared" si="194"/>
        <v>110.01026346506256</v>
      </c>
      <c r="AT112" s="157"/>
      <c r="AU112" s="154">
        <f t="shared" si="195"/>
        <v>103.33333333333333</v>
      </c>
      <c r="AV112" s="154"/>
      <c r="AW112" s="155">
        <f t="shared" si="196"/>
        <v>109.11602209944752</v>
      </c>
      <c r="AX112" s="155"/>
      <c r="AY112" s="154">
        <f t="shared" si="197"/>
        <v>100.55469260877352</v>
      </c>
      <c r="AZ112" s="154"/>
      <c r="BA112" s="154">
        <f t="shared" si="198"/>
        <v>110.48444902169174</v>
      </c>
      <c r="BB112" s="154"/>
      <c r="BC112" s="155">
        <f t="shared" si="199"/>
        <v>105.55555555555556</v>
      </c>
      <c r="BD112" s="155"/>
      <c r="BE112" s="155">
        <f t="shared" si="200"/>
        <v>109.11602209944752</v>
      </c>
      <c r="BF112" s="155"/>
      <c r="BG112" s="156">
        <f t="shared" si="201"/>
        <v>100.69380771480323</v>
      </c>
      <c r="BH112" s="156"/>
      <c r="BI112" s="157">
        <f t="shared" si="202"/>
        <v>110.71151856214688</v>
      </c>
      <c r="BJ112" s="157"/>
      <c r="BK112" s="154">
        <f t="shared" si="203"/>
        <v>106.23931623931624</v>
      </c>
      <c r="BL112" s="154"/>
      <c r="BM112" s="155">
        <f t="shared" si="204"/>
        <v>109.11602209944752</v>
      </c>
      <c r="BN112" s="155"/>
      <c r="BO112" s="154">
        <f t="shared" si="205"/>
        <v>101.77245655229908</v>
      </c>
      <c r="BP112" s="154"/>
      <c r="BQ112" s="154">
        <f t="shared" si="206"/>
        <v>111.06131957144562</v>
      </c>
      <c r="BR112" s="154"/>
      <c r="BS112" s="155">
        <f t="shared" si="207"/>
        <v>105.98290598290599</v>
      </c>
      <c r="BT112" s="155"/>
      <c r="BU112" s="155">
        <f t="shared" si="208"/>
        <v>109.11602209944752</v>
      </c>
      <c r="BV112" s="155"/>
      <c r="BW112" s="156">
        <f t="shared" si="209"/>
        <v>101.60923146509589</v>
      </c>
      <c r="BX112" s="156"/>
      <c r="BY112" s="157">
        <f t="shared" si="210"/>
        <v>111.05470431310671</v>
      </c>
      <c r="BZ112" s="157"/>
      <c r="CA112" s="154">
        <f t="shared" si="211"/>
        <v>106.4957264957265</v>
      </c>
      <c r="CB112" s="154"/>
      <c r="CC112" s="155">
        <f t="shared" si="212"/>
        <v>109.11602209944752</v>
      </c>
      <c r="CD112" s="155"/>
      <c r="CE112" s="156">
        <f t="shared" si="213"/>
        <v>102.38965198882929</v>
      </c>
      <c r="CF112" s="156"/>
      <c r="CG112" s="157">
        <f t="shared" si="214"/>
        <v>110.32211852274483</v>
      </c>
      <c r="CH112" s="157"/>
      <c r="CI112" s="154">
        <f t="shared" si="215"/>
        <v>106.06837606837607</v>
      </c>
      <c r="CJ112" s="154"/>
      <c r="CK112" s="155">
        <f t="shared" si="216"/>
        <v>109.11602209944752</v>
      </c>
      <c r="CL112" s="155"/>
      <c r="CM112" s="156">
        <f t="shared" si="217"/>
        <v>102.38965198882929</v>
      </c>
      <c r="CN112" s="156"/>
      <c r="CO112" s="92">
        <f t="shared" si="218"/>
        <v>110.32211852274483</v>
      </c>
      <c r="CP112" s="244"/>
      <c r="CQ112" s="92">
        <f t="shared" si="219"/>
        <v>105.12820512820512</v>
      </c>
      <c r="CR112" s="92"/>
      <c r="CS112" s="92">
        <f t="shared" si="220"/>
        <v>109.11602209944752</v>
      </c>
    </row>
    <row r="113" spans="1:97" s="83" customFormat="1" x14ac:dyDescent="0.2">
      <c r="A113" s="82" t="s">
        <v>12</v>
      </c>
      <c r="B113" s="75"/>
      <c r="C113" s="154">
        <f t="shared" si="173"/>
        <v>100.26393099528858</v>
      </c>
      <c r="D113" s="154"/>
      <c r="E113" s="154">
        <f t="shared" si="174"/>
        <v>93.134564766566257</v>
      </c>
      <c r="F113" s="154"/>
      <c r="G113" s="155">
        <f t="shared" si="175"/>
        <v>94.017094017094024</v>
      </c>
      <c r="H113" s="155"/>
      <c r="I113" s="155">
        <f t="shared" si="176"/>
        <v>87.237569060773481</v>
      </c>
      <c r="J113" s="155"/>
      <c r="K113" s="156">
        <f t="shared" si="177"/>
        <v>100.26393099528858</v>
      </c>
      <c r="L113" s="156"/>
      <c r="M113" s="157">
        <f t="shared" si="178"/>
        <v>93.134564766566257</v>
      </c>
      <c r="N113" s="157"/>
      <c r="O113" s="154">
        <f t="shared" si="179"/>
        <v>92.991452991452988</v>
      </c>
      <c r="P113" s="154"/>
      <c r="Q113" s="155">
        <f t="shared" si="180"/>
        <v>87.237569060773481</v>
      </c>
      <c r="R113" s="155"/>
      <c r="S113" s="154">
        <f t="shared" si="181"/>
        <v>100.26393099528858</v>
      </c>
      <c r="T113" s="154"/>
      <c r="U113" s="154">
        <f t="shared" si="182"/>
        <v>93.134564766566257</v>
      </c>
      <c r="V113" s="154"/>
      <c r="W113" s="155">
        <f t="shared" si="183"/>
        <v>97.863247863247864</v>
      </c>
      <c r="X113" s="155"/>
      <c r="Y113" s="155">
        <f t="shared" si="184"/>
        <v>87.237569060773481</v>
      </c>
      <c r="Z113" s="155"/>
      <c r="AA113" s="156">
        <f t="shared" si="185"/>
        <v>100.60704950625555</v>
      </c>
      <c r="AB113" s="156"/>
      <c r="AC113" s="157">
        <f t="shared" si="186"/>
        <v>93.953387093704407</v>
      </c>
      <c r="AD113" s="157"/>
      <c r="AE113" s="154">
        <f t="shared" si="187"/>
        <v>98.717948717948715</v>
      </c>
      <c r="AF113" s="154"/>
      <c r="AG113" s="155">
        <f t="shared" si="188"/>
        <v>87.237569060773481</v>
      </c>
      <c r="AH113" s="155"/>
      <c r="AI113" s="154">
        <f t="shared" si="189"/>
        <v>100.48346899215557</v>
      </c>
      <c r="AJ113" s="154"/>
      <c r="AK113" s="154">
        <f t="shared" si="190"/>
        <v>93.969705076579174</v>
      </c>
      <c r="AL113" s="154"/>
      <c r="AM113" s="155">
        <f t="shared" si="191"/>
        <v>101.62393162393163</v>
      </c>
      <c r="AN113" s="155"/>
      <c r="AO113" s="155">
        <f t="shared" si="192"/>
        <v>87.237569060773481</v>
      </c>
      <c r="AP113" s="155"/>
      <c r="AQ113" s="156">
        <f t="shared" si="193"/>
        <v>101.19492439457103</v>
      </c>
      <c r="AR113" s="156"/>
      <c r="AS113" s="157">
        <f t="shared" si="194"/>
        <v>94.972567217164766</v>
      </c>
      <c r="AT113" s="157"/>
      <c r="AU113" s="154">
        <f t="shared" si="195"/>
        <v>91.282051282051285</v>
      </c>
      <c r="AV113" s="154"/>
      <c r="AW113" s="155">
        <f t="shared" si="196"/>
        <v>87.237569060773481</v>
      </c>
      <c r="AX113" s="155"/>
      <c r="AY113" s="154">
        <f t="shared" si="197"/>
        <v>100.9233949709117</v>
      </c>
      <c r="AZ113" s="154"/>
      <c r="BA113" s="154">
        <f t="shared" si="198"/>
        <v>95.967215984455166</v>
      </c>
      <c r="BB113" s="154"/>
      <c r="BC113" s="155">
        <f t="shared" si="199"/>
        <v>96.666666666666671</v>
      </c>
      <c r="BD113" s="155"/>
      <c r="BE113" s="155">
        <f t="shared" si="200"/>
        <v>87.237569060773481</v>
      </c>
      <c r="BF113" s="155"/>
      <c r="BG113" s="156">
        <f t="shared" si="201"/>
        <v>101.66083334853292</v>
      </c>
      <c r="BH113" s="156"/>
      <c r="BI113" s="157">
        <f t="shared" si="202"/>
        <v>96.12431730174427</v>
      </c>
      <c r="BJ113" s="157"/>
      <c r="BK113" s="154">
        <f t="shared" si="203"/>
        <v>97.863247863247864</v>
      </c>
      <c r="BL113" s="154"/>
      <c r="BM113" s="155">
        <f t="shared" si="204"/>
        <v>87.237569060773481</v>
      </c>
      <c r="BN113" s="155"/>
      <c r="BO113" s="154">
        <f t="shared" si="205"/>
        <v>101.47775066060105</v>
      </c>
      <c r="BP113" s="154"/>
      <c r="BQ113" s="154">
        <f t="shared" si="206"/>
        <v>95.667637662045721</v>
      </c>
      <c r="BR113" s="154"/>
      <c r="BS113" s="155">
        <f t="shared" si="207"/>
        <v>100.17094017094017</v>
      </c>
      <c r="BT113" s="155"/>
      <c r="BU113" s="155">
        <f t="shared" si="208"/>
        <v>87.237569060773481</v>
      </c>
      <c r="BV113" s="155"/>
      <c r="BW113" s="156">
        <f t="shared" si="209"/>
        <v>101.10708920752961</v>
      </c>
      <c r="BX113" s="156"/>
      <c r="BY113" s="157">
        <f t="shared" si="210"/>
        <v>95.323823265786359</v>
      </c>
      <c r="BZ113" s="157"/>
      <c r="CA113" s="154">
        <f t="shared" si="211"/>
        <v>101.7948717948718</v>
      </c>
      <c r="CB113" s="154"/>
      <c r="CC113" s="155">
        <f t="shared" si="212"/>
        <v>87.237569060773481</v>
      </c>
      <c r="CD113" s="155"/>
      <c r="CE113" s="156">
        <f t="shared" si="213"/>
        <v>101.33120585479742</v>
      </c>
      <c r="CF113" s="156"/>
      <c r="CG113" s="157">
        <f t="shared" si="214"/>
        <v>95.022425489265515</v>
      </c>
      <c r="CH113" s="157"/>
      <c r="CI113" s="154">
        <f t="shared" si="215"/>
        <v>97.521367521367523</v>
      </c>
      <c r="CJ113" s="154"/>
      <c r="CK113" s="155">
        <f t="shared" si="216"/>
        <v>87.237569060773481</v>
      </c>
      <c r="CL113" s="155"/>
      <c r="CM113" s="156">
        <f t="shared" si="217"/>
        <v>101.33120585479742</v>
      </c>
      <c r="CN113" s="156"/>
      <c r="CO113" s="92">
        <f t="shared" si="218"/>
        <v>95.022425489265515</v>
      </c>
      <c r="CP113" s="244"/>
      <c r="CQ113" s="92">
        <f t="shared" si="219"/>
        <v>97.179487179487182</v>
      </c>
      <c r="CR113" s="92"/>
      <c r="CS113" s="92">
        <f t="shared" si="220"/>
        <v>87.237569060773481</v>
      </c>
    </row>
    <row r="114" spans="1:97" s="83" customFormat="1" x14ac:dyDescent="0.2">
      <c r="A114" s="82" t="s">
        <v>13</v>
      </c>
      <c r="B114" s="75"/>
      <c r="C114" s="154">
        <f t="shared" si="173"/>
        <v>99.286478917360057</v>
      </c>
      <c r="D114" s="154"/>
      <c r="E114" s="154">
        <f t="shared" si="174"/>
        <v>104.88486763035684</v>
      </c>
      <c r="F114" s="154"/>
      <c r="G114" s="155">
        <f t="shared" si="175"/>
        <v>103.84615384615385</v>
      </c>
      <c r="H114" s="155"/>
      <c r="I114" s="155">
        <f t="shared" si="176"/>
        <v>96.519337016574568</v>
      </c>
      <c r="J114" s="155"/>
      <c r="K114" s="156">
        <f t="shared" si="177"/>
        <v>99.286478917360057</v>
      </c>
      <c r="L114" s="156"/>
      <c r="M114" s="157">
        <f t="shared" si="178"/>
        <v>104.88486763035684</v>
      </c>
      <c r="N114" s="157"/>
      <c r="O114" s="154">
        <f t="shared" si="179"/>
        <v>98.717948717948715</v>
      </c>
      <c r="P114" s="154"/>
      <c r="Q114" s="155">
        <f t="shared" si="180"/>
        <v>96.519337016574568</v>
      </c>
      <c r="R114" s="155"/>
      <c r="S114" s="154">
        <f t="shared" si="181"/>
        <v>99.286478917360057</v>
      </c>
      <c r="T114" s="154"/>
      <c r="U114" s="154">
        <f t="shared" si="182"/>
        <v>104.88486763035684</v>
      </c>
      <c r="V114" s="154"/>
      <c r="W114" s="155">
        <f t="shared" si="183"/>
        <v>100.08547008547009</v>
      </c>
      <c r="X114" s="155"/>
      <c r="Y114" s="155">
        <f t="shared" si="184"/>
        <v>96.519337016574568</v>
      </c>
      <c r="Z114" s="155"/>
      <c r="AA114" s="156">
        <f t="shared" si="185"/>
        <v>100.74801502338053</v>
      </c>
      <c r="AB114" s="156"/>
      <c r="AC114" s="157">
        <f t="shared" si="186"/>
        <v>104.90866673589471</v>
      </c>
      <c r="AD114" s="157"/>
      <c r="AE114" s="154">
        <f t="shared" si="187"/>
        <v>102.30769230769231</v>
      </c>
      <c r="AF114" s="154"/>
      <c r="AG114" s="155">
        <f t="shared" si="188"/>
        <v>96.519337016574568</v>
      </c>
      <c r="AH114" s="155"/>
      <c r="AI114" s="154">
        <f t="shared" si="189"/>
        <v>100.74830987007201</v>
      </c>
      <c r="AJ114" s="154"/>
      <c r="AK114" s="154">
        <f t="shared" si="190"/>
        <v>105.06024175009738</v>
      </c>
      <c r="AL114" s="154"/>
      <c r="AM114" s="155">
        <f t="shared" si="191"/>
        <v>102.82051282051283</v>
      </c>
      <c r="AN114" s="155"/>
      <c r="AO114" s="155">
        <f t="shared" si="192"/>
        <v>96.519337016574568</v>
      </c>
      <c r="AP114" s="155"/>
      <c r="AQ114" s="156">
        <f t="shared" si="193"/>
        <v>102.19597977406985</v>
      </c>
      <c r="AR114" s="156"/>
      <c r="AS114" s="157">
        <f t="shared" si="194"/>
        <v>106.03533200951028</v>
      </c>
      <c r="AT114" s="157"/>
      <c r="AU114" s="154">
        <f t="shared" si="195"/>
        <v>101.96581196581197</v>
      </c>
      <c r="AV114" s="154"/>
      <c r="AW114" s="155">
        <f t="shared" si="196"/>
        <v>96.519337016574568</v>
      </c>
      <c r="AX114" s="155"/>
      <c r="AY114" s="154">
        <f t="shared" si="197"/>
        <v>101.32996730183967</v>
      </c>
      <c r="AZ114" s="154"/>
      <c r="BA114" s="154">
        <f t="shared" si="198"/>
        <v>106.73607957796534</v>
      </c>
      <c r="BB114" s="154"/>
      <c r="BC114" s="155">
        <f t="shared" si="199"/>
        <v>103.16239316239317</v>
      </c>
      <c r="BD114" s="155"/>
      <c r="BE114" s="155">
        <f t="shared" si="200"/>
        <v>96.519337016574568</v>
      </c>
      <c r="BF114" s="155"/>
      <c r="BG114" s="156">
        <f t="shared" si="201"/>
        <v>100.1757717731582</v>
      </c>
      <c r="BH114" s="156"/>
      <c r="BI114" s="157">
        <f t="shared" si="202"/>
        <v>106.50230053448277</v>
      </c>
      <c r="BJ114" s="157"/>
      <c r="BK114" s="154">
        <f t="shared" si="203"/>
        <v>102.99145299145299</v>
      </c>
      <c r="BL114" s="154"/>
      <c r="BM114" s="155">
        <f t="shared" si="204"/>
        <v>96.519337016574568</v>
      </c>
      <c r="BN114" s="155"/>
      <c r="BO114" s="154">
        <f t="shared" si="205"/>
        <v>100.18620741511469</v>
      </c>
      <c r="BP114" s="154"/>
      <c r="BQ114" s="154">
        <f t="shared" si="206"/>
        <v>107.2673396800966</v>
      </c>
      <c r="BR114" s="154"/>
      <c r="BS114" s="155">
        <f t="shared" si="207"/>
        <v>98.974358974358978</v>
      </c>
      <c r="BT114" s="155"/>
      <c r="BU114" s="155">
        <f t="shared" si="208"/>
        <v>96.519337016574568</v>
      </c>
      <c r="BV114" s="155"/>
      <c r="BW114" s="156">
        <f t="shared" si="209"/>
        <v>99.62429888666567</v>
      </c>
      <c r="BX114" s="156"/>
      <c r="BY114" s="157">
        <f t="shared" si="210"/>
        <v>106.857132187044</v>
      </c>
      <c r="BZ114" s="157"/>
      <c r="CA114" s="154">
        <f t="shared" si="211"/>
        <v>96.92307692307692</v>
      </c>
      <c r="CB114" s="154"/>
      <c r="CC114" s="155">
        <f t="shared" si="212"/>
        <v>96.519337016574568</v>
      </c>
      <c r="CD114" s="155"/>
      <c r="CE114" s="156">
        <f t="shared" si="213"/>
        <v>100.49718308187029</v>
      </c>
      <c r="CF114" s="156"/>
      <c r="CG114" s="157">
        <f t="shared" si="214"/>
        <v>106.17163129382361</v>
      </c>
      <c r="CH114" s="157"/>
      <c r="CI114" s="154">
        <f t="shared" si="215"/>
        <v>103.41880341880342</v>
      </c>
      <c r="CJ114" s="154"/>
      <c r="CK114" s="155">
        <f t="shared" si="216"/>
        <v>96.519337016574568</v>
      </c>
      <c r="CL114" s="155"/>
      <c r="CM114" s="156">
        <f t="shared" si="217"/>
        <v>100.49718308187029</v>
      </c>
      <c r="CN114" s="156"/>
      <c r="CO114" s="92">
        <f t="shared" si="218"/>
        <v>106.17163129382361</v>
      </c>
      <c r="CP114" s="244"/>
      <c r="CQ114" s="92">
        <f t="shared" si="219"/>
        <v>92.991452991452988</v>
      </c>
      <c r="CR114" s="92"/>
      <c r="CS114" s="92">
        <f t="shared" si="220"/>
        <v>96.519337016574568</v>
      </c>
    </row>
    <row r="115" spans="1:97" s="83" customFormat="1" x14ac:dyDescent="0.2">
      <c r="A115" s="84" t="s">
        <v>14</v>
      </c>
      <c r="B115" s="75"/>
      <c r="C115" s="158">
        <f t="shared" si="173"/>
        <v>101.64480476860784</v>
      </c>
      <c r="D115" s="154"/>
      <c r="E115" s="158">
        <f t="shared" si="174"/>
        <v>109.4236313148819</v>
      </c>
      <c r="F115" s="154"/>
      <c r="G115" s="159">
        <f t="shared" si="175"/>
        <v>107.0940170940171</v>
      </c>
      <c r="H115" s="155"/>
      <c r="I115" s="159">
        <f t="shared" si="176"/>
        <v>108.78453038674033</v>
      </c>
      <c r="J115" s="155"/>
      <c r="K115" s="160">
        <f t="shared" si="177"/>
        <v>101.64480476860784</v>
      </c>
      <c r="L115" s="156"/>
      <c r="M115" s="161">
        <f t="shared" si="178"/>
        <v>109.4236313148819</v>
      </c>
      <c r="N115" s="157"/>
      <c r="O115" s="158">
        <f t="shared" si="179"/>
        <v>107.69230769230769</v>
      </c>
      <c r="P115" s="154"/>
      <c r="Q115" s="159">
        <f t="shared" si="180"/>
        <v>108.78453038674033</v>
      </c>
      <c r="R115" s="155"/>
      <c r="S115" s="158">
        <f t="shared" si="181"/>
        <v>101.64480476860784</v>
      </c>
      <c r="T115" s="154"/>
      <c r="U115" s="158">
        <f t="shared" si="182"/>
        <v>109.4236313148819</v>
      </c>
      <c r="V115" s="154"/>
      <c r="W115" s="159">
        <f t="shared" si="183"/>
        <v>105.8974358974359</v>
      </c>
      <c r="X115" s="155"/>
      <c r="Y115" s="159">
        <f t="shared" si="184"/>
        <v>108.78453038674033</v>
      </c>
      <c r="Z115" s="155"/>
      <c r="AA115" s="160">
        <f t="shared" si="185"/>
        <v>100.33095766071709</v>
      </c>
      <c r="AB115" s="156"/>
      <c r="AC115" s="161">
        <f t="shared" si="186"/>
        <v>108.47873881044364</v>
      </c>
      <c r="AD115" s="157"/>
      <c r="AE115" s="158">
        <f t="shared" si="187"/>
        <v>105.38461538461539</v>
      </c>
      <c r="AF115" s="154"/>
      <c r="AG115" s="159">
        <f t="shared" si="188"/>
        <v>108.78453038674033</v>
      </c>
      <c r="AH115" s="155"/>
      <c r="AI115" s="158">
        <f t="shared" si="189"/>
        <v>102.32026496747278</v>
      </c>
      <c r="AJ115" s="154"/>
      <c r="AK115" s="158">
        <f t="shared" si="190"/>
        <v>107.82424316347652</v>
      </c>
      <c r="AL115" s="154"/>
      <c r="AM115" s="159">
        <f t="shared" si="191"/>
        <v>106.06837606837607</v>
      </c>
      <c r="AN115" s="155"/>
      <c r="AO115" s="159">
        <f t="shared" si="192"/>
        <v>108.78453038674033</v>
      </c>
      <c r="AP115" s="155"/>
      <c r="AQ115" s="160">
        <f t="shared" si="193"/>
        <v>100.98701794448965</v>
      </c>
      <c r="AR115" s="156"/>
      <c r="AS115" s="161">
        <f t="shared" si="194"/>
        <v>105.95808293780951</v>
      </c>
      <c r="AT115" s="157"/>
      <c r="AU115" s="158">
        <f t="shared" si="195"/>
        <v>108.46153846153847</v>
      </c>
      <c r="AV115" s="154"/>
      <c r="AW115" s="159">
        <f t="shared" si="196"/>
        <v>108.78453038674033</v>
      </c>
      <c r="AX115" s="155"/>
      <c r="AY115" s="158">
        <f t="shared" si="197"/>
        <v>102.97849174067656</v>
      </c>
      <c r="AZ115" s="154"/>
      <c r="BA115" s="158">
        <f t="shared" si="198"/>
        <v>103.82744698873864</v>
      </c>
      <c r="BB115" s="154"/>
      <c r="BC115" s="159">
        <f t="shared" si="199"/>
        <v>105.55555555555556</v>
      </c>
      <c r="BD115" s="155"/>
      <c r="BE115" s="159">
        <f t="shared" si="200"/>
        <v>108.78453038674033</v>
      </c>
      <c r="BF115" s="155"/>
      <c r="BG115" s="160">
        <f t="shared" si="201"/>
        <v>101.6487931121334</v>
      </c>
      <c r="BH115" s="156"/>
      <c r="BI115" s="161">
        <f t="shared" si="202"/>
        <v>105.91857633856419</v>
      </c>
      <c r="BJ115" s="157"/>
      <c r="BK115" s="158">
        <f t="shared" si="203"/>
        <v>106.58119658119658</v>
      </c>
      <c r="BL115" s="154"/>
      <c r="BM115" s="159">
        <f t="shared" si="204"/>
        <v>108.78453038674033</v>
      </c>
      <c r="BN115" s="155"/>
      <c r="BO115" s="158">
        <f t="shared" si="205"/>
        <v>102.98086672303964</v>
      </c>
      <c r="BP115" s="154"/>
      <c r="BQ115" s="158">
        <f t="shared" si="206"/>
        <v>104.57789140484836</v>
      </c>
      <c r="BR115" s="154"/>
      <c r="BS115" s="159">
        <f t="shared" si="207"/>
        <v>109.57264957264958</v>
      </c>
      <c r="BT115" s="155"/>
      <c r="BU115" s="159">
        <f t="shared" si="208"/>
        <v>108.78453038674033</v>
      </c>
      <c r="BV115" s="155"/>
      <c r="BW115" s="160">
        <f t="shared" si="209"/>
        <v>98.363365414446719</v>
      </c>
      <c r="BX115" s="156"/>
      <c r="BY115" s="161">
        <f t="shared" si="210"/>
        <v>105.35401462557216</v>
      </c>
      <c r="BZ115" s="157"/>
      <c r="CA115" s="158">
        <f t="shared" si="211"/>
        <v>110.42735042735043</v>
      </c>
      <c r="CB115" s="154"/>
      <c r="CC115" s="159">
        <f t="shared" si="212"/>
        <v>108.78453038674033</v>
      </c>
      <c r="CD115" s="155"/>
      <c r="CE115" s="160">
        <f t="shared" si="213"/>
        <v>96.441161989874388</v>
      </c>
      <c r="CF115" s="156"/>
      <c r="CG115" s="161">
        <f t="shared" si="214"/>
        <v>103.58950767455595</v>
      </c>
      <c r="CH115" s="157"/>
      <c r="CI115" s="158">
        <f t="shared" si="215"/>
        <v>105.98290598290599</v>
      </c>
      <c r="CJ115" s="154"/>
      <c r="CK115" s="159">
        <f t="shared" si="216"/>
        <v>108.78453038674033</v>
      </c>
      <c r="CL115" s="155"/>
      <c r="CM115" s="160">
        <f t="shared" si="217"/>
        <v>96.441161989874388</v>
      </c>
      <c r="CN115" s="156"/>
      <c r="CO115" s="93">
        <f t="shared" si="218"/>
        <v>103.58950767455595</v>
      </c>
      <c r="CP115" s="244"/>
      <c r="CQ115" s="93">
        <f t="shared" si="219"/>
        <v>102.73504273504274</v>
      </c>
      <c r="CR115" s="92"/>
      <c r="CS115" s="93">
        <f t="shared" si="220"/>
        <v>108.78453038674033</v>
      </c>
    </row>
    <row r="116" spans="1:97" s="83" customFormat="1" x14ac:dyDescent="0.2">
      <c r="A116" s="82" t="s">
        <v>15</v>
      </c>
      <c r="B116" s="75"/>
      <c r="C116" s="154">
        <f t="shared" si="173"/>
        <v>101.70389545058045</v>
      </c>
      <c r="D116" s="154"/>
      <c r="E116" s="154">
        <f t="shared" si="174"/>
        <v>104.03616949831462</v>
      </c>
      <c r="F116" s="154"/>
      <c r="G116" s="155">
        <f t="shared" si="175"/>
        <v>104.35897435897436</v>
      </c>
      <c r="H116" s="155"/>
      <c r="I116" s="155">
        <f t="shared" si="176"/>
        <v>93.204419889502745</v>
      </c>
      <c r="J116" s="155"/>
      <c r="K116" s="156">
        <f t="shared" si="177"/>
        <v>101.70389545058045</v>
      </c>
      <c r="L116" s="156"/>
      <c r="M116" s="157">
        <f t="shared" si="178"/>
        <v>104.03616949831462</v>
      </c>
      <c r="N116" s="157"/>
      <c r="O116" s="154">
        <f t="shared" si="179"/>
        <v>106.23931623931624</v>
      </c>
      <c r="P116" s="154"/>
      <c r="Q116" s="155">
        <f t="shared" si="180"/>
        <v>93.204419889502745</v>
      </c>
      <c r="R116" s="155"/>
      <c r="S116" s="154">
        <f t="shared" si="181"/>
        <v>101.70389545058045</v>
      </c>
      <c r="T116" s="154"/>
      <c r="U116" s="154">
        <f t="shared" si="182"/>
        <v>104.03616949831462</v>
      </c>
      <c r="V116" s="154"/>
      <c r="W116" s="155">
        <f t="shared" si="183"/>
        <v>103.41880341880342</v>
      </c>
      <c r="X116" s="155"/>
      <c r="Y116" s="155">
        <f t="shared" si="184"/>
        <v>93.204419889502745</v>
      </c>
      <c r="Z116" s="155"/>
      <c r="AA116" s="156">
        <f t="shared" si="185"/>
        <v>101.31904977213075</v>
      </c>
      <c r="AB116" s="156"/>
      <c r="AC116" s="157">
        <f t="shared" si="186"/>
        <v>104.2046395558412</v>
      </c>
      <c r="AD116" s="157"/>
      <c r="AE116" s="154">
        <f t="shared" si="187"/>
        <v>103.84615384615385</v>
      </c>
      <c r="AF116" s="154"/>
      <c r="AG116" s="155">
        <f t="shared" si="188"/>
        <v>93.204419889502745</v>
      </c>
      <c r="AH116" s="155"/>
      <c r="AI116" s="154">
        <f t="shared" si="189"/>
        <v>101.31475073515557</v>
      </c>
      <c r="AJ116" s="154"/>
      <c r="AK116" s="154">
        <f t="shared" si="190"/>
        <v>103.46239175692403</v>
      </c>
      <c r="AL116" s="154"/>
      <c r="AM116" s="155">
        <f t="shared" si="191"/>
        <v>104.35897435897436</v>
      </c>
      <c r="AN116" s="155"/>
      <c r="AO116" s="155">
        <f t="shared" si="192"/>
        <v>93.204419889502745</v>
      </c>
      <c r="AP116" s="155"/>
      <c r="AQ116" s="156">
        <f t="shared" si="193"/>
        <v>101.11011128277651</v>
      </c>
      <c r="AR116" s="156"/>
      <c r="AS116" s="157">
        <f t="shared" si="194"/>
        <v>103.83970321608331</v>
      </c>
      <c r="AT116" s="157"/>
      <c r="AU116" s="154">
        <f t="shared" si="195"/>
        <v>100.51282051282051</v>
      </c>
      <c r="AV116" s="154"/>
      <c r="AW116" s="155">
        <f t="shared" si="196"/>
        <v>93.204419889502745</v>
      </c>
      <c r="AX116" s="155"/>
      <c r="AY116" s="154">
        <f t="shared" si="197"/>
        <v>101.68978305560364</v>
      </c>
      <c r="AZ116" s="154"/>
      <c r="BA116" s="154">
        <f t="shared" si="198"/>
        <v>104.33744977829141</v>
      </c>
      <c r="BB116" s="154"/>
      <c r="BC116" s="155">
        <f t="shared" si="199"/>
        <v>106.32478632478633</v>
      </c>
      <c r="BD116" s="155"/>
      <c r="BE116" s="155">
        <f t="shared" si="200"/>
        <v>93.204419889502745</v>
      </c>
      <c r="BF116" s="155"/>
      <c r="BG116" s="156">
        <f t="shared" si="201"/>
        <v>101.49205476402676</v>
      </c>
      <c r="BH116" s="156"/>
      <c r="BI116" s="157">
        <f t="shared" si="202"/>
        <v>104.952073110111</v>
      </c>
      <c r="BJ116" s="157"/>
      <c r="BK116" s="154">
        <f t="shared" si="203"/>
        <v>108.46153846153847</v>
      </c>
      <c r="BL116" s="154"/>
      <c r="BM116" s="155">
        <f t="shared" si="204"/>
        <v>93.204419889502745</v>
      </c>
      <c r="BN116" s="155"/>
      <c r="BO116" s="154">
        <f t="shared" si="205"/>
        <v>102.47125208833307</v>
      </c>
      <c r="BP116" s="154"/>
      <c r="BQ116" s="154">
        <f t="shared" si="206"/>
        <v>105.5992795389578</v>
      </c>
      <c r="BR116" s="154"/>
      <c r="BS116" s="155">
        <f t="shared" si="207"/>
        <v>108.46153846153847</v>
      </c>
      <c r="BT116" s="155"/>
      <c r="BU116" s="155">
        <f t="shared" si="208"/>
        <v>93.204419889502745</v>
      </c>
      <c r="BV116" s="155"/>
      <c r="BW116" s="156">
        <f t="shared" si="209"/>
        <v>102.66778112863392</v>
      </c>
      <c r="BX116" s="156"/>
      <c r="BY116" s="157">
        <f t="shared" si="210"/>
        <v>105.41690399867821</v>
      </c>
      <c r="BZ116" s="157"/>
      <c r="CA116" s="154">
        <f t="shared" si="211"/>
        <v>107.17948717948718</v>
      </c>
      <c r="CB116" s="154"/>
      <c r="CC116" s="155">
        <f t="shared" si="212"/>
        <v>93.204419889502745</v>
      </c>
      <c r="CD116" s="155"/>
      <c r="CE116" s="156">
        <f t="shared" si="213"/>
        <v>102.47509937872979</v>
      </c>
      <c r="CF116" s="156"/>
      <c r="CG116" s="157">
        <f t="shared" si="214"/>
        <v>103.94229900754149</v>
      </c>
      <c r="CH116" s="157"/>
      <c r="CI116" s="154">
        <f t="shared" si="215"/>
        <v>104.44444444444444</v>
      </c>
      <c r="CJ116" s="154"/>
      <c r="CK116" s="155">
        <f t="shared" si="216"/>
        <v>93.204419889502745</v>
      </c>
      <c r="CL116" s="155"/>
      <c r="CM116" s="156">
        <f t="shared" si="217"/>
        <v>102.47509937872979</v>
      </c>
      <c r="CN116" s="156"/>
      <c r="CO116" s="92">
        <f t="shared" si="218"/>
        <v>103.94229900754149</v>
      </c>
      <c r="CP116" s="244"/>
      <c r="CQ116" s="92">
        <f t="shared" si="219"/>
        <v>101.70940170940172</v>
      </c>
      <c r="CR116" s="92"/>
      <c r="CS116" s="92">
        <f t="shared" si="220"/>
        <v>93.204419889502745</v>
      </c>
    </row>
    <row r="117" spans="1:97" s="83" customFormat="1" x14ac:dyDescent="0.2">
      <c r="A117" s="82" t="s">
        <v>16</v>
      </c>
      <c r="B117" s="75"/>
      <c r="C117" s="154">
        <f t="shared" si="173"/>
        <v>100.99846251399167</v>
      </c>
      <c r="D117" s="154"/>
      <c r="E117" s="154">
        <f t="shared" si="174"/>
        <v>109.99550533811497</v>
      </c>
      <c r="F117" s="154"/>
      <c r="G117" s="155">
        <f t="shared" si="175"/>
        <v>107.0940170940171</v>
      </c>
      <c r="H117" s="155"/>
      <c r="I117" s="155">
        <f t="shared" si="176"/>
        <v>112.43093922651934</v>
      </c>
      <c r="J117" s="155"/>
      <c r="K117" s="156">
        <f t="shared" si="177"/>
        <v>100.99846251399167</v>
      </c>
      <c r="L117" s="156"/>
      <c r="M117" s="157">
        <f t="shared" si="178"/>
        <v>109.99550533811497</v>
      </c>
      <c r="N117" s="157"/>
      <c r="O117" s="154">
        <f t="shared" si="179"/>
        <v>103.16239316239317</v>
      </c>
      <c r="P117" s="154"/>
      <c r="Q117" s="155">
        <f t="shared" si="180"/>
        <v>112.43093922651934</v>
      </c>
      <c r="R117" s="155"/>
      <c r="S117" s="154">
        <f t="shared" si="181"/>
        <v>100.99846251399167</v>
      </c>
      <c r="T117" s="154"/>
      <c r="U117" s="154">
        <f t="shared" si="182"/>
        <v>109.99550533811497</v>
      </c>
      <c r="V117" s="154"/>
      <c r="W117" s="155">
        <f t="shared" si="183"/>
        <v>107.94871794871796</v>
      </c>
      <c r="X117" s="155"/>
      <c r="Y117" s="155">
        <f t="shared" si="184"/>
        <v>112.43093922651934</v>
      </c>
      <c r="Z117" s="155"/>
      <c r="AA117" s="156">
        <f t="shared" si="185"/>
        <v>101.00803102422357</v>
      </c>
      <c r="AB117" s="156"/>
      <c r="AC117" s="157">
        <f t="shared" si="186"/>
        <v>109.18488117416987</v>
      </c>
      <c r="AD117" s="157"/>
      <c r="AE117" s="154">
        <f t="shared" si="187"/>
        <v>108.54700854700856</v>
      </c>
      <c r="AF117" s="154"/>
      <c r="AG117" s="155">
        <f t="shared" si="188"/>
        <v>112.43093922651934</v>
      </c>
      <c r="AH117" s="155"/>
      <c r="AI117" s="154">
        <f t="shared" si="189"/>
        <v>102.32189327549972</v>
      </c>
      <c r="AJ117" s="154"/>
      <c r="AK117" s="154">
        <f t="shared" si="190"/>
        <v>108.89135813134912</v>
      </c>
      <c r="AL117" s="154"/>
      <c r="AM117" s="155">
        <f t="shared" si="191"/>
        <v>105.12820512820512</v>
      </c>
      <c r="AN117" s="155"/>
      <c r="AO117" s="155">
        <f t="shared" si="192"/>
        <v>112.43093922651934</v>
      </c>
      <c r="AP117" s="155"/>
      <c r="AQ117" s="156">
        <f t="shared" si="193"/>
        <v>103.64373287880369</v>
      </c>
      <c r="AR117" s="156"/>
      <c r="AS117" s="157">
        <f t="shared" si="194"/>
        <v>109.66664908058075</v>
      </c>
      <c r="AT117" s="157"/>
      <c r="AU117" s="154">
        <f t="shared" si="195"/>
        <v>105.81196581196581</v>
      </c>
      <c r="AV117" s="154"/>
      <c r="AW117" s="155">
        <f t="shared" si="196"/>
        <v>112.43093922651934</v>
      </c>
      <c r="AX117" s="155"/>
      <c r="AY117" s="154">
        <f t="shared" si="197"/>
        <v>99.602432502853731</v>
      </c>
      <c r="AZ117" s="154"/>
      <c r="BA117" s="154">
        <f t="shared" si="198"/>
        <v>110.56014775128396</v>
      </c>
      <c r="BB117" s="154"/>
      <c r="BC117" s="155">
        <f t="shared" si="199"/>
        <v>104.78632478632478</v>
      </c>
      <c r="BD117" s="155"/>
      <c r="BE117" s="155">
        <f t="shared" si="200"/>
        <v>112.43093922651934</v>
      </c>
      <c r="BF117" s="155"/>
      <c r="BG117" s="156">
        <f t="shared" si="201"/>
        <v>102.2912717300447</v>
      </c>
      <c r="BH117" s="156"/>
      <c r="BI117" s="157">
        <f t="shared" si="202"/>
        <v>111.14511947290464</v>
      </c>
      <c r="BJ117" s="157"/>
      <c r="BK117" s="154">
        <f t="shared" si="203"/>
        <v>107.86324786324786</v>
      </c>
      <c r="BL117" s="154"/>
      <c r="BM117" s="155">
        <f t="shared" si="204"/>
        <v>112.43093922651934</v>
      </c>
      <c r="BN117" s="155"/>
      <c r="BO117" s="154">
        <f t="shared" si="205"/>
        <v>103.64373287880369</v>
      </c>
      <c r="BP117" s="154"/>
      <c r="BQ117" s="154">
        <f t="shared" si="206"/>
        <v>111.99215640224131</v>
      </c>
      <c r="BR117" s="154"/>
      <c r="BS117" s="155">
        <f t="shared" si="207"/>
        <v>104.18803418803419</v>
      </c>
      <c r="BT117" s="155"/>
      <c r="BU117" s="155">
        <f t="shared" si="208"/>
        <v>112.43093922651934</v>
      </c>
      <c r="BV117" s="155"/>
      <c r="BW117" s="156">
        <f t="shared" si="209"/>
        <v>103.64373287880369</v>
      </c>
      <c r="BX117" s="156"/>
      <c r="BY117" s="157">
        <f t="shared" si="210"/>
        <v>112.17473773117612</v>
      </c>
      <c r="BZ117" s="157"/>
      <c r="CA117" s="154">
        <f t="shared" si="211"/>
        <v>107.17948717948718</v>
      </c>
      <c r="CB117" s="154"/>
      <c r="CC117" s="155">
        <f t="shared" si="212"/>
        <v>112.43093922651934</v>
      </c>
      <c r="CD117" s="155"/>
      <c r="CE117" s="156">
        <f t="shared" si="213"/>
        <v>102.29068926978991</v>
      </c>
      <c r="CF117" s="156"/>
      <c r="CG117" s="157">
        <f t="shared" si="214"/>
        <v>111.97356422357032</v>
      </c>
      <c r="CH117" s="157"/>
      <c r="CI117" s="154">
        <f t="shared" si="215"/>
        <v>106.75213675213675</v>
      </c>
      <c r="CJ117" s="154"/>
      <c r="CK117" s="155">
        <f t="shared" si="216"/>
        <v>112.43093922651934</v>
      </c>
      <c r="CL117" s="155"/>
      <c r="CM117" s="156">
        <f t="shared" si="217"/>
        <v>102.29068926978991</v>
      </c>
      <c r="CN117" s="156"/>
      <c r="CO117" s="92">
        <f t="shared" si="218"/>
        <v>111.97356422357032</v>
      </c>
      <c r="CP117" s="244"/>
      <c r="CQ117" s="92">
        <f t="shared" si="219"/>
        <v>107.00854700854701</v>
      </c>
      <c r="CR117" s="92"/>
      <c r="CS117" s="92">
        <f t="shared" si="220"/>
        <v>112.43093922651934</v>
      </c>
    </row>
    <row r="118" spans="1:97" s="83" customFormat="1" x14ac:dyDescent="0.2">
      <c r="A118" s="82" t="s">
        <v>17</v>
      </c>
      <c r="B118" s="75"/>
      <c r="C118" s="154">
        <f t="shared" si="173"/>
        <v>98.395858602665157</v>
      </c>
      <c r="D118" s="154"/>
      <c r="E118" s="154">
        <f t="shared" si="174"/>
        <v>87.506422572571907</v>
      </c>
      <c r="F118" s="154"/>
      <c r="G118" s="155">
        <f t="shared" si="175"/>
        <v>105.55555555555556</v>
      </c>
      <c r="H118" s="155"/>
      <c r="I118" s="155">
        <f t="shared" si="176"/>
        <v>86.243093922651937</v>
      </c>
      <c r="J118" s="155"/>
      <c r="K118" s="156">
        <f t="shared" si="177"/>
        <v>98.395858602665157</v>
      </c>
      <c r="L118" s="156"/>
      <c r="M118" s="157">
        <f t="shared" si="178"/>
        <v>87.506422572571907</v>
      </c>
      <c r="N118" s="157"/>
      <c r="O118" s="154">
        <f t="shared" si="179"/>
        <v>95.81196581196582</v>
      </c>
      <c r="P118" s="154"/>
      <c r="Q118" s="155">
        <f t="shared" si="180"/>
        <v>86.243093922651937</v>
      </c>
      <c r="R118" s="155"/>
      <c r="S118" s="154">
        <f t="shared" si="181"/>
        <v>98.395858602665157</v>
      </c>
      <c r="T118" s="154"/>
      <c r="U118" s="154">
        <f t="shared" si="182"/>
        <v>87.506422572571907</v>
      </c>
      <c r="V118" s="154"/>
      <c r="W118" s="155">
        <f t="shared" si="183"/>
        <v>98.8888888888889</v>
      </c>
      <c r="X118" s="155"/>
      <c r="Y118" s="155">
        <f t="shared" si="184"/>
        <v>86.243093922651937</v>
      </c>
      <c r="Z118" s="155"/>
      <c r="AA118" s="156">
        <f t="shared" si="185"/>
        <v>83.231562619121831</v>
      </c>
      <c r="AB118" s="156"/>
      <c r="AC118" s="157">
        <f t="shared" si="186"/>
        <v>86.590676715086488</v>
      </c>
      <c r="AD118" s="157"/>
      <c r="AE118" s="154">
        <f t="shared" si="187"/>
        <v>102.64957264957265</v>
      </c>
      <c r="AF118" s="154"/>
      <c r="AG118" s="155">
        <f t="shared" si="188"/>
        <v>86.243093922651937</v>
      </c>
      <c r="AH118" s="155"/>
      <c r="AI118" s="154">
        <f t="shared" si="189"/>
        <v>103.64373287880369</v>
      </c>
      <c r="AJ118" s="154"/>
      <c r="AK118" s="154">
        <f t="shared" si="190"/>
        <v>82.631344876274255</v>
      </c>
      <c r="AL118" s="154"/>
      <c r="AM118" s="155">
        <f t="shared" si="191"/>
        <v>93.07692307692308</v>
      </c>
      <c r="AN118" s="155"/>
      <c r="AO118" s="155">
        <f t="shared" si="192"/>
        <v>86.243093922651937</v>
      </c>
      <c r="AP118" s="155"/>
      <c r="AQ118" s="156">
        <f t="shared" si="193"/>
        <v>93.629661825634898</v>
      </c>
      <c r="AR118" s="156"/>
      <c r="AS118" s="157">
        <f t="shared" si="194"/>
        <v>89.963097457744979</v>
      </c>
      <c r="AT118" s="157"/>
      <c r="AU118" s="154">
        <f t="shared" si="195"/>
        <v>81.282051282051285</v>
      </c>
      <c r="AV118" s="154"/>
      <c r="AW118" s="155">
        <f t="shared" si="196"/>
        <v>86.243093922651937</v>
      </c>
      <c r="AX118" s="155"/>
      <c r="AY118" s="154">
        <f t="shared" si="197"/>
        <v>73.643732878803689</v>
      </c>
      <c r="AZ118" s="154"/>
      <c r="BA118" s="154">
        <f t="shared" si="198"/>
        <v>93.280371508809196</v>
      </c>
      <c r="BB118" s="154"/>
      <c r="BC118" s="155">
        <f t="shared" si="199"/>
        <v>81.880341880341888</v>
      </c>
      <c r="BD118" s="155"/>
      <c r="BE118" s="155">
        <f t="shared" si="200"/>
        <v>86.243093922651937</v>
      </c>
      <c r="BF118" s="155"/>
      <c r="BG118" s="156">
        <f t="shared" si="201"/>
        <v>98.635803455214628</v>
      </c>
      <c r="BH118" s="156"/>
      <c r="BI118" s="157">
        <f t="shared" si="202"/>
        <v>95.267118790694994</v>
      </c>
      <c r="BJ118" s="157"/>
      <c r="BK118" s="154">
        <f t="shared" si="203"/>
        <v>88.119658119658126</v>
      </c>
      <c r="BL118" s="154"/>
      <c r="BM118" s="155">
        <f t="shared" si="204"/>
        <v>86.243093922651937</v>
      </c>
      <c r="BN118" s="155"/>
      <c r="BO118" s="154">
        <f t="shared" si="205"/>
        <v>83.674007808637398</v>
      </c>
      <c r="BP118" s="154"/>
      <c r="BQ118" s="154">
        <f t="shared" si="206"/>
        <v>97.312003551495806</v>
      </c>
      <c r="BR118" s="154"/>
      <c r="BS118" s="155">
        <f t="shared" si="207"/>
        <v>96.15384615384616</v>
      </c>
      <c r="BT118" s="155"/>
      <c r="BU118" s="155">
        <f t="shared" si="208"/>
        <v>86.243093922651937</v>
      </c>
      <c r="BV118" s="155"/>
      <c r="BW118" s="156">
        <f t="shared" si="209"/>
        <v>98.665202996767079</v>
      </c>
      <c r="BX118" s="156"/>
      <c r="BY118" s="157">
        <f t="shared" si="210"/>
        <v>98.160793448629477</v>
      </c>
      <c r="BZ118" s="157"/>
      <c r="CA118" s="154">
        <f t="shared" si="211"/>
        <v>97.777777777777786</v>
      </c>
      <c r="CB118" s="154"/>
      <c r="CC118" s="155">
        <f t="shared" si="212"/>
        <v>86.243093922651937</v>
      </c>
      <c r="CD118" s="155"/>
      <c r="CE118" s="156">
        <f t="shared" si="213"/>
        <v>98.662917251103408</v>
      </c>
      <c r="CF118" s="156"/>
      <c r="CG118" s="157">
        <f t="shared" si="214"/>
        <v>97.138554476224158</v>
      </c>
      <c r="CH118" s="157"/>
      <c r="CI118" s="154">
        <f t="shared" si="215"/>
        <v>107.43589743589745</v>
      </c>
      <c r="CJ118" s="154"/>
      <c r="CK118" s="155">
        <f t="shared" si="216"/>
        <v>86.243093922651937</v>
      </c>
      <c r="CL118" s="155"/>
      <c r="CM118" s="156">
        <f t="shared" si="217"/>
        <v>98.662917251103408</v>
      </c>
      <c r="CN118" s="156"/>
      <c r="CO118" s="92">
        <f t="shared" si="218"/>
        <v>97.138554476224158</v>
      </c>
      <c r="CP118" s="244"/>
      <c r="CQ118" s="92">
        <f t="shared" si="219"/>
        <v>107.94871794871796</v>
      </c>
      <c r="CR118" s="92"/>
      <c r="CS118" s="92">
        <f t="shared" si="220"/>
        <v>86.243093922651937</v>
      </c>
    </row>
    <row r="119" spans="1:97" s="83" customFormat="1" x14ac:dyDescent="0.2">
      <c r="A119" s="84" t="s">
        <v>18</v>
      </c>
      <c r="B119" s="86"/>
      <c r="C119" s="158">
        <f t="shared" si="173"/>
        <v>103.64373287880369</v>
      </c>
      <c r="D119" s="158"/>
      <c r="E119" s="158">
        <f t="shared" si="174"/>
        <v>94.578507791828557</v>
      </c>
      <c r="F119" s="158"/>
      <c r="G119" s="159">
        <f t="shared" si="175"/>
        <v>89.487179487179489</v>
      </c>
      <c r="H119" s="159"/>
      <c r="I119" s="159">
        <f t="shared" si="176"/>
        <v>110.77348066298346</v>
      </c>
      <c r="J119" s="159"/>
      <c r="K119" s="160">
        <f t="shared" si="177"/>
        <v>103.64373287880369</v>
      </c>
      <c r="L119" s="160"/>
      <c r="M119" s="161">
        <f t="shared" si="178"/>
        <v>94.578507791828557</v>
      </c>
      <c r="N119" s="161"/>
      <c r="O119" s="158">
        <f t="shared" si="179"/>
        <v>88.632478632478637</v>
      </c>
      <c r="P119" s="158"/>
      <c r="Q119" s="159">
        <f t="shared" si="180"/>
        <v>110.77348066298346</v>
      </c>
      <c r="R119" s="159"/>
      <c r="S119" s="158">
        <f t="shared" si="181"/>
        <v>103.64373287880369</v>
      </c>
      <c r="T119" s="158"/>
      <c r="U119" s="158">
        <f t="shared" si="182"/>
        <v>94.578507791828557</v>
      </c>
      <c r="V119" s="158"/>
      <c r="W119" s="159">
        <f t="shared" si="183"/>
        <v>92.820512820512832</v>
      </c>
      <c r="X119" s="159"/>
      <c r="Y119" s="159">
        <f t="shared" si="184"/>
        <v>110.77348066298346</v>
      </c>
      <c r="Z119" s="159"/>
      <c r="AA119" s="160">
        <f t="shared" si="185"/>
        <v>103.64373287880369</v>
      </c>
      <c r="AB119" s="160"/>
      <c r="AC119" s="161">
        <f t="shared" si="186"/>
        <v>93.792040534756495</v>
      </c>
      <c r="AD119" s="161"/>
      <c r="AE119" s="158">
        <f t="shared" si="187"/>
        <v>100.17094017094017</v>
      </c>
      <c r="AF119" s="158"/>
      <c r="AG119" s="159">
        <f t="shared" si="188"/>
        <v>110.77348066298346</v>
      </c>
      <c r="AH119" s="159"/>
      <c r="AI119" s="158">
        <f t="shared" si="189"/>
        <v>83.16804293091819</v>
      </c>
      <c r="AJ119" s="158"/>
      <c r="AK119" s="158">
        <f t="shared" si="190"/>
        <v>96.576367489123626</v>
      </c>
      <c r="AL119" s="158"/>
      <c r="AM119" s="159">
        <f t="shared" si="191"/>
        <v>103.93162393162393</v>
      </c>
      <c r="AN119" s="159"/>
      <c r="AO119" s="159">
        <f t="shared" si="192"/>
        <v>110.77348066298346</v>
      </c>
      <c r="AP119" s="159"/>
      <c r="AQ119" s="160">
        <f t="shared" si="193"/>
        <v>98.585511723829683</v>
      </c>
      <c r="AR119" s="160"/>
      <c r="AS119" s="161">
        <f t="shared" si="194"/>
        <v>96.568345978068166</v>
      </c>
      <c r="AT119" s="161"/>
      <c r="AU119" s="158">
        <f t="shared" si="195"/>
        <v>101.02564102564104</v>
      </c>
      <c r="AV119" s="158"/>
      <c r="AW119" s="159">
        <f t="shared" si="196"/>
        <v>110.77348066298346</v>
      </c>
      <c r="AX119" s="159"/>
      <c r="AY119" s="158">
        <f t="shared" si="197"/>
        <v>88.547498238594201</v>
      </c>
      <c r="AZ119" s="158"/>
      <c r="BA119" s="158">
        <f t="shared" si="198"/>
        <v>97.182942402422668</v>
      </c>
      <c r="BB119" s="158"/>
      <c r="BC119" s="159">
        <f t="shared" si="199"/>
        <v>85.98290598290599</v>
      </c>
      <c r="BD119" s="159"/>
      <c r="BE119" s="159">
        <f t="shared" si="200"/>
        <v>110.77348066298346</v>
      </c>
      <c r="BF119" s="159"/>
      <c r="BG119" s="160">
        <f t="shared" si="201"/>
        <v>98.647082803368761</v>
      </c>
      <c r="BH119" s="160"/>
      <c r="BI119" s="161">
        <f t="shared" si="202"/>
        <v>95.72125193137164</v>
      </c>
      <c r="BJ119" s="161"/>
      <c r="BK119" s="158">
        <f t="shared" si="203"/>
        <v>93.931623931623932</v>
      </c>
      <c r="BL119" s="158"/>
      <c r="BM119" s="159">
        <f t="shared" si="204"/>
        <v>110.77348066298346</v>
      </c>
      <c r="BN119" s="159"/>
      <c r="BO119" s="158">
        <f t="shared" si="205"/>
        <v>98.651017924205703</v>
      </c>
      <c r="BP119" s="158"/>
      <c r="BQ119" s="158">
        <f t="shared" si="206"/>
        <v>96.125361614322742</v>
      </c>
      <c r="BR119" s="158"/>
      <c r="BS119" s="159">
        <f t="shared" si="207"/>
        <v>84.358974358974365</v>
      </c>
      <c r="BT119" s="159"/>
      <c r="BU119" s="159">
        <f t="shared" si="208"/>
        <v>110.77348066298346</v>
      </c>
      <c r="BV119" s="159"/>
      <c r="BW119" s="160">
        <f t="shared" si="209"/>
        <v>103.64373287880369</v>
      </c>
      <c r="BX119" s="160"/>
      <c r="BY119" s="161">
        <f t="shared" si="210"/>
        <v>96.672216669841816</v>
      </c>
      <c r="BZ119" s="161"/>
      <c r="CA119" s="158">
        <f t="shared" si="211"/>
        <v>101.28205128205128</v>
      </c>
      <c r="CB119" s="158"/>
      <c r="CC119" s="159">
        <f t="shared" si="212"/>
        <v>110.77348066298346</v>
      </c>
      <c r="CD119" s="159"/>
      <c r="CE119" s="160">
        <f t="shared" si="213"/>
        <v>103.64373287880369</v>
      </c>
      <c r="CF119" s="160"/>
      <c r="CG119" s="161">
        <f t="shared" si="214"/>
        <v>92.312472916276704</v>
      </c>
      <c r="CH119" s="161"/>
      <c r="CI119" s="158">
        <f t="shared" si="215"/>
        <v>94.529914529914535</v>
      </c>
      <c r="CJ119" s="158"/>
      <c r="CK119" s="159">
        <f t="shared" si="216"/>
        <v>110.77348066298346</v>
      </c>
      <c r="CL119" s="159"/>
      <c r="CM119" s="160">
        <f t="shared" si="217"/>
        <v>103.64373287880369</v>
      </c>
      <c r="CN119" s="160"/>
      <c r="CO119" s="93">
        <f t="shared" si="218"/>
        <v>92.312472916276704</v>
      </c>
      <c r="CP119" s="324"/>
      <c r="CQ119" s="93">
        <f t="shared" si="219"/>
        <v>103.07692307692308</v>
      </c>
      <c r="CR119" s="93"/>
      <c r="CS119" s="93">
        <f t="shared" si="220"/>
        <v>110.77348066298346</v>
      </c>
    </row>
    <row r="122" spans="1:97" x14ac:dyDescent="0.2">
      <c r="B122" s="76"/>
    </row>
    <row r="123" spans="1:97" ht="15" customHeight="1" thickBot="1" x14ac:dyDescent="0.25">
      <c r="A123" s="189" t="s">
        <v>241</v>
      </c>
      <c r="B123" s="190"/>
      <c r="C123" s="190"/>
      <c r="D123" s="190"/>
      <c r="E123" s="190"/>
      <c r="F123" s="190"/>
      <c r="G123" s="190"/>
      <c r="H123" s="190"/>
      <c r="I123" s="190"/>
      <c r="J123" s="190"/>
      <c r="K123" s="190"/>
      <c r="L123" s="190"/>
      <c r="M123" s="190"/>
      <c r="N123" s="190"/>
      <c r="O123" s="190"/>
      <c r="P123" s="190"/>
      <c r="Q123" s="190"/>
      <c r="R123" s="190"/>
      <c r="S123" s="190"/>
      <c r="T123" s="190"/>
      <c r="U123" s="190"/>
      <c r="V123" s="190"/>
      <c r="W123" s="190"/>
      <c r="X123" s="190"/>
      <c r="Y123" s="190"/>
      <c r="Z123" s="190"/>
      <c r="AA123" s="190"/>
      <c r="AB123" s="190"/>
      <c r="AC123" s="190"/>
      <c r="AD123" s="190"/>
      <c r="AE123" s="190"/>
      <c r="AF123" s="190"/>
      <c r="AG123" s="190"/>
      <c r="AH123" s="190"/>
      <c r="AI123" s="190"/>
      <c r="AJ123" s="190"/>
      <c r="AK123" s="190"/>
      <c r="AL123" s="190"/>
      <c r="AM123" s="190"/>
      <c r="AN123" s="190"/>
      <c r="AO123" s="190"/>
      <c r="AP123" s="190"/>
      <c r="AQ123" s="190"/>
      <c r="AR123" s="190"/>
      <c r="AS123" s="190"/>
      <c r="AT123" s="190"/>
      <c r="AU123" s="190"/>
      <c r="AV123" s="190"/>
      <c r="AW123" s="190"/>
      <c r="AX123" s="190"/>
      <c r="AY123" s="190"/>
      <c r="AZ123" s="190"/>
      <c r="BA123" s="190"/>
      <c r="BB123" s="190"/>
      <c r="BC123" s="190"/>
      <c r="BD123" s="190"/>
      <c r="BE123" s="190"/>
      <c r="BF123" s="190"/>
      <c r="BG123" s="190"/>
      <c r="BH123" s="190"/>
      <c r="BI123" s="190"/>
      <c r="BJ123" s="190"/>
      <c r="BK123" s="190"/>
      <c r="BL123" s="190"/>
      <c r="BM123" s="190"/>
      <c r="BN123" s="190"/>
      <c r="BO123" s="190"/>
      <c r="BP123" s="190"/>
      <c r="BQ123" s="190"/>
      <c r="BR123" s="190"/>
      <c r="BS123" s="190"/>
      <c r="BT123" s="190"/>
      <c r="BU123" s="190"/>
      <c r="BV123" s="190"/>
      <c r="BW123" s="190"/>
      <c r="BX123" s="190"/>
      <c r="BY123" s="190"/>
      <c r="BZ123" s="190"/>
      <c r="CA123" s="190"/>
      <c r="CB123" s="190"/>
      <c r="CC123" s="190"/>
      <c r="CD123" s="190"/>
      <c r="CE123" s="190"/>
      <c r="CF123" s="190"/>
      <c r="CG123" s="190"/>
      <c r="CH123" s="190"/>
      <c r="CI123" s="190"/>
      <c r="CJ123" s="190"/>
      <c r="CK123" s="190"/>
      <c r="CL123" s="190"/>
      <c r="CM123" s="296"/>
      <c r="CN123" s="296"/>
      <c r="CO123" s="296"/>
      <c r="CP123" s="296"/>
      <c r="CQ123" s="297"/>
      <c r="CR123" s="297"/>
      <c r="CS123" s="297"/>
    </row>
    <row r="124" spans="1:97" ht="15" customHeight="1" x14ac:dyDescent="0.2">
      <c r="C124" s="292">
        <v>2008</v>
      </c>
      <c r="D124" s="77"/>
      <c r="E124" s="77"/>
      <c r="F124" s="77"/>
      <c r="G124" s="77"/>
      <c r="H124" s="77"/>
      <c r="I124" s="77"/>
      <c r="J124" s="195"/>
      <c r="K124" s="292">
        <v>2009</v>
      </c>
      <c r="L124" s="77"/>
      <c r="M124" s="77"/>
      <c r="N124" s="77"/>
      <c r="O124" s="77"/>
      <c r="P124" s="77"/>
      <c r="Q124" s="77"/>
      <c r="R124" s="195"/>
      <c r="S124" s="292">
        <v>2010</v>
      </c>
      <c r="T124" s="77"/>
      <c r="U124" s="77"/>
      <c r="V124" s="77"/>
      <c r="W124" s="77"/>
      <c r="X124" s="77"/>
      <c r="Y124" s="77"/>
      <c r="Z124" s="195"/>
      <c r="AA124" s="292">
        <v>2011</v>
      </c>
      <c r="AB124" s="77"/>
      <c r="AC124" s="77"/>
      <c r="AD124" s="77"/>
      <c r="AE124" s="77"/>
      <c r="AF124" s="77"/>
      <c r="AG124" s="77"/>
      <c r="AH124" s="195"/>
      <c r="AI124" s="292">
        <v>2012</v>
      </c>
      <c r="AJ124" s="77"/>
      <c r="AK124" s="77"/>
      <c r="AL124" s="77"/>
      <c r="AM124" s="77"/>
      <c r="AN124" s="77"/>
      <c r="AO124" s="77"/>
      <c r="AP124" s="195"/>
      <c r="AQ124" s="292">
        <v>2013</v>
      </c>
      <c r="AR124" s="77"/>
      <c r="AS124" s="77"/>
      <c r="AT124" s="77"/>
      <c r="AU124" s="77"/>
      <c r="AV124" s="77"/>
      <c r="AW124" s="77"/>
      <c r="AX124" s="195"/>
      <c r="AY124" s="292">
        <v>2014</v>
      </c>
      <c r="AZ124" s="77"/>
      <c r="BA124" s="77"/>
      <c r="BB124" s="77"/>
      <c r="BC124" s="77"/>
      <c r="BD124" s="77"/>
      <c r="BE124" s="77"/>
      <c r="BF124" s="195"/>
      <c r="BG124" s="292">
        <v>2015</v>
      </c>
      <c r="BH124" s="77"/>
      <c r="BI124" s="77"/>
      <c r="BJ124" s="77"/>
      <c r="BK124" s="77"/>
      <c r="BL124" s="77"/>
      <c r="BM124" s="77"/>
      <c r="BN124" s="195"/>
      <c r="BO124" s="292">
        <v>2016</v>
      </c>
      <c r="BP124" s="77"/>
      <c r="BQ124" s="77"/>
      <c r="BR124" s="77"/>
      <c r="BS124" s="77"/>
      <c r="BT124" s="77"/>
      <c r="BU124" s="77"/>
      <c r="BV124" s="195"/>
      <c r="BW124" s="292">
        <v>2017</v>
      </c>
      <c r="BX124" s="77"/>
      <c r="BY124" s="77"/>
      <c r="BZ124" s="77"/>
      <c r="CA124" s="77"/>
      <c r="CB124" s="77"/>
      <c r="CC124" s="77"/>
      <c r="CD124" s="195"/>
      <c r="CE124" s="292">
        <v>2018</v>
      </c>
      <c r="CF124" s="77"/>
      <c r="CG124" s="77"/>
      <c r="CH124" s="77"/>
      <c r="CI124" s="77"/>
      <c r="CJ124" s="77"/>
      <c r="CK124" s="77"/>
      <c r="CL124" s="195"/>
      <c r="CM124" s="292">
        <v>2019</v>
      </c>
      <c r="CN124" s="77"/>
      <c r="CO124" s="77"/>
      <c r="CP124" s="77"/>
      <c r="CQ124" s="378"/>
      <c r="CR124" s="378"/>
      <c r="CS124" s="378"/>
    </row>
    <row r="125" spans="1:97" s="211" customFormat="1" ht="15" customHeight="1" x14ac:dyDescent="0.2">
      <c r="B125" s="94"/>
      <c r="C125" s="211" t="s">
        <v>168</v>
      </c>
      <c r="D125" s="94"/>
      <c r="E125" s="211" t="s">
        <v>169</v>
      </c>
      <c r="F125" s="94"/>
      <c r="G125" s="211" t="s">
        <v>162</v>
      </c>
      <c r="H125" s="94"/>
      <c r="J125" s="94"/>
      <c r="K125" s="211" t="s">
        <v>168</v>
      </c>
      <c r="L125" s="94"/>
      <c r="M125" s="211" t="s">
        <v>169</v>
      </c>
      <c r="N125" s="94"/>
      <c r="O125" s="211" t="s">
        <v>162</v>
      </c>
      <c r="P125" s="94"/>
      <c r="R125" s="94"/>
      <c r="S125" s="211" t="s">
        <v>168</v>
      </c>
      <c r="T125" s="94"/>
      <c r="U125" s="211" t="s">
        <v>169</v>
      </c>
      <c r="V125" s="94"/>
      <c r="W125" s="211" t="s">
        <v>162</v>
      </c>
      <c r="X125" s="94"/>
      <c r="Z125" s="94"/>
      <c r="AA125" s="211" t="s">
        <v>168</v>
      </c>
      <c r="AB125" s="94"/>
      <c r="AC125" s="211" t="s">
        <v>169</v>
      </c>
      <c r="AD125" s="94"/>
      <c r="AE125" s="211" t="s">
        <v>162</v>
      </c>
      <c r="AF125" s="94"/>
      <c r="AH125" s="94"/>
      <c r="AI125" s="211" t="s">
        <v>168</v>
      </c>
      <c r="AJ125" s="94"/>
      <c r="AK125" s="211" t="s">
        <v>169</v>
      </c>
      <c r="AL125" s="94"/>
      <c r="AM125" s="211" t="s">
        <v>162</v>
      </c>
      <c r="AN125" s="94"/>
      <c r="AP125" s="94"/>
      <c r="AQ125" s="211" t="s">
        <v>168</v>
      </c>
      <c r="AR125" s="94"/>
      <c r="AS125" s="211" t="s">
        <v>169</v>
      </c>
      <c r="AT125" s="94"/>
      <c r="AU125" s="211" t="s">
        <v>162</v>
      </c>
      <c r="AV125" s="94"/>
      <c r="AX125" s="94"/>
      <c r="AY125" s="211" t="s">
        <v>168</v>
      </c>
      <c r="AZ125" s="94"/>
      <c r="BA125" s="211" t="s">
        <v>169</v>
      </c>
      <c r="BB125" s="94"/>
      <c r="BC125" s="211" t="s">
        <v>162</v>
      </c>
      <c r="BD125" s="94"/>
      <c r="BF125" s="94"/>
      <c r="BG125" s="211" t="s">
        <v>168</v>
      </c>
      <c r="BH125" s="94"/>
      <c r="BI125" s="211" t="s">
        <v>169</v>
      </c>
      <c r="BJ125" s="94"/>
      <c r="BK125" s="211" t="s">
        <v>162</v>
      </c>
      <c r="BL125" s="94"/>
      <c r="BN125" s="94"/>
      <c r="BO125" s="211" t="s">
        <v>168</v>
      </c>
      <c r="BP125" s="94"/>
      <c r="BQ125" s="211" t="s">
        <v>169</v>
      </c>
      <c r="BR125" s="94"/>
      <c r="BS125" s="211" t="s">
        <v>162</v>
      </c>
      <c r="BT125" s="94"/>
      <c r="BV125" s="94"/>
      <c r="BW125" s="211" t="s">
        <v>168</v>
      </c>
      <c r="BX125" s="94"/>
      <c r="BY125" s="211" t="s">
        <v>169</v>
      </c>
      <c r="BZ125" s="94"/>
      <c r="CA125" s="211" t="s">
        <v>162</v>
      </c>
      <c r="CB125" s="94"/>
      <c r="CD125" s="94"/>
      <c r="CE125" s="211" t="s">
        <v>168</v>
      </c>
      <c r="CF125" s="94"/>
      <c r="CG125" s="211" t="s">
        <v>169</v>
      </c>
      <c r="CH125" s="94"/>
      <c r="CI125" s="211" t="s">
        <v>162</v>
      </c>
      <c r="CJ125" s="94"/>
      <c r="CL125" s="94"/>
      <c r="CM125" s="211" t="s">
        <v>168</v>
      </c>
      <c r="CN125" s="94"/>
      <c r="CO125" s="211" t="s">
        <v>169</v>
      </c>
      <c r="CP125" s="94"/>
      <c r="CQ125" s="311" t="s">
        <v>162</v>
      </c>
      <c r="CR125" s="96"/>
      <c r="CS125" s="311"/>
    </row>
    <row r="126" spans="1:97" x14ac:dyDescent="0.2">
      <c r="A126" s="180" t="s">
        <v>237</v>
      </c>
      <c r="C126" s="106">
        <f t="shared" ref="C126:C145" si="221">AVERAGE(C100:I100)</f>
        <v>100</v>
      </c>
      <c r="D126" s="206"/>
      <c r="E126" s="106">
        <f t="shared" ref="E126:E145" si="222">_xlfn.VAR.P(C100:I100)</f>
        <v>0</v>
      </c>
      <c r="F126" s="89"/>
      <c r="G126" s="106">
        <f>C126-(E126/C126)</f>
        <v>100</v>
      </c>
      <c r="H126" s="206"/>
      <c r="K126" s="106">
        <f t="shared" ref="K126:K145" si="223">AVERAGE(K100:Q100)</f>
        <v>99.636752136752136</v>
      </c>
      <c r="L126" s="206"/>
      <c r="M126" s="106">
        <f t="shared" ref="M126:M145" si="224">_xlfn.VAR.P(K100:Q100)</f>
        <v>0.39584703046240843</v>
      </c>
      <c r="N126" s="89"/>
      <c r="O126" s="106">
        <f>K126-(M126/K126)</f>
        <v>99.632779234966662</v>
      </c>
      <c r="P126" s="206"/>
      <c r="S126" s="106">
        <f t="shared" ref="S126:S145" si="225">AVERAGE(S100:Y100)</f>
        <v>100.34188034188034</v>
      </c>
      <c r="T126" s="206"/>
      <c r="U126" s="106">
        <f t="shared" ref="U126:U145" si="226">_xlfn.VAR.P(S100:Y100)</f>
        <v>0.35064650449266316</v>
      </c>
      <c r="V126" s="89"/>
      <c r="W126" s="106">
        <f>S126-(U126/S126)</f>
        <v>100.33838582390541</v>
      </c>
      <c r="X126" s="206"/>
      <c r="AA126" s="106">
        <f t="shared" ref="AA126:AA145" si="227">AVERAGE(AA100:AG100)</f>
        <v>100.92836109696194</v>
      </c>
      <c r="AB126" s="206"/>
      <c r="AC126" s="106">
        <f t="shared" ref="AC126:AC145" si="228">_xlfn.VAR.P(AA100:AG100)</f>
        <v>1.9344852489203193</v>
      </c>
      <c r="AD126" s="89"/>
      <c r="AE126" s="106">
        <f>AA126-(AC126/AA126)</f>
        <v>100.9091941826487</v>
      </c>
      <c r="AF126" s="206"/>
      <c r="AI126" s="106">
        <f t="shared" ref="AI126:AI145" si="229">AVERAGE(AI100:AO100)</f>
        <v>101.1535406761738</v>
      </c>
      <c r="AJ126" s="206"/>
      <c r="AK126" s="106">
        <f t="shared" ref="AK126:AK145" si="230">_xlfn.VAR.P(AI100:AO100)</f>
        <v>2.4418554888540775</v>
      </c>
      <c r="AL126" s="89"/>
      <c r="AM126" s="106">
        <f>AI126-(AK126/AI126)</f>
        <v>101.12940058703278</v>
      </c>
      <c r="AN126" s="206"/>
      <c r="AQ126" s="106">
        <f t="shared" ref="AQ126:AQ145" si="231">AVERAGE(AQ100:AW100)</f>
        <v>100.67571417532332</v>
      </c>
      <c r="AR126" s="206"/>
      <c r="AS126" s="106">
        <f t="shared" ref="AS126:AS145" si="232">_xlfn.VAR.P(AQ100:AW100)</f>
        <v>0.26424321565154285</v>
      </c>
      <c r="AT126" s="89"/>
      <c r="AU126" s="106">
        <f>AQ126-(AS126/AQ126)</f>
        <v>100.67308947861453</v>
      </c>
      <c r="AV126" s="206"/>
      <c r="AY126" s="106">
        <f t="shared" ref="AY126:AY145" si="233">AVERAGE(AY100:BE100)</f>
        <v>101.31734541779605</v>
      </c>
      <c r="AZ126" s="206"/>
      <c r="BA126" s="106">
        <f t="shared" ref="BA126:BA145" si="234">_xlfn.VAR.P(AY100:BE100)</f>
        <v>1.0014357450728422</v>
      </c>
      <c r="BB126" s="89"/>
      <c r="BC126" s="106">
        <f>AY126-(BA126/AY126)</f>
        <v>101.30746126873012</v>
      </c>
      <c r="BD126" s="206"/>
      <c r="BG126" s="106">
        <f t="shared" ref="BG126:BG145" si="235">AVERAGE(BG100:BM100)</f>
        <v>101.9150975340591</v>
      </c>
      <c r="BH126" s="206"/>
      <c r="BI126" s="106">
        <f t="shared" ref="BI126:BI145" si="236">_xlfn.VAR.P(BG100:BM100)</f>
        <v>2.4593186587251838</v>
      </c>
      <c r="BJ126" s="89"/>
      <c r="BK126" s="106">
        <f>BG126-(BI126/BG126)</f>
        <v>101.89096648068005</v>
      </c>
      <c r="BL126" s="206"/>
      <c r="BO126" s="106">
        <f t="shared" ref="BO126:BO145" si="237">AVERAGE(BO100:BU100)</f>
        <v>101.94827712913741</v>
      </c>
      <c r="BP126" s="206"/>
      <c r="BQ126" s="106">
        <f t="shared" ref="BQ126:BQ145" si="238">_xlfn.VAR.P(BO100:BU100)</f>
        <v>2.3241197612253628</v>
      </c>
      <c r="BR126" s="89"/>
      <c r="BS126" s="106">
        <f>BO126-(BQ126/BO126)</f>
        <v>101.92548008119631</v>
      </c>
      <c r="BT126" s="206"/>
      <c r="BW126" s="106">
        <f t="shared" ref="BW126:BW145" si="239">AVERAGE(BW100:CC100)</f>
        <v>102.17149242711668</v>
      </c>
      <c r="BX126" s="206"/>
      <c r="BY126" s="106">
        <f t="shared" ref="BY126:BY145" si="240">_xlfn.VAR.P(BW100:CC100)</f>
        <v>3.8790686484962285</v>
      </c>
      <c r="BZ126" s="89"/>
      <c r="CA126" s="106">
        <f>BW126-(BY126/BW126)</f>
        <v>102.13352617492296</v>
      </c>
      <c r="CB126" s="206"/>
      <c r="CE126" s="106">
        <f t="shared" ref="CE126:CE145" si="241">AVERAGE(CE100:CK100)</f>
        <v>101.53925368400358</v>
      </c>
      <c r="CF126" s="206"/>
      <c r="CG126" s="106">
        <f t="shared" ref="CG126:CG145" si="242">_xlfn.VAR.P(CE100:CK100)</f>
        <v>1.4171336171877775</v>
      </c>
      <c r="CH126" s="89"/>
      <c r="CI126" s="106">
        <f>CE126-(CG126/CE126)</f>
        <v>101.52529717392721</v>
      </c>
      <c r="CJ126" s="206"/>
      <c r="CM126" s="106">
        <f t="shared" ref="CM126:CM145" si="243">AVERAGE(CM100:CS100)</f>
        <v>101.38968103443094</v>
      </c>
      <c r="CN126" s="206"/>
      <c r="CO126" s="106">
        <f t="shared" ref="CO126:CO145" si="244">_xlfn.VAR.P(CM100:CS100)</f>
        <v>0.97312703058500283</v>
      </c>
      <c r="CP126" s="89"/>
      <c r="CQ126" s="168">
        <f>CM126-(CO126/CM126)</f>
        <v>101.38008314418553</v>
      </c>
      <c r="CR126" s="206"/>
    </row>
    <row r="127" spans="1:97" x14ac:dyDescent="0.2">
      <c r="A127" s="82" t="s">
        <v>0</v>
      </c>
      <c r="B127" s="76"/>
      <c r="C127" s="1">
        <f t="shared" si="221"/>
        <v>100.3010329644772</v>
      </c>
      <c r="D127" s="206"/>
      <c r="E127" s="1">
        <f t="shared" si="222"/>
        <v>0.22935144595426746</v>
      </c>
      <c r="F127" s="89"/>
      <c r="G127" s="1">
        <f t="shared" ref="G127:G145" si="245">C127-(E127/C127)</f>
        <v>100.29874633353059</v>
      </c>
      <c r="H127" s="206"/>
      <c r="K127" s="1">
        <f t="shared" si="223"/>
        <v>99.382229545673795</v>
      </c>
      <c r="L127" s="206"/>
      <c r="M127" s="1">
        <f t="shared" si="224"/>
        <v>1.7445267123304746</v>
      </c>
      <c r="N127" s="89"/>
      <c r="O127" s="1">
        <f t="shared" ref="O127:O145" si="246">K127-(M127/K127)</f>
        <v>99.364675836924192</v>
      </c>
      <c r="P127" s="206"/>
      <c r="S127" s="1">
        <f t="shared" si="225"/>
        <v>100.45060561404986</v>
      </c>
      <c r="T127" s="206"/>
      <c r="U127" s="1">
        <f t="shared" si="226"/>
        <v>0.46209452510291937</v>
      </c>
      <c r="V127" s="89"/>
      <c r="W127" s="1">
        <f t="shared" ref="W127:W145" si="247">S127-(U127/S127)</f>
        <v>100.44600539763228</v>
      </c>
      <c r="X127" s="206"/>
      <c r="AA127" s="1">
        <f t="shared" si="227"/>
        <v>100.58895547658327</v>
      </c>
      <c r="AB127" s="206"/>
      <c r="AC127" s="1">
        <f t="shared" si="228"/>
        <v>0.94746234429329224</v>
      </c>
      <c r="AD127" s="89"/>
      <c r="AE127" s="1">
        <f t="shared" ref="AE127:AE145" si="248">AA127-(AC127/AA127)</f>
        <v>100.57953632773334</v>
      </c>
      <c r="AF127" s="206"/>
      <c r="AI127" s="1">
        <f t="shared" si="229"/>
        <v>101.69670700042644</v>
      </c>
      <c r="AJ127" s="206"/>
      <c r="AK127" s="1">
        <f t="shared" si="230"/>
        <v>3.2863314013763425</v>
      </c>
      <c r="AL127" s="89"/>
      <c r="AM127" s="1">
        <f t="shared" ref="AM127:AM145" si="249">AI127-(AK127/AI127)</f>
        <v>101.66439197766604</v>
      </c>
      <c r="AN127" s="206"/>
      <c r="AQ127" s="1">
        <f t="shared" si="231"/>
        <v>101.30732784903412</v>
      </c>
      <c r="AR127" s="206"/>
      <c r="AS127" s="1">
        <f t="shared" si="232"/>
        <v>0.6874306716270483</v>
      </c>
      <c r="AT127" s="89"/>
      <c r="AU127" s="1">
        <f t="shared" ref="AU127:AU145" si="250">AQ127-(AS127/AQ127)</f>
        <v>101.30054225231351</v>
      </c>
      <c r="AV127" s="206"/>
      <c r="AY127" s="1">
        <f t="shared" si="233"/>
        <v>101.34976629141656</v>
      </c>
      <c r="AZ127" s="206"/>
      <c r="BA127" s="1">
        <f t="shared" si="234"/>
        <v>1.9311814390949356</v>
      </c>
      <c r="BB127" s="89"/>
      <c r="BC127" s="1">
        <f t="shared" ref="BC127:BC145" si="251">AY127-(BA127/AY127)</f>
        <v>101.33071166988401</v>
      </c>
      <c r="BD127" s="206"/>
      <c r="BG127" s="1">
        <f t="shared" si="235"/>
        <v>102.99995483533834</v>
      </c>
      <c r="BH127" s="206"/>
      <c r="BI127" s="1">
        <f t="shared" si="236"/>
        <v>6.5341243578524573</v>
      </c>
      <c r="BJ127" s="89"/>
      <c r="BK127" s="1">
        <f t="shared" ref="BK127:BK145" si="252">BG127-(BI127/BG127)</f>
        <v>102.93651670695957</v>
      </c>
      <c r="BL127" s="206"/>
      <c r="BO127" s="1">
        <f t="shared" si="237"/>
        <v>102.34071738716179</v>
      </c>
      <c r="BP127" s="206"/>
      <c r="BQ127" s="1">
        <f t="shared" si="238"/>
        <v>3.9010499505246017</v>
      </c>
      <c r="BR127" s="89"/>
      <c r="BS127" s="1">
        <f t="shared" ref="BS127:BS145" si="253">BO127-(BQ127/BO127)</f>
        <v>102.30259912836782</v>
      </c>
      <c r="BT127" s="206"/>
      <c r="BW127" s="1">
        <f t="shared" si="239"/>
        <v>102.73370275399824</v>
      </c>
      <c r="BX127" s="206"/>
      <c r="BY127" s="1">
        <f t="shared" si="240"/>
        <v>3.3609205464939267</v>
      </c>
      <c r="BZ127" s="89"/>
      <c r="CA127" s="1">
        <f t="shared" ref="CA127:CA145" si="254">BW127-(BY127/BW127)</f>
        <v>102.70098787605266</v>
      </c>
      <c r="CB127" s="206"/>
      <c r="CE127" s="1">
        <f t="shared" si="241"/>
        <v>101.35246679855621</v>
      </c>
      <c r="CF127" s="206"/>
      <c r="CG127" s="1">
        <f t="shared" si="242"/>
        <v>4.2854310996908955</v>
      </c>
      <c r="CH127" s="89"/>
      <c r="CI127" s="1">
        <f t="shared" ref="CI127:CI145" si="255">CE127-(CG127/CE127)</f>
        <v>101.31018434372254</v>
      </c>
      <c r="CJ127" s="206"/>
      <c r="CM127" s="1">
        <f t="shared" si="243"/>
        <v>101.63024457633398</v>
      </c>
      <c r="CN127" s="206"/>
      <c r="CO127" s="1">
        <f t="shared" si="244"/>
        <v>3.6705753758966164</v>
      </c>
      <c r="CP127" s="89"/>
      <c r="CQ127" s="206">
        <f t="shared" ref="CQ127:CQ145" si="256">CM127-(CO127/CM127)</f>
        <v>101.59412761734015</v>
      </c>
      <c r="CR127" s="206"/>
    </row>
    <row r="128" spans="1:97" x14ac:dyDescent="0.2">
      <c r="A128" s="82" t="s">
        <v>1</v>
      </c>
      <c r="B128" s="76"/>
      <c r="C128" s="1">
        <f t="shared" si="221"/>
        <v>104.90570334551505</v>
      </c>
      <c r="D128" s="206"/>
      <c r="E128" s="1">
        <f t="shared" si="222"/>
        <v>10.829121021721814</v>
      </c>
      <c r="F128" s="89"/>
      <c r="G128" s="1">
        <f t="shared" si="245"/>
        <v>104.80247615503471</v>
      </c>
      <c r="H128" s="206"/>
      <c r="K128" s="1">
        <f t="shared" si="223"/>
        <v>105.18348112329282</v>
      </c>
      <c r="L128" s="206"/>
      <c r="M128" s="1">
        <f t="shared" si="224"/>
        <v>10.471963892447079</v>
      </c>
      <c r="N128" s="89"/>
      <c r="O128" s="1">
        <f t="shared" si="246"/>
        <v>105.08392210717534</v>
      </c>
      <c r="P128" s="206"/>
      <c r="S128" s="1">
        <f t="shared" si="225"/>
        <v>105.73903667884838</v>
      </c>
      <c r="T128" s="206"/>
      <c r="U128" s="1">
        <f t="shared" si="226"/>
        <v>11.146538522786489</v>
      </c>
      <c r="V128" s="89"/>
      <c r="W128" s="1">
        <f t="shared" si="247"/>
        <v>105.63362113059972</v>
      </c>
      <c r="X128" s="206"/>
      <c r="AA128" s="1">
        <f t="shared" si="227"/>
        <v>105.97963160576367</v>
      </c>
      <c r="AB128" s="206"/>
      <c r="AC128" s="1">
        <f t="shared" si="228"/>
        <v>7.8294598783925604</v>
      </c>
      <c r="AD128" s="89"/>
      <c r="AE128" s="1">
        <f t="shared" si="248"/>
        <v>105.90575458090744</v>
      </c>
      <c r="AF128" s="206"/>
      <c r="AI128" s="1">
        <f t="shared" si="229"/>
        <v>105.27660678417864</v>
      </c>
      <c r="AJ128" s="206"/>
      <c r="AK128" s="1">
        <f t="shared" si="230"/>
        <v>11.178797308162007</v>
      </c>
      <c r="AL128" s="89"/>
      <c r="AM128" s="1">
        <f t="shared" si="249"/>
        <v>105.17042177642018</v>
      </c>
      <c r="AN128" s="206"/>
      <c r="AQ128" s="1">
        <f t="shared" si="231"/>
        <v>105.11536406346488</v>
      </c>
      <c r="AR128" s="206"/>
      <c r="AS128" s="1">
        <f t="shared" si="232"/>
        <v>16.657802674350595</v>
      </c>
      <c r="AT128" s="89"/>
      <c r="AU128" s="1">
        <f t="shared" si="250"/>
        <v>104.9568924373352</v>
      </c>
      <c r="AV128" s="206"/>
      <c r="AY128" s="1">
        <f t="shared" si="233"/>
        <v>107.30696690330359</v>
      </c>
      <c r="AZ128" s="206"/>
      <c r="BA128" s="1">
        <f t="shared" si="234"/>
        <v>9.6025038251924038</v>
      </c>
      <c r="BB128" s="89"/>
      <c r="BC128" s="1">
        <f t="shared" si="251"/>
        <v>107.21748059964312</v>
      </c>
      <c r="BD128" s="206"/>
      <c r="BG128" s="1">
        <f t="shared" si="235"/>
        <v>106.99289809140879</v>
      </c>
      <c r="BH128" s="206"/>
      <c r="BI128" s="1">
        <f t="shared" si="236"/>
        <v>14.096401611929981</v>
      </c>
      <c r="BJ128" s="89"/>
      <c r="BK128" s="1">
        <f t="shared" si="252"/>
        <v>106.86114727557532</v>
      </c>
      <c r="BL128" s="206"/>
      <c r="BO128" s="1">
        <f t="shared" si="237"/>
        <v>107.05871461780873</v>
      </c>
      <c r="BP128" s="206"/>
      <c r="BQ128" s="1">
        <f t="shared" si="238"/>
        <v>13.196656379279572</v>
      </c>
      <c r="BR128" s="89"/>
      <c r="BS128" s="1">
        <f t="shared" si="253"/>
        <v>106.93544902073529</v>
      </c>
      <c r="BT128" s="206"/>
      <c r="BW128" s="1">
        <f t="shared" si="239"/>
        <v>107.10204232871257</v>
      </c>
      <c r="BX128" s="206"/>
      <c r="BY128" s="1">
        <f t="shared" si="240"/>
        <v>13.359355228163373</v>
      </c>
      <c r="BZ128" s="89"/>
      <c r="CA128" s="1">
        <f t="shared" si="254"/>
        <v>106.97730749697928</v>
      </c>
      <c r="CB128" s="206"/>
      <c r="CE128" s="1">
        <f t="shared" si="241"/>
        <v>105.98138762080208</v>
      </c>
      <c r="CF128" s="206"/>
      <c r="CG128" s="1">
        <f t="shared" si="242"/>
        <v>14.04866946920369</v>
      </c>
      <c r="CH128" s="89"/>
      <c r="CI128" s="1">
        <f t="shared" si="255"/>
        <v>105.8488297275287</v>
      </c>
      <c r="CJ128" s="206"/>
      <c r="CM128" s="1">
        <f t="shared" si="243"/>
        <v>106.64378078319524</v>
      </c>
      <c r="CN128" s="206"/>
      <c r="CO128" s="1">
        <f t="shared" si="244"/>
        <v>12.875923870310737</v>
      </c>
      <c r="CP128" s="89"/>
      <c r="CQ128" s="206">
        <f t="shared" si="256"/>
        <v>106.52304309201672</v>
      </c>
      <c r="CR128" s="206"/>
    </row>
    <row r="129" spans="1:96" x14ac:dyDescent="0.2">
      <c r="A129" s="82" t="s">
        <v>2</v>
      </c>
      <c r="B129" s="76"/>
      <c r="C129" s="1">
        <f t="shared" si="221"/>
        <v>107.64223587488559</v>
      </c>
      <c r="D129" s="206"/>
      <c r="E129" s="1">
        <f t="shared" si="222"/>
        <v>51.800568913015226</v>
      </c>
      <c r="F129" s="89"/>
      <c r="G129" s="1">
        <f t="shared" si="245"/>
        <v>107.16100684343715</v>
      </c>
      <c r="H129" s="206"/>
      <c r="K129" s="1">
        <f t="shared" si="223"/>
        <v>107.68497091762062</v>
      </c>
      <c r="L129" s="206"/>
      <c r="M129" s="1">
        <f t="shared" si="224"/>
        <v>51.788412000631837</v>
      </c>
      <c r="N129" s="89"/>
      <c r="O129" s="1">
        <f t="shared" si="246"/>
        <v>107.20404575639036</v>
      </c>
      <c r="P129" s="206"/>
      <c r="S129" s="1">
        <f t="shared" si="225"/>
        <v>107.59950083215054</v>
      </c>
      <c r="T129" s="206"/>
      <c r="U129" s="1">
        <f t="shared" si="226"/>
        <v>51.823683528664006</v>
      </c>
      <c r="V129" s="89"/>
      <c r="W129" s="1">
        <f t="shared" si="247"/>
        <v>107.1178658512457</v>
      </c>
      <c r="X129" s="206"/>
      <c r="AA129" s="1">
        <f t="shared" si="227"/>
        <v>108.75521461085445</v>
      </c>
      <c r="AB129" s="206"/>
      <c r="AC129" s="1">
        <f t="shared" si="228"/>
        <v>31.371319464074908</v>
      </c>
      <c r="AD129" s="89"/>
      <c r="AE129" s="1">
        <f t="shared" si="248"/>
        <v>108.46675653942931</v>
      </c>
      <c r="AF129" s="206"/>
      <c r="AI129" s="1">
        <f t="shared" si="229"/>
        <v>109.4066858262014</v>
      </c>
      <c r="AJ129" s="206"/>
      <c r="AK129" s="1">
        <f t="shared" si="230"/>
        <v>26.151144143211276</v>
      </c>
      <c r="AL129" s="89"/>
      <c r="AM129" s="1">
        <f t="shared" si="249"/>
        <v>109.16765889703589</v>
      </c>
      <c r="AN129" s="206"/>
      <c r="AQ129" s="1">
        <f t="shared" si="231"/>
        <v>108.69961996514635</v>
      </c>
      <c r="AR129" s="206"/>
      <c r="AS129" s="1">
        <f t="shared" si="232"/>
        <v>29.224762005355053</v>
      </c>
      <c r="AT129" s="89"/>
      <c r="AU129" s="1">
        <f t="shared" si="250"/>
        <v>108.43076196900317</v>
      </c>
      <c r="AV129" s="206"/>
      <c r="AY129" s="1">
        <f t="shared" si="233"/>
        <v>109.25616375080298</v>
      </c>
      <c r="AZ129" s="206"/>
      <c r="BA129" s="1">
        <f t="shared" si="234"/>
        <v>28.260829522640769</v>
      </c>
      <c r="BB129" s="89"/>
      <c r="BC129" s="1">
        <f t="shared" si="251"/>
        <v>108.99749798264459</v>
      </c>
      <c r="BD129" s="206"/>
      <c r="BG129" s="1">
        <f t="shared" si="235"/>
        <v>109.6956879273831</v>
      </c>
      <c r="BH129" s="206"/>
      <c r="BI129" s="1">
        <f t="shared" si="236"/>
        <v>24.074600019145677</v>
      </c>
      <c r="BJ129" s="89"/>
      <c r="BK129" s="1">
        <f t="shared" si="252"/>
        <v>109.4762207771786</v>
      </c>
      <c r="BL129" s="206"/>
      <c r="BO129" s="1">
        <f t="shared" si="237"/>
        <v>108.33585599190192</v>
      </c>
      <c r="BP129" s="206"/>
      <c r="BQ129" s="1">
        <f t="shared" si="238"/>
        <v>32.631642866718131</v>
      </c>
      <c r="BR129" s="89"/>
      <c r="BS129" s="1">
        <f t="shared" si="253"/>
        <v>108.03464784093519</v>
      </c>
      <c r="BT129" s="206"/>
      <c r="BW129" s="1">
        <f t="shared" si="239"/>
        <v>109.10754701727963</v>
      </c>
      <c r="BX129" s="206"/>
      <c r="BY129" s="1">
        <f t="shared" si="240"/>
        <v>27.685859497192212</v>
      </c>
      <c r="BZ129" s="89"/>
      <c r="CA129" s="1">
        <f t="shared" si="254"/>
        <v>108.8537986721463</v>
      </c>
      <c r="CB129" s="206"/>
      <c r="CE129" s="1">
        <f t="shared" si="241"/>
        <v>109.05950552585189</v>
      </c>
      <c r="CF129" s="206"/>
      <c r="CG129" s="1">
        <f t="shared" si="242"/>
        <v>29.501764374932833</v>
      </c>
      <c r="CH129" s="89"/>
      <c r="CI129" s="1">
        <f t="shared" si="255"/>
        <v>108.78899481490851</v>
      </c>
      <c r="CJ129" s="206"/>
      <c r="CM129" s="1">
        <f t="shared" si="243"/>
        <v>108.56805253439889</v>
      </c>
      <c r="CN129" s="206"/>
      <c r="CO129" s="1">
        <f t="shared" si="244"/>
        <v>31.066115083555594</v>
      </c>
      <c r="CP129" s="89"/>
      <c r="CQ129" s="206">
        <f t="shared" si="256"/>
        <v>108.28190836621725</v>
      </c>
      <c r="CR129" s="206"/>
    </row>
    <row r="130" spans="1:96" x14ac:dyDescent="0.2">
      <c r="A130" s="82" t="s">
        <v>3</v>
      </c>
      <c r="B130" s="76"/>
      <c r="C130" s="1">
        <f t="shared" si="221"/>
        <v>98.254595052347241</v>
      </c>
      <c r="D130" s="206"/>
      <c r="E130" s="1">
        <f t="shared" si="222"/>
        <v>21.309120259756398</v>
      </c>
      <c r="F130" s="89"/>
      <c r="G130" s="1">
        <f t="shared" si="245"/>
        <v>98.037718475242599</v>
      </c>
      <c r="H130" s="206"/>
      <c r="K130" s="1">
        <f t="shared" si="223"/>
        <v>99.707586505338696</v>
      </c>
      <c r="L130" s="206"/>
      <c r="M130" s="1">
        <f t="shared" si="224"/>
        <v>19.302560892207769</v>
      </c>
      <c r="N130" s="89"/>
      <c r="O130" s="1">
        <f t="shared" si="246"/>
        <v>99.513994808169556</v>
      </c>
      <c r="P130" s="206"/>
      <c r="S130" s="1">
        <f t="shared" si="225"/>
        <v>99.728954026706219</v>
      </c>
      <c r="T130" s="206"/>
      <c r="U130" s="1">
        <f t="shared" si="226"/>
        <v>19.367562856878447</v>
      </c>
      <c r="V130" s="89"/>
      <c r="W130" s="1">
        <f t="shared" si="247"/>
        <v>99.534752021422051</v>
      </c>
      <c r="X130" s="206"/>
      <c r="AA130" s="1">
        <f t="shared" si="227"/>
        <v>99.037932760930715</v>
      </c>
      <c r="AB130" s="206"/>
      <c r="AC130" s="1">
        <f t="shared" si="228"/>
        <v>27.006110013405618</v>
      </c>
      <c r="AD130" s="89"/>
      <c r="AE130" s="1">
        <f t="shared" si="248"/>
        <v>98.765248252474791</v>
      </c>
      <c r="AF130" s="206"/>
      <c r="AI130" s="1">
        <f t="shared" si="229"/>
        <v>100.50128086295244</v>
      </c>
      <c r="AJ130" s="206"/>
      <c r="AK130" s="1">
        <f t="shared" si="230"/>
        <v>32.958315568103764</v>
      </c>
      <c r="AL130" s="89"/>
      <c r="AM130" s="1">
        <f t="shared" si="249"/>
        <v>100.17334160401855</v>
      </c>
      <c r="AN130" s="206"/>
      <c r="AQ130" s="1">
        <f t="shared" si="231"/>
        <v>99.449726083992829</v>
      </c>
      <c r="AR130" s="206"/>
      <c r="AS130" s="1">
        <f t="shared" si="232"/>
        <v>23.726615253648049</v>
      </c>
      <c r="AT130" s="89"/>
      <c r="AU130" s="1">
        <f t="shared" si="250"/>
        <v>99.211147093502603</v>
      </c>
      <c r="AV130" s="206"/>
      <c r="AY130" s="1">
        <f t="shared" si="233"/>
        <v>100.34666032784388</v>
      </c>
      <c r="AZ130" s="206"/>
      <c r="BA130" s="1">
        <f t="shared" si="234"/>
        <v>17.97192914727831</v>
      </c>
      <c r="BB130" s="89"/>
      <c r="BC130" s="1">
        <f t="shared" si="251"/>
        <v>100.16756189956972</v>
      </c>
      <c r="BD130" s="206"/>
      <c r="BG130" s="1">
        <f t="shared" si="235"/>
        <v>100.83252554215008</v>
      </c>
      <c r="BH130" s="206"/>
      <c r="BI130" s="1">
        <f t="shared" si="236"/>
        <v>12.55562275792912</v>
      </c>
      <c r="BJ130" s="89"/>
      <c r="BK130" s="1">
        <f t="shared" si="252"/>
        <v>100.70800597179894</v>
      </c>
      <c r="BL130" s="206"/>
      <c r="BO130" s="1">
        <f t="shared" si="237"/>
        <v>99.583051428832619</v>
      </c>
      <c r="BP130" s="206"/>
      <c r="BQ130" s="1">
        <f t="shared" si="238"/>
        <v>10.686354126853315</v>
      </c>
      <c r="BR130" s="89"/>
      <c r="BS130" s="1">
        <f t="shared" si="253"/>
        <v>99.475740455996132</v>
      </c>
      <c r="BT130" s="206"/>
      <c r="BW130" s="1">
        <f t="shared" si="239"/>
        <v>101.09912073861607</v>
      </c>
      <c r="BX130" s="206"/>
      <c r="BY130" s="1">
        <f t="shared" si="240"/>
        <v>20.390375498562907</v>
      </c>
      <c r="BZ130" s="89"/>
      <c r="CA130" s="1">
        <f t="shared" si="254"/>
        <v>100.89743376696296</v>
      </c>
      <c r="CB130" s="206"/>
      <c r="CE130" s="1">
        <f t="shared" si="241"/>
        <v>100.71464883977875</v>
      </c>
      <c r="CF130" s="206"/>
      <c r="CG130" s="1">
        <f t="shared" si="242"/>
        <v>19.005050018341436</v>
      </c>
      <c r="CH130" s="89"/>
      <c r="CI130" s="1">
        <f t="shared" si="255"/>
        <v>100.52594689584826</v>
      </c>
      <c r="CJ130" s="206"/>
      <c r="CM130" s="1">
        <f t="shared" si="243"/>
        <v>100.30866593379585</v>
      </c>
      <c r="CN130" s="206"/>
      <c r="CO130" s="1">
        <f t="shared" si="244"/>
        <v>16.401651074236003</v>
      </c>
      <c r="CP130" s="89"/>
      <c r="CQ130" s="206">
        <f t="shared" si="256"/>
        <v>100.14515412829481</v>
      </c>
      <c r="CR130" s="206"/>
    </row>
    <row r="131" spans="1:96" x14ac:dyDescent="0.2">
      <c r="A131" s="84" t="s">
        <v>4</v>
      </c>
      <c r="B131" s="76"/>
      <c r="C131" s="108">
        <f t="shared" si="221"/>
        <v>101.98116163599542</v>
      </c>
      <c r="D131" s="206"/>
      <c r="E131" s="108">
        <f t="shared" si="222"/>
        <v>1.3786475232031732</v>
      </c>
      <c r="F131" s="89"/>
      <c r="G131" s="108">
        <f t="shared" si="245"/>
        <v>101.96764298705</v>
      </c>
      <c r="H131" s="206"/>
      <c r="K131" s="108">
        <f t="shared" si="223"/>
        <v>100.50680266163644</v>
      </c>
      <c r="L131" s="206"/>
      <c r="M131" s="108">
        <f t="shared" si="224"/>
        <v>4.4167320755411748</v>
      </c>
      <c r="N131" s="89"/>
      <c r="O131" s="108">
        <f t="shared" si="246"/>
        <v>100.46285805332559</v>
      </c>
      <c r="P131" s="206"/>
      <c r="S131" s="108">
        <f t="shared" si="225"/>
        <v>102.70765736249115</v>
      </c>
      <c r="T131" s="206"/>
      <c r="U131" s="108">
        <f t="shared" si="226"/>
        <v>4.6783549569128038</v>
      </c>
      <c r="V131" s="89"/>
      <c r="W131" s="108">
        <f t="shared" si="247"/>
        <v>102.66210715643007</v>
      </c>
      <c r="X131" s="206"/>
      <c r="AA131" s="108">
        <f t="shared" si="227"/>
        <v>101.44616965134929</v>
      </c>
      <c r="AB131" s="206"/>
      <c r="AC131" s="108">
        <f t="shared" si="228"/>
        <v>1.0375978608284244</v>
      </c>
      <c r="AD131" s="89"/>
      <c r="AE131" s="108">
        <f t="shared" si="248"/>
        <v>101.43594158789067</v>
      </c>
      <c r="AF131" s="206"/>
      <c r="AI131" s="108">
        <f t="shared" si="229"/>
        <v>101.0480017375645</v>
      </c>
      <c r="AJ131" s="206"/>
      <c r="AK131" s="108">
        <f t="shared" si="230"/>
        <v>1.4526488945195228</v>
      </c>
      <c r="AL131" s="89"/>
      <c r="AM131" s="108">
        <f t="shared" si="249"/>
        <v>101.03362590756747</v>
      </c>
      <c r="AN131" s="206"/>
      <c r="AQ131" s="108">
        <f t="shared" si="231"/>
        <v>101.51765260764645</v>
      </c>
      <c r="AR131" s="206"/>
      <c r="AS131" s="108">
        <f t="shared" si="232"/>
        <v>1.6166825042860213</v>
      </c>
      <c r="AT131" s="89"/>
      <c r="AU131" s="108">
        <f t="shared" si="250"/>
        <v>101.50172747085735</v>
      </c>
      <c r="AV131" s="206"/>
      <c r="AY131" s="108">
        <f t="shared" si="233"/>
        <v>102.53582923803938</v>
      </c>
      <c r="AZ131" s="206"/>
      <c r="BA131" s="108">
        <f t="shared" si="234"/>
        <v>0.63775508717241469</v>
      </c>
      <c r="BB131" s="89"/>
      <c r="BC131" s="108">
        <f t="shared" si="251"/>
        <v>102.52960941135137</v>
      </c>
      <c r="BD131" s="206"/>
      <c r="BG131" s="108">
        <f t="shared" si="235"/>
        <v>102.39188219409996</v>
      </c>
      <c r="BH131" s="206"/>
      <c r="BI131" s="108">
        <f t="shared" si="236"/>
        <v>2.5701267549063971</v>
      </c>
      <c r="BJ131" s="89"/>
      <c r="BK131" s="108">
        <f t="shared" si="252"/>
        <v>102.36678131012525</v>
      </c>
      <c r="BL131" s="206"/>
      <c r="BO131" s="108">
        <f t="shared" si="237"/>
        <v>101.68148832462981</v>
      </c>
      <c r="BP131" s="206"/>
      <c r="BQ131" s="108">
        <f t="shared" si="238"/>
        <v>3.2364993160987301</v>
      </c>
      <c r="BR131" s="89"/>
      <c r="BS131" s="108">
        <f t="shared" si="253"/>
        <v>101.64965854548883</v>
      </c>
      <c r="BT131" s="206"/>
      <c r="BW131" s="108">
        <f t="shared" si="239"/>
        <v>101.66221513170217</v>
      </c>
      <c r="BX131" s="206"/>
      <c r="BY131" s="108">
        <f t="shared" si="240"/>
        <v>2.5214235714180284</v>
      </c>
      <c r="BZ131" s="89"/>
      <c r="CA131" s="108">
        <f t="shared" si="254"/>
        <v>101.63741315814541</v>
      </c>
      <c r="CB131" s="206"/>
      <c r="CE131" s="108">
        <f t="shared" si="241"/>
        <v>102.52743829531843</v>
      </c>
      <c r="CF131" s="206"/>
      <c r="CG131" s="108">
        <f t="shared" si="242"/>
        <v>4.4409720403126158</v>
      </c>
      <c r="CH131" s="89"/>
      <c r="CI131" s="108">
        <f t="shared" si="255"/>
        <v>102.48412333383934</v>
      </c>
      <c r="CJ131" s="206"/>
      <c r="CM131" s="108">
        <f t="shared" si="243"/>
        <v>102.8052160730962</v>
      </c>
      <c r="CN131" s="206"/>
      <c r="CO131" s="108">
        <f t="shared" si="244"/>
        <v>5.6424901763417914</v>
      </c>
      <c r="CP131" s="89"/>
      <c r="CQ131" s="207">
        <f t="shared" si="256"/>
        <v>102.75033082123963</v>
      </c>
      <c r="CR131" s="206"/>
    </row>
    <row r="132" spans="1:96" x14ac:dyDescent="0.2">
      <c r="A132" s="82" t="s">
        <v>5</v>
      </c>
      <c r="B132" s="76"/>
      <c r="C132" s="1">
        <f t="shared" si="221"/>
        <v>108.52781514145241</v>
      </c>
      <c r="D132" s="206"/>
      <c r="E132" s="1">
        <f t="shared" si="222"/>
        <v>27.320243647606976</v>
      </c>
      <c r="F132" s="89"/>
      <c r="G132" s="1">
        <f t="shared" si="245"/>
        <v>108.27608019578895</v>
      </c>
      <c r="H132" s="206"/>
      <c r="K132" s="1">
        <f t="shared" si="223"/>
        <v>108.57055018418745</v>
      </c>
      <c r="L132" s="206"/>
      <c r="M132" s="1">
        <f t="shared" si="224"/>
        <v>27.086293489414317</v>
      </c>
      <c r="N132" s="89"/>
      <c r="O132" s="1">
        <f t="shared" si="246"/>
        <v>108.32106914680243</v>
      </c>
      <c r="P132" s="206"/>
      <c r="S132" s="1">
        <f t="shared" si="225"/>
        <v>108.07909719273447</v>
      </c>
      <c r="T132" s="206"/>
      <c r="U132" s="1">
        <f t="shared" si="226"/>
        <v>30.438291643278163</v>
      </c>
      <c r="V132" s="89"/>
      <c r="W132" s="1">
        <f t="shared" si="247"/>
        <v>107.79746741941207</v>
      </c>
      <c r="X132" s="206"/>
      <c r="AA132" s="1">
        <f t="shared" si="227"/>
        <v>108.42163284862274</v>
      </c>
      <c r="AB132" s="206"/>
      <c r="AC132" s="1">
        <f t="shared" si="228"/>
        <v>26.730051683787991</v>
      </c>
      <c r="AD132" s="89"/>
      <c r="AE132" s="1">
        <f t="shared" si="248"/>
        <v>108.17509485632826</v>
      </c>
      <c r="AF132" s="206"/>
      <c r="AI132" s="1">
        <f t="shared" si="229"/>
        <v>108.65097471499169</v>
      </c>
      <c r="AJ132" s="206"/>
      <c r="AK132" s="1">
        <f t="shared" si="230"/>
        <v>24.255887235379234</v>
      </c>
      <c r="AL132" s="89"/>
      <c r="AM132" s="1">
        <f t="shared" si="249"/>
        <v>108.42772879106873</v>
      </c>
      <c r="AN132" s="206"/>
      <c r="AQ132" s="1">
        <f t="shared" si="231"/>
        <v>108.53462623882785</v>
      </c>
      <c r="AR132" s="206"/>
      <c r="AS132" s="1">
        <f t="shared" si="232"/>
        <v>31.144144760721829</v>
      </c>
      <c r="AT132" s="89"/>
      <c r="AU132" s="1">
        <f t="shared" si="250"/>
        <v>108.24767500639638</v>
      </c>
      <c r="AV132" s="206"/>
      <c r="AY132" s="1">
        <f t="shared" si="233"/>
        <v>109.0935494476708</v>
      </c>
      <c r="AZ132" s="206"/>
      <c r="BA132" s="1">
        <f t="shared" si="234"/>
        <v>27.606543587121429</v>
      </c>
      <c r="BB132" s="89"/>
      <c r="BC132" s="1">
        <f t="shared" si="251"/>
        <v>108.84049558951978</v>
      </c>
      <c r="BD132" s="206"/>
      <c r="BG132" s="1">
        <f t="shared" si="235"/>
        <v>108.54795563845457</v>
      </c>
      <c r="BH132" s="206"/>
      <c r="BI132" s="1">
        <f t="shared" si="236"/>
        <v>29.738543588080091</v>
      </c>
      <c r="BJ132" s="89"/>
      <c r="BK132" s="1">
        <f t="shared" si="252"/>
        <v>108.27398876903575</v>
      </c>
      <c r="BL132" s="206"/>
      <c r="BO132" s="1">
        <f t="shared" si="237"/>
        <v>108.51167632073299</v>
      </c>
      <c r="BP132" s="206"/>
      <c r="BQ132" s="1">
        <f t="shared" si="238"/>
        <v>26.583368837387042</v>
      </c>
      <c r="BR132" s="89"/>
      <c r="BS132" s="1">
        <f t="shared" si="253"/>
        <v>108.26669467692524</v>
      </c>
      <c r="BT132" s="206"/>
      <c r="BW132" s="1">
        <f t="shared" si="239"/>
        <v>109.6836567537478</v>
      </c>
      <c r="BX132" s="206"/>
      <c r="BY132" s="1">
        <f t="shared" si="240"/>
        <v>28.308317655142037</v>
      </c>
      <c r="BZ132" s="89"/>
      <c r="CA132" s="1">
        <f t="shared" si="254"/>
        <v>109.42556618225366</v>
      </c>
      <c r="CB132" s="206"/>
      <c r="CE132" s="1">
        <f t="shared" si="241"/>
        <v>109.22081388151696</v>
      </c>
      <c r="CF132" s="206"/>
      <c r="CG132" s="1">
        <f t="shared" si="242"/>
        <v>24.753195973863072</v>
      </c>
      <c r="CH132" s="89"/>
      <c r="CI132" s="1">
        <f t="shared" si="255"/>
        <v>108.99417945997973</v>
      </c>
      <c r="CJ132" s="206"/>
      <c r="CM132" s="1">
        <f t="shared" si="243"/>
        <v>109.37038653108961</v>
      </c>
      <c r="CN132" s="206"/>
      <c r="CO132" s="1">
        <f t="shared" si="244"/>
        <v>24.721018105150101</v>
      </c>
      <c r="CP132" s="89"/>
      <c r="CQ132" s="206">
        <f t="shared" si="256"/>
        <v>109.14435626010649</v>
      </c>
      <c r="CR132" s="206"/>
    </row>
    <row r="133" spans="1:96" x14ac:dyDescent="0.2">
      <c r="A133" s="82" t="s">
        <v>6</v>
      </c>
      <c r="B133" s="76"/>
      <c r="C133" s="1">
        <f t="shared" si="221"/>
        <v>105.87398996568292</v>
      </c>
      <c r="D133" s="206"/>
      <c r="E133" s="1">
        <f t="shared" si="222"/>
        <v>10.194692843725731</v>
      </c>
      <c r="F133" s="89"/>
      <c r="G133" s="1">
        <f t="shared" si="245"/>
        <v>105.77769915009139</v>
      </c>
      <c r="H133" s="206"/>
      <c r="K133" s="1">
        <f t="shared" si="223"/>
        <v>106.42954552123848</v>
      </c>
      <c r="L133" s="206"/>
      <c r="M133" s="1">
        <f t="shared" si="224"/>
        <v>8.5825672408301728</v>
      </c>
      <c r="N133" s="89"/>
      <c r="O133" s="1">
        <f t="shared" si="246"/>
        <v>106.34890468791727</v>
      </c>
      <c r="P133" s="206"/>
      <c r="S133" s="1">
        <f t="shared" si="225"/>
        <v>106.23723782893079</v>
      </c>
      <c r="T133" s="206"/>
      <c r="U133" s="1">
        <f t="shared" si="226"/>
        <v>8.9310446438048672</v>
      </c>
      <c r="V133" s="89"/>
      <c r="W133" s="1">
        <f t="shared" si="247"/>
        <v>106.15317084049697</v>
      </c>
      <c r="X133" s="206"/>
      <c r="AA133" s="1">
        <f t="shared" si="227"/>
        <v>105.84849175385887</v>
      </c>
      <c r="AB133" s="206"/>
      <c r="AC133" s="1">
        <f t="shared" si="228"/>
        <v>13.133655217667393</v>
      </c>
      <c r="AD133" s="89"/>
      <c r="AE133" s="1">
        <f t="shared" si="248"/>
        <v>105.72441199608387</v>
      </c>
      <c r="AF133" s="206"/>
      <c r="AI133" s="1">
        <f t="shared" si="229"/>
        <v>106.57676247959081</v>
      </c>
      <c r="AJ133" s="206"/>
      <c r="AK133" s="1">
        <f t="shared" si="230"/>
        <v>10.663081528738825</v>
      </c>
      <c r="AL133" s="89"/>
      <c r="AM133" s="1">
        <f t="shared" si="249"/>
        <v>106.47671176233638</v>
      </c>
      <c r="AN133" s="206"/>
      <c r="AQ133" s="1">
        <f t="shared" si="231"/>
        <v>106.70121056751</v>
      </c>
      <c r="AR133" s="206"/>
      <c r="AS133" s="1">
        <f t="shared" si="232"/>
        <v>13.583767704723261</v>
      </c>
      <c r="AT133" s="89"/>
      <c r="AU133" s="1">
        <f t="shared" si="250"/>
        <v>106.57390397340038</v>
      </c>
      <c r="AV133" s="206"/>
      <c r="AY133" s="1">
        <f t="shared" si="233"/>
        <v>106.80635597140925</v>
      </c>
      <c r="AZ133" s="206"/>
      <c r="BA133" s="1">
        <f t="shared" si="234"/>
        <v>11.410604630010093</v>
      </c>
      <c r="BB133" s="89"/>
      <c r="BC133" s="1">
        <f t="shared" si="251"/>
        <v>106.69952146211222</v>
      </c>
      <c r="BD133" s="206"/>
      <c r="BG133" s="1">
        <f t="shared" si="235"/>
        <v>106.98300896400482</v>
      </c>
      <c r="BH133" s="206"/>
      <c r="BI133" s="1">
        <f t="shared" si="236"/>
        <v>9.7712342321107535</v>
      </c>
      <c r="BJ133" s="89"/>
      <c r="BK133" s="1">
        <f t="shared" si="252"/>
        <v>106.89167451448118</v>
      </c>
      <c r="BL133" s="206"/>
      <c r="BO133" s="1">
        <f t="shared" si="237"/>
        <v>107.11666455853944</v>
      </c>
      <c r="BP133" s="206"/>
      <c r="BQ133" s="1">
        <f t="shared" si="238"/>
        <v>11.125128215636053</v>
      </c>
      <c r="BR133" s="89"/>
      <c r="BS133" s="1">
        <f t="shared" si="253"/>
        <v>107.01280463850286</v>
      </c>
      <c r="BT133" s="206"/>
      <c r="BW133" s="1">
        <f t="shared" si="239"/>
        <v>107.23745272533984</v>
      </c>
      <c r="BX133" s="206"/>
      <c r="BY133" s="1">
        <f t="shared" si="240"/>
        <v>12.124614859346899</v>
      </c>
      <c r="BZ133" s="89"/>
      <c r="CA133" s="1">
        <f t="shared" si="254"/>
        <v>107.12438947596929</v>
      </c>
      <c r="CB133" s="206"/>
      <c r="CE133" s="1">
        <f t="shared" si="241"/>
        <v>107.00224269204786</v>
      </c>
      <c r="CF133" s="206"/>
      <c r="CG133" s="1">
        <f t="shared" si="242"/>
        <v>10.204458483704348</v>
      </c>
      <c r="CH133" s="89"/>
      <c r="CI133" s="1">
        <f t="shared" si="255"/>
        <v>106.90687592003475</v>
      </c>
      <c r="CJ133" s="206"/>
      <c r="CM133" s="1">
        <f t="shared" si="243"/>
        <v>106.7458324356376</v>
      </c>
      <c r="CN133" s="206"/>
      <c r="CO133" s="1">
        <f t="shared" si="244"/>
        <v>10.266971720476644</v>
      </c>
      <c r="CP133" s="89"/>
      <c r="CQ133" s="206">
        <f t="shared" si="256"/>
        <v>106.6496509596379</v>
      </c>
      <c r="CR133" s="206"/>
    </row>
    <row r="134" spans="1:96" x14ac:dyDescent="0.2">
      <c r="A134" s="82" t="s">
        <v>7</v>
      </c>
      <c r="B134" s="76"/>
      <c r="C134" s="1">
        <f t="shared" si="221"/>
        <v>105.52859099953957</v>
      </c>
      <c r="D134" s="206"/>
      <c r="E134" s="1">
        <f t="shared" si="222"/>
        <v>11.281715265399939</v>
      </c>
      <c r="F134" s="89"/>
      <c r="G134" s="1">
        <f t="shared" si="245"/>
        <v>105.42168428204678</v>
      </c>
      <c r="H134" s="206"/>
      <c r="K134" s="1">
        <f t="shared" si="223"/>
        <v>105.16534313629171</v>
      </c>
      <c r="L134" s="206"/>
      <c r="M134" s="1">
        <f t="shared" si="224"/>
        <v>13.148220305243683</v>
      </c>
      <c r="N134" s="89"/>
      <c r="O134" s="1">
        <f t="shared" si="246"/>
        <v>105.04031886581313</v>
      </c>
      <c r="P134" s="206"/>
      <c r="S134" s="1">
        <f t="shared" si="225"/>
        <v>107.02431749526606</v>
      </c>
      <c r="T134" s="206"/>
      <c r="U134" s="1">
        <f t="shared" si="226"/>
        <v>11.937657888590435</v>
      </c>
      <c r="V134" s="89"/>
      <c r="W134" s="1">
        <f t="shared" si="247"/>
        <v>106.9127759487468</v>
      </c>
      <c r="X134" s="206"/>
      <c r="AA134" s="1">
        <f t="shared" si="227"/>
        <v>106.16517624891451</v>
      </c>
      <c r="AB134" s="206"/>
      <c r="AC134" s="1">
        <f t="shared" si="228"/>
        <v>7.7510443454415903</v>
      </c>
      <c r="AD134" s="89"/>
      <c r="AE134" s="1">
        <f t="shared" si="248"/>
        <v>106.09216695698559</v>
      </c>
      <c r="AF134" s="206"/>
      <c r="AI134" s="1">
        <f t="shared" si="229"/>
        <v>106.4539486029088</v>
      </c>
      <c r="AJ134" s="206"/>
      <c r="AK134" s="1">
        <f t="shared" si="230"/>
        <v>13.945568522204209</v>
      </c>
      <c r="AL134" s="89"/>
      <c r="AM134" s="1">
        <f t="shared" si="249"/>
        <v>106.32294765174423</v>
      </c>
      <c r="AN134" s="206"/>
      <c r="AQ134" s="1">
        <f t="shared" si="231"/>
        <v>106.27280704059106</v>
      </c>
      <c r="AR134" s="206"/>
      <c r="AS134" s="1">
        <f t="shared" si="232"/>
        <v>11.743845333016388</v>
      </c>
      <c r="AT134" s="89"/>
      <c r="AU134" s="1">
        <f t="shared" si="250"/>
        <v>106.16230045231086</v>
      </c>
      <c r="AV134" s="206"/>
      <c r="AY134" s="1">
        <f t="shared" si="233"/>
        <v>105.65404606107927</v>
      </c>
      <c r="AZ134" s="206"/>
      <c r="BA134" s="1">
        <f t="shared" si="234"/>
        <v>12.578152646999815</v>
      </c>
      <c r="BB134" s="89"/>
      <c r="BC134" s="1">
        <f t="shared" si="251"/>
        <v>105.53499569702858</v>
      </c>
      <c r="BD134" s="206"/>
      <c r="BG134" s="1">
        <f t="shared" si="235"/>
        <v>106.59232890650802</v>
      </c>
      <c r="BH134" s="206"/>
      <c r="BI134" s="1">
        <f t="shared" si="236"/>
        <v>11.396891177793014</v>
      </c>
      <c r="BJ134" s="89"/>
      <c r="BK134" s="1">
        <f t="shared" si="252"/>
        <v>106.48540853714645</v>
      </c>
      <c r="BL134" s="206"/>
      <c r="BO134" s="1">
        <f t="shared" si="237"/>
        <v>106.11033912278799</v>
      </c>
      <c r="BP134" s="206"/>
      <c r="BQ134" s="1">
        <f t="shared" si="238"/>
        <v>12.378631764800833</v>
      </c>
      <c r="BR134" s="89"/>
      <c r="BS134" s="1">
        <f t="shared" si="253"/>
        <v>105.99368101136233</v>
      </c>
      <c r="BT134" s="206"/>
      <c r="BW134" s="1">
        <f t="shared" si="239"/>
        <v>107.29277740034604</v>
      </c>
      <c r="BX134" s="206"/>
      <c r="BY134" s="1">
        <f t="shared" si="240"/>
        <v>12.668954272721924</v>
      </c>
      <c r="BZ134" s="89"/>
      <c r="CA134" s="1">
        <f t="shared" si="254"/>
        <v>107.17469904894453</v>
      </c>
      <c r="CB134" s="206"/>
      <c r="CE134" s="1">
        <f t="shared" si="241"/>
        <v>106.61957188045974</v>
      </c>
      <c r="CF134" s="206"/>
      <c r="CG134" s="1">
        <f t="shared" si="242"/>
        <v>8.345273370316562</v>
      </c>
      <c r="CH134" s="89"/>
      <c r="CI134" s="1">
        <f t="shared" si="255"/>
        <v>106.54130038468153</v>
      </c>
      <c r="CJ134" s="206"/>
      <c r="CM134" s="1">
        <f t="shared" si="243"/>
        <v>105.80760606849393</v>
      </c>
      <c r="CN134" s="206"/>
      <c r="CO134" s="1">
        <f t="shared" si="244"/>
        <v>10.107862522381719</v>
      </c>
      <c r="CP134" s="89"/>
      <c r="CQ134" s="206">
        <f t="shared" si="256"/>
        <v>105.71207548333128</v>
      </c>
      <c r="CR134" s="206"/>
    </row>
    <row r="135" spans="1:96" x14ac:dyDescent="0.2">
      <c r="A135" s="82" t="s">
        <v>8</v>
      </c>
      <c r="B135" s="76"/>
      <c r="C135" s="1">
        <f t="shared" si="221"/>
        <v>96.210003142840733</v>
      </c>
      <c r="D135" s="206"/>
      <c r="E135" s="1">
        <f t="shared" si="222"/>
        <v>4.9243983438362973</v>
      </c>
      <c r="F135" s="89"/>
      <c r="G135" s="1">
        <f t="shared" si="245"/>
        <v>96.158819293106049</v>
      </c>
      <c r="H135" s="206"/>
      <c r="K135" s="1">
        <f t="shared" si="223"/>
        <v>95.205729638567234</v>
      </c>
      <c r="L135" s="206"/>
      <c r="M135" s="1">
        <f t="shared" si="224"/>
        <v>3.0844382600029832</v>
      </c>
      <c r="N135" s="89"/>
      <c r="O135" s="1">
        <f t="shared" si="246"/>
        <v>95.173332026871876</v>
      </c>
      <c r="P135" s="206"/>
      <c r="S135" s="1">
        <f t="shared" si="225"/>
        <v>95.312567245404836</v>
      </c>
      <c r="T135" s="206"/>
      <c r="U135" s="1">
        <f t="shared" si="226"/>
        <v>2.9925389837367007</v>
      </c>
      <c r="V135" s="89"/>
      <c r="W135" s="1">
        <f t="shared" si="247"/>
        <v>95.281170137235122</v>
      </c>
      <c r="X135" s="206"/>
      <c r="AA135" s="1">
        <f t="shared" si="227"/>
        <v>98.054043854489251</v>
      </c>
      <c r="AB135" s="206"/>
      <c r="AC135" s="1">
        <f t="shared" si="228"/>
        <v>15.923452428600134</v>
      </c>
      <c r="AD135" s="89"/>
      <c r="AE135" s="1">
        <f t="shared" si="248"/>
        <v>97.891649201472902</v>
      </c>
      <c r="AF135" s="206"/>
      <c r="AI135" s="1">
        <f t="shared" si="229"/>
        <v>96.734702105402192</v>
      </c>
      <c r="AJ135" s="206"/>
      <c r="AK135" s="1">
        <f t="shared" si="230"/>
        <v>5.2718964512342694</v>
      </c>
      <c r="AL135" s="89"/>
      <c r="AM135" s="1">
        <f t="shared" si="249"/>
        <v>96.680203602419368</v>
      </c>
      <c r="AN135" s="206"/>
      <c r="AQ135" s="1">
        <f t="shared" si="231"/>
        <v>96.811361079755159</v>
      </c>
      <c r="AR135" s="206"/>
      <c r="AS135" s="1">
        <f t="shared" si="232"/>
        <v>6.6796944471588713</v>
      </c>
      <c r="AT135" s="89"/>
      <c r="AU135" s="1">
        <f t="shared" si="250"/>
        <v>96.742364069769351</v>
      </c>
      <c r="AV135" s="206"/>
      <c r="AY135" s="1">
        <f t="shared" si="233"/>
        <v>98.000456390458098</v>
      </c>
      <c r="AZ135" s="206"/>
      <c r="BA135" s="1">
        <f t="shared" si="234"/>
        <v>7.6594524197884741</v>
      </c>
      <c r="BB135" s="89"/>
      <c r="BC135" s="1">
        <f t="shared" si="251"/>
        <v>97.922299076687324</v>
      </c>
      <c r="BD135" s="206"/>
      <c r="BG135" s="1">
        <f t="shared" si="235"/>
        <v>98.294690440563883</v>
      </c>
      <c r="BH135" s="206"/>
      <c r="BI135" s="1">
        <f t="shared" si="236"/>
        <v>8.1100304929546798</v>
      </c>
      <c r="BJ135" s="89"/>
      <c r="BK135" s="1">
        <f t="shared" si="252"/>
        <v>98.21218313059012</v>
      </c>
      <c r="BL135" s="206"/>
      <c r="BO135" s="1">
        <f t="shared" si="237"/>
        <v>99.344623351995821</v>
      </c>
      <c r="BP135" s="206"/>
      <c r="BQ135" s="1">
        <f t="shared" si="238"/>
        <v>14.735101291120689</v>
      </c>
      <c r="BR135" s="89"/>
      <c r="BS135" s="1">
        <f t="shared" si="253"/>
        <v>99.196300264203629</v>
      </c>
      <c r="BT135" s="206"/>
      <c r="BW135" s="1">
        <f t="shared" si="239"/>
        <v>99.44711073083198</v>
      </c>
      <c r="BX135" s="206"/>
      <c r="BY135" s="1">
        <f t="shared" si="240"/>
        <v>22.882005246812142</v>
      </c>
      <c r="BZ135" s="89"/>
      <c r="CA135" s="1">
        <f t="shared" si="254"/>
        <v>99.217018523238892</v>
      </c>
      <c r="CB135" s="206"/>
      <c r="CE135" s="1">
        <f t="shared" si="241"/>
        <v>97.991941656170781</v>
      </c>
      <c r="CF135" s="206"/>
      <c r="CG135" s="1">
        <f t="shared" si="242"/>
        <v>17.513120016195156</v>
      </c>
      <c r="CH135" s="89"/>
      <c r="CI135" s="1">
        <f t="shared" si="255"/>
        <v>97.813221654095059</v>
      </c>
      <c r="CJ135" s="206"/>
      <c r="CM135" s="1">
        <f t="shared" si="243"/>
        <v>98.034676698905827</v>
      </c>
      <c r="CN135" s="206"/>
      <c r="CO135" s="1">
        <f t="shared" si="244"/>
        <v>17.953212664473348</v>
      </c>
      <c r="CP135" s="89"/>
      <c r="CQ135" s="206">
        <f t="shared" si="256"/>
        <v>97.851545451177913</v>
      </c>
      <c r="CR135" s="206"/>
    </row>
    <row r="136" spans="1:96" x14ac:dyDescent="0.2">
      <c r="A136" s="84" t="s">
        <v>9</v>
      </c>
      <c r="B136" s="76"/>
      <c r="C136" s="108">
        <f t="shared" si="221"/>
        <v>97.084004553255681</v>
      </c>
      <c r="D136" s="206"/>
      <c r="E136" s="108">
        <f t="shared" si="222"/>
        <v>8.4007218523372256</v>
      </c>
      <c r="F136" s="89"/>
      <c r="G136" s="108">
        <f t="shared" si="245"/>
        <v>96.997474110975361</v>
      </c>
      <c r="H136" s="206"/>
      <c r="K136" s="108">
        <f t="shared" si="223"/>
        <v>97.853235322486455</v>
      </c>
      <c r="L136" s="206"/>
      <c r="M136" s="108">
        <f t="shared" si="224"/>
        <v>3.7481441701424205</v>
      </c>
      <c r="N136" s="89"/>
      <c r="O136" s="108">
        <f t="shared" si="246"/>
        <v>97.814931589781139</v>
      </c>
      <c r="P136" s="206"/>
      <c r="S136" s="108">
        <f t="shared" si="225"/>
        <v>99.028448997700124</v>
      </c>
      <c r="T136" s="206"/>
      <c r="U136" s="108">
        <f t="shared" si="226"/>
        <v>3.4954524833134775</v>
      </c>
      <c r="V136" s="89"/>
      <c r="W136" s="108">
        <f t="shared" si="247"/>
        <v>98.993151540063536</v>
      </c>
      <c r="X136" s="206"/>
      <c r="AA136" s="108">
        <f t="shared" si="227"/>
        <v>100.03108523099286</v>
      </c>
      <c r="AB136" s="206"/>
      <c r="AC136" s="108">
        <f t="shared" si="228"/>
        <v>8.4228570154711555</v>
      </c>
      <c r="AD136" s="89"/>
      <c r="AE136" s="108">
        <f t="shared" si="248"/>
        <v>99.946882835347338</v>
      </c>
      <c r="AF136" s="206"/>
      <c r="AI136" s="108">
        <f t="shared" si="229"/>
        <v>100.43371429546335</v>
      </c>
      <c r="AJ136" s="206"/>
      <c r="AK136" s="108">
        <f t="shared" si="230"/>
        <v>10.616094130392064</v>
      </c>
      <c r="AL136" s="89"/>
      <c r="AM136" s="108">
        <f t="shared" si="249"/>
        <v>100.32801180098862</v>
      </c>
      <c r="AN136" s="206"/>
      <c r="AQ136" s="108">
        <f t="shared" si="231"/>
        <v>100.72062703408821</v>
      </c>
      <c r="AR136" s="206"/>
      <c r="AS136" s="108">
        <f t="shared" si="232"/>
        <v>3.6716987446363887</v>
      </c>
      <c r="AT136" s="89"/>
      <c r="AU136" s="108">
        <f t="shared" si="250"/>
        <v>100.68417274609619</v>
      </c>
      <c r="AV136" s="206"/>
      <c r="AY136" s="108">
        <f t="shared" si="233"/>
        <v>100.76461727273627</v>
      </c>
      <c r="AZ136" s="206"/>
      <c r="BA136" s="108">
        <f t="shared" si="234"/>
        <v>1.410629010840039</v>
      </c>
      <c r="BB136" s="89"/>
      <c r="BC136" s="108">
        <f t="shared" si="251"/>
        <v>100.75061802330707</v>
      </c>
      <c r="BD136" s="206"/>
      <c r="BG136" s="108">
        <f t="shared" si="235"/>
        <v>101.40594519969932</v>
      </c>
      <c r="BH136" s="206"/>
      <c r="BI136" s="108">
        <f t="shared" si="236"/>
        <v>5.5283920364419732</v>
      </c>
      <c r="BJ136" s="89"/>
      <c r="BK136" s="108">
        <f t="shared" si="252"/>
        <v>101.35142776459672</v>
      </c>
      <c r="BL136" s="206"/>
      <c r="BO136" s="108">
        <f t="shared" si="237"/>
        <v>101.58288752921817</v>
      </c>
      <c r="BP136" s="206"/>
      <c r="BQ136" s="108">
        <f t="shared" si="238"/>
        <v>2.4342853388461156</v>
      </c>
      <c r="BR136" s="89"/>
      <c r="BS136" s="108">
        <f t="shared" si="253"/>
        <v>101.55892399167701</v>
      </c>
      <c r="BT136" s="206"/>
      <c r="BW136" s="108">
        <f t="shared" si="239"/>
        <v>101.62156306197909</v>
      </c>
      <c r="BX136" s="206"/>
      <c r="BY136" s="108">
        <f t="shared" si="240"/>
        <v>3.9996044771703447</v>
      </c>
      <c r="BZ136" s="89"/>
      <c r="CA136" s="108">
        <f t="shared" si="254"/>
        <v>101.58220522928436</v>
      </c>
      <c r="CB136" s="206"/>
      <c r="CE136" s="108">
        <f t="shared" si="241"/>
        <v>102.34434200175556</v>
      </c>
      <c r="CF136" s="206"/>
      <c r="CG136" s="108">
        <f t="shared" si="242"/>
        <v>6.8886027278191921</v>
      </c>
      <c r="CH136" s="89"/>
      <c r="CI136" s="108">
        <f t="shared" si="255"/>
        <v>102.27703390642675</v>
      </c>
      <c r="CJ136" s="206"/>
      <c r="CM136" s="108">
        <f t="shared" si="243"/>
        <v>102.23750439491796</v>
      </c>
      <c r="CN136" s="206"/>
      <c r="CO136" s="108">
        <f t="shared" si="244"/>
        <v>5.9810090653993875</v>
      </c>
      <c r="CP136" s="89"/>
      <c r="CQ136" s="207">
        <f t="shared" si="256"/>
        <v>102.17900326951592</v>
      </c>
      <c r="CR136" s="206"/>
    </row>
    <row r="137" spans="1:96" x14ac:dyDescent="0.2">
      <c r="A137" s="82" t="s">
        <v>10</v>
      </c>
      <c r="B137" s="76"/>
      <c r="C137" s="1">
        <f t="shared" si="221"/>
        <v>105.83125245778139</v>
      </c>
      <c r="D137" s="206"/>
      <c r="E137" s="1">
        <f t="shared" si="222"/>
        <v>10.555283523023537</v>
      </c>
      <c r="F137" s="89"/>
      <c r="G137" s="1">
        <f t="shared" si="245"/>
        <v>105.73151553435005</v>
      </c>
      <c r="H137" s="206"/>
      <c r="K137" s="1">
        <f t="shared" si="223"/>
        <v>104.48509861162754</v>
      </c>
      <c r="L137" s="206"/>
      <c r="M137" s="1">
        <f t="shared" si="224"/>
        <v>16.733934946175914</v>
      </c>
      <c r="N137" s="89"/>
      <c r="O137" s="1">
        <f t="shared" si="246"/>
        <v>104.3249424250657</v>
      </c>
      <c r="P137" s="206"/>
      <c r="S137" s="1">
        <f t="shared" si="225"/>
        <v>105.53210715863608</v>
      </c>
      <c r="T137" s="206"/>
      <c r="U137" s="1">
        <f t="shared" si="226"/>
        <v>10.988694117605281</v>
      </c>
      <c r="V137" s="89"/>
      <c r="W137" s="1">
        <f t="shared" si="247"/>
        <v>105.4279806097263</v>
      </c>
      <c r="X137" s="206"/>
      <c r="AA137" s="1">
        <f t="shared" si="227"/>
        <v>105.01839406354804</v>
      </c>
      <c r="AB137" s="206"/>
      <c r="AC137" s="1">
        <f t="shared" si="228"/>
        <v>17.242509739684404</v>
      </c>
      <c r="AD137" s="89"/>
      <c r="AE137" s="1">
        <f t="shared" si="248"/>
        <v>104.85420844736684</v>
      </c>
      <c r="AF137" s="206"/>
      <c r="AI137" s="1">
        <f t="shared" si="229"/>
        <v>105.72987484552124</v>
      </c>
      <c r="AJ137" s="206"/>
      <c r="AK137" s="1">
        <f t="shared" si="230"/>
        <v>23.435317693048844</v>
      </c>
      <c r="AL137" s="89"/>
      <c r="AM137" s="1">
        <f t="shared" si="249"/>
        <v>105.50822209385299</v>
      </c>
      <c r="AN137" s="206"/>
      <c r="AQ137" s="1">
        <f t="shared" si="231"/>
        <v>104.34123443268456</v>
      </c>
      <c r="AR137" s="206"/>
      <c r="AS137" s="1">
        <f t="shared" si="232"/>
        <v>18.454655081579656</v>
      </c>
      <c r="AT137" s="89"/>
      <c r="AU137" s="1">
        <f t="shared" si="250"/>
        <v>104.16436614871303</v>
      </c>
      <c r="AV137" s="206"/>
      <c r="AY137" s="1">
        <f t="shared" si="233"/>
        <v>106.02580996144324</v>
      </c>
      <c r="AZ137" s="206"/>
      <c r="BA137" s="1">
        <f t="shared" si="234"/>
        <v>13.314429459069784</v>
      </c>
      <c r="BB137" s="89"/>
      <c r="BC137" s="1">
        <f t="shared" si="251"/>
        <v>105.90023271318726</v>
      </c>
      <c r="BD137" s="206"/>
      <c r="BG137" s="1">
        <f t="shared" si="235"/>
        <v>106.15297466537997</v>
      </c>
      <c r="BH137" s="206"/>
      <c r="BI137" s="1">
        <f t="shared" si="236"/>
        <v>12.779275651414439</v>
      </c>
      <c r="BJ137" s="89"/>
      <c r="BK137" s="1">
        <f t="shared" si="252"/>
        <v>106.03258919628033</v>
      </c>
      <c r="BL137" s="206"/>
      <c r="BO137" s="1">
        <f t="shared" si="237"/>
        <v>106.00105648017413</v>
      </c>
      <c r="BP137" s="206"/>
      <c r="BQ137" s="1">
        <f t="shared" si="238"/>
        <v>18.372728058254403</v>
      </c>
      <c r="BR137" s="89"/>
      <c r="BS137" s="1">
        <f t="shared" si="253"/>
        <v>105.82773058448656</v>
      </c>
      <c r="BT137" s="206"/>
      <c r="BW137" s="1">
        <f t="shared" si="239"/>
        <v>106.65043622242868</v>
      </c>
      <c r="BX137" s="206"/>
      <c r="BY137" s="1">
        <f t="shared" si="240"/>
        <v>21.570405638000903</v>
      </c>
      <c r="BZ137" s="89"/>
      <c r="CA137" s="1">
        <f t="shared" si="254"/>
        <v>106.44818289462218</v>
      </c>
      <c r="CB137" s="206"/>
      <c r="CE137" s="1">
        <f t="shared" si="241"/>
        <v>107.24494889277068</v>
      </c>
      <c r="CF137" s="206"/>
      <c r="CG137" s="1">
        <f t="shared" si="242"/>
        <v>18.181528020766777</v>
      </c>
      <c r="CH137" s="89"/>
      <c r="CI137" s="1">
        <f t="shared" si="255"/>
        <v>107.0754161715705</v>
      </c>
      <c r="CJ137" s="206"/>
      <c r="CM137" s="1">
        <f t="shared" si="243"/>
        <v>106.83896598678778</v>
      </c>
      <c r="CN137" s="206"/>
      <c r="CO137" s="1">
        <f t="shared" si="244"/>
        <v>16.091993134591458</v>
      </c>
      <c r="CP137" s="89"/>
      <c r="CQ137" s="206">
        <f t="shared" si="256"/>
        <v>106.68834684716992</v>
      </c>
      <c r="CR137" s="206"/>
    </row>
    <row r="138" spans="1:96" x14ac:dyDescent="0.2">
      <c r="A138" s="82" t="s">
        <v>11</v>
      </c>
      <c r="B138" s="76"/>
      <c r="C138" s="1">
        <f t="shared" si="221"/>
        <v>106.64680601686447</v>
      </c>
      <c r="D138" s="206"/>
      <c r="E138" s="1">
        <f t="shared" si="222"/>
        <v>13.885444639118276</v>
      </c>
      <c r="F138" s="89"/>
      <c r="G138" s="1">
        <f t="shared" si="245"/>
        <v>106.51660573091384</v>
      </c>
      <c r="H138" s="206"/>
      <c r="K138" s="1">
        <f t="shared" si="223"/>
        <v>106.30492567498413</v>
      </c>
      <c r="L138" s="206"/>
      <c r="M138" s="1">
        <f t="shared" si="224"/>
        <v>14.923804221107584</v>
      </c>
      <c r="N138" s="89"/>
      <c r="O138" s="1">
        <f t="shared" si="246"/>
        <v>106.16453891372778</v>
      </c>
      <c r="P138" s="206"/>
      <c r="S138" s="1">
        <f t="shared" si="225"/>
        <v>106.75364362370209</v>
      </c>
      <c r="T138" s="206"/>
      <c r="U138" s="1">
        <f t="shared" si="226"/>
        <v>13.70477712510494</v>
      </c>
      <c r="V138" s="89"/>
      <c r="W138" s="1">
        <f t="shared" si="247"/>
        <v>106.62526601840543</v>
      </c>
      <c r="X138" s="206"/>
      <c r="AA138" s="1">
        <f t="shared" si="227"/>
        <v>106.73785384096516</v>
      </c>
      <c r="AB138" s="206"/>
      <c r="AC138" s="1">
        <f t="shared" si="228"/>
        <v>10.964942692778822</v>
      </c>
      <c r="AD138" s="89"/>
      <c r="AE138" s="1">
        <f t="shared" si="248"/>
        <v>106.63512606166096</v>
      </c>
      <c r="AF138" s="206"/>
      <c r="AI138" s="1">
        <f t="shared" si="229"/>
        <v>107.25240132749806</v>
      </c>
      <c r="AJ138" s="206"/>
      <c r="AK138" s="1">
        <f t="shared" si="230"/>
        <v>12.305359902861518</v>
      </c>
      <c r="AL138" s="89"/>
      <c r="AM138" s="1">
        <f t="shared" si="249"/>
        <v>107.13766860589412</v>
      </c>
      <c r="AN138" s="206"/>
      <c r="AQ138" s="1">
        <f t="shared" si="231"/>
        <v>105.94956647047579</v>
      </c>
      <c r="AR138" s="206"/>
      <c r="AS138" s="1">
        <f t="shared" si="232"/>
        <v>13.655238917546695</v>
      </c>
      <c r="AT138" s="89"/>
      <c r="AU138" s="1">
        <f t="shared" si="250"/>
        <v>105.82068214020011</v>
      </c>
      <c r="AV138" s="206"/>
      <c r="AY138" s="1">
        <f t="shared" si="233"/>
        <v>106.42767982136709</v>
      </c>
      <c r="AZ138" s="206"/>
      <c r="BA138" s="1">
        <f t="shared" si="234"/>
        <v>14.734285020780574</v>
      </c>
      <c r="BB138" s="89"/>
      <c r="BC138" s="1">
        <f t="shared" si="251"/>
        <v>106.28923571504521</v>
      </c>
      <c r="BD138" s="206"/>
      <c r="BG138" s="1">
        <f t="shared" si="235"/>
        <v>106.69016615392846</v>
      </c>
      <c r="BH138" s="206"/>
      <c r="BI138" s="1">
        <f t="shared" si="236"/>
        <v>14.553908108867118</v>
      </c>
      <c r="BJ138" s="89"/>
      <c r="BK138" s="1">
        <f t="shared" si="252"/>
        <v>106.55375331820497</v>
      </c>
      <c r="BL138" s="206"/>
      <c r="BO138" s="1">
        <f t="shared" si="237"/>
        <v>106.98317605152457</v>
      </c>
      <c r="BP138" s="206"/>
      <c r="BQ138" s="1">
        <f t="shared" si="238"/>
        <v>12.333106185749404</v>
      </c>
      <c r="BR138" s="89"/>
      <c r="BS138" s="1">
        <f t="shared" si="253"/>
        <v>106.86789525092645</v>
      </c>
      <c r="BT138" s="206"/>
      <c r="BW138" s="1">
        <f t="shared" si="239"/>
        <v>107.06892109334416</v>
      </c>
      <c r="BX138" s="206"/>
      <c r="BY138" s="1">
        <f t="shared" si="240"/>
        <v>12.553463321917484</v>
      </c>
      <c r="BZ138" s="89"/>
      <c r="CA138" s="1">
        <f t="shared" si="254"/>
        <v>106.95167452735912</v>
      </c>
      <c r="CB138" s="206"/>
      <c r="CE138" s="1">
        <f t="shared" si="241"/>
        <v>106.97404216984941</v>
      </c>
      <c r="CF138" s="206"/>
      <c r="CG138" s="1">
        <f t="shared" si="242"/>
        <v>9.4086394257025674</v>
      </c>
      <c r="CH138" s="89"/>
      <c r="CI138" s="1">
        <f t="shared" si="255"/>
        <v>106.88608962327962</v>
      </c>
      <c r="CJ138" s="206"/>
      <c r="CM138" s="1">
        <f t="shared" si="243"/>
        <v>106.73899943480669</v>
      </c>
      <c r="CN138" s="206"/>
      <c r="CO138" s="1">
        <f t="shared" si="244"/>
        <v>10.000115162643258</v>
      </c>
      <c r="CP138" s="89"/>
      <c r="CQ138" s="206">
        <f t="shared" si="256"/>
        <v>106.64531188652916</v>
      </c>
      <c r="CR138" s="206"/>
    </row>
    <row r="139" spans="1:96" x14ac:dyDescent="0.2">
      <c r="A139" s="82" t="s">
        <v>12</v>
      </c>
      <c r="B139" s="76"/>
      <c r="C139" s="1">
        <f t="shared" si="221"/>
        <v>93.663289709930581</v>
      </c>
      <c r="D139" s="206"/>
      <c r="E139" s="1">
        <f t="shared" si="222"/>
        <v>21.315769698119844</v>
      </c>
      <c r="F139" s="89"/>
      <c r="G139" s="1">
        <f t="shared" si="245"/>
        <v>93.435711010056451</v>
      </c>
      <c r="H139" s="206"/>
      <c r="K139" s="1">
        <f t="shared" si="223"/>
        <v>93.406879453520318</v>
      </c>
      <c r="L139" s="206"/>
      <c r="M139" s="1">
        <f t="shared" si="224"/>
        <v>21.331570250659308</v>
      </c>
      <c r="N139" s="89"/>
      <c r="O139" s="1">
        <f t="shared" si="246"/>
        <v>93.178506871377976</v>
      </c>
      <c r="P139" s="206"/>
      <c r="S139" s="1">
        <f t="shared" si="225"/>
        <v>94.624828171469034</v>
      </c>
      <c r="T139" s="206"/>
      <c r="U139" s="1">
        <f t="shared" si="226"/>
        <v>24.769831235564322</v>
      </c>
      <c r="V139" s="89"/>
      <c r="W139" s="1">
        <f t="shared" si="247"/>
        <v>94.363059334323253</v>
      </c>
      <c r="X139" s="206"/>
      <c r="AA139" s="1">
        <f t="shared" si="227"/>
        <v>95.128988594670531</v>
      </c>
      <c r="AB139" s="206"/>
      <c r="AC139" s="1">
        <f t="shared" si="228"/>
        <v>26.636581816640593</v>
      </c>
      <c r="AD139" s="89"/>
      <c r="AE139" s="1">
        <f t="shared" si="248"/>
        <v>94.848983706464111</v>
      </c>
      <c r="AF139" s="206"/>
      <c r="AI139" s="1">
        <f t="shared" si="229"/>
        <v>95.828668688359954</v>
      </c>
      <c r="AJ139" s="206"/>
      <c r="AK139" s="1">
        <f t="shared" si="230"/>
        <v>33.128744220416991</v>
      </c>
      <c r="AL139" s="89"/>
      <c r="AM139" s="1">
        <f t="shared" si="249"/>
        <v>95.48296061713387</v>
      </c>
      <c r="AN139" s="206"/>
      <c r="AQ139" s="1">
        <f t="shared" si="231"/>
        <v>93.67177798864013</v>
      </c>
      <c r="AR139" s="206"/>
      <c r="AS139" s="1">
        <f t="shared" si="232"/>
        <v>26.349905680434908</v>
      </c>
      <c r="AT139" s="89"/>
      <c r="AU139" s="1">
        <f t="shared" si="250"/>
        <v>93.390477619988744</v>
      </c>
      <c r="AV139" s="206"/>
      <c r="AY139" s="1">
        <f t="shared" si="233"/>
        <v>95.198711670701755</v>
      </c>
      <c r="AZ139" s="206"/>
      <c r="BA139" s="1">
        <f t="shared" si="234"/>
        <v>24.724320323438544</v>
      </c>
      <c r="BB139" s="89"/>
      <c r="BC139" s="1">
        <f t="shared" si="251"/>
        <v>94.938998908947568</v>
      </c>
      <c r="BD139" s="206"/>
      <c r="BG139" s="1">
        <f t="shared" si="235"/>
        <v>95.721491893574637</v>
      </c>
      <c r="BH139" s="206"/>
      <c r="BI139" s="1">
        <f t="shared" si="236"/>
        <v>28.000527623652172</v>
      </c>
      <c r="BJ139" s="89"/>
      <c r="BK139" s="1">
        <f t="shared" si="252"/>
        <v>95.428971091090872</v>
      </c>
      <c r="BL139" s="206"/>
      <c r="BO139" s="1">
        <f t="shared" si="237"/>
        <v>96.138474388590097</v>
      </c>
      <c r="BP139" s="206"/>
      <c r="BQ139" s="1">
        <f t="shared" si="238"/>
        <v>31.054113568125143</v>
      </c>
      <c r="BR139" s="89"/>
      <c r="BS139" s="1">
        <f t="shared" si="253"/>
        <v>95.815459968342438</v>
      </c>
      <c r="BT139" s="206"/>
      <c r="BW139" s="1">
        <f t="shared" si="239"/>
        <v>96.365838332240315</v>
      </c>
      <c r="BX139" s="206"/>
      <c r="BY139" s="1">
        <f t="shared" si="240"/>
        <v>34.091239872981646</v>
      </c>
      <c r="BZ139" s="89"/>
      <c r="CA139" s="1">
        <f t="shared" si="254"/>
        <v>96.012069398529121</v>
      </c>
      <c r="CB139" s="206"/>
      <c r="CE139" s="1">
        <f t="shared" si="241"/>
        <v>95.278141981550988</v>
      </c>
      <c r="CF139" s="206"/>
      <c r="CG139" s="1">
        <f t="shared" si="242"/>
        <v>26.596961723713392</v>
      </c>
      <c r="CH139" s="89"/>
      <c r="CI139" s="1">
        <f t="shared" si="255"/>
        <v>94.998991263762392</v>
      </c>
      <c r="CJ139" s="206"/>
      <c r="CM139" s="1">
        <f t="shared" si="243"/>
        <v>95.192671896080896</v>
      </c>
      <c r="CN139" s="206"/>
      <c r="CO139" s="1">
        <f t="shared" si="244"/>
        <v>26.235419773010587</v>
      </c>
      <c r="CP139" s="89"/>
      <c r="CQ139" s="206">
        <f t="shared" si="256"/>
        <v>94.917068540796876</v>
      </c>
      <c r="CR139" s="206"/>
    </row>
    <row r="140" spans="1:96" x14ac:dyDescent="0.2">
      <c r="A140" s="82" t="s">
        <v>13</v>
      </c>
      <c r="B140" s="76"/>
      <c r="C140" s="1">
        <f t="shared" si="221"/>
        <v>101.13420935261134</v>
      </c>
      <c r="D140" s="206"/>
      <c r="E140" s="1">
        <f t="shared" si="222"/>
        <v>11.533308722936942</v>
      </c>
      <c r="F140" s="89"/>
      <c r="G140" s="1">
        <f t="shared" si="245"/>
        <v>101.02016971363294</v>
      </c>
      <c r="H140" s="206"/>
      <c r="K140" s="1">
        <f t="shared" si="223"/>
        <v>99.852158070560051</v>
      </c>
      <c r="L140" s="206"/>
      <c r="M140" s="1">
        <f t="shared" si="224"/>
        <v>9.5105713627687383</v>
      </c>
      <c r="N140" s="89"/>
      <c r="O140" s="1">
        <f t="shared" si="246"/>
        <v>99.756911542627748</v>
      </c>
      <c r="P140" s="206"/>
      <c r="S140" s="1">
        <f t="shared" si="225"/>
        <v>100.19403841244039</v>
      </c>
      <c r="T140" s="206"/>
      <c r="U140" s="1">
        <f t="shared" si="226"/>
        <v>9.0856901047921106</v>
      </c>
      <c r="V140" s="89"/>
      <c r="W140" s="1">
        <f t="shared" si="247"/>
        <v>100.10335746725889</v>
      </c>
      <c r="X140" s="206"/>
      <c r="AA140" s="1">
        <f t="shared" si="227"/>
        <v>101.12092777088553</v>
      </c>
      <c r="AB140" s="206"/>
      <c r="AC140" s="1">
        <f t="shared" si="228"/>
        <v>9.2672694800707234</v>
      </c>
      <c r="AD140" s="89"/>
      <c r="AE140" s="1">
        <f t="shared" si="248"/>
        <v>101.02928235500221</v>
      </c>
      <c r="AF140" s="206"/>
      <c r="AI140" s="1">
        <f t="shared" si="229"/>
        <v>101.2871003643142</v>
      </c>
      <c r="AJ140" s="206"/>
      <c r="AK140" s="1">
        <f t="shared" si="230"/>
        <v>9.9024530536675197</v>
      </c>
      <c r="AL140" s="89"/>
      <c r="AM140" s="1">
        <f t="shared" si="249"/>
        <v>101.1893341826578</v>
      </c>
      <c r="AN140" s="206"/>
      <c r="AQ140" s="1">
        <f t="shared" si="231"/>
        <v>101.67911519149168</v>
      </c>
      <c r="AR140" s="206"/>
      <c r="AS140" s="1">
        <f t="shared" si="232"/>
        <v>11.487319954267118</v>
      </c>
      <c r="AT140" s="89"/>
      <c r="AU140" s="1">
        <f t="shared" si="250"/>
        <v>101.56613899246956</v>
      </c>
      <c r="AV140" s="206"/>
      <c r="AY140" s="1">
        <f t="shared" si="233"/>
        <v>101.9369442646932</v>
      </c>
      <c r="AZ140" s="206"/>
      <c r="BA140" s="1">
        <f t="shared" si="234"/>
        <v>13.563078521068052</v>
      </c>
      <c r="BB140" s="89"/>
      <c r="BC140" s="1">
        <f t="shared" si="251"/>
        <v>101.80389065376829</v>
      </c>
      <c r="BD140" s="206"/>
      <c r="BG140" s="1">
        <f t="shared" si="235"/>
        <v>101.54721557891713</v>
      </c>
      <c r="BH140" s="206"/>
      <c r="BI140" s="1">
        <f t="shared" si="236"/>
        <v>13.449777392664915</v>
      </c>
      <c r="BJ140" s="89"/>
      <c r="BK140" s="1">
        <f t="shared" si="252"/>
        <v>101.41476706897042</v>
      </c>
      <c r="BL140" s="206"/>
      <c r="BO140" s="1">
        <f t="shared" si="237"/>
        <v>100.73681077153621</v>
      </c>
      <c r="BP140" s="206"/>
      <c r="BQ140" s="1">
        <f t="shared" si="238"/>
        <v>15.96107327320227</v>
      </c>
      <c r="BR140" s="89"/>
      <c r="BS140" s="1">
        <f t="shared" si="253"/>
        <v>100.5783674661451</v>
      </c>
      <c r="BT140" s="206"/>
      <c r="BW140" s="1">
        <f t="shared" si="239"/>
        <v>99.980961253340297</v>
      </c>
      <c r="BX140" s="206"/>
      <c r="BY140" s="1">
        <f t="shared" si="240"/>
        <v>17.185608421786963</v>
      </c>
      <c r="BZ140" s="89"/>
      <c r="CA140" s="1">
        <f t="shared" si="254"/>
        <v>99.809072443647409</v>
      </c>
      <c r="CB140" s="206"/>
      <c r="CE140" s="1">
        <f t="shared" si="241"/>
        <v>101.65173870276797</v>
      </c>
      <c r="CF140" s="206"/>
      <c r="CG140" s="1">
        <f t="shared" si="242"/>
        <v>12.806623123881103</v>
      </c>
      <c r="CH140" s="89"/>
      <c r="CI140" s="1">
        <f t="shared" si="255"/>
        <v>101.52575341921735</v>
      </c>
      <c r="CJ140" s="206"/>
      <c r="CM140" s="1">
        <f t="shared" si="243"/>
        <v>99.044901095930371</v>
      </c>
      <c r="CN140" s="206"/>
      <c r="CO140" s="1">
        <f t="shared" si="244"/>
        <v>23.980528538195532</v>
      </c>
      <c r="CP140" s="89"/>
      <c r="CQ140" s="206">
        <f t="shared" si="256"/>
        <v>98.802783346577797</v>
      </c>
      <c r="CR140" s="206"/>
    </row>
    <row r="141" spans="1:96" x14ac:dyDescent="0.2">
      <c r="A141" s="84" t="s">
        <v>14</v>
      </c>
      <c r="B141" s="76"/>
      <c r="C141" s="108">
        <f t="shared" si="221"/>
        <v>106.73674589106179</v>
      </c>
      <c r="D141" s="206"/>
      <c r="E141" s="108">
        <f t="shared" si="222"/>
        <v>9.3670704321192773</v>
      </c>
      <c r="F141" s="89"/>
      <c r="G141" s="108">
        <f t="shared" si="245"/>
        <v>106.64898726254148</v>
      </c>
      <c r="H141" s="206"/>
      <c r="K141" s="108">
        <f t="shared" si="223"/>
        <v>106.88631854063445</v>
      </c>
      <c r="L141" s="206"/>
      <c r="M141" s="108">
        <f t="shared" si="224"/>
        <v>9.5410623655038886</v>
      </c>
      <c r="N141" s="89"/>
      <c r="O141" s="108">
        <f t="shared" si="246"/>
        <v>106.79705489589701</v>
      </c>
      <c r="P141" s="206"/>
      <c r="S141" s="108">
        <f t="shared" si="225"/>
        <v>106.43760059191649</v>
      </c>
      <c r="T141" s="206"/>
      <c r="U141" s="108">
        <f t="shared" si="226"/>
        <v>9.421782160353338</v>
      </c>
      <c r="V141" s="89"/>
      <c r="W141" s="108">
        <f t="shared" si="247"/>
        <v>106.34908128945236</v>
      </c>
      <c r="X141" s="206"/>
      <c r="AA141" s="108">
        <f t="shared" si="227"/>
        <v>105.74471056062913</v>
      </c>
      <c r="AB141" s="206"/>
      <c r="AC141" s="108">
        <f t="shared" si="228"/>
        <v>11.538451010774232</v>
      </c>
      <c r="AD141" s="89"/>
      <c r="AE141" s="108">
        <f t="shared" si="248"/>
        <v>105.63559445496672</v>
      </c>
      <c r="AF141" s="206"/>
      <c r="AI141" s="108">
        <f t="shared" si="229"/>
        <v>106.24935364651643</v>
      </c>
      <c r="AJ141" s="206"/>
      <c r="AK141" s="108">
        <f t="shared" si="230"/>
        <v>6.0944722065953973</v>
      </c>
      <c r="AL141" s="89"/>
      <c r="AM141" s="108">
        <f t="shared" si="249"/>
        <v>106.19199355916125</v>
      </c>
      <c r="AN141" s="206"/>
      <c r="AQ141" s="108">
        <f t="shared" si="231"/>
        <v>106.04779243264448</v>
      </c>
      <c r="AR141" s="206"/>
      <c r="AS141" s="108">
        <f t="shared" si="232"/>
        <v>9.7338476837031358</v>
      </c>
      <c r="AT141" s="89"/>
      <c r="AU141" s="108">
        <f t="shared" si="250"/>
        <v>105.9560050652659</v>
      </c>
      <c r="AV141" s="206"/>
      <c r="AY141" s="108">
        <f t="shared" si="233"/>
        <v>105.28650616792777</v>
      </c>
      <c r="AZ141" s="206"/>
      <c r="BA141" s="108">
        <f t="shared" si="234"/>
        <v>4.9410863232894702</v>
      </c>
      <c r="BB141" s="89"/>
      <c r="BC141" s="108">
        <f t="shared" si="251"/>
        <v>105.23957625731407</v>
      </c>
      <c r="BD141" s="206"/>
      <c r="BG141" s="108">
        <f t="shared" si="235"/>
        <v>105.73327410465862</v>
      </c>
      <c r="BH141" s="206"/>
      <c r="BI141" s="108">
        <f t="shared" si="236"/>
        <v>6.6866148303378807</v>
      </c>
      <c r="BJ141" s="89"/>
      <c r="BK141" s="108">
        <f t="shared" si="252"/>
        <v>105.67003370198539</v>
      </c>
      <c r="BL141" s="206"/>
      <c r="BO141" s="108">
        <f t="shared" si="237"/>
        <v>106.47898452181948</v>
      </c>
      <c r="BP141" s="206"/>
      <c r="BQ141" s="108">
        <f t="shared" si="238"/>
        <v>7.6843220888791324</v>
      </c>
      <c r="BR141" s="89"/>
      <c r="BS141" s="108">
        <f t="shared" si="253"/>
        <v>106.40681702206929</v>
      </c>
      <c r="BT141" s="206"/>
      <c r="BW141" s="108">
        <f t="shared" si="239"/>
        <v>105.73231521352741</v>
      </c>
      <c r="BX141" s="206"/>
      <c r="BY141" s="108">
        <f t="shared" si="240"/>
        <v>21.450976399712001</v>
      </c>
      <c r="BZ141" s="89"/>
      <c r="CA141" s="108">
        <f t="shared" si="254"/>
        <v>105.5294351729609</v>
      </c>
      <c r="CB141" s="206"/>
      <c r="CE141" s="108">
        <f t="shared" si="241"/>
        <v>103.69952650851917</v>
      </c>
      <c r="CF141" s="206"/>
      <c r="CG141" s="108">
        <f t="shared" si="242"/>
        <v>20.941761473730846</v>
      </c>
      <c r="CH141" s="89"/>
      <c r="CI141" s="108">
        <f t="shared" si="255"/>
        <v>103.49757995988175</v>
      </c>
      <c r="CJ141" s="206"/>
      <c r="CM141" s="108">
        <f t="shared" si="243"/>
        <v>102.88756069655335</v>
      </c>
      <c r="CN141" s="206"/>
      <c r="CO141" s="108">
        <f t="shared" si="244"/>
        <v>19.211574775241608</v>
      </c>
      <c r="CP141" s="89"/>
      <c r="CQ141" s="207">
        <f t="shared" si="256"/>
        <v>102.70083671704428</v>
      </c>
      <c r="CR141" s="206"/>
    </row>
    <row r="142" spans="1:96" x14ac:dyDescent="0.2">
      <c r="A142" s="82" t="s">
        <v>15</v>
      </c>
      <c r="B142" s="76"/>
      <c r="C142" s="1">
        <f t="shared" si="221"/>
        <v>100.82586479934304</v>
      </c>
      <c r="D142" s="206"/>
      <c r="E142" s="1">
        <f t="shared" si="222"/>
        <v>20.411569939710049</v>
      </c>
      <c r="F142" s="89"/>
      <c r="G142" s="1">
        <f t="shared" si="245"/>
        <v>100.62342101192468</v>
      </c>
      <c r="H142" s="206"/>
      <c r="K142" s="1">
        <f t="shared" si="223"/>
        <v>101.2959502694285</v>
      </c>
      <c r="L142" s="206"/>
      <c r="M142" s="1">
        <f t="shared" si="224"/>
        <v>24.396237923671983</v>
      </c>
      <c r="N142" s="89"/>
      <c r="O142" s="1">
        <f t="shared" si="246"/>
        <v>101.05510907233442</v>
      </c>
      <c r="P142" s="206"/>
      <c r="S142" s="1">
        <f t="shared" si="225"/>
        <v>100.5908220643003</v>
      </c>
      <c r="T142" s="206"/>
      <c r="U142" s="1">
        <f t="shared" si="226"/>
        <v>18.916441733396397</v>
      </c>
      <c r="V142" s="89"/>
      <c r="W142" s="1">
        <f t="shared" si="247"/>
        <v>100.40276870768984</v>
      </c>
      <c r="X142" s="206"/>
      <c r="AA142" s="1">
        <f t="shared" si="227"/>
        <v>100.64356576590714</v>
      </c>
      <c r="AB142" s="206"/>
      <c r="AC142" s="1">
        <f t="shared" si="228"/>
        <v>19.683746740545516</v>
      </c>
      <c r="AD142" s="89"/>
      <c r="AE142" s="1">
        <f t="shared" si="248"/>
        <v>100.44798697663482</v>
      </c>
      <c r="AF142" s="206"/>
      <c r="AI142" s="1">
        <f t="shared" si="229"/>
        <v>100.58513418513918</v>
      </c>
      <c r="AJ142" s="206"/>
      <c r="AK142" s="1">
        <f t="shared" si="230"/>
        <v>19.381941153978879</v>
      </c>
      <c r="AL142" s="89"/>
      <c r="AM142" s="1">
        <f t="shared" si="249"/>
        <v>100.39244227980947</v>
      </c>
      <c r="AN142" s="206"/>
      <c r="AQ142" s="1">
        <f t="shared" si="231"/>
        <v>99.666763725295766</v>
      </c>
      <c r="AR142" s="206"/>
      <c r="AS142" s="1">
        <f t="shared" si="232"/>
        <v>15.493594026297146</v>
      </c>
      <c r="AT142" s="89"/>
      <c r="AU142" s="1">
        <f t="shared" si="250"/>
        <v>99.511309756016686</v>
      </c>
      <c r="AV142" s="206"/>
      <c r="AY142" s="1">
        <f t="shared" si="233"/>
        <v>101.38910976204603</v>
      </c>
      <c r="AZ142" s="206"/>
      <c r="BA142" s="1">
        <f t="shared" si="234"/>
        <v>25.033291180637285</v>
      </c>
      <c r="BB142" s="89"/>
      <c r="BC142" s="1">
        <f t="shared" si="251"/>
        <v>101.14220660608196</v>
      </c>
      <c r="BD142" s="206"/>
      <c r="BG142" s="1">
        <f t="shared" si="235"/>
        <v>102.02752155629474</v>
      </c>
      <c r="BH142" s="206"/>
      <c r="BI142" s="1">
        <f t="shared" si="236"/>
        <v>32.020855759015156</v>
      </c>
      <c r="BJ142" s="89"/>
      <c r="BK142" s="1">
        <f t="shared" si="252"/>
        <v>101.71367627934809</v>
      </c>
      <c r="BL142" s="206"/>
      <c r="BO142" s="1">
        <f t="shared" si="237"/>
        <v>102.43412249458302</v>
      </c>
      <c r="BP142" s="206"/>
      <c r="BQ142" s="1">
        <f t="shared" si="238"/>
        <v>32.884187784805604</v>
      </c>
      <c r="BR142" s="89"/>
      <c r="BS142" s="1">
        <f t="shared" si="253"/>
        <v>102.11309482349085</v>
      </c>
      <c r="BT142" s="206"/>
      <c r="BW142" s="1">
        <f t="shared" si="239"/>
        <v>102.11714804907551</v>
      </c>
      <c r="BX142" s="206"/>
      <c r="BY142" s="1">
        <f t="shared" si="240"/>
        <v>29.063896708245231</v>
      </c>
      <c r="BZ142" s="89"/>
      <c r="CA142" s="1">
        <f t="shared" si="254"/>
        <v>101.83253476655143</v>
      </c>
      <c r="CB142" s="206"/>
      <c r="CE142" s="1">
        <f t="shared" si="241"/>
        <v>101.01656568005461</v>
      </c>
      <c r="CF142" s="206"/>
      <c r="CG142" s="1">
        <f t="shared" si="242"/>
        <v>20.866802682482643</v>
      </c>
      <c r="CH142" s="89"/>
      <c r="CI142" s="1">
        <f t="shared" si="255"/>
        <v>100.80999755390614</v>
      </c>
      <c r="CJ142" s="206"/>
      <c r="CM142" s="1">
        <f t="shared" si="243"/>
        <v>100.33280499629393</v>
      </c>
      <c r="CN142" s="206"/>
      <c r="CO142" s="1">
        <f t="shared" si="244"/>
        <v>17.581691244877454</v>
      </c>
      <c r="CP142" s="89"/>
      <c r="CQ142" s="206">
        <f t="shared" si="256"/>
        <v>100.15757127043999</v>
      </c>
      <c r="CR142" s="206"/>
    </row>
    <row r="143" spans="1:96" x14ac:dyDescent="0.2">
      <c r="A143" s="82" t="s">
        <v>16</v>
      </c>
      <c r="B143" s="76"/>
      <c r="C143" s="1">
        <f t="shared" si="221"/>
        <v>107.62973104316077</v>
      </c>
      <c r="D143" s="206"/>
      <c r="E143" s="1">
        <f t="shared" si="222"/>
        <v>18.227299943967747</v>
      </c>
      <c r="F143" s="89"/>
      <c r="G143" s="1">
        <f t="shared" si="245"/>
        <v>107.46037913855871</v>
      </c>
      <c r="H143" s="206"/>
      <c r="K143" s="1">
        <f t="shared" si="223"/>
        <v>106.64682506025478</v>
      </c>
      <c r="L143" s="206"/>
      <c r="M143" s="1">
        <f t="shared" si="224"/>
        <v>22.178725349143878</v>
      </c>
      <c r="N143" s="89"/>
      <c r="O143" s="1">
        <f t="shared" si="246"/>
        <v>106.43886082562696</v>
      </c>
      <c r="P143" s="206"/>
      <c r="S143" s="1">
        <f t="shared" si="225"/>
        <v>107.84340625683599</v>
      </c>
      <c r="T143" s="206"/>
      <c r="U143" s="1">
        <f t="shared" si="226"/>
        <v>18.135333649681062</v>
      </c>
      <c r="V143" s="89"/>
      <c r="W143" s="1">
        <f t="shared" si="247"/>
        <v>107.67524267336672</v>
      </c>
      <c r="X143" s="206"/>
      <c r="AA143" s="1">
        <f t="shared" si="227"/>
        <v>107.79271499298034</v>
      </c>
      <c r="AB143" s="206"/>
      <c r="AC143" s="1">
        <f t="shared" si="228"/>
        <v>17.51303650954749</v>
      </c>
      <c r="AD143" s="89"/>
      <c r="AE143" s="1">
        <f t="shared" si="248"/>
        <v>107.63024541875458</v>
      </c>
      <c r="AF143" s="206"/>
      <c r="AI143" s="1">
        <f t="shared" si="229"/>
        <v>107.19309894039333</v>
      </c>
      <c r="AJ143" s="206"/>
      <c r="AK143" s="1">
        <f t="shared" si="230"/>
        <v>14.577871556983801</v>
      </c>
      <c r="AL143" s="89"/>
      <c r="AM143" s="1">
        <f t="shared" si="249"/>
        <v>107.05710257774417</v>
      </c>
      <c r="AN143" s="206"/>
      <c r="AQ143" s="1">
        <f t="shared" si="231"/>
        <v>107.88832174946739</v>
      </c>
      <c r="AR143" s="206"/>
      <c r="AS143" s="1">
        <f t="shared" si="232"/>
        <v>11.531402574890715</v>
      </c>
      <c r="AT143" s="89"/>
      <c r="AU143" s="1">
        <f t="shared" si="250"/>
        <v>107.78143898043454</v>
      </c>
      <c r="AV143" s="206"/>
      <c r="AY143" s="1">
        <f t="shared" si="233"/>
        <v>106.84496106674546</v>
      </c>
      <c r="AZ143" s="206"/>
      <c r="BA143" s="1">
        <f t="shared" si="234"/>
        <v>25.424491859073722</v>
      </c>
      <c r="BB143" s="89"/>
      <c r="BC143" s="1">
        <f t="shared" si="251"/>
        <v>106.60700420284439</v>
      </c>
      <c r="BD143" s="206"/>
      <c r="BG143" s="1">
        <f t="shared" si="235"/>
        <v>108.43264457317913</v>
      </c>
      <c r="BH143" s="206"/>
      <c r="BI143" s="1">
        <f t="shared" si="236"/>
        <v>15.346138307059869</v>
      </c>
      <c r="BJ143" s="89"/>
      <c r="BK143" s="1">
        <f t="shared" si="252"/>
        <v>108.29111765231995</v>
      </c>
      <c r="BL143" s="206"/>
      <c r="BO143" s="1">
        <f t="shared" si="237"/>
        <v>108.06371567389964</v>
      </c>
      <c r="BP143" s="206"/>
      <c r="BQ143" s="1">
        <f t="shared" si="238"/>
        <v>17.265610750868564</v>
      </c>
      <c r="BR143" s="89"/>
      <c r="BS143" s="1">
        <f t="shared" si="253"/>
        <v>107.903943167067</v>
      </c>
      <c r="BT143" s="206"/>
      <c r="BW143" s="1">
        <f t="shared" si="239"/>
        <v>108.85722425399659</v>
      </c>
      <c r="BX143" s="206"/>
      <c r="BY143" s="1">
        <f t="shared" si="240"/>
        <v>13.443157096623819</v>
      </c>
      <c r="BZ143" s="89"/>
      <c r="CA143" s="1">
        <f t="shared" si="254"/>
        <v>108.73373077720854</v>
      </c>
      <c r="CB143" s="206"/>
      <c r="CE143" s="1">
        <f t="shared" si="241"/>
        <v>108.36183236800407</v>
      </c>
      <c r="CF143" s="206"/>
      <c r="CG143" s="1">
        <f t="shared" si="242"/>
        <v>17.263034029315996</v>
      </c>
      <c r="CH143" s="89"/>
      <c r="CI143" s="1">
        <f t="shared" si="255"/>
        <v>108.20252319380434</v>
      </c>
      <c r="CJ143" s="206"/>
      <c r="CM143" s="1">
        <f t="shared" si="243"/>
        <v>108.42593493210664</v>
      </c>
      <c r="CN143" s="206"/>
      <c r="CO143" s="1">
        <f t="shared" si="244"/>
        <v>17.06899021268606</v>
      </c>
      <c r="CP143" s="89"/>
      <c r="CQ143" s="206">
        <f t="shared" si="256"/>
        <v>108.26850958711539</v>
      </c>
      <c r="CR143" s="206"/>
    </row>
    <row r="144" spans="1:96" x14ac:dyDescent="0.2">
      <c r="A144" s="82" t="s">
        <v>17</v>
      </c>
      <c r="B144" s="76"/>
      <c r="C144" s="1">
        <f t="shared" si="221"/>
        <v>94.425232663361143</v>
      </c>
      <c r="D144" s="206"/>
      <c r="E144" s="1">
        <f t="shared" si="222"/>
        <v>63.616821369750575</v>
      </c>
      <c r="F144" s="89"/>
      <c r="G144" s="1">
        <f t="shared" si="245"/>
        <v>93.751505741272922</v>
      </c>
      <c r="H144" s="206"/>
      <c r="K144" s="1">
        <f t="shared" si="223"/>
        <v>91.989335227463712</v>
      </c>
      <c r="L144" s="206"/>
      <c r="M144" s="1">
        <f t="shared" si="224"/>
        <v>27.192960336771868</v>
      </c>
      <c r="N144" s="89"/>
      <c r="O144" s="1">
        <f t="shared" si="246"/>
        <v>91.693725304101065</v>
      </c>
      <c r="P144" s="206"/>
      <c r="S144" s="1">
        <f t="shared" si="225"/>
        <v>92.758565996694486</v>
      </c>
      <c r="T144" s="206"/>
      <c r="U144" s="1">
        <f t="shared" si="226"/>
        <v>34.849078395769212</v>
      </c>
      <c r="V144" s="89"/>
      <c r="W144" s="1">
        <f t="shared" si="247"/>
        <v>92.382869390981426</v>
      </c>
      <c r="X144" s="206"/>
      <c r="AA144" s="1">
        <f t="shared" si="227"/>
        <v>89.678726476608233</v>
      </c>
      <c r="AB144" s="206"/>
      <c r="AC144" s="1">
        <f t="shared" si="228"/>
        <v>57.787098655855822</v>
      </c>
      <c r="AD144" s="89"/>
      <c r="AE144" s="1">
        <f t="shared" si="248"/>
        <v>89.034347358769963</v>
      </c>
      <c r="AF144" s="206"/>
      <c r="AI144" s="1">
        <f t="shared" si="229"/>
        <v>91.39877368866324</v>
      </c>
      <c r="AJ144" s="206"/>
      <c r="AK144" s="1">
        <f t="shared" si="230"/>
        <v>64.051013191872201</v>
      </c>
      <c r="AL144" s="89"/>
      <c r="AM144" s="1">
        <f t="shared" si="249"/>
        <v>90.697987336648794</v>
      </c>
      <c r="AN144" s="206"/>
      <c r="AQ144" s="1">
        <f t="shared" si="231"/>
        <v>87.779476122020782</v>
      </c>
      <c r="AR144" s="206"/>
      <c r="AS144" s="1">
        <f t="shared" si="232"/>
        <v>20.892468679547754</v>
      </c>
      <c r="AT144" s="89"/>
      <c r="AU144" s="1">
        <f t="shared" si="250"/>
        <v>87.541465261139066</v>
      </c>
      <c r="AV144" s="206"/>
      <c r="AY144" s="1">
        <f t="shared" si="233"/>
        <v>83.761885047651674</v>
      </c>
      <c r="AZ144" s="206"/>
      <c r="BA144" s="1">
        <f t="shared" si="234"/>
        <v>50.668797498758117</v>
      </c>
      <c r="BB144" s="89"/>
      <c r="BC144" s="1">
        <f t="shared" si="251"/>
        <v>83.156970324565719</v>
      </c>
      <c r="BD144" s="206"/>
      <c r="BG144" s="1">
        <f t="shared" si="235"/>
        <v>92.066418572054928</v>
      </c>
      <c r="BH144" s="206"/>
      <c r="BI144" s="1">
        <f t="shared" si="236"/>
        <v>25.722331918409402</v>
      </c>
      <c r="BJ144" s="89"/>
      <c r="BK144" s="1">
        <f t="shared" si="252"/>
        <v>91.787029709999018</v>
      </c>
      <c r="BL144" s="206"/>
      <c r="BO144" s="1">
        <f t="shared" si="237"/>
        <v>90.845737859157822</v>
      </c>
      <c r="BP144" s="206"/>
      <c r="BQ144" s="1">
        <f t="shared" si="238"/>
        <v>35.651662198959613</v>
      </c>
      <c r="BR144" s="89"/>
      <c r="BS144" s="1">
        <f t="shared" si="253"/>
        <v>90.453296088755422</v>
      </c>
      <c r="BT144" s="206"/>
      <c r="BW144" s="1">
        <f t="shared" si="239"/>
        <v>95.211717036456577</v>
      </c>
      <c r="BX144" s="206"/>
      <c r="BY144" s="1">
        <f t="shared" si="240"/>
        <v>26.911121312129278</v>
      </c>
      <c r="BZ144" s="89"/>
      <c r="CA144" s="1">
        <f t="shared" si="254"/>
        <v>94.929071978161645</v>
      </c>
      <c r="CB144" s="206"/>
      <c r="CE144" s="1">
        <f t="shared" si="241"/>
        <v>97.370115771469244</v>
      </c>
      <c r="CF144" s="206"/>
      <c r="CG144" s="1">
        <f t="shared" si="242"/>
        <v>56.713883009799133</v>
      </c>
      <c r="CH144" s="89"/>
      <c r="CI144" s="1">
        <f t="shared" si="255"/>
        <v>96.787659002670608</v>
      </c>
      <c r="CJ144" s="206"/>
      <c r="CM144" s="1">
        <f t="shared" si="243"/>
        <v>97.498320899674368</v>
      </c>
      <c r="CN144" s="206"/>
      <c r="CO144" s="1">
        <f t="shared" si="244"/>
        <v>59.344162332039105</v>
      </c>
      <c r="CP144" s="89"/>
      <c r="CQ144" s="206">
        <f t="shared" si="256"/>
        <v>96.889652342262963</v>
      </c>
      <c r="CR144" s="206"/>
    </row>
    <row r="145" spans="1:120" x14ac:dyDescent="0.2">
      <c r="A145" s="84" t="s">
        <v>18</v>
      </c>
      <c r="B145" s="84"/>
      <c r="C145" s="108">
        <f t="shared" si="221"/>
        <v>99.620725205198795</v>
      </c>
      <c r="D145" s="207"/>
      <c r="E145" s="108">
        <f t="shared" si="222"/>
        <v>67.170312576477727</v>
      </c>
      <c r="F145" s="208"/>
      <c r="G145" s="108">
        <f t="shared" si="245"/>
        <v>98.946464779588354</v>
      </c>
      <c r="H145" s="207"/>
      <c r="I145" s="188"/>
      <c r="J145" s="188"/>
      <c r="K145" s="108">
        <f t="shared" si="223"/>
        <v>99.407049991523579</v>
      </c>
      <c r="L145" s="207"/>
      <c r="M145" s="108">
        <f t="shared" si="224"/>
        <v>71.63785896046582</v>
      </c>
      <c r="N145" s="208"/>
      <c r="O145" s="108">
        <f t="shared" si="246"/>
        <v>98.686398297638945</v>
      </c>
      <c r="P145" s="207"/>
      <c r="Q145" s="188"/>
      <c r="R145" s="188"/>
      <c r="S145" s="108">
        <f t="shared" si="225"/>
        <v>100.45405853853212</v>
      </c>
      <c r="T145" s="207"/>
      <c r="U145" s="108">
        <f t="shared" si="226"/>
        <v>52.364403046445517</v>
      </c>
      <c r="V145" s="208"/>
      <c r="W145" s="108">
        <f t="shared" si="247"/>
        <v>99.932781411372943</v>
      </c>
      <c r="X145" s="207"/>
      <c r="Y145" s="188"/>
      <c r="Z145" s="188"/>
      <c r="AA145" s="108">
        <f t="shared" si="227"/>
        <v>102.09504856187095</v>
      </c>
      <c r="AB145" s="207"/>
      <c r="AC145" s="108">
        <f t="shared" si="228"/>
        <v>37.588935561377703</v>
      </c>
      <c r="AD145" s="208"/>
      <c r="AE145" s="108">
        <f t="shared" si="248"/>
        <v>101.72687266998528</v>
      </c>
      <c r="AF145" s="207"/>
      <c r="AG145" s="188"/>
      <c r="AH145" s="188"/>
      <c r="AI145" s="108">
        <f t="shared" si="229"/>
        <v>98.612378753662298</v>
      </c>
      <c r="AJ145" s="207"/>
      <c r="AK145" s="108">
        <f t="shared" si="230"/>
        <v>104.71490494679711</v>
      </c>
      <c r="AL145" s="208"/>
      <c r="AM145" s="108">
        <f t="shared" si="249"/>
        <v>97.55049477651599</v>
      </c>
      <c r="AN145" s="207"/>
      <c r="AO145" s="188"/>
      <c r="AP145" s="188"/>
      <c r="AQ145" s="108">
        <f t="shared" si="231"/>
        <v>101.73824484763058</v>
      </c>
      <c r="AR145" s="207"/>
      <c r="AS145" s="108">
        <f t="shared" si="232"/>
        <v>29.702717729390905</v>
      </c>
      <c r="AT145" s="208"/>
      <c r="AU145" s="108">
        <f t="shared" si="250"/>
        <v>101.44629251668684</v>
      </c>
      <c r="AV145" s="207"/>
      <c r="AW145" s="188"/>
      <c r="AX145" s="188"/>
      <c r="AY145" s="108">
        <f t="shared" si="233"/>
        <v>95.621706821726576</v>
      </c>
      <c r="AZ145" s="207"/>
      <c r="BA145" s="108">
        <f t="shared" si="234"/>
        <v>93.741153940785807</v>
      </c>
      <c r="BB145" s="208"/>
      <c r="BC145" s="108">
        <f t="shared" si="251"/>
        <v>94.641373411494172</v>
      </c>
      <c r="BD145" s="207"/>
      <c r="BE145" s="188"/>
      <c r="BF145" s="188"/>
      <c r="BG145" s="108">
        <f t="shared" si="235"/>
        <v>99.768359832336941</v>
      </c>
      <c r="BH145" s="207"/>
      <c r="BI145" s="108">
        <f t="shared" si="236"/>
        <v>43.204128752387376</v>
      </c>
      <c r="BJ145" s="208"/>
      <c r="BK145" s="108">
        <f t="shared" si="252"/>
        <v>99.335315440056732</v>
      </c>
      <c r="BL145" s="207"/>
      <c r="BM145" s="188"/>
      <c r="BN145" s="188"/>
      <c r="BO145" s="108">
        <f t="shared" si="237"/>
        <v>97.47720864012156</v>
      </c>
      <c r="BP145" s="207"/>
      <c r="BQ145" s="108">
        <f t="shared" si="238"/>
        <v>88.02105974439219</v>
      </c>
      <c r="BR145" s="208"/>
      <c r="BS145" s="108">
        <f t="shared" si="253"/>
        <v>96.574217459184496</v>
      </c>
      <c r="BT145" s="207"/>
      <c r="BU145" s="188"/>
      <c r="BV145" s="188"/>
      <c r="BW145" s="108">
        <f t="shared" si="239"/>
        <v>103.09287037342006</v>
      </c>
      <c r="BX145" s="207"/>
      <c r="BY145" s="108">
        <f t="shared" si="240"/>
        <v>25.949770920730838</v>
      </c>
      <c r="BZ145" s="208"/>
      <c r="CA145" s="108">
        <f t="shared" si="254"/>
        <v>102.84115780758755</v>
      </c>
      <c r="CB145" s="207"/>
      <c r="CC145" s="188"/>
      <c r="CD145" s="188"/>
      <c r="CE145" s="108">
        <f t="shared" si="241"/>
        <v>100.3149002469946</v>
      </c>
      <c r="CF145" s="207"/>
      <c r="CG145" s="108">
        <f t="shared" si="242"/>
        <v>54.491983484635952</v>
      </c>
      <c r="CH145" s="208"/>
      <c r="CI145" s="108">
        <f t="shared" si="255"/>
        <v>99.771690979473362</v>
      </c>
      <c r="CJ145" s="207"/>
      <c r="CK145" s="188"/>
      <c r="CL145" s="188"/>
      <c r="CM145" s="108">
        <f t="shared" si="243"/>
        <v>102.45165238374673</v>
      </c>
      <c r="CN145" s="207"/>
      <c r="CO145" s="108">
        <f t="shared" si="244"/>
        <v>43.4669513822776</v>
      </c>
      <c r="CP145" s="208"/>
      <c r="CQ145" s="207">
        <f t="shared" si="256"/>
        <v>102.02738444495873</v>
      </c>
      <c r="CR145" s="207"/>
      <c r="CS145" s="313"/>
    </row>
    <row r="149" spans="1:120" ht="15" customHeight="1" thickBot="1" x14ac:dyDescent="0.25">
      <c r="A149" s="189" t="s">
        <v>171</v>
      </c>
      <c r="B149" s="315"/>
      <c r="C149" s="315"/>
      <c r="D149" s="315"/>
      <c r="E149" s="190"/>
      <c r="F149" s="190"/>
      <c r="G149" s="190"/>
      <c r="H149" s="190"/>
      <c r="I149" s="190"/>
      <c r="J149" s="190"/>
      <c r="K149" s="190"/>
      <c r="L149" s="190"/>
      <c r="M149" s="190"/>
      <c r="N149" s="190"/>
      <c r="O149" s="190"/>
      <c r="P149" s="190"/>
      <c r="Q149" s="190"/>
      <c r="R149" s="190"/>
      <c r="S149" s="190"/>
      <c r="T149" s="190"/>
      <c r="U149" s="91"/>
      <c r="CT149" s="91"/>
      <c r="CV149" s="91"/>
      <c r="CX149" s="91"/>
      <c r="CZ149" s="91"/>
      <c r="DB149" s="91"/>
      <c r="DD149" s="91"/>
      <c r="DF149" s="91"/>
      <c r="DH149" s="91"/>
      <c r="DJ149" s="91"/>
      <c r="DL149" s="91"/>
      <c r="DN149" s="91"/>
      <c r="DP149" s="91"/>
    </row>
    <row r="150" spans="1:120" s="101" customFormat="1" ht="15" customHeight="1" x14ac:dyDescent="0.2">
      <c r="A150" s="128"/>
      <c r="B150" s="100"/>
      <c r="C150" s="102">
        <v>2008</v>
      </c>
      <c r="D150" s="102"/>
      <c r="E150" s="102">
        <v>2009</v>
      </c>
      <c r="F150" s="102"/>
      <c r="G150" s="102">
        <v>2010</v>
      </c>
      <c r="H150" s="102"/>
      <c r="I150" s="102">
        <v>2011</v>
      </c>
      <c r="J150" s="102"/>
      <c r="K150" s="102">
        <v>2012</v>
      </c>
      <c r="L150" s="102"/>
      <c r="M150" s="102">
        <v>2013</v>
      </c>
      <c r="N150" s="102"/>
      <c r="O150" s="102">
        <v>2014</v>
      </c>
      <c r="P150" s="102"/>
      <c r="Q150" s="102">
        <v>2015</v>
      </c>
      <c r="R150" s="102"/>
      <c r="S150" s="102">
        <v>2016</v>
      </c>
      <c r="T150" s="102"/>
      <c r="U150" s="241">
        <v>2017</v>
      </c>
      <c r="V150" s="242"/>
      <c r="W150" s="241">
        <v>2018</v>
      </c>
      <c r="X150" s="242"/>
      <c r="Y150" s="241">
        <v>2019</v>
      </c>
      <c r="Z150" s="191"/>
      <c r="AB150" s="191"/>
      <c r="AD150" s="191"/>
      <c r="AF150" s="191"/>
      <c r="AH150" s="191"/>
      <c r="AJ150" s="191"/>
      <c r="AL150" s="191"/>
      <c r="AN150" s="191"/>
      <c r="AP150" s="191"/>
      <c r="AR150" s="191"/>
      <c r="AT150" s="191"/>
      <c r="AV150" s="191"/>
      <c r="AX150" s="191"/>
      <c r="AZ150" s="191"/>
      <c r="BB150" s="191"/>
      <c r="BD150" s="191"/>
      <c r="BF150" s="191"/>
      <c r="BH150" s="191"/>
      <c r="BJ150" s="191"/>
      <c r="BL150" s="191"/>
      <c r="BN150" s="191"/>
      <c r="BP150" s="191"/>
      <c r="BR150" s="191"/>
      <c r="BT150" s="191"/>
      <c r="BV150" s="191"/>
      <c r="BX150" s="191"/>
      <c r="BZ150" s="191"/>
      <c r="CB150" s="191"/>
      <c r="CD150" s="191"/>
      <c r="CF150" s="191"/>
      <c r="CH150" s="191"/>
      <c r="CJ150" s="191"/>
      <c r="CL150" s="191"/>
      <c r="CM150" s="345"/>
      <c r="CN150" s="316"/>
      <c r="CO150" s="345"/>
      <c r="CP150" s="316"/>
      <c r="CQ150" s="317"/>
      <c r="CR150" s="100"/>
      <c r="CS150" s="317"/>
      <c r="CT150" s="191"/>
      <c r="CV150" s="191"/>
      <c r="CX150" s="191"/>
      <c r="CZ150" s="191"/>
      <c r="DB150" s="191"/>
      <c r="DD150" s="191"/>
      <c r="DF150" s="191"/>
      <c r="DH150" s="191"/>
      <c r="DJ150" s="191"/>
      <c r="DL150" s="191"/>
      <c r="DN150" s="191"/>
      <c r="DP150" s="191"/>
    </row>
    <row r="151" spans="1:120" x14ac:dyDescent="0.2">
      <c r="A151" s="180" t="s">
        <v>237</v>
      </c>
      <c r="B151" s="96"/>
      <c r="C151" s="105">
        <f>G126</f>
        <v>100</v>
      </c>
      <c r="D151" s="97"/>
      <c r="E151" s="105">
        <f>O126</f>
        <v>99.632779234966662</v>
      </c>
      <c r="F151" s="97"/>
      <c r="G151" s="105">
        <f>W126</f>
        <v>100.33838582390541</v>
      </c>
      <c r="H151" s="97"/>
      <c r="I151" s="105">
        <f>W126</f>
        <v>100.33838582390541</v>
      </c>
      <c r="J151" s="97"/>
      <c r="K151" s="105">
        <f>AE126</f>
        <v>100.9091941826487</v>
      </c>
      <c r="L151" s="97"/>
      <c r="M151" s="105">
        <f>AM126</f>
        <v>101.12940058703278</v>
      </c>
      <c r="N151" s="97"/>
      <c r="O151" s="105">
        <f>AU126</f>
        <v>100.67308947861453</v>
      </c>
      <c r="P151" s="97"/>
      <c r="Q151" s="105">
        <f>BK126</f>
        <v>101.89096648068005</v>
      </c>
      <c r="R151" s="97"/>
      <c r="S151" s="105">
        <f>BS126</f>
        <v>101.92548008119631</v>
      </c>
      <c r="T151" s="97"/>
      <c r="U151" s="105">
        <f>CA126</f>
        <v>102.13352617492296</v>
      </c>
      <c r="V151" s="97"/>
      <c r="W151" s="105">
        <f>CI126</f>
        <v>101.52529717392721</v>
      </c>
      <c r="X151" s="97"/>
      <c r="Y151" s="105">
        <f>CQ126</f>
        <v>101.38008314418553</v>
      </c>
      <c r="CT151" s="91"/>
      <c r="CV151" s="91"/>
      <c r="CX151" s="91"/>
      <c r="CZ151" s="91"/>
      <c r="DB151" s="91"/>
      <c r="DD151" s="91"/>
      <c r="DF151" s="91"/>
      <c r="DH151" s="91"/>
      <c r="DJ151" s="91"/>
      <c r="DL151" s="91"/>
      <c r="DN151" s="91"/>
      <c r="DP151" s="91"/>
    </row>
    <row r="152" spans="1:120" x14ac:dyDescent="0.2">
      <c r="A152" s="82" t="s">
        <v>0</v>
      </c>
      <c r="B152" s="98"/>
      <c r="C152" s="99">
        <f t="shared" ref="C152:C170" si="257">G127</f>
        <v>100.29874633353059</v>
      </c>
      <c r="D152" s="99"/>
      <c r="E152" s="99">
        <f t="shared" ref="E152:E170" si="258">O127</f>
        <v>99.364675836924192</v>
      </c>
      <c r="F152" s="99"/>
      <c r="G152" s="99">
        <f t="shared" ref="G152:G170" si="259">W127</f>
        <v>100.44600539763228</v>
      </c>
      <c r="H152" s="99"/>
      <c r="I152" s="99">
        <f t="shared" ref="I152:I170" si="260">W127</f>
        <v>100.44600539763228</v>
      </c>
      <c r="J152" s="99"/>
      <c r="K152" s="99">
        <f t="shared" ref="K152:K170" si="261">AE127</f>
        <v>100.57953632773334</v>
      </c>
      <c r="L152" s="99"/>
      <c r="M152" s="99">
        <f t="shared" ref="M152:M170" si="262">AM127</f>
        <v>101.66439197766604</v>
      </c>
      <c r="N152" s="99"/>
      <c r="O152" s="99">
        <f t="shared" ref="O152:O170" si="263">AU127</f>
        <v>101.30054225231351</v>
      </c>
      <c r="P152" s="99"/>
      <c r="Q152" s="99">
        <f t="shared" ref="Q152:Q170" si="264">BK127</f>
        <v>102.93651670695957</v>
      </c>
      <c r="R152" s="99"/>
      <c r="S152" s="99">
        <f t="shared" ref="S152:S170" si="265">BS127</f>
        <v>102.30259912836782</v>
      </c>
      <c r="T152" s="99"/>
      <c r="U152" s="99">
        <f t="shared" ref="U152:U170" si="266">CA127</f>
        <v>102.70098787605266</v>
      </c>
      <c r="V152" s="99"/>
      <c r="W152" s="99">
        <f t="shared" ref="W152:W170" si="267">CI127</f>
        <v>101.31018434372254</v>
      </c>
      <c r="X152" s="99"/>
      <c r="Y152" s="99">
        <f t="shared" ref="Y152:Y170" si="268">CQ127</f>
        <v>101.59412761734015</v>
      </c>
      <c r="CT152" s="91"/>
      <c r="CV152" s="91"/>
      <c r="CX152" s="91"/>
      <c r="CZ152" s="91"/>
      <c r="DB152" s="91"/>
      <c r="DD152" s="91"/>
      <c r="DF152" s="91"/>
      <c r="DH152" s="91"/>
      <c r="DJ152" s="91"/>
      <c r="DL152" s="91"/>
      <c r="DN152" s="91"/>
      <c r="DP152" s="91"/>
    </row>
    <row r="153" spans="1:120" x14ac:dyDescent="0.2">
      <c r="A153" s="82" t="s">
        <v>1</v>
      </c>
      <c r="B153" s="98"/>
      <c r="C153" s="99">
        <f t="shared" si="257"/>
        <v>104.80247615503471</v>
      </c>
      <c r="D153" s="99"/>
      <c r="E153" s="99">
        <f t="shared" si="258"/>
        <v>105.08392210717534</v>
      </c>
      <c r="F153" s="99"/>
      <c r="G153" s="99">
        <f t="shared" si="259"/>
        <v>105.63362113059972</v>
      </c>
      <c r="H153" s="99"/>
      <c r="I153" s="99">
        <f t="shared" si="260"/>
        <v>105.63362113059972</v>
      </c>
      <c r="J153" s="99"/>
      <c r="K153" s="99">
        <f t="shared" si="261"/>
        <v>105.90575458090744</v>
      </c>
      <c r="L153" s="99"/>
      <c r="M153" s="99">
        <f t="shared" si="262"/>
        <v>105.17042177642018</v>
      </c>
      <c r="N153" s="99"/>
      <c r="O153" s="99">
        <f t="shared" si="263"/>
        <v>104.9568924373352</v>
      </c>
      <c r="P153" s="99"/>
      <c r="Q153" s="99">
        <f t="shared" si="264"/>
        <v>106.86114727557532</v>
      </c>
      <c r="R153" s="99"/>
      <c r="S153" s="99">
        <f t="shared" si="265"/>
        <v>106.93544902073529</v>
      </c>
      <c r="T153" s="99"/>
      <c r="U153" s="99">
        <f t="shared" si="266"/>
        <v>106.97730749697928</v>
      </c>
      <c r="V153" s="99"/>
      <c r="W153" s="99">
        <f t="shared" si="267"/>
        <v>105.8488297275287</v>
      </c>
      <c r="X153" s="99"/>
      <c r="Y153" s="99">
        <f t="shared" si="268"/>
        <v>106.52304309201672</v>
      </c>
      <c r="CT153" s="91"/>
      <c r="CV153" s="91"/>
      <c r="CX153" s="91"/>
      <c r="CZ153" s="91"/>
      <c r="DB153" s="91"/>
      <c r="DD153" s="91"/>
      <c r="DF153" s="91"/>
      <c r="DH153" s="91"/>
      <c r="DJ153" s="91"/>
      <c r="DL153" s="91"/>
      <c r="DN153" s="91"/>
      <c r="DP153" s="91"/>
    </row>
    <row r="154" spans="1:120" x14ac:dyDescent="0.2">
      <c r="A154" s="82" t="s">
        <v>2</v>
      </c>
      <c r="B154" s="98"/>
      <c r="C154" s="99">
        <f t="shared" si="257"/>
        <v>107.16100684343715</v>
      </c>
      <c r="D154" s="99"/>
      <c r="E154" s="99">
        <f t="shared" si="258"/>
        <v>107.20404575639036</v>
      </c>
      <c r="F154" s="99"/>
      <c r="G154" s="99">
        <f t="shared" si="259"/>
        <v>107.1178658512457</v>
      </c>
      <c r="H154" s="99"/>
      <c r="I154" s="99">
        <f t="shared" si="260"/>
        <v>107.1178658512457</v>
      </c>
      <c r="J154" s="99"/>
      <c r="K154" s="99">
        <f t="shared" si="261"/>
        <v>108.46675653942931</v>
      </c>
      <c r="L154" s="99"/>
      <c r="M154" s="99">
        <f t="shared" si="262"/>
        <v>109.16765889703589</v>
      </c>
      <c r="N154" s="99"/>
      <c r="O154" s="99">
        <f t="shared" si="263"/>
        <v>108.43076196900317</v>
      </c>
      <c r="P154" s="99"/>
      <c r="Q154" s="99">
        <f t="shared" si="264"/>
        <v>109.4762207771786</v>
      </c>
      <c r="R154" s="99"/>
      <c r="S154" s="99">
        <f t="shared" si="265"/>
        <v>108.03464784093519</v>
      </c>
      <c r="T154" s="99"/>
      <c r="U154" s="99">
        <f t="shared" si="266"/>
        <v>108.8537986721463</v>
      </c>
      <c r="V154" s="99"/>
      <c r="W154" s="99">
        <f t="shared" si="267"/>
        <v>108.78899481490851</v>
      </c>
      <c r="X154" s="99"/>
      <c r="Y154" s="99">
        <f t="shared" si="268"/>
        <v>108.28190836621725</v>
      </c>
      <c r="CT154" s="91"/>
      <c r="CV154" s="91"/>
      <c r="CX154" s="91"/>
      <c r="CZ154" s="91"/>
      <c r="DB154" s="91"/>
      <c r="DD154" s="91"/>
      <c r="DF154" s="91"/>
      <c r="DH154" s="91"/>
      <c r="DJ154" s="91"/>
      <c r="DL154" s="91"/>
      <c r="DN154" s="91"/>
      <c r="DP154" s="91"/>
    </row>
    <row r="155" spans="1:120" x14ac:dyDescent="0.2">
      <c r="A155" s="82" t="s">
        <v>3</v>
      </c>
      <c r="B155" s="98"/>
      <c r="C155" s="99">
        <f t="shared" si="257"/>
        <v>98.037718475242599</v>
      </c>
      <c r="D155" s="99"/>
      <c r="E155" s="99">
        <f t="shared" si="258"/>
        <v>99.513994808169556</v>
      </c>
      <c r="F155" s="99"/>
      <c r="G155" s="99">
        <f t="shared" si="259"/>
        <v>99.534752021422051</v>
      </c>
      <c r="H155" s="99"/>
      <c r="I155" s="99">
        <f t="shared" si="260"/>
        <v>99.534752021422051</v>
      </c>
      <c r="J155" s="99"/>
      <c r="K155" s="99">
        <f t="shared" si="261"/>
        <v>98.765248252474791</v>
      </c>
      <c r="L155" s="99"/>
      <c r="M155" s="99">
        <f t="shared" si="262"/>
        <v>100.17334160401855</v>
      </c>
      <c r="N155" s="99"/>
      <c r="O155" s="99">
        <f t="shared" si="263"/>
        <v>99.211147093502603</v>
      </c>
      <c r="P155" s="99"/>
      <c r="Q155" s="99">
        <f t="shared" si="264"/>
        <v>100.70800597179894</v>
      </c>
      <c r="R155" s="99"/>
      <c r="S155" s="99">
        <f t="shared" si="265"/>
        <v>99.475740455996132</v>
      </c>
      <c r="T155" s="99"/>
      <c r="U155" s="99">
        <f t="shared" si="266"/>
        <v>100.89743376696296</v>
      </c>
      <c r="V155" s="99"/>
      <c r="W155" s="99">
        <f t="shared" si="267"/>
        <v>100.52594689584826</v>
      </c>
      <c r="X155" s="99"/>
      <c r="Y155" s="99">
        <f t="shared" si="268"/>
        <v>100.14515412829481</v>
      </c>
      <c r="CT155" s="91"/>
      <c r="CV155" s="91"/>
      <c r="CX155" s="91"/>
      <c r="CZ155" s="91"/>
      <c r="DB155" s="91"/>
      <c r="DD155" s="91"/>
      <c r="DF155" s="91"/>
      <c r="DH155" s="91"/>
      <c r="DJ155" s="91"/>
      <c r="DL155" s="91"/>
      <c r="DN155" s="91"/>
      <c r="DP155" s="91"/>
    </row>
    <row r="156" spans="1:120" x14ac:dyDescent="0.2">
      <c r="A156" s="84" t="s">
        <v>4</v>
      </c>
      <c r="B156" s="98"/>
      <c r="C156" s="104">
        <f t="shared" si="257"/>
        <v>101.96764298705</v>
      </c>
      <c r="D156" s="99"/>
      <c r="E156" s="104">
        <f t="shared" si="258"/>
        <v>100.46285805332559</v>
      </c>
      <c r="F156" s="99"/>
      <c r="G156" s="104">
        <f t="shared" si="259"/>
        <v>102.66210715643007</v>
      </c>
      <c r="H156" s="99"/>
      <c r="I156" s="104">
        <f t="shared" si="260"/>
        <v>102.66210715643007</v>
      </c>
      <c r="J156" s="99"/>
      <c r="K156" s="104">
        <f t="shared" si="261"/>
        <v>101.43594158789067</v>
      </c>
      <c r="L156" s="99"/>
      <c r="M156" s="104">
        <f t="shared" si="262"/>
        <v>101.03362590756747</v>
      </c>
      <c r="N156" s="99"/>
      <c r="O156" s="104">
        <f t="shared" si="263"/>
        <v>101.50172747085735</v>
      </c>
      <c r="P156" s="99"/>
      <c r="Q156" s="104">
        <f t="shared" si="264"/>
        <v>102.36678131012525</v>
      </c>
      <c r="R156" s="99"/>
      <c r="S156" s="104">
        <f t="shared" si="265"/>
        <v>101.64965854548883</v>
      </c>
      <c r="T156" s="99"/>
      <c r="U156" s="104">
        <f t="shared" si="266"/>
        <v>101.63741315814541</v>
      </c>
      <c r="V156" s="99"/>
      <c r="W156" s="104">
        <f t="shared" si="267"/>
        <v>102.48412333383934</v>
      </c>
      <c r="X156" s="99"/>
      <c r="Y156" s="104">
        <f t="shared" si="268"/>
        <v>102.75033082123963</v>
      </c>
      <c r="CT156" s="91"/>
      <c r="CV156" s="91"/>
      <c r="CX156" s="91"/>
      <c r="CZ156" s="91"/>
      <c r="DB156" s="91"/>
      <c r="DD156" s="91"/>
      <c r="DF156" s="91"/>
      <c r="DH156" s="91"/>
      <c r="DJ156" s="91"/>
      <c r="DL156" s="91"/>
      <c r="DN156" s="91"/>
      <c r="DP156" s="91"/>
    </row>
    <row r="157" spans="1:120" x14ac:dyDescent="0.2">
      <c r="A157" s="82" t="s">
        <v>5</v>
      </c>
      <c r="B157" s="98"/>
      <c r="C157" s="99">
        <f t="shared" si="257"/>
        <v>108.27608019578895</v>
      </c>
      <c r="D157" s="99"/>
      <c r="E157" s="99">
        <f t="shared" si="258"/>
        <v>108.32106914680243</v>
      </c>
      <c r="F157" s="99"/>
      <c r="G157" s="99">
        <f t="shared" si="259"/>
        <v>107.79746741941207</v>
      </c>
      <c r="H157" s="99"/>
      <c r="I157" s="99">
        <f t="shared" si="260"/>
        <v>107.79746741941207</v>
      </c>
      <c r="J157" s="99"/>
      <c r="K157" s="99">
        <f t="shared" si="261"/>
        <v>108.17509485632826</v>
      </c>
      <c r="L157" s="99"/>
      <c r="M157" s="99">
        <f t="shared" si="262"/>
        <v>108.42772879106873</v>
      </c>
      <c r="N157" s="99"/>
      <c r="O157" s="99">
        <f t="shared" si="263"/>
        <v>108.24767500639638</v>
      </c>
      <c r="P157" s="99"/>
      <c r="Q157" s="99">
        <f t="shared" si="264"/>
        <v>108.27398876903575</v>
      </c>
      <c r="R157" s="99"/>
      <c r="S157" s="99">
        <f t="shared" si="265"/>
        <v>108.26669467692524</v>
      </c>
      <c r="T157" s="99"/>
      <c r="U157" s="99">
        <f t="shared" si="266"/>
        <v>109.42556618225366</v>
      </c>
      <c r="V157" s="99"/>
      <c r="W157" s="99">
        <f t="shared" si="267"/>
        <v>108.99417945997973</v>
      </c>
      <c r="X157" s="99"/>
      <c r="Y157" s="99">
        <f t="shared" si="268"/>
        <v>109.14435626010649</v>
      </c>
      <c r="CT157" s="91"/>
      <c r="CV157" s="91"/>
      <c r="CX157" s="91"/>
      <c r="CZ157" s="91"/>
      <c r="DB157" s="91"/>
      <c r="DD157" s="91"/>
      <c r="DF157" s="91"/>
      <c r="DH157" s="91"/>
      <c r="DJ157" s="91"/>
      <c r="DL157" s="91"/>
      <c r="DN157" s="91"/>
      <c r="DP157" s="91"/>
    </row>
    <row r="158" spans="1:120" x14ac:dyDescent="0.2">
      <c r="A158" s="82" t="s">
        <v>6</v>
      </c>
      <c r="B158" s="98"/>
      <c r="C158" s="99">
        <f t="shared" si="257"/>
        <v>105.77769915009139</v>
      </c>
      <c r="D158" s="99"/>
      <c r="E158" s="99">
        <f t="shared" si="258"/>
        <v>106.34890468791727</v>
      </c>
      <c r="F158" s="99"/>
      <c r="G158" s="99">
        <f t="shared" si="259"/>
        <v>106.15317084049697</v>
      </c>
      <c r="H158" s="99"/>
      <c r="I158" s="99">
        <f t="shared" si="260"/>
        <v>106.15317084049697</v>
      </c>
      <c r="J158" s="99"/>
      <c r="K158" s="99">
        <f t="shared" si="261"/>
        <v>105.72441199608387</v>
      </c>
      <c r="L158" s="99"/>
      <c r="M158" s="99">
        <f t="shared" si="262"/>
        <v>106.47671176233638</v>
      </c>
      <c r="N158" s="99"/>
      <c r="O158" s="99">
        <f t="shared" si="263"/>
        <v>106.57390397340038</v>
      </c>
      <c r="P158" s="99"/>
      <c r="Q158" s="99">
        <f t="shared" si="264"/>
        <v>106.89167451448118</v>
      </c>
      <c r="R158" s="99"/>
      <c r="S158" s="99">
        <f t="shared" si="265"/>
        <v>107.01280463850286</v>
      </c>
      <c r="T158" s="99"/>
      <c r="U158" s="99">
        <f t="shared" si="266"/>
        <v>107.12438947596929</v>
      </c>
      <c r="V158" s="99"/>
      <c r="W158" s="99">
        <f t="shared" si="267"/>
        <v>106.90687592003475</v>
      </c>
      <c r="X158" s="99"/>
      <c r="Y158" s="99">
        <f t="shared" si="268"/>
        <v>106.6496509596379</v>
      </c>
      <c r="CT158" s="91"/>
      <c r="CV158" s="91"/>
      <c r="CX158" s="91"/>
      <c r="CZ158" s="91"/>
      <c r="DB158" s="91"/>
      <c r="DD158" s="91"/>
      <c r="DF158" s="91"/>
      <c r="DH158" s="91"/>
      <c r="DJ158" s="91"/>
      <c r="DL158" s="91"/>
      <c r="DN158" s="91"/>
      <c r="DP158" s="91"/>
    </row>
    <row r="159" spans="1:120" x14ac:dyDescent="0.2">
      <c r="A159" s="82" t="s">
        <v>7</v>
      </c>
      <c r="B159" s="98"/>
      <c r="C159" s="99">
        <f t="shared" si="257"/>
        <v>105.42168428204678</v>
      </c>
      <c r="D159" s="99"/>
      <c r="E159" s="99">
        <f t="shared" si="258"/>
        <v>105.04031886581313</v>
      </c>
      <c r="F159" s="99"/>
      <c r="G159" s="99">
        <f t="shared" si="259"/>
        <v>106.9127759487468</v>
      </c>
      <c r="H159" s="99"/>
      <c r="I159" s="99">
        <f t="shared" si="260"/>
        <v>106.9127759487468</v>
      </c>
      <c r="J159" s="99"/>
      <c r="K159" s="99">
        <f t="shared" si="261"/>
        <v>106.09216695698559</v>
      </c>
      <c r="L159" s="99"/>
      <c r="M159" s="99">
        <f t="shared" si="262"/>
        <v>106.32294765174423</v>
      </c>
      <c r="N159" s="99"/>
      <c r="O159" s="99">
        <f t="shared" si="263"/>
        <v>106.16230045231086</v>
      </c>
      <c r="P159" s="99"/>
      <c r="Q159" s="99">
        <f t="shared" si="264"/>
        <v>106.48540853714645</v>
      </c>
      <c r="R159" s="99"/>
      <c r="S159" s="99">
        <f t="shared" si="265"/>
        <v>105.99368101136233</v>
      </c>
      <c r="T159" s="99"/>
      <c r="U159" s="99">
        <f t="shared" si="266"/>
        <v>107.17469904894453</v>
      </c>
      <c r="V159" s="99"/>
      <c r="W159" s="99">
        <f t="shared" si="267"/>
        <v>106.54130038468153</v>
      </c>
      <c r="X159" s="99"/>
      <c r="Y159" s="99">
        <f t="shared" si="268"/>
        <v>105.71207548333128</v>
      </c>
      <c r="CT159" s="91"/>
      <c r="CV159" s="91"/>
      <c r="CX159" s="91"/>
      <c r="CZ159" s="91"/>
      <c r="DB159" s="91"/>
      <c r="DD159" s="91"/>
      <c r="DF159" s="91"/>
      <c r="DH159" s="91"/>
      <c r="DJ159" s="91"/>
      <c r="DL159" s="91"/>
      <c r="DN159" s="91"/>
      <c r="DP159" s="91"/>
    </row>
    <row r="160" spans="1:120" x14ac:dyDescent="0.2">
      <c r="A160" s="82" t="s">
        <v>8</v>
      </c>
      <c r="B160" s="98"/>
      <c r="C160" s="99">
        <f t="shared" si="257"/>
        <v>96.158819293106049</v>
      </c>
      <c r="D160" s="99"/>
      <c r="E160" s="99">
        <f t="shared" si="258"/>
        <v>95.173332026871876</v>
      </c>
      <c r="F160" s="99"/>
      <c r="G160" s="99">
        <f t="shared" si="259"/>
        <v>95.281170137235122</v>
      </c>
      <c r="H160" s="99"/>
      <c r="I160" s="99">
        <f t="shared" si="260"/>
        <v>95.281170137235122</v>
      </c>
      <c r="J160" s="99"/>
      <c r="K160" s="99">
        <f t="shared" si="261"/>
        <v>97.891649201472902</v>
      </c>
      <c r="L160" s="99"/>
      <c r="M160" s="99">
        <f t="shared" si="262"/>
        <v>96.680203602419368</v>
      </c>
      <c r="N160" s="99"/>
      <c r="O160" s="99">
        <f t="shared" si="263"/>
        <v>96.742364069769351</v>
      </c>
      <c r="P160" s="99"/>
      <c r="Q160" s="99">
        <f t="shared" si="264"/>
        <v>98.21218313059012</v>
      </c>
      <c r="R160" s="99"/>
      <c r="S160" s="99">
        <f t="shared" si="265"/>
        <v>99.196300264203629</v>
      </c>
      <c r="T160" s="99"/>
      <c r="U160" s="99">
        <f t="shared" si="266"/>
        <v>99.217018523238892</v>
      </c>
      <c r="V160" s="99"/>
      <c r="W160" s="99">
        <f t="shared" si="267"/>
        <v>97.813221654095059</v>
      </c>
      <c r="X160" s="99"/>
      <c r="Y160" s="99">
        <f t="shared" si="268"/>
        <v>97.851545451177913</v>
      </c>
      <c r="CT160" s="91"/>
      <c r="CV160" s="91"/>
      <c r="CX160" s="91"/>
      <c r="CZ160" s="91"/>
      <c r="DB160" s="91"/>
      <c r="DD160" s="91"/>
      <c r="DF160" s="91"/>
      <c r="DH160" s="91"/>
      <c r="DJ160" s="91"/>
      <c r="DL160" s="91"/>
      <c r="DN160" s="91"/>
      <c r="DP160" s="91"/>
    </row>
    <row r="161" spans="1:120" x14ac:dyDescent="0.2">
      <c r="A161" s="84" t="s">
        <v>9</v>
      </c>
      <c r="B161" s="98"/>
      <c r="C161" s="104">
        <f t="shared" si="257"/>
        <v>96.997474110975361</v>
      </c>
      <c r="D161" s="99"/>
      <c r="E161" s="104">
        <f t="shared" si="258"/>
        <v>97.814931589781139</v>
      </c>
      <c r="F161" s="99"/>
      <c r="G161" s="104">
        <f t="shared" si="259"/>
        <v>98.993151540063536</v>
      </c>
      <c r="H161" s="99"/>
      <c r="I161" s="104">
        <f t="shared" si="260"/>
        <v>98.993151540063536</v>
      </c>
      <c r="J161" s="99"/>
      <c r="K161" s="104">
        <f t="shared" si="261"/>
        <v>99.946882835347338</v>
      </c>
      <c r="L161" s="99"/>
      <c r="M161" s="104">
        <f t="shared" si="262"/>
        <v>100.32801180098862</v>
      </c>
      <c r="N161" s="99"/>
      <c r="O161" s="104">
        <f t="shared" si="263"/>
        <v>100.68417274609619</v>
      </c>
      <c r="P161" s="99"/>
      <c r="Q161" s="104">
        <f t="shared" si="264"/>
        <v>101.35142776459672</v>
      </c>
      <c r="R161" s="99"/>
      <c r="S161" s="104">
        <f t="shared" si="265"/>
        <v>101.55892399167701</v>
      </c>
      <c r="T161" s="99"/>
      <c r="U161" s="104">
        <f t="shared" si="266"/>
        <v>101.58220522928436</v>
      </c>
      <c r="V161" s="99"/>
      <c r="W161" s="104">
        <f t="shared" si="267"/>
        <v>102.27703390642675</v>
      </c>
      <c r="X161" s="99"/>
      <c r="Y161" s="104">
        <f t="shared" si="268"/>
        <v>102.17900326951592</v>
      </c>
      <c r="CT161" s="91"/>
      <c r="CV161" s="91"/>
      <c r="CX161" s="91"/>
      <c r="CZ161" s="91"/>
      <c r="DB161" s="91"/>
      <c r="DD161" s="91"/>
      <c r="DF161" s="91"/>
      <c r="DH161" s="91"/>
      <c r="DJ161" s="91"/>
      <c r="DL161" s="91"/>
      <c r="DN161" s="91"/>
      <c r="DP161" s="91"/>
    </row>
    <row r="162" spans="1:120" x14ac:dyDescent="0.2">
      <c r="A162" s="82" t="s">
        <v>10</v>
      </c>
      <c r="B162" s="98"/>
      <c r="C162" s="99">
        <f t="shared" si="257"/>
        <v>105.73151553435005</v>
      </c>
      <c r="D162" s="99"/>
      <c r="E162" s="99">
        <f t="shared" si="258"/>
        <v>104.3249424250657</v>
      </c>
      <c r="F162" s="99"/>
      <c r="G162" s="99">
        <f t="shared" si="259"/>
        <v>105.4279806097263</v>
      </c>
      <c r="H162" s="99"/>
      <c r="I162" s="99">
        <f t="shared" si="260"/>
        <v>105.4279806097263</v>
      </c>
      <c r="J162" s="99"/>
      <c r="K162" s="99">
        <f t="shared" si="261"/>
        <v>104.85420844736684</v>
      </c>
      <c r="L162" s="99"/>
      <c r="M162" s="99">
        <f t="shared" si="262"/>
        <v>105.50822209385299</v>
      </c>
      <c r="N162" s="99"/>
      <c r="O162" s="99">
        <f t="shared" si="263"/>
        <v>104.16436614871303</v>
      </c>
      <c r="P162" s="99"/>
      <c r="Q162" s="99">
        <f t="shared" si="264"/>
        <v>106.03258919628033</v>
      </c>
      <c r="R162" s="99"/>
      <c r="S162" s="99">
        <f t="shared" si="265"/>
        <v>105.82773058448656</v>
      </c>
      <c r="T162" s="99"/>
      <c r="U162" s="99">
        <f t="shared" si="266"/>
        <v>106.44818289462218</v>
      </c>
      <c r="V162" s="99"/>
      <c r="W162" s="99">
        <f t="shared" si="267"/>
        <v>107.0754161715705</v>
      </c>
      <c r="X162" s="99"/>
      <c r="Y162" s="99">
        <f t="shared" si="268"/>
        <v>106.68834684716992</v>
      </c>
      <c r="CT162" s="91"/>
      <c r="CV162" s="91"/>
      <c r="CX162" s="91"/>
      <c r="CZ162" s="91"/>
      <c r="DB162" s="91"/>
      <c r="DD162" s="91"/>
      <c r="DF162" s="91"/>
      <c r="DH162" s="91"/>
      <c r="DJ162" s="91"/>
      <c r="DL162" s="91"/>
      <c r="DN162" s="91"/>
      <c r="DP162" s="91"/>
    </row>
    <row r="163" spans="1:120" x14ac:dyDescent="0.2">
      <c r="A163" s="82" t="s">
        <v>11</v>
      </c>
      <c r="B163" s="98"/>
      <c r="C163" s="99">
        <f t="shared" si="257"/>
        <v>106.51660573091384</v>
      </c>
      <c r="D163" s="99"/>
      <c r="E163" s="99">
        <f t="shared" si="258"/>
        <v>106.16453891372778</v>
      </c>
      <c r="F163" s="99"/>
      <c r="G163" s="99">
        <f t="shared" si="259"/>
        <v>106.62526601840543</v>
      </c>
      <c r="H163" s="99"/>
      <c r="I163" s="99">
        <f t="shared" si="260"/>
        <v>106.62526601840543</v>
      </c>
      <c r="J163" s="99"/>
      <c r="K163" s="99">
        <f t="shared" si="261"/>
        <v>106.63512606166096</v>
      </c>
      <c r="L163" s="99"/>
      <c r="M163" s="99">
        <f t="shared" si="262"/>
        <v>107.13766860589412</v>
      </c>
      <c r="N163" s="99"/>
      <c r="O163" s="99">
        <f t="shared" si="263"/>
        <v>105.82068214020011</v>
      </c>
      <c r="P163" s="99"/>
      <c r="Q163" s="99">
        <f t="shared" si="264"/>
        <v>106.55375331820497</v>
      </c>
      <c r="R163" s="99"/>
      <c r="S163" s="99">
        <f t="shared" si="265"/>
        <v>106.86789525092645</v>
      </c>
      <c r="T163" s="99"/>
      <c r="U163" s="99">
        <f t="shared" si="266"/>
        <v>106.95167452735912</v>
      </c>
      <c r="V163" s="99"/>
      <c r="W163" s="99">
        <f t="shared" si="267"/>
        <v>106.88608962327962</v>
      </c>
      <c r="X163" s="99"/>
      <c r="Y163" s="99">
        <f t="shared" si="268"/>
        <v>106.64531188652916</v>
      </c>
      <c r="CT163" s="91"/>
      <c r="CV163" s="91"/>
      <c r="CX163" s="91"/>
      <c r="CZ163" s="91"/>
      <c r="DB163" s="91"/>
      <c r="DD163" s="91"/>
      <c r="DF163" s="91"/>
      <c r="DH163" s="91"/>
      <c r="DJ163" s="91"/>
      <c r="DL163" s="91"/>
      <c r="DN163" s="91"/>
      <c r="DP163" s="91"/>
    </row>
    <row r="164" spans="1:120" x14ac:dyDescent="0.2">
      <c r="A164" s="82" t="s">
        <v>12</v>
      </c>
      <c r="B164" s="98"/>
      <c r="C164" s="99">
        <f t="shared" si="257"/>
        <v>93.435711010056451</v>
      </c>
      <c r="D164" s="99"/>
      <c r="E164" s="99">
        <f t="shared" si="258"/>
        <v>93.178506871377976</v>
      </c>
      <c r="F164" s="99"/>
      <c r="G164" s="99">
        <f t="shared" si="259"/>
        <v>94.363059334323253</v>
      </c>
      <c r="H164" s="99"/>
      <c r="I164" s="99">
        <f t="shared" si="260"/>
        <v>94.363059334323253</v>
      </c>
      <c r="J164" s="99"/>
      <c r="K164" s="99">
        <f t="shared" si="261"/>
        <v>94.848983706464111</v>
      </c>
      <c r="L164" s="99"/>
      <c r="M164" s="99">
        <f t="shared" si="262"/>
        <v>95.48296061713387</v>
      </c>
      <c r="N164" s="99"/>
      <c r="O164" s="99">
        <f t="shared" si="263"/>
        <v>93.390477619988744</v>
      </c>
      <c r="P164" s="99"/>
      <c r="Q164" s="99">
        <f t="shared" si="264"/>
        <v>95.428971091090872</v>
      </c>
      <c r="R164" s="99"/>
      <c r="S164" s="99">
        <f t="shared" si="265"/>
        <v>95.815459968342438</v>
      </c>
      <c r="T164" s="99"/>
      <c r="U164" s="99">
        <f t="shared" si="266"/>
        <v>96.012069398529121</v>
      </c>
      <c r="V164" s="99"/>
      <c r="W164" s="99">
        <f t="shared" si="267"/>
        <v>94.998991263762392</v>
      </c>
      <c r="X164" s="99"/>
      <c r="Y164" s="99">
        <f t="shared" si="268"/>
        <v>94.917068540796876</v>
      </c>
      <c r="CT164" s="91"/>
      <c r="CV164" s="91"/>
      <c r="CX164" s="91"/>
      <c r="CZ164" s="91"/>
      <c r="DB164" s="91"/>
      <c r="DD164" s="91"/>
      <c r="DF164" s="91"/>
      <c r="DH164" s="91"/>
      <c r="DJ164" s="91"/>
      <c r="DL164" s="91"/>
      <c r="DN164" s="91"/>
      <c r="DP164" s="91"/>
    </row>
    <row r="165" spans="1:120" x14ac:dyDescent="0.2">
      <c r="A165" s="82" t="s">
        <v>13</v>
      </c>
      <c r="B165" s="98"/>
      <c r="C165" s="99">
        <f t="shared" si="257"/>
        <v>101.02016971363294</v>
      </c>
      <c r="D165" s="99"/>
      <c r="E165" s="99">
        <f t="shared" si="258"/>
        <v>99.756911542627748</v>
      </c>
      <c r="F165" s="99"/>
      <c r="G165" s="99">
        <f t="shared" si="259"/>
        <v>100.10335746725889</v>
      </c>
      <c r="H165" s="99"/>
      <c r="I165" s="99">
        <f t="shared" si="260"/>
        <v>100.10335746725889</v>
      </c>
      <c r="J165" s="99"/>
      <c r="K165" s="99">
        <f t="shared" si="261"/>
        <v>101.02928235500221</v>
      </c>
      <c r="L165" s="99"/>
      <c r="M165" s="99">
        <f t="shared" si="262"/>
        <v>101.1893341826578</v>
      </c>
      <c r="N165" s="99"/>
      <c r="O165" s="99">
        <f t="shared" si="263"/>
        <v>101.56613899246956</v>
      </c>
      <c r="P165" s="99"/>
      <c r="Q165" s="99">
        <f t="shared" si="264"/>
        <v>101.41476706897042</v>
      </c>
      <c r="R165" s="99"/>
      <c r="S165" s="99">
        <f t="shared" si="265"/>
        <v>100.5783674661451</v>
      </c>
      <c r="T165" s="99"/>
      <c r="U165" s="99">
        <f t="shared" si="266"/>
        <v>99.809072443647409</v>
      </c>
      <c r="V165" s="99"/>
      <c r="W165" s="99">
        <f t="shared" si="267"/>
        <v>101.52575341921735</v>
      </c>
      <c r="X165" s="99"/>
      <c r="Y165" s="99">
        <f t="shared" si="268"/>
        <v>98.802783346577797</v>
      </c>
      <c r="CT165" s="91"/>
      <c r="CV165" s="91"/>
      <c r="CX165" s="91"/>
      <c r="CZ165" s="91"/>
      <c r="DB165" s="91"/>
      <c r="DD165" s="91"/>
      <c r="DF165" s="91"/>
      <c r="DH165" s="91"/>
      <c r="DJ165" s="91"/>
      <c r="DL165" s="91"/>
      <c r="DN165" s="91"/>
      <c r="DP165" s="91"/>
    </row>
    <row r="166" spans="1:120" x14ac:dyDescent="0.2">
      <c r="A166" s="84" t="s">
        <v>14</v>
      </c>
      <c r="B166" s="98"/>
      <c r="C166" s="104">
        <f t="shared" si="257"/>
        <v>106.64898726254148</v>
      </c>
      <c r="D166" s="99"/>
      <c r="E166" s="104">
        <f t="shared" si="258"/>
        <v>106.79705489589701</v>
      </c>
      <c r="F166" s="99"/>
      <c r="G166" s="104">
        <f t="shared" si="259"/>
        <v>106.34908128945236</v>
      </c>
      <c r="H166" s="99"/>
      <c r="I166" s="104">
        <f t="shared" si="260"/>
        <v>106.34908128945236</v>
      </c>
      <c r="J166" s="99"/>
      <c r="K166" s="104">
        <f t="shared" si="261"/>
        <v>105.63559445496672</v>
      </c>
      <c r="L166" s="99"/>
      <c r="M166" s="104">
        <f t="shared" si="262"/>
        <v>106.19199355916125</v>
      </c>
      <c r="N166" s="99"/>
      <c r="O166" s="104">
        <f t="shared" si="263"/>
        <v>105.9560050652659</v>
      </c>
      <c r="P166" s="99"/>
      <c r="Q166" s="104">
        <f t="shared" si="264"/>
        <v>105.67003370198539</v>
      </c>
      <c r="R166" s="99"/>
      <c r="S166" s="104">
        <f t="shared" si="265"/>
        <v>106.40681702206929</v>
      </c>
      <c r="T166" s="99"/>
      <c r="U166" s="104">
        <f t="shared" si="266"/>
        <v>105.5294351729609</v>
      </c>
      <c r="V166" s="99"/>
      <c r="W166" s="104">
        <f t="shared" si="267"/>
        <v>103.49757995988175</v>
      </c>
      <c r="X166" s="99"/>
      <c r="Y166" s="104">
        <f t="shared" si="268"/>
        <v>102.70083671704428</v>
      </c>
      <c r="CT166" s="91"/>
      <c r="CV166" s="91"/>
      <c r="CX166" s="91"/>
      <c r="CZ166" s="91"/>
      <c r="DB166" s="91"/>
      <c r="DD166" s="91"/>
      <c r="DF166" s="91"/>
      <c r="DH166" s="91"/>
      <c r="DJ166" s="91"/>
      <c r="DL166" s="91"/>
      <c r="DN166" s="91"/>
      <c r="DP166" s="91"/>
    </row>
    <row r="167" spans="1:120" x14ac:dyDescent="0.2">
      <c r="A167" s="82" t="s">
        <v>15</v>
      </c>
      <c r="B167" s="98"/>
      <c r="C167" s="99">
        <f t="shared" si="257"/>
        <v>100.62342101192468</v>
      </c>
      <c r="D167" s="99"/>
      <c r="E167" s="99">
        <f t="shared" si="258"/>
        <v>101.05510907233442</v>
      </c>
      <c r="F167" s="99"/>
      <c r="G167" s="99">
        <f t="shared" si="259"/>
        <v>100.40276870768984</v>
      </c>
      <c r="H167" s="99"/>
      <c r="I167" s="99">
        <f t="shared" si="260"/>
        <v>100.40276870768984</v>
      </c>
      <c r="J167" s="99"/>
      <c r="K167" s="99">
        <f t="shared" si="261"/>
        <v>100.44798697663482</v>
      </c>
      <c r="L167" s="99"/>
      <c r="M167" s="99">
        <f t="shared" si="262"/>
        <v>100.39244227980947</v>
      </c>
      <c r="N167" s="99"/>
      <c r="O167" s="99">
        <f t="shared" si="263"/>
        <v>99.511309756016686</v>
      </c>
      <c r="P167" s="99"/>
      <c r="Q167" s="99">
        <f t="shared" si="264"/>
        <v>101.71367627934809</v>
      </c>
      <c r="R167" s="99"/>
      <c r="S167" s="99">
        <f t="shared" si="265"/>
        <v>102.11309482349085</v>
      </c>
      <c r="T167" s="99"/>
      <c r="U167" s="99">
        <f t="shared" si="266"/>
        <v>101.83253476655143</v>
      </c>
      <c r="V167" s="99"/>
      <c r="W167" s="99">
        <f t="shared" si="267"/>
        <v>100.80999755390614</v>
      </c>
      <c r="X167" s="99"/>
      <c r="Y167" s="99">
        <f t="shared" si="268"/>
        <v>100.15757127043999</v>
      </c>
      <c r="CT167" s="91"/>
      <c r="CV167" s="91"/>
      <c r="CX167" s="91"/>
      <c r="CZ167" s="91"/>
      <c r="DB167" s="91"/>
      <c r="DD167" s="91"/>
      <c r="DF167" s="91"/>
      <c r="DH167" s="91"/>
      <c r="DJ167" s="91"/>
      <c r="DL167" s="91"/>
      <c r="DN167" s="91"/>
      <c r="DP167" s="91"/>
    </row>
    <row r="168" spans="1:120" x14ac:dyDescent="0.2">
      <c r="A168" s="82" t="s">
        <v>16</v>
      </c>
      <c r="B168" s="98"/>
      <c r="C168" s="99">
        <f t="shared" si="257"/>
        <v>107.46037913855871</v>
      </c>
      <c r="D168" s="99"/>
      <c r="E168" s="99">
        <f t="shared" si="258"/>
        <v>106.43886082562696</v>
      </c>
      <c r="F168" s="99"/>
      <c r="G168" s="99">
        <f t="shared" si="259"/>
        <v>107.67524267336672</v>
      </c>
      <c r="H168" s="99"/>
      <c r="I168" s="99">
        <f t="shared" si="260"/>
        <v>107.67524267336672</v>
      </c>
      <c r="J168" s="99"/>
      <c r="K168" s="99">
        <f t="shared" si="261"/>
        <v>107.63024541875458</v>
      </c>
      <c r="L168" s="99"/>
      <c r="M168" s="99">
        <f t="shared" si="262"/>
        <v>107.05710257774417</v>
      </c>
      <c r="N168" s="99"/>
      <c r="O168" s="99">
        <f t="shared" si="263"/>
        <v>107.78143898043454</v>
      </c>
      <c r="P168" s="99"/>
      <c r="Q168" s="99">
        <f t="shared" si="264"/>
        <v>108.29111765231995</v>
      </c>
      <c r="R168" s="99"/>
      <c r="S168" s="99">
        <f t="shared" si="265"/>
        <v>107.903943167067</v>
      </c>
      <c r="T168" s="99"/>
      <c r="U168" s="99">
        <f t="shared" si="266"/>
        <v>108.73373077720854</v>
      </c>
      <c r="V168" s="99"/>
      <c r="W168" s="99">
        <f t="shared" si="267"/>
        <v>108.20252319380434</v>
      </c>
      <c r="X168" s="99"/>
      <c r="Y168" s="99">
        <f t="shared" si="268"/>
        <v>108.26850958711539</v>
      </c>
      <c r="CT168" s="91"/>
      <c r="CV168" s="91"/>
      <c r="CX168" s="91"/>
      <c r="CZ168" s="91"/>
      <c r="DB168" s="91"/>
      <c r="DD168" s="91"/>
      <c r="DF168" s="91"/>
      <c r="DH168" s="91"/>
      <c r="DJ168" s="91"/>
      <c r="DL168" s="91"/>
      <c r="DN168" s="91"/>
      <c r="DP168" s="91"/>
    </row>
    <row r="169" spans="1:120" x14ac:dyDescent="0.2">
      <c r="A169" s="82" t="s">
        <v>17</v>
      </c>
      <c r="B169" s="98"/>
      <c r="C169" s="99">
        <f t="shared" si="257"/>
        <v>93.751505741272922</v>
      </c>
      <c r="D169" s="99"/>
      <c r="E169" s="99">
        <f t="shared" si="258"/>
        <v>91.693725304101065</v>
      </c>
      <c r="F169" s="99"/>
      <c r="G169" s="99">
        <f t="shared" si="259"/>
        <v>92.382869390981426</v>
      </c>
      <c r="H169" s="99"/>
      <c r="I169" s="99">
        <f t="shared" si="260"/>
        <v>92.382869390981426</v>
      </c>
      <c r="J169" s="99"/>
      <c r="K169" s="99">
        <f t="shared" si="261"/>
        <v>89.034347358769963</v>
      </c>
      <c r="L169" s="99"/>
      <c r="M169" s="99">
        <f t="shared" si="262"/>
        <v>90.697987336648794</v>
      </c>
      <c r="N169" s="99"/>
      <c r="O169" s="99">
        <f t="shared" si="263"/>
        <v>87.541465261139066</v>
      </c>
      <c r="P169" s="99"/>
      <c r="Q169" s="99">
        <f t="shared" si="264"/>
        <v>91.787029709999018</v>
      </c>
      <c r="R169" s="99"/>
      <c r="S169" s="99">
        <f t="shared" si="265"/>
        <v>90.453296088755422</v>
      </c>
      <c r="T169" s="99"/>
      <c r="U169" s="99">
        <f t="shared" si="266"/>
        <v>94.929071978161645</v>
      </c>
      <c r="V169" s="99"/>
      <c r="W169" s="99">
        <f t="shared" si="267"/>
        <v>96.787659002670608</v>
      </c>
      <c r="X169" s="99"/>
      <c r="Y169" s="99">
        <f t="shared" si="268"/>
        <v>96.889652342262963</v>
      </c>
      <c r="CT169" s="91"/>
      <c r="CV169" s="91"/>
      <c r="CX169" s="91"/>
      <c r="CZ169" s="91"/>
      <c r="DB169" s="91"/>
      <c r="DD169" s="91"/>
      <c r="DF169" s="91"/>
      <c r="DH169" s="91"/>
      <c r="DJ169" s="91"/>
      <c r="DL169" s="91"/>
      <c r="DN169" s="91"/>
      <c r="DP169" s="91"/>
    </row>
    <row r="170" spans="1:120" x14ac:dyDescent="0.2">
      <c r="A170" s="84" t="s">
        <v>18</v>
      </c>
      <c r="B170" s="103"/>
      <c r="C170" s="104">
        <f t="shared" si="257"/>
        <v>98.946464779588354</v>
      </c>
      <c r="D170" s="104"/>
      <c r="E170" s="104">
        <f t="shared" si="258"/>
        <v>98.686398297638945</v>
      </c>
      <c r="F170" s="104"/>
      <c r="G170" s="104">
        <f t="shared" si="259"/>
        <v>99.932781411372943</v>
      </c>
      <c r="H170" s="104"/>
      <c r="I170" s="104">
        <f t="shared" si="260"/>
        <v>99.932781411372943</v>
      </c>
      <c r="J170" s="104"/>
      <c r="K170" s="104">
        <f t="shared" si="261"/>
        <v>101.72687266998528</v>
      </c>
      <c r="L170" s="104"/>
      <c r="M170" s="104">
        <f t="shared" si="262"/>
        <v>97.55049477651599</v>
      </c>
      <c r="N170" s="104"/>
      <c r="O170" s="104">
        <f t="shared" si="263"/>
        <v>101.44629251668684</v>
      </c>
      <c r="P170" s="104"/>
      <c r="Q170" s="104">
        <f t="shared" si="264"/>
        <v>99.335315440056732</v>
      </c>
      <c r="R170" s="104"/>
      <c r="S170" s="104">
        <f t="shared" si="265"/>
        <v>96.574217459184496</v>
      </c>
      <c r="T170" s="104"/>
      <c r="U170" s="104">
        <f t="shared" si="266"/>
        <v>102.84115780758755</v>
      </c>
      <c r="V170" s="104"/>
      <c r="W170" s="104">
        <f t="shared" si="267"/>
        <v>99.771690979473362</v>
      </c>
      <c r="X170" s="104"/>
      <c r="Y170" s="104">
        <f t="shared" si="268"/>
        <v>102.02738444495873</v>
      </c>
      <c r="CT170" s="91"/>
      <c r="CV170" s="91"/>
      <c r="CX170" s="91"/>
      <c r="CZ170" s="91"/>
      <c r="DB170" s="91"/>
      <c r="DD170" s="91"/>
      <c r="DF170" s="91"/>
      <c r="DH170" s="91"/>
      <c r="DJ170" s="91"/>
      <c r="DL170" s="91"/>
      <c r="DN170" s="91"/>
      <c r="DP170" s="91"/>
    </row>
    <row r="174" spans="1:120" customFormat="1" ht="15" x14ac:dyDescent="0.25"/>
    <row r="175" spans="1:120" customFormat="1" ht="15" x14ac:dyDescent="0.25"/>
    <row r="176" spans="1:120" customFormat="1" ht="15" x14ac:dyDescent="0.25"/>
    <row r="177" customFormat="1" ht="15" x14ac:dyDescent="0.25"/>
    <row r="178" customFormat="1" ht="15" x14ac:dyDescent="0.25"/>
    <row r="179" customFormat="1" ht="15" x14ac:dyDescent="0.25"/>
    <row r="180" customFormat="1" ht="15" x14ac:dyDescent="0.25"/>
    <row r="181" customFormat="1" ht="15" x14ac:dyDescent="0.25"/>
    <row r="182" customFormat="1" ht="15" x14ac:dyDescent="0.25"/>
    <row r="183" customFormat="1" ht="15" x14ac:dyDescent="0.25"/>
    <row r="184" customFormat="1" ht="15" x14ac:dyDescent="0.25"/>
    <row r="185" customFormat="1" ht="15" x14ac:dyDescent="0.25"/>
    <row r="186" customFormat="1" ht="15" x14ac:dyDescent="0.25"/>
    <row r="187" customFormat="1" ht="15" x14ac:dyDescent="0.25"/>
    <row r="188" customFormat="1" ht="15" x14ac:dyDescent="0.25"/>
    <row r="189" customFormat="1" ht="15" x14ac:dyDescent="0.25"/>
    <row r="190" customFormat="1" ht="15" x14ac:dyDescent="0.25"/>
    <row r="191" customFormat="1" ht="15" x14ac:dyDescent="0.25"/>
    <row r="192" customFormat="1" ht="15" x14ac:dyDescent="0.25"/>
    <row r="193" spans="3:3" customFormat="1" ht="15" x14ac:dyDescent="0.25"/>
    <row r="194" spans="3:3" customFormat="1" ht="15" x14ac:dyDescent="0.25"/>
    <row r="195" spans="3:3" x14ac:dyDescent="0.2">
      <c r="C195" s="287"/>
    </row>
    <row r="196" spans="3:3" x14ac:dyDescent="0.2">
      <c r="C196" s="287"/>
    </row>
    <row r="197" spans="3:3" x14ac:dyDescent="0.2">
      <c r="C197" s="287"/>
    </row>
    <row r="198" spans="3:3" x14ac:dyDescent="0.2">
      <c r="C198" s="287"/>
    </row>
    <row r="199" spans="3:3" x14ac:dyDescent="0.2">
      <c r="C199" s="287"/>
    </row>
    <row r="200" spans="3:3" x14ac:dyDescent="0.2">
      <c r="C200" s="287"/>
    </row>
  </sheetData>
  <pageMargins left="0.7" right="0.7" top="0.75" bottom="0.75" header="0.3" footer="0.3"/>
  <pageSetup paperSize="9" orientation="portrait" verticalDpi="4294967293" r:id="rId1"/>
  <ignoredErrors>
    <ignoredError sqref="G35:CC36 K37:CC37 K38:CC38" formulaRange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S225"/>
  <sheetViews>
    <sheetView showGridLines="0" topLeftCell="A148" zoomScaleNormal="100" workbookViewId="0">
      <selection activeCell="C154" sqref="C154:C172"/>
    </sheetView>
  </sheetViews>
  <sheetFormatPr baseColWidth="10" defaultColWidth="11.42578125" defaultRowHeight="11.25" x14ac:dyDescent="0.2"/>
  <cols>
    <col min="1" max="1" width="23.7109375" style="90" customWidth="1"/>
    <col min="2" max="2" width="0.85546875" style="91" customWidth="1"/>
    <col min="3" max="3" width="11.42578125" style="90"/>
    <col min="4" max="4" width="0.85546875" style="91" customWidth="1"/>
    <col min="5" max="5" width="11.42578125" style="90"/>
    <col min="6" max="6" width="0.85546875" style="91" customWidth="1"/>
    <col min="7" max="7" width="11.42578125" style="90"/>
    <col min="8" max="8" width="0.85546875" style="91" customWidth="1"/>
    <col min="9" max="9" width="12.7109375" style="90" customWidth="1"/>
    <col min="10" max="10" width="0.85546875" style="91" customWidth="1"/>
    <col min="11" max="11" width="11.42578125" style="90"/>
    <col min="12" max="12" width="0.85546875" style="91" customWidth="1"/>
    <col min="13" max="13" width="11.42578125" style="90"/>
    <col min="14" max="14" width="0.85546875" style="91" customWidth="1"/>
    <col min="15" max="15" width="11.42578125" style="90"/>
    <col min="16" max="16" width="0.85546875" style="91" customWidth="1"/>
    <col min="17" max="17" width="12.7109375" style="90" customWidth="1"/>
    <col min="18" max="18" width="0.85546875" style="91" customWidth="1"/>
    <col min="19" max="19" width="11.42578125" style="90"/>
    <col min="20" max="20" width="0.85546875" style="91" customWidth="1"/>
    <col min="21" max="21" width="11.42578125" style="90"/>
    <col min="22" max="22" width="0.85546875" style="91" customWidth="1"/>
    <col min="23" max="23" width="11.42578125" style="90"/>
    <col min="24" max="24" width="0.85546875" style="91" customWidth="1"/>
    <col min="25" max="25" width="12.7109375" style="90" customWidth="1"/>
    <col min="26" max="26" width="0.85546875" style="91" customWidth="1"/>
    <col min="27" max="27" width="11.42578125" style="90"/>
    <col min="28" max="28" width="0.85546875" style="91" customWidth="1"/>
    <col min="29" max="29" width="11.42578125" style="90"/>
    <col min="30" max="30" width="0.85546875" style="91" customWidth="1"/>
    <col min="31" max="31" width="11.42578125" style="90"/>
    <col min="32" max="32" width="0.85546875" style="91" customWidth="1"/>
    <col min="33" max="33" width="12.7109375" style="90" customWidth="1"/>
    <col min="34" max="34" width="0.85546875" style="91" customWidth="1"/>
    <col min="35" max="35" width="11.42578125" style="90"/>
    <col min="36" max="36" width="0.85546875" style="91" customWidth="1"/>
    <col min="37" max="37" width="11.42578125" style="90"/>
    <col min="38" max="38" width="0.85546875" style="91" customWidth="1"/>
    <col min="39" max="39" width="11.42578125" style="90"/>
    <col min="40" max="40" width="0.85546875" style="91" customWidth="1"/>
    <col min="41" max="41" width="12.7109375" style="90" customWidth="1"/>
    <col min="42" max="42" width="0.85546875" style="91" customWidth="1"/>
    <col min="43" max="43" width="11.42578125" style="90"/>
    <col min="44" max="44" width="0.85546875" style="91" customWidth="1"/>
    <col min="45" max="45" width="11.42578125" style="90"/>
    <col min="46" max="46" width="0.85546875" style="91" customWidth="1"/>
    <col min="47" max="47" width="11.42578125" style="90"/>
    <col min="48" max="48" width="0.85546875" style="91" customWidth="1"/>
    <col min="49" max="49" width="12.7109375" style="90" customWidth="1"/>
    <col min="50" max="50" width="0.85546875" style="91" customWidth="1"/>
    <col min="51" max="51" width="11.42578125" style="90"/>
    <col min="52" max="52" width="0.85546875" style="91" customWidth="1"/>
    <col min="53" max="53" width="11.42578125" style="90"/>
    <col min="54" max="54" width="0.85546875" style="91" customWidth="1"/>
    <col min="55" max="55" width="11.42578125" style="90"/>
    <col min="56" max="56" width="0.85546875" style="91" customWidth="1"/>
    <col min="57" max="57" width="12.7109375" style="90" customWidth="1"/>
    <col min="58" max="58" width="0.85546875" style="91" customWidth="1"/>
    <col min="59" max="59" width="11.42578125" style="90"/>
    <col min="60" max="60" width="0.85546875" style="91" customWidth="1"/>
    <col min="61" max="61" width="11.42578125" style="90"/>
    <col min="62" max="62" width="0.85546875" style="91" customWidth="1"/>
    <col min="63" max="63" width="11.42578125" style="90"/>
    <col min="64" max="64" width="0.85546875" style="91" customWidth="1"/>
    <col min="65" max="65" width="12.7109375" style="90" customWidth="1"/>
    <col min="66" max="66" width="0.85546875" style="91" customWidth="1"/>
    <col min="67" max="67" width="11.42578125" style="90"/>
    <col min="68" max="68" width="0.85546875" style="91" customWidth="1"/>
    <col min="69" max="69" width="11.42578125" style="90"/>
    <col min="70" max="70" width="0.85546875" style="91" customWidth="1"/>
    <col min="71" max="71" width="11.42578125" style="90"/>
    <col min="72" max="72" width="0.85546875" style="91" customWidth="1"/>
    <col min="73" max="73" width="12.7109375" style="90" customWidth="1"/>
    <col min="74" max="74" width="0.85546875" style="91" customWidth="1"/>
    <col min="75" max="75" width="11.42578125" style="90"/>
    <col min="76" max="76" width="0.85546875" style="91" customWidth="1"/>
    <col min="77" max="77" width="11.42578125" style="90"/>
    <col min="78" max="78" width="0.85546875" style="91" customWidth="1"/>
    <col min="79" max="79" width="11.42578125" style="90"/>
    <col min="80" max="80" width="0.85546875" style="91" customWidth="1"/>
    <col min="81" max="81" width="12.7109375" style="90" customWidth="1"/>
    <col min="82" max="82" width="0.85546875" style="91" customWidth="1"/>
    <col min="83" max="83" width="11.42578125" style="90"/>
    <col min="84" max="84" width="0.85546875" style="91" customWidth="1"/>
    <col min="85" max="85" width="11.42578125" style="90"/>
    <col min="86" max="86" width="0.85546875" style="91" customWidth="1"/>
    <col min="87" max="87" width="11.42578125" style="90"/>
    <col min="88" max="88" width="0.85546875" style="91" customWidth="1"/>
    <col min="89" max="89" width="12.7109375" style="90" customWidth="1"/>
    <col min="90" max="90" width="0.85546875" style="91" customWidth="1"/>
    <col min="91" max="91" width="11.42578125" style="90"/>
    <col min="92" max="92" width="0.85546875" style="91" customWidth="1"/>
    <col min="93" max="93" width="11.42578125" style="90"/>
    <col min="94" max="94" width="0.85546875" style="91" customWidth="1"/>
    <col min="95" max="95" width="11.42578125" style="90"/>
    <col min="96" max="96" width="0.85546875" style="91" customWidth="1"/>
    <col min="97" max="97" width="12.7109375" style="90" customWidth="1"/>
    <col min="98" max="16384" width="11.42578125" style="90"/>
  </cols>
  <sheetData>
    <row r="1" spans="1:97" ht="15" customHeight="1" x14ac:dyDescent="0.2">
      <c r="A1" s="183" t="s">
        <v>30</v>
      </c>
      <c r="B1" s="184"/>
      <c r="C1" s="185"/>
      <c r="D1" s="185"/>
      <c r="E1" s="188"/>
      <c r="F1" s="90"/>
      <c r="H1" s="90"/>
    </row>
    <row r="2" spans="1:97" x14ac:dyDescent="0.2">
      <c r="A2" s="186" t="s">
        <v>278</v>
      </c>
      <c r="B2" s="186"/>
      <c r="C2" s="187"/>
      <c r="D2" s="215"/>
      <c r="E2" s="215"/>
      <c r="F2" s="90"/>
      <c r="H2" s="90"/>
    </row>
    <row r="3" spans="1:97" x14ac:dyDescent="0.2">
      <c r="A3" s="90" t="s">
        <v>279</v>
      </c>
      <c r="F3" s="90"/>
    </row>
    <row r="4" spans="1:97" x14ac:dyDescent="0.2">
      <c r="A4" s="90" t="s">
        <v>280</v>
      </c>
    </row>
    <row r="5" spans="1:97" x14ac:dyDescent="0.2">
      <c r="A5" s="188" t="s">
        <v>281</v>
      </c>
      <c r="B5" s="188"/>
      <c r="C5" s="188"/>
      <c r="D5" s="188"/>
      <c r="E5" s="188"/>
    </row>
    <row r="6" spans="1:97" x14ac:dyDescent="0.2">
      <c r="A6" s="186" t="s">
        <v>282</v>
      </c>
      <c r="B6" s="186"/>
      <c r="C6" s="187"/>
      <c r="D6" s="215"/>
      <c r="E6" s="215"/>
      <c r="F6" s="90"/>
      <c r="H6" s="90"/>
    </row>
    <row r="7" spans="1:97" x14ac:dyDescent="0.2">
      <c r="A7" s="188" t="s">
        <v>33</v>
      </c>
      <c r="B7" s="188"/>
      <c r="C7" s="188"/>
      <c r="D7" s="188"/>
      <c r="E7" s="188"/>
    </row>
    <row r="10" spans="1:97" ht="15" x14ac:dyDescent="0.25">
      <c r="C10" s="437"/>
      <c r="D10" s="437"/>
      <c r="E10" s="437"/>
      <c r="F10" s="437"/>
      <c r="G10" s="437"/>
      <c r="H10" s="437"/>
      <c r="I10" s="437"/>
      <c r="J10" s="437"/>
      <c r="K10" s="437"/>
      <c r="L10" s="437"/>
      <c r="M10" s="437"/>
      <c r="N10" s="437"/>
      <c r="O10" s="437"/>
      <c r="P10" s="437"/>
      <c r="Q10" s="437"/>
      <c r="R10" s="437"/>
      <c r="S10" s="437"/>
      <c r="T10" s="437"/>
      <c r="U10" s="437"/>
      <c r="V10" s="437"/>
      <c r="W10" s="437"/>
      <c r="X10" s="437"/>
      <c r="Y10" s="437"/>
      <c r="Z10" s="437"/>
      <c r="AA10" s="437"/>
      <c r="AB10" s="437"/>
      <c r="AC10" s="437"/>
      <c r="AD10" s="437"/>
      <c r="AE10" s="437"/>
      <c r="AF10" s="437"/>
      <c r="AG10" s="437"/>
      <c r="AH10" s="437"/>
      <c r="AI10" s="437"/>
      <c r="AJ10" s="437"/>
      <c r="AK10" s="437"/>
      <c r="AL10" s="437"/>
      <c r="AM10" s="437"/>
      <c r="AN10" s="437"/>
      <c r="AO10" s="437"/>
      <c r="AP10" s="437"/>
      <c r="AQ10" s="437"/>
      <c r="AR10" s="437"/>
      <c r="AS10" s="437"/>
      <c r="AT10" s="437"/>
      <c r="AU10" s="437"/>
      <c r="AV10" s="437"/>
      <c r="AW10" s="437"/>
      <c r="AX10" s="437"/>
      <c r="AY10" s="437"/>
      <c r="AZ10" s="437"/>
      <c r="BA10" s="437"/>
      <c r="BB10" s="437"/>
      <c r="BC10" s="437"/>
      <c r="BD10" s="437"/>
      <c r="BE10" s="437"/>
      <c r="BF10" s="437"/>
      <c r="BG10" s="437"/>
      <c r="BH10" s="437"/>
      <c r="BI10" s="437"/>
      <c r="BJ10" s="437"/>
      <c r="BK10" s="437"/>
      <c r="BL10" s="437"/>
      <c r="BM10" s="437"/>
      <c r="BN10" s="437"/>
      <c r="BO10" s="437"/>
      <c r="BP10" s="437"/>
      <c r="BQ10" s="437"/>
      <c r="BR10" s="437"/>
      <c r="BS10" s="437"/>
      <c r="BT10" s="437"/>
      <c r="BU10" s="437"/>
      <c r="BV10" s="437"/>
      <c r="BW10" s="437"/>
      <c r="BX10" s="437"/>
      <c r="BY10" s="437"/>
      <c r="BZ10" s="437"/>
      <c r="CA10" s="437"/>
      <c r="CB10" s="437"/>
      <c r="CC10" s="437"/>
      <c r="CD10" s="437"/>
      <c r="CE10" s="437"/>
      <c r="CF10" s="437"/>
      <c r="CG10" s="437"/>
      <c r="CH10" s="437"/>
      <c r="CI10" s="437"/>
      <c r="CJ10" s="437"/>
      <c r="CK10" s="437"/>
      <c r="CL10" s="437"/>
      <c r="CM10" s="437"/>
      <c r="CN10" s="437"/>
      <c r="CO10" s="437"/>
      <c r="CP10" s="437"/>
      <c r="CQ10" s="437"/>
      <c r="CR10" s="437"/>
      <c r="CS10" s="437"/>
    </row>
    <row r="11" spans="1:97" ht="15" customHeight="1" thickBot="1" x14ac:dyDescent="0.3">
      <c r="A11" s="189" t="s">
        <v>23</v>
      </c>
      <c r="B11" s="190"/>
      <c r="C11" s="438"/>
      <c r="D11" s="438"/>
      <c r="E11" s="438"/>
      <c r="F11" s="438"/>
      <c r="G11" s="438"/>
      <c r="H11" s="438"/>
      <c r="I11" s="438"/>
      <c r="J11" s="438"/>
      <c r="K11" s="438"/>
      <c r="L11" s="438"/>
      <c r="M11" s="438"/>
      <c r="N11" s="438"/>
      <c r="O11" s="438"/>
      <c r="P11" s="438"/>
      <c r="Q11" s="438"/>
      <c r="R11" s="438"/>
      <c r="S11" s="438"/>
      <c r="T11" s="438"/>
      <c r="U11" s="438"/>
      <c r="V11" s="438"/>
      <c r="W11" s="438"/>
      <c r="X11" s="438"/>
      <c r="Y11" s="438"/>
      <c r="Z11" s="438"/>
      <c r="AA11" s="438"/>
      <c r="AB11" s="438"/>
      <c r="AC11" s="438"/>
      <c r="AD11" s="438"/>
      <c r="AE11" s="438"/>
      <c r="AF11" s="438"/>
      <c r="AG11" s="438"/>
      <c r="AH11" s="438"/>
      <c r="AI11" s="438"/>
      <c r="AJ11" s="438"/>
      <c r="AK11" s="438"/>
      <c r="AL11" s="438"/>
      <c r="AM11" s="438"/>
      <c r="AN11" s="438"/>
      <c r="AO11" s="438"/>
      <c r="AP11" s="438"/>
      <c r="AQ11" s="438"/>
      <c r="AR11" s="438"/>
      <c r="AS11" s="438"/>
      <c r="AT11" s="438"/>
      <c r="AU11" s="438"/>
      <c r="AV11" s="438"/>
      <c r="AW11" s="438"/>
      <c r="AX11" s="438"/>
      <c r="AY11" s="438"/>
      <c r="AZ11" s="438"/>
      <c r="BA11" s="438"/>
      <c r="BB11" s="438"/>
      <c r="BC11" s="438"/>
      <c r="BD11" s="438"/>
      <c r="BE11" s="438"/>
      <c r="BF11" s="438"/>
      <c r="BG11" s="438"/>
      <c r="BH11" s="438"/>
      <c r="BI11" s="438"/>
      <c r="BJ11" s="438"/>
      <c r="BK11" s="438"/>
      <c r="BL11" s="438"/>
      <c r="BM11" s="438"/>
      <c r="BN11" s="438"/>
      <c r="BO11" s="438"/>
      <c r="BP11" s="438"/>
      <c r="BQ11" s="438"/>
      <c r="BR11" s="438"/>
      <c r="BS11" s="438"/>
      <c r="BT11" s="438"/>
      <c r="BU11" s="438"/>
      <c r="BV11" s="438"/>
      <c r="BW11" s="438"/>
      <c r="BX11" s="438"/>
      <c r="BY11" s="438"/>
      <c r="BZ11" s="438"/>
      <c r="CA11" s="438"/>
      <c r="CB11" s="438"/>
      <c r="CC11" s="438"/>
      <c r="CD11" s="438"/>
      <c r="CE11" s="438"/>
      <c r="CF11" s="438"/>
      <c r="CG11" s="438"/>
      <c r="CH11" s="438"/>
      <c r="CI11" s="438"/>
      <c r="CJ11" s="438"/>
      <c r="CK11" s="438"/>
      <c r="CL11" s="438"/>
      <c r="CM11" s="438"/>
      <c r="CN11" s="438"/>
      <c r="CO11" s="438"/>
      <c r="CP11" s="438"/>
      <c r="CQ11" s="438"/>
      <c r="CR11" s="438"/>
      <c r="CS11" s="438"/>
    </row>
    <row r="12" spans="1:97" ht="15" customHeight="1" x14ac:dyDescent="0.2">
      <c r="C12" s="292">
        <v>2008</v>
      </c>
      <c r="D12" s="77"/>
      <c r="E12" s="77"/>
      <c r="F12" s="77"/>
      <c r="G12" s="77"/>
      <c r="H12" s="77"/>
      <c r="I12" s="77"/>
      <c r="J12" s="195"/>
      <c r="K12" s="292">
        <v>2009</v>
      </c>
      <c r="L12" s="77"/>
      <c r="M12" s="77"/>
      <c r="N12" s="77"/>
      <c r="O12" s="77"/>
      <c r="P12" s="77"/>
      <c r="Q12" s="77"/>
      <c r="R12" s="195"/>
      <c r="S12" s="292">
        <v>2010</v>
      </c>
      <c r="T12" s="77"/>
      <c r="U12" s="77"/>
      <c r="V12" s="77"/>
      <c r="W12" s="77"/>
      <c r="X12" s="77"/>
      <c r="Y12" s="77"/>
      <c r="Z12" s="195"/>
      <c r="AA12" s="292">
        <v>2011</v>
      </c>
      <c r="AB12" s="77"/>
      <c r="AC12" s="77"/>
      <c r="AD12" s="77"/>
      <c r="AE12" s="77"/>
      <c r="AF12" s="77"/>
      <c r="AG12" s="77"/>
      <c r="AH12" s="195"/>
      <c r="AI12" s="292">
        <v>2012</v>
      </c>
      <c r="AJ12" s="77"/>
      <c r="AK12" s="77"/>
      <c r="AL12" s="77"/>
      <c r="AM12" s="77"/>
      <c r="AN12" s="77"/>
      <c r="AO12" s="77"/>
      <c r="AP12" s="195"/>
      <c r="AQ12" s="292">
        <v>2013</v>
      </c>
      <c r="AR12" s="77"/>
      <c r="AS12" s="77"/>
      <c r="AT12" s="77"/>
      <c r="AU12" s="77"/>
      <c r="AV12" s="77"/>
      <c r="AW12" s="77"/>
      <c r="AX12" s="195"/>
      <c r="AY12" s="292">
        <v>2014</v>
      </c>
      <c r="AZ12" s="77"/>
      <c r="BA12" s="77"/>
      <c r="BB12" s="77"/>
      <c r="BC12" s="77"/>
      <c r="BD12" s="77"/>
      <c r="BE12" s="77"/>
      <c r="BF12" s="195"/>
      <c r="BG12" s="292">
        <v>2015</v>
      </c>
      <c r="BH12" s="77"/>
      <c r="BI12" s="77"/>
      <c r="BJ12" s="77"/>
      <c r="BK12" s="77"/>
      <c r="BL12" s="77"/>
      <c r="BM12" s="77"/>
      <c r="BN12" s="195"/>
      <c r="BO12" s="292">
        <v>2016</v>
      </c>
      <c r="BP12" s="77"/>
      <c r="BQ12" s="77"/>
      <c r="BR12" s="77"/>
      <c r="BS12" s="77"/>
      <c r="BT12" s="77"/>
      <c r="BU12" s="77"/>
      <c r="BV12" s="195"/>
      <c r="BW12" s="377">
        <v>2017</v>
      </c>
      <c r="BX12" s="378"/>
      <c r="BY12" s="378"/>
      <c r="BZ12" s="378"/>
      <c r="CA12" s="378"/>
      <c r="CB12" s="378"/>
      <c r="CC12" s="378"/>
      <c r="CD12" s="264"/>
      <c r="CE12" s="377">
        <v>2018</v>
      </c>
      <c r="CF12" s="378"/>
      <c r="CG12" s="378"/>
      <c r="CH12" s="378"/>
      <c r="CI12" s="378"/>
      <c r="CJ12" s="378"/>
      <c r="CK12" s="378"/>
      <c r="CL12" s="264"/>
      <c r="CM12" s="377">
        <v>2019</v>
      </c>
      <c r="CN12" s="378"/>
      <c r="CO12" s="378"/>
      <c r="CP12" s="378"/>
      <c r="CQ12" s="378"/>
      <c r="CR12" s="378"/>
      <c r="CS12" s="378"/>
    </row>
    <row r="13" spans="1:97" ht="35.1" customHeight="1" x14ac:dyDescent="0.2">
      <c r="C13" s="257" t="s">
        <v>31</v>
      </c>
      <c r="D13" s="257"/>
      <c r="E13" s="257"/>
      <c r="F13" s="257"/>
      <c r="G13" s="257"/>
      <c r="H13" s="269"/>
      <c r="I13" s="270" t="s">
        <v>32</v>
      </c>
      <c r="J13" s="258"/>
      <c r="K13" s="257" t="s">
        <v>31</v>
      </c>
      <c r="L13" s="257"/>
      <c r="M13" s="257"/>
      <c r="N13" s="257"/>
      <c r="O13" s="257"/>
      <c r="P13" s="269"/>
      <c r="Q13" s="270" t="s">
        <v>32</v>
      </c>
      <c r="R13" s="258"/>
      <c r="S13" s="257" t="s">
        <v>31</v>
      </c>
      <c r="T13" s="257"/>
      <c r="U13" s="257"/>
      <c r="V13" s="257"/>
      <c r="W13" s="257"/>
      <c r="X13" s="269"/>
      <c r="Y13" s="270" t="s">
        <v>32</v>
      </c>
      <c r="Z13" s="258"/>
      <c r="AA13" s="257" t="s">
        <v>31</v>
      </c>
      <c r="AB13" s="257"/>
      <c r="AC13" s="257"/>
      <c r="AD13" s="257"/>
      <c r="AE13" s="257"/>
      <c r="AF13" s="269"/>
      <c r="AG13" s="270" t="s">
        <v>32</v>
      </c>
      <c r="AH13" s="258"/>
      <c r="AI13" s="257" t="s">
        <v>31</v>
      </c>
      <c r="AJ13" s="257"/>
      <c r="AK13" s="257"/>
      <c r="AL13" s="257"/>
      <c r="AM13" s="257"/>
      <c r="AN13" s="269"/>
      <c r="AO13" s="270" t="s">
        <v>32</v>
      </c>
      <c r="AP13" s="258"/>
      <c r="AQ13" s="257" t="s">
        <v>31</v>
      </c>
      <c r="AR13" s="257"/>
      <c r="AS13" s="257"/>
      <c r="AT13" s="257"/>
      <c r="AU13" s="257"/>
      <c r="AV13" s="269"/>
      <c r="AW13" s="270" t="s">
        <v>32</v>
      </c>
      <c r="AX13" s="258"/>
      <c r="AY13" s="257" t="s">
        <v>31</v>
      </c>
      <c r="AZ13" s="257"/>
      <c r="BA13" s="257"/>
      <c r="BB13" s="257"/>
      <c r="BC13" s="257"/>
      <c r="BD13" s="269"/>
      <c r="BE13" s="270" t="s">
        <v>32</v>
      </c>
      <c r="BF13" s="258"/>
      <c r="BG13" s="257" t="s">
        <v>31</v>
      </c>
      <c r="BH13" s="257"/>
      <c r="BI13" s="257"/>
      <c r="BJ13" s="257"/>
      <c r="BK13" s="257"/>
      <c r="BL13" s="269"/>
      <c r="BM13" s="270" t="s">
        <v>32</v>
      </c>
      <c r="BN13" s="258"/>
      <c r="BO13" s="257" t="s">
        <v>31</v>
      </c>
      <c r="BP13" s="257"/>
      <c r="BQ13" s="257"/>
      <c r="BR13" s="257"/>
      <c r="BS13" s="257"/>
      <c r="BT13" s="269"/>
      <c r="BU13" s="270" t="s">
        <v>32</v>
      </c>
      <c r="BV13" s="258"/>
      <c r="BW13" s="348" t="s">
        <v>31</v>
      </c>
      <c r="BX13" s="348"/>
      <c r="BY13" s="348"/>
      <c r="BZ13" s="348"/>
      <c r="CA13" s="348"/>
      <c r="CB13" s="382"/>
      <c r="CC13" s="383" t="s">
        <v>32</v>
      </c>
      <c r="CD13" s="349"/>
      <c r="CE13" s="348" t="s">
        <v>31</v>
      </c>
      <c r="CF13" s="348"/>
      <c r="CG13" s="348"/>
      <c r="CH13" s="348"/>
      <c r="CI13" s="348"/>
      <c r="CJ13" s="382"/>
      <c r="CK13" s="383" t="s">
        <v>32</v>
      </c>
      <c r="CL13" s="349"/>
      <c r="CM13" s="348" t="s">
        <v>31</v>
      </c>
      <c r="CN13" s="348"/>
      <c r="CO13" s="348"/>
      <c r="CP13" s="348"/>
      <c r="CQ13" s="348"/>
      <c r="CR13" s="382"/>
      <c r="CS13" s="383" t="s">
        <v>32</v>
      </c>
    </row>
    <row r="14" spans="1:97" ht="60" customHeight="1" x14ac:dyDescent="0.2">
      <c r="C14" s="196" t="s">
        <v>125</v>
      </c>
      <c r="D14" s="196"/>
      <c r="E14" s="196" t="s">
        <v>123</v>
      </c>
      <c r="F14" s="196"/>
      <c r="G14" s="196" t="s">
        <v>124</v>
      </c>
      <c r="H14" s="196"/>
      <c r="I14" s="196" t="s">
        <v>111</v>
      </c>
      <c r="J14" s="196"/>
      <c r="K14" s="196" t="s">
        <v>126</v>
      </c>
      <c r="L14" s="196"/>
      <c r="M14" s="196" t="s">
        <v>127</v>
      </c>
      <c r="N14" s="196"/>
      <c r="O14" s="196" t="s">
        <v>128</v>
      </c>
      <c r="P14" s="196"/>
      <c r="Q14" s="196" t="s">
        <v>33</v>
      </c>
      <c r="R14" s="196"/>
      <c r="S14" s="196" t="s">
        <v>126</v>
      </c>
      <c r="T14" s="196"/>
      <c r="U14" s="196" t="s">
        <v>129</v>
      </c>
      <c r="V14" s="196"/>
      <c r="W14" s="196" t="s">
        <v>128</v>
      </c>
      <c r="X14" s="196"/>
      <c r="Y14" s="196" t="s">
        <v>33</v>
      </c>
      <c r="Z14" s="196"/>
      <c r="AA14" s="196" t="s">
        <v>126</v>
      </c>
      <c r="AB14" s="196"/>
      <c r="AC14" s="196" t="s">
        <v>127</v>
      </c>
      <c r="AD14" s="196"/>
      <c r="AE14" s="196" t="s">
        <v>128</v>
      </c>
      <c r="AF14" s="196"/>
      <c r="AG14" s="196" t="s">
        <v>33</v>
      </c>
      <c r="AH14" s="196"/>
      <c r="AI14" s="196" t="s">
        <v>126</v>
      </c>
      <c r="AJ14" s="196"/>
      <c r="AK14" s="196" t="s">
        <v>127</v>
      </c>
      <c r="AL14" s="196"/>
      <c r="AM14" s="196" t="s">
        <v>128</v>
      </c>
      <c r="AN14" s="196"/>
      <c r="AO14" s="196" t="s">
        <v>33</v>
      </c>
      <c r="AP14" s="196"/>
      <c r="AQ14" s="196" t="s">
        <v>126</v>
      </c>
      <c r="AR14" s="196"/>
      <c r="AS14" s="196" t="s">
        <v>127</v>
      </c>
      <c r="AT14" s="196"/>
      <c r="AU14" s="196" t="s">
        <v>130</v>
      </c>
      <c r="AV14" s="196"/>
      <c r="AW14" s="196" t="s">
        <v>33</v>
      </c>
      <c r="AX14" s="196"/>
      <c r="AY14" s="196" t="s">
        <v>126</v>
      </c>
      <c r="AZ14" s="196"/>
      <c r="BA14" s="196" t="s">
        <v>129</v>
      </c>
      <c r="BB14" s="196"/>
      <c r="BC14" s="196" t="s">
        <v>110</v>
      </c>
      <c r="BD14" s="196"/>
      <c r="BE14" s="196" t="s">
        <v>33</v>
      </c>
      <c r="BF14" s="196"/>
      <c r="BG14" s="196" t="s">
        <v>126</v>
      </c>
      <c r="BH14" s="196"/>
      <c r="BI14" s="196" t="s">
        <v>129</v>
      </c>
      <c r="BJ14" s="196"/>
      <c r="BK14" s="196" t="s">
        <v>128</v>
      </c>
      <c r="BL14" s="196"/>
      <c r="BM14" s="196" t="s">
        <v>33</v>
      </c>
      <c r="BN14" s="196"/>
      <c r="BO14" s="196" t="s">
        <v>126</v>
      </c>
      <c r="BP14" s="196"/>
      <c r="BQ14" s="196" t="s">
        <v>127</v>
      </c>
      <c r="BR14" s="196"/>
      <c r="BS14" s="196" t="s">
        <v>128</v>
      </c>
      <c r="BT14" s="196"/>
      <c r="BU14" s="196" t="s">
        <v>33</v>
      </c>
      <c r="BV14" s="196"/>
      <c r="BW14" s="265" t="s">
        <v>126</v>
      </c>
      <c r="BX14" s="265"/>
      <c r="BY14" s="265" t="s">
        <v>127</v>
      </c>
      <c r="BZ14" s="265"/>
      <c r="CA14" s="265" t="s">
        <v>128</v>
      </c>
      <c r="CB14" s="265"/>
      <c r="CC14" s="265" t="s">
        <v>33</v>
      </c>
      <c r="CD14" s="265"/>
      <c r="CE14" s="265" t="s">
        <v>126</v>
      </c>
      <c r="CF14" s="265"/>
      <c r="CG14" s="265" t="s">
        <v>127</v>
      </c>
      <c r="CH14" s="265"/>
      <c r="CI14" s="265" t="s">
        <v>128</v>
      </c>
      <c r="CJ14" s="265"/>
      <c r="CK14" s="265" t="s">
        <v>33</v>
      </c>
      <c r="CL14" s="265"/>
      <c r="CM14" s="265" t="s">
        <v>126</v>
      </c>
      <c r="CN14" s="265"/>
      <c r="CO14" s="265" t="s">
        <v>127</v>
      </c>
      <c r="CP14" s="265"/>
      <c r="CQ14" s="265" t="s">
        <v>128</v>
      </c>
      <c r="CR14" s="265"/>
      <c r="CS14" s="265" t="s">
        <v>33</v>
      </c>
    </row>
    <row r="15" spans="1:97" s="83" customFormat="1" x14ac:dyDescent="0.2">
      <c r="A15" s="180" t="s">
        <v>237</v>
      </c>
      <c r="B15" s="75"/>
      <c r="C15" s="106">
        <f>$AQ15</f>
        <v>3.7</v>
      </c>
      <c r="D15" s="53"/>
      <c r="E15" s="106">
        <f>$AS15</f>
        <v>8.3000000000000007</v>
      </c>
      <c r="F15" s="53"/>
      <c r="G15" s="166">
        <f>$AU15</f>
        <v>36.5</v>
      </c>
      <c r="H15" s="167"/>
      <c r="I15" s="168">
        <f>$BM15</f>
        <v>7.9</v>
      </c>
      <c r="J15" s="57"/>
      <c r="K15" s="107">
        <f>$AQ15</f>
        <v>3.7</v>
      </c>
      <c r="L15" s="52"/>
      <c r="M15" s="169">
        <f>$AS15</f>
        <v>8.3000000000000007</v>
      </c>
      <c r="N15" s="170"/>
      <c r="O15" s="106">
        <f>$AU15</f>
        <v>36.5</v>
      </c>
      <c r="P15" s="53"/>
      <c r="Q15" s="166">
        <f>$BM15</f>
        <v>7.9</v>
      </c>
      <c r="R15" s="167"/>
      <c r="S15" s="106">
        <f>$AQ15</f>
        <v>3.7</v>
      </c>
      <c r="T15" s="53"/>
      <c r="U15" s="106">
        <f>$AS15</f>
        <v>8.3000000000000007</v>
      </c>
      <c r="V15" s="53"/>
      <c r="W15" s="166">
        <f>$AU15</f>
        <v>36.5</v>
      </c>
      <c r="X15" s="167"/>
      <c r="Y15" s="168">
        <f>$BM15</f>
        <v>7.9</v>
      </c>
      <c r="Z15" s="57"/>
      <c r="AA15" s="107">
        <f>$AQ15</f>
        <v>3.7</v>
      </c>
      <c r="AB15" s="52"/>
      <c r="AC15" s="169">
        <f>$AS15</f>
        <v>8.3000000000000007</v>
      </c>
      <c r="AD15" s="170"/>
      <c r="AE15" s="106">
        <f>$AU15</f>
        <v>36.5</v>
      </c>
      <c r="AF15" s="53"/>
      <c r="AG15" s="166">
        <f>$BM15</f>
        <v>7.9</v>
      </c>
      <c r="AH15" s="167"/>
      <c r="AI15" s="106">
        <f>$AQ15</f>
        <v>3.7</v>
      </c>
      <c r="AJ15" s="53"/>
      <c r="AK15" s="106">
        <f>$AS15</f>
        <v>8.3000000000000007</v>
      </c>
      <c r="AL15" s="53"/>
      <c r="AM15" s="166">
        <f>$AU15</f>
        <v>36.5</v>
      </c>
      <c r="AN15" s="167"/>
      <c r="AO15" s="168">
        <f>$BM15</f>
        <v>7.9</v>
      </c>
      <c r="AP15" s="57"/>
      <c r="AQ15" s="107">
        <v>3.7</v>
      </c>
      <c r="AR15" s="52"/>
      <c r="AS15" s="169">
        <v>8.3000000000000007</v>
      </c>
      <c r="AT15" s="170"/>
      <c r="AU15" s="106">
        <v>36.5</v>
      </c>
      <c r="AV15" s="53"/>
      <c r="AW15" s="166">
        <f>$BM15</f>
        <v>7.9</v>
      </c>
      <c r="AX15" s="167"/>
      <c r="AY15" s="106">
        <f>$AQ15</f>
        <v>3.7</v>
      </c>
      <c r="AZ15" s="53"/>
      <c r="BA15" s="106">
        <f>$AS15</f>
        <v>8.3000000000000007</v>
      </c>
      <c r="BB15" s="53"/>
      <c r="BC15" s="166">
        <f>$AU15</f>
        <v>36.5</v>
      </c>
      <c r="BD15" s="167"/>
      <c r="BE15" s="168">
        <f>$BM15</f>
        <v>7.9</v>
      </c>
      <c r="BF15" s="57"/>
      <c r="BG15" s="107">
        <f>$AQ15</f>
        <v>3.7</v>
      </c>
      <c r="BH15" s="52"/>
      <c r="BI15" s="169">
        <f>$AS15</f>
        <v>8.3000000000000007</v>
      </c>
      <c r="BJ15" s="170"/>
      <c r="BK15" s="106">
        <f>$AU15</f>
        <v>36.5</v>
      </c>
      <c r="BL15" s="53"/>
      <c r="BM15" s="166">
        <v>7.9</v>
      </c>
      <c r="BN15" s="167"/>
      <c r="BO15" s="106">
        <f>$AQ15</f>
        <v>3.7</v>
      </c>
      <c r="BP15" s="53"/>
      <c r="BQ15" s="106">
        <f>$AS15</f>
        <v>8.3000000000000007</v>
      </c>
      <c r="BR15" s="53"/>
      <c r="BS15" s="166">
        <f>$AU15</f>
        <v>36.5</v>
      </c>
      <c r="BT15" s="167"/>
      <c r="BU15" s="168">
        <f>$BM15</f>
        <v>7.9</v>
      </c>
      <c r="BV15" s="57"/>
      <c r="BW15" s="107">
        <f>$AQ15</f>
        <v>3.7</v>
      </c>
      <c r="BX15" s="52"/>
      <c r="BY15" s="168">
        <f>$AS15</f>
        <v>8.3000000000000007</v>
      </c>
      <c r="BZ15" s="57"/>
      <c r="CA15" s="168">
        <f>$AU15</f>
        <v>36.5</v>
      </c>
      <c r="CB15" s="57"/>
      <c r="CC15" s="168">
        <f>$BM15</f>
        <v>7.9</v>
      </c>
      <c r="CD15" s="57"/>
      <c r="CE15" s="107">
        <f>$AQ15</f>
        <v>3.7</v>
      </c>
      <c r="CF15" s="52"/>
      <c r="CG15" s="168">
        <f>$AS15</f>
        <v>8.3000000000000007</v>
      </c>
      <c r="CH15" s="57"/>
      <c r="CI15" s="168">
        <f>$AU15</f>
        <v>36.5</v>
      </c>
      <c r="CJ15" s="57"/>
      <c r="CK15" s="168">
        <f>$BM15</f>
        <v>7.9</v>
      </c>
      <c r="CL15" s="57"/>
      <c r="CM15" s="107">
        <f>$AQ15</f>
        <v>3.7</v>
      </c>
      <c r="CN15" s="52"/>
      <c r="CO15" s="168">
        <f>$AS15</f>
        <v>8.3000000000000007</v>
      </c>
      <c r="CP15" s="57"/>
      <c r="CQ15" s="168">
        <f>$AU15</f>
        <v>36.5</v>
      </c>
      <c r="CR15" s="57"/>
      <c r="CS15" s="168">
        <f>$BM15</f>
        <v>7.9</v>
      </c>
    </row>
    <row r="16" spans="1:97" s="83" customFormat="1" x14ac:dyDescent="0.2">
      <c r="A16" s="82" t="s">
        <v>0</v>
      </c>
      <c r="B16" s="75"/>
      <c r="C16" s="1">
        <f t="shared" ref="C16:C34" si="0">$AQ16</f>
        <v>4.2</v>
      </c>
      <c r="D16" s="1"/>
      <c r="E16" s="1">
        <f t="shared" ref="E16:E34" si="1">$AS16</f>
        <v>7.5</v>
      </c>
      <c r="F16" s="1"/>
      <c r="G16" s="171">
        <f t="shared" ref="G16:G34" si="2">$AU16</f>
        <v>32.4</v>
      </c>
      <c r="H16" s="171"/>
      <c r="I16" s="171">
        <f t="shared" ref="I16:I34" si="3">$BM16</f>
        <v>2.4</v>
      </c>
      <c r="J16" s="171"/>
      <c r="K16" s="46">
        <f t="shared" ref="K16:K34" si="4">$AQ16</f>
        <v>4.2</v>
      </c>
      <c r="L16" s="46"/>
      <c r="M16" s="172">
        <f t="shared" ref="M16:M34" si="5">$AS16</f>
        <v>7.5</v>
      </c>
      <c r="N16" s="172"/>
      <c r="O16" s="1">
        <f t="shared" ref="O16:O34" si="6">$AU16</f>
        <v>32.4</v>
      </c>
      <c r="P16" s="1"/>
      <c r="Q16" s="171">
        <f t="shared" ref="Q16:Q34" si="7">$BM16</f>
        <v>2.4</v>
      </c>
      <c r="R16" s="171"/>
      <c r="S16" s="1">
        <f t="shared" ref="S16:S34" si="8">$AQ16</f>
        <v>4.2</v>
      </c>
      <c r="T16" s="1"/>
      <c r="U16" s="1">
        <f t="shared" ref="U16:U34" si="9">$AS16</f>
        <v>7.5</v>
      </c>
      <c r="V16" s="1"/>
      <c r="W16" s="171">
        <f t="shared" ref="W16:W34" si="10">$AU16</f>
        <v>32.4</v>
      </c>
      <c r="X16" s="171"/>
      <c r="Y16" s="171">
        <f t="shared" ref="Y16:Y34" si="11">$BM16</f>
        <v>2.4</v>
      </c>
      <c r="Z16" s="171"/>
      <c r="AA16" s="46">
        <f t="shared" ref="AA16:AA34" si="12">$AQ16</f>
        <v>4.2</v>
      </c>
      <c r="AB16" s="46"/>
      <c r="AC16" s="172">
        <f t="shared" ref="AC16:AC34" si="13">$AS16</f>
        <v>7.5</v>
      </c>
      <c r="AD16" s="172"/>
      <c r="AE16" s="1">
        <f t="shared" ref="AE16:AE34" si="14">$AU16</f>
        <v>32.4</v>
      </c>
      <c r="AF16" s="1"/>
      <c r="AG16" s="171">
        <f t="shared" ref="AG16:AG34" si="15">$BM16</f>
        <v>2.4</v>
      </c>
      <c r="AH16" s="171"/>
      <c r="AI16" s="1">
        <f t="shared" ref="AI16:AI34" si="16">$AQ16</f>
        <v>4.2</v>
      </c>
      <c r="AJ16" s="1"/>
      <c r="AK16" s="1">
        <f t="shared" ref="AK16:AK34" si="17">$AS16</f>
        <v>7.5</v>
      </c>
      <c r="AL16" s="1"/>
      <c r="AM16" s="171">
        <f t="shared" ref="AM16:AM34" si="18">$AU16</f>
        <v>32.4</v>
      </c>
      <c r="AN16" s="171"/>
      <c r="AO16" s="171">
        <f t="shared" ref="AO16:AO34" si="19">$BM16</f>
        <v>2.4</v>
      </c>
      <c r="AP16" s="171"/>
      <c r="AQ16" s="46">
        <v>4.2</v>
      </c>
      <c r="AR16" s="46"/>
      <c r="AS16" s="172">
        <v>7.5</v>
      </c>
      <c r="AT16" s="172"/>
      <c r="AU16" s="1">
        <v>32.4</v>
      </c>
      <c r="AV16" s="1"/>
      <c r="AW16" s="171">
        <f t="shared" ref="AW16:AW34" si="20">$BM16</f>
        <v>2.4</v>
      </c>
      <c r="AX16" s="171"/>
      <c r="AY16" s="1">
        <f t="shared" ref="AY16:AY34" si="21">$AQ16</f>
        <v>4.2</v>
      </c>
      <c r="AZ16" s="1"/>
      <c r="BA16" s="1">
        <f t="shared" ref="BA16:BA34" si="22">$AS16</f>
        <v>7.5</v>
      </c>
      <c r="BB16" s="1"/>
      <c r="BC16" s="171">
        <f t="shared" ref="BC16:BC34" si="23">$AU16</f>
        <v>32.4</v>
      </c>
      <c r="BD16" s="171"/>
      <c r="BE16" s="171">
        <f t="shared" ref="BE16:BE34" si="24">$BM16</f>
        <v>2.4</v>
      </c>
      <c r="BF16" s="171"/>
      <c r="BG16" s="46">
        <f t="shared" ref="BG16:BG34" si="25">$AQ16</f>
        <v>4.2</v>
      </c>
      <c r="BH16" s="46"/>
      <c r="BI16" s="172">
        <f t="shared" ref="BI16:BI34" si="26">$AS16</f>
        <v>7.5</v>
      </c>
      <c r="BJ16" s="172"/>
      <c r="BK16" s="1">
        <f t="shared" ref="BK16:BK34" si="27">$AU16</f>
        <v>32.4</v>
      </c>
      <c r="BL16" s="1"/>
      <c r="BM16" s="171">
        <v>2.4</v>
      </c>
      <c r="BN16" s="171"/>
      <c r="BO16" s="1">
        <f t="shared" ref="BO16:BO34" si="28">$AQ16</f>
        <v>4.2</v>
      </c>
      <c r="BP16" s="1"/>
      <c r="BQ16" s="1">
        <f t="shared" ref="BQ16:BQ34" si="29">$AS16</f>
        <v>7.5</v>
      </c>
      <c r="BR16" s="1"/>
      <c r="BS16" s="171">
        <f t="shared" ref="BS16:BS34" si="30">$AU16</f>
        <v>32.4</v>
      </c>
      <c r="BT16" s="171"/>
      <c r="BU16" s="171">
        <f t="shared" ref="BU16:BU34" si="31">$BM16</f>
        <v>2.4</v>
      </c>
      <c r="BV16" s="171"/>
      <c r="BW16" s="46">
        <f t="shared" ref="BW16:BW34" si="32">$AQ16</f>
        <v>4.2</v>
      </c>
      <c r="BX16" s="46"/>
      <c r="BY16" s="206">
        <f t="shared" ref="BY16:BY34" si="33">$AS16</f>
        <v>7.5</v>
      </c>
      <c r="BZ16" s="206"/>
      <c r="CA16" s="206">
        <f t="shared" ref="CA16:CA34" si="34">$AU16</f>
        <v>32.4</v>
      </c>
      <c r="CB16" s="206"/>
      <c r="CC16" s="206">
        <f t="shared" ref="CC16:CC34" si="35">$BM16</f>
        <v>2.4</v>
      </c>
      <c r="CD16" s="206"/>
      <c r="CE16" s="46">
        <f t="shared" ref="CE16:CE34" si="36">$AQ16</f>
        <v>4.2</v>
      </c>
      <c r="CF16" s="46"/>
      <c r="CG16" s="206">
        <f t="shared" ref="CG16:CG34" si="37">$AS16</f>
        <v>7.5</v>
      </c>
      <c r="CH16" s="206"/>
      <c r="CI16" s="206">
        <f t="shared" ref="CI16:CI34" si="38">$AU16</f>
        <v>32.4</v>
      </c>
      <c r="CJ16" s="206"/>
      <c r="CK16" s="206">
        <f t="shared" ref="CK16:CK34" si="39">$BM16</f>
        <v>2.4</v>
      </c>
      <c r="CL16" s="206"/>
      <c r="CM16" s="46">
        <f t="shared" ref="CM16:CM34" si="40">$AQ16</f>
        <v>4.2</v>
      </c>
      <c r="CN16" s="46"/>
      <c r="CO16" s="206">
        <f t="shared" ref="CO16:CO34" si="41">$AS16</f>
        <v>7.5</v>
      </c>
      <c r="CP16" s="206"/>
      <c r="CQ16" s="206">
        <f t="shared" ref="CQ16:CQ34" si="42">$AU16</f>
        <v>32.4</v>
      </c>
      <c r="CR16" s="206"/>
      <c r="CS16" s="206">
        <f t="shared" ref="CS16:CS34" si="43">$BM16</f>
        <v>2.4</v>
      </c>
    </row>
    <row r="17" spans="1:97" s="83" customFormat="1" x14ac:dyDescent="0.2">
      <c r="A17" s="82" t="s">
        <v>1</v>
      </c>
      <c r="B17" s="75"/>
      <c r="C17" s="1">
        <f t="shared" si="0"/>
        <v>3.7</v>
      </c>
      <c r="D17" s="1"/>
      <c r="E17" s="1">
        <f t="shared" si="1"/>
        <v>7.2</v>
      </c>
      <c r="F17" s="1"/>
      <c r="G17" s="171">
        <f t="shared" si="2"/>
        <v>41</v>
      </c>
      <c r="H17" s="171"/>
      <c r="I17" s="171">
        <f t="shared" si="3"/>
        <v>3.5</v>
      </c>
      <c r="J17" s="171"/>
      <c r="K17" s="46">
        <f t="shared" si="4"/>
        <v>3.7</v>
      </c>
      <c r="L17" s="46"/>
      <c r="M17" s="172">
        <f t="shared" si="5"/>
        <v>7.2</v>
      </c>
      <c r="N17" s="172"/>
      <c r="O17" s="1">
        <f t="shared" si="6"/>
        <v>41</v>
      </c>
      <c r="P17" s="1"/>
      <c r="Q17" s="171">
        <f t="shared" si="7"/>
        <v>3.5</v>
      </c>
      <c r="R17" s="171"/>
      <c r="S17" s="1">
        <f t="shared" si="8"/>
        <v>3.7</v>
      </c>
      <c r="T17" s="1"/>
      <c r="U17" s="1">
        <f t="shared" si="9"/>
        <v>7.2</v>
      </c>
      <c r="V17" s="1"/>
      <c r="W17" s="171">
        <f t="shared" si="10"/>
        <v>41</v>
      </c>
      <c r="X17" s="171"/>
      <c r="Y17" s="171">
        <f t="shared" si="11"/>
        <v>3.5</v>
      </c>
      <c r="Z17" s="171"/>
      <c r="AA17" s="46">
        <f t="shared" si="12"/>
        <v>3.7</v>
      </c>
      <c r="AB17" s="46"/>
      <c r="AC17" s="172">
        <f t="shared" si="13"/>
        <v>7.2</v>
      </c>
      <c r="AD17" s="172"/>
      <c r="AE17" s="1">
        <f t="shared" si="14"/>
        <v>41</v>
      </c>
      <c r="AF17" s="1"/>
      <c r="AG17" s="171">
        <f t="shared" si="15"/>
        <v>3.5</v>
      </c>
      <c r="AH17" s="171"/>
      <c r="AI17" s="1">
        <f t="shared" si="16"/>
        <v>3.7</v>
      </c>
      <c r="AJ17" s="1"/>
      <c r="AK17" s="1">
        <f t="shared" si="17"/>
        <v>7.2</v>
      </c>
      <c r="AL17" s="1"/>
      <c r="AM17" s="171">
        <f t="shared" si="18"/>
        <v>41</v>
      </c>
      <c r="AN17" s="171"/>
      <c r="AO17" s="171">
        <f t="shared" si="19"/>
        <v>3.5</v>
      </c>
      <c r="AP17" s="171"/>
      <c r="AQ17" s="46">
        <v>3.7</v>
      </c>
      <c r="AR17" s="46"/>
      <c r="AS17" s="172">
        <v>7.2</v>
      </c>
      <c r="AT17" s="172"/>
      <c r="AU17" s="1">
        <v>41</v>
      </c>
      <c r="AV17" s="1"/>
      <c r="AW17" s="171">
        <f t="shared" si="20"/>
        <v>3.5</v>
      </c>
      <c r="AX17" s="171"/>
      <c r="AY17" s="1">
        <f t="shared" si="21"/>
        <v>3.7</v>
      </c>
      <c r="AZ17" s="1"/>
      <c r="BA17" s="1">
        <f t="shared" si="22"/>
        <v>7.2</v>
      </c>
      <c r="BB17" s="1"/>
      <c r="BC17" s="171">
        <f t="shared" si="23"/>
        <v>41</v>
      </c>
      <c r="BD17" s="171"/>
      <c r="BE17" s="171">
        <f t="shared" si="24"/>
        <v>3.5</v>
      </c>
      <c r="BF17" s="171"/>
      <c r="BG17" s="46">
        <f t="shared" si="25"/>
        <v>3.7</v>
      </c>
      <c r="BH17" s="46"/>
      <c r="BI17" s="172">
        <f t="shared" si="26"/>
        <v>7.2</v>
      </c>
      <c r="BJ17" s="172"/>
      <c r="BK17" s="1">
        <f t="shared" si="27"/>
        <v>41</v>
      </c>
      <c r="BL17" s="1"/>
      <c r="BM17" s="171">
        <v>3.5</v>
      </c>
      <c r="BN17" s="171"/>
      <c r="BO17" s="1">
        <f t="shared" si="28"/>
        <v>3.7</v>
      </c>
      <c r="BP17" s="1"/>
      <c r="BQ17" s="1">
        <f t="shared" si="29"/>
        <v>7.2</v>
      </c>
      <c r="BR17" s="1"/>
      <c r="BS17" s="171">
        <f t="shared" si="30"/>
        <v>41</v>
      </c>
      <c r="BT17" s="171"/>
      <c r="BU17" s="171">
        <f t="shared" si="31"/>
        <v>3.5</v>
      </c>
      <c r="BV17" s="171"/>
      <c r="BW17" s="46">
        <f t="shared" si="32"/>
        <v>3.7</v>
      </c>
      <c r="BX17" s="46"/>
      <c r="BY17" s="206">
        <f t="shared" si="33"/>
        <v>7.2</v>
      </c>
      <c r="BZ17" s="206"/>
      <c r="CA17" s="206">
        <f t="shared" si="34"/>
        <v>41</v>
      </c>
      <c r="CB17" s="206"/>
      <c r="CC17" s="206">
        <f t="shared" si="35"/>
        <v>3.5</v>
      </c>
      <c r="CD17" s="206"/>
      <c r="CE17" s="46">
        <f t="shared" si="36"/>
        <v>3.7</v>
      </c>
      <c r="CF17" s="46"/>
      <c r="CG17" s="206">
        <f t="shared" si="37"/>
        <v>7.2</v>
      </c>
      <c r="CH17" s="206"/>
      <c r="CI17" s="206">
        <f t="shared" si="38"/>
        <v>41</v>
      </c>
      <c r="CJ17" s="206"/>
      <c r="CK17" s="206">
        <f t="shared" si="39"/>
        <v>3.5</v>
      </c>
      <c r="CL17" s="206"/>
      <c r="CM17" s="46">
        <f t="shared" si="40"/>
        <v>3.7</v>
      </c>
      <c r="CN17" s="46"/>
      <c r="CO17" s="206">
        <f t="shared" si="41"/>
        <v>7.2</v>
      </c>
      <c r="CP17" s="206"/>
      <c r="CQ17" s="206">
        <f t="shared" si="42"/>
        <v>41</v>
      </c>
      <c r="CR17" s="206"/>
      <c r="CS17" s="206">
        <f t="shared" si="43"/>
        <v>3.5</v>
      </c>
    </row>
    <row r="18" spans="1:97" s="83" customFormat="1" x14ac:dyDescent="0.2">
      <c r="A18" s="82" t="s">
        <v>2</v>
      </c>
      <c r="B18" s="75"/>
      <c r="C18" s="1">
        <f t="shared" si="0"/>
        <v>3.5</v>
      </c>
      <c r="D18" s="1"/>
      <c r="E18" s="1">
        <f t="shared" si="1"/>
        <v>8.4</v>
      </c>
      <c r="F18" s="1"/>
      <c r="G18" s="171">
        <f t="shared" si="2"/>
        <v>39.700000000000003</v>
      </c>
      <c r="H18" s="171"/>
      <c r="I18" s="171">
        <f t="shared" si="3"/>
        <v>6.9</v>
      </c>
      <c r="J18" s="171"/>
      <c r="K18" s="46">
        <f t="shared" si="4"/>
        <v>3.5</v>
      </c>
      <c r="L18" s="46"/>
      <c r="M18" s="172">
        <f t="shared" si="5"/>
        <v>8.4</v>
      </c>
      <c r="N18" s="172"/>
      <c r="O18" s="1">
        <f t="shared" si="6"/>
        <v>39.700000000000003</v>
      </c>
      <c r="P18" s="1"/>
      <c r="Q18" s="171">
        <f t="shared" si="7"/>
        <v>6.9</v>
      </c>
      <c r="R18" s="171"/>
      <c r="S18" s="1">
        <f t="shared" si="8"/>
        <v>3.5</v>
      </c>
      <c r="T18" s="1"/>
      <c r="U18" s="1">
        <f t="shared" si="9"/>
        <v>8.4</v>
      </c>
      <c r="V18" s="1"/>
      <c r="W18" s="171">
        <f t="shared" si="10"/>
        <v>39.700000000000003</v>
      </c>
      <c r="X18" s="171"/>
      <c r="Y18" s="171">
        <f t="shared" si="11"/>
        <v>6.9</v>
      </c>
      <c r="Z18" s="171"/>
      <c r="AA18" s="46">
        <f t="shared" si="12"/>
        <v>3.5</v>
      </c>
      <c r="AB18" s="46"/>
      <c r="AC18" s="172">
        <f t="shared" si="13"/>
        <v>8.4</v>
      </c>
      <c r="AD18" s="172"/>
      <c r="AE18" s="1">
        <f t="shared" si="14"/>
        <v>39.700000000000003</v>
      </c>
      <c r="AF18" s="1"/>
      <c r="AG18" s="171">
        <f t="shared" si="15"/>
        <v>6.9</v>
      </c>
      <c r="AH18" s="171"/>
      <c r="AI18" s="1">
        <f t="shared" si="16"/>
        <v>3.5</v>
      </c>
      <c r="AJ18" s="1"/>
      <c r="AK18" s="1">
        <f t="shared" si="17"/>
        <v>8.4</v>
      </c>
      <c r="AL18" s="1"/>
      <c r="AM18" s="171">
        <f t="shared" si="18"/>
        <v>39.700000000000003</v>
      </c>
      <c r="AN18" s="171"/>
      <c r="AO18" s="171">
        <f t="shared" si="19"/>
        <v>6.9</v>
      </c>
      <c r="AP18" s="171"/>
      <c r="AQ18" s="46">
        <v>3.5</v>
      </c>
      <c r="AR18" s="46"/>
      <c r="AS18" s="172">
        <v>8.4</v>
      </c>
      <c r="AT18" s="172"/>
      <c r="AU18" s="1">
        <v>39.700000000000003</v>
      </c>
      <c r="AV18" s="1"/>
      <c r="AW18" s="171">
        <f t="shared" si="20"/>
        <v>6.9</v>
      </c>
      <c r="AX18" s="171"/>
      <c r="AY18" s="1">
        <f t="shared" si="21"/>
        <v>3.5</v>
      </c>
      <c r="AZ18" s="1"/>
      <c r="BA18" s="1">
        <f t="shared" si="22"/>
        <v>8.4</v>
      </c>
      <c r="BB18" s="1"/>
      <c r="BC18" s="171">
        <f t="shared" si="23"/>
        <v>39.700000000000003</v>
      </c>
      <c r="BD18" s="171"/>
      <c r="BE18" s="171">
        <f t="shared" si="24"/>
        <v>6.9</v>
      </c>
      <c r="BF18" s="171"/>
      <c r="BG18" s="46">
        <f t="shared" si="25"/>
        <v>3.5</v>
      </c>
      <c r="BH18" s="46"/>
      <c r="BI18" s="172">
        <f t="shared" si="26"/>
        <v>8.4</v>
      </c>
      <c r="BJ18" s="172"/>
      <c r="BK18" s="1">
        <f t="shared" si="27"/>
        <v>39.700000000000003</v>
      </c>
      <c r="BL18" s="1"/>
      <c r="BM18" s="171">
        <v>6.9</v>
      </c>
      <c r="BN18" s="171"/>
      <c r="BO18" s="1">
        <f t="shared" si="28"/>
        <v>3.5</v>
      </c>
      <c r="BP18" s="1"/>
      <c r="BQ18" s="1">
        <f t="shared" si="29"/>
        <v>8.4</v>
      </c>
      <c r="BR18" s="1"/>
      <c r="BS18" s="171">
        <f t="shared" si="30"/>
        <v>39.700000000000003</v>
      </c>
      <c r="BT18" s="171"/>
      <c r="BU18" s="171">
        <f t="shared" si="31"/>
        <v>6.9</v>
      </c>
      <c r="BV18" s="171"/>
      <c r="BW18" s="46">
        <f t="shared" si="32"/>
        <v>3.5</v>
      </c>
      <c r="BX18" s="46"/>
      <c r="BY18" s="206">
        <f t="shared" si="33"/>
        <v>8.4</v>
      </c>
      <c r="BZ18" s="206"/>
      <c r="CA18" s="206">
        <f t="shared" si="34"/>
        <v>39.700000000000003</v>
      </c>
      <c r="CB18" s="206"/>
      <c r="CC18" s="206">
        <f t="shared" si="35"/>
        <v>6.9</v>
      </c>
      <c r="CD18" s="206"/>
      <c r="CE18" s="46">
        <f t="shared" si="36"/>
        <v>3.5</v>
      </c>
      <c r="CF18" s="46"/>
      <c r="CG18" s="206">
        <f t="shared" si="37"/>
        <v>8.4</v>
      </c>
      <c r="CH18" s="206"/>
      <c r="CI18" s="206">
        <f t="shared" si="38"/>
        <v>39.700000000000003</v>
      </c>
      <c r="CJ18" s="206"/>
      <c r="CK18" s="206">
        <f t="shared" si="39"/>
        <v>6.9</v>
      </c>
      <c r="CL18" s="206"/>
      <c r="CM18" s="46">
        <f t="shared" si="40"/>
        <v>3.5</v>
      </c>
      <c r="CN18" s="46"/>
      <c r="CO18" s="206">
        <f t="shared" si="41"/>
        <v>8.4</v>
      </c>
      <c r="CP18" s="206"/>
      <c r="CQ18" s="206">
        <f t="shared" si="42"/>
        <v>39.700000000000003</v>
      </c>
      <c r="CR18" s="206"/>
      <c r="CS18" s="206">
        <f t="shared" si="43"/>
        <v>6.9</v>
      </c>
    </row>
    <row r="19" spans="1:97" s="83" customFormat="1" x14ac:dyDescent="0.2">
      <c r="A19" s="82" t="s">
        <v>3</v>
      </c>
      <c r="B19" s="75"/>
      <c r="C19" s="1">
        <f t="shared" si="0"/>
        <v>4.5999999999999996</v>
      </c>
      <c r="D19" s="1"/>
      <c r="E19" s="1">
        <f t="shared" si="1"/>
        <v>12.6</v>
      </c>
      <c r="F19" s="1"/>
      <c r="G19" s="171">
        <f t="shared" si="2"/>
        <v>41.5</v>
      </c>
      <c r="H19" s="171"/>
      <c r="I19" s="171">
        <f t="shared" si="3"/>
        <v>11.3</v>
      </c>
      <c r="J19" s="171"/>
      <c r="K19" s="46">
        <f t="shared" si="4"/>
        <v>4.5999999999999996</v>
      </c>
      <c r="L19" s="46"/>
      <c r="M19" s="172">
        <f t="shared" si="5"/>
        <v>12.6</v>
      </c>
      <c r="N19" s="172"/>
      <c r="O19" s="1">
        <f t="shared" si="6"/>
        <v>41.5</v>
      </c>
      <c r="P19" s="1"/>
      <c r="Q19" s="171">
        <f t="shared" si="7"/>
        <v>11.3</v>
      </c>
      <c r="R19" s="171"/>
      <c r="S19" s="1">
        <f t="shared" si="8"/>
        <v>4.5999999999999996</v>
      </c>
      <c r="T19" s="1"/>
      <c r="U19" s="1">
        <f t="shared" si="9"/>
        <v>12.6</v>
      </c>
      <c r="V19" s="1"/>
      <c r="W19" s="171">
        <f t="shared" si="10"/>
        <v>41.5</v>
      </c>
      <c r="X19" s="171"/>
      <c r="Y19" s="171">
        <f t="shared" si="11"/>
        <v>11.3</v>
      </c>
      <c r="Z19" s="171"/>
      <c r="AA19" s="46">
        <f t="shared" si="12"/>
        <v>4.5999999999999996</v>
      </c>
      <c r="AB19" s="46"/>
      <c r="AC19" s="172">
        <f t="shared" si="13"/>
        <v>12.6</v>
      </c>
      <c r="AD19" s="172"/>
      <c r="AE19" s="1">
        <f t="shared" si="14"/>
        <v>41.5</v>
      </c>
      <c r="AF19" s="1"/>
      <c r="AG19" s="171">
        <f t="shared" si="15"/>
        <v>11.3</v>
      </c>
      <c r="AH19" s="171"/>
      <c r="AI19" s="1">
        <f t="shared" si="16"/>
        <v>4.5999999999999996</v>
      </c>
      <c r="AJ19" s="1"/>
      <c r="AK19" s="1">
        <f t="shared" si="17"/>
        <v>12.6</v>
      </c>
      <c r="AL19" s="1"/>
      <c r="AM19" s="171">
        <f t="shared" si="18"/>
        <v>41.5</v>
      </c>
      <c r="AN19" s="171"/>
      <c r="AO19" s="171">
        <f t="shared" si="19"/>
        <v>11.3</v>
      </c>
      <c r="AP19" s="171"/>
      <c r="AQ19" s="46">
        <v>4.5999999999999996</v>
      </c>
      <c r="AR19" s="46"/>
      <c r="AS19" s="172">
        <v>12.6</v>
      </c>
      <c r="AT19" s="172"/>
      <c r="AU19" s="1">
        <v>41.5</v>
      </c>
      <c r="AV19" s="1"/>
      <c r="AW19" s="171">
        <f t="shared" si="20"/>
        <v>11.3</v>
      </c>
      <c r="AX19" s="171"/>
      <c r="AY19" s="1">
        <f t="shared" si="21"/>
        <v>4.5999999999999996</v>
      </c>
      <c r="AZ19" s="1"/>
      <c r="BA19" s="1">
        <f t="shared" si="22"/>
        <v>12.6</v>
      </c>
      <c r="BB19" s="1"/>
      <c r="BC19" s="171">
        <f t="shared" si="23"/>
        <v>41.5</v>
      </c>
      <c r="BD19" s="171"/>
      <c r="BE19" s="171">
        <f t="shared" si="24"/>
        <v>11.3</v>
      </c>
      <c r="BF19" s="171"/>
      <c r="BG19" s="46">
        <f t="shared" si="25"/>
        <v>4.5999999999999996</v>
      </c>
      <c r="BH19" s="46"/>
      <c r="BI19" s="172">
        <f t="shared" si="26"/>
        <v>12.6</v>
      </c>
      <c r="BJ19" s="172"/>
      <c r="BK19" s="1">
        <f t="shared" si="27"/>
        <v>41.5</v>
      </c>
      <c r="BL19" s="1"/>
      <c r="BM19" s="171">
        <v>11.3</v>
      </c>
      <c r="BN19" s="171"/>
      <c r="BO19" s="1">
        <f t="shared" si="28"/>
        <v>4.5999999999999996</v>
      </c>
      <c r="BP19" s="1"/>
      <c r="BQ19" s="1">
        <f t="shared" si="29"/>
        <v>12.6</v>
      </c>
      <c r="BR19" s="1"/>
      <c r="BS19" s="171">
        <f t="shared" si="30"/>
        <v>41.5</v>
      </c>
      <c r="BT19" s="171"/>
      <c r="BU19" s="171">
        <f t="shared" si="31"/>
        <v>11.3</v>
      </c>
      <c r="BV19" s="171"/>
      <c r="BW19" s="46">
        <f t="shared" si="32"/>
        <v>4.5999999999999996</v>
      </c>
      <c r="BX19" s="46"/>
      <c r="BY19" s="206">
        <f t="shared" si="33"/>
        <v>12.6</v>
      </c>
      <c r="BZ19" s="206"/>
      <c r="CA19" s="206">
        <f t="shared" si="34"/>
        <v>41.5</v>
      </c>
      <c r="CB19" s="206"/>
      <c r="CC19" s="206">
        <f t="shared" si="35"/>
        <v>11.3</v>
      </c>
      <c r="CD19" s="206"/>
      <c r="CE19" s="46">
        <f t="shared" si="36"/>
        <v>4.5999999999999996</v>
      </c>
      <c r="CF19" s="46"/>
      <c r="CG19" s="206">
        <f t="shared" si="37"/>
        <v>12.6</v>
      </c>
      <c r="CH19" s="206"/>
      <c r="CI19" s="206">
        <f t="shared" si="38"/>
        <v>41.5</v>
      </c>
      <c r="CJ19" s="206"/>
      <c r="CK19" s="206">
        <f t="shared" si="39"/>
        <v>11.3</v>
      </c>
      <c r="CL19" s="206"/>
      <c r="CM19" s="46">
        <f t="shared" si="40"/>
        <v>4.5999999999999996</v>
      </c>
      <c r="CN19" s="46"/>
      <c r="CO19" s="206">
        <f t="shared" si="41"/>
        <v>12.6</v>
      </c>
      <c r="CP19" s="206"/>
      <c r="CQ19" s="206">
        <f t="shared" si="42"/>
        <v>41.5</v>
      </c>
      <c r="CR19" s="206"/>
      <c r="CS19" s="206">
        <f t="shared" si="43"/>
        <v>11.3</v>
      </c>
    </row>
    <row r="20" spans="1:97" s="83" customFormat="1" x14ac:dyDescent="0.2">
      <c r="A20" s="84" t="s">
        <v>4</v>
      </c>
      <c r="B20" s="75"/>
      <c r="C20" s="108">
        <f t="shared" si="0"/>
        <v>3.6999999999999997</v>
      </c>
      <c r="D20" s="1"/>
      <c r="E20" s="108">
        <f t="shared" si="1"/>
        <v>8.9</v>
      </c>
      <c r="F20" s="1"/>
      <c r="G20" s="173">
        <f t="shared" si="2"/>
        <v>28.3</v>
      </c>
      <c r="H20" s="171"/>
      <c r="I20" s="173">
        <f t="shared" si="3"/>
        <v>10.7</v>
      </c>
      <c r="J20" s="171"/>
      <c r="K20" s="174">
        <f t="shared" si="4"/>
        <v>3.6999999999999997</v>
      </c>
      <c r="L20" s="46"/>
      <c r="M20" s="175">
        <f t="shared" si="5"/>
        <v>8.9</v>
      </c>
      <c r="N20" s="172"/>
      <c r="O20" s="108">
        <f t="shared" si="6"/>
        <v>28.3</v>
      </c>
      <c r="P20" s="1"/>
      <c r="Q20" s="173">
        <f t="shared" si="7"/>
        <v>10.7</v>
      </c>
      <c r="R20" s="171"/>
      <c r="S20" s="108">
        <f t="shared" si="8"/>
        <v>3.6999999999999997</v>
      </c>
      <c r="T20" s="1"/>
      <c r="U20" s="108">
        <f t="shared" si="9"/>
        <v>8.9</v>
      </c>
      <c r="V20" s="1"/>
      <c r="W20" s="173">
        <f t="shared" si="10"/>
        <v>28.3</v>
      </c>
      <c r="X20" s="171"/>
      <c r="Y20" s="173">
        <f t="shared" si="11"/>
        <v>10.7</v>
      </c>
      <c r="Z20" s="171"/>
      <c r="AA20" s="174">
        <f t="shared" si="12"/>
        <v>3.6999999999999997</v>
      </c>
      <c r="AB20" s="46"/>
      <c r="AC20" s="175">
        <f t="shared" si="13"/>
        <v>8.9</v>
      </c>
      <c r="AD20" s="172"/>
      <c r="AE20" s="108">
        <f t="shared" si="14"/>
        <v>28.3</v>
      </c>
      <c r="AF20" s="1"/>
      <c r="AG20" s="173">
        <f t="shared" si="15"/>
        <v>10.7</v>
      </c>
      <c r="AH20" s="171"/>
      <c r="AI20" s="108">
        <f t="shared" si="16"/>
        <v>3.6999999999999997</v>
      </c>
      <c r="AJ20" s="1"/>
      <c r="AK20" s="108">
        <f t="shared" si="17"/>
        <v>8.9</v>
      </c>
      <c r="AL20" s="1"/>
      <c r="AM20" s="173">
        <f t="shared" si="18"/>
        <v>28.3</v>
      </c>
      <c r="AN20" s="171"/>
      <c r="AO20" s="173">
        <f t="shared" si="19"/>
        <v>10.7</v>
      </c>
      <c r="AP20" s="171"/>
      <c r="AQ20" s="174">
        <v>3.6999999999999997</v>
      </c>
      <c r="AR20" s="46"/>
      <c r="AS20" s="175">
        <v>8.9</v>
      </c>
      <c r="AT20" s="172"/>
      <c r="AU20" s="108">
        <v>28.3</v>
      </c>
      <c r="AV20" s="1"/>
      <c r="AW20" s="173">
        <f t="shared" si="20"/>
        <v>10.7</v>
      </c>
      <c r="AX20" s="171"/>
      <c r="AY20" s="108">
        <f t="shared" si="21"/>
        <v>3.6999999999999997</v>
      </c>
      <c r="AZ20" s="1"/>
      <c r="BA20" s="108">
        <f t="shared" si="22"/>
        <v>8.9</v>
      </c>
      <c r="BB20" s="1"/>
      <c r="BC20" s="173">
        <f t="shared" si="23"/>
        <v>28.3</v>
      </c>
      <c r="BD20" s="171"/>
      <c r="BE20" s="173">
        <f t="shared" si="24"/>
        <v>10.7</v>
      </c>
      <c r="BF20" s="171"/>
      <c r="BG20" s="174">
        <f t="shared" si="25"/>
        <v>3.6999999999999997</v>
      </c>
      <c r="BH20" s="46"/>
      <c r="BI20" s="175">
        <f t="shared" si="26"/>
        <v>8.9</v>
      </c>
      <c r="BJ20" s="172"/>
      <c r="BK20" s="108">
        <f t="shared" si="27"/>
        <v>28.3</v>
      </c>
      <c r="BL20" s="1"/>
      <c r="BM20" s="173">
        <v>10.7</v>
      </c>
      <c r="BN20" s="171"/>
      <c r="BO20" s="108">
        <f t="shared" si="28"/>
        <v>3.6999999999999997</v>
      </c>
      <c r="BP20" s="1"/>
      <c r="BQ20" s="108">
        <f t="shared" si="29"/>
        <v>8.9</v>
      </c>
      <c r="BR20" s="1"/>
      <c r="BS20" s="173">
        <f t="shared" si="30"/>
        <v>28.3</v>
      </c>
      <c r="BT20" s="171"/>
      <c r="BU20" s="173">
        <f t="shared" si="31"/>
        <v>10.7</v>
      </c>
      <c r="BV20" s="171"/>
      <c r="BW20" s="174">
        <f t="shared" si="32"/>
        <v>3.6999999999999997</v>
      </c>
      <c r="BX20" s="46"/>
      <c r="BY20" s="207">
        <f t="shared" si="33"/>
        <v>8.9</v>
      </c>
      <c r="BZ20" s="206"/>
      <c r="CA20" s="207">
        <f t="shared" si="34"/>
        <v>28.3</v>
      </c>
      <c r="CB20" s="206"/>
      <c r="CC20" s="207">
        <f t="shared" si="35"/>
        <v>10.7</v>
      </c>
      <c r="CD20" s="206"/>
      <c r="CE20" s="174">
        <f t="shared" si="36"/>
        <v>3.6999999999999997</v>
      </c>
      <c r="CF20" s="46"/>
      <c r="CG20" s="207">
        <f t="shared" si="37"/>
        <v>8.9</v>
      </c>
      <c r="CH20" s="206"/>
      <c r="CI20" s="207">
        <f t="shared" si="38"/>
        <v>28.3</v>
      </c>
      <c r="CJ20" s="206"/>
      <c r="CK20" s="207">
        <f t="shared" si="39"/>
        <v>10.7</v>
      </c>
      <c r="CL20" s="206"/>
      <c r="CM20" s="174">
        <f t="shared" si="40"/>
        <v>3.6999999999999997</v>
      </c>
      <c r="CN20" s="46"/>
      <c r="CO20" s="207">
        <f t="shared" si="41"/>
        <v>8.9</v>
      </c>
      <c r="CP20" s="206"/>
      <c r="CQ20" s="207">
        <f t="shared" si="42"/>
        <v>28.3</v>
      </c>
      <c r="CR20" s="206"/>
      <c r="CS20" s="207">
        <f t="shared" si="43"/>
        <v>10.7</v>
      </c>
    </row>
    <row r="21" spans="1:97" s="83" customFormat="1" x14ac:dyDescent="0.2">
      <c r="A21" s="82" t="s">
        <v>5</v>
      </c>
      <c r="B21" s="75"/>
      <c r="C21" s="1">
        <f t="shared" si="0"/>
        <v>1.9</v>
      </c>
      <c r="D21" s="1"/>
      <c r="E21" s="1">
        <f t="shared" si="1"/>
        <v>8.1999999999999993</v>
      </c>
      <c r="F21" s="1"/>
      <c r="G21" s="171">
        <f t="shared" si="2"/>
        <v>39.799999999999997</v>
      </c>
      <c r="H21" s="171"/>
      <c r="I21" s="171">
        <f t="shared" si="3"/>
        <v>4.7</v>
      </c>
      <c r="J21" s="171"/>
      <c r="K21" s="46">
        <f t="shared" si="4"/>
        <v>1.9</v>
      </c>
      <c r="L21" s="46"/>
      <c r="M21" s="172">
        <f t="shared" si="5"/>
        <v>8.1999999999999993</v>
      </c>
      <c r="N21" s="172"/>
      <c r="O21" s="1">
        <f t="shared" si="6"/>
        <v>39.799999999999997</v>
      </c>
      <c r="P21" s="1"/>
      <c r="Q21" s="171">
        <f t="shared" si="7"/>
        <v>4.7</v>
      </c>
      <c r="R21" s="171"/>
      <c r="S21" s="1">
        <f t="shared" si="8"/>
        <v>1.9</v>
      </c>
      <c r="T21" s="1"/>
      <c r="U21" s="1">
        <f t="shared" si="9"/>
        <v>8.1999999999999993</v>
      </c>
      <c r="V21" s="1"/>
      <c r="W21" s="171">
        <f t="shared" si="10"/>
        <v>39.799999999999997</v>
      </c>
      <c r="X21" s="171"/>
      <c r="Y21" s="171">
        <f t="shared" si="11"/>
        <v>4.7</v>
      </c>
      <c r="Z21" s="171"/>
      <c r="AA21" s="46">
        <f t="shared" si="12"/>
        <v>1.9</v>
      </c>
      <c r="AB21" s="46"/>
      <c r="AC21" s="172">
        <f t="shared" si="13"/>
        <v>8.1999999999999993</v>
      </c>
      <c r="AD21" s="172"/>
      <c r="AE21" s="1">
        <f t="shared" si="14"/>
        <v>39.799999999999997</v>
      </c>
      <c r="AF21" s="1"/>
      <c r="AG21" s="171">
        <f t="shared" si="15"/>
        <v>4.7</v>
      </c>
      <c r="AH21" s="171"/>
      <c r="AI21" s="1">
        <f t="shared" si="16"/>
        <v>1.9</v>
      </c>
      <c r="AJ21" s="1"/>
      <c r="AK21" s="1">
        <f t="shared" si="17"/>
        <v>8.1999999999999993</v>
      </c>
      <c r="AL21" s="1"/>
      <c r="AM21" s="171">
        <f t="shared" si="18"/>
        <v>39.799999999999997</v>
      </c>
      <c r="AN21" s="171"/>
      <c r="AO21" s="171">
        <f t="shared" si="19"/>
        <v>4.7</v>
      </c>
      <c r="AP21" s="171"/>
      <c r="AQ21" s="46">
        <v>1.9</v>
      </c>
      <c r="AR21" s="46"/>
      <c r="AS21" s="172">
        <v>8.1999999999999993</v>
      </c>
      <c r="AT21" s="172"/>
      <c r="AU21" s="1">
        <v>39.799999999999997</v>
      </c>
      <c r="AV21" s="1"/>
      <c r="AW21" s="171">
        <f t="shared" si="20"/>
        <v>4.7</v>
      </c>
      <c r="AX21" s="171"/>
      <c r="AY21" s="1">
        <f t="shared" si="21"/>
        <v>1.9</v>
      </c>
      <c r="AZ21" s="1"/>
      <c r="BA21" s="1">
        <f t="shared" si="22"/>
        <v>8.1999999999999993</v>
      </c>
      <c r="BB21" s="1"/>
      <c r="BC21" s="171">
        <f t="shared" si="23"/>
        <v>39.799999999999997</v>
      </c>
      <c r="BD21" s="171"/>
      <c r="BE21" s="171">
        <f t="shared" si="24"/>
        <v>4.7</v>
      </c>
      <c r="BF21" s="171"/>
      <c r="BG21" s="46">
        <f t="shared" si="25"/>
        <v>1.9</v>
      </c>
      <c r="BH21" s="46"/>
      <c r="BI21" s="172">
        <f t="shared" si="26"/>
        <v>8.1999999999999993</v>
      </c>
      <c r="BJ21" s="172"/>
      <c r="BK21" s="1">
        <f t="shared" si="27"/>
        <v>39.799999999999997</v>
      </c>
      <c r="BL21" s="1"/>
      <c r="BM21" s="171">
        <v>4.7</v>
      </c>
      <c r="BN21" s="171"/>
      <c r="BO21" s="1">
        <f t="shared" si="28"/>
        <v>1.9</v>
      </c>
      <c r="BP21" s="1"/>
      <c r="BQ21" s="1">
        <f t="shared" si="29"/>
        <v>8.1999999999999993</v>
      </c>
      <c r="BR21" s="1"/>
      <c r="BS21" s="171">
        <f t="shared" si="30"/>
        <v>39.799999999999997</v>
      </c>
      <c r="BT21" s="171"/>
      <c r="BU21" s="171">
        <f t="shared" si="31"/>
        <v>4.7</v>
      </c>
      <c r="BV21" s="171"/>
      <c r="BW21" s="46">
        <f t="shared" si="32"/>
        <v>1.9</v>
      </c>
      <c r="BX21" s="46"/>
      <c r="BY21" s="206">
        <f t="shared" si="33"/>
        <v>8.1999999999999993</v>
      </c>
      <c r="BZ21" s="206"/>
      <c r="CA21" s="206">
        <f t="shared" si="34"/>
        <v>39.799999999999997</v>
      </c>
      <c r="CB21" s="206"/>
      <c r="CC21" s="206">
        <f t="shared" si="35"/>
        <v>4.7</v>
      </c>
      <c r="CD21" s="206"/>
      <c r="CE21" s="46">
        <f t="shared" si="36"/>
        <v>1.9</v>
      </c>
      <c r="CF21" s="46"/>
      <c r="CG21" s="206">
        <f t="shared" si="37"/>
        <v>8.1999999999999993</v>
      </c>
      <c r="CH21" s="206"/>
      <c r="CI21" s="206">
        <f t="shared" si="38"/>
        <v>39.799999999999997</v>
      </c>
      <c r="CJ21" s="206"/>
      <c r="CK21" s="206">
        <f t="shared" si="39"/>
        <v>4.7</v>
      </c>
      <c r="CL21" s="206"/>
      <c r="CM21" s="46">
        <f t="shared" si="40"/>
        <v>1.9</v>
      </c>
      <c r="CN21" s="46"/>
      <c r="CO21" s="206">
        <f t="shared" si="41"/>
        <v>8.1999999999999993</v>
      </c>
      <c r="CP21" s="206"/>
      <c r="CQ21" s="206">
        <f t="shared" si="42"/>
        <v>39.799999999999997</v>
      </c>
      <c r="CR21" s="206"/>
      <c r="CS21" s="206">
        <f t="shared" si="43"/>
        <v>4.7</v>
      </c>
    </row>
    <row r="22" spans="1:97" s="83" customFormat="1" x14ac:dyDescent="0.2">
      <c r="A22" s="82" t="s">
        <v>6</v>
      </c>
      <c r="B22" s="75"/>
      <c r="C22" s="1">
        <f t="shared" si="0"/>
        <v>1.3</v>
      </c>
      <c r="D22" s="1"/>
      <c r="E22" s="1">
        <f t="shared" si="1"/>
        <v>5.3999999999999995</v>
      </c>
      <c r="F22" s="1"/>
      <c r="G22" s="171">
        <f t="shared" si="2"/>
        <v>35.6</v>
      </c>
      <c r="H22" s="171"/>
      <c r="I22" s="171">
        <f t="shared" si="3"/>
        <v>5.3</v>
      </c>
      <c r="J22" s="171"/>
      <c r="K22" s="46">
        <f t="shared" si="4"/>
        <v>1.3</v>
      </c>
      <c r="L22" s="46"/>
      <c r="M22" s="172">
        <f t="shared" si="5"/>
        <v>5.3999999999999995</v>
      </c>
      <c r="N22" s="172"/>
      <c r="O22" s="1">
        <f t="shared" si="6"/>
        <v>35.6</v>
      </c>
      <c r="P22" s="1"/>
      <c r="Q22" s="171">
        <f t="shared" si="7"/>
        <v>5.3</v>
      </c>
      <c r="R22" s="171"/>
      <c r="S22" s="1">
        <f t="shared" si="8"/>
        <v>1.3</v>
      </c>
      <c r="T22" s="1"/>
      <c r="U22" s="1">
        <f t="shared" si="9"/>
        <v>5.3999999999999995</v>
      </c>
      <c r="V22" s="1"/>
      <c r="W22" s="171">
        <f t="shared" si="10"/>
        <v>35.6</v>
      </c>
      <c r="X22" s="171"/>
      <c r="Y22" s="171">
        <f t="shared" si="11"/>
        <v>5.3</v>
      </c>
      <c r="Z22" s="171"/>
      <c r="AA22" s="46">
        <f t="shared" si="12"/>
        <v>1.3</v>
      </c>
      <c r="AB22" s="46"/>
      <c r="AC22" s="172">
        <f t="shared" si="13"/>
        <v>5.3999999999999995</v>
      </c>
      <c r="AD22" s="172"/>
      <c r="AE22" s="1">
        <f t="shared" si="14"/>
        <v>35.6</v>
      </c>
      <c r="AF22" s="1"/>
      <c r="AG22" s="171">
        <f t="shared" si="15"/>
        <v>5.3</v>
      </c>
      <c r="AH22" s="171"/>
      <c r="AI22" s="1">
        <f t="shared" si="16"/>
        <v>1.3</v>
      </c>
      <c r="AJ22" s="1"/>
      <c r="AK22" s="1">
        <f t="shared" si="17"/>
        <v>5.3999999999999995</v>
      </c>
      <c r="AL22" s="1"/>
      <c r="AM22" s="171">
        <f t="shared" si="18"/>
        <v>35.6</v>
      </c>
      <c r="AN22" s="171"/>
      <c r="AO22" s="171">
        <f t="shared" si="19"/>
        <v>5.3</v>
      </c>
      <c r="AP22" s="171"/>
      <c r="AQ22" s="46">
        <v>1.3</v>
      </c>
      <c r="AR22" s="46"/>
      <c r="AS22" s="172">
        <v>5.3999999999999995</v>
      </c>
      <c r="AT22" s="172"/>
      <c r="AU22" s="1">
        <v>35.6</v>
      </c>
      <c r="AV22" s="1"/>
      <c r="AW22" s="171">
        <f t="shared" si="20"/>
        <v>5.3</v>
      </c>
      <c r="AX22" s="171"/>
      <c r="AY22" s="1">
        <f t="shared" si="21"/>
        <v>1.3</v>
      </c>
      <c r="AZ22" s="1"/>
      <c r="BA22" s="1">
        <f t="shared" si="22"/>
        <v>5.3999999999999995</v>
      </c>
      <c r="BB22" s="1"/>
      <c r="BC22" s="171">
        <f t="shared" si="23"/>
        <v>35.6</v>
      </c>
      <c r="BD22" s="171"/>
      <c r="BE22" s="171">
        <f t="shared" si="24"/>
        <v>5.3</v>
      </c>
      <c r="BF22" s="171"/>
      <c r="BG22" s="46">
        <f t="shared" si="25"/>
        <v>1.3</v>
      </c>
      <c r="BH22" s="46"/>
      <c r="BI22" s="172">
        <f t="shared" si="26"/>
        <v>5.3999999999999995</v>
      </c>
      <c r="BJ22" s="172"/>
      <c r="BK22" s="1">
        <f t="shared" si="27"/>
        <v>35.6</v>
      </c>
      <c r="BL22" s="1"/>
      <c r="BM22" s="171">
        <v>5.3</v>
      </c>
      <c r="BN22" s="171"/>
      <c r="BO22" s="1">
        <f t="shared" si="28"/>
        <v>1.3</v>
      </c>
      <c r="BP22" s="1"/>
      <c r="BQ22" s="1">
        <f t="shared" si="29"/>
        <v>5.3999999999999995</v>
      </c>
      <c r="BR22" s="1"/>
      <c r="BS22" s="171">
        <f t="shared" si="30"/>
        <v>35.6</v>
      </c>
      <c r="BT22" s="171"/>
      <c r="BU22" s="171">
        <f t="shared" si="31"/>
        <v>5.3</v>
      </c>
      <c r="BV22" s="171"/>
      <c r="BW22" s="46">
        <f t="shared" si="32"/>
        <v>1.3</v>
      </c>
      <c r="BX22" s="46"/>
      <c r="BY22" s="206">
        <f t="shared" si="33"/>
        <v>5.3999999999999995</v>
      </c>
      <c r="BZ22" s="206"/>
      <c r="CA22" s="206">
        <f t="shared" si="34"/>
        <v>35.6</v>
      </c>
      <c r="CB22" s="206"/>
      <c r="CC22" s="206">
        <f t="shared" si="35"/>
        <v>5.3</v>
      </c>
      <c r="CD22" s="206"/>
      <c r="CE22" s="46">
        <f t="shared" si="36"/>
        <v>1.3</v>
      </c>
      <c r="CF22" s="46"/>
      <c r="CG22" s="206">
        <f t="shared" si="37"/>
        <v>5.3999999999999995</v>
      </c>
      <c r="CH22" s="206"/>
      <c r="CI22" s="206">
        <f t="shared" si="38"/>
        <v>35.6</v>
      </c>
      <c r="CJ22" s="206"/>
      <c r="CK22" s="206">
        <f t="shared" si="39"/>
        <v>5.3</v>
      </c>
      <c r="CL22" s="206"/>
      <c r="CM22" s="46">
        <f t="shared" si="40"/>
        <v>1.3</v>
      </c>
      <c r="CN22" s="46"/>
      <c r="CO22" s="206">
        <f t="shared" si="41"/>
        <v>5.3999999999999995</v>
      </c>
      <c r="CP22" s="206"/>
      <c r="CQ22" s="206">
        <f t="shared" si="42"/>
        <v>35.6</v>
      </c>
      <c r="CR22" s="206"/>
      <c r="CS22" s="206">
        <f t="shared" si="43"/>
        <v>5.3</v>
      </c>
    </row>
    <row r="23" spans="1:97" s="83" customFormat="1" x14ac:dyDescent="0.2">
      <c r="A23" s="82" t="s">
        <v>7</v>
      </c>
      <c r="B23" s="75"/>
      <c r="C23" s="1">
        <f t="shared" si="0"/>
        <v>4.3</v>
      </c>
      <c r="D23" s="1"/>
      <c r="E23" s="1">
        <f t="shared" si="1"/>
        <v>9.5</v>
      </c>
      <c r="F23" s="1"/>
      <c r="G23" s="171">
        <f t="shared" si="2"/>
        <v>40</v>
      </c>
      <c r="H23" s="171"/>
      <c r="I23" s="171">
        <f t="shared" si="3"/>
        <v>4.9000000000000004</v>
      </c>
      <c r="J23" s="171"/>
      <c r="K23" s="46">
        <f t="shared" si="4"/>
        <v>4.3</v>
      </c>
      <c r="L23" s="46"/>
      <c r="M23" s="172">
        <f t="shared" si="5"/>
        <v>9.5</v>
      </c>
      <c r="N23" s="172"/>
      <c r="O23" s="1">
        <f t="shared" si="6"/>
        <v>40</v>
      </c>
      <c r="P23" s="1"/>
      <c r="Q23" s="171">
        <f t="shared" si="7"/>
        <v>4.9000000000000004</v>
      </c>
      <c r="R23" s="171"/>
      <c r="S23" s="1">
        <f t="shared" si="8"/>
        <v>4.3</v>
      </c>
      <c r="T23" s="1"/>
      <c r="U23" s="1">
        <f t="shared" si="9"/>
        <v>9.5</v>
      </c>
      <c r="V23" s="1"/>
      <c r="W23" s="171">
        <f t="shared" si="10"/>
        <v>40</v>
      </c>
      <c r="X23" s="171"/>
      <c r="Y23" s="171">
        <f t="shared" si="11"/>
        <v>4.9000000000000004</v>
      </c>
      <c r="Z23" s="171"/>
      <c r="AA23" s="46">
        <f t="shared" si="12"/>
        <v>4.3</v>
      </c>
      <c r="AB23" s="46"/>
      <c r="AC23" s="172">
        <f t="shared" si="13"/>
        <v>9.5</v>
      </c>
      <c r="AD23" s="172"/>
      <c r="AE23" s="1">
        <f t="shared" si="14"/>
        <v>40</v>
      </c>
      <c r="AF23" s="1"/>
      <c r="AG23" s="171">
        <f t="shared" si="15"/>
        <v>4.9000000000000004</v>
      </c>
      <c r="AH23" s="171"/>
      <c r="AI23" s="1">
        <f t="shared" si="16"/>
        <v>4.3</v>
      </c>
      <c r="AJ23" s="1"/>
      <c r="AK23" s="1">
        <f t="shared" si="17"/>
        <v>9.5</v>
      </c>
      <c r="AL23" s="1"/>
      <c r="AM23" s="171">
        <f t="shared" si="18"/>
        <v>40</v>
      </c>
      <c r="AN23" s="171"/>
      <c r="AO23" s="171">
        <f t="shared" si="19"/>
        <v>4.9000000000000004</v>
      </c>
      <c r="AP23" s="171"/>
      <c r="AQ23" s="46">
        <v>4.3</v>
      </c>
      <c r="AR23" s="46"/>
      <c r="AS23" s="172">
        <v>9.5</v>
      </c>
      <c r="AT23" s="172"/>
      <c r="AU23" s="1">
        <v>40</v>
      </c>
      <c r="AV23" s="1"/>
      <c r="AW23" s="171">
        <f t="shared" si="20"/>
        <v>4.9000000000000004</v>
      </c>
      <c r="AX23" s="171"/>
      <c r="AY23" s="1">
        <f t="shared" si="21"/>
        <v>4.3</v>
      </c>
      <c r="AZ23" s="1"/>
      <c r="BA23" s="1">
        <f t="shared" si="22"/>
        <v>9.5</v>
      </c>
      <c r="BB23" s="1"/>
      <c r="BC23" s="171">
        <f t="shared" si="23"/>
        <v>40</v>
      </c>
      <c r="BD23" s="171"/>
      <c r="BE23" s="171">
        <f t="shared" si="24"/>
        <v>4.9000000000000004</v>
      </c>
      <c r="BF23" s="171"/>
      <c r="BG23" s="46">
        <f t="shared" si="25"/>
        <v>4.3</v>
      </c>
      <c r="BH23" s="46"/>
      <c r="BI23" s="172">
        <f t="shared" si="26"/>
        <v>9.5</v>
      </c>
      <c r="BJ23" s="172"/>
      <c r="BK23" s="1">
        <f t="shared" si="27"/>
        <v>40</v>
      </c>
      <c r="BL23" s="1"/>
      <c r="BM23" s="171">
        <v>4.9000000000000004</v>
      </c>
      <c r="BN23" s="171"/>
      <c r="BO23" s="1">
        <f t="shared" si="28"/>
        <v>4.3</v>
      </c>
      <c r="BP23" s="1"/>
      <c r="BQ23" s="1">
        <f t="shared" si="29"/>
        <v>9.5</v>
      </c>
      <c r="BR23" s="1"/>
      <c r="BS23" s="171">
        <f t="shared" si="30"/>
        <v>40</v>
      </c>
      <c r="BT23" s="171"/>
      <c r="BU23" s="171">
        <f t="shared" si="31"/>
        <v>4.9000000000000004</v>
      </c>
      <c r="BV23" s="171"/>
      <c r="BW23" s="46">
        <f t="shared" si="32"/>
        <v>4.3</v>
      </c>
      <c r="BX23" s="46"/>
      <c r="BY23" s="206">
        <f t="shared" si="33"/>
        <v>9.5</v>
      </c>
      <c r="BZ23" s="206"/>
      <c r="CA23" s="206">
        <f t="shared" si="34"/>
        <v>40</v>
      </c>
      <c r="CB23" s="206"/>
      <c r="CC23" s="206">
        <f t="shared" si="35"/>
        <v>4.9000000000000004</v>
      </c>
      <c r="CD23" s="206"/>
      <c r="CE23" s="46">
        <f t="shared" si="36"/>
        <v>4.3</v>
      </c>
      <c r="CF23" s="46"/>
      <c r="CG23" s="206">
        <f t="shared" si="37"/>
        <v>9.5</v>
      </c>
      <c r="CH23" s="206"/>
      <c r="CI23" s="206">
        <f t="shared" si="38"/>
        <v>40</v>
      </c>
      <c r="CJ23" s="206"/>
      <c r="CK23" s="206">
        <f t="shared" si="39"/>
        <v>4.9000000000000004</v>
      </c>
      <c r="CL23" s="206"/>
      <c r="CM23" s="46">
        <f t="shared" si="40"/>
        <v>4.3</v>
      </c>
      <c r="CN23" s="46"/>
      <c r="CO23" s="206">
        <f t="shared" si="41"/>
        <v>9.5</v>
      </c>
      <c r="CP23" s="206"/>
      <c r="CQ23" s="206">
        <f t="shared" si="42"/>
        <v>40</v>
      </c>
      <c r="CR23" s="206"/>
      <c r="CS23" s="206">
        <f t="shared" si="43"/>
        <v>4.9000000000000004</v>
      </c>
    </row>
    <row r="24" spans="1:97" s="83" customFormat="1" x14ac:dyDescent="0.2">
      <c r="A24" s="82" t="s">
        <v>8</v>
      </c>
      <c r="B24" s="75"/>
      <c r="C24" s="1">
        <f t="shared" si="0"/>
        <v>3.3000000000000003</v>
      </c>
      <c r="D24" s="1"/>
      <c r="E24" s="1">
        <f t="shared" si="1"/>
        <v>8.6</v>
      </c>
      <c r="F24" s="1"/>
      <c r="G24" s="171">
        <f t="shared" si="2"/>
        <v>33.6</v>
      </c>
      <c r="H24" s="171"/>
      <c r="I24" s="171">
        <f t="shared" si="3"/>
        <v>14.9</v>
      </c>
      <c r="J24" s="171"/>
      <c r="K24" s="46">
        <f t="shared" si="4"/>
        <v>3.3000000000000003</v>
      </c>
      <c r="L24" s="46"/>
      <c r="M24" s="172">
        <f t="shared" si="5"/>
        <v>8.6</v>
      </c>
      <c r="N24" s="172"/>
      <c r="O24" s="1">
        <f t="shared" si="6"/>
        <v>33.6</v>
      </c>
      <c r="P24" s="1"/>
      <c r="Q24" s="171">
        <f t="shared" si="7"/>
        <v>14.9</v>
      </c>
      <c r="R24" s="171"/>
      <c r="S24" s="1">
        <f t="shared" si="8"/>
        <v>3.3000000000000003</v>
      </c>
      <c r="T24" s="1"/>
      <c r="U24" s="1">
        <f t="shared" si="9"/>
        <v>8.6</v>
      </c>
      <c r="V24" s="1"/>
      <c r="W24" s="171">
        <f t="shared" si="10"/>
        <v>33.6</v>
      </c>
      <c r="X24" s="171"/>
      <c r="Y24" s="171">
        <f t="shared" si="11"/>
        <v>14.9</v>
      </c>
      <c r="Z24" s="171"/>
      <c r="AA24" s="46">
        <f t="shared" si="12"/>
        <v>3.3000000000000003</v>
      </c>
      <c r="AB24" s="46"/>
      <c r="AC24" s="172">
        <f t="shared" si="13"/>
        <v>8.6</v>
      </c>
      <c r="AD24" s="172"/>
      <c r="AE24" s="1">
        <f t="shared" si="14"/>
        <v>33.6</v>
      </c>
      <c r="AF24" s="1"/>
      <c r="AG24" s="171">
        <f t="shared" si="15"/>
        <v>14.9</v>
      </c>
      <c r="AH24" s="171"/>
      <c r="AI24" s="1">
        <f t="shared" si="16"/>
        <v>3.3000000000000003</v>
      </c>
      <c r="AJ24" s="1"/>
      <c r="AK24" s="1">
        <f t="shared" si="17"/>
        <v>8.6</v>
      </c>
      <c r="AL24" s="1"/>
      <c r="AM24" s="171">
        <f t="shared" si="18"/>
        <v>33.6</v>
      </c>
      <c r="AN24" s="171"/>
      <c r="AO24" s="171">
        <f t="shared" si="19"/>
        <v>14.9</v>
      </c>
      <c r="AP24" s="171"/>
      <c r="AQ24" s="46">
        <v>3.3000000000000003</v>
      </c>
      <c r="AR24" s="46"/>
      <c r="AS24" s="172">
        <v>8.6</v>
      </c>
      <c r="AT24" s="172"/>
      <c r="AU24" s="1">
        <v>33.6</v>
      </c>
      <c r="AV24" s="1"/>
      <c r="AW24" s="171">
        <f t="shared" si="20"/>
        <v>14.9</v>
      </c>
      <c r="AX24" s="171"/>
      <c r="AY24" s="1">
        <f t="shared" si="21"/>
        <v>3.3000000000000003</v>
      </c>
      <c r="AZ24" s="1"/>
      <c r="BA24" s="1">
        <f t="shared" si="22"/>
        <v>8.6</v>
      </c>
      <c r="BB24" s="1"/>
      <c r="BC24" s="171">
        <f t="shared" si="23"/>
        <v>33.6</v>
      </c>
      <c r="BD24" s="171"/>
      <c r="BE24" s="171">
        <f t="shared" si="24"/>
        <v>14.9</v>
      </c>
      <c r="BF24" s="171"/>
      <c r="BG24" s="46">
        <f t="shared" si="25"/>
        <v>3.3000000000000003</v>
      </c>
      <c r="BH24" s="46"/>
      <c r="BI24" s="172">
        <f t="shared" si="26"/>
        <v>8.6</v>
      </c>
      <c r="BJ24" s="172"/>
      <c r="BK24" s="1">
        <f t="shared" si="27"/>
        <v>33.6</v>
      </c>
      <c r="BL24" s="1"/>
      <c r="BM24" s="171">
        <v>14.9</v>
      </c>
      <c r="BN24" s="171"/>
      <c r="BO24" s="1">
        <f t="shared" si="28"/>
        <v>3.3000000000000003</v>
      </c>
      <c r="BP24" s="1"/>
      <c r="BQ24" s="1">
        <f t="shared" si="29"/>
        <v>8.6</v>
      </c>
      <c r="BR24" s="1"/>
      <c r="BS24" s="171">
        <f t="shared" si="30"/>
        <v>33.6</v>
      </c>
      <c r="BT24" s="171"/>
      <c r="BU24" s="171">
        <f t="shared" si="31"/>
        <v>14.9</v>
      </c>
      <c r="BV24" s="171"/>
      <c r="BW24" s="46">
        <f t="shared" si="32"/>
        <v>3.3000000000000003</v>
      </c>
      <c r="BX24" s="46"/>
      <c r="BY24" s="206">
        <f t="shared" si="33"/>
        <v>8.6</v>
      </c>
      <c r="BZ24" s="206"/>
      <c r="CA24" s="206">
        <f t="shared" si="34"/>
        <v>33.6</v>
      </c>
      <c r="CB24" s="206"/>
      <c r="CC24" s="206">
        <f t="shared" si="35"/>
        <v>14.9</v>
      </c>
      <c r="CD24" s="206"/>
      <c r="CE24" s="46">
        <f t="shared" si="36"/>
        <v>3.3000000000000003</v>
      </c>
      <c r="CF24" s="46"/>
      <c r="CG24" s="206">
        <f t="shared" si="37"/>
        <v>8.6</v>
      </c>
      <c r="CH24" s="206"/>
      <c r="CI24" s="206">
        <f t="shared" si="38"/>
        <v>33.6</v>
      </c>
      <c r="CJ24" s="206"/>
      <c r="CK24" s="206">
        <f t="shared" si="39"/>
        <v>14.9</v>
      </c>
      <c r="CL24" s="206"/>
      <c r="CM24" s="46">
        <f t="shared" si="40"/>
        <v>3.3000000000000003</v>
      </c>
      <c r="CN24" s="46"/>
      <c r="CO24" s="206">
        <f t="shared" si="41"/>
        <v>8.6</v>
      </c>
      <c r="CP24" s="206"/>
      <c r="CQ24" s="206">
        <f t="shared" si="42"/>
        <v>33.6</v>
      </c>
      <c r="CR24" s="206"/>
      <c r="CS24" s="206">
        <f t="shared" si="43"/>
        <v>14.9</v>
      </c>
    </row>
    <row r="25" spans="1:97" s="83" customFormat="1" x14ac:dyDescent="0.2">
      <c r="A25" s="84" t="s">
        <v>9</v>
      </c>
      <c r="B25" s="75"/>
      <c r="C25" s="108">
        <f t="shared" si="0"/>
        <v>4.7</v>
      </c>
      <c r="D25" s="1"/>
      <c r="E25" s="108">
        <f t="shared" si="1"/>
        <v>11.1</v>
      </c>
      <c r="F25" s="1"/>
      <c r="G25" s="173">
        <f t="shared" si="2"/>
        <v>44.800000000000004</v>
      </c>
      <c r="H25" s="171"/>
      <c r="I25" s="173">
        <f t="shared" si="3"/>
        <v>8.4</v>
      </c>
      <c r="J25" s="171"/>
      <c r="K25" s="174">
        <f t="shared" si="4"/>
        <v>4.7</v>
      </c>
      <c r="L25" s="46"/>
      <c r="M25" s="175">
        <f t="shared" si="5"/>
        <v>11.1</v>
      </c>
      <c r="N25" s="172"/>
      <c r="O25" s="108">
        <f t="shared" si="6"/>
        <v>44.800000000000004</v>
      </c>
      <c r="P25" s="1"/>
      <c r="Q25" s="173">
        <f t="shared" si="7"/>
        <v>8.4</v>
      </c>
      <c r="R25" s="171"/>
      <c r="S25" s="108">
        <f t="shared" si="8"/>
        <v>4.7</v>
      </c>
      <c r="T25" s="1"/>
      <c r="U25" s="108">
        <f t="shared" si="9"/>
        <v>11.1</v>
      </c>
      <c r="V25" s="1"/>
      <c r="W25" s="173">
        <f t="shared" si="10"/>
        <v>44.800000000000004</v>
      </c>
      <c r="X25" s="171"/>
      <c r="Y25" s="173">
        <f t="shared" si="11"/>
        <v>8.4</v>
      </c>
      <c r="Z25" s="171"/>
      <c r="AA25" s="174">
        <f t="shared" si="12"/>
        <v>4.7</v>
      </c>
      <c r="AB25" s="46"/>
      <c r="AC25" s="175">
        <f t="shared" si="13"/>
        <v>11.1</v>
      </c>
      <c r="AD25" s="172"/>
      <c r="AE25" s="108">
        <f t="shared" si="14"/>
        <v>44.800000000000004</v>
      </c>
      <c r="AF25" s="1"/>
      <c r="AG25" s="173">
        <f t="shared" si="15"/>
        <v>8.4</v>
      </c>
      <c r="AH25" s="171"/>
      <c r="AI25" s="108">
        <f t="shared" si="16"/>
        <v>4.7</v>
      </c>
      <c r="AJ25" s="1"/>
      <c r="AK25" s="108">
        <f t="shared" si="17"/>
        <v>11.1</v>
      </c>
      <c r="AL25" s="1"/>
      <c r="AM25" s="173">
        <f t="shared" si="18"/>
        <v>44.800000000000004</v>
      </c>
      <c r="AN25" s="171"/>
      <c r="AO25" s="173">
        <f t="shared" si="19"/>
        <v>8.4</v>
      </c>
      <c r="AP25" s="171"/>
      <c r="AQ25" s="174">
        <v>4.7</v>
      </c>
      <c r="AR25" s="46"/>
      <c r="AS25" s="175">
        <v>11.1</v>
      </c>
      <c r="AT25" s="172"/>
      <c r="AU25" s="108">
        <v>44.800000000000004</v>
      </c>
      <c r="AV25" s="1"/>
      <c r="AW25" s="173">
        <f t="shared" si="20"/>
        <v>8.4</v>
      </c>
      <c r="AX25" s="171"/>
      <c r="AY25" s="108">
        <f t="shared" si="21"/>
        <v>4.7</v>
      </c>
      <c r="AZ25" s="1"/>
      <c r="BA25" s="108">
        <f t="shared" si="22"/>
        <v>11.1</v>
      </c>
      <c r="BB25" s="1"/>
      <c r="BC25" s="173">
        <f t="shared" si="23"/>
        <v>44.800000000000004</v>
      </c>
      <c r="BD25" s="171"/>
      <c r="BE25" s="173">
        <f t="shared" si="24"/>
        <v>8.4</v>
      </c>
      <c r="BF25" s="171"/>
      <c r="BG25" s="174">
        <f t="shared" si="25"/>
        <v>4.7</v>
      </c>
      <c r="BH25" s="46"/>
      <c r="BI25" s="175">
        <f t="shared" si="26"/>
        <v>11.1</v>
      </c>
      <c r="BJ25" s="172"/>
      <c r="BK25" s="108">
        <f t="shared" si="27"/>
        <v>44.800000000000004</v>
      </c>
      <c r="BL25" s="1"/>
      <c r="BM25" s="173">
        <v>8.4</v>
      </c>
      <c r="BN25" s="171"/>
      <c r="BO25" s="108">
        <f t="shared" si="28"/>
        <v>4.7</v>
      </c>
      <c r="BP25" s="1"/>
      <c r="BQ25" s="108">
        <f t="shared" si="29"/>
        <v>11.1</v>
      </c>
      <c r="BR25" s="1"/>
      <c r="BS25" s="173">
        <f t="shared" si="30"/>
        <v>44.800000000000004</v>
      </c>
      <c r="BT25" s="171"/>
      <c r="BU25" s="173">
        <f t="shared" si="31"/>
        <v>8.4</v>
      </c>
      <c r="BV25" s="171"/>
      <c r="BW25" s="174">
        <f t="shared" si="32"/>
        <v>4.7</v>
      </c>
      <c r="BX25" s="46"/>
      <c r="BY25" s="207">
        <f t="shared" si="33"/>
        <v>11.1</v>
      </c>
      <c r="BZ25" s="206"/>
      <c r="CA25" s="207">
        <f t="shared" si="34"/>
        <v>44.800000000000004</v>
      </c>
      <c r="CB25" s="206"/>
      <c r="CC25" s="207">
        <f t="shared" si="35"/>
        <v>8.4</v>
      </c>
      <c r="CD25" s="206"/>
      <c r="CE25" s="174">
        <f t="shared" si="36"/>
        <v>4.7</v>
      </c>
      <c r="CF25" s="46"/>
      <c r="CG25" s="207">
        <f t="shared" si="37"/>
        <v>11.1</v>
      </c>
      <c r="CH25" s="206"/>
      <c r="CI25" s="207">
        <f t="shared" si="38"/>
        <v>44.800000000000004</v>
      </c>
      <c r="CJ25" s="206"/>
      <c r="CK25" s="207">
        <f t="shared" si="39"/>
        <v>8.4</v>
      </c>
      <c r="CL25" s="206"/>
      <c r="CM25" s="174">
        <f t="shared" si="40"/>
        <v>4.7</v>
      </c>
      <c r="CN25" s="46"/>
      <c r="CO25" s="207">
        <f t="shared" si="41"/>
        <v>11.1</v>
      </c>
      <c r="CP25" s="206"/>
      <c r="CQ25" s="207">
        <f t="shared" si="42"/>
        <v>44.800000000000004</v>
      </c>
      <c r="CR25" s="206"/>
      <c r="CS25" s="207">
        <f t="shared" si="43"/>
        <v>8.4</v>
      </c>
    </row>
    <row r="26" spans="1:97" s="83" customFormat="1" x14ac:dyDescent="0.2">
      <c r="A26" s="82" t="s">
        <v>10</v>
      </c>
      <c r="B26" s="75"/>
      <c r="C26" s="1">
        <f t="shared" si="0"/>
        <v>4.5</v>
      </c>
      <c r="D26" s="1"/>
      <c r="E26" s="1">
        <f t="shared" si="1"/>
        <v>8</v>
      </c>
      <c r="F26" s="1"/>
      <c r="G26" s="171">
        <f t="shared" si="2"/>
        <v>37.200000000000003</v>
      </c>
      <c r="H26" s="171"/>
      <c r="I26" s="171">
        <f t="shared" si="3"/>
        <v>3.6</v>
      </c>
      <c r="J26" s="171"/>
      <c r="K26" s="46">
        <f t="shared" si="4"/>
        <v>4.5</v>
      </c>
      <c r="L26" s="46"/>
      <c r="M26" s="172">
        <f t="shared" si="5"/>
        <v>8</v>
      </c>
      <c r="N26" s="172"/>
      <c r="O26" s="1">
        <f t="shared" si="6"/>
        <v>37.200000000000003</v>
      </c>
      <c r="P26" s="1"/>
      <c r="Q26" s="171">
        <f t="shared" si="7"/>
        <v>3.6</v>
      </c>
      <c r="R26" s="171"/>
      <c r="S26" s="1">
        <f t="shared" si="8"/>
        <v>4.5</v>
      </c>
      <c r="T26" s="1"/>
      <c r="U26" s="1">
        <f t="shared" si="9"/>
        <v>8</v>
      </c>
      <c r="V26" s="1"/>
      <c r="W26" s="171">
        <f t="shared" si="10"/>
        <v>37.200000000000003</v>
      </c>
      <c r="X26" s="171"/>
      <c r="Y26" s="171">
        <f t="shared" si="11"/>
        <v>3.6</v>
      </c>
      <c r="Z26" s="171"/>
      <c r="AA26" s="46">
        <f t="shared" si="12"/>
        <v>4.5</v>
      </c>
      <c r="AB26" s="46"/>
      <c r="AC26" s="172">
        <f t="shared" si="13"/>
        <v>8</v>
      </c>
      <c r="AD26" s="172"/>
      <c r="AE26" s="1">
        <f t="shared" si="14"/>
        <v>37.200000000000003</v>
      </c>
      <c r="AF26" s="1"/>
      <c r="AG26" s="171">
        <f t="shared" si="15"/>
        <v>3.6</v>
      </c>
      <c r="AH26" s="171"/>
      <c r="AI26" s="1">
        <f t="shared" si="16"/>
        <v>4.5</v>
      </c>
      <c r="AJ26" s="1"/>
      <c r="AK26" s="1">
        <f t="shared" si="17"/>
        <v>8</v>
      </c>
      <c r="AL26" s="1"/>
      <c r="AM26" s="171">
        <f t="shared" si="18"/>
        <v>37.200000000000003</v>
      </c>
      <c r="AN26" s="171"/>
      <c r="AO26" s="171">
        <f t="shared" si="19"/>
        <v>3.6</v>
      </c>
      <c r="AP26" s="171"/>
      <c r="AQ26" s="46">
        <v>4.5</v>
      </c>
      <c r="AR26" s="46"/>
      <c r="AS26" s="172">
        <v>8</v>
      </c>
      <c r="AT26" s="172"/>
      <c r="AU26" s="1">
        <v>37.200000000000003</v>
      </c>
      <c r="AV26" s="1"/>
      <c r="AW26" s="171">
        <f t="shared" si="20"/>
        <v>3.6</v>
      </c>
      <c r="AX26" s="171"/>
      <c r="AY26" s="1">
        <f t="shared" si="21"/>
        <v>4.5</v>
      </c>
      <c r="AZ26" s="1"/>
      <c r="BA26" s="1">
        <f t="shared" si="22"/>
        <v>8</v>
      </c>
      <c r="BB26" s="1"/>
      <c r="BC26" s="171">
        <f t="shared" si="23"/>
        <v>37.200000000000003</v>
      </c>
      <c r="BD26" s="171"/>
      <c r="BE26" s="171">
        <f t="shared" si="24"/>
        <v>3.6</v>
      </c>
      <c r="BF26" s="171"/>
      <c r="BG26" s="46">
        <f t="shared" si="25"/>
        <v>4.5</v>
      </c>
      <c r="BH26" s="46"/>
      <c r="BI26" s="172">
        <f t="shared" si="26"/>
        <v>8</v>
      </c>
      <c r="BJ26" s="172"/>
      <c r="BK26" s="1">
        <f t="shared" si="27"/>
        <v>37.200000000000003</v>
      </c>
      <c r="BL26" s="1"/>
      <c r="BM26" s="171">
        <v>3.6</v>
      </c>
      <c r="BN26" s="171"/>
      <c r="BO26" s="1">
        <f t="shared" si="28"/>
        <v>4.5</v>
      </c>
      <c r="BP26" s="1"/>
      <c r="BQ26" s="1">
        <f t="shared" si="29"/>
        <v>8</v>
      </c>
      <c r="BR26" s="1"/>
      <c r="BS26" s="171">
        <f t="shared" si="30"/>
        <v>37.200000000000003</v>
      </c>
      <c r="BT26" s="171"/>
      <c r="BU26" s="171">
        <f t="shared" si="31"/>
        <v>3.6</v>
      </c>
      <c r="BV26" s="171"/>
      <c r="BW26" s="46">
        <f t="shared" si="32"/>
        <v>4.5</v>
      </c>
      <c r="BX26" s="46"/>
      <c r="BY26" s="206">
        <f t="shared" si="33"/>
        <v>8</v>
      </c>
      <c r="BZ26" s="206"/>
      <c r="CA26" s="206">
        <f t="shared" si="34"/>
        <v>37.200000000000003</v>
      </c>
      <c r="CB26" s="206"/>
      <c r="CC26" s="206">
        <f t="shared" si="35"/>
        <v>3.6</v>
      </c>
      <c r="CD26" s="206"/>
      <c r="CE26" s="46">
        <f t="shared" si="36"/>
        <v>4.5</v>
      </c>
      <c r="CF26" s="46"/>
      <c r="CG26" s="206">
        <f t="shared" si="37"/>
        <v>8</v>
      </c>
      <c r="CH26" s="206"/>
      <c r="CI26" s="206">
        <f t="shared" si="38"/>
        <v>37.200000000000003</v>
      </c>
      <c r="CJ26" s="206"/>
      <c r="CK26" s="206">
        <f t="shared" si="39"/>
        <v>3.6</v>
      </c>
      <c r="CL26" s="206"/>
      <c r="CM26" s="46">
        <f t="shared" si="40"/>
        <v>4.5</v>
      </c>
      <c r="CN26" s="46"/>
      <c r="CO26" s="206">
        <f t="shared" si="41"/>
        <v>8</v>
      </c>
      <c r="CP26" s="206"/>
      <c r="CQ26" s="206">
        <f t="shared" si="42"/>
        <v>37.200000000000003</v>
      </c>
      <c r="CR26" s="206"/>
      <c r="CS26" s="206">
        <f t="shared" si="43"/>
        <v>3.6</v>
      </c>
    </row>
    <row r="27" spans="1:97" s="83" customFormat="1" x14ac:dyDescent="0.2">
      <c r="A27" s="82" t="s">
        <v>11</v>
      </c>
      <c r="B27" s="75"/>
      <c r="C27" s="1">
        <f t="shared" si="0"/>
        <v>3.0999999999999996</v>
      </c>
      <c r="D27" s="1"/>
      <c r="E27" s="1">
        <f t="shared" si="1"/>
        <v>5.4</v>
      </c>
      <c r="F27" s="1"/>
      <c r="G27" s="171">
        <f t="shared" si="2"/>
        <v>31.6</v>
      </c>
      <c r="H27" s="171"/>
      <c r="I27" s="171">
        <f t="shared" si="3"/>
        <v>8.1999999999999993</v>
      </c>
      <c r="J27" s="171"/>
      <c r="K27" s="46">
        <f t="shared" si="4"/>
        <v>3.0999999999999996</v>
      </c>
      <c r="L27" s="46"/>
      <c r="M27" s="172">
        <f t="shared" si="5"/>
        <v>5.4</v>
      </c>
      <c r="N27" s="172"/>
      <c r="O27" s="1">
        <f t="shared" si="6"/>
        <v>31.6</v>
      </c>
      <c r="P27" s="1"/>
      <c r="Q27" s="171">
        <f t="shared" si="7"/>
        <v>8.1999999999999993</v>
      </c>
      <c r="R27" s="171"/>
      <c r="S27" s="1">
        <f t="shared" si="8"/>
        <v>3.0999999999999996</v>
      </c>
      <c r="T27" s="1"/>
      <c r="U27" s="1">
        <f t="shared" si="9"/>
        <v>5.4</v>
      </c>
      <c r="V27" s="1"/>
      <c r="W27" s="171">
        <f t="shared" si="10"/>
        <v>31.6</v>
      </c>
      <c r="X27" s="171"/>
      <c r="Y27" s="171">
        <f t="shared" si="11"/>
        <v>8.1999999999999993</v>
      </c>
      <c r="Z27" s="171"/>
      <c r="AA27" s="46">
        <f t="shared" si="12"/>
        <v>3.0999999999999996</v>
      </c>
      <c r="AB27" s="46"/>
      <c r="AC27" s="172">
        <f t="shared" si="13"/>
        <v>5.4</v>
      </c>
      <c r="AD27" s="172"/>
      <c r="AE27" s="1">
        <f t="shared" si="14"/>
        <v>31.6</v>
      </c>
      <c r="AF27" s="1"/>
      <c r="AG27" s="171">
        <f t="shared" si="15"/>
        <v>8.1999999999999993</v>
      </c>
      <c r="AH27" s="171"/>
      <c r="AI27" s="1">
        <f t="shared" si="16"/>
        <v>3.0999999999999996</v>
      </c>
      <c r="AJ27" s="1"/>
      <c r="AK27" s="1">
        <f t="shared" si="17"/>
        <v>5.4</v>
      </c>
      <c r="AL27" s="1"/>
      <c r="AM27" s="171">
        <f t="shared" si="18"/>
        <v>31.6</v>
      </c>
      <c r="AN27" s="171"/>
      <c r="AO27" s="171">
        <f t="shared" si="19"/>
        <v>8.1999999999999993</v>
      </c>
      <c r="AP27" s="171"/>
      <c r="AQ27" s="46">
        <v>3.0999999999999996</v>
      </c>
      <c r="AR27" s="46"/>
      <c r="AS27" s="172">
        <v>5.4</v>
      </c>
      <c r="AT27" s="172"/>
      <c r="AU27" s="1">
        <v>31.6</v>
      </c>
      <c r="AV27" s="1"/>
      <c r="AW27" s="171">
        <f t="shared" si="20"/>
        <v>8.1999999999999993</v>
      </c>
      <c r="AX27" s="171"/>
      <c r="AY27" s="1">
        <f t="shared" si="21"/>
        <v>3.0999999999999996</v>
      </c>
      <c r="AZ27" s="1"/>
      <c r="BA27" s="1">
        <f t="shared" si="22"/>
        <v>5.4</v>
      </c>
      <c r="BB27" s="1"/>
      <c r="BC27" s="171">
        <f t="shared" si="23"/>
        <v>31.6</v>
      </c>
      <c r="BD27" s="171"/>
      <c r="BE27" s="171">
        <f t="shared" si="24"/>
        <v>8.1999999999999993</v>
      </c>
      <c r="BF27" s="171"/>
      <c r="BG27" s="46">
        <f t="shared" si="25"/>
        <v>3.0999999999999996</v>
      </c>
      <c r="BH27" s="46"/>
      <c r="BI27" s="172">
        <f t="shared" si="26"/>
        <v>5.4</v>
      </c>
      <c r="BJ27" s="172"/>
      <c r="BK27" s="1">
        <f t="shared" si="27"/>
        <v>31.6</v>
      </c>
      <c r="BL27" s="1"/>
      <c r="BM27" s="171">
        <v>8.1999999999999993</v>
      </c>
      <c r="BN27" s="171"/>
      <c r="BO27" s="1">
        <f t="shared" si="28"/>
        <v>3.0999999999999996</v>
      </c>
      <c r="BP27" s="1"/>
      <c r="BQ27" s="1">
        <f t="shared" si="29"/>
        <v>5.4</v>
      </c>
      <c r="BR27" s="1"/>
      <c r="BS27" s="171">
        <f t="shared" si="30"/>
        <v>31.6</v>
      </c>
      <c r="BT27" s="171"/>
      <c r="BU27" s="171">
        <f t="shared" si="31"/>
        <v>8.1999999999999993</v>
      </c>
      <c r="BV27" s="171"/>
      <c r="BW27" s="46">
        <f t="shared" si="32"/>
        <v>3.0999999999999996</v>
      </c>
      <c r="BX27" s="46"/>
      <c r="BY27" s="206">
        <f t="shared" si="33"/>
        <v>5.4</v>
      </c>
      <c r="BZ27" s="206"/>
      <c r="CA27" s="206">
        <f t="shared" si="34"/>
        <v>31.6</v>
      </c>
      <c r="CB27" s="206"/>
      <c r="CC27" s="206">
        <f t="shared" si="35"/>
        <v>8.1999999999999993</v>
      </c>
      <c r="CD27" s="206"/>
      <c r="CE27" s="46">
        <f t="shared" si="36"/>
        <v>3.0999999999999996</v>
      </c>
      <c r="CF27" s="46"/>
      <c r="CG27" s="206">
        <f t="shared" si="37"/>
        <v>5.4</v>
      </c>
      <c r="CH27" s="206"/>
      <c r="CI27" s="206">
        <f t="shared" si="38"/>
        <v>31.6</v>
      </c>
      <c r="CJ27" s="206"/>
      <c r="CK27" s="206">
        <f t="shared" si="39"/>
        <v>8.1999999999999993</v>
      </c>
      <c r="CL27" s="206"/>
      <c r="CM27" s="46">
        <f t="shared" si="40"/>
        <v>3.0999999999999996</v>
      </c>
      <c r="CN27" s="46"/>
      <c r="CO27" s="206">
        <f t="shared" si="41"/>
        <v>5.4</v>
      </c>
      <c r="CP27" s="206"/>
      <c r="CQ27" s="206">
        <f t="shared" si="42"/>
        <v>31.6</v>
      </c>
      <c r="CR27" s="206"/>
      <c r="CS27" s="206">
        <f t="shared" si="43"/>
        <v>8.1999999999999993</v>
      </c>
    </row>
    <row r="28" spans="1:97" s="83" customFormat="1" x14ac:dyDescent="0.2">
      <c r="A28" s="82" t="s">
        <v>12</v>
      </c>
      <c r="B28" s="75"/>
      <c r="C28" s="1">
        <f t="shared" si="0"/>
        <v>4.2</v>
      </c>
      <c r="D28" s="1"/>
      <c r="E28" s="1">
        <f t="shared" si="1"/>
        <v>8</v>
      </c>
      <c r="F28" s="1"/>
      <c r="G28" s="171">
        <f t="shared" si="2"/>
        <v>43.1</v>
      </c>
      <c r="H28" s="171"/>
      <c r="I28" s="171">
        <f t="shared" si="3"/>
        <v>8.4</v>
      </c>
      <c r="J28" s="171"/>
      <c r="K28" s="46">
        <f t="shared" si="4"/>
        <v>4.2</v>
      </c>
      <c r="L28" s="46"/>
      <c r="M28" s="172">
        <f t="shared" si="5"/>
        <v>8</v>
      </c>
      <c r="N28" s="172"/>
      <c r="O28" s="1">
        <f t="shared" si="6"/>
        <v>43.1</v>
      </c>
      <c r="P28" s="1"/>
      <c r="Q28" s="171">
        <f t="shared" si="7"/>
        <v>8.4</v>
      </c>
      <c r="R28" s="171"/>
      <c r="S28" s="1">
        <f t="shared" si="8"/>
        <v>4.2</v>
      </c>
      <c r="T28" s="1"/>
      <c r="U28" s="1">
        <f t="shared" si="9"/>
        <v>8</v>
      </c>
      <c r="V28" s="1"/>
      <c r="W28" s="171">
        <f t="shared" si="10"/>
        <v>43.1</v>
      </c>
      <c r="X28" s="171"/>
      <c r="Y28" s="171">
        <f t="shared" si="11"/>
        <v>8.4</v>
      </c>
      <c r="Z28" s="171"/>
      <c r="AA28" s="46">
        <f t="shared" si="12"/>
        <v>4.2</v>
      </c>
      <c r="AB28" s="46"/>
      <c r="AC28" s="172">
        <f t="shared" si="13"/>
        <v>8</v>
      </c>
      <c r="AD28" s="172"/>
      <c r="AE28" s="1">
        <f t="shared" si="14"/>
        <v>43.1</v>
      </c>
      <c r="AF28" s="1"/>
      <c r="AG28" s="171">
        <f t="shared" si="15"/>
        <v>8.4</v>
      </c>
      <c r="AH28" s="171"/>
      <c r="AI28" s="1">
        <f t="shared" si="16"/>
        <v>4.2</v>
      </c>
      <c r="AJ28" s="1"/>
      <c r="AK28" s="1">
        <f t="shared" si="17"/>
        <v>8</v>
      </c>
      <c r="AL28" s="1"/>
      <c r="AM28" s="171">
        <f t="shared" si="18"/>
        <v>43.1</v>
      </c>
      <c r="AN28" s="171"/>
      <c r="AO28" s="171">
        <f t="shared" si="19"/>
        <v>8.4</v>
      </c>
      <c r="AP28" s="171"/>
      <c r="AQ28" s="46">
        <v>4.2</v>
      </c>
      <c r="AR28" s="46"/>
      <c r="AS28" s="172">
        <v>8</v>
      </c>
      <c r="AT28" s="172"/>
      <c r="AU28" s="1">
        <v>43.1</v>
      </c>
      <c r="AV28" s="1"/>
      <c r="AW28" s="171">
        <f t="shared" si="20"/>
        <v>8.4</v>
      </c>
      <c r="AX28" s="171"/>
      <c r="AY28" s="1">
        <f t="shared" si="21"/>
        <v>4.2</v>
      </c>
      <c r="AZ28" s="1"/>
      <c r="BA28" s="1">
        <f t="shared" si="22"/>
        <v>8</v>
      </c>
      <c r="BB28" s="1"/>
      <c r="BC28" s="171">
        <f t="shared" si="23"/>
        <v>43.1</v>
      </c>
      <c r="BD28" s="171"/>
      <c r="BE28" s="171">
        <f t="shared" si="24"/>
        <v>8.4</v>
      </c>
      <c r="BF28" s="171"/>
      <c r="BG28" s="46">
        <f t="shared" si="25"/>
        <v>4.2</v>
      </c>
      <c r="BH28" s="46"/>
      <c r="BI28" s="172">
        <f t="shared" si="26"/>
        <v>8</v>
      </c>
      <c r="BJ28" s="172"/>
      <c r="BK28" s="1">
        <f t="shared" si="27"/>
        <v>43.1</v>
      </c>
      <c r="BL28" s="1"/>
      <c r="BM28" s="171">
        <v>8.4</v>
      </c>
      <c r="BN28" s="171"/>
      <c r="BO28" s="1">
        <f t="shared" si="28"/>
        <v>4.2</v>
      </c>
      <c r="BP28" s="1"/>
      <c r="BQ28" s="1">
        <f t="shared" si="29"/>
        <v>8</v>
      </c>
      <c r="BR28" s="1"/>
      <c r="BS28" s="171">
        <f t="shared" si="30"/>
        <v>43.1</v>
      </c>
      <c r="BT28" s="171"/>
      <c r="BU28" s="171">
        <f t="shared" si="31"/>
        <v>8.4</v>
      </c>
      <c r="BV28" s="171"/>
      <c r="BW28" s="46">
        <f t="shared" si="32"/>
        <v>4.2</v>
      </c>
      <c r="BX28" s="46"/>
      <c r="BY28" s="206">
        <f t="shared" si="33"/>
        <v>8</v>
      </c>
      <c r="BZ28" s="206"/>
      <c r="CA28" s="206">
        <f t="shared" si="34"/>
        <v>43.1</v>
      </c>
      <c r="CB28" s="206"/>
      <c r="CC28" s="206">
        <f t="shared" si="35"/>
        <v>8.4</v>
      </c>
      <c r="CD28" s="206"/>
      <c r="CE28" s="46">
        <f t="shared" si="36"/>
        <v>4.2</v>
      </c>
      <c r="CF28" s="46"/>
      <c r="CG28" s="206">
        <f t="shared" si="37"/>
        <v>8</v>
      </c>
      <c r="CH28" s="206"/>
      <c r="CI28" s="206">
        <f t="shared" si="38"/>
        <v>43.1</v>
      </c>
      <c r="CJ28" s="206"/>
      <c r="CK28" s="206">
        <f t="shared" si="39"/>
        <v>8.4</v>
      </c>
      <c r="CL28" s="206"/>
      <c r="CM28" s="46">
        <f t="shared" si="40"/>
        <v>4.2</v>
      </c>
      <c r="CN28" s="46"/>
      <c r="CO28" s="206">
        <f t="shared" si="41"/>
        <v>8</v>
      </c>
      <c r="CP28" s="206"/>
      <c r="CQ28" s="206">
        <f t="shared" si="42"/>
        <v>43.1</v>
      </c>
      <c r="CR28" s="206"/>
      <c r="CS28" s="206">
        <f t="shared" si="43"/>
        <v>8.4</v>
      </c>
    </row>
    <row r="29" spans="1:97" s="83" customFormat="1" x14ac:dyDescent="0.2">
      <c r="A29" s="82" t="s">
        <v>13</v>
      </c>
      <c r="B29" s="75"/>
      <c r="C29" s="1">
        <f t="shared" si="0"/>
        <v>5.0999999999999996</v>
      </c>
      <c r="D29" s="1"/>
      <c r="E29" s="1">
        <f t="shared" si="1"/>
        <v>10.9</v>
      </c>
      <c r="F29" s="1"/>
      <c r="G29" s="171">
        <f t="shared" si="2"/>
        <v>38.6</v>
      </c>
      <c r="H29" s="171"/>
      <c r="I29" s="171">
        <f t="shared" si="3"/>
        <v>8</v>
      </c>
      <c r="J29" s="171"/>
      <c r="K29" s="46">
        <f t="shared" si="4"/>
        <v>5.0999999999999996</v>
      </c>
      <c r="L29" s="46"/>
      <c r="M29" s="172">
        <f t="shared" si="5"/>
        <v>10.9</v>
      </c>
      <c r="N29" s="172"/>
      <c r="O29" s="1">
        <f t="shared" si="6"/>
        <v>38.6</v>
      </c>
      <c r="P29" s="1"/>
      <c r="Q29" s="171">
        <f t="shared" si="7"/>
        <v>8</v>
      </c>
      <c r="R29" s="171"/>
      <c r="S29" s="1">
        <f t="shared" si="8"/>
        <v>5.0999999999999996</v>
      </c>
      <c r="T29" s="1"/>
      <c r="U29" s="1">
        <f t="shared" si="9"/>
        <v>10.9</v>
      </c>
      <c r="V29" s="1"/>
      <c r="W29" s="171">
        <f t="shared" si="10"/>
        <v>38.6</v>
      </c>
      <c r="X29" s="171"/>
      <c r="Y29" s="171">
        <f t="shared" si="11"/>
        <v>8</v>
      </c>
      <c r="Z29" s="171"/>
      <c r="AA29" s="46">
        <f t="shared" si="12"/>
        <v>5.0999999999999996</v>
      </c>
      <c r="AB29" s="46"/>
      <c r="AC29" s="172">
        <f t="shared" si="13"/>
        <v>10.9</v>
      </c>
      <c r="AD29" s="172"/>
      <c r="AE29" s="1">
        <f t="shared" si="14"/>
        <v>38.6</v>
      </c>
      <c r="AF29" s="1"/>
      <c r="AG29" s="171">
        <f t="shared" si="15"/>
        <v>8</v>
      </c>
      <c r="AH29" s="171"/>
      <c r="AI29" s="1">
        <f t="shared" si="16"/>
        <v>5.0999999999999996</v>
      </c>
      <c r="AJ29" s="1"/>
      <c r="AK29" s="1">
        <f t="shared" si="17"/>
        <v>10.9</v>
      </c>
      <c r="AL29" s="1"/>
      <c r="AM29" s="171">
        <f t="shared" si="18"/>
        <v>38.6</v>
      </c>
      <c r="AN29" s="171"/>
      <c r="AO29" s="171">
        <f t="shared" si="19"/>
        <v>8</v>
      </c>
      <c r="AP29" s="171"/>
      <c r="AQ29" s="46">
        <v>5.0999999999999996</v>
      </c>
      <c r="AR29" s="46"/>
      <c r="AS29" s="172">
        <v>10.9</v>
      </c>
      <c r="AT29" s="172"/>
      <c r="AU29" s="1">
        <v>38.6</v>
      </c>
      <c r="AV29" s="1"/>
      <c r="AW29" s="171">
        <f t="shared" si="20"/>
        <v>8</v>
      </c>
      <c r="AX29" s="171"/>
      <c r="AY29" s="1">
        <f t="shared" si="21"/>
        <v>5.0999999999999996</v>
      </c>
      <c r="AZ29" s="1"/>
      <c r="BA29" s="1">
        <f t="shared" si="22"/>
        <v>10.9</v>
      </c>
      <c r="BB29" s="1"/>
      <c r="BC29" s="171">
        <f t="shared" si="23"/>
        <v>38.6</v>
      </c>
      <c r="BD29" s="171"/>
      <c r="BE29" s="171">
        <f t="shared" si="24"/>
        <v>8</v>
      </c>
      <c r="BF29" s="171"/>
      <c r="BG29" s="46">
        <f t="shared" si="25"/>
        <v>5.0999999999999996</v>
      </c>
      <c r="BH29" s="46"/>
      <c r="BI29" s="172">
        <f t="shared" si="26"/>
        <v>10.9</v>
      </c>
      <c r="BJ29" s="172"/>
      <c r="BK29" s="1">
        <f t="shared" si="27"/>
        <v>38.6</v>
      </c>
      <c r="BL29" s="1"/>
      <c r="BM29" s="171">
        <v>8</v>
      </c>
      <c r="BN29" s="171"/>
      <c r="BO29" s="1">
        <f t="shared" si="28"/>
        <v>5.0999999999999996</v>
      </c>
      <c r="BP29" s="1"/>
      <c r="BQ29" s="1">
        <f t="shared" si="29"/>
        <v>10.9</v>
      </c>
      <c r="BR29" s="1"/>
      <c r="BS29" s="171">
        <f t="shared" si="30"/>
        <v>38.6</v>
      </c>
      <c r="BT29" s="171"/>
      <c r="BU29" s="171">
        <f t="shared" si="31"/>
        <v>8</v>
      </c>
      <c r="BV29" s="171"/>
      <c r="BW29" s="46">
        <f t="shared" si="32"/>
        <v>5.0999999999999996</v>
      </c>
      <c r="BX29" s="46"/>
      <c r="BY29" s="206">
        <f t="shared" si="33"/>
        <v>10.9</v>
      </c>
      <c r="BZ29" s="206"/>
      <c r="CA29" s="206">
        <f t="shared" si="34"/>
        <v>38.6</v>
      </c>
      <c r="CB29" s="206"/>
      <c r="CC29" s="206">
        <f t="shared" si="35"/>
        <v>8</v>
      </c>
      <c r="CD29" s="206"/>
      <c r="CE29" s="46">
        <f t="shared" si="36"/>
        <v>5.0999999999999996</v>
      </c>
      <c r="CF29" s="46"/>
      <c r="CG29" s="206">
        <f t="shared" si="37"/>
        <v>10.9</v>
      </c>
      <c r="CH29" s="206"/>
      <c r="CI29" s="206">
        <f t="shared" si="38"/>
        <v>38.6</v>
      </c>
      <c r="CJ29" s="206"/>
      <c r="CK29" s="206">
        <f t="shared" si="39"/>
        <v>8</v>
      </c>
      <c r="CL29" s="206"/>
      <c r="CM29" s="46">
        <f t="shared" si="40"/>
        <v>5.0999999999999996</v>
      </c>
      <c r="CN29" s="46"/>
      <c r="CO29" s="206">
        <f t="shared" si="41"/>
        <v>10.9</v>
      </c>
      <c r="CP29" s="206"/>
      <c r="CQ29" s="206">
        <f t="shared" si="42"/>
        <v>38.6</v>
      </c>
      <c r="CR29" s="206"/>
      <c r="CS29" s="206">
        <f t="shared" si="43"/>
        <v>8</v>
      </c>
    </row>
    <row r="30" spans="1:97" s="83" customFormat="1" x14ac:dyDescent="0.2">
      <c r="A30" s="84" t="s">
        <v>14</v>
      </c>
      <c r="B30" s="75"/>
      <c r="C30" s="108">
        <f t="shared" si="0"/>
        <v>2.6</v>
      </c>
      <c r="D30" s="1"/>
      <c r="E30" s="108">
        <f t="shared" si="1"/>
        <v>9.9</v>
      </c>
      <c r="F30" s="1"/>
      <c r="G30" s="173">
        <f t="shared" si="2"/>
        <v>34.6</v>
      </c>
      <c r="H30" s="171"/>
      <c r="I30" s="173">
        <f t="shared" si="3"/>
        <v>14</v>
      </c>
      <c r="J30" s="171"/>
      <c r="K30" s="174">
        <f t="shared" si="4"/>
        <v>2.6</v>
      </c>
      <c r="L30" s="46"/>
      <c r="M30" s="175">
        <f t="shared" si="5"/>
        <v>9.9</v>
      </c>
      <c r="N30" s="172"/>
      <c r="O30" s="108">
        <f t="shared" si="6"/>
        <v>34.6</v>
      </c>
      <c r="P30" s="1"/>
      <c r="Q30" s="173">
        <f t="shared" si="7"/>
        <v>14</v>
      </c>
      <c r="R30" s="171"/>
      <c r="S30" s="108">
        <f t="shared" si="8"/>
        <v>2.6</v>
      </c>
      <c r="T30" s="1"/>
      <c r="U30" s="108">
        <f t="shared" si="9"/>
        <v>9.9</v>
      </c>
      <c r="V30" s="1"/>
      <c r="W30" s="173">
        <f t="shared" si="10"/>
        <v>34.6</v>
      </c>
      <c r="X30" s="171"/>
      <c r="Y30" s="173">
        <f t="shared" si="11"/>
        <v>14</v>
      </c>
      <c r="Z30" s="171"/>
      <c r="AA30" s="174">
        <f t="shared" si="12"/>
        <v>2.6</v>
      </c>
      <c r="AB30" s="46"/>
      <c r="AC30" s="175">
        <f t="shared" si="13"/>
        <v>9.9</v>
      </c>
      <c r="AD30" s="172"/>
      <c r="AE30" s="108">
        <f t="shared" si="14"/>
        <v>34.6</v>
      </c>
      <c r="AF30" s="1"/>
      <c r="AG30" s="173">
        <f t="shared" si="15"/>
        <v>14</v>
      </c>
      <c r="AH30" s="171"/>
      <c r="AI30" s="108">
        <f t="shared" si="16"/>
        <v>2.6</v>
      </c>
      <c r="AJ30" s="1"/>
      <c r="AK30" s="108">
        <f t="shared" si="17"/>
        <v>9.9</v>
      </c>
      <c r="AL30" s="1"/>
      <c r="AM30" s="173">
        <f t="shared" si="18"/>
        <v>34.6</v>
      </c>
      <c r="AN30" s="171"/>
      <c r="AO30" s="173">
        <f t="shared" si="19"/>
        <v>14</v>
      </c>
      <c r="AP30" s="171"/>
      <c r="AQ30" s="174">
        <v>2.6</v>
      </c>
      <c r="AR30" s="46"/>
      <c r="AS30" s="175">
        <v>9.9</v>
      </c>
      <c r="AT30" s="172"/>
      <c r="AU30" s="108">
        <v>34.6</v>
      </c>
      <c r="AV30" s="1"/>
      <c r="AW30" s="173">
        <f t="shared" si="20"/>
        <v>14</v>
      </c>
      <c r="AX30" s="171"/>
      <c r="AY30" s="108">
        <f t="shared" si="21"/>
        <v>2.6</v>
      </c>
      <c r="AZ30" s="1"/>
      <c r="BA30" s="108">
        <f t="shared" si="22"/>
        <v>9.9</v>
      </c>
      <c r="BB30" s="1"/>
      <c r="BC30" s="173">
        <f t="shared" si="23"/>
        <v>34.6</v>
      </c>
      <c r="BD30" s="171"/>
      <c r="BE30" s="173">
        <f t="shared" si="24"/>
        <v>14</v>
      </c>
      <c r="BF30" s="171"/>
      <c r="BG30" s="174">
        <f t="shared" si="25"/>
        <v>2.6</v>
      </c>
      <c r="BH30" s="46"/>
      <c r="BI30" s="175">
        <f t="shared" si="26"/>
        <v>9.9</v>
      </c>
      <c r="BJ30" s="172"/>
      <c r="BK30" s="108">
        <f t="shared" si="27"/>
        <v>34.6</v>
      </c>
      <c r="BL30" s="1"/>
      <c r="BM30" s="173">
        <v>14</v>
      </c>
      <c r="BN30" s="171"/>
      <c r="BO30" s="108">
        <f t="shared" si="28"/>
        <v>2.6</v>
      </c>
      <c r="BP30" s="1"/>
      <c r="BQ30" s="108">
        <f t="shared" si="29"/>
        <v>9.9</v>
      </c>
      <c r="BR30" s="1"/>
      <c r="BS30" s="173">
        <f t="shared" si="30"/>
        <v>34.6</v>
      </c>
      <c r="BT30" s="171"/>
      <c r="BU30" s="173">
        <f t="shared" si="31"/>
        <v>14</v>
      </c>
      <c r="BV30" s="171"/>
      <c r="BW30" s="174">
        <f t="shared" si="32"/>
        <v>2.6</v>
      </c>
      <c r="BX30" s="46"/>
      <c r="BY30" s="207">
        <f t="shared" si="33"/>
        <v>9.9</v>
      </c>
      <c r="BZ30" s="206"/>
      <c r="CA30" s="207">
        <f t="shared" si="34"/>
        <v>34.6</v>
      </c>
      <c r="CB30" s="206"/>
      <c r="CC30" s="207">
        <f t="shared" si="35"/>
        <v>14</v>
      </c>
      <c r="CD30" s="206"/>
      <c r="CE30" s="174">
        <f t="shared" si="36"/>
        <v>2.6</v>
      </c>
      <c r="CF30" s="46"/>
      <c r="CG30" s="207">
        <f t="shared" si="37"/>
        <v>9.9</v>
      </c>
      <c r="CH30" s="206"/>
      <c r="CI30" s="207">
        <f t="shared" si="38"/>
        <v>34.6</v>
      </c>
      <c r="CJ30" s="206"/>
      <c r="CK30" s="207">
        <f t="shared" si="39"/>
        <v>14</v>
      </c>
      <c r="CL30" s="206"/>
      <c r="CM30" s="174">
        <f t="shared" si="40"/>
        <v>2.6</v>
      </c>
      <c r="CN30" s="46"/>
      <c r="CO30" s="207">
        <f t="shared" si="41"/>
        <v>9.9</v>
      </c>
      <c r="CP30" s="206"/>
      <c r="CQ30" s="207">
        <f t="shared" si="42"/>
        <v>34.6</v>
      </c>
      <c r="CR30" s="206"/>
      <c r="CS30" s="207">
        <f t="shared" si="43"/>
        <v>14</v>
      </c>
    </row>
    <row r="31" spans="1:97" s="83" customFormat="1" x14ac:dyDescent="0.2">
      <c r="A31" s="82" t="s">
        <v>15</v>
      </c>
      <c r="B31" s="75"/>
      <c r="C31" s="1">
        <f t="shared" si="0"/>
        <v>2.6</v>
      </c>
      <c r="D31" s="1"/>
      <c r="E31" s="1">
        <f t="shared" si="1"/>
        <v>6.1</v>
      </c>
      <c r="F31" s="1"/>
      <c r="G31" s="171">
        <f t="shared" si="2"/>
        <v>24.6</v>
      </c>
      <c r="H31" s="171"/>
      <c r="I31" s="171">
        <f t="shared" si="3"/>
        <v>7.2</v>
      </c>
      <c r="J31" s="171"/>
      <c r="K31" s="46">
        <f t="shared" si="4"/>
        <v>2.6</v>
      </c>
      <c r="L31" s="46"/>
      <c r="M31" s="172">
        <f t="shared" si="5"/>
        <v>6.1</v>
      </c>
      <c r="N31" s="172"/>
      <c r="O31" s="1">
        <f t="shared" si="6"/>
        <v>24.6</v>
      </c>
      <c r="P31" s="1"/>
      <c r="Q31" s="171">
        <f t="shared" si="7"/>
        <v>7.2</v>
      </c>
      <c r="R31" s="171"/>
      <c r="S31" s="1">
        <f t="shared" si="8"/>
        <v>2.6</v>
      </c>
      <c r="T31" s="1"/>
      <c r="U31" s="1">
        <f t="shared" si="9"/>
        <v>6.1</v>
      </c>
      <c r="V31" s="1"/>
      <c r="W31" s="171">
        <f t="shared" si="10"/>
        <v>24.6</v>
      </c>
      <c r="X31" s="171"/>
      <c r="Y31" s="171">
        <f t="shared" si="11"/>
        <v>7.2</v>
      </c>
      <c r="Z31" s="171"/>
      <c r="AA31" s="46">
        <f t="shared" si="12"/>
        <v>2.6</v>
      </c>
      <c r="AB31" s="46"/>
      <c r="AC31" s="172">
        <f t="shared" si="13"/>
        <v>6.1</v>
      </c>
      <c r="AD31" s="172"/>
      <c r="AE31" s="1">
        <f t="shared" si="14"/>
        <v>24.6</v>
      </c>
      <c r="AF31" s="1"/>
      <c r="AG31" s="171">
        <f t="shared" si="15"/>
        <v>7.2</v>
      </c>
      <c r="AH31" s="171"/>
      <c r="AI31" s="1">
        <f t="shared" si="16"/>
        <v>2.6</v>
      </c>
      <c r="AJ31" s="1"/>
      <c r="AK31" s="1">
        <f t="shared" si="17"/>
        <v>6.1</v>
      </c>
      <c r="AL31" s="1"/>
      <c r="AM31" s="171">
        <f t="shared" si="18"/>
        <v>24.6</v>
      </c>
      <c r="AN31" s="171"/>
      <c r="AO31" s="171">
        <f t="shared" si="19"/>
        <v>7.2</v>
      </c>
      <c r="AP31" s="171"/>
      <c r="AQ31" s="46">
        <v>2.6</v>
      </c>
      <c r="AR31" s="46"/>
      <c r="AS31" s="172">
        <v>6.1</v>
      </c>
      <c r="AT31" s="172"/>
      <c r="AU31" s="1">
        <v>24.6</v>
      </c>
      <c r="AV31" s="1"/>
      <c r="AW31" s="171">
        <f t="shared" si="20"/>
        <v>7.2</v>
      </c>
      <c r="AX31" s="171"/>
      <c r="AY31" s="1">
        <f t="shared" si="21"/>
        <v>2.6</v>
      </c>
      <c r="AZ31" s="1"/>
      <c r="BA31" s="1">
        <f t="shared" si="22"/>
        <v>6.1</v>
      </c>
      <c r="BB31" s="1"/>
      <c r="BC31" s="171">
        <f t="shared" si="23"/>
        <v>24.6</v>
      </c>
      <c r="BD31" s="171"/>
      <c r="BE31" s="171">
        <f t="shared" si="24"/>
        <v>7.2</v>
      </c>
      <c r="BF31" s="171"/>
      <c r="BG31" s="46">
        <f t="shared" si="25"/>
        <v>2.6</v>
      </c>
      <c r="BH31" s="46"/>
      <c r="BI31" s="172">
        <f t="shared" si="26"/>
        <v>6.1</v>
      </c>
      <c r="BJ31" s="172"/>
      <c r="BK31" s="1">
        <f t="shared" si="27"/>
        <v>24.6</v>
      </c>
      <c r="BL31" s="1"/>
      <c r="BM31" s="171">
        <v>7.2</v>
      </c>
      <c r="BN31" s="171"/>
      <c r="BO31" s="1">
        <f t="shared" si="28"/>
        <v>2.6</v>
      </c>
      <c r="BP31" s="1"/>
      <c r="BQ31" s="1">
        <f t="shared" si="29"/>
        <v>6.1</v>
      </c>
      <c r="BR31" s="1"/>
      <c r="BS31" s="171">
        <f t="shared" si="30"/>
        <v>24.6</v>
      </c>
      <c r="BT31" s="171"/>
      <c r="BU31" s="171">
        <f t="shared" si="31"/>
        <v>7.2</v>
      </c>
      <c r="BV31" s="171"/>
      <c r="BW31" s="46">
        <f t="shared" si="32"/>
        <v>2.6</v>
      </c>
      <c r="BX31" s="46"/>
      <c r="BY31" s="206">
        <f t="shared" si="33"/>
        <v>6.1</v>
      </c>
      <c r="BZ31" s="206"/>
      <c r="CA31" s="206">
        <f t="shared" si="34"/>
        <v>24.6</v>
      </c>
      <c r="CB31" s="206"/>
      <c r="CC31" s="206">
        <f t="shared" si="35"/>
        <v>7.2</v>
      </c>
      <c r="CD31" s="206"/>
      <c r="CE31" s="46">
        <f t="shared" si="36"/>
        <v>2.6</v>
      </c>
      <c r="CF31" s="46"/>
      <c r="CG31" s="206">
        <f t="shared" si="37"/>
        <v>6.1</v>
      </c>
      <c r="CH31" s="206"/>
      <c r="CI31" s="206">
        <f t="shared" si="38"/>
        <v>24.6</v>
      </c>
      <c r="CJ31" s="206"/>
      <c r="CK31" s="206">
        <f t="shared" si="39"/>
        <v>7.2</v>
      </c>
      <c r="CL31" s="206"/>
      <c r="CM31" s="46">
        <f t="shared" si="40"/>
        <v>2.6</v>
      </c>
      <c r="CN31" s="46"/>
      <c r="CO31" s="206">
        <f t="shared" si="41"/>
        <v>6.1</v>
      </c>
      <c r="CP31" s="206"/>
      <c r="CQ31" s="206">
        <f t="shared" si="42"/>
        <v>24.6</v>
      </c>
      <c r="CR31" s="206"/>
      <c r="CS31" s="206">
        <f t="shared" si="43"/>
        <v>7.2</v>
      </c>
    </row>
    <row r="32" spans="1:97" s="83" customFormat="1" x14ac:dyDescent="0.2">
      <c r="A32" s="82" t="s">
        <v>16</v>
      </c>
      <c r="B32" s="75"/>
      <c r="C32" s="1">
        <f t="shared" si="0"/>
        <v>5</v>
      </c>
      <c r="D32" s="1"/>
      <c r="E32" s="1">
        <f t="shared" si="1"/>
        <v>7.6000000000000005</v>
      </c>
      <c r="F32" s="1"/>
      <c r="G32" s="171">
        <f t="shared" si="2"/>
        <v>46.6</v>
      </c>
      <c r="H32" s="171"/>
      <c r="I32" s="171">
        <f t="shared" si="3"/>
        <v>9.3000000000000007</v>
      </c>
      <c r="J32" s="171"/>
      <c r="K32" s="46">
        <f t="shared" si="4"/>
        <v>5</v>
      </c>
      <c r="L32" s="46"/>
      <c r="M32" s="172">
        <f t="shared" si="5"/>
        <v>7.6000000000000005</v>
      </c>
      <c r="N32" s="172"/>
      <c r="O32" s="1">
        <f t="shared" si="6"/>
        <v>46.6</v>
      </c>
      <c r="P32" s="1"/>
      <c r="Q32" s="171">
        <f t="shared" si="7"/>
        <v>9.3000000000000007</v>
      </c>
      <c r="R32" s="171"/>
      <c r="S32" s="1">
        <f t="shared" si="8"/>
        <v>5</v>
      </c>
      <c r="T32" s="1"/>
      <c r="U32" s="1">
        <f t="shared" si="9"/>
        <v>7.6000000000000005</v>
      </c>
      <c r="V32" s="1"/>
      <c r="W32" s="171">
        <f t="shared" si="10"/>
        <v>46.6</v>
      </c>
      <c r="X32" s="171"/>
      <c r="Y32" s="171">
        <f t="shared" si="11"/>
        <v>9.3000000000000007</v>
      </c>
      <c r="Z32" s="171"/>
      <c r="AA32" s="46">
        <f t="shared" si="12"/>
        <v>5</v>
      </c>
      <c r="AB32" s="46"/>
      <c r="AC32" s="172">
        <f t="shared" si="13"/>
        <v>7.6000000000000005</v>
      </c>
      <c r="AD32" s="172"/>
      <c r="AE32" s="1">
        <f t="shared" si="14"/>
        <v>46.6</v>
      </c>
      <c r="AF32" s="1"/>
      <c r="AG32" s="171">
        <f t="shared" si="15"/>
        <v>9.3000000000000007</v>
      </c>
      <c r="AH32" s="171"/>
      <c r="AI32" s="1">
        <f t="shared" si="16"/>
        <v>5</v>
      </c>
      <c r="AJ32" s="1"/>
      <c r="AK32" s="1">
        <f t="shared" si="17"/>
        <v>7.6000000000000005</v>
      </c>
      <c r="AL32" s="1"/>
      <c r="AM32" s="171">
        <f t="shared" si="18"/>
        <v>46.6</v>
      </c>
      <c r="AN32" s="171"/>
      <c r="AO32" s="171">
        <f t="shared" si="19"/>
        <v>9.3000000000000007</v>
      </c>
      <c r="AP32" s="171"/>
      <c r="AQ32" s="46">
        <v>5</v>
      </c>
      <c r="AR32" s="46"/>
      <c r="AS32" s="172">
        <v>7.6000000000000005</v>
      </c>
      <c r="AT32" s="172"/>
      <c r="AU32" s="1">
        <v>46.6</v>
      </c>
      <c r="AV32" s="1"/>
      <c r="AW32" s="171">
        <f t="shared" si="20"/>
        <v>9.3000000000000007</v>
      </c>
      <c r="AX32" s="171"/>
      <c r="AY32" s="1">
        <f t="shared" si="21"/>
        <v>5</v>
      </c>
      <c r="AZ32" s="1"/>
      <c r="BA32" s="1">
        <f t="shared" si="22"/>
        <v>7.6000000000000005</v>
      </c>
      <c r="BB32" s="1"/>
      <c r="BC32" s="171">
        <f t="shared" si="23"/>
        <v>46.6</v>
      </c>
      <c r="BD32" s="171"/>
      <c r="BE32" s="171">
        <f t="shared" si="24"/>
        <v>9.3000000000000007</v>
      </c>
      <c r="BF32" s="171"/>
      <c r="BG32" s="46">
        <f t="shared" si="25"/>
        <v>5</v>
      </c>
      <c r="BH32" s="46"/>
      <c r="BI32" s="172">
        <f t="shared" si="26"/>
        <v>7.6000000000000005</v>
      </c>
      <c r="BJ32" s="172"/>
      <c r="BK32" s="1">
        <f t="shared" si="27"/>
        <v>46.6</v>
      </c>
      <c r="BL32" s="1"/>
      <c r="BM32" s="171">
        <v>9.3000000000000007</v>
      </c>
      <c r="BN32" s="171"/>
      <c r="BO32" s="1">
        <f t="shared" si="28"/>
        <v>5</v>
      </c>
      <c r="BP32" s="1"/>
      <c r="BQ32" s="1">
        <f t="shared" si="29"/>
        <v>7.6000000000000005</v>
      </c>
      <c r="BR32" s="1"/>
      <c r="BS32" s="171">
        <f t="shared" si="30"/>
        <v>46.6</v>
      </c>
      <c r="BT32" s="171"/>
      <c r="BU32" s="171">
        <f t="shared" si="31"/>
        <v>9.3000000000000007</v>
      </c>
      <c r="BV32" s="171"/>
      <c r="BW32" s="46">
        <f t="shared" si="32"/>
        <v>5</v>
      </c>
      <c r="BX32" s="46"/>
      <c r="BY32" s="206">
        <f t="shared" si="33"/>
        <v>7.6000000000000005</v>
      </c>
      <c r="BZ32" s="206"/>
      <c r="CA32" s="206">
        <f t="shared" si="34"/>
        <v>46.6</v>
      </c>
      <c r="CB32" s="206"/>
      <c r="CC32" s="206">
        <f t="shared" si="35"/>
        <v>9.3000000000000007</v>
      </c>
      <c r="CD32" s="206"/>
      <c r="CE32" s="46">
        <f t="shared" si="36"/>
        <v>5</v>
      </c>
      <c r="CF32" s="46"/>
      <c r="CG32" s="206">
        <f t="shared" si="37"/>
        <v>7.6000000000000005</v>
      </c>
      <c r="CH32" s="206"/>
      <c r="CI32" s="206">
        <f t="shared" si="38"/>
        <v>46.6</v>
      </c>
      <c r="CJ32" s="206"/>
      <c r="CK32" s="206">
        <f t="shared" si="39"/>
        <v>9.3000000000000007</v>
      </c>
      <c r="CL32" s="206"/>
      <c r="CM32" s="46">
        <f t="shared" si="40"/>
        <v>5</v>
      </c>
      <c r="CN32" s="46"/>
      <c r="CO32" s="206">
        <f t="shared" si="41"/>
        <v>7.6000000000000005</v>
      </c>
      <c r="CP32" s="206"/>
      <c r="CQ32" s="206">
        <f t="shared" si="42"/>
        <v>46.6</v>
      </c>
      <c r="CR32" s="206"/>
      <c r="CS32" s="206">
        <f t="shared" si="43"/>
        <v>9.3000000000000007</v>
      </c>
    </row>
    <row r="33" spans="1:97" s="83" customFormat="1" x14ac:dyDescent="0.2">
      <c r="A33" s="82" t="s">
        <v>17</v>
      </c>
      <c r="B33" s="75"/>
      <c r="C33" s="1">
        <f t="shared" si="0"/>
        <v>6.3000000000000007</v>
      </c>
      <c r="D33" s="1"/>
      <c r="E33" s="1">
        <f t="shared" si="1"/>
        <v>6.7</v>
      </c>
      <c r="F33" s="1"/>
      <c r="G33" s="171">
        <f t="shared" si="2"/>
        <v>34.900000000000006</v>
      </c>
      <c r="H33" s="171"/>
      <c r="I33" s="171">
        <f t="shared" si="3"/>
        <v>7.5</v>
      </c>
      <c r="J33" s="171"/>
      <c r="K33" s="46">
        <f t="shared" si="4"/>
        <v>6.3000000000000007</v>
      </c>
      <c r="L33" s="46"/>
      <c r="M33" s="172">
        <f t="shared" si="5"/>
        <v>6.7</v>
      </c>
      <c r="N33" s="172"/>
      <c r="O33" s="1">
        <f t="shared" si="6"/>
        <v>34.900000000000006</v>
      </c>
      <c r="P33" s="1"/>
      <c r="Q33" s="171">
        <f t="shared" si="7"/>
        <v>7.5</v>
      </c>
      <c r="R33" s="171"/>
      <c r="S33" s="1">
        <f t="shared" si="8"/>
        <v>6.3000000000000007</v>
      </c>
      <c r="T33" s="1"/>
      <c r="U33" s="1">
        <f t="shared" si="9"/>
        <v>6.7</v>
      </c>
      <c r="V33" s="1"/>
      <c r="W33" s="171">
        <f t="shared" si="10"/>
        <v>34.900000000000006</v>
      </c>
      <c r="X33" s="171"/>
      <c r="Y33" s="171">
        <f t="shared" si="11"/>
        <v>7.5</v>
      </c>
      <c r="Z33" s="171"/>
      <c r="AA33" s="46">
        <f t="shared" si="12"/>
        <v>6.3000000000000007</v>
      </c>
      <c r="AB33" s="46"/>
      <c r="AC33" s="172">
        <f t="shared" si="13"/>
        <v>6.7</v>
      </c>
      <c r="AD33" s="172"/>
      <c r="AE33" s="1">
        <f t="shared" si="14"/>
        <v>34.900000000000006</v>
      </c>
      <c r="AF33" s="1"/>
      <c r="AG33" s="171">
        <f t="shared" si="15"/>
        <v>7.5</v>
      </c>
      <c r="AH33" s="171"/>
      <c r="AI33" s="1">
        <f t="shared" si="16"/>
        <v>6.3000000000000007</v>
      </c>
      <c r="AJ33" s="1"/>
      <c r="AK33" s="1">
        <f t="shared" si="17"/>
        <v>6.7</v>
      </c>
      <c r="AL33" s="1"/>
      <c r="AM33" s="171">
        <f t="shared" si="18"/>
        <v>34.900000000000006</v>
      </c>
      <c r="AN33" s="171"/>
      <c r="AO33" s="171">
        <f t="shared" si="19"/>
        <v>7.5</v>
      </c>
      <c r="AP33" s="171"/>
      <c r="AQ33" s="46">
        <v>6.3000000000000007</v>
      </c>
      <c r="AR33" s="46"/>
      <c r="AS33" s="172">
        <v>6.7</v>
      </c>
      <c r="AT33" s="172"/>
      <c r="AU33" s="1">
        <v>34.900000000000006</v>
      </c>
      <c r="AV33" s="1"/>
      <c r="AW33" s="171">
        <f t="shared" si="20"/>
        <v>7.5</v>
      </c>
      <c r="AX33" s="171"/>
      <c r="AY33" s="1">
        <f t="shared" si="21"/>
        <v>6.3000000000000007</v>
      </c>
      <c r="AZ33" s="1"/>
      <c r="BA33" s="1">
        <f t="shared" si="22"/>
        <v>6.7</v>
      </c>
      <c r="BB33" s="1"/>
      <c r="BC33" s="171">
        <f t="shared" si="23"/>
        <v>34.900000000000006</v>
      </c>
      <c r="BD33" s="171"/>
      <c r="BE33" s="171">
        <f t="shared" si="24"/>
        <v>7.5</v>
      </c>
      <c r="BF33" s="171"/>
      <c r="BG33" s="46">
        <f t="shared" si="25"/>
        <v>6.3000000000000007</v>
      </c>
      <c r="BH33" s="46"/>
      <c r="BI33" s="172">
        <f t="shared" si="26"/>
        <v>6.7</v>
      </c>
      <c r="BJ33" s="172"/>
      <c r="BK33" s="1">
        <f t="shared" si="27"/>
        <v>34.900000000000006</v>
      </c>
      <c r="BL33" s="1"/>
      <c r="BM33" s="171">
        <v>7.5</v>
      </c>
      <c r="BN33" s="171"/>
      <c r="BO33" s="1">
        <f t="shared" si="28"/>
        <v>6.3000000000000007</v>
      </c>
      <c r="BP33" s="1"/>
      <c r="BQ33" s="1">
        <f t="shared" si="29"/>
        <v>6.7</v>
      </c>
      <c r="BR33" s="1"/>
      <c r="BS33" s="171">
        <f t="shared" si="30"/>
        <v>34.900000000000006</v>
      </c>
      <c r="BT33" s="171"/>
      <c r="BU33" s="171">
        <f t="shared" si="31"/>
        <v>7.5</v>
      </c>
      <c r="BV33" s="171"/>
      <c r="BW33" s="46">
        <f t="shared" si="32"/>
        <v>6.3000000000000007</v>
      </c>
      <c r="BX33" s="46"/>
      <c r="BY33" s="206">
        <f t="shared" si="33"/>
        <v>6.7</v>
      </c>
      <c r="BZ33" s="206"/>
      <c r="CA33" s="206">
        <f t="shared" si="34"/>
        <v>34.900000000000006</v>
      </c>
      <c r="CB33" s="206"/>
      <c r="CC33" s="206">
        <f t="shared" si="35"/>
        <v>7.5</v>
      </c>
      <c r="CD33" s="206"/>
      <c r="CE33" s="46">
        <f t="shared" si="36"/>
        <v>6.3000000000000007</v>
      </c>
      <c r="CF33" s="46"/>
      <c r="CG33" s="206">
        <f t="shared" si="37"/>
        <v>6.7</v>
      </c>
      <c r="CH33" s="206"/>
      <c r="CI33" s="206">
        <f t="shared" si="38"/>
        <v>34.900000000000006</v>
      </c>
      <c r="CJ33" s="206"/>
      <c r="CK33" s="206">
        <f t="shared" si="39"/>
        <v>7.5</v>
      </c>
      <c r="CL33" s="206"/>
      <c r="CM33" s="46">
        <f t="shared" si="40"/>
        <v>6.3000000000000007</v>
      </c>
      <c r="CN33" s="46"/>
      <c r="CO33" s="206">
        <f t="shared" si="41"/>
        <v>6.7</v>
      </c>
      <c r="CP33" s="206"/>
      <c r="CQ33" s="206">
        <f t="shared" si="42"/>
        <v>34.900000000000006</v>
      </c>
      <c r="CR33" s="206"/>
      <c r="CS33" s="206">
        <f t="shared" si="43"/>
        <v>7.5</v>
      </c>
    </row>
    <row r="34" spans="1:97" s="83" customFormat="1" x14ac:dyDescent="0.2">
      <c r="A34" s="84" t="s">
        <v>18</v>
      </c>
      <c r="B34" s="86"/>
      <c r="C34" s="108">
        <f t="shared" si="0"/>
        <v>4</v>
      </c>
      <c r="D34" s="108"/>
      <c r="E34" s="108">
        <f t="shared" si="1"/>
        <v>9.6999999999999993</v>
      </c>
      <c r="F34" s="108"/>
      <c r="G34" s="173">
        <f t="shared" si="2"/>
        <v>32.299999999999997</v>
      </c>
      <c r="H34" s="173"/>
      <c r="I34" s="173">
        <f t="shared" si="3"/>
        <v>7.2</v>
      </c>
      <c r="J34" s="173"/>
      <c r="K34" s="174">
        <f t="shared" si="4"/>
        <v>4</v>
      </c>
      <c r="L34" s="174"/>
      <c r="M34" s="175">
        <f t="shared" si="5"/>
        <v>9.6999999999999993</v>
      </c>
      <c r="N34" s="175"/>
      <c r="O34" s="108">
        <f t="shared" si="6"/>
        <v>32.299999999999997</v>
      </c>
      <c r="P34" s="108"/>
      <c r="Q34" s="173">
        <f t="shared" si="7"/>
        <v>7.2</v>
      </c>
      <c r="R34" s="173"/>
      <c r="S34" s="108">
        <f t="shared" si="8"/>
        <v>4</v>
      </c>
      <c r="T34" s="108"/>
      <c r="U34" s="108">
        <f t="shared" si="9"/>
        <v>9.6999999999999993</v>
      </c>
      <c r="V34" s="108"/>
      <c r="W34" s="173">
        <f t="shared" si="10"/>
        <v>32.299999999999997</v>
      </c>
      <c r="X34" s="173"/>
      <c r="Y34" s="173">
        <f t="shared" si="11"/>
        <v>7.2</v>
      </c>
      <c r="Z34" s="173"/>
      <c r="AA34" s="174">
        <f t="shared" si="12"/>
        <v>4</v>
      </c>
      <c r="AB34" s="174"/>
      <c r="AC34" s="175">
        <f t="shared" si="13"/>
        <v>9.6999999999999993</v>
      </c>
      <c r="AD34" s="175"/>
      <c r="AE34" s="108">
        <f t="shared" si="14"/>
        <v>32.299999999999997</v>
      </c>
      <c r="AF34" s="108"/>
      <c r="AG34" s="173">
        <f t="shared" si="15"/>
        <v>7.2</v>
      </c>
      <c r="AH34" s="173"/>
      <c r="AI34" s="108">
        <f t="shared" si="16"/>
        <v>4</v>
      </c>
      <c r="AJ34" s="108"/>
      <c r="AK34" s="108">
        <f t="shared" si="17"/>
        <v>9.6999999999999993</v>
      </c>
      <c r="AL34" s="108"/>
      <c r="AM34" s="173">
        <f t="shared" si="18"/>
        <v>32.299999999999997</v>
      </c>
      <c r="AN34" s="173"/>
      <c r="AO34" s="173">
        <f t="shared" si="19"/>
        <v>7.2</v>
      </c>
      <c r="AP34" s="173"/>
      <c r="AQ34" s="174">
        <v>4</v>
      </c>
      <c r="AR34" s="174"/>
      <c r="AS34" s="175">
        <v>9.6999999999999993</v>
      </c>
      <c r="AT34" s="175"/>
      <c r="AU34" s="108">
        <v>32.299999999999997</v>
      </c>
      <c r="AV34" s="108"/>
      <c r="AW34" s="173">
        <f t="shared" si="20"/>
        <v>7.2</v>
      </c>
      <c r="AX34" s="173"/>
      <c r="AY34" s="108">
        <f t="shared" si="21"/>
        <v>4</v>
      </c>
      <c r="AZ34" s="108"/>
      <c r="BA34" s="108">
        <f t="shared" si="22"/>
        <v>9.6999999999999993</v>
      </c>
      <c r="BB34" s="108"/>
      <c r="BC34" s="173">
        <f t="shared" si="23"/>
        <v>32.299999999999997</v>
      </c>
      <c r="BD34" s="173"/>
      <c r="BE34" s="173">
        <f t="shared" si="24"/>
        <v>7.2</v>
      </c>
      <c r="BF34" s="173"/>
      <c r="BG34" s="174">
        <f t="shared" si="25"/>
        <v>4</v>
      </c>
      <c r="BH34" s="174"/>
      <c r="BI34" s="175">
        <f t="shared" si="26"/>
        <v>9.6999999999999993</v>
      </c>
      <c r="BJ34" s="175"/>
      <c r="BK34" s="108">
        <f t="shared" si="27"/>
        <v>32.299999999999997</v>
      </c>
      <c r="BL34" s="108"/>
      <c r="BM34" s="173">
        <v>7.2</v>
      </c>
      <c r="BN34" s="173"/>
      <c r="BO34" s="108">
        <f t="shared" si="28"/>
        <v>4</v>
      </c>
      <c r="BP34" s="108"/>
      <c r="BQ34" s="108">
        <f t="shared" si="29"/>
        <v>9.6999999999999993</v>
      </c>
      <c r="BR34" s="108"/>
      <c r="BS34" s="173">
        <f t="shared" si="30"/>
        <v>32.299999999999997</v>
      </c>
      <c r="BT34" s="173"/>
      <c r="BU34" s="173">
        <f t="shared" si="31"/>
        <v>7.2</v>
      </c>
      <c r="BV34" s="173"/>
      <c r="BW34" s="174">
        <f t="shared" si="32"/>
        <v>4</v>
      </c>
      <c r="BX34" s="174"/>
      <c r="BY34" s="207">
        <f t="shared" si="33"/>
        <v>9.6999999999999993</v>
      </c>
      <c r="BZ34" s="207"/>
      <c r="CA34" s="207">
        <f t="shared" si="34"/>
        <v>32.299999999999997</v>
      </c>
      <c r="CB34" s="207"/>
      <c r="CC34" s="207">
        <f t="shared" si="35"/>
        <v>7.2</v>
      </c>
      <c r="CD34" s="207"/>
      <c r="CE34" s="174">
        <f t="shared" si="36"/>
        <v>4</v>
      </c>
      <c r="CF34" s="174"/>
      <c r="CG34" s="207">
        <f t="shared" si="37"/>
        <v>9.6999999999999993</v>
      </c>
      <c r="CH34" s="207"/>
      <c r="CI34" s="207">
        <f t="shared" si="38"/>
        <v>32.299999999999997</v>
      </c>
      <c r="CJ34" s="207"/>
      <c r="CK34" s="207">
        <f t="shared" si="39"/>
        <v>7.2</v>
      </c>
      <c r="CL34" s="207"/>
      <c r="CM34" s="174">
        <f t="shared" si="40"/>
        <v>4</v>
      </c>
      <c r="CN34" s="174"/>
      <c r="CO34" s="207">
        <f t="shared" si="41"/>
        <v>9.6999999999999993</v>
      </c>
      <c r="CP34" s="207"/>
      <c r="CQ34" s="207">
        <f t="shared" si="42"/>
        <v>32.299999999999997</v>
      </c>
      <c r="CR34" s="207"/>
      <c r="CS34" s="207">
        <f t="shared" si="43"/>
        <v>7.2</v>
      </c>
    </row>
    <row r="35" spans="1:97" x14ac:dyDescent="0.2">
      <c r="A35" s="76"/>
      <c r="B35" s="76"/>
      <c r="C35" s="45"/>
      <c r="D35" s="45"/>
      <c r="E35" s="45"/>
      <c r="F35" s="45"/>
      <c r="G35" s="3"/>
      <c r="H35" s="3"/>
      <c r="I35" s="3"/>
      <c r="J35" s="3"/>
      <c r="K35" s="45"/>
      <c r="L35" s="45"/>
      <c r="M35" s="45"/>
      <c r="N35" s="45"/>
      <c r="O35" s="3"/>
      <c r="P35" s="3"/>
      <c r="Q35" s="3"/>
      <c r="R35" s="3"/>
      <c r="S35" s="45"/>
      <c r="T35" s="45"/>
      <c r="U35" s="45"/>
      <c r="V35" s="45"/>
      <c r="W35" s="3"/>
      <c r="X35" s="3"/>
      <c r="Y35" s="3"/>
      <c r="Z35" s="3"/>
      <c r="AA35" s="45"/>
      <c r="AB35" s="45"/>
      <c r="AC35" s="45"/>
      <c r="AD35" s="45"/>
      <c r="AE35" s="3"/>
      <c r="AF35" s="3"/>
      <c r="AG35" s="3"/>
      <c r="AH35" s="3"/>
      <c r="AI35" s="45"/>
      <c r="AJ35" s="45"/>
      <c r="AK35" s="45"/>
      <c r="AL35" s="45"/>
      <c r="AM35" s="3"/>
      <c r="AN35" s="3"/>
      <c r="AO35" s="3"/>
      <c r="AP35" s="3"/>
      <c r="AQ35" s="45"/>
      <c r="AR35" s="45"/>
      <c r="AS35" s="45"/>
      <c r="AT35" s="45"/>
      <c r="AU35" s="3"/>
      <c r="AV35" s="3"/>
      <c r="AW35" s="3"/>
      <c r="AX35" s="3"/>
      <c r="AY35" s="45"/>
      <c r="AZ35" s="45"/>
      <c r="BA35" s="45"/>
      <c r="BB35" s="45"/>
      <c r="BC35" s="3"/>
      <c r="BD35" s="3"/>
      <c r="BE35" s="3"/>
      <c r="BF35" s="3"/>
      <c r="BG35" s="45"/>
      <c r="BH35" s="45"/>
      <c r="BI35" s="45"/>
      <c r="BJ35" s="45"/>
      <c r="BK35" s="3"/>
      <c r="BL35" s="3"/>
      <c r="BM35" s="3"/>
      <c r="BN35" s="3"/>
      <c r="BO35" s="45"/>
      <c r="BP35" s="45"/>
      <c r="BQ35" s="45"/>
      <c r="BR35" s="45"/>
      <c r="BS35" s="3"/>
      <c r="BT35" s="3"/>
      <c r="BU35" s="3"/>
      <c r="BV35" s="3"/>
      <c r="BW35" s="45"/>
      <c r="BX35" s="45"/>
      <c r="BY35" s="45"/>
      <c r="BZ35" s="45"/>
      <c r="CA35" s="179"/>
      <c r="CB35" s="179"/>
      <c r="CC35" s="179"/>
      <c r="CD35" s="179"/>
      <c r="CE35" s="45"/>
      <c r="CF35" s="45"/>
      <c r="CG35" s="45"/>
      <c r="CH35" s="45"/>
      <c r="CI35" s="179"/>
      <c r="CJ35" s="179"/>
      <c r="CK35" s="179"/>
      <c r="CL35" s="179"/>
      <c r="CM35" s="45"/>
      <c r="CN35" s="45"/>
      <c r="CO35" s="45"/>
      <c r="CP35" s="45"/>
      <c r="CQ35" s="179"/>
      <c r="CR35" s="179"/>
      <c r="CS35" s="179"/>
    </row>
    <row r="36" spans="1:97" x14ac:dyDescent="0.2">
      <c r="A36" s="76"/>
      <c r="B36" s="76"/>
      <c r="C36" s="1"/>
      <c r="D36" s="1"/>
      <c r="E36" s="1"/>
      <c r="F36" s="1"/>
      <c r="G36" s="171"/>
      <c r="H36" s="171"/>
      <c r="I36" s="177"/>
      <c r="J36" s="177"/>
      <c r="K36" s="46"/>
      <c r="L36" s="46"/>
      <c r="M36" s="178"/>
      <c r="N36" s="178"/>
      <c r="O36" s="1"/>
      <c r="P36" s="1"/>
      <c r="Q36" s="1"/>
      <c r="R36" s="1"/>
      <c r="S36" s="171"/>
      <c r="T36" s="171"/>
      <c r="U36" s="177"/>
      <c r="V36" s="177"/>
      <c r="W36" s="46"/>
      <c r="X36" s="46"/>
      <c r="Y36" s="178"/>
      <c r="Z36" s="178"/>
      <c r="AA36" s="1"/>
      <c r="AB36" s="1"/>
      <c r="AC36" s="1"/>
      <c r="AD36" s="1"/>
      <c r="AE36" s="171"/>
      <c r="AF36" s="171"/>
      <c r="AG36" s="177"/>
      <c r="AH36" s="177"/>
      <c r="AI36" s="46"/>
      <c r="AJ36" s="46"/>
      <c r="AK36" s="178"/>
      <c r="AL36" s="178"/>
      <c r="AM36" s="1"/>
      <c r="AN36" s="1"/>
      <c r="AO36" s="1"/>
      <c r="AP36" s="1"/>
      <c r="AQ36" s="171"/>
      <c r="AR36" s="171"/>
      <c r="AS36" s="177"/>
      <c r="AT36" s="177"/>
      <c r="AU36" s="46"/>
      <c r="AV36" s="46"/>
      <c r="AW36" s="178"/>
      <c r="AX36" s="178"/>
      <c r="AY36" s="1"/>
      <c r="AZ36" s="1"/>
      <c r="BA36" s="1"/>
      <c r="BB36" s="1"/>
      <c r="BC36" s="171"/>
      <c r="BD36" s="171"/>
      <c r="BE36" s="177"/>
      <c r="BF36" s="177"/>
      <c r="BG36" s="46"/>
      <c r="BH36" s="46"/>
      <c r="BI36" s="178"/>
      <c r="BJ36" s="178"/>
      <c r="BK36" s="1"/>
      <c r="BL36" s="1"/>
      <c r="BM36" s="1"/>
      <c r="BN36" s="1"/>
      <c r="BO36" s="171"/>
      <c r="BP36" s="171"/>
      <c r="BQ36" s="177"/>
      <c r="BR36" s="177"/>
      <c r="BS36" s="46"/>
      <c r="BT36" s="46"/>
      <c r="BU36" s="178"/>
      <c r="BV36" s="178"/>
      <c r="BW36" s="206"/>
      <c r="BX36" s="206"/>
      <c r="BY36" s="206"/>
      <c r="BZ36" s="206"/>
      <c r="CA36" s="206"/>
      <c r="CB36" s="206"/>
      <c r="CC36" s="6"/>
      <c r="CD36" s="260"/>
      <c r="CE36" s="206"/>
      <c r="CF36" s="206"/>
      <c r="CG36" s="206"/>
      <c r="CH36" s="206"/>
      <c r="CI36" s="206"/>
      <c r="CJ36" s="206"/>
      <c r="CK36" s="6"/>
      <c r="CL36" s="260"/>
      <c r="CM36" s="206"/>
      <c r="CN36" s="206"/>
      <c r="CO36" s="206"/>
      <c r="CP36" s="206"/>
      <c r="CQ36" s="206"/>
      <c r="CR36" s="206"/>
      <c r="CS36" s="6"/>
    </row>
    <row r="37" spans="1:97" x14ac:dyDescent="0.2">
      <c r="A37" s="109" t="s">
        <v>19</v>
      </c>
      <c r="B37" s="76"/>
      <c r="C37" s="197">
        <f>MAX(C16:C34)</f>
        <v>6.3000000000000007</v>
      </c>
      <c r="D37" s="198"/>
      <c r="E37" s="197">
        <f t="shared" ref="E37:BU37" si="44">MAX(E16:E34)</f>
        <v>12.6</v>
      </c>
      <c r="F37" s="198"/>
      <c r="G37" s="197">
        <f t="shared" si="44"/>
        <v>46.6</v>
      </c>
      <c r="H37" s="198"/>
      <c r="I37" s="197">
        <f t="shared" si="44"/>
        <v>14.9</v>
      </c>
      <c r="J37" s="198"/>
      <c r="K37" s="197">
        <f t="shared" si="44"/>
        <v>6.3000000000000007</v>
      </c>
      <c r="L37" s="198"/>
      <c r="M37" s="197">
        <f t="shared" si="44"/>
        <v>12.6</v>
      </c>
      <c r="N37" s="198"/>
      <c r="O37" s="197">
        <f t="shared" si="44"/>
        <v>46.6</v>
      </c>
      <c r="P37" s="198"/>
      <c r="Q37" s="197">
        <f t="shared" si="44"/>
        <v>14.9</v>
      </c>
      <c r="R37" s="198"/>
      <c r="S37" s="197">
        <f t="shared" si="44"/>
        <v>6.3000000000000007</v>
      </c>
      <c r="T37" s="198"/>
      <c r="U37" s="197">
        <f t="shared" si="44"/>
        <v>12.6</v>
      </c>
      <c r="V37" s="198"/>
      <c r="W37" s="197">
        <f t="shared" si="44"/>
        <v>46.6</v>
      </c>
      <c r="X37" s="198"/>
      <c r="Y37" s="197">
        <f t="shared" si="44"/>
        <v>14.9</v>
      </c>
      <c r="Z37" s="198"/>
      <c r="AA37" s="197">
        <f t="shared" si="44"/>
        <v>6.3000000000000007</v>
      </c>
      <c r="AB37" s="198"/>
      <c r="AC37" s="197">
        <f t="shared" si="44"/>
        <v>12.6</v>
      </c>
      <c r="AD37" s="198"/>
      <c r="AE37" s="197">
        <f t="shared" si="44"/>
        <v>46.6</v>
      </c>
      <c r="AF37" s="198"/>
      <c r="AG37" s="197">
        <f t="shared" si="44"/>
        <v>14.9</v>
      </c>
      <c r="AH37" s="198"/>
      <c r="AI37" s="197">
        <f t="shared" si="44"/>
        <v>6.3000000000000007</v>
      </c>
      <c r="AJ37" s="198"/>
      <c r="AK37" s="197">
        <f t="shared" si="44"/>
        <v>12.6</v>
      </c>
      <c r="AL37" s="198"/>
      <c r="AM37" s="197">
        <f t="shared" si="44"/>
        <v>46.6</v>
      </c>
      <c r="AN37" s="198"/>
      <c r="AO37" s="197">
        <f t="shared" si="44"/>
        <v>14.9</v>
      </c>
      <c r="AP37" s="198"/>
      <c r="AQ37" s="197">
        <f t="shared" si="44"/>
        <v>6.3000000000000007</v>
      </c>
      <c r="AR37" s="198"/>
      <c r="AS37" s="197">
        <f t="shared" si="44"/>
        <v>12.6</v>
      </c>
      <c r="AT37" s="198"/>
      <c r="AU37" s="197">
        <f t="shared" si="44"/>
        <v>46.6</v>
      </c>
      <c r="AV37" s="198"/>
      <c r="AW37" s="197">
        <f t="shared" si="44"/>
        <v>14.9</v>
      </c>
      <c r="AX37" s="198"/>
      <c r="AY37" s="197">
        <f t="shared" si="44"/>
        <v>6.3000000000000007</v>
      </c>
      <c r="AZ37" s="198"/>
      <c r="BA37" s="197">
        <f t="shared" si="44"/>
        <v>12.6</v>
      </c>
      <c r="BB37" s="198"/>
      <c r="BC37" s="197">
        <f t="shared" si="44"/>
        <v>46.6</v>
      </c>
      <c r="BD37" s="198"/>
      <c r="BE37" s="197">
        <f t="shared" si="44"/>
        <v>14.9</v>
      </c>
      <c r="BF37" s="198"/>
      <c r="BG37" s="197">
        <f t="shared" si="44"/>
        <v>6.3000000000000007</v>
      </c>
      <c r="BH37" s="198"/>
      <c r="BI37" s="197">
        <f t="shared" si="44"/>
        <v>12.6</v>
      </c>
      <c r="BJ37" s="198"/>
      <c r="BK37" s="197">
        <f t="shared" si="44"/>
        <v>46.6</v>
      </c>
      <c r="BL37" s="198"/>
      <c r="BM37" s="197">
        <f t="shared" si="44"/>
        <v>14.9</v>
      </c>
      <c r="BN37" s="198"/>
      <c r="BO37" s="197">
        <f t="shared" si="44"/>
        <v>6.3000000000000007</v>
      </c>
      <c r="BP37" s="198"/>
      <c r="BQ37" s="197">
        <f t="shared" si="44"/>
        <v>12.6</v>
      </c>
      <c r="BR37" s="198"/>
      <c r="BS37" s="197">
        <f t="shared" si="44"/>
        <v>46.6</v>
      </c>
      <c r="BT37" s="198"/>
      <c r="BU37" s="197">
        <f t="shared" si="44"/>
        <v>14.9</v>
      </c>
      <c r="BV37" s="198"/>
      <c r="BW37" s="266">
        <f>MAX(BW16:BW34)</f>
        <v>6.3000000000000007</v>
      </c>
      <c r="BX37" s="260"/>
      <c r="BY37" s="266">
        <f t="shared" ref="BY37:CC37" si="45">MAX(BY16:BY34)</f>
        <v>12.6</v>
      </c>
      <c r="BZ37" s="260"/>
      <c r="CA37" s="266">
        <f t="shared" si="45"/>
        <v>46.6</v>
      </c>
      <c r="CB37" s="260"/>
      <c r="CC37" s="266">
        <f t="shared" si="45"/>
        <v>14.9</v>
      </c>
      <c r="CD37" s="260"/>
      <c r="CE37" s="266">
        <f>MAX(CE16:CE34)</f>
        <v>6.3000000000000007</v>
      </c>
      <c r="CF37" s="260"/>
      <c r="CG37" s="266">
        <f t="shared" ref="CG37" si="46">MAX(CG16:CG34)</f>
        <v>12.6</v>
      </c>
      <c r="CH37" s="260"/>
      <c r="CI37" s="266">
        <f t="shared" ref="CI37" si="47">MAX(CI16:CI34)</f>
        <v>46.6</v>
      </c>
      <c r="CJ37" s="260"/>
      <c r="CK37" s="266">
        <f t="shared" ref="CK37" si="48">MAX(CK16:CK34)</f>
        <v>14.9</v>
      </c>
      <c r="CL37" s="260"/>
      <c r="CM37" s="266">
        <f>MAX(CM16:CM34)</f>
        <v>6.3000000000000007</v>
      </c>
      <c r="CN37" s="260"/>
      <c r="CO37" s="266">
        <f t="shared" ref="CO37" si="49">MAX(CO16:CO34)</f>
        <v>12.6</v>
      </c>
      <c r="CP37" s="260"/>
      <c r="CQ37" s="266">
        <f t="shared" ref="CQ37" si="50">MAX(CQ16:CQ34)</f>
        <v>46.6</v>
      </c>
      <c r="CR37" s="260"/>
      <c r="CS37" s="266">
        <f t="shared" ref="CS37" si="51">MAX(CS16:CS34)</f>
        <v>14.9</v>
      </c>
    </row>
    <row r="38" spans="1:97" x14ac:dyDescent="0.2">
      <c r="A38" s="76" t="s">
        <v>20</v>
      </c>
      <c r="B38" s="76"/>
      <c r="C38" s="199">
        <f>MIN(C16:C37)</f>
        <v>1.3</v>
      </c>
      <c r="D38" s="198"/>
      <c r="E38" s="199">
        <f t="shared" ref="E38:BW38" si="52">MIN(E16:E37)</f>
        <v>5.3999999999999995</v>
      </c>
      <c r="F38" s="198"/>
      <c r="G38" s="199">
        <f t="shared" si="52"/>
        <v>24.6</v>
      </c>
      <c r="H38" s="198"/>
      <c r="I38" s="199">
        <f t="shared" si="52"/>
        <v>2.4</v>
      </c>
      <c r="J38" s="198"/>
      <c r="K38" s="199">
        <f t="shared" si="52"/>
        <v>1.3</v>
      </c>
      <c r="L38" s="198"/>
      <c r="M38" s="199">
        <f t="shared" si="52"/>
        <v>5.3999999999999995</v>
      </c>
      <c r="N38" s="198"/>
      <c r="O38" s="199">
        <f t="shared" si="52"/>
        <v>24.6</v>
      </c>
      <c r="P38" s="198"/>
      <c r="Q38" s="199">
        <f t="shared" si="52"/>
        <v>2.4</v>
      </c>
      <c r="R38" s="198"/>
      <c r="S38" s="199">
        <f t="shared" si="52"/>
        <v>1.3</v>
      </c>
      <c r="T38" s="198"/>
      <c r="U38" s="199">
        <f t="shared" si="52"/>
        <v>5.3999999999999995</v>
      </c>
      <c r="V38" s="198"/>
      <c r="W38" s="199">
        <f t="shared" si="52"/>
        <v>24.6</v>
      </c>
      <c r="X38" s="198"/>
      <c r="Y38" s="199">
        <f t="shared" si="52"/>
        <v>2.4</v>
      </c>
      <c r="Z38" s="198"/>
      <c r="AA38" s="199">
        <f t="shared" si="52"/>
        <v>1.3</v>
      </c>
      <c r="AB38" s="198"/>
      <c r="AC38" s="199">
        <f t="shared" si="52"/>
        <v>5.3999999999999995</v>
      </c>
      <c r="AD38" s="198"/>
      <c r="AE38" s="199">
        <f t="shared" si="52"/>
        <v>24.6</v>
      </c>
      <c r="AF38" s="198"/>
      <c r="AG38" s="199">
        <f t="shared" si="52"/>
        <v>2.4</v>
      </c>
      <c r="AH38" s="198"/>
      <c r="AI38" s="199">
        <f t="shared" si="52"/>
        <v>1.3</v>
      </c>
      <c r="AJ38" s="198"/>
      <c r="AK38" s="199">
        <f t="shared" si="52"/>
        <v>5.3999999999999995</v>
      </c>
      <c r="AL38" s="198"/>
      <c r="AM38" s="199">
        <f t="shared" si="52"/>
        <v>24.6</v>
      </c>
      <c r="AN38" s="198"/>
      <c r="AO38" s="199">
        <f t="shared" si="52"/>
        <v>2.4</v>
      </c>
      <c r="AP38" s="198"/>
      <c r="AQ38" s="199">
        <f t="shared" si="52"/>
        <v>1.3</v>
      </c>
      <c r="AR38" s="198"/>
      <c r="AS38" s="199">
        <f t="shared" si="52"/>
        <v>5.3999999999999995</v>
      </c>
      <c r="AT38" s="198"/>
      <c r="AU38" s="199">
        <f t="shared" si="52"/>
        <v>24.6</v>
      </c>
      <c r="AV38" s="198"/>
      <c r="AW38" s="199">
        <f t="shared" si="52"/>
        <v>2.4</v>
      </c>
      <c r="AX38" s="198"/>
      <c r="AY38" s="199">
        <f t="shared" si="52"/>
        <v>1.3</v>
      </c>
      <c r="AZ38" s="198"/>
      <c r="BA38" s="199">
        <f t="shared" si="52"/>
        <v>5.3999999999999995</v>
      </c>
      <c r="BB38" s="198"/>
      <c r="BC38" s="199">
        <f t="shared" si="52"/>
        <v>24.6</v>
      </c>
      <c r="BD38" s="198"/>
      <c r="BE38" s="199">
        <f t="shared" si="52"/>
        <v>2.4</v>
      </c>
      <c r="BF38" s="198"/>
      <c r="BG38" s="199">
        <f t="shared" si="52"/>
        <v>1.3</v>
      </c>
      <c r="BH38" s="198"/>
      <c r="BI38" s="199">
        <f t="shared" si="52"/>
        <v>5.3999999999999995</v>
      </c>
      <c r="BJ38" s="198"/>
      <c r="BK38" s="199">
        <f t="shared" si="52"/>
        <v>24.6</v>
      </c>
      <c r="BL38" s="198"/>
      <c r="BM38" s="199">
        <f t="shared" si="52"/>
        <v>2.4</v>
      </c>
      <c r="BN38" s="198"/>
      <c r="BO38" s="199">
        <f t="shared" si="52"/>
        <v>1.3</v>
      </c>
      <c r="BP38" s="198"/>
      <c r="BQ38" s="199">
        <f t="shared" si="52"/>
        <v>5.3999999999999995</v>
      </c>
      <c r="BR38" s="198"/>
      <c r="BS38" s="199">
        <f t="shared" si="52"/>
        <v>24.6</v>
      </c>
      <c r="BT38" s="198"/>
      <c r="BU38" s="199">
        <f t="shared" si="52"/>
        <v>2.4</v>
      </c>
      <c r="BV38" s="198"/>
      <c r="BW38" s="267">
        <f t="shared" si="52"/>
        <v>1.3</v>
      </c>
      <c r="BX38" s="260"/>
      <c r="BY38" s="267">
        <f t="shared" ref="BY38" si="53">MIN(BY16:BY37)</f>
        <v>5.3999999999999995</v>
      </c>
      <c r="BZ38" s="260"/>
      <c r="CA38" s="267">
        <f t="shared" ref="CA38" si="54">MIN(CA16:CA37)</f>
        <v>24.6</v>
      </c>
      <c r="CB38" s="260"/>
      <c r="CC38" s="267">
        <f t="shared" ref="CC38" si="55">MIN(CC16:CC37)</f>
        <v>2.4</v>
      </c>
      <c r="CD38" s="260"/>
      <c r="CE38" s="267">
        <f t="shared" ref="CE38" si="56">MIN(CE16:CE37)</f>
        <v>1.3</v>
      </c>
      <c r="CF38" s="260"/>
      <c r="CG38" s="267">
        <f t="shared" ref="CG38" si="57">MIN(CG16:CG37)</f>
        <v>5.3999999999999995</v>
      </c>
      <c r="CH38" s="260"/>
      <c r="CI38" s="267">
        <f t="shared" ref="CI38" si="58">MIN(CI16:CI37)</f>
        <v>24.6</v>
      </c>
      <c r="CJ38" s="260"/>
      <c r="CK38" s="267">
        <f t="shared" ref="CK38" si="59">MIN(CK16:CK37)</f>
        <v>2.4</v>
      </c>
      <c r="CL38" s="260"/>
      <c r="CM38" s="267">
        <f t="shared" ref="CM38" si="60">MIN(CM16:CM37)</f>
        <v>1.3</v>
      </c>
      <c r="CN38" s="260"/>
      <c r="CO38" s="267">
        <f t="shared" ref="CO38" si="61">MIN(CO16:CO37)</f>
        <v>5.3999999999999995</v>
      </c>
      <c r="CP38" s="260"/>
      <c r="CQ38" s="267">
        <f t="shared" ref="CQ38" si="62">MIN(CQ16:CQ37)</f>
        <v>24.6</v>
      </c>
      <c r="CR38" s="260"/>
      <c r="CS38" s="267">
        <f t="shared" ref="CS38" si="63">MIN(CS16:CS37)</f>
        <v>2.4</v>
      </c>
    </row>
    <row r="39" spans="1:97" ht="12" x14ac:dyDescent="0.2">
      <c r="A39" s="82" t="s">
        <v>158</v>
      </c>
      <c r="B39" s="76"/>
      <c r="C39" s="199">
        <f>MAX(C37,K37,S37,AA37,AI37,AQ37,AY37,BG37,BO37,BW37,CE37,CM37)</f>
        <v>6.3000000000000007</v>
      </c>
      <c r="D39" s="76"/>
      <c r="E39" s="199">
        <f t="shared" ref="E39:E40" si="64">MAX(E37,M37,U37,AC37,AK37,AS37,BA37,BI37,BQ37,BY37,CG37,CO37)</f>
        <v>12.6</v>
      </c>
      <c r="F39" s="76"/>
      <c r="G39" s="199">
        <f t="shared" ref="G39:G40" si="65">MAX(G37,O37,W37,AE37,AM37,AU37,BC37,BK37,BS37,CA37,CI37,CQ37)</f>
        <v>46.6</v>
      </c>
      <c r="H39" s="76"/>
      <c r="I39" s="199">
        <f t="shared" ref="I39:I40" si="66">MAX(I37,Q37,Y37,AG37,AO37,AW37,BE37,BM37,BU37,CC37,CK37,CS37)</f>
        <v>14.9</v>
      </c>
      <c r="J39" s="198"/>
      <c r="K39" s="199"/>
      <c r="L39" s="198"/>
      <c r="M39" s="199"/>
      <c r="N39" s="198"/>
      <c r="O39" s="199"/>
      <c r="P39" s="198"/>
      <c r="Q39" s="199"/>
      <c r="R39" s="198"/>
      <c r="S39" s="199"/>
      <c r="T39" s="198"/>
      <c r="U39" s="199"/>
      <c r="V39" s="198"/>
      <c r="W39" s="199"/>
      <c r="X39" s="198"/>
      <c r="Y39" s="199"/>
      <c r="Z39" s="198"/>
      <c r="AA39" s="199"/>
      <c r="AB39" s="198"/>
      <c r="AC39" s="199"/>
      <c r="AD39" s="198"/>
      <c r="AE39" s="199"/>
      <c r="AF39" s="198"/>
      <c r="AG39" s="199"/>
      <c r="AH39" s="198"/>
      <c r="AI39" s="199"/>
      <c r="AJ39" s="198"/>
      <c r="AK39" s="199"/>
      <c r="AL39" s="198"/>
      <c r="AM39" s="199"/>
      <c r="AN39" s="198"/>
      <c r="AO39" s="199"/>
      <c r="AP39" s="198"/>
      <c r="AQ39" s="199"/>
      <c r="AR39" s="198"/>
      <c r="AS39" s="199"/>
      <c r="AT39" s="198"/>
      <c r="AU39" s="199"/>
      <c r="AV39" s="198"/>
      <c r="AW39" s="199"/>
      <c r="AX39" s="198"/>
      <c r="AY39" s="199"/>
      <c r="AZ39" s="198"/>
      <c r="BA39" s="199"/>
      <c r="BB39" s="198"/>
      <c r="BC39" s="199"/>
      <c r="BD39" s="198"/>
      <c r="BE39" s="199"/>
      <c r="BF39" s="198"/>
      <c r="BG39" s="199"/>
      <c r="BH39" s="198"/>
      <c r="BI39" s="199"/>
      <c r="BJ39" s="198"/>
      <c r="BK39" s="199"/>
      <c r="BL39" s="198"/>
      <c r="BM39" s="199"/>
      <c r="BN39" s="198"/>
      <c r="BO39" s="199"/>
      <c r="BP39" s="198"/>
      <c r="BQ39" s="199"/>
      <c r="BR39" s="198"/>
      <c r="BS39" s="199"/>
      <c r="BT39" s="198"/>
      <c r="BU39" s="199"/>
      <c r="BV39" s="198"/>
      <c r="BW39" s="268"/>
      <c r="BX39" s="268"/>
      <c r="BY39" s="268"/>
      <c r="BZ39" s="268"/>
      <c r="CA39" s="268"/>
      <c r="CB39" s="268"/>
      <c r="CC39" s="268"/>
      <c r="CD39" s="260"/>
      <c r="CE39" s="268"/>
      <c r="CF39" s="268"/>
      <c r="CG39" s="268"/>
      <c r="CH39" s="268"/>
      <c r="CI39" s="268"/>
      <c r="CJ39" s="268"/>
      <c r="CK39" s="268"/>
      <c r="CL39" s="260"/>
      <c r="CM39" s="268"/>
      <c r="CN39" s="268"/>
      <c r="CO39" s="268"/>
      <c r="CP39" s="268"/>
      <c r="CQ39" s="268"/>
      <c r="CR39" s="268"/>
      <c r="CS39" s="268"/>
    </row>
    <row r="40" spans="1:97" x14ac:dyDescent="0.2">
      <c r="A40" s="84" t="s">
        <v>159</v>
      </c>
      <c r="B40" s="84"/>
      <c r="C40" s="202">
        <f>MAX(C38,K38,S38,AA38,AI38,AQ38,AY38,BG38,BO38,BW38,CE38,CM38)</f>
        <v>1.3</v>
      </c>
      <c r="D40" s="84"/>
      <c r="E40" s="202">
        <f t="shared" si="64"/>
        <v>5.3999999999999995</v>
      </c>
      <c r="F40" s="84"/>
      <c r="G40" s="202">
        <f t="shared" si="65"/>
        <v>24.6</v>
      </c>
      <c r="H40" s="84"/>
      <c r="I40" s="202">
        <f t="shared" si="66"/>
        <v>2.4</v>
      </c>
      <c r="J40" s="202"/>
      <c r="K40" s="202"/>
      <c r="L40" s="202"/>
      <c r="M40" s="202"/>
      <c r="N40" s="202"/>
      <c r="O40" s="202"/>
      <c r="P40" s="202"/>
      <c r="Q40" s="203"/>
      <c r="R40" s="203"/>
      <c r="S40" s="203"/>
      <c r="T40" s="203"/>
      <c r="U40" s="203"/>
      <c r="V40" s="203"/>
      <c r="W40" s="203"/>
      <c r="X40" s="203"/>
      <c r="Y40" s="203"/>
      <c r="Z40" s="203"/>
      <c r="AA40" s="203"/>
      <c r="AB40" s="203"/>
      <c r="AC40" s="203"/>
      <c r="AD40" s="203"/>
      <c r="AE40" s="203"/>
      <c r="AF40" s="203"/>
      <c r="AG40" s="203"/>
      <c r="AH40" s="203"/>
      <c r="AI40" s="203"/>
      <c r="AJ40" s="203"/>
      <c r="AK40" s="203"/>
      <c r="AL40" s="203"/>
      <c r="AM40" s="203"/>
      <c r="AN40" s="203"/>
      <c r="AO40" s="203"/>
      <c r="AP40" s="203"/>
      <c r="AQ40" s="203"/>
      <c r="AR40" s="203"/>
      <c r="AS40" s="203"/>
      <c r="AT40" s="203"/>
      <c r="AU40" s="203"/>
      <c r="AV40" s="203"/>
      <c r="AW40" s="203"/>
      <c r="AX40" s="203"/>
      <c r="AY40" s="203"/>
      <c r="AZ40" s="203"/>
      <c r="BA40" s="203"/>
      <c r="BB40" s="203"/>
      <c r="BC40" s="203"/>
      <c r="BD40" s="203"/>
      <c r="BE40" s="203"/>
      <c r="BF40" s="203"/>
      <c r="BG40" s="203"/>
      <c r="BH40" s="203"/>
      <c r="BI40" s="203"/>
      <c r="BJ40" s="203"/>
      <c r="BK40" s="203"/>
      <c r="BL40" s="203"/>
      <c r="BM40" s="203"/>
      <c r="BN40" s="203"/>
      <c r="BO40" s="203"/>
      <c r="BP40" s="203"/>
      <c r="BQ40" s="203"/>
      <c r="BR40" s="203"/>
      <c r="BS40" s="203"/>
      <c r="BT40" s="203"/>
      <c r="BU40" s="203"/>
      <c r="BV40" s="203"/>
      <c r="BW40" s="203"/>
      <c r="BX40" s="203"/>
      <c r="BY40" s="203"/>
      <c r="BZ40" s="203"/>
      <c r="CA40" s="203"/>
      <c r="CB40" s="203"/>
      <c r="CC40" s="203"/>
      <c r="CD40" s="203"/>
      <c r="CE40" s="203"/>
      <c r="CF40" s="203"/>
      <c r="CG40" s="203"/>
      <c r="CH40" s="203"/>
      <c r="CI40" s="203"/>
      <c r="CJ40" s="203"/>
      <c r="CK40" s="203"/>
      <c r="CL40" s="203"/>
      <c r="CM40" s="203"/>
      <c r="CN40" s="203"/>
      <c r="CO40" s="203"/>
      <c r="CP40" s="203"/>
      <c r="CQ40" s="203"/>
      <c r="CR40" s="203"/>
      <c r="CS40" s="203"/>
    </row>
    <row r="41" spans="1:97" s="7" customFormat="1" ht="15" x14ac:dyDescent="0.25"/>
    <row r="42" spans="1:97" s="7" customFormat="1" ht="15" x14ac:dyDescent="0.25"/>
    <row r="43" spans="1:97" x14ac:dyDescent="0.2">
      <c r="B43" s="76"/>
    </row>
    <row r="44" spans="1:97" ht="15" customHeight="1" thickBot="1" x14ac:dyDescent="0.25">
      <c r="A44" s="189" t="s">
        <v>238</v>
      </c>
      <c r="B44" s="190"/>
      <c r="C44" s="190"/>
      <c r="D44" s="190"/>
      <c r="E44" s="190"/>
      <c r="F44" s="190"/>
      <c r="G44" s="190"/>
      <c r="H44" s="190"/>
      <c r="I44" s="190"/>
      <c r="J44" s="190"/>
      <c r="K44" s="190"/>
      <c r="L44" s="190"/>
      <c r="M44" s="190"/>
      <c r="N44" s="190"/>
      <c r="O44" s="190"/>
      <c r="P44" s="190"/>
      <c r="Q44" s="190"/>
      <c r="R44" s="190"/>
      <c r="S44" s="190"/>
      <c r="T44" s="190"/>
      <c r="U44" s="190"/>
      <c r="V44" s="190"/>
      <c r="W44" s="190"/>
      <c r="X44" s="190"/>
      <c r="Y44" s="190"/>
      <c r="Z44" s="190"/>
      <c r="AA44" s="190"/>
      <c r="AB44" s="190"/>
      <c r="AC44" s="190"/>
      <c r="AD44" s="190"/>
      <c r="AE44" s="190"/>
      <c r="AF44" s="190"/>
      <c r="AG44" s="190"/>
      <c r="AH44" s="190"/>
      <c r="AI44" s="190"/>
      <c r="AJ44" s="190"/>
      <c r="AK44" s="190"/>
      <c r="AL44" s="190"/>
      <c r="AM44" s="190"/>
      <c r="AN44" s="190"/>
      <c r="AO44" s="190"/>
      <c r="AP44" s="190"/>
      <c r="AQ44" s="190"/>
      <c r="AR44" s="190"/>
      <c r="AS44" s="190"/>
      <c r="AT44" s="190"/>
      <c r="AU44" s="190"/>
      <c r="AV44" s="190"/>
      <c r="AW44" s="190"/>
      <c r="AX44" s="190"/>
      <c r="AY44" s="190"/>
      <c r="AZ44" s="190"/>
      <c r="BA44" s="190"/>
      <c r="BB44" s="190"/>
      <c r="BC44" s="190"/>
      <c r="BD44" s="190"/>
      <c r="BE44" s="190"/>
      <c r="BF44" s="190"/>
      <c r="BG44" s="190"/>
      <c r="BH44" s="190"/>
      <c r="BI44" s="190"/>
      <c r="BJ44" s="190"/>
      <c r="BK44" s="190"/>
      <c r="BL44" s="190"/>
      <c r="BM44" s="190"/>
      <c r="BN44" s="190"/>
      <c r="BO44" s="190"/>
      <c r="BP44" s="190"/>
      <c r="BQ44" s="190"/>
      <c r="BR44" s="190"/>
      <c r="BS44" s="190"/>
      <c r="BT44" s="190"/>
      <c r="BU44" s="190"/>
      <c r="BV44" s="190"/>
      <c r="BW44" s="190"/>
      <c r="BX44" s="190"/>
      <c r="BY44" s="190"/>
      <c r="BZ44" s="190"/>
      <c r="CA44" s="190"/>
      <c r="CB44" s="190"/>
      <c r="CC44" s="190"/>
      <c r="CD44" s="190"/>
      <c r="CE44" s="190"/>
      <c r="CF44" s="190"/>
      <c r="CG44" s="190"/>
      <c r="CH44" s="190"/>
      <c r="CI44" s="190"/>
      <c r="CJ44" s="190"/>
      <c r="CK44" s="190"/>
      <c r="CL44" s="190"/>
      <c r="CM44" s="190"/>
      <c r="CN44" s="190"/>
      <c r="CO44" s="190"/>
      <c r="CP44" s="190"/>
      <c r="CQ44" s="190"/>
      <c r="CR44" s="190"/>
      <c r="CS44" s="190"/>
    </row>
    <row r="45" spans="1:97" ht="15" customHeight="1" x14ac:dyDescent="0.2">
      <c r="C45" s="292">
        <v>2008</v>
      </c>
      <c r="D45" s="77"/>
      <c r="E45" s="77"/>
      <c r="F45" s="77"/>
      <c r="G45" s="77"/>
      <c r="H45" s="77"/>
      <c r="I45" s="77"/>
      <c r="J45" s="195"/>
      <c r="K45" s="292">
        <v>2009</v>
      </c>
      <c r="L45" s="77"/>
      <c r="M45" s="77"/>
      <c r="N45" s="77"/>
      <c r="O45" s="77"/>
      <c r="P45" s="77"/>
      <c r="Q45" s="77"/>
      <c r="R45" s="195"/>
      <c r="S45" s="292">
        <v>2010</v>
      </c>
      <c r="T45" s="77"/>
      <c r="U45" s="77"/>
      <c r="V45" s="77"/>
      <c r="W45" s="77"/>
      <c r="X45" s="77"/>
      <c r="Y45" s="77"/>
      <c r="Z45" s="195"/>
      <c r="AA45" s="292">
        <v>2011</v>
      </c>
      <c r="AB45" s="77"/>
      <c r="AC45" s="77"/>
      <c r="AD45" s="77"/>
      <c r="AE45" s="77"/>
      <c r="AF45" s="77"/>
      <c r="AG45" s="77"/>
      <c r="AH45" s="195"/>
      <c r="AI45" s="292">
        <v>2012</v>
      </c>
      <c r="AJ45" s="77"/>
      <c r="AK45" s="77"/>
      <c r="AL45" s="77"/>
      <c r="AM45" s="77"/>
      <c r="AN45" s="77"/>
      <c r="AO45" s="77"/>
      <c r="AP45" s="195"/>
      <c r="AQ45" s="292">
        <v>2013</v>
      </c>
      <c r="AR45" s="77"/>
      <c r="AS45" s="77"/>
      <c r="AT45" s="77"/>
      <c r="AU45" s="77"/>
      <c r="AV45" s="77"/>
      <c r="AW45" s="77"/>
      <c r="AX45" s="195"/>
      <c r="AY45" s="292">
        <v>2014</v>
      </c>
      <c r="AZ45" s="77"/>
      <c r="BA45" s="77"/>
      <c r="BB45" s="77"/>
      <c r="BC45" s="77"/>
      <c r="BD45" s="77"/>
      <c r="BE45" s="77"/>
      <c r="BF45" s="195"/>
      <c r="BG45" s="292">
        <v>2015</v>
      </c>
      <c r="BH45" s="77"/>
      <c r="BI45" s="77"/>
      <c r="BJ45" s="77"/>
      <c r="BK45" s="77"/>
      <c r="BL45" s="77"/>
      <c r="BM45" s="77"/>
      <c r="BN45" s="195"/>
      <c r="BO45" s="292">
        <v>2016</v>
      </c>
      <c r="BP45" s="77"/>
      <c r="BQ45" s="77"/>
      <c r="BR45" s="77"/>
      <c r="BS45" s="77"/>
      <c r="BT45" s="77"/>
      <c r="BU45" s="77"/>
      <c r="BV45" s="195"/>
      <c r="BW45" s="292">
        <v>2017</v>
      </c>
      <c r="BX45" s="77"/>
      <c r="BY45" s="77"/>
      <c r="BZ45" s="77"/>
      <c r="CA45" s="77"/>
      <c r="CB45" s="77"/>
      <c r="CC45" s="77"/>
      <c r="CD45" s="195"/>
      <c r="CE45" s="292">
        <v>2018</v>
      </c>
      <c r="CF45" s="77"/>
      <c r="CG45" s="77"/>
      <c r="CH45" s="77"/>
      <c r="CI45" s="77"/>
      <c r="CJ45" s="77"/>
      <c r="CK45" s="77"/>
      <c r="CL45" s="195"/>
      <c r="CM45" s="292">
        <v>2019</v>
      </c>
      <c r="CN45" s="77"/>
      <c r="CO45" s="77"/>
      <c r="CP45" s="77"/>
      <c r="CQ45" s="77"/>
      <c r="CR45" s="77"/>
      <c r="CS45" s="77"/>
    </row>
    <row r="46" spans="1:97" ht="35.1" customHeight="1" x14ac:dyDescent="0.2">
      <c r="C46" s="257" t="s">
        <v>31</v>
      </c>
      <c r="D46" s="257"/>
      <c r="E46" s="257"/>
      <c r="F46" s="257"/>
      <c r="G46" s="257"/>
      <c r="H46" s="269"/>
      <c r="I46" s="270" t="s">
        <v>32</v>
      </c>
      <c r="J46" s="258"/>
      <c r="K46" s="257" t="s">
        <v>31</v>
      </c>
      <c r="L46" s="257"/>
      <c r="M46" s="257"/>
      <c r="N46" s="257"/>
      <c r="O46" s="257"/>
      <c r="P46" s="269"/>
      <c r="Q46" s="270" t="s">
        <v>32</v>
      </c>
      <c r="R46" s="258"/>
      <c r="S46" s="257" t="s">
        <v>31</v>
      </c>
      <c r="T46" s="257"/>
      <c r="U46" s="257"/>
      <c r="V46" s="257"/>
      <c r="W46" s="257"/>
      <c r="X46" s="269"/>
      <c r="Y46" s="270" t="s">
        <v>32</v>
      </c>
      <c r="Z46" s="258"/>
      <c r="AA46" s="257" t="s">
        <v>31</v>
      </c>
      <c r="AB46" s="257"/>
      <c r="AC46" s="257"/>
      <c r="AD46" s="257"/>
      <c r="AE46" s="257"/>
      <c r="AF46" s="269"/>
      <c r="AG46" s="270" t="s">
        <v>32</v>
      </c>
      <c r="AH46" s="258"/>
      <c r="AI46" s="257" t="s">
        <v>31</v>
      </c>
      <c r="AJ46" s="257"/>
      <c r="AK46" s="257"/>
      <c r="AL46" s="257"/>
      <c r="AM46" s="257"/>
      <c r="AN46" s="269"/>
      <c r="AO46" s="270" t="s">
        <v>32</v>
      </c>
      <c r="AP46" s="258"/>
      <c r="AQ46" s="257" t="s">
        <v>31</v>
      </c>
      <c r="AR46" s="257"/>
      <c r="AS46" s="257"/>
      <c r="AT46" s="257"/>
      <c r="AU46" s="257"/>
      <c r="AV46" s="269"/>
      <c r="AW46" s="270" t="s">
        <v>32</v>
      </c>
      <c r="AX46" s="258"/>
      <c r="AY46" s="257" t="s">
        <v>31</v>
      </c>
      <c r="AZ46" s="257"/>
      <c r="BA46" s="257"/>
      <c r="BB46" s="257"/>
      <c r="BC46" s="257"/>
      <c r="BD46" s="269"/>
      <c r="BE46" s="270" t="s">
        <v>32</v>
      </c>
      <c r="BF46" s="258"/>
      <c r="BG46" s="257" t="s">
        <v>31</v>
      </c>
      <c r="BH46" s="257"/>
      <c r="BI46" s="257"/>
      <c r="BJ46" s="257"/>
      <c r="BK46" s="257"/>
      <c r="BL46" s="269"/>
      <c r="BM46" s="270" t="s">
        <v>32</v>
      </c>
      <c r="BN46" s="258"/>
      <c r="BO46" s="257" t="s">
        <v>31</v>
      </c>
      <c r="BP46" s="257"/>
      <c r="BQ46" s="257"/>
      <c r="BR46" s="257"/>
      <c r="BS46" s="257"/>
      <c r="BT46" s="269"/>
      <c r="BU46" s="270" t="s">
        <v>32</v>
      </c>
      <c r="BV46" s="258"/>
      <c r="BW46" s="257" t="s">
        <v>31</v>
      </c>
      <c r="BX46" s="257"/>
      <c r="BY46" s="257"/>
      <c r="BZ46" s="257"/>
      <c r="CA46" s="257"/>
      <c r="CB46" s="269"/>
      <c r="CC46" s="270" t="s">
        <v>32</v>
      </c>
      <c r="CD46" s="258"/>
      <c r="CE46" s="257" t="s">
        <v>31</v>
      </c>
      <c r="CF46" s="257"/>
      <c r="CG46" s="257"/>
      <c r="CH46" s="257"/>
      <c r="CI46" s="257"/>
      <c r="CJ46" s="269"/>
      <c r="CK46" s="270" t="s">
        <v>32</v>
      </c>
      <c r="CL46" s="258"/>
      <c r="CM46" s="257" t="s">
        <v>31</v>
      </c>
      <c r="CN46" s="257"/>
      <c r="CO46" s="257"/>
      <c r="CP46" s="257"/>
      <c r="CQ46" s="257"/>
      <c r="CR46" s="269"/>
      <c r="CS46" s="270" t="s">
        <v>32</v>
      </c>
    </row>
    <row r="47" spans="1:97" ht="60" customHeight="1" x14ac:dyDescent="0.2">
      <c r="C47" s="196" t="s">
        <v>125</v>
      </c>
      <c r="D47" s="196"/>
      <c r="E47" s="196" t="s">
        <v>123</v>
      </c>
      <c r="F47" s="196"/>
      <c r="G47" s="196" t="s">
        <v>124</v>
      </c>
      <c r="H47" s="196"/>
      <c r="I47" s="196" t="s">
        <v>111</v>
      </c>
      <c r="J47" s="196"/>
      <c r="K47" s="196" t="s">
        <v>126</v>
      </c>
      <c r="L47" s="196"/>
      <c r="M47" s="196" t="s">
        <v>127</v>
      </c>
      <c r="N47" s="196"/>
      <c r="O47" s="196" t="s">
        <v>128</v>
      </c>
      <c r="P47" s="196"/>
      <c r="Q47" s="196" t="s">
        <v>33</v>
      </c>
      <c r="R47" s="196"/>
      <c r="S47" s="196" t="s">
        <v>126</v>
      </c>
      <c r="T47" s="196"/>
      <c r="U47" s="196" t="s">
        <v>129</v>
      </c>
      <c r="V47" s="196"/>
      <c r="W47" s="196" t="s">
        <v>128</v>
      </c>
      <c r="X47" s="196"/>
      <c r="Y47" s="196" t="s">
        <v>33</v>
      </c>
      <c r="Z47" s="196"/>
      <c r="AA47" s="196" t="s">
        <v>126</v>
      </c>
      <c r="AB47" s="196"/>
      <c r="AC47" s="196" t="s">
        <v>127</v>
      </c>
      <c r="AD47" s="196"/>
      <c r="AE47" s="196" t="s">
        <v>128</v>
      </c>
      <c r="AF47" s="196"/>
      <c r="AG47" s="196" t="s">
        <v>33</v>
      </c>
      <c r="AH47" s="196"/>
      <c r="AI47" s="196" t="s">
        <v>126</v>
      </c>
      <c r="AJ47" s="196"/>
      <c r="AK47" s="196" t="s">
        <v>127</v>
      </c>
      <c r="AL47" s="196"/>
      <c r="AM47" s="196" t="s">
        <v>128</v>
      </c>
      <c r="AN47" s="196"/>
      <c r="AO47" s="196" t="s">
        <v>33</v>
      </c>
      <c r="AP47" s="196"/>
      <c r="AQ47" s="196" t="s">
        <v>126</v>
      </c>
      <c r="AR47" s="196"/>
      <c r="AS47" s="196" t="s">
        <v>127</v>
      </c>
      <c r="AT47" s="196"/>
      <c r="AU47" s="196" t="s">
        <v>130</v>
      </c>
      <c r="AV47" s="196"/>
      <c r="AW47" s="196" t="s">
        <v>33</v>
      </c>
      <c r="AX47" s="196"/>
      <c r="AY47" s="196" t="s">
        <v>126</v>
      </c>
      <c r="AZ47" s="196"/>
      <c r="BA47" s="196" t="s">
        <v>129</v>
      </c>
      <c r="BB47" s="196"/>
      <c r="BC47" s="196" t="s">
        <v>110</v>
      </c>
      <c r="BD47" s="196"/>
      <c r="BE47" s="196" t="s">
        <v>33</v>
      </c>
      <c r="BF47" s="196"/>
      <c r="BG47" s="196" t="s">
        <v>126</v>
      </c>
      <c r="BH47" s="196"/>
      <c r="BI47" s="196" t="s">
        <v>129</v>
      </c>
      <c r="BJ47" s="196"/>
      <c r="BK47" s="196" t="s">
        <v>128</v>
      </c>
      <c r="BL47" s="196"/>
      <c r="BM47" s="196" t="s">
        <v>33</v>
      </c>
      <c r="BN47" s="196"/>
      <c r="BO47" s="196" t="s">
        <v>126</v>
      </c>
      <c r="BP47" s="196"/>
      <c r="BQ47" s="196" t="s">
        <v>127</v>
      </c>
      <c r="BR47" s="196"/>
      <c r="BS47" s="196" t="s">
        <v>128</v>
      </c>
      <c r="BT47" s="196"/>
      <c r="BU47" s="196" t="s">
        <v>33</v>
      </c>
      <c r="BV47" s="196"/>
      <c r="BW47" s="196" t="s">
        <v>126</v>
      </c>
      <c r="BX47" s="196"/>
      <c r="BY47" s="196" t="s">
        <v>127</v>
      </c>
      <c r="BZ47" s="196"/>
      <c r="CA47" s="196" t="s">
        <v>128</v>
      </c>
      <c r="CB47" s="196"/>
      <c r="CC47" s="196" t="s">
        <v>33</v>
      </c>
      <c r="CD47" s="196"/>
      <c r="CE47" s="196" t="s">
        <v>126</v>
      </c>
      <c r="CF47" s="196"/>
      <c r="CG47" s="196" t="s">
        <v>127</v>
      </c>
      <c r="CH47" s="196"/>
      <c r="CI47" s="196" t="s">
        <v>128</v>
      </c>
      <c r="CJ47" s="196"/>
      <c r="CK47" s="196" t="s">
        <v>33</v>
      </c>
      <c r="CL47" s="196"/>
      <c r="CM47" s="196" t="s">
        <v>126</v>
      </c>
      <c r="CN47" s="196"/>
      <c r="CO47" s="196" t="s">
        <v>127</v>
      </c>
      <c r="CP47" s="196"/>
      <c r="CQ47" s="196" t="s">
        <v>128</v>
      </c>
      <c r="CR47" s="196"/>
      <c r="CS47" s="196" t="s">
        <v>33</v>
      </c>
    </row>
    <row r="48" spans="1:97" s="83" customFormat="1" x14ac:dyDescent="0.2">
      <c r="A48" s="180" t="s">
        <v>237</v>
      </c>
      <c r="B48" s="75"/>
      <c r="C48" s="106">
        <f t="shared" ref="C48:C67" si="67">(C15-$C$40)*10/($C$39-$C$40)</f>
        <v>4.8</v>
      </c>
      <c r="D48" s="53"/>
      <c r="E48" s="106">
        <f t="shared" ref="E48:E67" si="68">(E15-$E$40)*10/($E$39-$E$40)</f>
        <v>4.0277777777777795</v>
      </c>
      <c r="F48" s="53"/>
      <c r="G48" s="166">
        <f t="shared" ref="G48:G67" si="69">(G15-$G$40)*10/($G$39-$G$40)</f>
        <v>5.4090909090909083</v>
      </c>
      <c r="H48" s="167"/>
      <c r="I48" s="168">
        <f t="shared" ref="I48:I67" si="70">(I15-$I$40)*10/($I$39-$I$40)</f>
        <v>4.4000000000000004</v>
      </c>
      <c r="J48" s="57"/>
      <c r="K48" s="107">
        <f t="shared" ref="K48:K67" si="71">(K15-$C$40)*10/($C$39-$C$40)</f>
        <v>4.8</v>
      </c>
      <c r="L48" s="52"/>
      <c r="M48" s="169">
        <f t="shared" ref="M48:M67" si="72">(M15-$E$40)*10/($E$39-$E$40)</f>
        <v>4.0277777777777795</v>
      </c>
      <c r="N48" s="170"/>
      <c r="O48" s="106">
        <f t="shared" ref="O48:O67" si="73">(O15-$G$40)*10/($G$39-$G$40)</f>
        <v>5.4090909090909083</v>
      </c>
      <c r="P48" s="53"/>
      <c r="Q48" s="166">
        <f t="shared" ref="Q48:Q67" si="74">(Q15-$I$40)*10/($I$39-$I$40)</f>
        <v>4.4000000000000004</v>
      </c>
      <c r="R48" s="167"/>
      <c r="S48" s="106">
        <f t="shared" ref="S48:S67" si="75">(S15-$C$40)*10/($C$39-$C$40)</f>
        <v>4.8</v>
      </c>
      <c r="T48" s="53"/>
      <c r="U48" s="106">
        <f t="shared" ref="U48:U67" si="76">(U15-$E$40)*10/($E$39-$E$40)</f>
        <v>4.0277777777777795</v>
      </c>
      <c r="V48" s="53"/>
      <c r="W48" s="166">
        <f t="shared" ref="W48:W67" si="77">(W15-$G$40)*10/($G$39-$G$40)</f>
        <v>5.4090909090909083</v>
      </c>
      <c r="X48" s="167"/>
      <c r="Y48" s="168">
        <f t="shared" ref="Y48:Y67" si="78">(Y15-$I$40)*10/($I$39-$I$40)</f>
        <v>4.4000000000000004</v>
      </c>
      <c r="Z48" s="57"/>
      <c r="AA48" s="107">
        <f t="shared" ref="AA48:AA67" si="79">(AA15-$C$40)*10/($C$39-$C$40)</f>
        <v>4.8</v>
      </c>
      <c r="AB48" s="52"/>
      <c r="AC48" s="169">
        <f t="shared" ref="AC48:AC67" si="80">(AC15-$E$40)*10/($E$39-$E$40)</f>
        <v>4.0277777777777795</v>
      </c>
      <c r="AD48" s="170"/>
      <c r="AE48" s="106">
        <f t="shared" ref="AE48:AE67" si="81">(AE15-$G$40)*10/($G$39-$G$40)</f>
        <v>5.4090909090909083</v>
      </c>
      <c r="AF48" s="53"/>
      <c r="AG48" s="166">
        <f t="shared" ref="AG48:AG67" si="82">(AG15-$I$40)*10/($I$39-$I$40)</f>
        <v>4.4000000000000004</v>
      </c>
      <c r="AH48" s="167"/>
      <c r="AI48" s="106">
        <f t="shared" ref="AI48:AI67" si="83">(AI15-$C$40)*10/($C$39-$C$40)</f>
        <v>4.8</v>
      </c>
      <c r="AJ48" s="53"/>
      <c r="AK48" s="106">
        <f t="shared" ref="AK48:AK67" si="84">(AK15-$E$40)*10/($E$39-$E$40)</f>
        <v>4.0277777777777795</v>
      </c>
      <c r="AL48" s="53"/>
      <c r="AM48" s="166">
        <f t="shared" ref="AM48:AM67" si="85">(AM15-$G$40)*10/($G$39-$G$40)</f>
        <v>5.4090909090909083</v>
      </c>
      <c r="AN48" s="167"/>
      <c r="AO48" s="168">
        <f t="shared" ref="AO48:AO67" si="86">(AO15-$I$40)*10/($I$39-$I$40)</f>
        <v>4.4000000000000004</v>
      </c>
      <c r="AP48" s="57"/>
      <c r="AQ48" s="107">
        <f t="shared" ref="AQ48:AQ67" si="87">(AQ15-$C$40)*10/($C$39-$C$40)</f>
        <v>4.8</v>
      </c>
      <c r="AR48" s="52"/>
      <c r="AS48" s="169">
        <f t="shared" ref="AS48:AS67" si="88">(AS15-$E$40)*10/($E$39-$E$40)</f>
        <v>4.0277777777777795</v>
      </c>
      <c r="AT48" s="170"/>
      <c r="AU48" s="106">
        <f t="shared" ref="AU48:AU67" si="89">(AU15-$G$40)*10/($G$39-$G$40)</f>
        <v>5.4090909090909083</v>
      </c>
      <c r="AV48" s="53"/>
      <c r="AW48" s="166">
        <f t="shared" ref="AW48:AW67" si="90">(AW15-$I$40)*10/($I$39-$I$40)</f>
        <v>4.4000000000000004</v>
      </c>
      <c r="AX48" s="167"/>
      <c r="AY48" s="106">
        <f t="shared" ref="AY48:AY67" si="91">(AY15-$C$40)*10/($C$39-$C$40)</f>
        <v>4.8</v>
      </c>
      <c r="AZ48" s="53"/>
      <c r="BA48" s="106">
        <f t="shared" ref="BA48:BA67" si="92">(BA15-$E$40)*10/($E$39-$E$40)</f>
        <v>4.0277777777777795</v>
      </c>
      <c r="BB48" s="53"/>
      <c r="BC48" s="166">
        <f t="shared" ref="BC48:BC67" si="93">(BC15-$G$40)*10/($G$39-$G$40)</f>
        <v>5.4090909090909083</v>
      </c>
      <c r="BD48" s="167"/>
      <c r="BE48" s="168">
        <f t="shared" ref="BE48:BE67" si="94">(BE15-$I$40)*10/($I$39-$I$40)</f>
        <v>4.4000000000000004</v>
      </c>
      <c r="BF48" s="57"/>
      <c r="BG48" s="107">
        <f t="shared" ref="BG48:BG67" si="95">(BG15-$C$40)*10/($C$39-$C$40)</f>
        <v>4.8</v>
      </c>
      <c r="BH48" s="52"/>
      <c r="BI48" s="169">
        <f t="shared" ref="BI48:BI67" si="96">(BI15-$E$40)*10/($E$39-$E$40)</f>
        <v>4.0277777777777795</v>
      </c>
      <c r="BJ48" s="170"/>
      <c r="BK48" s="106">
        <f t="shared" ref="BK48:BK67" si="97">(BK15-$G$40)*10/($G$39-$G$40)</f>
        <v>5.4090909090909083</v>
      </c>
      <c r="BL48" s="53"/>
      <c r="BM48" s="166">
        <f t="shared" ref="BM48:BM67" si="98">(BM15-$I$40)*10/($I$39-$I$40)</f>
        <v>4.4000000000000004</v>
      </c>
      <c r="BN48" s="167"/>
      <c r="BO48" s="106">
        <f t="shared" ref="BO48:BO67" si="99">(BO15-$C$40)*10/($C$39-$C$40)</f>
        <v>4.8</v>
      </c>
      <c r="BP48" s="53"/>
      <c r="BQ48" s="106">
        <f t="shared" ref="BQ48:BQ67" si="100">(BQ15-$E$40)*10/($E$39-$E$40)</f>
        <v>4.0277777777777795</v>
      </c>
      <c r="BR48" s="53"/>
      <c r="BS48" s="166">
        <f t="shared" ref="BS48:BS67" si="101">(BS15-$G$40)*10/($G$39-$G$40)</f>
        <v>5.4090909090909083</v>
      </c>
      <c r="BT48" s="167"/>
      <c r="BU48" s="168">
        <f t="shared" ref="BU48:BU67" si="102">(BU15-$I$40)*10/($I$39-$I$40)</f>
        <v>4.4000000000000004</v>
      </c>
      <c r="BV48" s="57"/>
      <c r="BW48" s="107">
        <f t="shared" ref="BW48:BW67" si="103">(BW15-$C$40)*10/($C$39-$C$40)</f>
        <v>4.8</v>
      </c>
      <c r="BX48" s="52"/>
      <c r="BY48" s="169">
        <f t="shared" ref="BY48:BY67" si="104">(BY15-$E$40)*10/($E$39-$E$40)</f>
        <v>4.0277777777777795</v>
      </c>
      <c r="BZ48" s="170"/>
      <c r="CA48" s="106">
        <f t="shared" ref="CA48:CA67" si="105">(CA15-$G$40)*10/($G$39-$G$40)</f>
        <v>5.4090909090909083</v>
      </c>
      <c r="CB48" s="53"/>
      <c r="CC48" s="166">
        <f t="shared" ref="CC48:CC67" si="106">(CC15-$I$40)*10/($I$39-$I$40)</f>
        <v>4.4000000000000004</v>
      </c>
      <c r="CD48" s="57"/>
      <c r="CE48" s="107">
        <f t="shared" ref="CE48:CE67" si="107">(CE15-$C$40)*10/($C$39-$C$40)</f>
        <v>4.8</v>
      </c>
      <c r="CF48" s="52"/>
      <c r="CG48" s="169">
        <f t="shared" ref="CG48:CG67" si="108">(CG15-$E$40)*10/($E$39-$E$40)</f>
        <v>4.0277777777777795</v>
      </c>
      <c r="CH48" s="170"/>
      <c r="CI48" s="106">
        <f t="shared" ref="CI48:CI67" si="109">(CI15-$G$40)*10/($G$39-$G$40)</f>
        <v>5.4090909090909083</v>
      </c>
      <c r="CJ48" s="53"/>
      <c r="CK48" s="166">
        <f t="shared" ref="CK48:CK67" si="110">(CK15-$I$40)*10/($I$39-$I$40)</f>
        <v>4.4000000000000004</v>
      </c>
      <c r="CL48" s="57"/>
      <c r="CM48" s="107">
        <f t="shared" ref="CM48:CM67" si="111">(CM15-$C$40)*10/($C$39-$C$40)</f>
        <v>4.8</v>
      </c>
      <c r="CN48" s="52"/>
      <c r="CO48" s="169">
        <f t="shared" ref="CO48:CO67" si="112">(CO15-$E$40)*10/($E$39-$E$40)</f>
        <v>4.0277777777777795</v>
      </c>
      <c r="CP48" s="170"/>
      <c r="CQ48" s="106">
        <f t="shared" ref="CQ48:CQ67" si="113">(CQ15-$G$40)*10/($G$39-$G$40)</f>
        <v>5.4090909090909083</v>
      </c>
      <c r="CR48" s="53"/>
      <c r="CS48" s="166">
        <f t="shared" ref="CS48:CS67" si="114">(CS15-$I$40)*10/($I$39-$I$40)</f>
        <v>4.4000000000000004</v>
      </c>
    </row>
    <row r="49" spans="1:97" s="83" customFormat="1" x14ac:dyDescent="0.2">
      <c r="A49" s="82" t="s">
        <v>0</v>
      </c>
      <c r="B49" s="75"/>
      <c r="C49" s="1">
        <f t="shared" si="67"/>
        <v>5.8</v>
      </c>
      <c r="D49" s="1"/>
      <c r="E49" s="1">
        <f t="shared" si="68"/>
        <v>2.9166666666666674</v>
      </c>
      <c r="F49" s="1"/>
      <c r="G49" s="171">
        <f t="shared" si="69"/>
        <v>3.5454545454545441</v>
      </c>
      <c r="H49" s="171"/>
      <c r="I49" s="171">
        <f t="shared" si="70"/>
        <v>0</v>
      </c>
      <c r="J49" s="171"/>
      <c r="K49" s="46">
        <f t="shared" si="71"/>
        <v>5.8</v>
      </c>
      <c r="L49" s="46"/>
      <c r="M49" s="172">
        <f t="shared" si="72"/>
        <v>2.9166666666666674</v>
      </c>
      <c r="N49" s="172"/>
      <c r="O49" s="1">
        <f t="shared" si="73"/>
        <v>3.5454545454545441</v>
      </c>
      <c r="P49" s="1"/>
      <c r="Q49" s="171">
        <f t="shared" si="74"/>
        <v>0</v>
      </c>
      <c r="R49" s="171"/>
      <c r="S49" s="1">
        <f t="shared" si="75"/>
        <v>5.8</v>
      </c>
      <c r="T49" s="1"/>
      <c r="U49" s="1">
        <f t="shared" si="76"/>
        <v>2.9166666666666674</v>
      </c>
      <c r="V49" s="1"/>
      <c r="W49" s="171">
        <f t="shared" si="77"/>
        <v>3.5454545454545441</v>
      </c>
      <c r="X49" s="171"/>
      <c r="Y49" s="171">
        <f t="shared" si="78"/>
        <v>0</v>
      </c>
      <c r="Z49" s="171"/>
      <c r="AA49" s="46">
        <f t="shared" si="79"/>
        <v>5.8</v>
      </c>
      <c r="AB49" s="46"/>
      <c r="AC49" s="172">
        <f t="shared" si="80"/>
        <v>2.9166666666666674</v>
      </c>
      <c r="AD49" s="172"/>
      <c r="AE49" s="1">
        <f t="shared" si="81"/>
        <v>3.5454545454545441</v>
      </c>
      <c r="AF49" s="1"/>
      <c r="AG49" s="171">
        <f t="shared" si="82"/>
        <v>0</v>
      </c>
      <c r="AH49" s="171"/>
      <c r="AI49" s="1">
        <f t="shared" si="83"/>
        <v>5.8</v>
      </c>
      <c r="AJ49" s="1"/>
      <c r="AK49" s="1">
        <f t="shared" si="84"/>
        <v>2.9166666666666674</v>
      </c>
      <c r="AL49" s="1"/>
      <c r="AM49" s="171">
        <f t="shared" si="85"/>
        <v>3.5454545454545441</v>
      </c>
      <c r="AN49" s="171"/>
      <c r="AO49" s="171">
        <f t="shared" si="86"/>
        <v>0</v>
      </c>
      <c r="AP49" s="171"/>
      <c r="AQ49" s="46">
        <f t="shared" si="87"/>
        <v>5.8</v>
      </c>
      <c r="AR49" s="46"/>
      <c r="AS49" s="172">
        <f t="shared" si="88"/>
        <v>2.9166666666666674</v>
      </c>
      <c r="AT49" s="172"/>
      <c r="AU49" s="1">
        <f t="shared" si="89"/>
        <v>3.5454545454545441</v>
      </c>
      <c r="AV49" s="1"/>
      <c r="AW49" s="171">
        <f t="shared" si="90"/>
        <v>0</v>
      </c>
      <c r="AX49" s="171"/>
      <c r="AY49" s="1">
        <f t="shared" si="91"/>
        <v>5.8</v>
      </c>
      <c r="AZ49" s="1"/>
      <c r="BA49" s="1">
        <f t="shared" si="92"/>
        <v>2.9166666666666674</v>
      </c>
      <c r="BB49" s="1"/>
      <c r="BC49" s="171">
        <f t="shared" si="93"/>
        <v>3.5454545454545441</v>
      </c>
      <c r="BD49" s="171"/>
      <c r="BE49" s="171">
        <f t="shared" si="94"/>
        <v>0</v>
      </c>
      <c r="BF49" s="171"/>
      <c r="BG49" s="46">
        <f t="shared" si="95"/>
        <v>5.8</v>
      </c>
      <c r="BH49" s="46"/>
      <c r="BI49" s="172">
        <f t="shared" si="96"/>
        <v>2.9166666666666674</v>
      </c>
      <c r="BJ49" s="172"/>
      <c r="BK49" s="1">
        <f t="shared" si="97"/>
        <v>3.5454545454545441</v>
      </c>
      <c r="BL49" s="1"/>
      <c r="BM49" s="171">
        <f t="shared" si="98"/>
        <v>0</v>
      </c>
      <c r="BN49" s="171"/>
      <c r="BO49" s="1">
        <f t="shared" si="99"/>
        <v>5.8</v>
      </c>
      <c r="BP49" s="1"/>
      <c r="BQ49" s="1">
        <f t="shared" si="100"/>
        <v>2.9166666666666674</v>
      </c>
      <c r="BR49" s="1"/>
      <c r="BS49" s="171">
        <f t="shared" si="101"/>
        <v>3.5454545454545441</v>
      </c>
      <c r="BT49" s="171"/>
      <c r="BU49" s="171">
        <f t="shared" si="102"/>
        <v>0</v>
      </c>
      <c r="BV49" s="171"/>
      <c r="BW49" s="46">
        <f t="shared" si="103"/>
        <v>5.8</v>
      </c>
      <c r="BX49" s="46"/>
      <c r="BY49" s="172">
        <f t="shared" si="104"/>
        <v>2.9166666666666674</v>
      </c>
      <c r="BZ49" s="172"/>
      <c r="CA49" s="1">
        <f t="shared" si="105"/>
        <v>3.5454545454545441</v>
      </c>
      <c r="CB49" s="1"/>
      <c r="CC49" s="171">
        <f t="shared" si="106"/>
        <v>0</v>
      </c>
      <c r="CD49" s="171"/>
      <c r="CE49" s="46">
        <f t="shared" si="107"/>
        <v>5.8</v>
      </c>
      <c r="CF49" s="46"/>
      <c r="CG49" s="172">
        <f t="shared" si="108"/>
        <v>2.9166666666666674</v>
      </c>
      <c r="CH49" s="172"/>
      <c r="CI49" s="1">
        <f t="shared" si="109"/>
        <v>3.5454545454545441</v>
      </c>
      <c r="CJ49" s="1"/>
      <c r="CK49" s="171">
        <f t="shared" si="110"/>
        <v>0</v>
      </c>
      <c r="CL49" s="171"/>
      <c r="CM49" s="46">
        <f t="shared" si="111"/>
        <v>5.8</v>
      </c>
      <c r="CN49" s="46"/>
      <c r="CO49" s="172">
        <f t="shared" si="112"/>
        <v>2.9166666666666674</v>
      </c>
      <c r="CP49" s="172"/>
      <c r="CQ49" s="1">
        <f t="shared" si="113"/>
        <v>3.5454545454545441</v>
      </c>
      <c r="CR49" s="1"/>
      <c r="CS49" s="171">
        <f t="shared" si="114"/>
        <v>0</v>
      </c>
    </row>
    <row r="50" spans="1:97" s="83" customFormat="1" x14ac:dyDescent="0.2">
      <c r="A50" s="82" t="s">
        <v>1</v>
      </c>
      <c r="B50" s="75"/>
      <c r="C50" s="1">
        <f t="shared" si="67"/>
        <v>4.8</v>
      </c>
      <c r="D50" s="1"/>
      <c r="E50" s="1">
        <f t="shared" si="68"/>
        <v>2.5000000000000009</v>
      </c>
      <c r="F50" s="1"/>
      <c r="G50" s="171">
        <f t="shared" si="69"/>
        <v>7.4545454545454541</v>
      </c>
      <c r="H50" s="171"/>
      <c r="I50" s="171">
        <f t="shared" si="70"/>
        <v>0.88</v>
      </c>
      <c r="J50" s="171"/>
      <c r="K50" s="46">
        <f t="shared" si="71"/>
        <v>4.8</v>
      </c>
      <c r="L50" s="46"/>
      <c r="M50" s="172">
        <f t="shared" si="72"/>
        <v>2.5000000000000009</v>
      </c>
      <c r="N50" s="172"/>
      <c r="O50" s="1">
        <f t="shared" si="73"/>
        <v>7.4545454545454541</v>
      </c>
      <c r="P50" s="1"/>
      <c r="Q50" s="171">
        <f t="shared" si="74"/>
        <v>0.88</v>
      </c>
      <c r="R50" s="171"/>
      <c r="S50" s="1">
        <f t="shared" si="75"/>
        <v>4.8</v>
      </c>
      <c r="T50" s="1"/>
      <c r="U50" s="1">
        <f t="shared" si="76"/>
        <v>2.5000000000000009</v>
      </c>
      <c r="V50" s="1"/>
      <c r="W50" s="171">
        <f t="shared" si="77"/>
        <v>7.4545454545454541</v>
      </c>
      <c r="X50" s="171"/>
      <c r="Y50" s="171">
        <f t="shared" si="78"/>
        <v>0.88</v>
      </c>
      <c r="Z50" s="171"/>
      <c r="AA50" s="46">
        <f t="shared" si="79"/>
        <v>4.8</v>
      </c>
      <c r="AB50" s="46"/>
      <c r="AC50" s="172">
        <f t="shared" si="80"/>
        <v>2.5000000000000009</v>
      </c>
      <c r="AD50" s="172"/>
      <c r="AE50" s="1">
        <f t="shared" si="81"/>
        <v>7.4545454545454541</v>
      </c>
      <c r="AF50" s="1"/>
      <c r="AG50" s="171">
        <f t="shared" si="82"/>
        <v>0.88</v>
      </c>
      <c r="AH50" s="171"/>
      <c r="AI50" s="1">
        <f t="shared" si="83"/>
        <v>4.8</v>
      </c>
      <c r="AJ50" s="1"/>
      <c r="AK50" s="1">
        <f t="shared" si="84"/>
        <v>2.5000000000000009</v>
      </c>
      <c r="AL50" s="1"/>
      <c r="AM50" s="171">
        <f t="shared" si="85"/>
        <v>7.4545454545454541</v>
      </c>
      <c r="AN50" s="171"/>
      <c r="AO50" s="171">
        <f t="shared" si="86"/>
        <v>0.88</v>
      </c>
      <c r="AP50" s="171"/>
      <c r="AQ50" s="46">
        <f t="shared" si="87"/>
        <v>4.8</v>
      </c>
      <c r="AR50" s="46"/>
      <c r="AS50" s="172">
        <f t="shared" si="88"/>
        <v>2.5000000000000009</v>
      </c>
      <c r="AT50" s="172"/>
      <c r="AU50" s="1">
        <f t="shared" si="89"/>
        <v>7.4545454545454541</v>
      </c>
      <c r="AV50" s="1"/>
      <c r="AW50" s="171">
        <f t="shared" si="90"/>
        <v>0.88</v>
      </c>
      <c r="AX50" s="171"/>
      <c r="AY50" s="1">
        <f t="shared" si="91"/>
        <v>4.8</v>
      </c>
      <c r="AZ50" s="1"/>
      <c r="BA50" s="1">
        <f t="shared" si="92"/>
        <v>2.5000000000000009</v>
      </c>
      <c r="BB50" s="1"/>
      <c r="BC50" s="171">
        <f t="shared" si="93"/>
        <v>7.4545454545454541</v>
      </c>
      <c r="BD50" s="171"/>
      <c r="BE50" s="171">
        <f t="shared" si="94"/>
        <v>0.88</v>
      </c>
      <c r="BF50" s="171"/>
      <c r="BG50" s="46">
        <f t="shared" si="95"/>
        <v>4.8</v>
      </c>
      <c r="BH50" s="46"/>
      <c r="BI50" s="172">
        <f t="shared" si="96"/>
        <v>2.5000000000000009</v>
      </c>
      <c r="BJ50" s="172"/>
      <c r="BK50" s="1">
        <f t="shared" si="97"/>
        <v>7.4545454545454541</v>
      </c>
      <c r="BL50" s="1"/>
      <c r="BM50" s="171">
        <f t="shared" si="98"/>
        <v>0.88</v>
      </c>
      <c r="BN50" s="171"/>
      <c r="BO50" s="1">
        <f t="shared" si="99"/>
        <v>4.8</v>
      </c>
      <c r="BP50" s="1"/>
      <c r="BQ50" s="1">
        <f t="shared" si="100"/>
        <v>2.5000000000000009</v>
      </c>
      <c r="BR50" s="1"/>
      <c r="BS50" s="171">
        <f t="shared" si="101"/>
        <v>7.4545454545454541</v>
      </c>
      <c r="BT50" s="171"/>
      <c r="BU50" s="171">
        <f t="shared" si="102"/>
        <v>0.88</v>
      </c>
      <c r="BV50" s="171"/>
      <c r="BW50" s="46">
        <f t="shared" si="103"/>
        <v>4.8</v>
      </c>
      <c r="BX50" s="46"/>
      <c r="BY50" s="172">
        <f t="shared" si="104"/>
        <v>2.5000000000000009</v>
      </c>
      <c r="BZ50" s="172"/>
      <c r="CA50" s="1">
        <f t="shared" si="105"/>
        <v>7.4545454545454541</v>
      </c>
      <c r="CB50" s="1"/>
      <c r="CC50" s="171">
        <f t="shared" si="106"/>
        <v>0.88</v>
      </c>
      <c r="CD50" s="171"/>
      <c r="CE50" s="46">
        <f t="shared" si="107"/>
        <v>4.8</v>
      </c>
      <c r="CF50" s="46"/>
      <c r="CG50" s="172">
        <f t="shared" si="108"/>
        <v>2.5000000000000009</v>
      </c>
      <c r="CH50" s="172"/>
      <c r="CI50" s="1">
        <f t="shared" si="109"/>
        <v>7.4545454545454541</v>
      </c>
      <c r="CJ50" s="1"/>
      <c r="CK50" s="171">
        <f t="shared" si="110"/>
        <v>0.88</v>
      </c>
      <c r="CL50" s="171"/>
      <c r="CM50" s="46">
        <f t="shared" si="111"/>
        <v>4.8</v>
      </c>
      <c r="CN50" s="46"/>
      <c r="CO50" s="172">
        <f t="shared" si="112"/>
        <v>2.5000000000000009</v>
      </c>
      <c r="CP50" s="172"/>
      <c r="CQ50" s="1">
        <f t="shared" si="113"/>
        <v>7.4545454545454541</v>
      </c>
      <c r="CR50" s="1"/>
      <c r="CS50" s="171">
        <f t="shared" si="114"/>
        <v>0.88</v>
      </c>
    </row>
    <row r="51" spans="1:97" s="83" customFormat="1" x14ac:dyDescent="0.2">
      <c r="A51" s="82" t="s">
        <v>2</v>
      </c>
      <c r="B51" s="75"/>
      <c r="C51" s="1">
        <f t="shared" si="67"/>
        <v>4.3999999999999995</v>
      </c>
      <c r="D51" s="1"/>
      <c r="E51" s="1">
        <f t="shared" si="68"/>
        <v>4.1666666666666679</v>
      </c>
      <c r="F51" s="1"/>
      <c r="G51" s="171">
        <f t="shared" si="69"/>
        <v>6.8636363636363633</v>
      </c>
      <c r="H51" s="171"/>
      <c r="I51" s="171">
        <f t="shared" si="70"/>
        <v>3.6</v>
      </c>
      <c r="J51" s="171"/>
      <c r="K51" s="46">
        <f t="shared" si="71"/>
        <v>4.3999999999999995</v>
      </c>
      <c r="L51" s="46"/>
      <c r="M51" s="172">
        <f t="shared" si="72"/>
        <v>4.1666666666666679</v>
      </c>
      <c r="N51" s="172"/>
      <c r="O51" s="1">
        <f t="shared" si="73"/>
        <v>6.8636363636363633</v>
      </c>
      <c r="P51" s="1"/>
      <c r="Q51" s="171">
        <f t="shared" si="74"/>
        <v>3.6</v>
      </c>
      <c r="R51" s="171"/>
      <c r="S51" s="1">
        <f t="shared" si="75"/>
        <v>4.3999999999999995</v>
      </c>
      <c r="T51" s="1"/>
      <c r="U51" s="1">
        <f t="shared" si="76"/>
        <v>4.1666666666666679</v>
      </c>
      <c r="V51" s="1"/>
      <c r="W51" s="171">
        <f t="shared" si="77"/>
        <v>6.8636363636363633</v>
      </c>
      <c r="X51" s="171"/>
      <c r="Y51" s="171">
        <f t="shared" si="78"/>
        <v>3.6</v>
      </c>
      <c r="Z51" s="171"/>
      <c r="AA51" s="46">
        <f t="shared" si="79"/>
        <v>4.3999999999999995</v>
      </c>
      <c r="AB51" s="46"/>
      <c r="AC51" s="172">
        <f t="shared" si="80"/>
        <v>4.1666666666666679</v>
      </c>
      <c r="AD51" s="172"/>
      <c r="AE51" s="1">
        <f t="shared" si="81"/>
        <v>6.8636363636363633</v>
      </c>
      <c r="AF51" s="1"/>
      <c r="AG51" s="171">
        <f t="shared" si="82"/>
        <v>3.6</v>
      </c>
      <c r="AH51" s="171"/>
      <c r="AI51" s="1">
        <f t="shared" si="83"/>
        <v>4.3999999999999995</v>
      </c>
      <c r="AJ51" s="1"/>
      <c r="AK51" s="1">
        <f t="shared" si="84"/>
        <v>4.1666666666666679</v>
      </c>
      <c r="AL51" s="1"/>
      <c r="AM51" s="171">
        <f t="shared" si="85"/>
        <v>6.8636363636363633</v>
      </c>
      <c r="AN51" s="171"/>
      <c r="AO51" s="171">
        <f t="shared" si="86"/>
        <v>3.6</v>
      </c>
      <c r="AP51" s="171"/>
      <c r="AQ51" s="46">
        <f t="shared" si="87"/>
        <v>4.3999999999999995</v>
      </c>
      <c r="AR51" s="46"/>
      <c r="AS51" s="172">
        <f t="shared" si="88"/>
        <v>4.1666666666666679</v>
      </c>
      <c r="AT51" s="172"/>
      <c r="AU51" s="1">
        <f t="shared" si="89"/>
        <v>6.8636363636363633</v>
      </c>
      <c r="AV51" s="1"/>
      <c r="AW51" s="171">
        <f t="shared" si="90"/>
        <v>3.6</v>
      </c>
      <c r="AX51" s="171"/>
      <c r="AY51" s="1">
        <f t="shared" si="91"/>
        <v>4.3999999999999995</v>
      </c>
      <c r="AZ51" s="1"/>
      <c r="BA51" s="1">
        <f t="shared" si="92"/>
        <v>4.1666666666666679</v>
      </c>
      <c r="BB51" s="1"/>
      <c r="BC51" s="171">
        <f t="shared" si="93"/>
        <v>6.8636363636363633</v>
      </c>
      <c r="BD51" s="171"/>
      <c r="BE51" s="171">
        <f t="shared" si="94"/>
        <v>3.6</v>
      </c>
      <c r="BF51" s="171"/>
      <c r="BG51" s="46">
        <f t="shared" si="95"/>
        <v>4.3999999999999995</v>
      </c>
      <c r="BH51" s="46"/>
      <c r="BI51" s="172">
        <f t="shared" si="96"/>
        <v>4.1666666666666679</v>
      </c>
      <c r="BJ51" s="172"/>
      <c r="BK51" s="1">
        <f t="shared" si="97"/>
        <v>6.8636363636363633</v>
      </c>
      <c r="BL51" s="1"/>
      <c r="BM51" s="171">
        <f t="shared" si="98"/>
        <v>3.6</v>
      </c>
      <c r="BN51" s="171"/>
      <c r="BO51" s="1">
        <f t="shared" si="99"/>
        <v>4.3999999999999995</v>
      </c>
      <c r="BP51" s="1"/>
      <c r="BQ51" s="1">
        <f t="shared" si="100"/>
        <v>4.1666666666666679</v>
      </c>
      <c r="BR51" s="1"/>
      <c r="BS51" s="171">
        <f t="shared" si="101"/>
        <v>6.8636363636363633</v>
      </c>
      <c r="BT51" s="171"/>
      <c r="BU51" s="171">
        <f t="shared" si="102"/>
        <v>3.6</v>
      </c>
      <c r="BV51" s="171"/>
      <c r="BW51" s="46">
        <f t="shared" si="103"/>
        <v>4.3999999999999995</v>
      </c>
      <c r="BX51" s="46"/>
      <c r="BY51" s="172">
        <f t="shared" si="104"/>
        <v>4.1666666666666679</v>
      </c>
      <c r="BZ51" s="172"/>
      <c r="CA51" s="1">
        <f t="shared" si="105"/>
        <v>6.8636363636363633</v>
      </c>
      <c r="CB51" s="1"/>
      <c r="CC51" s="171">
        <f t="shared" si="106"/>
        <v>3.6</v>
      </c>
      <c r="CD51" s="171"/>
      <c r="CE51" s="46">
        <f t="shared" si="107"/>
        <v>4.3999999999999995</v>
      </c>
      <c r="CF51" s="46"/>
      <c r="CG51" s="172">
        <f t="shared" si="108"/>
        <v>4.1666666666666679</v>
      </c>
      <c r="CH51" s="172"/>
      <c r="CI51" s="1">
        <f t="shared" si="109"/>
        <v>6.8636363636363633</v>
      </c>
      <c r="CJ51" s="1"/>
      <c r="CK51" s="171">
        <f t="shared" si="110"/>
        <v>3.6</v>
      </c>
      <c r="CL51" s="171"/>
      <c r="CM51" s="46">
        <f t="shared" si="111"/>
        <v>4.3999999999999995</v>
      </c>
      <c r="CN51" s="46"/>
      <c r="CO51" s="172">
        <f t="shared" si="112"/>
        <v>4.1666666666666679</v>
      </c>
      <c r="CP51" s="172"/>
      <c r="CQ51" s="1">
        <f t="shared" si="113"/>
        <v>6.8636363636363633</v>
      </c>
      <c r="CR51" s="1"/>
      <c r="CS51" s="171">
        <f t="shared" si="114"/>
        <v>3.6</v>
      </c>
    </row>
    <row r="52" spans="1:97" s="83" customFormat="1" x14ac:dyDescent="0.2">
      <c r="A52" s="82" t="s">
        <v>3</v>
      </c>
      <c r="B52" s="75"/>
      <c r="C52" s="1">
        <f t="shared" si="67"/>
        <v>6.5999999999999988</v>
      </c>
      <c r="D52" s="1"/>
      <c r="E52" s="1">
        <f t="shared" si="68"/>
        <v>10</v>
      </c>
      <c r="F52" s="1"/>
      <c r="G52" s="171">
        <f t="shared" si="69"/>
        <v>7.6818181818181817</v>
      </c>
      <c r="H52" s="171"/>
      <c r="I52" s="171">
        <f t="shared" si="70"/>
        <v>7.12</v>
      </c>
      <c r="J52" s="171"/>
      <c r="K52" s="46">
        <f t="shared" si="71"/>
        <v>6.5999999999999988</v>
      </c>
      <c r="L52" s="46"/>
      <c r="M52" s="172">
        <f t="shared" si="72"/>
        <v>10</v>
      </c>
      <c r="N52" s="172"/>
      <c r="O52" s="1">
        <f t="shared" si="73"/>
        <v>7.6818181818181817</v>
      </c>
      <c r="P52" s="1"/>
      <c r="Q52" s="171">
        <f t="shared" si="74"/>
        <v>7.12</v>
      </c>
      <c r="R52" s="171"/>
      <c r="S52" s="1">
        <f t="shared" si="75"/>
        <v>6.5999999999999988</v>
      </c>
      <c r="T52" s="1"/>
      <c r="U52" s="1">
        <f t="shared" si="76"/>
        <v>10</v>
      </c>
      <c r="V52" s="1"/>
      <c r="W52" s="171">
        <f t="shared" si="77"/>
        <v>7.6818181818181817</v>
      </c>
      <c r="X52" s="171"/>
      <c r="Y52" s="171">
        <f t="shared" si="78"/>
        <v>7.12</v>
      </c>
      <c r="Z52" s="171"/>
      <c r="AA52" s="46">
        <f t="shared" si="79"/>
        <v>6.5999999999999988</v>
      </c>
      <c r="AB52" s="46"/>
      <c r="AC52" s="172">
        <f t="shared" si="80"/>
        <v>10</v>
      </c>
      <c r="AD52" s="172"/>
      <c r="AE52" s="1">
        <f t="shared" si="81"/>
        <v>7.6818181818181817</v>
      </c>
      <c r="AF52" s="1"/>
      <c r="AG52" s="171">
        <f t="shared" si="82"/>
        <v>7.12</v>
      </c>
      <c r="AH52" s="171"/>
      <c r="AI52" s="1">
        <f t="shared" si="83"/>
        <v>6.5999999999999988</v>
      </c>
      <c r="AJ52" s="1"/>
      <c r="AK52" s="1">
        <f t="shared" si="84"/>
        <v>10</v>
      </c>
      <c r="AL52" s="1"/>
      <c r="AM52" s="171">
        <f t="shared" si="85"/>
        <v>7.6818181818181817</v>
      </c>
      <c r="AN52" s="171"/>
      <c r="AO52" s="171">
        <f t="shared" si="86"/>
        <v>7.12</v>
      </c>
      <c r="AP52" s="171"/>
      <c r="AQ52" s="46">
        <f t="shared" si="87"/>
        <v>6.5999999999999988</v>
      </c>
      <c r="AR52" s="46"/>
      <c r="AS52" s="172">
        <f t="shared" si="88"/>
        <v>10</v>
      </c>
      <c r="AT52" s="172"/>
      <c r="AU52" s="1">
        <f t="shared" si="89"/>
        <v>7.6818181818181817</v>
      </c>
      <c r="AV52" s="1"/>
      <c r="AW52" s="171">
        <f t="shared" si="90"/>
        <v>7.12</v>
      </c>
      <c r="AX52" s="171"/>
      <c r="AY52" s="1">
        <f t="shared" si="91"/>
        <v>6.5999999999999988</v>
      </c>
      <c r="AZ52" s="1"/>
      <c r="BA52" s="1">
        <f t="shared" si="92"/>
        <v>10</v>
      </c>
      <c r="BB52" s="1"/>
      <c r="BC52" s="171">
        <f t="shared" si="93"/>
        <v>7.6818181818181817</v>
      </c>
      <c r="BD52" s="171"/>
      <c r="BE52" s="171">
        <f t="shared" si="94"/>
        <v>7.12</v>
      </c>
      <c r="BF52" s="171"/>
      <c r="BG52" s="46">
        <f t="shared" si="95"/>
        <v>6.5999999999999988</v>
      </c>
      <c r="BH52" s="46"/>
      <c r="BI52" s="172">
        <f t="shared" si="96"/>
        <v>10</v>
      </c>
      <c r="BJ52" s="172"/>
      <c r="BK52" s="1">
        <f t="shared" si="97"/>
        <v>7.6818181818181817</v>
      </c>
      <c r="BL52" s="1"/>
      <c r="BM52" s="171">
        <f t="shared" si="98"/>
        <v>7.12</v>
      </c>
      <c r="BN52" s="171"/>
      <c r="BO52" s="1">
        <f t="shared" si="99"/>
        <v>6.5999999999999988</v>
      </c>
      <c r="BP52" s="1"/>
      <c r="BQ52" s="1">
        <f t="shared" si="100"/>
        <v>10</v>
      </c>
      <c r="BR52" s="1"/>
      <c r="BS52" s="171">
        <f t="shared" si="101"/>
        <v>7.6818181818181817</v>
      </c>
      <c r="BT52" s="171"/>
      <c r="BU52" s="171">
        <f t="shared" si="102"/>
        <v>7.12</v>
      </c>
      <c r="BV52" s="171"/>
      <c r="BW52" s="46">
        <f t="shared" si="103"/>
        <v>6.5999999999999988</v>
      </c>
      <c r="BX52" s="46"/>
      <c r="BY52" s="172">
        <f t="shared" si="104"/>
        <v>10</v>
      </c>
      <c r="BZ52" s="172"/>
      <c r="CA52" s="1">
        <f t="shared" si="105"/>
        <v>7.6818181818181817</v>
      </c>
      <c r="CB52" s="1"/>
      <c r="CC52" s="171">
        <f t="shared" si="106"/>
        <v>7.12</v>
      </c>
      <c r="CD52" s="171"/>
      <c r="CE52" s="46">
        <f t="shared" si="107"/>
        <v>6.5999999999999988</v>
      </c>
      <c r="CF52" s="46"/>
      <c r="CG52" s="172">
        <f t="shared" si="108"/>
        <v>10</v>
      </c>
      <c r="CH52" s="172"/>
      <c r="CI52" s="1">
        <f t="shared" si="109"/>
        <v>7.6818181818181817</v>
      </c>
      <c r="CJ52" s="1"/>
      <c r="CK52" s="171">
        <f t="shared" si="110"/>
        <v>7.12</v>
      </c>
      <c r="CL52" s="171"/>
      <c r="CM52" s="46">
        <f t="shared" si="111"/>
        <v>6.5999999999999988</v>
      </c>
      <c r="CN52" s="46"/>
      <c r="CO52" s="172">
        <f t="shared" si="112"/>
        <v>10</v>
      </c>
      <c r="CP52" s="172"/>
      <c r="CQ52" s="1">
        <f t="shared" si="113"/>
        <v>7.6818181818181817</v>
      </c>
      <c r="CR52" s="1"/>
      <c r="CS52" s="171">
        <f t="shared" si="114"/>
        <v>7.12</v>
      </c>
    </row>
    <row r="53" spans="1:97" s="83" customFormat="1" x14ac:dyDescent="0.2">
      <c r="A53" s="84" t="s">
        <v>4</v>
      </c>
      <c r="B53" s="75"/>
      <c r="C53" s="108">
        <f t="shared" si="67"/>
        <v>4.799999999999998</v>
      </c>
      <c r="D53" s="1"/>
      <c r="E53" s="108">
        <f t="shared" si="68"/>
        <v>4.8611111111111116</v>
      </c>
      <c r="F53" s="1"/>
      <c r="G53" s="173">
        <f t="shared" si="69"/>
        <v>1.6818181818181814</v>
      </c>
      <c r="H53" s="171"/>
      <c r="I53" s="173">
        <f t="shared" si="70"/>
        <v>6.6399999999999988</v>
      </c>
      <c r="J53" s="171"/>
      <c r="K53" s="174">
        <f t="shared" si="71"/>
        <v>4.799999999999998</v>
      </c>
      <c r="L53" s="46"/>
      <c r="M53" s="175">
        <f t="shared" si="72"/>
        <v>4.8611111111111116</v>
      </c>
      <c r="N53" s="172"/>
      <c r="O53" s="108">
        <f t="shared" si="73"/>
        <v>1.6818181818181814</v>
      </c>
      <c r="P53" s="1"/>
      <c r="Q53" s="173">
        <f t="shared" si="74"/>
        <v>6.6399999999999988</v>
      </c>
      <c r="R53" s="171"/>
      <c r="S53" s="108">
        <f t="shared" si="75"/>
        <v>4.799999999999998</v>
      </c>
      <c r="T53" s="1"/>
      <c r="U53" s="108">
        <f t="shared" si="76"/>
        <v>4.8611111111111116</v>
      </c>
      <c r="V53" s="1"/>
      <c r="W53" s="173">
        <f t="shared" si="77"/>
        <v>1.6818181818181814</v>
      </c>
      <c r="X53" s="171"/>
      <c r="Y53" s="173">
        <f t="shared" si="78"/>
        <v>6.6399999999999988</v>
      </c>
      <c r="Z53" s="171"/>
      <c r="AA53" s="174">
        <f t="shared" si="79"/>
        <v>4.799999999999998</v>
      </c>
      <c r="AB53" s="46"/>
      <c r="AC53" s="175">
        <f t="shared" si="80"/>
        <v>4.8611111111111116</v>
      </c>
      <c r="AD53" s="172"/>
      <c r="AE53" s="108">
        <f t="shared" si="81"/>
        <v>1.6818181818181814</v>
      </c>
      <c r="AF53" s="1"/>
      <c r="AG53" s="173">
        <f t="shared" si="82"/>
        <v>6.6399999999999988</v>
      </c>
      <c r="AH53" s="171"/>
      <c r="AI53" s="108">
        <f t="shared" si="83"/>
        <v>4.799999999999998</v>
      </c>
      <c r="AJ53" s="1"/>
      <c r="AK53" s="108">
        <f t="shared" si="84"/>
        <v>4.8611111111111116</v>
      </c>
      <c r="AL53" s="1"/>
      <c r="AM53" s="173">
        <f t="shared" si="85"/>
        <v>1.6818181818181814</v>
      </c>
      <c r="AN53" s="171"/>
      <c r="AO53" s="173">
        <f t="shared" si="86"/>
        <v>6.6399999999999988</v>
      </c>
      <c r="AP53" s="171"/>
      <c r="AQ53" s="174">
        <f t="shared" si="87"/>
        <v>4.799999999999998</v>
      </c>
      <c r="AR53" s="46"/>
      <c r="AS53" s="175">
        <f t="shared" si="88"/>
        <v>4.8611111111111116</v>
      </c>
      <c r="AT53" s="172"/>
      <c r="AU53" s="108">
        <f t="shared" si="89"/>
        <v>1.6818181818181814</v>
      </c>
      <c r="AV53" s="1"/>
      <c r="AW53" s="173">
        <f t="shared" si="90"/>
        <v>6.6399999999999988</v>
      </c>
      <c r="AX53" s="171"/>
      <c r="AY53" s="108">
        <f t="shared" si="91"/>
        <v>4.799999999999998</v>
      </c>
      <c r="AZ53" s="1"/>
      <c r="BA53" s="108">
        <f t="shared" si="92"/>
        <v>4.8611111111111116</v>
      </c>
      <c r="BB53" s="1"/>
      <c r="BC53" s="173">
        <f t="shared" si="93"/>
        <v>1.6818181818181814</v>
      </c>
      <c r="BD53" s="171"/>
      <c r="BE53" s="173">
        <f t="shared" si="94"/>
        <v>6.6399999999999988</v>
      </c>
      <c r="BF53" s="171"/>
      <c r="BG53" s="174">
        <f t="shared" si="95"/>
        <v>4.799999999999998</v>
      </c>
      <c r="BH53" s="46"/>
      <c r="BI53" s="175">
        <f t="shared" si="96"/>
        <v>4.8611111111111116</v>
      </c>
      <c r="BJ53" s="172"/>
      <c r="BK53" s="108">
        <f t="shared" si="97"/>
        <v>1.6818181818181814</v>
      </c>
      <c r="BL53" s="1"/>
      <c r="BM53" s="173">
        <f t="shared" si="98"/>
        <v>6.6399999999999988</v>
      </c>
      <c r="BN53" s="171"/>
      <c r="BO53" s="108">
        <f t="shared" si="99"/>
        <v>4.799999999999998</v>
      </c>
      <c r="BP53" s="1"/>
      <c r="BQ53" s="108">
        <f t="shared" si="100"/>
        <v>4.8611111111111116</v>
      </c>
      <c r="BR53" s="1"/>
      <c r="BS53" s="173">
        <f t="shared" si="101"/>
        <v>1.6818181818181814</v>
      </c>
      <c r="BT53" s="171"/>
      <c r="BU53" s="173">
        <f t="shared" si="102"/>
        <v>6.6399999999999988</v>
      </c>
      <c r="BV53" s="171"/>
      <c r="BW53" s="174">
        <f t="shared" si="103"/>
        <v>4.799999999999998</v>
      </c>
      <c r="BX53" s="46"/>
      <c r="BY53" s="175">
        <f t="shared" si="104"/>
        <v>4.8611111111111116</v>
      </c>
      <c r="BZ53" s="172"/>
      <c r="CA53" s="108">
        <f t="shared" si="105"/>
        <v>1.6818181818181814</v>
      </c>
      <c r="CB53" s="1"/>
      <c r="CC53" s="173">
        <f t="shared" si="106"/>
        <v>6.6399999999999988</v>
      </c>
      <c r="CD53" s="171"/>
      <c r="CE53" s="174">
        <f t="shared" si="107"/>
        <v>4.799999999999998</v>
      </c>
      <c r="CF53" s="46"/>
      <c r="CG53" s="175">
        <f t="shared" si="108"/>
        <v>4.8611111111111116</v>
      </c>
      <c r="CH53" s="172"/>
      <c r="CI53" s="108">
        <f t="shared" si="109"/>
        <v>1.6818181818181814</v>
      </c>
      <c r="CJ53" s="1"/>
      <c r="CK53" s="173">
        <f t="shared" si="110"/>
        <v>6.6399999999999988</v>
      </c>
      <c r="CL53" s="171"/>
      <c r="CM53" s="174">
        <f t="shared" si="111"/>
        <v>4.799999999999998</v>
      </c>
      <c r="CN53" s="46"/>
      <c r="CO53" s="175">
        <f t="shared" si="112"/>
        <v>4.8611111111111116</v>
      </c>
      <c r="CP53" s="172"/>
      <c r="CQ53" s="108">
        <f t="shared" si="113"/>
        <v>1.6818181818181814</v>
      </c>
      <c r="CR53" s="1"/>
      <c r="CS53" s="173">
        <f t="shared" si="114"/>
        <v>6.6399999999999988</v>
      </c>
    </row>
    <row r="54" spans="1:97" s="83" customFormat="1" x14ac:dyDescent="0.2">
      <c r="A54" s="82" t="s">
        <v>5</v>
      </c>
      <c r="B54" s="75"/>
      <c r="C54" s="1">
        <f t="shared" si="67"/>
        <v>1.1999999999999995</v>
      </c>
      <c r="D54" s="1"/>
      <c r="E54" s="1">
        <f t="shared" si="68"/>
        <v>3.8888888888888888</v>
      </c>
      <c r="F54" s="1"/>
      <c r="G54" s="171">
        <f t="shared" si="69"/>
        <v>6.9090909090909065</v>
      </c>
      <c r="H54" s="171"/>
      <c r="I54" s="171">
        <f t="shared" si="70"/>
        <v>1.8400000000000003</v>
      </c>
      <c r="J54" s="171"/>
      <c r="K54" s="46">
        <f t="shared" si="71"/>
        <v>1.1999999999999995</v>
      </c>
      <c r="L54" s="46"/>
      <c r="M54" s="172">
        <f t="shared" si="72"/>
        <v>3.8888888888888888</v>
      </c>
      <c r="N54" s="172"/>
      <c r="O54" s="1">
        <f t="shared" si="73"/>
        <v>6.9090909090909065</v>
      </c>
      <c r="P54" s="1"/>
      <c r="Q54" s="171">
        <f t="shared" si="74"/>
        <v>1.8400000000000003</v>
      </c>
      <c r="R54" s="171"/>
      <c r="S54" s="1">
        <f t="shared" si="75"/>
        <v>1.1999999999999995</v>
      </c>
      <c r="T54" s="1"/>
      <c r="U54" s="1">
        <f t="shared" si="76"/>
        <v>3.8888888888888888</v>
      </c>
      <c r="V54" s="1"/>
      <c r="W54" s="171">
        <f t="shared" si="77"/>
        <v>6.9090909090909065</v>
      </c>
      <c r="X54" s="171"/>
      <c r="Y54" s="171">
        <f t="shared" si="78"/>
        <v>1.8400000000000003</v>
      </c>
      <c r="Z54" s="171"/>
      <c r="AA54" s="46">
        <f t="shared" si="79"/>
        <v>1.1999999999999995</v>
      </c>
      <c r="AB54" s="46"/>
      <c r="AC54" s="172">
        <f t="shared" si="80"/>
        <v>3.8888888888888888</v>
      </c>
      <c r="AD54" s="172"/>
      <c r="AE54" s="1">
        <f t="shared" si="81"/>
        <v>6.9090909090909065</v>
      </c>
      <c r="AF54" s="1"/>
      <c r="AG54" s="171">
        <f t="shared" si="82"/>
        <v>1.8400000000000003</v>
      </c>
      <c r="AH54" s="171"/>
      <c r="AI54" s="1">
        <f t="shared" si="83"/>
        <v>1.1999999999999995</v>
      </c>
      <c r="AJ54" s="1"/>
      <c r="AK54" s="1">
        <f t="shared" si="84"/>
        <v>3.8888888888888888</v>
      </c>
      <c r="AL54" s="1"/>
      <c r="AM54" s="171">
        <f t="shared" si="85"/>
        <v>6.9090909090909065</v>
      </c>
      <c r="AN54" s="171"/>
      <c r="AO54" s="171">
        <f t="shared" si="86"/>
        <v>1.8400000000000003</v>
      </c>
      <c r="AP54" s="171"/>
      <c r="AQ54" s="46">
        <f t="shared" si="87"/>
        <v>1.1999999999999995</v>
      </c>
      <c r="AR54" s="46"/>
      <c r="AS54" s="172">
        <f t="shared" si="88"/>
        <v>3.8888888888888888</v>
      </c>
      <c r="AT54" s="172"/>
      <c r="AU54" s="1">
        <f t="shared" si="89"/>
        <v>6.9090909090909065</v>
      </c>
      <c r="AV54" s="1"/>
      <c r="AW54" s="171">
        <f t="shared" si="90"/>
        <v>1.8400000000000003</v>
      </c>
      <c r="AX54" s="171"/>
      <c r="AY54" s="1">
        <f t="shared" si="91"/>
        <v>1.1999999999999995</v>
      </c>
      <c r="AZ54" s="1"/>
      <c r="BA54" s="1">
        <f t="shared" si="92"/>
        <v>3.8888888888888888</v>
      </c>
      <c r="BB54" s="1"/>
      <c r="BC54" s="171">
        <f t="shared" si="93"/>
        <v>6.9090909090909065</v>
      </c>
      <c r="BD54" s="171"/>
      <c r="BE54" s="171">
        <f t="shared" si="94"/>
        <v>1.8400000000000003</v>
      </c>
      <c r="BF54" s="171"/>
      <c r="BG54" s="46">
        <f t="shared" si="95"/>
        <v>1.1999999999999995</v>
      </c>
      <c r="BH54" s="46"/>
      <c r="BI54" s="172">
        <f t="shared" si="96"/>
        <v>3.8888888888888888</v>
      </c>
      <c r="BJ54" s="172"/>
      <c r="BK54" s="1">
        <f t="shared" si="97"/>
        <v>6.9090909090909065</v>
      </c>
      <c r="BL54" s="1"/>
      <c r="BM54" s="171">
        <f t="shared" si="98"/>
        <v>1.8400000000000003</v>
      </c>
      <c r="BN54" s="171"/>
      <c r="BO54" s="1">
        <f t="shared" si="99"/>
        <v>1.1999999999999995</v>
      </c>
      <c r="BP54" s="1"/>
      <c r="BQ54" s="1">
        <f t="shared" si="100"/>
        <v>3.8888888888888888</v>
      </c>
      <c r="BR54" s="1"/>
      <c r="BS54" s="171">
        <f t="shared" si="101"/>
        <v>6.9090909090909065</v>
      </c>
      <c r="BT54" s="171"/>
      <c r="BU54" s="171">
        <f t="shared" si="102"/>
        <v>1.8400000000000003</v>
      </c>
      <c r="BV54" s="171"/>
      <c r="BW54" s="46">
        <f t="shared" si="103"/>
        <v>1.1999999999999995</v>
      </c>
      <c r="BX54" s="46"/>
      <c r="BY54" s="172">
        <f t="shared" si="104"/>
        <v>3.8888888888888888</v>
      </c>
      <c r="BZ54" s="172"/>
      <c r="CA54" s="1">
        <f t="shared" si="105"/>
        <v>6.9090909090909065</v>
      </c>
      <c r="CB54" s="1"/>
      <c r="CC54" s="171">
        <f t="shared" si="106"/>
        <v>1.8400000000000003</v>
      </c>
      <c r="CD54" s="171"/>
      <c r="CE54" s="46">
        <f t="shared" si="107"/>
        <v>1.1999999999999995</v>
      </c>
      <c r="CF54" s="46"/>
      <c r="CG54" s="172">
        <f t="shared" si="108"/>
        <v>3.8888888888888888</v>
      </c>
      <c r="CH54" s="172"/>
      <c r="CI54" s="1">
        <f t="shared" si="109"/>
        <v>6.9090909090909065</v>
      </c>
      <c r="CJ54" s="1"/>
      <c r="CK54" s="171">
        <f t="shared" si="110"/>
        <v>1.8400000000000003</v>
      </c>
      <c r="CL54" s="171"/>
      <c r="CM54" s="46">
        <f t="shared" si="111"/>
        <v>1.1999999999999995</v>
      </c>
      <c r="CN54" s="46"/>
      <c r="CO54" s="172">
        <f t="shared" si="112"/>
        <v>3.8888888888888888</v>
      </c>
      <c r="CP54" s="172"/>
      <c r="CQ54" s="1">
        <f t="shared" si="113"/>
        <v>6.9090909090909065</v>
      </c>
      <c r="CR54" s="1"/>
      <c r="CS54" s="171">
        <f t="shared" si="114"/>
        <v>1.8400000000000003</v>
      </c>
    </row>
    <row r="55" spans="1:97" s="83" customFormat="1" x14ac:dyDescent="0.2">
      <c r="A55" s="82" t="s">
        <v>6</v>
      </c>
      <c r="B55" s="75"/>
      <c r="C55" s="1">
        <f t="shared" si="67"/>
        <v>0</v>
      </c>
      <c r="D55" s="1"/>
      <c r="E55" s="1">
        <f t="shared" si="68"/>
        <v>0</v>
      </c>
      <c r="F55" s="1"/>
      <c r="G55" s="171">
        <f t="shared" si="69"/>
        <v>5</v>
      </c>
      <c r="H55" s="171"/>
      <c r="I55" s="171">
        <f t="shared" si="70"/>
        <v>2.3199999999999998</v>
      </c>
      <c r="J55" s="171"/>
      <c r="K55" s="46">
        <f t="shared" si="71"/>
        <v>0</v>
      </c>
      <c r="L55" s="46"/>
      <c r="M55" s="172">
        <f t="shared" si="72"/>
        <v>0</v>
      </c>
      <c r="N55" s="172"/>
      <c r="O55" s="1">
        <f t="shared" si="73"/>
        <v>5</v>
      </c>
      <c r="P55" s="1"/>
      <c r="Q55" s="171">
        <f t="shared" si="74"/>
        <v>2.3199999999999998</v>
      </c>
      <c r="R55" s="171"/>
      <c r="S55" s="1">
        <f t="shared" si="75"/>
        <v>0</v>
      </c>
      <c r="T55" s="1"/>
      <c r="U55" s="1">
        <f t="shared" si="76"/>
        <v>0</v>
      </c>
      <c r="V55" s="1"/>
      <c r="W55" s="171">
        <f t="shared" si="77"/>
        <v>5</v>
      </c>
      <c r="X55" s="171"/>
      <c r="Y55" s="171">
        <f t="shared" si="78"/>
        <v>2.3199999999999998</v>
      </c>
      <c r="Z55" s="171"/>
      <c r="AA55" s="46">
        <f t="shared" si="79"/>
        <v>0</v>
      </c>
      <c r="AB55" s="46"/>
      <c r="AC55" s="172">
        <f t="shared" si="80"/>
        <v>0</v>
      </c>
      <c r="AD55" s="172"/>
      <c r="AE55" s="1">
        <f t="shared" si="81"/>
        <v>5</v>
      </c>
      <c r="AF55" s="1"/>
      <c r="AG55" s="171">
        <f t="shared" si="82"/>
        <v>2.3199999999999998</v>
      </c>
      <c r="AH55" s="171"/>
      <c r="AI55" s="1">
        <f t="shared" si="83"/>
        <v>0</v>
      </c>
      <c r="AJ55" s="1"/>
      <c r="AK55" s="1">
        <f t="shared" si="84"/>
        <v>0</v>
      </c>
      <c r="AL55" s="1"/>
      <c r="AM55" s="171">
        <f t="shared" si="85"/>
        <v>5</v>
      </c>
      <c r="AN55" s="171"/>
      <c r="AO55" s="171">
        <f t="shared" si="86"/>
        <v>2.3199999999999998</v>
      </c>
      <c r="AP55" s="171"/>
      <c r="AQ55" s="46">
        <f t="shared" si="87"/>
        <v>0</v>
      </c>
      <c r="AR55" s="46"/>
      <c r="AS55" s="172">
        <f t="shared" si="88"/>
        <v>0</v>
      </c>
      <c r="AT55" s="172"/>
      <c r="AU55" s="1">
        <f t="shared" si="89"/>
        <v>5</v>
      </c>
      <c r="AV55" s="1"/>
      <c r="AW55" s="171">
        <f t="shared" si="90"/>
        <v>2.3199999999999998</v>
      </c>
      <c r="AX55" s="171"/>
      <c r="AY55" s="1">
        <f t="shared" si="91"/>
        <v>0</v>
      </c>
      <c r="AZ55" s="1"/>
      <c r="BA55" s="1">
        <f t="shared" si="92"/>
        <v>0</v>
      </c>
      <c r="BB55" s="1"/>
      <c r="BC55" s="171">
        <f t="shared" si="93"/>
        <v>5</v>
      </c>
      <c r="BD55" s="171"/>
      <c r="BE55" s="171">
        <f t="shared" si="94"/>
        <v>2.3199999999999998</v>
      </c>
      <c r="BF55" s="171"/>
      <c r="BG55" s="46">
        <f t="shared" si="95"/>
        <v>0</v>
      </c>
      <c r="BH55" s="46"/>
      <c r="BI55" s="172">
        <f t="shared" si="96"/>
        <v>0</v>
      </c>
      <c r="BJ55" s="172"/>
      <c r="BK55" s="1">
        <f t="shared" si="97"/>
        <v>5</v>
      </c>
      <c r="BL55" s="1"/>
      <c r="BM55" s="171">
        <f t="shared" si="98"/>
        <v>2.3199999999999998</v>
      </c>
      <c r="BN55" s="171"/>
      <c r="BO55" s="1">
        <f t="shared" si="99"/>
        <v>0</v>
      </c>
      <c r="BP55" s="1"/>
      <c r="BQ55" s="1">
        <f t="shared" si="100"/>
        <v>0</v>
      </c>
      <c r="BR55" s="1"/>
      <c r="BS55" s="171">
        <f t="shared" si="101"/>
        <v>5</v>
      </c>
      <c r="BT55" s="171"/>
      <c r="BU55" s="171">
        <f t="shared" si="102"/>
        <v>2.3199999999999998</v>
      </c>
      <c r="BV55" s="171"/>
      <c r="BW55" s="46">
        <f t="shared" si="103"/>
        <v>0</v>
      </c>
      <c r="BX55" s="46"/>
      <c r="BY55" s="172">
        <f t="shared" si="104"/>
        <v>0</v>
      </c>
      <c r="BZ55" s="172"/>
      <c r="CA55" s="1">
        <f t="shared" si="105"/>
        <v>5</v>
      </c>
      <c r="CB55" s="1"/>
      <c r="CC55" s="171">
        <f t="shared" si="106"/>
        <v>2.3199999999999998</v>
      </c>
      <c r="CD55" s="171"/>
      <c r="CE55" s="46">
        <f t="shared" si="107"/>
        <v>0</v>
      </c>
      <c r="CF55" s="46"/>
      <c r="CG55" s="172">
        <f t="shared" si="108"/>
        <v>0</v>
      </c>
      <c r="CH55" s="172"/>
      <c r="CI55" s="1">
        <f t="shared" si="109"/>
        <v>5</v>
      </c>
      <c r="CJ55" s="1"/>
      <c r="CK55" s="171">
        <f t="shared" si="110"/>
        <v>2.3199999999999998</v>
      </c>
      <c r="CL55" s="171"/>
      <c r="CM55" s="46">
        <f t="shared" si="111"/>
        <v>0</v>
      </c>
      <c r="CN55" s="46"/>
      <c r="CO55" s="172">
        <f t="shared" si="112"/>
        <v>0</v>
      </c>
      <c r="CP55" s="172"/>
      <c r="CQ55" s="1">
        <f t="shared" si="113"/>
        <v>5</v>
      </c>
      <c r="CR55" s="1"/>
      <c r="CS55" s="171">
        <f t="shared" si="114"/>
        <v>2.3199999999999998</v>
      </c>
    </row>
    <row r="56" spans="1:97" s="83" customFormat="1" x14ac:dyDescent="0.2">
      <c r="A56" s="82" t="s">
        <v>7</v>
      </c>
      <c r="B56" s="75"/>
      <c r="C56" s="1">
        <f t="shared" si="67"/>
        <v>5.9999999999999991</v>
      </c>
      <c r="D56" s="1"/>
      <c r="E56" s="1">
        <f t="shared" si="68"/>
        <v>5.6944444444444455</v>
      </c>
      <c r="F56" s="1"/>
      <c r="G56" s="171">
        <f t="shared" si="69"/>
        <v>7</v>
      </c>
      <c r="H56" s="171"/>
      <c r="I56" s="171">
        <f t="shared" si="70"/>
        <v>2.0000000000000004</v>
      </c>
      <c r="J56" s="171"/>
      <c r="K56" s="46">
        <f t="shared" si="71"/>
        <v>5.9999999999999991</v>
      </c>
      <c r="L56" s="46"/>
      <c r="M56" s="172">
        <f t="shared" si="72"/>
        <v>5.6944444444444455</v>
      </c>
      <c r="N56" s="172"/>
      <c r="O56" s="1">
        <f t="shared" si="73"/>
        <v>7</v>
      </c>
      <c r="P56" s="1"/>
      <c r="Q56" s="171">
        <f t="shared" si="74"/>
        <v>2.0000000000000004</v>
      </c>
      <c r="R56" s="171"/>
      <c r="S56" s="1">
        <f t="shared" si="75"/>
        <v>5.9999999999999991</v>
      </c>
      <c r="T56" s="1"/>
      <c r="U56" s="1">
        <f t="shared" si="76"/>
        <v>5.6944444444444455</v>
      </c>
      <c r="V56" s="1"/>
      <c r="W56" s="171">
        <f t="shared" si="77"/>
        <v>7</v>
      </c>
      <c r="X56" s="171"/>
      <c r="Y56" s="171">
        <f t="shared" si="78"/>
        <v>2.0000000000000004</v>
      </c>
      <c r="Z56" s="171"/>
      <c r="AA56" s="46">
        <f t="shared" si="79"/>
        <v>5.9999999999999991</v>
      </c>
      <c r="AB56" s="46"/>
      <c r="AC56" s="172">
        <f t="shared" si="80"/>
        <v>5.6944444444444455</v>
      </c>
      <c r="AD56" s="172"/>
      <c r="AE56" s="1">
        <f t="shared" si="81"/>
        <v>7</v>
      </c>
      <c r="AF56" s="1"/>
      <c r="AG56" s="171">
        <f t="shared" si="82"/>
        <v>2.0000000000000004</v>
      </c>
      <c r="AH56" s="171"/>
      <c r="AI56" s="1">
        <f t="shared" si="83"/>
        <v>5.9999999999999991</v>
      </c>
      <c r="AJ56" s="1"/>
      <c r="AK56" s="1">
        <f t="shared" si="84"/>
        <v>5.6944444444444455</v>
      </c>
      <c r="AL56" s="1"/>
      <c r="AM56" s="171">
        <f t="shared" si="85"/>
        <v>7</v>
      </c>
      <c r="AN56" s="171"/>
      <c r="AO56" s="171">
        <f t="shared" si="86"/>
        <v>2.0000000000000004</v>
      </c>
      <c r="AP56" s="171"/>
      <c r="AQ56" s="46">
        <f t="shared" si="87"/>
        <v>5.9999999999999991</v>
      </c>
      <c r="AR56" s="46"/>
      <c r="AS56" s="172">
        <f t="shared" si="88"/>
        <v>5.6944444444444455</v>
      </c>
      <c r="AT56" s="172"/>
      <c r="AU56" s="1">
        <f t="shared" si="89"/>
        <v>7</v>
      </c>
      <c r="AV56" s="1"/>
      <c r="AW56" s="171">
        <f t="shared" si="90"/>
        <v>2.0000000000000004</v>
      </c>
      <c r="AX56" s="171"/>
      <c r="AY56" s="1">
        <f t="shared" si="91"/>
        <v>5.9999999999999991</v>
      </c>
      <c r="AZ56" s="1"/>
      <c r="BA56" s="1">
        <f t="shared" si="92"/>
        <v>5.6944444444444455</v>
      </c>
      <c r="BB56" s="1"/>
      <c r="BC56" s="171">
        <f t="shared" si="93"/>
        <v>7</v>
      </c>
      <c r="BD56" s="171"/>
      <c r="BE56" s="171">
        <f t="shared" si="94"/>
        <v>2.0000000000000004</v>
      </c>
      <c r="BF56" s="171"/>
      <c r="BG56" s="46">
        <f t="shared" si="95"/>
        <v>5.9999999999999991</v>
      </c>
      <c r="BH56" s="46"/>
      <c r="BI56" s="172">
        <f t="shared" si="96"/>
        <v>5.6944444444444455</v>
      </c>
      <c r="BJ56" s="172"/>
      <c r="BK56" s="1">
        <f t="shared" si="97"/>
        <v>7</v>
      </c>
      <c r="BL56" s="1"/>
      <c r="BM56" s="171">
        <f t="shared" si="98"/>
        <v>2.0000000000000004</v>
      </c>
      <c r="BN56" s="171"/>
      <c r="BO56" s="1">
        <f t="shared" si="99"/>
        <v>5.9999999999999991</v>
      </c>
      <c r="BP56" s="1"/>
      <c r="BQ56" s="1">
        <f t="shared" si="100"/>
        <v>5.6944444444444455</v>
      </c>
      <c r="BR56" s="1"/>
      <c r="BS56" s="171">
        <f t="shared" si="101"/>
        <v>7</v>
      </c>
      <c r="BT56" s="171"/>
      <c r="BU56" s="171">
        <f t="shared" si="102"/>
        <v>2.0000000000000004</v>
      </c>
      <c r="BV56" s="171"/>
      <c r="BW56" s="46">
        <f t="shared" si="103"/>
        <v>5.9999999999999991</v>
      </c>
      <c r="BX56" s="46"/>
      <c r="BY56" s="172">
        <f t="shared" si="104"/>
        <v>5.6944444444444455</v>
      </c>
      <c r="BZ56" s="172"/>
      <c r="CA56" s="1">
        <f t="shared" si="105"/>
        <v>7</v>
      </c>
      <c r="CB56" s="1"/>
      <c r="CC56" s="171">
        <f t="shared" si="106"/>
        <v>2.0000000000000004</v>
      </c>
      <c r="CD56" s="171"/>
      <c r="CE56" s="46">
        <f t="shared" si="107"/>
        <v>5.9999999999999991</v>
      </c>
      <c r="CF56" s="46"/>
      <c r="CG56" s="172">
        <f t="shared" si="108"/>
        <v>5.6944444444444455</v>
      </c>
      <c r="CH56" s="172"/>
      <c r="CI56" s="1">
        <f t="shared" si="109"/>
        <v>7</v>
      </c>
      <c r="CJ56" s="1"/>
      <c r="CK56" s="171">
        <f t="shared" si="110"/>
        <v>2.0000000000000004</v>
      </c>
      <c r="CL56" s="171"/>
      <c r="CM56" s="46">
        <f t="shared" si="111"/>
        <v>5.9999999999999991</v>
      </c>
      <c r="CN56" s="46"/>
      <c r="CO56" s="172">
        <f t="shared" si="112"/>
        <v>5.6944444444444455</v>
      </c>
      <c r="CP56" s="172"/>
      <c r="CQ56" s="1">
        <f t="shared" si="113"/>
        <v>7</v>
      </c>
      <c r="CR56" s="1"/>
      <c r="CS56" s="171">
        <f t="shared" si="114"/>
        <v>2.0000000000000004</v>
      </c>
    </row>
    <row r="57" spans="1:97" s="83" customFormat="1" x14ac:dyDescent="0.2">
      <c r="A57" s="82" t="s">
        <v>8</v>
      </c>
      <c r="B57" s="75"/>
      <c r="C57" s="1">
        <f t="shared" si="67"/>
        <v>3.9999999999999991</v>
      </c>
      <c r="D57" s="1"/>
      <c r="E57" s="1">
        <f t="shared" si="68"/>
        <v>4.4444444444444446</v>
      </c>
      <c r="F57" s="1"/>
      <c r="G57" s="171">
        <f t="shared" si="69"/>
        <v>4.0909090909090908</v>
      </c>
      <c r="H57" s="171"/>
      <c r="I57" s="171">
        <f t="shared" si="70"/>
        <v>10</v>
      </c>
      <c r="J57" s="171"/>
      <c r="K57" s="46">
        <f t="shared" si="71"/>
        <v>3.9999999999999991</v>
      </c>
      <c r="L57" s="46"/>
      <c r="M57" s="172">
        <f t="shared" si="72"/>
        <v>4.4444444444444446</v>
      </c>
      <c r="N57" s="172"/>
      <c r="O57" s="1">
        <f t="shared" si="73"/>
        <v>4.0909090909090908</v>
      </c>
      <c r="P57" s="1"/>
      <c r="Q57" s="171">
        <f t="shared" si="74"/>
        <v>10</v>
      </c>
      <c r="R57" s="171"/>
      <c r="S57" s="1">
        <f t="shared" si="75"/>
        <v>3.9999999999999991</v>
      </c>
      <c r="T57" s="1"/>
      <c r="U57" s="1">
        <f t="shared" si="76"/>
        <v>4.4444444444444446</v>
      </c>
      <c r="V57" s="1"/>
      <c r="W57" s="171">
        <f t="shared" si="77"/>
        <v>4.0909090909090908</v>
      </c>
      <c r="X57" s="171"/>
      <c r="Y57" s="171">
        <f t="shared" si="78"/>
        <v>10</v>
      </c>
      <c r="Z57" s="171"/>
      <c r="AA57" s="46">
        <f t="shared" si="79"/>
        <v>3.9999999999999991</v>
      </c>
      <c r="AB57" s="46"/>
      <c r="AC57" s="172">
        <f t="shared" si="80"/>
        <v>4.4444444444444446</v>
      </c>
      <c r="AD57" s="172"/>
      <c r="AE57" s="1">
        <f t="shared" si="81"/>
        <v>4.0909090909090908</v>
      </c>
      <c r="AF57" s="1"/>
      <c r="AG57" s="171">
        <f t="shared" si="82"/>
        <v>10</v>
      </c>
      <c r="AH57" s="171"/>
      <c r="AI57" s="1">
        <f t="shared" si="83"/>
        <v>3.9999999999999991</v>
      </c>
      <c r="AJ57" s="1"/>
      <c r="AK57" s="1">
        <f t="shared" si="84"/>
        <v>4.4444444444444446</v>
      </c>
      <c r="AL57" s="1"/>
      <c r="AM57" s="171">
        <f t="shared" si="85"/>
        <v>4.0909090909090908</v>
      </c>
      <c r="AN57" s="171"/>
      <c r="AO57" s="171">
        <f t="shared" si="86"/>
        <v>10</v>
      </c>
      <c r="AP57" s="171"/>
      <c r="AQ57" s="46">
        <f t="shared" si="87"/>
        <v>3.9999999999999991</v>
      </c>
      <c r="AR57" s="46"/>
      <c r="AS57" s="172">
        <f t="shared" si="88"/>
        <v>4.4444444444444446</v>
      </c>
      <c r="AT57" s="172"/>
      <c r="AU57" s="1">
        <f t="shared" si="89"/>
        <v>4.0909090909090908</v>
      </c>
      <c r="AV57" s="1"/>
      <c r="AW57" s="171">
        <f t="shared" si="90"/>
        <v>10</v>
      </c>
      <c r="AX57" s="171"/>
      <c r="AY57" s="1">
        <f t="shared" si="91"/>
        <v>3.9999999999999991</v>
      </c>
      <c r="AZ57" s="1"/>
      <c r="BA57" s="1">
        <f t="shared" si="92"/>
        <v>4.4444444444444446</v>
      </c>
      <c r="BB57" s="1"/>
      <c r="BC57" s="171">
        <f t="shared" si="93"/>
        <v>4.0909090909090908</v>
      </c>
      <c r="BD57" s="171"/>
      <c r="BE57" s="171">
        <f t="shared" si="94"/>
        <v>10</v>
      </c>
      <c r="BF57" s="171"/>
      <c r="BG57" s="46">
        <f t="shared" si="95"/>
        <v>3.9999999999999991</v>
      </c>
      <c r="BH57" s="46"/>
      <c r="BI57" s="172">
        <f t="shared" si="96"/>
        <v>4.4444444444444446</v>
      </c>
      <c r="BJ57" s="172"/>
      <c r="BK57" s="1">
        <f t="shared" si="97"/>
        <v>4.0909090909090908</v>
      </c>
      <c r="BL57" s="1"/>
      <c r="BM57" s="171">
        <f t="shared" si="98"/>
        <v>10</v>
      </c>
      <c r="BN57" s="171"/>
      <c r="BO57" s="1">
        <f t="shared" si="99"/>
        <v>3.9999999999999991</v>
      </c>
      <c r="BP57" s="1"/>
      <c r="BQ57" s="1">
        <f t="shared" si="100"/>
        <v>4.4444444444444446</v>
      </c>
      <c r="BR57" s="1"/>
      <c r="BS57" s="171">
        <f t="shared" si="101"/>
        <v>4.0909090909090908</v>
      </c>
      <c r="BT57" s="171"/>
      <c r="BU57" s="171">
        <f t="shared" si="102"/>
        <v>10</v>
      </c>
      <c r="BV57" s="171"/>
      <c r="BW57" s="46">
        <f t="shared" si="103"/>
        <v>3.9999999999999991</v>
      </c>
      <c r="BX57" s="46"/>
      <c r="BY57" s="172">
        <f t="shared" si="104"/>
        <v>4.4444444444444446</v>
      </c>
      <c r="BZ57" s="172"/>
      <c r="CA57" s="1">
        <f t="shared" si="105"/>
        <v>4.0909090909090908</v>
      </c>
      <c r="CB57" s="1"/>
      <c r="CC57" s="171">
        <f t="shared" si="106"/>
        <v>10</v>
      </c>
      <c r="CD57" s="171"/>
      <c r="CE57" s="46">
        <f t="shared" si="107"/>
        <v>3.9999999999999991</v>
      </c>
      <c r="CF57" s="46"/>
      <c r="CG57" s="172">
        <f t="shared" si="108"/>
        <v>4.4444444444444446</v>
      </c>
      <c r="CH57" s="172"/>
      <c r="CI57" s="1">
        <f t="shared" si="109"/>
        <v>4.0909090909090908</v>
      </c>
      <c r="CJ57" s="1"/>
      <c r="CK57" s="171">
        <f t="shared" si="110"/>
        <v>10</v>
      </c>
      <c r="CL57" s="171"/>
      <c r="CM57" s="46">
        <f t="shared" si="111"/>
        <v>3.9999999999999991</v>
      </c>
      <c r="CN57" s="46"/>
      <c r="CO57" s="172">
        <f t="shared" si="112"/>
        <v>4.4444444444444446</v>
      </c>
      <c r="CP57" s="172"/>
      <c r="CQ57" s="1">
        <f t="shared" si="113"/>
        <v>4.0909090909090908</v>
      </c>
      <c r="CR57" s="1"/>
      <c r="CS57" s="171">
        <f t="shared" si="114"/>
        <v>10</v>
      </c>
    </row>
    <row r="58" spans="1:97" s="83" customFormat="1" x14ac:dyDescent="0.2">
      <c r="A58" s="84" t="s">
        <v>9</v>
      </c>
      <c r="B58" s="75"/>
      <c r="C58" s="108">
        <f t="shared" si="67"/>
        <v>6.7999999999999989</v>
      </c>
      <c r="D58" s="1"/>
      <c r="E58" s="108">
        <f t="shared" si="68"/>
        <v>7.9166666666666661</v>
      </c>
      <c r="F58" s="1"/>
      <c r="G58" s="173">
        <f t="shared" si="69"/>
        <v>9.1818181818181834</v>
      </c>
      <c r="H58" s="171"/>
      <c r="I58" s="173">
        <f t="shared" si="70"/>
        <v>4.8</v>
      </c>
      <c r="J58" s="171"/>
      <c r="K58" s="174">
        <f t="shared" si="71"/>
        <v>6.7999999999999989</v>
      </c>
      <c r="L58" s="46"/>
      <c r="M58" s="175">
        <f t="shared" si="72"/>
        <v>7.9166666666666661</v>
      </c>
      <c r="N58" s="172"/>
      <c r="O58" s="108">
        <f t="shared" si="73"/>
        <v>9.1818181818181834</v>
      </c>
      <c r="P58" s="1"/>
      <c r="Q58" s="173">
        <f t="shared" si="74"/>
        <v>4.8</v>
      </c>
      <c r="R58" s="171"/>
      <c r="S58" s="108">
        <f t="shared" si="75"/>
        <v>6.7999999999999989</v>
      </c>
      <c r="T58" s="1"/>
      <c r="U58" s="108">
        <f t="shared" si="76"/>
        <v>7.9166666666666661</v>
      </c>
      <c r="V58" s="1"/>
      <c r="W58" s="173">
        <f t="shared" si="77"/>
        <v>9.1818181818181834</v>
      </c>
      <c r="X58" s="171"/>
      <c r="Y58" s="173">
        <f t="shared" si="78"/>
        <v>4.8</v>
      </c>
      <c r="Z58" s="171"/>
      <c r="AA58" s="174">
        <f t="shared" si="79"/>
        <v>6.7999999999999989</v>
      </c>
      <c r="AB58" s="46"/>
      <c r="AC58" s="175">
        <f t="shared" si="80"/>
        <v>7.9166666666666661</v>
      </c>
      <c r="AD58" s="172"/>
      <c r="AE58" s="108">
        <f t="shared" si="81"/>
        <v>9.1818181818181834</v>
      </c>
      <c r="AF58" s="1"/>
      <c r="AG58" s="173">
        <f t="shared" si="82"/>
        <v>4.8</v>
      </c>
      <c r="AH58" s="171"/>
      <c r="AI58" s="108">
        <f t="shared" si="83"/>
        <v>6.7999999999999989</v>
      </c>
      <c r="AJ58" s="1"/>
      <c r="AK58" s="108">
        <f t="shared" si="84"/>
        <v>7.9166666666666661</v>
      </c>
      <c r="AL58" s="1"/>
      <c r="AM58" s="173">
        <f t="shared" si="85"/>
        <v>9.1818181818181834</v>
      </c>
      <c r="AN58" s="171"/>
      <c r="AO58" s="173">
        <f t="shared" si="86"/>
        <v>4.8</v>
      </c>
      <c r="AP58" s="171"/>
      <c r="AQ58" s="174">
        <f t="shared" si="87"/>
        <v>6.7999999999999989</v>
      </c>
      <c r="AR58" s="46"/>
      <c r="AS58" s="175">
        <f t="shared" si="88"/>
        <v>7.9166666666666661</v>
      </c>
      <c r="AT58" s="172"/>
      <c r="AU58" s="108">
        <f t="shared" si="89"/>
        <v>9.1818181818181834</v>
      </c>
      <c r="AV58" s="1"/>
      <c r="AW58" s="173">
        <f t="shared" si="90"/>
        <v>4.8</v>
      </c>
      <c r="AX58" s="171"/>
      <c r="AY58" s="108">
        <f t="shared" si="91"/>
        <v>6.7999999999999989</v>
      </c>
      <c r="AZ58" s="1"/>
      <c r="BA58" s="108">
        <f t="shared" si="92"/>
        <v>7.9166666666666661</v>
      </c>
      <c r="BB58" s="1"/>
      <c r="BC58" s="173">
        <f t="shared" si="93"/>
        <v>9.1818181818181834</v>
      </c>
      <c r="BD58" s="171"/>
      <c r="BE58" s="173">
        <f t="shared" si="94"/>
        <v>4.8</v>
      </c>
      <c r="BF58" s="171"/>
      <c r="BG58" s="174">
        <f t="shared" si="95"/>
        <v>6.7999999999999989</v>
      </c>
      <c r="BH58" s="46"/>
      <c r="BI58" s="175">
        <f t="shared" si="96"/>
        <v>7.9166666666666661</v>
      </c>
      <c r="BJ58" s="172"/>
      <c r="BK58" s="108">
        <f t="shared" si="97"/>
        <v>9.1818181818181834</v>
      </c>
      <c r="BL58" s="1"/>
      <c r="BM58" s="173">
        <f t="shared" si="98"/>
        <v>4.8</v>
      </c>
      <c r="BN58" s="171"/>
      <c r="BO58" s="108">
        <f t="shared" si="99"/>
        <v>6.7999999999999989</v>
      </c>
      <c r="BP58" s="1"/>
      <c r="BQ58" s="108">
        <f t="shared" si="100"/>
        <v>7.9166666666666661</v>
      </c>
      <c r="BR58" s="1"/>
      <c r="BS58" s="173">
        <f t="shared" si="101"/>
        <v>9.1818181818181834</v>
      </c>
      <c r="BT58" s="171"/>
      <c r="BU58" s="173">
        <f t="shared" si="102"/>
        <v>4.8</v>
      </c>
      <c r="BV58" s="171"/>
      <c r="BW58" s="174">
        <f t="shared" si="103"/>
        <v>6.7999999999999989</v>
      </c>
      <c r="BX58" s="46"/>
      <c r="BY58" s="175">
        <f t="shared" si="104"/>
        <v>7.9166666666666661</v>
      </c>
      <c r="BZ58" s="172"/>
      <c r="CA58" s="108">
        <f t="shared" si="105"/>
        <v>9.1818181818181834</v>
      </c>
      <c r="CB58" s="1"/>
      <c r="CC58" s="173">
        <f t="shared" si="106"/>
        <v>4.8</v>
      </c>
      <c r="CD58" s="171"/>
      <c r="CE58" s="174">
        <f t="shared" si="107"/>
        <v>6.7999999999999989</v>
      </c>
      <c r="CF58" s="46"/>
      <c r="CG58" s="175">
        <f t="shared" si="108"/>
        <v>7.9166666666666661</v>
      </c>
      <c r="CH58" s="172"/>
      <c r="CI58" s="108">
        <f t="shared" si="109"/>
        <v>9.1818181818181834</v>
      </c>
      <c r="CJ58" s="1"/>
      <c r="CK58" s="173">
        <f t="shared" si="110"/>
        <v>4.8</v>
      </c>
      <c r="CL58" s="171"/>
      <c r="CM58" s="174">
        <f t="shared" si="111"/>
        <v>6.7999999999999989</v>
      </c>
      <c r="CN58" s="46"/>
      <c r="CO58" s="175">
        <f t="shared" si="112"/>
        <v>7.9166666666666661</v>
      </c>
      <c r="CP58" s="172"/>
      <c r="CQ58" s="108">
        <f t="shared" si="113"/>
        <v>9.1818181818181834</v>
      </c>
      <c r="CR58" s="1"/>
      <c r="CS58" s="173">
        <f t="shared" si="114"/>
        <v>4.8</v>
      </c>
    </row>
    <row r="59" spans="1:97" s="83" customFormat="1" x14ac:dyDescent="0.2">
      <c r="A59" s="82" t="s">
        <v>10</v>
      </c>
      <c r="B59" s="75"/>
      <c r="C59" s="1">
        <f t="shared" si="67"/>
        <v>6.3999999999999986</v>
      </c>
      <c r="D59" s="1"/>
      <c r="E59" s="1">
        <f t="shared" si="68"/>
        <v>3.611111111111112</v>
      </c>
      <c r="F59" s="1"/>
      <c r="G59" s="171">
        <f t="shared" si="69"/>
        <v>5.7272727272727275</v>
      </c>
      <c r="H59" s="171"/>
      <c r="I59" s="171">
        <f t="shared" si="70"/>
        <v>0.96000000000000019</v>
      </c>
      <c r="J59" s="171"/>
      <c r="K59" s="46">
        <f t="shared" si="71"/>
        <v>6.3999999999999986</v>
      </c>
      <c r="L59" s="46"/>
      <c r="M59" s="172">
        <f t="shared" si="72"/>
        <v>3.611111111111112</v>
      </c>
      <c r="N59" s="172"/>
      <c r="O59" s="1">
        <f t="shared" si="73"/>
        <v>5.7272727272727275</v>
      </c>
      <c r="P59" s="1"/>
      <c r="Q59" s="171">
        <f t="shared" si="74"/>
        <v>0.96000000000000019</v>
      </c>
      <c r="R59" s="171"/>
      <c r="S59" s="1">
        <f t="shared" si="75"/>
        <v>6.3999999999999986</v>
      </c>
      <c r="T59" s="1"/>
      <c r="U59" s="1">
        <f t="shared" si="76"/>
        <v>3.611111111111112</v>
      </c>
      <c r="V59" s="1"/>
      <c r="W59" s="171">
        <f t="shared" si="77"/>
        <v>5.7272727272727275</v>
      </c>
      <c r="X59" s="171"/>
      <c r="Y59" s="171">
        <f t="shared" si="78"/>
        <v>0.96000000000000019</v>
      </c>
      <c r="Z59" s="171"/>
      <c r="AA59" s="46">
        <f t="shared" si="79"/>
        <v>6.3999999999999986</v>
      </c>
      <c r="AB59" s="46"/>
      <c r="AC59" s="172">
        <f t="shared" si="80"/>
        <v>3.611111111111112</v>
      </c>
      <c r="AD59" s="172"/>
      <c r="AE59" s="1">
        <f t="shared" si="81"/>
        <v>5.7272727272727275</v>
      </c>
      <c r="AF59" s="1"/>
      <c r="AG59" s="171">
        <f t="shared" si="82"/>
        <v>0.96000000000000019</v>
      </c>
      <c r="AH59" s="171"/>
      <c r="AI59" s="1">
        <f t="shared" si="83"/>
        <v>6.3999999999999986</v>
      </c>
      <c r="AJ59" s="1"/>
      <c r="AK59" s="1">
        <f t="shared" si="84"/>
        <v>3.611111111111112</v>
      </c>
      <c r="AL59" s="1"/>
      <c r="AM59" s="171">
        <f t="shared" si="85"/>
        <v>5.7272727272727275</v>
      </c>
      <c r="AN59" s="171"/>
      <c r="AO59" s="171">
        <f t="shared" si="86"/>
        <v>0.96000000000000019</v>
      </c>
      <c r="AP59" s="171"/>
      <c r="AQ59" s="46">
        <f t="shared" si="87"/>
        <v>6.3999999999999986</v>
      </c>
      <c r="AR59" s="46"/>
      <c r="AS59" s="172">
        <f t="shared" si="88"/>
        <v>3.611111111111112</v>
      </c>
      <c r="AT59" s="172"/>
      <c r="AU59" s="1">
        <f t="shared" si="89"/>
        <v>5.7272727272727275</v>
      </c>
      <c r="AV59" s="1"/>
      <c r="AW59" s="171">
        <f t="shared" si="90"/>
        <v>0.96000000000000019</v>
      </c>
      <c r="AX59" s="171"/>
      <c r="AY59" s="1">
        <f t="shared" si="91"/>
        <v>6.3999999999999986</v>
      </c>
      <c r="AZ59" s="1"/>
      <c r="BA59" s="1">
        <f t="shared" si="92"/>
        <v>3.611111111111112</v>
      </c>
      <c r="BB59" s="1"/>
      <c r="BC59" s="171">
        <f t="shared" si="93"/>
        <v>5.7272727272727275</v>
      </c>
      <c r="BD59" s="171"/>
      <c r="BE59" s="171">
        <f t="shared" si="94"/>
        <v>0.96000000000000019</v>
      </c>
      <c r="BF59" s="171"/>
      <c r="BG59" s="46">
        <f t="shared" si="95"/>
        <v>6.3999999999999986</v>
      </c>
      <c r="BH59" s="46"/>
      <c r="BI59" s="172">
        <f t="shared" si="96"/>
        <v>3.611111111111112</v>
      </c>
      <c r="BJ59" s="172"/>
      <c r="BK59" s="1">
        <f t="shared" si="97"/>
        <v>5.7272727272727275</v>
      </c>
      <c r="BL59" s="1"/>
      <c r="BM59" s="171">
        <f t="shared" si="98"/>
        <v>0.96000000000000019</v>
      </c>
      <c r="BN59" s="171"/>
      <c r="BO59" s="1">
        <f t="shared" si="99"/>
        <v>6.3999999999999986</v>
      </c>
      <c r="BP59" s="1"/>
      <c r="BQ59" s="1">
        <f t="shared" si="100"/>
        <v>3.611111111111112</v>
      </c>
      <c r="BR59" s="1"/>
      <c r="BS59" s="171">
        <f t="shared" si="101"/>
        <v>5.7272727272727275</v>
      </c>
      <c r="BT59" s="171"/>
      <c r="BU59" s="171">
        <f t="shared" si="102"/>
        <v>0.96000000000000019</v>
      </c>
      <c r="BV59" s="171"/>
      <c r="BW59" s="46">
        <f t="shared" si="103"/>
        <v>6.3999999999999986</v>
      </c>
      <c r="BX59" s="46"/>
      <c r="BY59" s="172">
        <f t="shared" si="104"/>
        <v>3.611111111111112</v>
      </c>
      <c r="BZ59" s="172"/>
      <c r="CA59" s="1">
        <f t="shared" si="105"/>
        <v>5.7272727272727275</v>
      </c>
      <c r="CB59" s="1"/>
      <c r="CC59" s="171">
        <f t="shared" si="106"/>
        <v>0.96000000000000019</v>
      </c>
      <c r="CD59" s="171"/>
      <c r="CE59" s="46">
        <f t="shared" si="107"/>
        <v>6.3999999999999986</v>
      </c>
      <c r="CF59" s="46"/>
      <c r="CG59" s="172">
        <f t="shared" si="108"/>
        <v>3.611111111111112</v>
      </c>
      <c r="CH59" s="172"/>
      <c r="CI59" s="1">
        <f t="shared" si="109"/>
        <v>5.7272727272727275</v>
      </c>
      <c r="CJ59" s="1"/>
      <c r="CK59" s="171">
        <f t="shared" si="110"/>
        <v>0.96000000000000019</v>
      </c>
      <c r="CL59" s="171"/>
      <c r="CM59" s="46">
        <f t="shared" si="111"/>
        <v>6.3999999999999986</v>
      </c>
      <c r="CN59" s="46"/>
      <c r="CO59" s="172">
        <f t="shared" si="112"/>
        <v>3.611111111111112</v>
      </c>
      <c r="CP59" s="172"/>
      <c r="CQ59" s="1">
        <f t="shared" si="113"/>
        <v>5.7272727272727275</v>
      </c>
      <c r="CR59" s="1"/>
      <c r="CS59" s="171">
        <f t="shared" si="114"/>
        <v>0.96000000000000019</v>
      </c>
    </row>
    <row r="60" spans="1:97" s="83" customFormat="1" x14ac:dyDescent="0.2">
      <c r="A60" s="82" t="s">
        <v>11</v>
      </c>
      <c r="B60" s="75"/>
      <c r="C60" s="1">
        <f t="shared" si="67"/>
        <v>3.5999999999999988</v>
      </c>
      <c r="D60" s="1"/>
      <c r="E60" s="1">
        <f t="shared" si="68"/>
        <v>1.2335811384723961E-15</v>
      </c>
      <c r="F60" s="1"/>
      <c r="G60" s="171">
        <f t="shared" si="69"/>
        <v>3.1818181818181817</v>
      </c>
      <c r="H60" s="171"/>
      <c r="I60" s="171">
        <f t="shared" si="70"/>
        <v>4.6399999999999988</v>
      </c>
      <c r="J60" s="171"/>
      <c r="K60" s="46">
        <f t="shared" si="71"/>
        <v>3.5999999999999988</v>
      </c>
      <c r="L60" s="46"/>
      <c r="M60" s="172">
        <f t="shared" si="72"/>
        <v>1.2335811384723961E-15</v>
      </c>
      <c r="N60" s="172"/>
      <c r="O60" s="1">
        <f t="shared" si="73"/>
        <v>3.1818181818181817</v>
      </c>
      <c r="P60" s="1"/>
      <c r="Q60" s="171">
        <f t="shared" si="74"/>
        <v>4.6399999999999988</v>
      </c>
      <c r="R60" s="171"/>
      <c r="S60" s="1">
        <f t="shared" si="75"/>
        <v>3.5999999999999988</v>
      </c>
      <c r="T60" s="1"/>
      <c r="U60" s="1">
        <f t="shared" si="76"/>
        <v>1.2335811384723961E-15</v>
      </c>
      <c r="V60" s="1"/>
      <c r="W60" s="171">
        <f t="shared" si="77"/>
        <v>3.1818181818181817</v>
      </c>
      <c r="X60" s="171"/>
      <c r="Y60" s="171">
        <f t="shared" si="78"/>
        <v>4.6399999999999988</v>
      </c>
      <c r="Z60" s="171"/>
      <c r="AA60" s="46">
        <f t="shared" si="79"/>
        <v>3.5999999999999988</v>
      </c>
      <c r="AB60" s="46"/>
      <c r="AC60" s="172">
        <f t="shared" si="80"/>
        <v>1.2335811384723961E-15</v>
      </c>
      <c r="AD60" s="172"/>
      <c r="AE60" s="1">
        <f t="shared" si="81"/>
        <v>3.1818181818181817</v>
      </c>
      <c r="AF60" s="1"/>
      <c r="AG60" s="171">
        <f t="shared" si="82"/>
        <v>4.6399999999999988</v>
      </c>
      <c r="AH60" s="171"/>
      <c r="AI60" s="1">
        <f t="shared" si="83"/>
        <v>3.5999999999999988</v>
      </c>
      <c r="AJ60" s="1"/>
      <c r="AK60" s="1">
        <f t="shared" si="84"/>
        <v>1.2335811384723961E-15</v>
      </c>
      <c r="AL60" s="1"/>
      <c r="AM60" s="171">
        <f t="shared" si="85"/>
        <v>3.1818181818181817</v>
      </c>
      <c r="AN60" s="171"/>
      <c r="AO60" s="171">
        <f t="shared" si="86"/>
        <v>4.6399999999999988</v>
      </c>
      <c r="AP60" s="171"/>
      <c r="AQ60" s="46">
        <f t="shared" si="87"/>
        <v>3.5999999999999988</v>
      </c>
      <c r="AR60" s="46"/>
      <c r="AS60" s="172">
        <f t="shared" si="88"/>
        <v>1.2335811384723961E-15</v>
      </c>
      <c r="AT60" s="172"/>
      <c r="AU60" s="1">
        <f t="shared" si="89"/>
        <v>3.1818181818181817</v>
      </c>
      <c r="AV60" s="1"/>
      <c r="AW60" s="171">
        <f t="shared" si="90"/>
        <v>4.6399999999999988</v>
      </c>
      <c r="AX60" s="171"/>
      <c r="AY60" s="1">
        <f t="shared" si="91"/>
        <v>3.5999999999999988</v>
      </c>
      <c r="AZ60" s="1"/>
      <c r="BA60" s="1">
        <f t="shared" si="92"/>
        <v>1.2335811384723961E-15</v>
      </c>
      <c r="BB60" s="1"/>
      <c r="BC60" s="171">
        <f t="shared" si="93"/>
        <v>3.1818181818181817</v>
      </c>
      <c r="BD60" s="171"/>
      <c r="BE60" s="171">
        <f t="shared" si="94"/>
        <v>4.6399999999999988</v>
      </c>
      <c r="BF60" s="171"/>
      <c r="BG60" s="46">
        <f t="shared" si="95"/>
        <v>3.5999999999999988</v>
      </c>
      <c r="BH60" s="46"/>
      <c r="BI60" s="172">
        <f t="shared" si="96"/>
        <v>1.2335811384723961E-15</v>
      </c>
      <c r="BJ60" s="172"/>
      <c r="BK60" s="1">
        <f t="shared" si="97"/>
        <v>3.1818181818181817</v>
      </c>
      <c r="BL60" s="1"/>
      <c r="BM60" s="171">
        <f t="shared" si="98"/>
        <v>4.6399999999999988</v>
      </c>
      <c r="BN60" s="171"/>
      <c r="BO60" s="1">
        <f t="shared" si="99"/>
        <v>3.5999999999999988</v>
      </c>
      <c r="BP60" s="1"/>
      <c r="BQ60" s="1">
        <f t="shared" si="100"/>
        <v>1.2335811384723961E-15</v>
      </c>
      <c r="BR60" s="1"/>
      <c r="BS60" s="171">
        <f t="shared" si="101"/>
        <v>3.1818181818181817</v>
      </c>
      <c r="BT60" s="171"/>
      <c r="BU60" s="171">
        <f t="shared" si="102"/>
        <v>4.6399999999999988</v>
      </c>
      <c r="BV60" s="171"/>
      <c r="BW60" s="46">
        <f t="shared" si="103"/>
        <v>3.5999999999999988</v>
      </c>
      <c r="BX60" s="46"/>
      <c r="BY60" s="172">
        <f t="shared" si="104"/>
        <v>1.2335811384723961E-15</v>
      </c>
      <c r="BZ60" s="172"/>
      <c r="CA60" s="1">
        <f t="shared" si="105"/>
        <v>3.1818181818181817</v>
      </c>
      <c r="CB60" s="1"/>
      <c r="CC60" s="171">
        <f t="shared" si="106"/>
        <v>4.6399999999999988</v>
      </c>
      <c r="CD60" s="171"/>
      <c r="CE60" s="46">
        <f t="shared" si="107"/>
        <v>3.5999999999999988</v>
      </c>
      <c r="CF60" s="46"/>
      <c r="CG60" s="172">
        <f t="shared" si="108"/>
        <v>1.2335811384723961E-15</v>
      </c>
      <c r="CH60" s="172"/>
      <c r="CI60" s="1">
        <f t="shared" si="109"/>
        <v>3.1818181818181817</v>
      </c>
      <c r="CJ60" s="1"/>
      <c r="CK60" s="171">
        <f t="shared" si="110"/>
        <v>4.6399999999999988</v>
      </c>
      <c r="CL60" s="171"/>
      <c r="CM60" s="46">
        <f t="shared" si="111"/>
        <v>3.5999999999999988</v>
      </c>
      <c r="CN60" s="46"/>
      <c r="CO60" s="172">
        <f t="shared" si="112"/>
        <v>1.2335811384723961E-15</v>
      </c>
      <c r="CP60" s="172"/>
      <c r="CQ60" s="1">
        <f t="shared" si="113"/>
        <v>3.1818181818181817</v>
      </c>
      <c r="CR60" s="1"/>
      <c r="CS60" s="171">
        <f t="shared" si="114"/>
        <v>4.6399999999999988</v>
      </c>
    </row>
    <row r="61" spans="1:97" s="83" customFormat="1" x14ac:dyDescent="0.2">
      <c r="A61" s="82" t="s">
        <v>12</v>
      </c>
      <c r="B61" s="75"/>
      <c r="C61" s="1">
        <f t="shared" si="67"/>
        <v>5.8</v>
      </c>
      <c r="D61" s="1"/>
      <c r="E61" s="1">
        <f t="shared" si="68"/>
        <v>3.611111111111112</v>
      </c>
      <c r="F61" s="1"/>
      <c r="G61" s="171">
        <f t="shared" si="69"/>
        <v>8.4090909090909083</v>
      </c>
      <c r="H61" s="171"/>
      <c r="I61" s="171">
        <f t="shared" si="70"/>
        <v>4.8</v>
      </c>
      <c r="J61" s="171"/>
      <c r="K61" s="46">
        <f t="shared" si="71"/>
        <v>5.8</v>
      </c>
      <c r="L61" s="46"/>
      <c r="M61" s="172">
        <f t="shared" si="72"/>
        <v>3.611111111111112</v>
      </c>
      <c r="N61" s="172"/>
      <c r="O61" s="1">
        <f t="shared" si="73"/>
        <v>8.4090909090909083</v>
      </c>
      <c r="P61" s="1"/>
      <c r="Q61" s="171">
        <f t="shared" si="74"/>
        <v>4.8</v>
      </c>
      <c r="R61" s="171"/>
      <c r="S61" s="1">
        <f t="shared" si="75"/>
        <v>5.8</v>
      </c>
      <c r="T61" s="1"/>
      <c r="U61" s="1">
        <f t="shared" si="76"/>
        <v>3.611111111111112</v>
      </c>
      <c r="V61" s="1"/>
      <c r="W61" s="171">
        <f t="shared" si="77"/>
        <v>8.4090909090909083</v>
      </c>
      <c r="X61" s="171"/>
      <c r="Y61" s="171">
        <f t="shared" si="78"/>
        <v>4.8</v>
      </c>
      <c r="Z61" s="171"/>
      <c r="AA61" s="46">
        <f t="shared" si="79"/>
        <v>5.8</v>
      </c>
      <c r="AB61" s="46"/>
      <c r="AC61" s="172">
        <f t="shared" si="80"/>
        <v>3.611111111111112</v>
      </c>
      <c r="AD61" s="172"/>
      <c r="AE61" s="1">
        <f t="shared" si="81"/>
        <v>8.4090909090909083</v>
      </c>
      <c r="AF61" s="1"/>
      <c r="AG61" s="171">
        <f t="shared" si="82"/>
        <v>4.8</v>
      </c>
      <c r="AH61" s="171"/>
      <c r="AI61" s="1">
        <f t="shared" si="83"/>
        <v>5.8</v>
      </c>
      <c r="AJ61" s="1"/>
      <c r="AK61" s="1">
        <f t="shared" si="84"/>
        <v>3.611111111111112</v>
      </c>
      <c r="AL61" s="1"/>
      <c r="AM61" s="171">
        <f t="shared" si="85"/>
        <v>8.4090909090909083</v>
      </c>
      <c r="AN61" s="171"/>
      <c r="AO61" s="171">
        <f t="shared" si="86"/>
        <v>4.8</v>
      </c>
      <c r="AP61" s="171"/>
      <c r="AQ61" s="46">
        <f t="shared" si="87"/>
        <v>5.8</v>
      </c>
      <c r="AR61" s="46"/>
      <c r="AS61" s="172">
        <f t="shared" si="88"/>
        <v>3.611111111111112</v>
      </c>
      <c r="AT61" s="172"/>
      <c r="AU61" s="1">
        <f t="shared" si="89"/>
        <v>8.4090909090909083</v>
      </c>
      <c r="AV61" s="1"/>
      <c r="AW61" s="171">
        <f t="shared" si="90"/>
        <v>4.8</v>
      </c>
      <c r="AX61" s="171"/>
      <c r="AY61" s="1">
        <f t="shared" si="91"/>
        <v>5.8</v>
      </c>
      <c r="AZ61" s="1"/>
      <c r="BA61" s="1">
        <f t="shared" si="92"/>
        <v>3.611111111111112</v>
      </c>
      <c r="BB61" s="1"/>
      <c r="BC61" s="171">
        <f t="shared" si="93"/>
        <v>8.4090909090909083</v>
      </c>
      <c r="BD61" s="171"/>
      <c r="BE61" s="171">
        <f t="shared" si="94"/>
        <v>4.8</v>
      </c>
      <c r="BF61" s="171"/>
      <c r="BG61" s="46">
        <f t="shared" si="95"/>
        <v>5.8</v>
      </c>
      <c r="BH61" s="46"/>
      <c r="BI61" s="172">
        <f t="shared" si="96"/>
        <v>3.611111111111112</v>
      </c>
      <c r="BJ61" s="172"/>
      <c r="BK61" s="1">
        <f t="shared" si="97"/>
        <v>8.4090909090909083</v>
      </c>
      <c r="BL61" s="1"/>
      <c r="BM61" s="171">
        <f t="shared" si="98"/>
        <v>4.8</v>
      </c>
      <c r="BN61" s="171"/>
      <c r="BO61" s="1">
        <f t="shared" si="99"/>
        <v>5.8</v>
      </c>
      <c r="BP61" s="1"/>
      <c r="BQ61" s="1">
        <f t="shared" si="100"/>
        <v>3.611111111111112</v>
      </c>
      <c r="BR61" s="1"/>
      <c r="BS61" s="171">
        <f t="shared" si="101"/>
        <v>8.4090909090909083</v>
      </c>
      <c r="BT61" s="171"/>
      <c r="BU61" s="171">
        <f t="shared" si="102"/>
        <v>4.8</v>
      </c>
      <c r="BV61" s="171"/>
      <c r="BW61" s="46">
        <f t="shared" si="103"/>
        <v>5.8</v>
      </c>
      <c r="BX61" s="46"/>
      <c r="BY61" s="172">
        <f t="shared" si="104"/>
        <v>3.611111111111112</v>
      </c>
      <c r="BZ61" s="172"/>
      <c r="CA61" s="1">
        <f t="shared" si="105"/>
        <v>8.4090909090909083</v>
      </c>
      <c r="CB61" s="1"/>
      <c r="CC61" s="171">
        <f t="shared" si="106"/>
        <v>4.8</v>
      </c>
      <c r="CD61" s="171"/>
      <c r="CE61" s="46">
        <f t="shared" si="107"/>
        <v>5.8</v>
      </c>
      <c r="CF61" s="46"/>
      <c r="CG61" s="172">
        <f t="shared" si="108"/>
        <v>3.611111111111112</v>
      </c>
      <c r="CH61" s="172"/>
      <c r="CI61" s="1">
        <f t="shared" si="109"/>
        <v>8.4090909090909083</v>
      </c>
      <c r="CJ61" s="1"/>
      <c r="CK61" s="171">
        <f t="shared" si="110"/>
        <v>4.8</v>
      </c>
      <c r="CL61" s="171"/>
      <c r="CM61" s="46">
        <f t="shared" si="111"/>
        <v>5.8</v>
      </c>
      <c r="CN61" s="46"/>
      <c r="CO61" s="172">
        <f t="shared" si="112"/>
        <v>3.611111111111112</v>
      </c>
      <c r="CP61" s="172"/>
      <c r="CQ61" s="1">
        <f t="shared" si="113"/>
        <v>8.4090909090909083</v>
      </c>
      <c r="CR61" s="1"/>
      <c r="CS61" s="171">
        <f t="shared" si="114"/>
        <v>4.8</v>
      </c>
    </row>
    <row r="62" spans="1:97" s="83" customFormat="1" x14ac:dyDescent="0.2">
      <c r="A62" s="82" t="s">
        <v>13</v>
      </c>
      <c r="B62" s="75"/>
      <c r="C62" s="1">
        <f t="shared" si="67"/>
        <v>7.5999999999999988</v>
      </c>
      <c r="D62" s="1"/>
      <c r="E62" s="1">
        <f t="shared" si="68"/>
        <v>7.6388888888888893</v>
      </c>
      <c r="F62" s="1"/>
      <c r="G62" s="171">
        <f t="shared" si="69"/>
        <v>6.3636363636363633</v>
      </c>
      <c r="H62" s="171"/>
      <c r="I62" s="171">
        <f t="shared" si="70"/>
        <v>4.4800000000000004</v>
      </c>
      <c r="J62" s="171"/>
      <c r="K62" s="46">
        <f t="shared" si="71"/>
        <v>7.5999999999999988</v>
      </c>
      <c r="L62" s="46"/>
      <c r="M62" s="172">
        <f t="shared" si="72"/>
        <v>7.6388888888888893</v>
      </c>
      <c r="N62" s="172"/>
      <c r="O62" s="1">
        <f t="shared" si="73"/>
        <v>6.3636363636363633</v>
      </c>
      <c r="P62" s="1"/>
      <c r="Q62" s="171">
        <f t="shared" si="74"/>
        <v>4.4800000000000004</v>
      </c>
      <c r="R62" s="171"/>
      <c r="S62" s="1">
        <f t="shared" si="75"/>
        <v>7.5999999999999988</v>
      </c>
      <c r="T62" s="1"/>
      <c r="U62" s="1">
        <f t="shared" si="76"/>
        <v>7.6388888888888893</v>
      </c>
      <c r="V62" s="1"/>
      <c r="W62" s="171">
        <f t="shared" si="77"/>
        <v>6.3636363636363633</v>
      </c>
      <c r="X62" s="171"/>
      <c r="Y62" s="171">
        <f t="shared" si="78"/>
        <v>4.4800000000000004</v>
      </c>
      <c r="Z62" s="171"/>
      <c r="AA62" s="46">
        <f t="shared" si="79"/>
        <v>7.5999999999999988</v>
      </c>
      <c r="AB62" s="46"/>
      <c r="AC62" s="172">
        <f t="shared" si="80"/>
        <v>7.6388888888888893</v>
      </c>
      <c r="AD62" s="172"/>
      <c r="AE62" s="1">
        <f t="shared" si="81"/>
        <v>6.3636363636363633</v>
      </c>
      <c r="AF62" s="1"/>
      <c r="AG62" s="171">
        <f t="shared" si="82"/>
        <v>4.4800000000000004</v>
      </c>
      <c r="AH62" s="171"/>
      <c r="AI62" s="1">
        <f t="shared" si="83"/>
        <v>7.5999999999999988</v>
      </c>
      <c r="AJ62" s="1"/>
      <c r="AK62" s="1">
        <f t="shared" si="84"/>
        <v>7.6388888888888893</v>
      </c>
      <c r="AL62" s="1"/>
      <c r="AM62" s="171">
        <f t="shared" si="85"/>
        <v>6.3636363636363633</v>
      </c>
      <c r="AN62" s="171"/>
      <c r="AO62" s="171">
        <f t="shared" si="86"/>
        <v>4.4800000000000004</v>
      </c>
      <c r="AP62" s="171"/>
      <c r="AQ62" s="46">
        <f t="shared" si="87"/>
        <v>7.5999999999999988</v>
      </c>
      <c r="AR62" s="46"/>
      <c r="AS62" s="172">
        <f t="shared" si="88"/>
        <v>7.6388888888888893</v>
      </c>
      <c r="AT62" s="172"/>
      <c r="AU62" s="1">
        <f t="shared" si="89"/>
        <v>6.3636363636363633</v>
      </c>
      <c r="AV62" s="1"/>
      <c r="AW62" s="171">
        <f t="shared" si="90"/>
        <v>4.4800000000000004</v>
      </c>
      <c r="AX62" s="171"/>
      <c r="AY62" s="1">
        <f t="shared" si="91"/>
        <v>7.5999999999999988</v>
      </c>
      <c r="AZ62" s="1"/>
      <c r="BA62" s="1">
        <f t="shared" si="92"/>
        <v>7.6388888888888893</v>
      </c>
      <c r="BB62" s="1"/>
      <c r="BC62" s="171">
        <f t="shared" si="93"/>
        <v>6.3636363636363633</v>
      </c>
      <c r="BD62" s="171"/>
      <c r="BE62" s="171">
        <f t="shared" si="94"/>
        <v>4.4800000000000004</v>
      </c>
      <c r="BF62" s="171"/>
      <c r="BG62" s="46">
        <f t="shared" si="95"/>
        <v>7.5999999999999988</v>
      </c>
      <c r="BH62" s="46"/>
      <c r="BI62" s="172">
        <f t="shared" si="96"/>
        <v>7.6388888888888893</v>
      </c>
      <c r="BJ62" s="172"/>
      <c r="BK62" s="1">
        <f t="shared" si="97"/>
        <v>6.3636363636363633</v>
      </c>
      <c r="BL62" s="1"/>
      <c r="BM62" s="171">
        <f t="shared" si="98"/>
        <v>4.4800000000000004</v>
      </c>
      <c r="BN62" s="171"/>
      <c r="BO62" s="1">
        <f t="shared" si="99"/>
        <v>7.5999999999999988</v>
      </c>
      <c r="BP62" s="1"/>
      <c r="BQ62" s="1">
        <f t="shared" si="100"/>
        <v>7.6388888888888893</v>
      </c>
      <c r="BR62" s="1"/>
      <c r="BS62" s="171">
        <f t="shared" si="101"/>
        <v>6.3636363636363633</v>
      </c>
      <c r="BT62" s="171"/>
      <c r="BU62" s="171">
        <f t="shared" si="102"/>
        <v>4.4800000000000004</v>
      </c>
      <c r="BV62" s="171"/>
      <c r="BW62" s="46">
        <f t="shared" si="103"/>
        <v>7.5999999999999988</v>
      </c>
      <c r="BX62" s="46"/>
      <c r="BY62" s="172">
        <f t="shared" si="104"/>
        <v>7.6388888888888893</v>
      </c>
      <c r="BZ62" s="172"/>
      <c r="CA62" s="1">
        <f t="shared" si="105"/>
        <v>6.3636363636363633</v>
      </c>
      <c r="CB62" s="1"/>
      <c r="CC62" s="171">
        <f t="shared" si="106"/>
        <v>4.4800000000000004</v>
      </c>
      <c r="CD62" s="171"/>
      <c r="CE62" s="46">
        <f t="shared" si="107"/>
        <v>7.5999999999999988</v>
      </c>
      <c r="CF62" s="46"/>
      <c r="CG62" s="172">
        <f t="shared" si="108"/>
        <v>7.6388888888888893</v>
      </c>
      <c r="CH62" s="172"/>
      <c r="CI62" s="1">
        <f t="shared" si="109"/>
        <v>6.3636363636363633</v>
      </c>
      <c r="CJ62" s="1"/>
      <c r="CK62" s="171">
        <f t="shared" si="110"/>
        <v>4.4800000000000004</v>
      </c>
      <c r="CL62" s="171"/>
      <c r="CM62" s="46">
        <f t="shared" si="111"/>
        <v>7.5999999999999988</v>
      </c>
      <c r="CN62" s="46"/>
      <c r="CO62" s="172">
        <f t="shared" si="112"/>
        <v>7.6388888888888893</v>
      </c>
      <c r="CP62" s="172"/>
      <c r="CQ62" s="1">
        <f t="shared" si="113"/>
        <v>6.3636363636363633</v>
      </c>
      <c r="CR62" s="1"/>
      <c r="CS62" s="171">
        <f t="shared" si="114"/>
        <v>4.4800000000000004</v>
      </c>
    </row>
    <row r="63" spans="1:97" s="83" customFormat="1" x14ac:dyDescent="0.2">
      <c r="A63" s="84" t="s">
        <v>14</v>
      </c>
      <c r="B63" s="75"/>
      <c r="C63" s="108">
        <f t="shared" si="67"/>
        <v>2.5999999999999996</v>
      </c>
      <c r="D63" s="1"/>
      <c r="E63" s="108">
        <f t="shared" si="68"/>
        <v>6.2500000000000009</v>
      </c>
      <c r="F63" s="1"/>
      <c r="G63" s="173">
        <f t="shared" si="69"/>
        <v>4.5454545454545459</v>
      </c>
      <c r="H63" s="171"/>
      <c r="I63" s="173">
        <f t="shared" si="70"/>
        <v>9.2799999999999994</v>
      </c>
      <c r="J63" s="171"/>
      <c r="K63" s="174">
        <f t="shared" si="71"/>
        <v>2.5999999999999996</v>
      </c>
      <c r="L63" s="46"/>
      <c r="M63" s="175">
        <f t="shared" si="72"/>
        <v>6.2500000000000009</v>
      </c>
      <c r="N63" s="172"/>
      <c r="O63" s="108">
        <f t="shared" si="73"/>
        <v>4.5454545454545459</v>
      </c>
      <c r="P63" s="1"/>
      <c r="Q63" s="173">
        <f t="shared" si="74"/>
        <v>9.2799999999999994</v>
      </c>
      <c r="R63" s="171"/>
      <c r="S63" s="108">
        <f t="shared" si="75"/>
        <v>2.5999999999999996</v>
      </c>
      <c r="T63" s="1"/>
      <c r="U63" s="108">
        <f t="shared" si="76"/>
        <v>6.2500000000000009</v>
      </c>
      <c r="V63" s="1"/>
      <c r="W63" s="173">
        <f t="shared" si="77"/>
        <v>4.5454545454545459</v>
      </c>
      <c r="X63" s="171"/>
      <c r="Y63" s="173">
        <f t="shared" si="78"/>
        <v>9.2799999999999994</v>
      </c>
      <c r="Z63" s="171"/>
      <c r="AA63" s="174">
        <f t="shared" si="79"/>
        <v>2.5999999999999996</v>
      </c>
      <c r="AB63" s="46"/>
      <c r="AC63" s="175">
        <f t="shared" si="80"/>
        <v>6.2500000000000009</v>
      </c>
      <c r="AD63" s="172"/>
      <c r="AE63" s="108">
        <f t="shared" si="81"/>
        <v>4.5454545454545459</v>
      </c>
      <c r="AF63" s="1"/>
      <c r="AG63" s="173">
        <f t="shared" si="82"/>
        <v>9.2799999999999994</v>
      </c>
      <c r="AH63" s="171"/>
      <c r="AI63" s="108">
        <f t="shared" si="83"/>
        <v>2.5999999999999996</v>
      </c>
      <c r="AJ63" s="1"/>
      <c r="AK63" s="108">
        <f t="shared" si="84"/>
        <v>6.2500000000000009</v>
      </c>
      <c r="AL63" s="1"/>
      <c r="AM63" s="173">
        <f t="shared" si="85"/>
        <v>4.5454545454545459</v>
      </c>
      <c r="AN63" s="171"/>
      <c r="AO63" s="173">
        <f t="shared" si="86"/>
        <v>9.2799999999999994</v>
      </c>
      <c r="AP63" s="171"/>
      <c r="AQ63" s="174">
        <f t="shared" si="87"/>
        <v>2.5999999999999996</v>
      </c>
      <c r="AR63" s="46"/>
      <c r="AS63" s="175">
        <f t="shared" si="88"/>
        <v>6.2500000000000009</v>
      </c>
      <c r="AT63" s="172"/>
      <c r="AU63" s="108">
        <f t="shared" si="89"/>
        <v>4.5454545454545459</v>
      </c>
      <c r="AV63" s="1"/>
      <c r="AW63" s="173">
        <f t="shared" si="90"/>
        <v>9.2799999999999994</v>
      </c>
      <c r="AX63" s="171"/>
      <c r="AY63" s="108">
        <f t="shared" si="91"/>
        <v>2.5999999999999996</v>
      </c>
      <c r="AZ63" s="1"/>
      <c r="BA63" s="108">
        <f t="shared" si="92"/>
        <v>6.2500000000000009</v>
      </c>
      <c r="BB63" s="1"/>
      <c r="BC63" s="173">
        <f t="shared" si="93"/>
        <v>4.5454545454545459</v>
      </c>
      <c r="BD63" s="171"/>
      <c r="BE63" s="173">
        <f t="shared" si="94"/>
        <v>9.2799999999999994</v>
      </c>
      <c r="BF63" s="171"/>
      <c r="BG63" s="174">
        <f t="shared" si="95"/>
        <v>2.5999999999999996</v>
      </c>
      <c r="BH63" s="46"/>
      <c r="BI63" s="175">
        <f t="shared" si="96"/>
        <v>6.2500000000000009</v>
      </c>
      <c r="BJ63" s="172"/>
      <c r="BK63" s="108">
        <f t="shared" si="97"/>
        <v>4.5454545454545459</v>
      </c>
      <c r="BL63" s="1"/>
      <c r="BM63" s="173">
        <f t="shared" si="98"/>
        <v>9.2799999999999994</v>
      </c>
      <c r="BN63" s="171"/>
      <c r="BO63" s="108">
        <f t="shared" si="99"/>
        <v>2.5999999999999996</v>
      </c>
      <c r="BP63" s="1"/>
      <c r="BQ63" s="108">
        <f t="shared" si="100"/>
        <v>6.2500000000000009</v>
      </c>
      <c r="BR63" s="1"/>
      <c r="BS63" s="173">
        <f t="shared" si="101"/>
        <v>4.5454545454545459</v>
      </c>
      <c r="BT63" s="171"/>
      <c r="BU63" s="173">
        <f t="shared" si="102"/>
        <v>9.2799999999999994</v>
      </c>
      <c r="BV63" s="171"/>
      <c r="BW63" s="174">
        <f t="shared" si="103"/>
        <v>2.5999999999999996</v>
      </c>
      <c r="BX63" s="46"/>
      <c r="BY63" s="175">
        <f t="shared" si="104"/>
        <v>6.2500000000000009</v>
      </c>
      <c r="BZ63" s="172"/>
      <c r="CA63" s="108">
        <f t="shared" si="105"/>
        <v>4.5454545454545459</v>
      </c>
      <c r="CB63" s="1"/>
      <c r="CC63" s="173">
        <f t="shared" si="106"/>
        <v>9.2799999999999994</v>
      </c>
      <c r="CD63" s="171"/>
      <c r="CE63" s="174">
        <f t="shared" si="107"/>
        <v>2.5999999999999996</v>
      </c>
      <c r="CF63" s="46"/>
      <c r="CG63" s="175">
        <f t="shared" si="108"/>
        <v>6.2500000000000009</v>
      </c>
      <c r="CH63" s="172"/>
      <c r="CI63" s="108">
        <f t="shared" si="109"/>
        <v>4.5454545454545459</v>
      </c>
      <c r="CJ63" s="1"/>
      <c r="CK63" s="173">
        <f t="shared" si="110"/>
        <v>9.2799999999999994</v>
      </c>
      <c r="CL63" s="171"/>
      <c r="CM63" s="174">
        <f t="shared" si="111"/>
        <v>2.5999999999999996</v>
      </c>
      <c r="CN63" s="46"/>
      <c r="CO63" s="175">
        <f t="shared" si="112"/>
        <v>6.2500000000000009</v>
      </c>
      <c r="CP63" s="172"/>
      <c r="CQ63" s="108">
        <f t="shared" si="113"/>
        <v>4.5454545454545459</v>
      </c>
      <c r="CR63" s="1"/>
      <c r="CS63" s="173">
        <f t="shared" si="114"/>
        <v>9.2799999999999994</v>
      </c>
    </row>
    <row r="64" spans="1:97" s="83" customFormat="1" x14ac:dyDescent="0.2">
      <c r="A64" s="82" t="s">
        <v>15</v>
      </c>
      <c r="B64" s="75"/>
      <c r="C64" s="1">
        <f t="shared" si="67"/>
        <v>2.5999999999999996</v>
      </c>
      <c r="D64" s="1"/>
      <c r="E64" s="1">
        <f t="shared" si="68"/>
        <v>0.97222222222222243</v>
      </c>
      <c r="F64" s="1"/>
      <c r="G64" s="171">
        <f t="shared" si="69"/>
        <v>0</v>
      </c>
      <c r="H64" s="171"/>
      <c r="I64" s="171">
        <f t="shared" si="70"/>
        <v>3.8400000000000007</v>
      </c>
      <c r="J64" s="171"/>
      <c r="K64" s="46">
        <f t="shared" si="71"/>
        <v>2.5999999999999996</v>
      </c>
      <c r="L64" s="46"/>
      <c r="M64" s="172">
        <f t="shared" si="72"/>
        <v>0.97222222222222243</v>
      </c>
      <c r="N64" s="172"/>
      <c r="O64" s="1">
        <f t="shared" si="73"/>
        <v>0</v>
      </c>
      <c r="P64" s="1"/>
      <c r="Q64" s="171">
        <f t="shared" si="74"/>
        <v>3.8400000000000007</v>
      </c>
      <c r="R64" s="171"/>
      <c r="S64" s="1">
        <f t="shared" si="75"/>
        <v>2.5999999999999996</v>
      </c>
      <c r="T64" s="1"/>
      <c r="U64" s="1">
        <f t="shared" si="76"/>
        <v>0.97222222222222243</v>
      </c>
      <c r="V64" s="1"/>
      <c r="W64" s="171">
        <f t="shared" si="77"/>
        <v>0</v>
      </c>
      <c r="X64" s="171"/>
      <c r="Y64" s="171">
        <f t="shared" si="78"/>
        <v>3.8400000000000007</v>
      </c>
      <c r="Z64" s="171"/>
      <c r="AA64" s="46">
        <f t="shared" si="79"/>
        <v>2.5999999999999996</v>
      </c>
      <c r="AB64" s="46"/>
      <c r="AC64" s="172">
        <f t="shared" si="80"/>
        <v>0.97222222222222243</v>
      </c>
      <c r="AD64" s="172"/>
      <c r="AE64" s="1">
        <f t="shared" si="81"/>
        <v>0</v>
      </c>
      <c r="AF64" s="1"/>
      <c r="AG64" s="171">
        <f t="shared" si="82"/>
        <v>3.8400000000000007</v>
      </c>
      <c r="AH64" s="171"/>
      <c r="AI64" s="1">
        <f t="shared" si="83"/>
        <v>2.5999999999999996</v>
      </c>
      <c r="AJ64" s="1"/>
      <c r="AK64" s="1">
        <f t="shared" si="84"/>
        <v>0.97222222222222243</v>
      </c>
      <c r="AL64" s="1"/>
      <c r="AM64" s="171">
        <f t="shared" si="85"/>
        <v>0</v>
      </c>
      <c r="AN64" s="171"/>
      <c r="AO64" s="171">
        <f t="shared" si="86"/>
        <v>3.8400000000000007</v>
      </c>
      <c r="AP64" s="171"/>
      <c r="AQ64" s="46">
        <f t="shared" si="87"/>
        <v>2.5999999999999996</v>
      </c>
      <c r="AR64" s="46"/>
      <c r="AS64" s="172">
        <f t="shared" si="88"/>
        <v>0.97222222222222243</v>
      </c>
      <c r="AT64" s="172"/>
      <c r="AU64" s="1">
        <f t="shared" si="89"/>
        <v>0</v>
      </c>
      <c r="AV64" s="1"/>
      <c r="AW64" s="171">
        <f t="shared" si="90"/>
        <v>3.8400000000000007</v>
      </c>
      <c r="AX64" s="171"/>
      <c r="AY64" s="1">
        <f t="shared" si="91"/>
        <v>2.5999999999999996</v>
      </c>
      <c r="AZ64" s="1"/>
      <c r="BA64" s="1">
        <f t="shared" si="92"/>
        <v>0.97222222222222243</v>
      </c>
      <c r="BB64" s="1"/>
      <c r="BC64" s="171">
        <f t="shared" si="93"/>
        <v>0</v>
      </c>
      <c r="BD64" s="171"/>
      <c r="BE64" s="171">
        <f t="shared" si="94"/>
        <v>3.8400000000000007</v>
      </c>
      <c r="BF64" s="171"/>
      <c r="BG64" s="46">
        <f t="shared" si="95"/>
        <v>2.5999999999999996</v>
      </c>
      <c r="BH64" s="46"/>
      <c r="BI64" s="172">
        <f t="shared" si="96"/>
        <v>0.97222222222222243</v>
      </c>
      <c r="BJ64" s="172"/>
      <c r="BK64" s="1">
        <f t="shared" si="97"/>
        <v>0</v>
      </c>
      <c r="BL64" s="1"/>
      <c r="BM64" s="171">
        <f t="shared" si="98"/>
        <v>3.8400000000000007</v>
      </c>
      <c r="BN64" s="171"/>
      <c r="BO64" s="1">
        <f t="shared" si="99"/>
        <v>2.5999999999999996</v>
      </c>
      <c r="BP64" s="1"/>
      <c r="BQ64" s="1">
        <f t="shared" si="100"/>
        <v>0.97222222222222243</v>
      </c>
      <c r="BR64" s="1"/>
      <c r="BS64" s="171">
        <f t="shared" si="101"/>
        <v>0</v>
      </c>
      <c r="BT64" s="171"/>
      <c r="BU64" s="171">
        <f t="shared" si="102"/>
        <v>3.8400000000000007</v>
      </c>
      <c r="BV64" s="171"/>
      <c r="BW64" s="46">
        <f t="shared" si="103"/>
        <v>2.5999999999999996</v>
      </c>
      <c r="BX64" s="46"/>
      <c r="BY64" s="172">
        <f t="shared" si="104"/>
        <v>0.97222222222222243</v>
      </c>
      <c r="BZ64" s="172"/>
      <c r="CA64" s="1">
        <f t="shared" si="105"/>
        <v>0</v>
      </c>
      <c r="CB64" s="1"/>
      <c r="CC64" s="171">
        <f t="shared" si="106"/>
        <v>3.8400000000000007</v>
      </c>
      <c r="CD64" s="171"/>
      <c r="CE64" s="46">
        <f t="shared" si="107"/>
        <v>2.5999999999999996</v>
      </c>
      <c r="CF64" s="46"/>
      <c r="CG64" s="172">
        <f t="shared" si="108"/>
        <v>0.97222222222222243</v>
      </c>
      <c r="CH64" s="172"/>
      <c r="CI64" s="1">
        <f t="shared" si="109"/>
        <v>0</v>
      </c>
      <c r="CJ64" s="1"/>
      <c r="CK64" s="171">
        <f t="shared" si="110"/>
        <v>3.8400000000000007</v>
      </c>
      <c r="CL64" s="171"/>
      <c r="CM64" s="46">
        <f t="shared" si="111"/>
        <v>2.5999999999999996</v>
      </c>
      <c r="CN64" s="46"/>
      <c r="CO64" s="172">
        <f t="shared" si="112"/>
        <v>0.97222222222222243</v>
      </c>
      <c r="CP64" s="172"/>
      <c r="CQ64" s="1">
        <f t="shared" si="113"/>
        <v>0</v>
      </c>
      <c r="CR64" s="1"/>
      <c r="CS64" s="171">
        <f t="shared" si="114"/>
        <v>3.8400000000000007</v>
      </c>
    </row>
    <row r="65" spans="1:97" s="83" customFormat="1" x14ac:dyDescent="0.2">
      <c r="A65" s="82" t="s">
        <v>16</v>
      </c>
      <c r="B65" s="75"/>
      <c r="C65" s="1">
        <f t="shared" si="67"/>
        <v>7.3999999999999986</v>
      </c>
      <c r="D65" s="1"/>
      <c r="E65" s="1">
        <f t="shared" si="68"/>
        <v>3.0555555555555571</v>
      </c>
      <c r="F65" s="1"/>
      <c r="G65" s="171">
        <f t="shared" si="69"/>
        <v>10</v>
      </c>
      <c r="H65" s="171"/>
      <c r="I65" s="171">
        <f t="shared" si="70"/>
        <v>5.52</v>
      </c>
      <c r="J65" s="171"/>
      <c r="K65" s="46">
        <f t="shared" si="71"/>
        <v>7.3999999999999986</v>
      </c>
      <c r="L65" s="46"/>
      <c r="M65" s="172">
        <f t="shared" si="72"/>
        <v>3.0555555555555571</v>
      </c>
      <c r="N65" s="172"/>
      <c r="O65" s="1">
        <f t="shared" si="73"/>
        <v>10</v>
      </c>
      <c r="P65" s="1"/>
      <c r="Q65" s="171">
        <f t="shared" si="74"/>
        <v>5.52</v>
      </c>
      <c r="R65" s="171"/>
      <c r="S65" s="1">
        <f t="shared" si="75"/>
        <v>7.3999999999999986</v>
      </c>
      <c r="T65" s="1"/>
      <c r="U65" s="1">
        <f t="shared" si="76"/>
        <v>3.0555555555555571</v>
      </c>
      <c r="V65" s="1"/>
      <c r="W65" s="171">
        <f t="shared" si="77"/>
        <v>10</v>
      </c>
      <c r="X65" s="171"/>
      <c r="Y65" s="171">
        <f t="shared" si="78"/>
        <v>5.52</v>
      </c>
      <c r="Z65" s="171"/>
      <c r="AA65" s="46">
        <f t="shared" si="79"/>
        <v>7.3999999999999986</v>
      </c>
      <c r="AB65" s="46"/>
      <c r="AC65" s="172">
        <f t="shared" si="80"/>
        <v>3.0555555555555571</v>
      </c>
      <c r="AD65" s="172"/>
      <c r="AE65" s="1">
        <f t="shared" si="81"/>
        <v>10</v>
      </c>
      <c r="AF65" s="1"/>
      <c r="AG65" s="171">
        <f t="shared" si="82"/>
        <v>5.52</v>
      </c>
      <c r="AH65" s="171"/>
      <c r="AI65" s="1">
        <f t="shared" si="83"/>
        <v>7.3999999999999986</v>
      </c>
      <c r="AJ65" s="1"/>
      <c r="AK65" s="1">
        <f t="shared" si="84"/>
        <v>3.0555555555555571</v>
      </c>
      <c r="AL65" s="1"/>
      <c r="AM65" s="171">
        <f t="shared" si="85"/>
        <v>10</v>
      </c>
      <c r="AN65" s="171"/>
      <c r="AO65" s="171">
        <f t="shared" si="86"/>
        <v>5.52</v>
      </c>
      <c r="AP65" s="171"/>
      <c r="AQ65" s="46">
        <f t="shared" si="87"/>
        <v>7.3999999999999986</v>
      </c>
      <c r="AR65" s="46"/>
      <c r="AS65" s="172">
        <f t="shared" si="88"/>
        <v>3.0555555555555571</v>
      </c>
      <c r="AT65" s="172"/>
      <c r="AU65" s="1">
        <f t="shared" si="89"/>
        <v>10</v>
      </c>
      <c r="AV65" s="1"/>
      <c r="AW65" s="171">
        <f t="shared" si="90"/>
        <v>5.52</v>
      </c>
      <c r="AX65" s="171"/>
      <c r="AY65" s="1">
        <f t="shared" si="91"/>
        <v>7.3999999999999986</v>
      </c>
      <c r="AZ65" s="1"/>
      <c r="BA65" s="1">
        <f t="shared" si="92"/>
        <v>3.0555555555555571</v>
      </c>
      <c r="BB65" s="1"/>
      <c r="BC65" s="171">
        <f t="shared" si="93"/>
        <v>10</v>
      </c>
      <c r="BD65" s="171"/>
      <c r="BE65" s="171">
        <f t="shared" si="94"/>
        <v>5.52</v>
      </c>
      <c r="BF65" s="171"/>
      <c r="BG65" s="46">
        <f t="shared" si="95"/>
        <v>7.3999999999999986</v>
      </c>
      <c r="BH65" s="46"/>
      <c r="BI65" s="172">
        <f t="shared" si="96"/>
        <v>3.0555555555555571</v>
      </c>
      <c r="BJ65" s="172"/>
      <c r="BK65" s="1">
        <f t="shared" si="97"/>
        <v>10</v>
      </c>
      <c r="BL65" s="1"/>
      <c r="BM65" s="171">
        <f t="shared" si="98"/>
        <v>5.52</v>
      </c>
      <c r="BN65" s="171"/>
      <c r="BO65" s="1">
        <f t="shared" si="99"/>
        <v>7.3999999999999986</v>
      </c>
      <c r="BP65" s="1"/>
      <c r="BQ65" s="1">
        <f t="shared" si="100"/>
        <v>3.0555555555555571</v>
      </c>
      <c r="BR65" s="1"/>
      <c r="BS65" s="171">
        <f t="shared" si="101"/>
        <v>10</v>
      </c>
      <c r="BT65" s="171"/>
      <c r="BU65" s="171">
        <f t="shared" si="102"/>
        <v>5.52</v>
      </c>
      <c r="BV65" s="171"/>
      <c r="BW65" s="46">
        <f t="shared" si="103"/>
        <v>7.3999999999999986</v>
      </c>
      <c r="BX65" s="46"/>
      <c r="BY65" s="172">
        <f t="shared" si="104"/>
        <v>3.0555555555555571</v>
      </c>
      <c r="BZ65" s="172"/>
      <c r="CA65" s="1">
        <f t="shared" si="105"/>
        <v>10</v>
      </c>
      <c r="CB65" s="1"/>
      <c r="CC65" s="171">
        <f t="shared" si="106"/>
        <v>5.52</v>
      </c>
      <c r="CD65" s="171"/>
      <c r="CE65" s="46">
        <f t="shared" si="107"/>
        <v>7.3999999999999986</v>
      </c>
      <c r="CF65" s="46"/>
      <c r="CG65" s="172">
        <f t="shared" si="108"/>
        <v>3.0555555555555571</v>
      </c>
      <c r="CH65" s="172"/>
      <c r="CI65" s="1">
        <f t="shared" si="109"/>
        <v>10</v>
      </c>
      <c r="CJ65" s="1"/>
      <c r="CK65" s="171">
        <f t="shared" si="110"/>
        <v>5.52</v>
      </c>
      <c r="CL65" s="171"/>
      <c r="CM65" s="46">
        <f t="shared" si="111"/>
        <v>7.3999999999999986</v>
      </c>
      <c r="CN65" s="46"/>
      <c r="CO65" s="172">
        <f t="shared" si="112"/>
        <v>3.0555555555555571</v>
      </c>
      <c r="CP65" s="172"/>
      <c r="CQ65" s="1">
        <f t="shared" si="113"/>
        <v>10</v>
      </c>
      <c r="CR65" s="1"/>
      <c r="CS65" s="171">
        <f t="shared" si="114"/>
        <v>5.52</v>
      </c>
    </row>
    <row r="66" spans="1:97" s="83" customFormat="1" x14ac:dyDescent="0.2">
      <c r="A66" s="82" t="s">
        <v>17</v>
      </c>
      <c r="B66" s="75"/>
      <c r="C66" s="1">
        <f t="shared" si="67"/>
        <v>10</v>
      </c>
      <c r="D66" s="1"/>
      <c r="E66" s="1">
        <f t="shared" si="68"/>
        <v>1.8055555555555565</v>
      </c>
      <c r="F66" s="1"/>
      <c r="G66" s="171">
        <f t="shared" si="69"/>
        <v>4.6818181818181834</v>
      </c>
      <c r="H66" s="171"/>
      <c r="I66" s="171">
        <f t="shared" si="70"/>
        <v>4.08</v>
      </c>
      <c r="J66" s="171"/>
      <c r="K66" s="46">
        <f t="shared" si="71"/>
        <v>10</v>
      </c>
      <c r="L66" s="46"/>
      <c r="M66" s="172">
        <f t="shared" si="72"/>
        <v>1.8055555555555565</v>
      </c>
      <c r="N66" s="172"/>
      <c r="O66" s="1">
        <f t="shared" si="73"/>
        <v>4.6818181818181834</v>
      </c>
      <c r="P66" s="1"/>
      <c r="Q66" s="171">
        <f t="shared" si="74"/>
        <v>4.08</v>
      </c>
      <c r="R66" s="171"/>
      <c r="S66" s="1">
        <f t="shared" si="75"/>
        <v>10</v>
      </c>
      <c r="T66" s="1"/>
      <c r="U66" s="1">
        <f t="shared" si="76"/>
        <v>1.8055555555555565</v>
      </c>
      <c r="V66" s="1"/>
      <c r="W66" s="171">
        <f t="shared" si="77"/>
        <v>4.6818181818181834</v>
      </c>
      <c r="X66" s="171"/>
      <c r="Y66" s="171">
        <f t="shared" si="78"/>
        <v>4.08</v>
      </c>
      <c r="Z66" s="171"/>
      <c r="AA66" s="46">
        <f t="shared" si="79"/>
        <v>10</v>
      </c>
      <c r="AB66" s="46"/>
      <c r="AC66" s="172">
        <f t="shared" si="80"/>
        <v>1.8055555555555565</v>
      </c>
      <c r="AD66" s="172"/>
      <c r="AE66" s="1">
        <f t="shared" si="81"/>
        <v>4.6818181818181834</v>
      </c>
      <c r="AF66" s="1"/>
      <c r="AG66" s="171">
        <f t="shared" si="82"/>
        <v>4.08</v>
      </c>
      <c r="AH66" s="171"/>
      <c r="AI66" s="1">
        <f t="shared" si="83"/>
        <v>10</v>
      </c>
      <c r="AJ66" s="1"/>
      <c r="AK66" s="1">
        <f t="shared" si="84"/>
        <v>1.8055555555555565</v>
      </c>
      <c r="AL66" s="1"/>
      <c r="AM66" s="171">
        <f t="shared" si="85"/>
        <v>4.6818181818181834</v>
      </c>
      <c r="AN66" s="171"/>
      <c r="AO66" s="171">
        <f t="shared" si="86"/>
        <v>4.08</v>
      </c>
      <c r="AP66" s="171"/>
      <c r="AQ66" s="46">
        <f t="shared" si="87"/>
        <v>10</v>
      </c>
      <c r="AR66" s="46"/>
      <c r="AS66" s="172">
        <f t="shared" si="88"/>
        <v>1.8055555555555565</v>
      </c>
      <c r="AT66" s="172"/>
      <c r="AU66" s="1">
        <f t="shared" si="89"/>
        <v>4.6818181818181834</v>
      </c>
      <c r="AV66" s="1"/>
      <c r="AW66" s="171">
        <f t="shared" si="90"/>
        <v>4.08</v>
      </c>
      <c r="AX66" s="171"/>
      <c r="AY66" s="1">
        <f t="shared" si="91"/>
        <v>10</v>
      </c>
      <c r="AZ66" s="1"/>
      <c r="BA66" s="1">
        <f t="shared" si="92"/>
        <v>1.8055555555555565</v>
      </c>
      <c r="BB66" s="1"/>
      <c r="BC66" s="171">
        <f t="shared" si="93"/>
        <v>4.6818181818181834</v>
      </c>
      <c r="BD66" s="171"/>
      <c r="BE66" s="171">
        <f t="shared" si="94"/>
        <v>4.08</v>
      </c>
      <c r="BF66" s="171"/>
      <c r="BG66" s="46">
        <f t="shared" si="95"/>
        <v>10</v>
      </c>
      <c r="BH66" s="46"/>
      <c r="BI66" s="172">
        <f t="shared" si="96"/>
        <v>1.8055555555555565</v>
      </c>
      <c r="BJ66" s="172"/>
      <c r="BK66" s="1">
        <f t="shared" si="97"/>
        <v>4.6818181818181834</v>
      </c>
      <c r="BL66" s="1"/>
      <c r="BM66" s="171">
        <f t="shared" si="98"/>
        <v>4.08</v>
      </c>
      <c r="BN66" s="171"/>
      <c r="BO66" s="1">
        <f t="shared" si="99"/>
        <v>10</v>
      </c>
      <c r="BP66" s="1"/>
      <c r="BQ66" s="1">
        <f t="shared" si="100"/>
        <v>1.8055555555555565</v>
      </c>
      <c r="BR66" s="1"/>
      <c r="BS66" s="171">
        <f t="shared" si="101"/>
        <v>4.6818181818181834</v>
      </c>
      <c r="BT66" s="171"/>
      <c r="BU66" s="171">
        <f t="shared" si="102"/>
        <v>4.08</v>
      </c>
      <c r="BV66" s="171"/>
      <c r="BW66" s="46">
        <f t="shared" si="103"/>
        <v>10</v>
      </c>
      <c r="BX66" s="46"/>
      <c r="BY66" s="172">
        <f t="shared" si="104"/>
        <v>1.8055555555555565</v>
      </c>
      <c r="BZ66" s="172"/>
      <c r="CA66" s="1">
        <f t="shared" si="105"/>
        <v>4.6818181818181834</v>
      </c>
      <c r="CB66" s="1"/>
      <c r="CC66" s="171">
        <f t="shared" si="106"/>
        <v>4.08</v>
      </c>
      <c r="CD66" s="171"/>
      <c r="CE66" s="46">
        <f t="shared" si="107"/>
        <v>10</v>
      </c>
      <c r="CF66" s="46"/>
      <c r="CG66" s="172">
        <f t="shared" si="108"/>
        <v>1.8055555555555565</v>
      </c>
      <c r="CH66" s="172"/>
      <c r="CI66" s="1">
        <f t="shared" si="109"/>
        <v>4.6818181818181834</v>
      </c>
      <c r="CJ66" s="1"/>
      <c r="CK66" s="171">
        <f t="shared" si="110"/>
        <v>4.08</v>
      </c>
      <c r="CL66" s="171"/>
      <c r="CM66" s="46">
        <f t="shared" si="111"/>
        <v>10</v>
      </c>
      <c r="CN66" s="46"/>
      <c r="CO66" s="172">
        <f t="shared" si="112"/>
        <v>1.8055555555555565</v>
      </c>
      <c r="CP66" s="172"/>
      <c r="CQ66" s="1">
        <f t="shared" si="113"/>
        <v>4.6818181818181834</v>
      </c>
      <c r="CR66" s="1"/>
      <c r="CS66" s="171">
        <f t="shared" si="114"/>
        <v>4.08</v>
      </c>
    </row>
    <row r="67" spans="1:97" s="83" customFormat="1" x14ac:dyDescent="0.2">
      <c r="A67" s="84" t="s">
        <v>18</v>
      </c>
      <c r="B67" s="86"/>
      <c r="C67" s="108">
        <f t="shared" si="67"/>
        <v>5.3999999999999995</v>
      </c>
      <c r="D67" s="108"/>
      <c r="E67" s="108">
        <f t="shared" si="68"/>
        <v>5.9722222222222223</v>
      </c>
      <c r="F67" s="108"/>
      <c r="G67" s="173">
        <f t="shared" si="69"/>
        <v>3.4999999999999982</v>
      </c>
      <c r="H67" s="173"/>
      <c r="I67" s="173">
        <f t="shared" si="70"/>
        <v>3.8400000000000007</v>
      </c>
      <c r="J67" s="173"/>
      <c r="K67" s="174">
        <f t="shared" si="71"/>
        <v>5.3999999999999995</v>
      </c>
      <c r="L67" s="174"/>
      <c r="M67" s="175">
        <f t="shared" si="72"/>
        <v>5.9722222222222223</v>
      </c>
      <c r="N67" s="175"/>
      <c r="O67" s="108">
        <f t="shared" si="73"/>
        <v>3.4999999999999982</v>
      </c>
      <c r="P67" s="108"/>
      <c r="Q67" s="173">
        <f t="shared" si="74"/>
        <v>3.8400000000000007</v>
      </c>
      <c r="R67" s="173"/>
      <c r="S67" s="108">
        <f t="shared" si="75"/>
        <v>5.3999999999999995</v>
      </c>
      <c r="T67" s="108"/>
      <c r="U67" s="108">
        <f t="shared" si="76"/>
        <v>5.9722222222222223</v>
      </c>
      <c r="V67" s="108"/>
      <c r="W67" s="173">
        <f t="shared" si="77"/>
        <v>3.4999999999999982</v>
      </c>
      <c r="X67" s="173"/>
      <c r="Y67" s="173">
        <f t="shared" si="78"/>
        <v>3.8400000000000007</v>
      </c>
      <c r="Z67" s="173"/>
      <c r="AA67" s="174">
        <f t="shared" si="79"/>
        <v>5.3999999999999995</v>
      </c>
      <c r="AB67" s="174"/>
      <c r="AC67" s="175">
        <f t="shared" si="80"/>
        <v>5.9722222222222223</v>
      </c>
      <c r="AD67" s="175"/>
      <c r="AE67" s="108">
        <f t="shared" si="81"/>
        <v>3.4999999999999982</v>
      </c>
      <c r="AF67" s="108"/>
      <c r="AG67" s="173">
        <f t="shared" si="82"/>
        <v>3.8400000000000007</v>
      </c>
      <c r="AH67" s="173"/>
      <c r="AI67" s="108">
        <f t="shared" si="83"/>
        <v>5.3999999999999995</v>
      </c>
      <c r="AJ67" s="108"/>
      <c r="AK67" s="108">
        <f t="shared" si="84"/>
        <v>5.9722222222222223</v>
      </c>
      <c r="AL67" s="108"/>
      <c r="AM67" s="173">
        <f t="shared" si="85"/>
        <v>3.4999999999999982</v>
      </c>
      <c r="AN67" s="173"/>
      <c r="AO67" s="173">
        <f t="shared" si="86"/>
        <v>3.8400000000000007</v>
      </c>
      <c r="AP67" s="173"/>
      <c r="AQ67" s="174">
        <f t="shared" si="87"/>
        <v>5.3999999999999995</v>
      </c>
      <c r="AR67" s="174"/>
      <c r="AS67" s="175">
        <f t="shared" si="88"/>
        <v>5.9722222222222223</v>
      </c>
      <c r="AT67" s="175"/>
      <c r="AU67" s="108">
        <f t="shared" si="89"/>
        <v>3.4999999999999982</v>
      </c>
      <c r="AV67" s="108"/>
      <c r="AW67" s="173">
        <f t="shared" si="90"/>
        <v>3.8400000000000007</v>
      </c>
      <c r="AX67" s="173"/>
      <c r="AY67" s="108">
        <f t="shared" si="91"/>
        <v>5.3999999999999995</v>
      </c>
      <c r="AZ67" s="108"/>
      <c r="BA67" s="108">
        <f t="shared" si="92"/>
        <v>5.9722222222222223</v>
      </c>
      <c r="BB67" s="108"/>
      <c r="BC67" s="173">
        <f t="shared" si="93"/>
        <v>3.4999999999999982</v>
      </c>
      <c r="BD67" s="173"/>
      <c r="BE67" s="173">
        <f t="shared" si="94"/>
        <v>3.8400000000000007</v>
      </c>
      <c r="BF67" s="173"/>
      <c r="BG67" s="174">
        <f t="shared" si="95"/>
        <v>5.3999999999999995</v>
      </c>
      <c r="BH67" s="174"/>
      <c r="BI67" s="175">
        <f t="shared" si="96"/>
        <v>5.9722222222222223</v>
      </c>
      <c r="BJ67" s="175"/>
      <c r="BK67" s="108">
        <f t="shared" si="97"/>
        <v>3.4999999999999982</v>
      </c>
      <c r="BL67" s="108"/>
      <c r="BM67" s="173">
        <f t="shared" si="98"/>
        <v>3.8400000000000007</v>
      </c>
      <c r="BN67" s="173"/>
      <c r="BO67" s="108">
        <f t="shared" si="99"/>
        <v>5.3999999999999995</v>
      </c>
      <c r="BP67" s="108"/>
      <c r="BQ67" s="108">
        <f t="shared" si="100"/>
        <v>5.9722222222222223</v>
      </c>
      <c r="BR67" s="108"/>
      <c r="BS67" s="173">
        <f t="shared" si="101"/>
        <v>3.4999999999999982</v>
      </c>
      <c r="BT67" s="173"/>
      <c r="BU67" s="173">
        <f t="shared" si="102"/>
        <v>3.8400000000000007</v>
      </c>
      <c r="BV67" s="173"/>
      <c r="BW67" s="174">
        <f t="shared" si="103"/>
        <v>5.3999999999999995</v>
      </c>
      <c r="BX67" s="174"/>
      <c r="BY67" s="175">
        <f t="shared" si="104"/>
        <v>5.9722222222222223</v>
      </c>
      <c r="BZ67" s="175"/>
      <c r="CA67" s="108">
        <f t="shared" si="105"/>
        <v>3.4999999999999982</v>
      </c>
      <c r="CB67" s="108"/>
      <c r="CC67" s="173">
        <f t="shared" si="106"/>
        <v>3.8400000000000007</v>
      </c>
      <c r="CD67" s="173"/>
      <c r="CE67" s="174">
        <f t="shared" si="107"/>
        <v>5.3999999999999995</v>
      </c>
      <c r="CF67" s="174"/>
      <c r="CG67" s="175">
        <f t="shared" si="108"/>
        <v>5.9722222222222223</v>
      </c>
      <c r="CH67" s="175"/>
      <c r="CI67" s="108">
        <f t="shared" si="109"/>
        <v>3.4999999999999982</v>
      </c>
      <c r="CJ67" s="108"/>
      <c r="CK67" s="173">
        <f t="shared" si="110"/>
        <v>3.8400000000000007</v>
      </c>
      <c r="CL67" s="173"/>
      <c r="CM67" s="174">
        <f t="shared" si="111"/>
        <v>5.3999999999999995</v>
      </c>
      <c r="CN67" s="174"/>
      <c r="CO67" s="175">
        <f t="shared" si="112"/>
        <v>5.9722222222222223</v>
      </c>
      <c r="CP67" s="175"/>
      <c r="CQ67" s="108">
        <f t="shared" si="113"/>
        <v>3.4999999999999982</v>
      </c>
      <c r="CR67" s="108"/>
      <c r="CS67" s="173">
        <f t="shared" si="114"/>
        <v>3.8400000000000007</v>
      </c>
    </row>
    <row r="71" spans="1:97" ht="15" customHeight="1" thickBot="1" x14ac:dyDescent="0.25">
      <c r="A71" s="189" t="s">
        <v>239</v>
      </c>
      <c r="B71" s="190"/>
      <c r="C71" s="190"/>
      <c r="D71" s="190"/>
      <c r="E71" s="190"/>
      <c r="F71" s="190"/>
      <c r="G71" s="190"/>
      <c r="H71" s="190"/>
      <c r="I71" s="190"/>
      <c r="J71" s="190"/>
      <c r="K71" s="190"/>
      <c r="L71" s="190"/>
      <c r="M71" s="190"/>
      <c r="N71" s="190"/>
      <c r="O71" s="190"/>
      <c r="P71" s="190"/>
      <c r="Q71" s="190"/>
      <c r="R71" s="190"/>
      <c r="S71" s="190"/>
      <c r="T71" s="190"/>
      <c r="U71" s="190"/>
      <c r="V71" s="190"/>
      <c r="W71" s="190"/>
      <c r="X71" s="190"/>
      <c r="Y71" s="190"/>
      <c r="Z71" s="190"/>
      <c r="AA71" s="190"/>
      <c r="AB71" s="190"/>
      <c r="AC71" s="190"/>
      <c r="AD71" s="190"/>
      <c r="AE71" s="190"/>
      <c r="AF71" s="190"/>
      <c r="AG71" s="190"/>
      <c r="AH71" s="190"/>
      <c r="AI71" s="190"/>
      <c r="AJ71" s="190"/>
      <c r="AK71" s="190"/>
      <c r="AL71" s="190"/>
      <c r="AM71" s="190"/>
      <c r="AN71" s="190"/>
      <c r="AO71" s="190"/>
      <c r="AP71" s="190"/>
      <c r="AQ71" s="190"/>
      <c r="AR71" s="190"/>
      <c r="AS71" s="190"/>
      <c r="AT71" s="190"/>
      <c r="AU71" s="190"/>
      <c r="AV71" s="190"/>
      <c r="AW71" s="190"/>
      <c r="AX71" s="190"/>
      <c r="AY71" s="190"/>
      <c r="AZ71" s="190"/>
      <c r="BA71" s="190"/>
      <c r="BB71" s="190"/>
      <c r="BC71" s="190"/>
      <c r="BD71" s="190"/>
      <c r="BE71" s="190"/>
      <c r="BF71" s="190"/>
      <c r="BG71" s="190"/>
      <c r="BH71" s="190"/>
      <c r="BI71" s="190"/>
      <c r="BJ71" s="190"/>
      <c r="BK71" s="190"/>
      <c r="BL71" s="190"/>
      <c r="BM71" s="190"/>
      <c r="BN71" s="190"/>
      <c r="BO71" s="190"/>
      <c r="BP71" s="190"/>
      <c r="BQ71" s="190"/>
      <c r="BR71" s="190"/>
      <c r="BS71" s="190"/>
      <c r="BT71" s="190"/>
      <c r="BU71" s="190"/>
      <c r="BV71" s="190"/>
      <c r="BW71" s="190"/>
      <c r="BX71" s="190"/>
      <c r="BY71" s="190"/>
      <c r="BZ71" s="190"/>
      <c r="CA71" s="190"/>
      <c r="CB71" s="190"/>
      <c r="CC71" s="190"/>
      <c r="CD71" s="190"/>
      <c r="CE71" s="190"/>
      <c r="CF71" s="190"/>
      <c r="CG71" s="190"/>
      <c r="CH71" s="190"/>
      <c r="CI71" s="190"/>
      <c r="CJ71" s="190"/>
      <c r="CK71" s="190"/>
      <c r="CL71" s="190"/>
      <c r="CM71" s="190"/>
      <c r="CN71" s="190"/>
      <c r="CO71" s="190"/>
      <c r="CP71" s="190"/>
      <c r="CQ71" s="190"/>
      <c r="CR71" s="190"/>
      <c r="CS71" s="190"/>
    </row>
    <row r="72" spans="1:97" ht="15" customHeight="1" x14ac:dyDescent="0.2">
      <c r="C72" s="292">
        <v>2008</v>
      </c>
      <c r="D72" s="77"/>
      <c r="E72" s="77"/>
      <c r="F72" s="77"/>
      <c r="G72" s="77"/>
      <c r="H72" s="77"/>
      <c r="I72" s="77"/>
      <c r="J72" s="195"/>
      <c r="K72" s="292">
        <v>2009</v>
      </c>
      <c r="L72" s="77"/>
      <c r="M72" s="77"/>
      <c r="N72" s="77"/>
      <c r="O72" s="77"/>
      <c r="P72" s="77"/>
      <c r="Q72" s="77"/>
      <c r="R72" s="195"/>
      <c r="S72" s="292">
        <v>2010</v>
      </c>
      <c r="T72" s="77"/>
      <c r="U72" s="77"/>
      <c r="V72" s="77"/>
      <c r="W72" s="77"/>
      <c r="X72" s="77"/>
      <c r="Y72" s="77"/>
      <c r="Z72" s="195"/>
      <c r="AA72" s="292">
        <v>2011</v>
      </c>
      <c r="AB72" s="77"/>
      <c r="AC72" s="77"/>
      <c r="AD72" s="77"/>
      <c r="AE72" s="77"/>
      <c r="AF72" s="77"/>
      <c r="AG72" s="77"/>
      <c r="AH72" s="195"/>
      <c r="AI72" s="292">
        <v>2012</v>
      </c>
      <c r="AJ72" s="77"/>
      <c r="AK72" s="77"/>
      <c r="AL72" s="77"/>
      <c r="AM72" s="77"/>
      <c r="AN72" s="77"/>
      <c r="AO72" s="77"/>
      <c r="AP72" s="195"/>
      <c r="AQ72" s="292">
        <v>2013</v>
      </c>
      <c r="AR72" s="77"/>
      <c r="AS72" s="77"/>
      <c r="AT72" s="77"/>
      <c r="AU72" s="77"/>
      <c r="AV72" s="77"/>
      <c r="AW72" s="77"/>
      <c r="AX72" s="195"/>
      <c r="AY72" s="292">
        <v>2014</v>
      </c>
      <c r="AZ72" s="77"/>
      <c r="BA72" s="77"/>
      <c r="BB72" s="77"/>
      <c r="BC72" s="77"/>
      <c r="BD72" s="77"/>
      <c r="BE72" s="77"/>
      <c r="BF72" s="195"/>
      <c r="BG72" s="292">
        <v>2015</v>
      </c>
      <c r="BH72" s="77"/>
      <c r="BI72" s="77"/>
      <c r="BJ72" s="77"/>
      <c r="BK72" s="77"/>
      <c r="BL72" s="77"/>
      <c r="BM72" s="77"/>
      <c r="BN72" s="195"/>
      <c r="BO72" s="292">
        <v>2016</v>
      </c>
      <c r="BP72" s="77"/>
      <c r="BQ72" s="77"/>
      <c r="BR72" s="77"/>
      <c r="BS72" s="77"/>
      <c r="BT72" s="77"/>
      <c r="BU72" s="77"/>
      <c r="BV72" s="195"/>
      <c r="BW72" s="292">
        <v>2017</v>
      </c>
      <c r="BX72" s="77"/>
      <c r="BY72" s="77"/>
      <c r="BZ72" s="77"/>
      <c r="CA72" s="77"/>
      <c r="CB72" s="77"/>
      <c r="CC72" s="77"/>
      <c r="CD72" s="195"/>
      <c r="CE72" s="292">
        <v>2018</v>
      </c>
      <c r="CF72" s="77"/>
      <c r="CG72" s="77"/>
      <c r="CH72" s="77"/>
      <c r="CI72" s="77"/>
      <c r="CJ72" s="77"/>
      <c r="CK72" s="77"/>
      <c r="CL72" s="195"/>
      <c r="CM72" s="292">
        <v>2019</v>
      </c>
      <c r="CN72" s="77"/>
      <c r="CO72" s="77"/>
      <c r="CP72" s="77"/>
      <c r="CQ72" s="77"/>
      <c r="CR72" s="77"/>
      <c r="CS72" s="77"/>
    </row>
    <row r="73" spans="1:97" ht="35.1" customHeight="1" x14ac:dyDescent="0.2">
      <c r="C73" s="257" t="s">
        <v>31</v>
      </c>
      <c r="D73" s="257"/>
      <c r="E73" s="257"/>
      <c r="F73" s="257"/>
      <c r="G73" s="257"/>
      <c r="H73" s="269"/>
      <c r="I73" s="270" t="s">
        <v>32</v>
      </c>
      <c r="J73" s="258"/>
      <c r="K73" s="257" t="s">
        <v>31</v>
      </c>
      <c r="L73" s="257"/>
      <c r="M73" s="257"/>
      <c r="N73" s="257"/>
      <c r="O73" s="257"/>
      <c r="P73" s="269"/>
      <c r="Q73" s="270" t="s">
        <v>32</v>
      </c>
      <c r="R73" s="258"/>
      <c r="S73" s="257" t="s">
        <v>31</v>
      </c>
      <c r="T73" s="257"/>
      <c r="U73" s="257"/>
      <c r="V73" s="257"/>
      <c r="W73" s="257"/>
      <c r="X73" s="269"/>
      <c r="Y73" s="270" t="s">
        <v>32</v>
      </c>
      <c r="Z73" s="258"/>
      <c r="AA73" s="257" t="s">
        <v>31</v>
      </c>
      <c r="AB73" s="257"/>
      <c r="AC73" s="257"/>
      <c r="AD73" s="257"/>
      <c r="AE73" s="257"/>
      <c r="AF73" s="269"/>
      <c r="AG73" s="270" t="s">
        <v>32</v>
      </c>
      <c r="AH73" s="258"/>
      <c r="AI73" s="257" t="s">
        <v>31</v>
      </c>
      <c r="AJ73" s="257"/>
      <c r="AK73" s="257"/>
      <c r="AL73" s="257"/>
      <c r="AM73" s="257"/>
      <c r="AN73" s="269"/>
      <c r="AO73" s="270" t="s">
        <v>32</v>
      </c>
      <c r="AP73" s="258"/>
      <c r="AQ73" s="257" t="s">
        <v>31</v>
      </c>
      <c r="AR73" s="257"/>
      <c r="AS73" s="257"/>
      <c r="AT73" s="257"/>
      <c r="AU73" s="257"/>
      <c r="AV73" s="269"/>
      <c r="AW73" s="270" t="s">
        <v>32</v>
      </c>
      <c r="AX73" s="258"/>
      <c r="AY73" s="257" t="s">
        <v>31</v>
      </c>
      <c r="AZ73" s="257"/>
      <c r="BA73" s="257"/>
      <c r="BB73" s="257"/>
      <c r="BC73" s="257"/>
      <c r="BD73" s="269"/>
      <c r="BE73" s="270" t="s">
        <v>32</v>
      </c>
      <c r="BF73" s="258"/>
      <c r="BG73" s="257" t="s">
        <v>31</v>
      </c>
      <c r="BH73" s="257"/>
      <c r="BI73" s="257"/>
      <c r="BJ73" s="257"/>
      <c r="BK73" s="257"/>
      <c r="BL73" s="269"/>
      <c r="BM73" s="270" t="s">
        <v>32</v>
      </c>
      <c r="BN73" s="258"/>
      <c r="BO73" s="257" t="s">
        <v>31</v>
      </c>
      <c r="BP73" s="257"/>
      <c r="BQ73" s="257"/>
      <c r="BR73" s="257"/>
      <c r="BS73" s="257"/>
      <c r="BT73" s="269"/>
      <c r="BU73" s="270" t="s">
        <v>32</v>
      </c>
      <c r="BV73" s="258"/>
      <c r="BW73" s="257" t="s">
        <v>31</v>
      </c>
      <c r="BX73" s="257"/>
      <c r="BY73" s="257"/>
      <c r="BZ73" s="257"/>
      <c r="CA73" s="257"/>
      <c r="CB73" s="269"/>
      <c r="CC73" s="270" t="s">
        <v>32</v>
      </c>
      <c r="CD73" s="258"/>
      <c r="CE73" s="257" t="s">
        <v>31</v>
      </c>
      <c r="CF73" s="257"/>
      <c r="CG73" s="257"/>
      <c r="CH73" s="257"/>
      <c r="CI73" s="257"/>
      <c r="CJ73" s="269"/>
      <c r="CK73" s="270" t="s">
        <v>32</v>
      </c>
      <c r="CL73" s="258"/>
      <c r="CM73" s="257" t="s">
        <v>31</v>
      </c>
      <c r="CN73" s="257"/>
      <c r="CO73" s="257"/>
      <c r="CP73" s="257"/>
      <c r="CQ73" s="257"/>
      <c r="CR73" s="269"/>
      <c r="CS73" s="270" t="s">
        <v>32</v>
      </c>
    </row>
    <row r="74" spans="1:97" ht="60" customHeight="1" x14ac:dyDescent="0.2">
      <c r="C74" s="196" t="s">
        <v>125</v>
      </c>
      <c r="D74" s="196"/>
      <c r="E74" s="196" t="s">
        <v>123</v>
      </c>
      <c r="F74" s="196"/>
      <c r="G74" s="196" t="s">
        <v>124</v>
      </c>
      <c r="H74" s="196"/>
      <c r="I74" s="196" t="s">
        <v>111</v>
      </c>
      <c r="J74" s="196"/>
      <c r="K74" s="196" t="s">
        <v>126</v>
      </c>
      <c r="L74" s="196"/>
      <c r="M74" s="196" t="s">
        <v>127</v>
      </c>
      <c r="N74" s="196"/>
      <c r="O74" s="196" t="s">
        <v>128</v>
      </c>
      <c r="P74" s="196"/>
      <c r="Q74" s="196" t="s">
        <v>33</v>
      </c>
      <c r="R74" s="196"/>
      <c r="S74" s="196" t="s">
        <v>126</v>
      </c>
      <c r="T74" s="196"/>
      <c r="U74" s="196" t="s">
        <v>129</v>
      </c>
      <c r="V74" s="196"/>
      <c r="W74" s="196" t="s">
        <v>128</v>
      </c>
      <c r="X74" s="196"/>
      <c r="Y74" s="196" t="s">
        <v>33</v>
      </c>
      <c r="Z74" s="196"/>
      <c r="AA74" s="196" t="s">
        <v>126</v>
      </c>
      <c r="AB74" s="196"/>
      <c r="AC74" s="196" t="s">
        <v>127</v>
      </c>
      <c r="AD74" s="196"/>
      <c r="AE74" s="196" t="s">
        <v>128</v>
      </c>
      <c r="AF74" s="196"/>
      <c r="AG74" s="196" t="s">
        <v>33</v>
      </c>
      <c r="AH74" s="196"/>
      <c r="AI74" s="196" t="s">
        <v>126</v>
      </c>
      <c r="AJ74" s="196"/>
      <c r="AK74" s="196" t="s">
        <v>127</v>
      </c>
      <c r="AL74" s="196"/>
      <c r="AM74" s="196" t="s">
        <v>128</v>
      </c>
      <c r="AN74" s="196"/>
      <c r="AO74" s="196" t="s">
        <v>33</v>
      </c>
      <c r="AP74" s="196"/>
      <c r="AQ74" s="196" t="s">
        <v>126</v>
      </c>
      <c r="AR74" s="196"/>
      <c r="AS74" s="196" t="s">
        <v>127</v>
      </c>
      <c r="AT74" s="196"/>
      <c r="AU74" s="196" t="s">
        <v>130</v>
      </c>
      <c r="AV74" s="196"/>
      <c r="AW74" s="196" t="s">
        <v>33</v>
      </c>
      <c r="AX74" s="196"/>
      <c r="AY74" s="196" t="s">
        <v>126</v>
      </c>
      <c r="AZ74" s="196"/>
      <c r="BA74" s="196" t="s">
        <v>129</v>
      </c>
      <c r="BB74" s="196"/>
      <c r="BC74" s="196" t="s">
        <v>110</v>
      </c>
      <c r="BD74" s="196"/>
      <c r="BE74" s="196" t="s">
        <v>33</v>
      </c>
      <c r="BF74" s="196"/>
      <c r="BG74" s="196" t="s">
        <v>126</v>
      </c>
      <c r="BH74" s="196"/>
      <c r="BI74" s="196" t="s">
        <v>129</v>
      </c>
      <c r="BJ74" s="196"/>
      <c r="BK74" s="196" t="s">
        <v>128</v>
      </c>
      <c r="BL74" s="196"/>
      <c r="BM74" s="196" t="s">
        <v>33</v>
      </c>
      <c r="BN74" s="196"/>
      <c r="BO74" s="196" t="s">
        <v>126</v>
      </c>
      <c r="BP74" s="196"/>
      <c r="BQ74" s="196" t="s">
        <v>127</v>
      </c>
      <c r="BR74" s="196"/>
      <c r="BS74" s="196" t="s">
        <v>128</v>
      </c>
      <c r="BT74" s="196"/>
      <c r="BU74" s="196" t="s">
        <v>33</v>
      </c>
      <c r="BV74" s="196"/>
      <c r="BW74" s="196" t="s">
        <v>126</v>
      </c>
      <c r="BX74" s="196"/>
      <c r="BY74" s="196" t="s">
        <v>127</v>
      </c>
      <c r="BZ74" s="196"/>
      <c r="CA74" s="196" t="s">
        <v>128</v>
      </c>
      <c r="CB74" s="196"/>
      <c r="CC74" s="196" t="s">
        <v>33</v>
      </c>
      <c r="CD74" s="196"/>
      <c r="CE74" s="196" t="s">
        <v>126</v>
      </c>
      <c r="CF74" s="196"/>
      <c r="CG74" s="196" t="s">
        <v>127</v>
      </c>
      <c r="CH74" s="196"/>
      <c r="CI74" s="196" t="s">
        <v>128</v>
      </c>
      <c r="CJ74" s="196"/>
      <c r="CK74" s="196" t="s">
        <v>33</v>
      </c>
      <c r="CL74" s="196"/>
      <c r="CM74" s="196" t="s">
        <v>126</v>
      </c>
      <c r="CN74" s="196"/>
      <c r="CO74" s="196" t="s">
        <v>127</v>
      </c>
      <c r="CP74" s="196"/>
      <c r="CQ74" s="196" t="s">
        <v>128</v>
      </c>
      <c r="CR74" s="196"/>
      <c r="CS74" s="196" t="s">
        <v>33</v>
      </c>
    </row>
    <row r="75" spans="1:97" s="83" customFormat="1" x14ac:dyDescent="0.2">
      <c r="A75" s="180" t="s">
        <v>237</v>
      </c>
      <c r="B75" s="75"/>
      <c r="C75" s="106">
        <f t="shared" ref="C75:C94" si="115">85+3*C48</f>
        <v>99.4</v>
      </c>
      <c r="D75" s="53"/>
      <c r="E75" s="106">
        <f t="shared" ref="E75:E94" si="116">85+3*E48</f>
        <v>97.083333333333343</v>
      </c>
      <c r="F75" s="53"/>
      <c r="G75" s="166">
        <f t="shared" ref="G75:G94" si="117">85+3*G48</f>
        <v>101.22727272727272</v>
      </c>
      <c r="H75" s="167"/>
      <c r="I75" s="168">
        <f t="shared" ref="I75:I94" si="118">85+3*I48</f>
        <v>98.2</v>
      </c>
      <c r="J75" s="57"/>
      <c r="K75" s="107">
        <f t="shared" ref="K75:K94" si="119">85+3*K48</f>
        <v>99.4</v>
      </c>
      <c r="L75" s="52"/>
      <c r="M75" s="169">
        <f t="shared" ref="M75:M94" si="120">85+3*M48</f>
        <v>97.083333333333343</v>
      </c>
      <c r="N75" s="170"/>
      <c r="O75" s="106">
        <f t="shared" ref="O75:O94" si="121">85+3*O48</f>
        <v>101.22727272727272</v>
      </c>
      <c r="P75" s="53"/>
      <c r="Q75" s="166">
        <f t="shared" ref="Q75:Q94" si="122">85+3*Q48</f>
        <v>98.2</v>
      </c>
      <c r="R75" s="167"/>
      <c r="S75" s="106">
        <f t="shared" ref="S75:S94" si="123">85+3*S48</f>
        <v>99.4</v>
      </c>
      <c r="T75" s="53"/>
      <c r="U75" s="106">
        <f t="shared" ref="U75:U94" si="124">85+3*U48</f>
        <v>97.083333333333343</v>
      </c>
      <c r="V75" s="53"/>
      <c r="W75" s="166">
        <f t="shared" ref="W75:W94" si="125">85+3*W48</f>
        <v>101.22727272727272</v>
      </c>
      <c r="X75" s="167"/>
      <c r="Y75" s="168">
        <f t="shared" ref="Y75:Y94" si="126">85+3*Y48</f>
        <v>98.2</v>
      </c>
      <c r="Z75" s="57"/>
      <c r="AA75" s="107">
        <f t="shared" ref="AA75:AA94" si="127">85+3*AA48</f>
        <v>99.4</v>
      </c>
      <c r="AB75" s="52"/>
      <c r="AC75" s="169">
        <f t="shared" ref="AC75:AC94" si="128">85+3*AC48</f>
        <v>97.083333333333343</v>
      </c>
      <c r="AD75" s="170"/>
      <c r="AE75" s="106">
        <f t="shared" ref="AE75:AE94" si="129">85+3*AE48</f>
        <v>101.22727272727272</v>
      </c>
      <c r="AF75" s="53"/>
      <c r="AG75" s="166">
        <f t="shared" ref="AG75:AG94" si="130">85+3*AG48</f>
        <v>98.2</v>
      </c>
      <c r="AH75" s="167"/>
      <c r="AI75" s="106">
        <f t="shared" ref="AI75:AI94" si="131">85+3*AI48</f>
        <v>99.4</v>
      </c>
      <c r="AJ75" s="53"/>
      <c r="AK75" s="106">
        <f t="shared" ref="AK75:AK94" si="132">85+3*AK48</f>
        <v>97.083333333333343</v>
      </c>
      <c r="AL75" s="53"/>
      <c r="AM75" s="166">
        <f t="shared" ref="AM75:AM94" si="133">85+3*AM48</f>
        <v>101.22727272727272</v>
      </c>
      <c r="AN75" s="167"/>
      <c r="AO75" s="168">
        <f t="shared" ref="AO75:AO94" si="134">85+3*AO48</f>
        <v>98.2</v>
      </c>
      <c r="AP75" s="57"/>
      <c r="AQ75" s="107">
        <f t="shared" ref="AQ75:AQ94" si="135">85+3*AQ48</f>
        <v>99.4</v>
      </c>
      <c r="AR75" s="52"/>
      <c r="AS75" s="169">
        <f t="shared" ref="AS75:AS94" si="136">85+3*AS48</f>
        <v>97.083333333333343</v>
      </c>
      <c r="AT75" s="170"/>
      <c r="AU75" s="106">
        <f t="shared" ref="AU75:AU94" si="137">85+3*AU48</f>
        <v>101.22727272727272</v>
      </c>
      <c r="AV75" s="53"/>
      <c r="AW75" s="166">
        <f t="shared" ref="AW75:AW94" si="138">85+3*AW48</f>
        <v>98.2</v>
      </c>
      <c r="AX75" s="167"/>
      <c r="AY75" s="106">
        <f t="shared" ref="AY75:AY94" si="139">85+3*AY48</f>
        <v>99.4</v>
      </c>
      <c r="AZ75" s="53"/>
      <c r="BA75" s="106">
        <f t="shared" ref="BA75:BA94" si="140">85+3*BA48</f>
        <v>97.083333333333343</v>
      </c>
      <c r="BB75" s="53"/>
      <c r="BC75" s="166">
        <f t="shared" ref="BC75:BC94" si="141">85+3*BC48</f>
        <v>101.22727272727272</v>
      </c>
      <c r="BD75" s="167"/>
      <c r="BE75" s="168">
        <f t="shared" ref="BE75:BE94" si="142">85+3*BE48</f>
        <v>98.2</v>
      </c>
      <c r="BF75" s="57"/>
      <c r="BG75" s="107">
        <f t="shared" ref="BG75:BG94" si="143">85+3*BG48</f>
        <v>99.4</v>
      </c>
      <c r="BH75" s="52"/>
      <c r="BI75" s="169">
        <f t="shared" ref="BI75:BI94" si="144">85+3*BI48</f>
        <v>97.083333333333343</v>
      </c>
      <c r="BJ75" s="170"/>
      <c r="BK75" s="106">
        <f t="shared" ref="BK75:BK94" si="145">85+3*BK48</f>
        <v>101.22727272727272</v>
      </c>
      <c r="BL75" s="53"/>
      <c r="BM75" s="166">
        <f t="shared" ref="BM75:BM94" si="146">85+3*BM48</f>
        <v>98.2</v>
      </c>
      <c r="BN75" s="167"/>
      <c r="BO75" s="106">
        <f t="shared" ref="BO75:BO94" si="147">85+3*BO48</f>
        <v>99.4</v>
      </c>
      <c r="BP75" s="53"/>
      <c r="BQ75" s="106">
        <f t="shared" ref="BQ75:BQ94" si="148">85+3*BQ48</f>
        <v>97.083333333333343</v>
      </c>
      <c r="BR75" s="53"/>
      <c r="BS75" s="166">
        <f t="shared" ref="BS75:BS94" si="149">85+3*BS48</f>
        <v>101.22727272727272</v>
      </c>
      <c r="BT75" s="167"/>
      <c r="BU75" s="168">
        <f t="shared" ref="BU75:BU94" si="150">85+3*BU48</f>
        <v>98.2</v>
      </c>
      <c r="BV75" s="57"/>
      <c r="BW75" s="107">
        <f t="shared" ref="BW75:BW94" si="151">85+3*BW48</f>
        <v>99.4</v>
      </c>
      <c r="BX75" s="52"/>
      <c r="BY75" s="169">
        <f t="shared" ref="BY75:BY94" si="152">85+3*BY48</f>
        <v>97.083333333333343</v>
      </c>
      <c r="BZ75" s="170"/>
      <c r="CA75" s="106">
        <f t="shared" ref="CA75:CA94" si="153">85+3*CA48</f>
        <v>101.22727272727272</v>
      </c>
      <c r="CB75" s="53"/>
      <c r="CC75" s="166">
        <f t="shared" ref="CC75:CC94" si="154">85+3*CC48</f>
        <v>98.2</v>
      </c>
      <c r="CD75" s="57"/>
      <c r="CE75" s="107">
        <f t="shared" ref="CE75:CE94" si="155">85+3*CE48</f>
        <v>99.4</v>
      </c>
      <c r="CF75" s="52"/>
      <c r="CG75" s="169">
        <f t="shared" ref="CG75:CG94" si="156">85+3*CG48</f>
        <v>97.083333333333343</v>
      </c>
      <c r="CH75" s="170"/>
      <c r="CI75" s="106">
        <f t="shared" ref="CI75:CI94" si="157">85+3*CI48</f>
        <v>101.22727272727272</v>
      </c>
      <c r="CJ75" s="53"/>
      <c r="CK75" s="166">
        <f t="shared" ref="CK75:CK94" si="158">85+3*CK48</f>
        <v>98.2</v>
      </c>
      <c r="CL75" s="57"/>
      <c r="CM75" s="107">
        <f t="shared" ref="CM75:CM94" si="159">85+3*CM48</f>
        <v>99.4</v>
      </c>
      <c r="CN75" s="52"/>
      <c r="CO75" s="169">
        <f t="shared" ref="CO75:CO94" si="160">85+3*CO48</f>
        <v>97.083333333333343</v>
      </c>
      <c r="CP75" s="170"/>
      <c r="CQ75" s="106">
        <f t="shared" ref="CQ75:CQ94" si="161">85+3*CQ48</f>
        <v>101.22727272727272</v>
      </c>
      <c r="CR75" s="53"/>
      <c r="CS75" s="166">
        <f t="shared" ref="CS75:CS94" si="162">85+3*CS48</f>
        <v>98.2</v>
      </c>
    </row>
    <row r="76" spans="1:97" s="83" customFormat="1" x14ac:dyDescent="0.2">
      <c r="A76" s="82" t="s">
        <v>0</v>
      </c>
      <c r="B76" s="75"/>
      <c r="C76" s="1">
        <f t="shared" si="115"/>
        <v>102.4</v>
      </c>
      <c r="D76" s="1"/>
      <c r="E76" s="1">
        <f t="shared" si="116"/>
        <v>93.75</v>
      </c>
      <c r="F76" s="1"/>
      <c r="G76" s="171">
        <f t="shared" si="117"/>
        <v>95.636363636363626</v>
      </c>
      <c r="H76" s="171"/>
      <c r="I76" s="171">
        <f t="shared" si="118"/>
        <v>85</v>
      </c>
      <c r="J76" s="171"/>
      <c r="K76" s="46">
        <f t="shared" si="119"/>
        <v>102.4</v>
      </c>
      <c r="L76" s="46"/>
      <c r="M76" s="172">
        <f t="shared" si="120"/>
        <v>93.75</v>
      </c>
      <c r="N76" s="172"/>
      <c r="O76" s="1">
        <f t="shared" si="121"/>
        <v>95.636363636363626</v>
      </c>
      <c r="P76" s="1"/>
      <c r="Q76" s="171">
        <f t="shared" si="122"/>
        <v>85</v>
      </c>
      <c r="R76" s="171"/>
      <c r="S76" s="1">
        <f t="shared" si="123"/>
        <v>102.4</v>
      </c>
      <c r="T76" s="1"/>
      <c r="U76" s="1">
        <f t="shared" si="124"/>
        <v>93.75</v>
      </c>
      <c r="V76" s="1"/>
      <c r="W76" s="171">
        <f t="shared" si="125"/>
        <v>95.636363636363626</v>
      </c>
      <c r="X76" s="171"/>
      <c r="Y76" s="171">
        <f t="shared" si="126"/>
        <v>85</v>
      </c>
      <c r="Z76" s="171"/>
      <c r="AA76" s="46">
        <f t="shared" si="127"/>
        <v>102.4</v>
      </c>
      <c r="AB76" s="46"/>
      <c r="AC76" s="172">
        <f t="shared" si="128"/>
        <v>93.75</v>
      </c>
      <c r="AD76" s="172"/>
      <c r="AE76" s="1">
        <f t="shared" si="129"/>
        <v>95.636363636363626</v>
      </c>
      <c r="AF76" s="1"/>
      <c r="AG76" s="171">
        <f t="shared" si="130"/>
        <v>85</v>
      </c>
      <c r="AH76" s="171"/>
      <c r="AI76" s="1">
        <f t="shared" si="131"/>
        <v>102.4</v>
      </c>
      <c r="AJ76" s="1"/>
      <c r="AK76" s="1">
        <f t="shared" si="132"/>
        <v>93.75</v>
      </c>
      <c r="AL76" s="1"/>
      <c r="AM76" s="171">
        <f t="shared" si="133"/>
        <v>95.636363636363626</v>
      </c>
      <c r="AN76" s="171"/>
      <c r="AO76" s="171">
        <f t="shared" si="134"/>
        <v>85</v>
      </c>
      <c r="AP76" s="171"/>
      <c r="AQ76" s="46">
        <f t="shared" si="135"/>
        <v>102.4</v>
      </c>
      <c r="AR76" s="46"/>
      <c r="AS76" s="172">
        <f t="shared" si="136"/>
        <v>93.75</v>
      </c>
      <c r="AT76" s="172"/>
      <c r="AU76" s="1">
        <f t="shared" si="137"/>
        <v>95.636363636363626</v>
      </c>
      <c r="AV76" s="1"/>
      <c r="AW76" s="171">
        <f t="shared" si="138"/>
        <v>85</v>
      </c>
      <c r="AX76" s="171"/>
      <c r="AY76" s="1">
        <f t="shared" si="139"/>
        <v>102.4</v>
      </c>
      <c r="AZ76" s="1"/>
      <c r="BA76" s="1">
        <f t="shared" si="140"/>
        <v>93.75</v>
      </c>
      <c r="BB76" s="1"/>
      <c r="BC76" s="171">
        <f t="shared" si="141"/>
        <v>95.636363636363626</v>
      </c>
      <c r="BD76" s="171"/>
      <c r="BE76" s="171">
        <f t="shared" si="142"/>
        <v>85</v>
      </c>
      <c r="BF76" s="171"/>
      <c r="BG76" s="46">
        <f t="shared" si="143"/>
        <v>102.4</v>
      </c>
      <c r="BH76" s="46"/>
      <c r="BI76" s="172">
        <f t="shared" si="144"/>
        <v>93.75</v>
      </c>
      <c r="BJ76" s="172"/>
      <c r="BK76" s="1">
        <f t="shared" si="145"/>
        <v>95.636363636363626</v>
      </c>
      <c r="BL76" s="1"/>
      <c r="BM76" s="171">
        <f t="shared" si="146"/>
        <v>85</v>
      </c>
      <c r="BN76" s="171"/>
      <c r="BO76" s="1">
        <f t="shared" si="147"/>
        <v>102.4</v>
      </c>
      <c r="BP76" s="1"/>
      <c r="BQ76" s="1">
        <f t="shared" si="148"/>
        <v>93.75</v>
      </c>
      <c r="BR76" s="1"/>
      <c r="BS76" s="171">
        <f t="shared" si="149"/>
        <v>95.636363636363626</v>
      </c>
      <c r="BT76" s="171"/>
      <c r="BU76" s="171">
        <f t="shared" si="150"/>
        <v>85</v>
      </c>
      <c r="BV76" s="171"/>
      <c r="BW76" s="46">
        <f t="shared" si="151"/>
        <v>102.4</v>
      </c>
      <c r="BX76" s="46"/>
      <c r="BY76" s="172">
        <f t="shared" si="152"/>
        <v>93.75</v>
      </c>
      <c r="BZ76" s="172"/>
      <c r="CA76" s="1">
        <f t="shared" si="153"/>
        <v>95.636363636363626</v>
      </c>
      <c r="CB76" s="1"/>
      <c r="CC76" s="171">
        <f t="shared" si="154"/>
        <v>85</v>
      </c>
      <c r="CD76" s="171"/>
      <c r="CE76" s="46">
        <f t="shared" si="155"/>
        <v>102.4</v>
      </c>
      <c r="CF76" s="46"/>
      <c r="CG76" s="172">
        <f t="shared" si="156"/>
        <v>93.75</v>
      </c>
      <c r="CH76" s="172"/>
      <c r="CI76" s="1">
        <f t="shared" si="157"/>
        <v>95.636363636363626</v>
      </c>
      <c r="CJ76" s="1"/>
      <c r="CK76" s="171">
        <f t="shared" si="158"/>
        <v>85</v>
      </c>
      <c r="CL76" s="171"/>
      <c r="CM76" s="46">
        <f t="shared" si="159"/>
        <v>102.4</v>
      </c>
      <c r="CN76" s="46"/>
      <c r="CO76" s="172">
        <f t="shared" si="160"/>
        <v>93.75</v>
      </c>
      <c r="CP76" s="172"/>
      <c r="CQ76" s="1">
        <f t="shared" si="161"/>
        <v>95.636363636363626</v>
      </c>
      <c r="CR76" s="1"/>
      <c r="CS76" s="171">
        <f t="shared" si="162"/>
        <v>85</v>
      </c>
    </row>
    <row r="77" spans="1:97" s="83" customFormat="1" x14ac:dyDescent="0.2">
      <c r="A77" s="82" t="s">
        <v>1</v>
      </c>
      <c r="B77" s="75"/>
      <c r="C77" s="1">
        <f t="shared" si="115"/>
        <v>99.4</v>
      </c>
      <c r="D77" s="1"/>
      <c r="E77" s="1">
        <f t="shared" si="116"/>
        <v>92.5</v>
      </c>
      <c r="F77" s="1"/>
      <c r="G77" s="171">
        <f t="shared" si="117"/>
        <v>107.36363636363636</v>
      </c>
      <c r="H77" s="171"/>
      <c r="I77" s="171">
        <f t="shared" si="118"/>
        <v>87.64</v>
      </c>
      <c r="J77" s="171"/>
      <c r="K77" s="46">
        <f t="shared" si="119"/>
        <v>99.4</v>
      </c>
      <c r="L77" s="46"/>
      <c r="M77" s="172">
        <f t="shared" si="120"/>
        <v>92.5</v>
      </c>
      <c r="N77" s="172"/>
      <c r="O77" s="1">
        <f t="shared" si="121"/>
        <v>107.36363636363636</v>
      </c>
      <c r="P77" s="1"/>
      <c r="Q77" s="171">
        <f t="shared" si="122"/>
        <v>87.64</v>
      </c>
      <c r="R77" s="171"/>
      <c r="S77" s="1">
        <f t="shared" si="123"/>
        <v>99.4</v>
      </c>
      <c r="T77" s="1"/>
      <c r="U77" s="1">
        <f t="shared" si="124"/>
        <v>92.5</v>
      </c>
      <c r="V77" s="1"/>
      <c r="W77" s="171">
        <f t="shared" si="125"/>
        <v>107.36363636363636</v>
      </c>
      <c r="X77" s="171"/>
      <c r="Y77" s="171">
        <f t="shared" si="126"/>
        <v>87.64</v>
      </c>
      <c r="Z77" s="171"/>
      <c r="AA77" s="46">
        <f t="shared" si="127"/>
        <v>99.4</v>
      </c>
      <c r="AB77" s="46"/>
      <c r="AC77" s="172">
        <f t="shared" si="128"/>
        <v>92.5</v>
      </c>
      <c r="AD77" s="172"/>
      <c r="AE77" s="1">
        <f t="shared" si="129"/>
        <v>107.36363636363636</v>
      </c>
      <c r="AF77" s="1"/>
      <c r="AG77" s="171">
        <f t="shared" si="130"/>
        <v>87.64</v>
      </c>
      <c r="AH77" s="171"/>
      <c r="AI77" s="1">
        <f t="shared" si="131"/>
        <v>99.4</v>
      </c>
      <c r="AJ77" s="1"/>
      <c r="AK77" s="1">
        <f t="shared" si="132"/>
        <v>92.5</v>
      </c>
      <c r="AL77" s="1"/>
      <c r="AM77" s="171">
        <f t="shared" si="133"/>
        <v>107.36363636363636</v>
      </c>
      <c r="AN77" s="171"/>
      <c r="AO77" s="171">
        <f t="shared" si="134"/>
        <v>87.64</v>
      </c>
      <c r="AP77" s="171"/>
      <c r="AQ77" s="46">
        <f t="shared" si="135"/>
        <v>99.4</v>
      </c>
      <c r="AR77" s="46"/>
      <c r="AS77" s="172">
        <f t="shared" si="136"/>
        <v>92.5</v>
      </c>
      <c r="AT77" s="172"/>
      <c r="AU77" s="1">
        <f t="shared" si="137"/>
        <v>107.36363636363636</v>
      </c>
      <c r="AV77" s="1"/>
      <c r="AW77" s="171">
        <f t="shared" si="138"/>
        <v>87.64</v>
      </c>
      <c r="AX77" s="171"/>
      <c r="AY77" s="1">
        <f t="shared" si="139"/>
        <v>99.4</v>
      </c>
      <c r="AZ77" s="1"/>
      <c r="BA77" s="1">
        <f t="shared" si="140"/>
        <v>92.5</v>
      </c>
      <c r="BB77" s="1"/>
      <c r="BC77" s="171">
        <f t="shared" si="141"/>
        <v>107.36363636363636</v>
      </c>
      <c r="BD77" s="171"/>
      <c r="BE77" s="171">
        <f t="shared" si="142"/>
        <v>87.64</v>
      </c>
      <c r="BF77" s="171"/>
      <c r="BG77" s="46">
        <f t="shared" si="143"/>
        <v>99.4</v>
      </c>
      <c r="BH77" s="46"/>
      <c r="BI77" s="172">
        <f t="shared" si="144"/>
        <v>92.5</v>
      </c>
      <c r="BJ77" s="172"/>
      <c r="BK77" s="1">
        <f t="shared" si="145"/>
        <v>107.36363636363636</v>
      </c>
      <c r="BL77" s="1"/>
      <c r="BM77" s="171">
        <f t="shared" si="146"/>
        <v>87.64</v>
      </c>
      <c r="BN77" s="171"/>
      <c r="BO77" s="1">
        <f t="shared" si="147"/>
        <v>99.4</v>
      </c>
      <c r="BP77" s="1"/>
      <c r="BQ77" s="1">
        <f t="shared" si="148"/>
        <v>92.5</v>
      </c>
      <c r="BR77" s="1"/>
      <c r="BS77" s="171">
        <f t="shared" si="149"/>
        <v>107.36363636363636</v>
      </c>
      <c r="BT77" s="171"/>
      <c r="BU77" s="171">
        <f t="shared" si="150"/>
        <v>87.64</v>
      </c>
      <c r="BV77" s="171"/>
      <c r="BW77" s="46">
        <f t="shared" si="151"/>
        <v>99.4</v>
      </c>
      <c r="BX77" s="46"/>
      <c r="BY77" s="172">
        <f t="shared" si="152"/>
        <v>92.5</v>
      </c>
      <c r="BZ77" s="172"/>
      <c r="CA77" s="1">
        <f t="shared" si="153"/>
        <v>107.36363636363636</v>
      </c>
      <c r="CB77" s="1"/>
      <c r="CC77" s="171">
        <f t="shared" si="154"/>
        <v>87.64</v>
      </c>
      <c r="CD77" s="171"/>
      <c r="CE77" s="46">
        <f t="shared" si="155"/>
        <v>99.4</v>
      </c>
      <c r="CF77" s="46"/>
      <c r="CG77" s="172">
        <f t="shared" si="156"/>
        <v>92.5</v>
      </c>
      <c r="CH77" s="172"/>
      <c r="CI77" s="1">
        <f t="shared" si="157"/>
        <v>107.36363636363636</v>
      </c>
      <c r="CJ77" s="1"/>
      <c r="CK77" s="171">
        <f t="shared" si="158"/>
        <v>87.64</v>
      </c>
      <c r="CL77" s="171"/>
      <c r="CM77" s="46">
        <f t="shared" si="159"/>
        <v>99.4</v>
      </c>
      <c r="CN77" s="46"/>
      <c r="CO77" s="172">
        <f t="shared" si="160"/>
        <v>92.5</v>
      </c>
      <c r="CP77" s="172"/>
      <c r="CQ77" s="1">
        <f t="shared" si="161"/>
        <v>107.36363636363636</v>
      </c>
      <c r="CR77" s="1"/>
      <c r="CS77" s="171">
        <f t="shared" si="162"/>
        <v>87.64</v>
      </c>
    </row>
    <row r="78" spans="1:97" s="83" customFormat="1" x14ac:dyDescent="0.2">
      <c r="A78" s="82" t="s">
        <v>2</v>
      </c>
      <c r="B78" s="75"/>
      <c r="C78" s="1">
        <f t="shared" si="115"/>
        <v>98.2</v>
      </c>
      <c r="D78" s="1"/>
      <c r="E78" s="1">
        <f t="shared" si="116"/>
        <v>97.5</v>
      </c>
      <c r="F78" s="1"/>
      <c r="G78" s="171">
        <f t="shared" si="117"/>
        <v>105.59090909090909</v>
      </c>
      <c r="H78" s="171"/>
      <c r="I78" s="171">
        <f t="shared" si="118"/>
        <v>95.8</v>
      </c>
      <c r="J78" s="171"/>
      <c r="K78" s="46">
        <f t="shared" si="119"/>
        <v>98.2</v>
      </c>
      <c r="L78" s="46"/>
      <c r="M78" s="172">
        <f t="shared" si="120"/>
        <v>97.5</v>
      </c>
      <c r="N78" s="172"/>
      <c r="O78" s="1">
        <f t="shared" si="121"/>
        <v>105.59090909090909</v>
      </c>
      <c r="P78" s="1"/>
      <c r="Q78" s="171">
        <f t="shared" si="122"/>
        <v>95.8</v>
      </c>
      <c r="R78" s="171"/>
      <c r="S78" s="1">
        <f t="shared" si="123"/>
        <v>98.2</v>
      </c>
      <c r="T78" s="1"/>
      <c r="U78" s="1">
        <f t="shared" si="124"/>
        <v>97.5</v>
      </c>
      <c r="V78" s="1"/>
      <c r="W78" s="171">
        <f t="shared" si="125"/>
        <v>105.59090909090909</v>
      </c>
      <c r="X78" s="171"/>
      <c r="Y78" s="171">
        <f t="shared" si="126"/>
        <v>95.8</v>
      </c>
      <c r="Z78" s="171"/>
      <c r="AA78" s="46">
        <f t="shared" si="127"/>
        <v>98.2</v>
      </c>
      <c r="AB78" s="46"/>
      <c r="AC78" s="172">
        <f t="shared" si="128"/>
        <v>97.5</v>
      </c>
      <c r="AD78" s="172"/>
      <c r="AE78" s="1">
        <f t="shared" si="129"/>
        <v>105.59090909090909</v>
      </c>
      <c r="AF78" s="1"/>
      <c r="AG78" s="171">
        <f t="shared" si="130"/>
        <v>95.8</v>
      </c>
      <c r="AH78" s="171"/>
      <c r="AI78" s="1">
        <f t="shared" si="131"/>
        <v>98.2</v>
      </c>
      <c r="AJ78" s="1"/>
      <c r="AK78" s="1">
        <f t="shared" si="132"/>
        <v>97.5</v>
      </c>
      <c r="AL78" s="1"/>
      <c r="AM78" s="171">
        <f t="shared" si="133"/>
        <v>105.59090909090909</v>
      </c>
      <c r="AN78" s="171"/>
      <c r="AO78" s="171">
        <f t="shared" si="134"/>
        <v>95.8</v>
      </c>
      <c r="AP78" s="171"/>
      <c r="AQ78" s="46">
        <f t="shared" si="135"/>
        <v>98.2</v>
      </c>
      <c r="AR78" s="46"/>
      <c r="AS78" s="172">
        <f t="shared" si="136"/>
        <v>97.5</v>
      </c>
      <c r="AT78" s="172"/>
      <c r="AU78" s="1">
        <f t="shared" si="137"/>
        <v>105.59090909090909</v>
      </c>
      <c r="AV78" s="1"/>
      <c r="AW78" s="171">
        <f t="shared" si="138"/>
        <v>95.8</v>
      </c>
      <c r="AX78" s="171"/>
      <c r="AY78" s="1">
        <f t="shared" si="139"/>
        <v>98.2</v>
      </c>
      <c r="AZ78" s="1"/>
      <c r="BA78" s="1">
        <f t="shared" si="140"/>
        <v>97.5</v>
      </c>
      <c r="BB78" s="1"/>
      <c r="BC78" s="171">
        <f t="shared" si="141"/>
        <v>105.59090909090909</v>
      </c>
      <c r="BD78" s="171"/>
      <c r="BE78" s="171">
        <f t="shared" si="142"/>
        <v>95.8</v>
      </c>
      <c r="BF78" s="171"/>
      <c r="BG78" s="46">
        <f t="shared" si="143"/>
        <v>98.2</v>
      </c>
      <c r="BH78" s="46"/>
      <c r="BI78" s="172">
        <f t="shared" si="144"/>
        <v>97.5</v>
      </c>
      <c r="BJ78" s="172"/>
      <c r="BK78" s="1">
        <f t="shared" si="145"/>
        <v>105.59090909090909</v>
      </c>
      <c r="BL78" s="1"/>
      <c r="BM78" s="171">
        <f t="shared" si="146"/>
        <v>95.8</v>
      </c>
      <c r="BN78" s="171"/>
      <c r="BO78" s="1">
        <f t="shared" si="147"/>
        <v>98.2</v>
      </c>
      <c r="BP78" s="1"/>
      <c r="BQ78" s="1">
        <f t="shared" si="148"/>
        <v>97.5</v>
      </c>
      <c r="BR78" s="1"/>
      <c r="BS78" s="171">
        <f t="shared" si="149"/>
        <v>105.59090909090909</v>
      </c>
      <c r="BT78" s="171"/>
      <c r="BU78" s="171">
        <f t="shared" si="150"/>
        <v>95.8</v>
      </c>
      <c r="BV78" s="171"/>
      <c r="BW78" s="46">
        <f t="shared" si="151"/>
        <v>98.2</v>
      </c>
      <c r="BX78" s="46"/>
      <c r="BY78" s="172">
        <f t="shared" si="152"/>
        <v>97.5</v>
      </c>
      <c r="BZ78" s="172"/>
      <c r="CA78" s="1">
        <f t="shared" si="153"/>
        <v>105.59090909090909</v>
      </c>
      <c r="CB78" s="1"/>
      <c r="CC78" s="171">
        <f t="shared" si="154"/>
        <v>95.8</v>
      </c>
      <c r="CD78" s="171"/>
      <c r="CE78" s="46">
        <f t="shared" si="155"/>
        <v>98.2</v>
      </c>
      <c r="CF78" s="46"/>
      <c r="CG78" s="172">
        <f t="shared" si="156"/>
        <v>97.5</v>
      </c>
      <c r="CH78" s="172"/>
      <c r="CI78" s="1">
        <f t="shared" si="157"/>
        <v>105.59090909090909</v>
      </c>
      <c r="CJ78" s="1"/>
      <c r="CK78" s="171">
        <f t="shared" si="158"/>
        <v>95.8</v>
      </c>
      <c r="CL78" s="171"/>
      <c r="CM78" s="46">
        <f t="shared" si="159"/>
        <v>98.2</v>
      </c>
      <c r="CN78" s="46"/>
      <c r="CO78" s="172">
        <f t="shared" si="160"/>
        <v>97.5</v>
      </c>
      <c r="CP78" s="172"/>
      <c r="CQ78" s="1">
        <f t="shared" si="161"/>
        <v>105.59090909090909</v>
      </c>
      <c r="CR78" s="1"/>
      <c r="CS78" s="171">
        <f t="shared" si="162"/>
        <v>95.8</v>
      </c>
    </row>
    <row r="79" spans="1:97" s="83" customFormat="1" x14ac:dyDescent="0.2">
      <c r="A79" s="82" t="s">
        <v>3</v>
      </c>
      <c r="B79" s="75"/>
      <c r="C79" s="1">
        <f t="shared" si="115"/>
        <v>104.8</v>
      </c>
      <c r="D79" s="1"/>
      <c r="E79" s="1">
        <f t="shared" si="116"/>
        <v>115</v>
      </c>
      <c r="F79" s="1"/>
      <c r="G79" s="171">
        <f t="shared" si="117"/>
        <v>108.04545454545455</v>
      </c>
      <c r="H79" s="171"/>
      <c r="I79" s="171">
        <f t="shared" si="118"/>
        <v>106.36</v>
      </c>
      <c r="J79" s="171"/>
      <c r="K79" s="46">
        <f t="shared" si="119"/>
        <v>104.8</v>
      </c>
      <c r="L79" s="46"/>
      <c r="M79" s="172">
        <f t="shared" si="120"/>
        <v>115</v>
      </c>
      <c r="N79" s="172"/>
      <c r="O79" s="1">
        <f t="shared" si="121"/>
        <v>108.04545454545455</v>
      </c>
      <c r="P79" s="1"/>
      <c r="Q79" s="171">
        <f t="shared" si="122"/>
        <v>106.36</v>
      </c>
      <c r="R79" s="171"/>
      <c r="S79" s="1">
        <f t="shared" si="123"/>
        <v>104.8</v>
      </c>
      <c r="T79" s="1"/>
      <c r="U79" s="1">
        <f t="shared" si="124"/>
        <v>115</v>
      </c>
      <c r="V79" s="1"/>
      <c r="W79" s="171">
        <f t="shared" si="125"/>
        <v>108.04545454545455</v>
      </c>
      <c r="X79" s="171"/>
      <c r="Y79" s="171">
        <f t="shared" si="126"/>
        <v>106.36</v>
      </c>
      <c r="Z79" s="171"/>
      <c r="AA79" s="46">
        <f t="shared" si="127"/>
        <v>104.8</v>
      </c>
      <c r="AB79" s="46"/>
      <c r="AC79" s="172">
        <f t="shared" si="128"/>
        <v>115</v>
      </c>
      <c r="AD79" s="172"/>
      <c r="AE79" s="1">
        <f t="shared" si="129"/>
        <v>108.04545454545455</v>
      </c>
      <c r="AF79" s="1"/>
      <c r="AG79" s="171">
        <f t="shared" si="130"/>
        <v>106.36</v>
      </c>
      <c r="AH79" s="171"/>
      <c r="AI79" s="1">
        <f t="shared" si="131"/>
        <v>104.8</v>
      </c>
      <c r="AJ79" s="1"/>
      <c r="AK79" s="1">
        <f t="shared" si="132"/>
        <v>115</v>
      </c>
      <c r="AL79" s="1"/>
      <c r="AM79" s="171">
        <f t="shared" si="133"/>
        <v>108.04545454545455</v>
      </c>
      <c r="AN79" s="171"/>
      <c r="AO79" s="171">
        <f t="shared" si="134"/>
        <v>106.36</v>
      </c>
      <c r="AP79" s="171"/>
      <c r="AQ79" s="46">
        <f t="shared" si="135"/>
        <v>104.8</v>
      </c>
      <c r="AR79" s="46"/>
      <c r="AS79" s="172">
        <f t="shared" si="136"/>
        <v>115</v>
      </c>
      <c r="AT79" s="172"/>
      <c r="AU79" s="1">
        <f t="shared" si="137"/>
        <v>108.04545454545455</v>
      </c>
      <c r="AV79" s="1"/>
      <c r="AW79" s="171">
        <f t="shared" si="138"/>
        <v>106.36</v>
      </c>
      <c r="AX79" s="171"/>
      <c r="AY79" s="1">
        <f t="shared" si="139"/>
        <v>104.8</v>
      </c>
      <c r="AZ79" s="1"/>
      <c r="BA79" s="1">
        <f t="shared" si="140"/>
        <v>115</v>
      </c>
      <c r="BB79" s="1"/>
      <c r="BC79" s="171">
        <f t="shared" si="141"/>
        <v>108.04545454545455</v>
      </c>
      <c r="BD79" s="171"/>
      <c r="BE79" s="171">
        <f t="shared" si="142"/>
        <v>106.36</v>
      </c>
      <c r="BF79" s="171"/>
      <c r="BG79" s="46">
        <f t="shared" si="143"/>
        <v>104.8</v>
      </c>
      <c r="BH79" s="46"/>
      <c r="BI79" s="172">
        <f t="shared" si="144"/>
        <v>115</v>
      </c>
      <c r="BJ79" s="172"/>
      <c r="BK79" s="1">
        <f t="shared" si="145"/>
        <v>108.04545454545455</v>
      </c>
      <c r="BL79" s="1"/>
      <c r="BM79" s="171">
        <f t="shared" si="146"/>
        <v>106.36</v>
      </c>
      <c r="BN79" s="171"/>
      <c r="BO79" s="1">
        <f t="shared" si="147"/>
        <v>104.8</v>
      </c>
      <c r="BP79" s="1"/>
      <c r="BQ79" s="1">
        <f t="shared" si="148"/>
        <v>115</v>
      </c>
      <c r="BR79" s="1"/>
      <c r="BS79" s="171">
        <f t="shared" si="149"/>
        <v>108.04545454545455</v>
      </c>
      <c r="BT79" s="171"/>
      <c r="BU79" s="171">
        <f t="shared" si="150"/>
        <v>106.36</v>
      </c>
      <c r="BV79" s="171"/>
      <c r="BW79" s="46">
        <f t="shared" si="151"/>
        <v>104.8</v>
      </c>
      <c r="BX79" s="46"/>
      <c r="BY79" s="172">
        <f t="shared" si="152"/>
        <v>115</v>
      </c>
      <c r="BZ79" s="172"/>
      <c r="CA79" s="1">
        <f t="shared" si="153"/>
        <v>108.04545454545455</v>
      </c>
      <c r="CB79" s="1"/>
      <c r="CC79" s="171">
        <f t="shared" si="154"/>
        <v>106.36</v>
      </c>
      <c r="CD79" s="171"/>
      <c r="CE79" s="46">
        <f t="shared" si="155"/>
        <v>104.8</v>
      </c>
      <c r="CF79" s="46"/>
      <c r="CG79" s="172">
        <f t="shared" si="156"/>
        <v>115</v>
      </c>
      <c r="CH79" s="172"/>
      <c r="CI79" s="1">
        <f t="shared" si="157"/>
        <v>108.04545454545455</v>
      </c>
      <c r="CJ79" s="1"/>
      <c r="CK79" s="171">
        <f t="shared" si="158"/>
        <v>106.36</v>
      </c>
      <c r="CL79" s="171"/>
      <c r="CM79" s="46">
        <f t="shared" si="159"/>
        <v>104.8</v>
      </c>
      <c r="CN79" s="46"/>
      <c r="CO79" s="172">
        <f t="shared" si="160"/>
        <v>115</v>
      </c>
      <c r="CP79" s="172"/>
      <c r="CQ79" s="1">
        <f t="shared" si="161"/>
        <v>108.04545454545455</v>
      </c>
      <c r="CR79" s="1"/>
      <c r="CS79" s="171">
        <f t="shared" si="162"/>
        <v>106.36</v>
      </c>
    </row>
    <row r="80" spans="1:97" s="83" customFormat="1" x14ac:dyDescent="0.2">
      <c r="A80" s="84" t="s">
        <v>4</v>
      </c>
      <c r="B80" s="75"/>
      <c r="C80" s="108">
        <f t="shared" si="115"/>
        <v>99.399999999999991</v>
      </c>
      <c r="D80" s="1"/>
      <c r="E80" s="108">
        <f t="shared" si="116"/>
        <v>99.583333333333343</v>
      </c>
      <c r="F80" s="1"/>
      <c r="G80" s="173">
        <f t="shared" si="117"/>
        <v>90.045454545454547</v>
      </c>
      <c r="H80" s="171"/>
      <c r="I80" s="173">
        <f t="shared" si="118"/>
        <v>104.91999999999999</v>
      </c>
      <c r="J80" s="171"/>
      <c r="K80" s="174">
        <f t="shared" si="119"/>
        <v>99.399999999999991</v>
      </c>
      <c r="L80" s="46"/>
      <c r="M80" s="175">
        <f t="shared" si="120"/>
        <v>99.583333333333343</v>
      </c>
      <c r="N80" s="172"/>
      <c r="O80" s="108">
        <f t="shared" si="121"/>
        <v>90.045454545454547</v>
      </c>
      <c r="P80" s="1"/>
      <c r="Q80" s="173">
        <f t="shared" si="122"/>
        <v>104.91999999999999</v>
      </c>
      <c r="R80" s="171"/>
      <c r="S80" s="108">
        <f t="shared" si="123"/>
        <v>99.399999999999991</v>
      </c>
      <c r="T80" s="1"/>
      <c r="U80" s="108">
        <f t="shared" si="124"/>
        <v>99.583333333333343</v>
      </c>
      <c r="V80" s="1"/>
      <c r="W80" s="173">
        <f t="shared" si="125"/>
        <v>90.045454545454547</v>
      </c>
      <c r="X80" s="171"/>
      <c r="Y80" s="173">
        <f t="shared" si="126"/>
        <v>104.91999999999999</v>
      </c>
      <c r="Z80" s="171"/>
      <c r="AA80" s="174">
        <f t="shared" si="127"/>
        <v>99.399999999999991</v>
      </c>
      <c r="AB80" s="46"/>
      <c r="AC80" s="175">
        <f t="shared" si="128"/>
        <v>99.583333333333343</v>
      </c>
      <c r="AD80" s="172"/>
      <c r="AE80" s="108">
        <f t="shared" si="129"/>
        <v>90.045454545454547</v>
      </c>
      <c r="AF80" s="1"/>
      <c r="AG80" s="173">
        <f t="shared" si="130"/>
        <v>104.91999999999999</v>
      </c>
      <c r="AH80" s="171"/>
      <c r="AI80" s="108">
        <f t="shared" si="131"/>
        <v>99.399999999999991</v>
      </c>
      <c r="AJ80" s="1"/>
      <c r="AK80" s="108">
        <f t="shared" si="132"/>
        <v>99.583333333333343</v>
      </c>
      <c r="AL80" s="1"/>
      <c r="AM80" s="173">
        <f t="shared" si="133"/>
        <v>90.045454545454547</v>
      </c>
      <c r="AN80" s="171"/>
      <c r="AO80" s="173">
        <f t="shared" si="134"/>
        <v>104.91999999999999</v>
      </c>
      <c r="AP80" s="171"/>
      <c r="AQ80" s="174">
        <f t="shared" si="135"/>
        <v>99.399999999999991</v>
      </c>
      <c r="AR80" s="46"/>
      <c r="AS80" s="175">
        <f t="shared" si="136"/>
        <v>99.583333333333343</v>
      </c>
      <c r="AT80" s="172"/>
      <c r="AU80" s="108">
        <f t="shared" si="137"/>
        <v>90.045454545454547</v>
      </c>
      <c r="AV80" s="1"/>
      <c r="AW80" s="173">
        <f t="shared" si="138"/>
        <v>104.91999999999999</v>
      </c>
      <c r="AX80" s="171"/>
      <c r="AY80" s="108">
        <f t="shared" si="139"/>
        <v>99.399999999999991</v>
      </c>
      <c r="AZ80" s="1"/>
      <c r="BA80" s="108">
        <f t="shared" si="140"/>
        <v>99.583333333333343</v>
      </c>
      <c r="BB80" s="1"/>
      <c r="BC80" s="173">
        <f t="shared" si="141"/>
        <v>90.045454545454547</v>
      </c>
      <c r="BD80" s="171"/>
      <c r="BE80" s="173">
        <f t="shared" si="142"/>
        <v>104.91999999999999</v>
      </c>
      <c r="BF80" s="171"/>
      <c r="BG80" s="174">
        <f t="shared" si="143"/>
        <v>99.399999999999991</v>
      </c>
      <c r="BH80" s="46"/>
      <c r="BI80" s="175">
        <f t="shared" si="144"/>
        <v>99.583333333333343</v>
      </c>
      <c r="BJ80" s="172"/>
      <c r="BK80" s="108">
        <f t="shared" si="145"/>
        <v>90.045454545454547</v>
      </c>
      <c r="BL80" s="1"/>
      <c r="BM80" s="173">
        <f t="shared" si="146"/>
        <v>104.91999999999999</v>
      </c>
      <c r="BN80" s="171"/>
      <c r="BO80" s="108">
        <f t="shared" si="147"/>
        <v>99.399999999999991</v>
      </c>
      <c r="BP80" s="1"/>
      <c r="BQ80" s="108">
        <f t="shared" si="148"/>
        <v>99.583333333333343</v>
      </c>
      <c r="BR80" s="1"/>
      <c r="BS80" s="173">
        <f t="shared" si="149"/>
        <v>90.045454545454547</v>
      </c>
      <c r="BT80" s="171"/>
      <c r="BU80" s="173">
        <f t="shared" si="150"/>
        <v>104.91999999999999</v>
      </c>
      <c r="BV80" s="171"/>
      <c r="BW80" s="174">
        <f t="shared" si="151"/>
        <v>99.399999999999991</v>
      </c>
      <c r="BX80" s="46"/>
      <c r="BY80" s="175">
        <f t="shared" si="152"/>
        <v>99.583333333333343</v>
      </c>
      <c r="BZ80" s="172"/>
      <c r="CA80" s="108">
        <f t="shared" si="153"/>
        <v>90.045454545454547</v>
      </c>
      <c r="CB80" s="1"/>
      <c r="CC80" s="173">
        <f t="shared" si="154"/>
        <v>104.91999999999999</v>
      </c>
      <c r="CD80" s="171"/>
      <c r="CE80" s="174">
        <f t="shared" si="155"/>
        <v>99.399999999999991</v>
      </c>
      <c r="CF80" s="46"/>
      <c r="CG80" s="175">
        <f t="shared" si="156"/>
        <v>99.583333333333343</v>
      </c>
      <c r="CH80" s="172"/>
      <c r="CI80" s="108">
        <f t="shared" si="157"/>
        <v>90.045454545454547</v>
      </c>
      <c r="CJ80" s="1"/>
      <c r="CK80" s="173">
        <f t="shared" si="158"/>
        <v>104.91999999999999</v>
      </c>
      <c r="CL80" s="171"/>
      <c r="CM80" s="174">
        <f t="shared" si="159"/>
        <v>99.399999999999991</v>
      </c>
      <c r="CN80" s="46"/>
      <c r="CO80" s="175">
        <f t="shared" si="160"/>
        <v>99.583333333333343</v>
      </c>
      <c r="CP80" s="172"/>
      <c r="CQ80" s="108">
        <f t="shared" si="161"/>
        <v>90.045454545454547</v>
      </c>
      <c r="CR80" s="1"/>
      <c r="CS80" s="173">
        <f t="shared" si="162"/>
        <v>104.91999999999999</v>
      </c>
    </row>
    <row r="81" spans="1:97" s="83" customFormat="1" x14ac:dyDescent="0.2">
      <c r="A81" s="82" t="s">
        <v>5</v>
      </c>
      <c r="B81" s="75"/>
      <c r="C81" s="1">
        <f t="shared" si="115"/>
        <v>88.6</v>
      </c>
      <c r="D81" s="1"/>
      <c r="E81" s="1">
        <f t="shared" si="116"/>
        <v>96.666666666666671</v>
      </c>
      <c r="F81" s="1"/>
      <c r="G81" s="171">
        <f t="shared" si="117"/>
        <v>105.72727272727272</v>
      </c>
      <c r="H81" s="171"/>
      <c r="I81" s="171">
        <f t="shared" si="118"/>
        <v>90.52</v>
      </c>
      <c r="J81" s="171"/>
      <c r="K81" s="46">
        <f t="shared" si="119"/>
        <v>88.6</v>
      </c>
      <c r="L81" s="46"/>
      <c r="M81" s="172">
        <f t="shared" si="120"/>
        <v>96.666666666666671</v>
      </c>
      <c r="N81" s="172"/>
      <c r="O81" s="1">
        <f t="shared" si="121"/>
        <v>105.72727272727272</v>
      </c>
      <c r="P81" s="1"/>
      <c r="Q81" s="171">
        <f t="shared" si="122"/>
        <v>90.52</v>
      </c>
      <c r="R81" s="171"/>
      <c r="S81" s="1">
        <f t="shared" si="123"/>
        <v>88.6</v>
      </c>
      <c r="T81" s="1"/>
      <c r="U81" s="1">
        <f t="shared" si="124"/>
        <v>96.666666666666671</v>
      </c>
      <c r="V81" s="1"/>
      <c r="W81" s="171">
        <f t="shared" si="125"/>
        <v>105.72727272727272</v>
      </c>
      <c r="X81" s="171"/>
      <c r="Y81" s="171">
        <f t="shared" si="126"/>
        <v>90.52</v>
      </c>
      <c r="Z81" s="171"/>
      <c r="AA81" s="46">
        <f t="shared" si="127"/>
        <v>88.6</v>
      </c>
      <c r="AB81" s="46"/>
      <c r="AC81" s="172">
        <f t="shared" si="128"/>
        <v>96.666666666666671</v>
      </c>
      <c r="AD81" s="172"/>
      <c r="AE81" s="1">
        <f t="shared" si="129"/>
        <v>105.72727272727272</v>
      </c>
      <c r="AF81" s="1"/>
      <c r="AG81" s="171">
        <f t="shared" si="130"/>
        <v>90.52</v>
      </c>
      <c r="AH81" s="171"/>
      <c r="AI81" s="1">
        <f t="shared" si="131"/>
        <v>88.6</v>
      </c>
      <c r="AJ81" s="1"/>
      <c r="AK81" s="1">
        <f t="shared" si="132"/>
        <v>96.666666666666671</v>
      </c>
      <c r="AL81" s="1"/>
      <c r="AM81" s="171">
        <f t="shared" si="133"/>
        <v>105.72727272727272</v>
      </c>
      <c r="AN81" s="171"/>
      <c r="AO81" s="171">
        <f t="shared" si="134"/>
        <v>90.52</v>
      </c>
      <c r="AP81" s="171"/>
      <c r="AQ81" s="46">
        <f t="shared" si="135"/>
        <v>88.6</v>
      </c>
      <c r="AR81" s="46"/>
      <c r="AS81" s="172">
        <f t="shared" si="136"/>
        <v>96.666666666666671</v>
      </c>
      <c r="AT81" s="172"/>
      <c r="AU81" s="1">
        <f t="shared" si="137"/>
        <v>105.72727272727272</v>
      </c>
      <c r="AV81" s="1"/>
      <c r="AW81" s="171">
        <f t="shared" si="138"/>
        <v>90.52</v>
      </c>
      <c r="AX81" s="171"/>
      <c r="AY81" s="1">
        <f t="shared" si="139"/>
        <v>88.6</v>
      </c>
      <c r="AZ81" s="1"/>
      <c r="BA81" s="1">
        <f t="shared" si="140"/>
        <v>96.666666666666671</v>
      </c>
      <c r="BB81" s="1"/>
      <c r="BC81" s="171">
        <f t="shared" si="141"/>
        <v>105.72727272727272</v>
      </c>
      <c r="BD81" s="171"/>
      <c r="BE81" s="171">
        <f t="shared" si="142"/>
        <v>90.52</v>
      </c>
      <c r="BF81" s="171"/>
      <c r="BG81" s="46">
        <f t="shared" si="143"/>
        <v>88.6</v>
      </c>
      <c r="BH81" s="46"/>
      <c r="BI81" s="172">
        <f t="shared" si="144"/>
        <v>96.666666666666671</v>
      </c>
      <c r="BJ81" s="172"/>
      <c r="BK81" s="1">
        <f t="shared" si="145"/>
        <v>105.72727272727272</v>
      </c>
      <c r="BL81" s="1"/>
      <c r="BM81" s="171">
        <f t="shared" si="146"/>
        <v>90.52</v>
      </c>
      <c r="BN81" s="171"/>
      <c r="BO81" s="1">
        <f t="shared" si="147"/>
        <v>88.6</v>
      </c>
      <c r="BP81" s="1"/>
      <c r="BQ81" s="1">
        <f t="shared" si="148"/>
        <v>96.666666666666671</v>
      </c>
      <c r="BR81" s="1"/>
      <c r="BS81" s="171">
        <f t="shared" si="149"/>
        <v>105.72727272727272</v>
      </c>
      <c r="BT81" s="171"/>
      <c r="BU81" s="171">
        <f t="shared" si="150"/>
        <v>90.52</v>
      </c>
      <c r="BV81" s="171"/>
      <c r="BW81" s="46">
        <f t="shared" si="151"/>
        <v>88.6</v>
      </c>
      <c r="BX81" s="46"/>
      <c r="BY81" s="172">
        <f t="shared" si="152"/>
        <v>96.666666666666671</v>
      </c>
      <c r="BZ81" s="172"/>
      <c r="CA81" s="1">
        <f t="shared" si="153"/>
        <v>105.72727272727272</v>
      </c>
      <c r="CB81" s="1"/>
      <c r="CC81" s="171">
        <f t="shared" si="154"/>
        <v>90.52</v>
      </c>
      <c r="CD81" s="171"/>
      <c r="CE81" s="46">
        <f t="shared" si="155"/>
        <v>88.6</v>
      </c>
      <c r="CF81" s="46"/>
      <c r="CG81" s="172">
        <f t="shared" si="156"/>
        <v>96.666666666666671</v>
      </c>
      <c r="CH81" s="172"/>
      <c r="CI81" s="1">
        <f t="shared" si="157"/>
        <v>105.72727272727272</v>
      </c>
      <c r="CJ81" s="1"/>
      <c r="CK81" s="171">
        <f t="shared" si="158"/>
        <v>90.52</v>
      </c>
      <c r="CL81" s="171"/>
      <c r="CM81" s="46">
        <f t="shared" si="159"/>
        <v>88.6</v>
      </c>
      <c r="CN81" s="46"/>
      <c r="CO81" s="172">
        <f t="shared" si="160"/>
        <v>96.666666666666671</v>
      </c>
      <c r="CP81" s="172"/>
      <c r="CQ81" s="1">
        <f t="shared" si="161"/>
        <v>105.72727272727272</v>
      </c>
      <c r="CR81" s="1"/>
      <c r="CS81" s="171">
        <f t="shared" si="162"/>
        <v>90.52</v>
      </c>
    </row>
    <row r="82" spans="1:97" s="83" customFormat="1" x14ac:dyDescent="0.2">
      <c r="A82" s="82" t="s">
        <v>6</v>
      </c>
      <c r="B82" s="75"/>
      <c r="C82" s="1">
        <f t="shared" si="115"/>
        <v>85</v>
      </c>
      <c r="D82" s="1"/>
      <c r="E82" s="1">
        <f t="shared" si="116"/>
        <v>85</v>
      </c>
      <c r="F82" s="1"/>
      <c r="G82" s="171">
        <f t="shared" si="117"/>
        <v>100</v>
      </c>
      <c r="H82" s="171"/>
      <c r="I82" s="171">
        <f t="shared" si="118"/>
        <v>91.96</v>
      </c>
      <c r="J82" s="171"/>
      <c r="K82" s="46">
        <f t="shared" si="119"/>
        <v>85</v>
      </c>
      <c r="L82" s="46"/>
      <c r="M82" s="172">
        <f t="shared" si="120"/>
        <v>85</v>
      </c>
      <c r="N82" s="172"/>
      <c r="O82" s="1">
        <f t="shared" si="121"/>
        <v>100</v>
      </c>
      <c r="P82" s="1"/>
      <c r="Q82" s="171">
        <f t="shared" si="122"/>
        <v>91.96</v>
      </c>
      <c r="R82" s="171"/>
      <c r="S82" s="1">
        <f t="shared" si="123"/>
        <v>85</v>
      </c>
      <c r="T82" s="1"/>
      <c r="U82" s="1">
        <f t="shared" si="124"/>
        <v>85</v>
      </c>
      <c r="V82" s="1"/>
      <c r="W82" s="171">
        <f t="shared" si="125"/>
        <v>100</v>
      </c>
      <c r="X82" s="171"/>
      <c r="Y82" s="171">
        <f t="shared" si="126"/>
        <v>91.96</v>
      </c>
      <c r="Z82" s="171"/>
      <c r="AA82" s="46">
        <f t="shared" si="127"/>
        <v>85</v>
      </c>
      <c r="AB82" s="46"/>
      <c r="AC82" s="172">
        <f t="shared" si="128"/>
        <v>85</v>
      </c>
      <c r="AD82" s="172"/>
      <c r="AE82" s="1">
        <f t="shared" si="129"/>
        <v>100</v>
      </c>
      <c r="AF82" s="1"/>
      <c r="AG82" s="171">
        <f t="shared" si="130"/>
        <v>91.96</v>
      </c>
      <c r="AH82" s="171"/>
      <c r="AI82" s="1">
        <f t="shared" si="131"/>
        <v>85</v>
      </c>
      <c r="AJ82" s="1"/>
      <c r="AK82" s="1">
        <f t="shared" si="132"/>
        <v>85</v>
      </c>
      <c r="AL82" s="1"/>
      <c r="AM82" s="171">
        <f t="shared" si="133"/>
        <v>100</v>
      </c>
      <c r="AN82" s="171"/>
      <c r="AO82" s="171">
        <f t="shared" si="134"/>
        <v>91.96</v>
      </c>
      <c r="AP82" s="171"/>
      <c r="AQ82" s="46">
        <f t="shared" si="135"/>
        <v>85</v>
      </c>
      <c r="AR82" s="46"/>
      <c r="AS82" s="172">
        <f t="shared" si="136"/>
        <v>85</v>
      </c>
      <c r="AT82" s="172"/>
      <c r="AU82" s="1">
        <f t="shared" si="137"/>
        <v>100</v>
      </c>
      <c r="AV82" s="1"/>
      <c r="AW82" s="171">
        <f t="shared" si="138"/>
        <v>91.96</v>
      </c>
      <c r="AX82" s="171"/>
      <c r="AY82" s="1">
        <f t="shared" si="139"/>
        <v>85</v>
      </c>
      <c r="AZ82" s="1"/>
      <c r="BA82" s="1">
        <f t="shared" si="140"/>
        <v>85</v>
      </c>
      <c r="BB82" s="1"/>
      <c r="BC82" s="171">
        <f t="shared" si="141"/>
        <v>100</v>
      </c>
      <c r="BD82" s="171"/>
      <c r="BE82" s="171">
        <f t="shared" si="142"/>
        <v>91.96</v>
      </c>
      <c r="BF82" s="171"/>
      <c r="BG82" s="46">
        <f t="shared" si="143"/>
        <v>85</v>
      </c>
      <c r="BH82" s="46"/>
      <c r="BI82" s="172">
        <f t="shared" si="144"/>
        <v>85</v>
      </c>
      <c r="BJ82" s="172"/>
      <c r="BK82" s="1">
        <f t="shared" si="145"/>
        <v>100</v>
      </c>
      <c r="BL82" s="1"/>
      <c r="BM82" s="171">
        <f t="shared" si="146"/>
        <v>91.96</v>
      </c>
      <c r="BN82" s="171"/>
      <c r="BO82" s="1">
        <f t="shared" si="147"/>
        <v>85</v>
      </c>
      <c r="BP82" s="1"/>
      <c r="BQ82" s="1">
        <f t="shared" si="148"/>
        <v>85</v>
      </c>
      <c r="BR82" s="1"/>
      <c r="BS82" s="171">
        <f t="shared" si="149"/>
        <v>100</v>
      </c>
      <c r="BT82" s="171"/>
      <c r="BU82" s="171">
        <f t="shared" si="150"/>
        <v>91.96</v>
      </c>
      <c r="BV82" s="171"/>
      <c r="BW82" s="46">
        <f t="shared" si="151"/>
        <v>85</v>
      </c>
      <c r="BX82" s="46"/>
      <c r="BY82" s="172">
        <f t="shared" si="152"/>
        <v>85</v>
      </c>
      <c r="BZ82" s="172"/>
      <c r="CA82" s="1">
        <f t="shared" si="153"/>
        <v>100</v>
      </c>
      <c r="CB82" s="1"/>
      <c r="CC82" s="171">
        <f t="shared" si="154"/>
        <v>91.96</v>
      </c>
      <c r="CD82" s="171"/>
      <c r="CE82" s="46">
        <f t="shared" si="155"/>
        <v>85</v>
      </c>
      <c r="CF82" s="46"/>
      <c r="CG82" s="172">
        <f t="shared" si="156"/>
        <v>85</v>
      </c>
      <c r="CH82" s="172"/>
      <c r="CI82" s="1">
        <f t="shared" si="157"/>
        <v>100</v>
      </c>
      <c r="CJ82" s="1"/>
      <c r="CK82" s="171">
        <f t="shared" si="158"/>
        <v>91.96</v>
      </c>
      <c r="CL82" s="171"/>
      <c r="CM82" s="46">
        <f t="shared" si="159"/>
        <v>85</v>
      </c>
      <c r="CN82" s="46"/>
      <c r="CO82" s="172">
        <f t="shared" si="160"/>
        <v>85</v>
      </c>
      <c r="CP82" s="172"/>
      <c r="CQ82" s="1">
        <f t="shared" si="161"/>
        <v>100</v>
      </c>
      <c r="CR82" s="1"/>
      <c r="CS82" s="171">
        <f t="shared" si="162"/>
        <v>91.96</v>
      </c>
    </row>
    <row r="83" spans="1:97" s="83" customFormat="1" x14ac:dyDescent="0.2">
      <c r="A83" s="82" t="s">
        <v>7</v>
      </c>
      <c r="B83" s="75"/>
      <c r="C83" s="1">
        <f t="shared" si="115"/>
        <v>103</v>
      </c>
      <c r="D83" s="1"/>
      <c r="E83" s="1">
        <f t="shared" si="116"/>
        <v>102.08333333333334</v>
      </c>
      <c r="F83" s="1"/>
      <c r="G83" s="171">
        <f t="shared" si="117"/>
        <v>106</v>
      </c>
      <c r="H83" s="171"/>
      <c r="I83" s="171">
        <f t="shared" si="118"/>
        <v>91</v>
      </c>
      <c r="J83" s="171"/>
      <c r="K83" s="46">
        <f t="shared" si="119"/>
        <v>103</v>
      </c>
      <c r="L83" s="46"/>
      <c r="M83" s="172">
        <f t="shared" si="120"/>
        <v>102.08333333333334</v>
      </c>
      <c r="N83" s="172"/>
      <c r="O83" s="1">
        <f t="shared" si="121"/>
        <v>106</v>
      </c>
      <c r="P83" s="1"/>
      <c r="Q83" s="171">
        <f t="shared" si="122"/>
        <v>91</v>
      </c>
      <c r="R83" s="171"/>
      <c r="S83" s="1">
        <f t="shared" si="123"/>
        <v>103</v>
      </c>
      <c r="T83" s="1"/>
      <c r="U83" s="1">
        <f t="shared" si="124"/>
        <v>102.08333333333334</v>
      </c>
      <c r="V83" s="1"/>
      <c r="W83" s="171">
        <f t="shared" si="125"/>
        <v>106</v>
      </c>
      <c r="X83" s="171"/>
      <c r="Y83" s="171">
        <f t="shared" si="126"/>
        <v>91</v>
      </c>
      <c r="Z83" s="171"/>
      <c r="AA83" s="46">
        <f t="shared" si="127"/>
        <v>103</v>
      </c>
      <c r="AB83" s="46"/>
      <c r="AC83" s="172">
        <f t="shared" si="128"/>
        <v>102.08333333333334</v>
      </c>
      <c r="AD83" s="172"/>
      <c r="AE83" s="1">
        <f t="shared" si="129"/>
        <v>106</v>
      </c>
      <c r="AF83" s="1"/>
      <c r="AG83" s="171">
        <f t="shared" si="130"/>
        <v>91</v>
      </c>
      <c r="AH83" s="171"/>
      <c r="AI83" s="1">
        <f t="shared" si="131"/>
        <v>103</v>
      </c>
      <c r="AJ83" s="1"/>
      <c r="AK83" s="1">
        <f t="shared" si="132"/>
        <v>102.08333333333334</v>
      </c>
      <c r="AL83" s="1"/>
      <c r="AM83" s="171">
        <f t="shared" si="133"/>
        <v>106</v>
      </c>
      <c r="AN83" s="171"/>
      <c r="AO83" s="171">
        <f t="shared" si="134"/>
        <v>91</v>
      </c>
      <c r="AP83" s="171"/>
      <c r="AQ83" s="46">
        <f t="shared" si="135"/>
        <v>103</v>
      </c>
      <c r="AR83" s="46"/>
      <c r="AS83" s="172">
        <f t="shared" si="136"/>
        <v>102.08333333333334</v>
      </c>
      <c r="AT83" s="172"/>
      <c r="AU83" s="1">
        <f t="shared" si="137"/>
        <v>106</v>
      </c>
      <c r="AV83" s="1"/>
      <c r="AW83" s="171">
        <f t="shared" si="138"/>
        <v>91</v>
      </c>
      <c r="AX83" s="171"/>
      <c r="AY83" s="1">
        <f t="shared" si="139"/>
        <v>103</v>
      </c>
      <c r="AZ83" s="1"/>
      <c r="BA83" s="1">
        <f t="shared" si="140"/>
        <v>102.08333333333334</v>
      </c>
      <c r="BB83" s="1"/>
      <c r="BC83" s="171">
        <f t="shared" si="141"/>
        <v>106</v>
      </c>
      <c r="BD83" s="171"/>
      <c r="BE83" s="171">
        <f t="shared" si="142"/>
        <v>91</v>
      </c>
      <c r="BF83" s="171"/>
      <c r="BG83" s="46">
        <f t="shared" si="143"/>
        <v>103</v>
      </c>
      <c r="BH83" s="46"/>
      <c r="BI83" s="172">
        <f t="shared" si="144"/>
        <v>102.08333333333334</v>
      </c>
      <c r="BJ83" s="172"/>
      <c r="BK83" s="1">
        <f t="shared" si="145"/>
        <v>106</v>
      </c>
      <c r="BL83" s="1"/>
      <c r="BM83" s="171">
        <f t="shared" si="146"/>
        <v>91</v>
      </c>
      <c r="BN83" s="171"/>
      <c r="BO83" s="1">
        <f t="shared" si="147"/>
        <v>103</v>
      </c>
      <c r="BP83" s="1"/>
      <c r="BQ83" s="1">
        <f t="shared" si="148"/>
        <v>102.08333333333334</v>
      </c>
      <c r="BR83" s="1"/>
      <c r="BS83" s="171">
        <f t="shared" si="149"/>
        <v>106</v>
      </c>
      <c r="BT83" s="171"/>
      <c r="BU83" s="171">
        <f t="shared" si="150"/>
        <v>91</v>
      </c>
      <c r="BV83" s="171"/>
      <c r="BW83" s="46">
        <f t="shared" si="151"/>
        <v>103</v>
      </c>
      <c r="BX83" s="46"/>
      <c r="BY83" s="172">
        <f t="shared" si="152"/>
        <v>102.08333333333334</v>
      </c>
      <c r="BZ83" s="172"/>
      <c r="CA83" s="1">
        <f t="shared" si="153"/>
        <v>106</v>
      </c>
      <c r="CB83" s="1"/>
      <c r="CC83" s="171">
        <f t="shared" si="154"/>
        <v>91</v>
      </c>
      <c r="CD83" s="171"/>
      <c r="CE83" s="46">
        <f t="shared" si="155"/>
        <v>103</v>
      </c>
      <c r="CF83" s="46"/>
      <c r="CG83" s="172">
        <f t="shared" si="156"/>
        <v>102.08333333333334</v>
      </c>
      <c r="CH83" s="172"/>
      <c r="CI83" s="1">
        <f t="shared" si="157"/>
        <v>106</v>
      </c>
      <c r="CJ83" s="1"/>
      <c r="CK83" s="171">
        <f t="shared" si="158"/>
        <v>91</v>
      </c>
      <c r="CL83" s="171"/>
      <c r="CM83" s="46">
        <f t="shared" si="159"/>
        <v>103</v>
      </c>
      <c r="CN83" s="46"/>
      <c r="CO83" s="172">
        <f t="shared" si="160"/>
        <v>102.08333333333334</v>
      </c>
      <c r="CP83" s="172"/>
      <c r="CQ83" s="1">
        <f t="shared" si="161"/>
        <v>106</v>
      </c>
      <c r="CR83" s="1"/>
      <c r="CS83" s="171">
        <f t="shared" si="162"/>
        <v>91</v>
      </c>
    </row>
    <row r="84" spans="1:97" s="83" customFormat="1" x14ac:dyDescent="0.2">
      <c r="A84" s="82" t="s">
        <v>8</v>
      </c>
      <c r="B84" s="75"/>
      <c r="C84" s="1">
        <f t="shared" si="115"/>
        <v>97</v>
      </c>
      <c r="D84" s="1"/>
      <c r="E84" s="1">
        <f t="shared" si="116"/>
        <v>98.333333333333329</v>
      </c>
      <c r="F84" s="1"/>
      <c r="G84" s="171">
        <f t="shared" si="117"/>
        <v>97.27272727272728</v>
      </c>
      <c r="H84" s="171"/>
      <c r="I84" s="171">
        <f t="shared" si="118"/>
        <v>115</v>
      </c>
      <c r="J84" s="171"/>
      <c r="K84" s="46">
        <f t="shared" si="119"/>
        <v>97</v>
      </c>
      <c r="L84" s="46"/>
      <c r="M84" s="172">
        <f t="shared" si="120"/>
        <v>98.333333333333329</v>
      </c>
      <c r="N84" s="172"/>
      <c r="O84" s="1">
        <f t="shared" si="121"/>
        <v>97.27272727272728</v>
      </c>
      <c r="P84" s="1"/>
      <c r="Q84" s="171">
        <f t="shared" si="122"/>
        <v>115</v>
      </c>
      <c r="R84" s="171"/>
      <c r="S84" s="1">
        <f t="shared" si="123"/>
        <v>97</v>
      </c>
      <c r="T84" s="1"/>
      <c r="U84" s="1">
        <f t="shared" si="124"/>
        <v>98.333333333333329</v>
      </c>
      <c r="V84" s="1"/>
      <c r="W84" s="171">
        <f t="shared" si="125"/>
        <v>97.27272727272728</v>
      </c>
      <c r="X84" s="171"/>
      <c r="Y84" s="171">
        <f t="shared" si="126"/>
        <v>115</v>
      </c>
      <c r="Z84" s="171"/>
      <c r="AA84" s="46">
        <f t="shared" si="127"/>
        <v>97</v>
      </c>
      <c r="AB84" s="46"/>
      <c r="AC84" s="172">
        <f t="shared" si="128"/>
        <v>98.333333333333329</v>
      </c>
      <c r="AD84" s="172"/>
      <c r="AE84" s="1">
        <f t="shared" si="129"/>
        <v>97.27272727272728</v>
      </c>
      <c r="AF84" s="1"/>
      <c r="AG84" s="171">
        <f t="shared" si="130"/>
        <v>115</v>
      </c>
      <c r="AH84" s="171"/>
      <c r="AI84" s="1">
        <f t="shared" si="131"/>
        <v>97</v>
      </c>
      <c r="AJ84" s="1"/>
      <c r="AK84" s="1">
        <f t="shared" si="132"/>
        <v>98.333333333333329</v>
      </c>
      <c r="AL84" s="1"/>
      <c r="AM84" s="171">
        <f t="shared" si="133"/>
        <v>97.27272727272728</v>
      </c>
      <c r="AN84" s="171"/>
      <c r="AO84" s="171">
        <f t="shared" si="134"/>
        <v>115</v>
      </c>
      <c r="AP84" s="171"/>
      <c r="AQ84" s="46">
        <f t="shared" si="135"/>
        <v>97</v>
      </c>
      <c r="AR84" s="46"/>
      <c r="AS84" s="172">
        <f t="shared" si="136"/>
        <v>98.333333333333329</v>
      </c>
      <c r="AT84" s="172"/>
      <c r="AU84" s="1">
        <f t="shared" si="137"/>
        <v>97.27272727272728</v>
      </c>
      <c r="AV84" s="1"/>
      <c r="AW84" s="171">
        <f t="shared" si="138"/>
        <v>115</v>
      </c>
      <c r="AX84" s="171"/>
      <c r="AY84" s="1">
        <f t="shared" si="139"/>
        <v>97</v>
      </c>
      <c r="AZ84" s="1"/>
      <c r="BA84" s="1">
        <f t="shared" si="140"/>
        <v>98.333333333333329</v>
      </c>
      <c r="BB84" s="1"/>
      <c r="BC84" s="171">
        <f t="shared" si="141"/>
        <v>97.27272727272728</v>
      </c>
      <c r="BD84" s="171"/>
      <c r="BE84" s="171">
        <f t="shared" si="142"/>
        <v>115</v>
      </c>
      <c r="BF84" s="171"/>
      <c r="BG84" s="46">
        <f t="shared" si="143"/>
        <v>97</v>
      </c>
      <c r="BH84" s="46"/>
      <c r="BI84" s="172">
        <f t="shared" si="144"/>
        <v>98.333333333333329</v>
      </c>
      <c r="BJ84" s="172"/>
      <c r="BK84" s="1">
        <f t="shared" si="145"/>
        <v>97.27272727272728</v>
      </c>
      <c r="BL84" s="1"/>
      <c r="BM84" s="171">
        <f t="shared" si="146"/>
        <v>115</v>
      </c>
      <c r="BN84" s="171"/>
      <c r="BO84" s="1">
        <f t="shared" si="147"/>
        <v>97</v>
      </c>
      <c r="BP84" s="1"/>
      <c r="BQ84" s="1">
        <f t="shared" si="148"/>
        <v>98.333333333333329</v>
      </c>
      <c r="BR84" s="1"/>
      <c r="BS84" s="171">
        <f t="shared" si="149"/>
        <v>97.27272727272728</v>
      </c>
      <c r="BT84" s="171"/>
      <c r="BU84" s="171">
        <f t="shared" si="150"/>
        <v>115</v>
      </c>
      <c r="BV84" s="171"/>
      <c r="BW84" s="46">
        <f t="shared" si="151"/>
        <v>97</v>
      </c>
      <c r="BX84" s="46"/>
      <c r="BY84" s="172">
        <f t="shared" si="152"/>
        <v>98.333333333333329</v>
      </c>
      <c r="BZ84" s="172"/>
      <c r="CA84" s="1">
        <f t="shared" si="153"/>
        <v>97.27272727272728</v>
      </c>
      <c r="CB84" s="1"/>
      <c r="CC84" s="171">
        <f t="shared" si="154"/>
        <v>115</v>
      </c>
      <c r="CD84" s="171"/>
      <c r="CE84" s="46">
        <f t="shared" si="155"/>
        <v>97</v>
      </c>
      <c r="CF84" s="46"/>
      <c r="CG84" s="172">
        <f t="shared" si="156"/>
        <v>98.333333333333329</v>
      </c>
      <c r="CH84" s="172"/>
      <c r="CI84" s="1">
        <f t="shared" si="157"/>
        <v>97.27272727272728</v>
      </c>
      <c r="CJ84" s="1"/>
      <c r="CK84" s="171">
        <f t="shared" si="158"/>
        <v>115</v>
      </c>
      <c r="CL84" s="171"/>
      <c r="CM84" s="46">
        <f t="shared" si="159"/>
        <v>97</v>
      </c>
      <c r="CN84" s="46"/>
      <c r="CO84" s="172">
        <f t="shared" si="160"/>
        <v>98.333333333333329</v>
      </c>
      <c r="CP84" s="172"/>
      <c r="CQ84" s="1">
        <f t="shared" si="161"/>
        <v>97.27272727272728</v>
      </c>
      <c r="CR84" s="1"/>
      <c r="CS84" s="171">
        <f t="shared" si="162"/>
        <v>115</v>
      </c>
    </row>
    <row r="85" spans="1:97" s="83" customFormat="1" x14ac:dyDescent="0.2">
      <c r="A85" s="84" t="s">
        <v>9</v>
      </c>
      <c r="B85" s="75"/>
      <c r="C85" s="108">
        <f t="shared" si="115"/>
        <v>105.4</v>
      </c>
      <c r="D85" s="1"/>
      <c r="E85" s="108">
        <f t="shared" si="116"/>
        <v>108.75</v>
      </c>
      <c r="F85" s="1"/>
      <c r="G85" s="173">
        <f t="shared" si="117"/>
        <v>112.54545454545455</v>
      </c>
      <c r="H85" s="171"/>
      <c r="I85" s="173">
        <f t="shared" si="118"/>
        <v>99.4</v>
      </c>
      <c r="J85" s="171"/>
      <c r="K85" s="174">
        <f t="shared" si="119"/>
        <v>105.4</v>
      </c>
      <c r="L85" s="46"/>
      <c r="M85" s="175">
        <f t="shared" si="120"/>
        <v>108.75</v>
      </c>
      <c r="N85" s="172"/>
      <c r="O85" s="108">
        <f t="shared" si="121"/>
        <v>112.54545454545455</v>
      </c>
      <c r="P85" s="1"/>
      <c r="Q85" s="173">
        <f t="shared" si="122"/>
        <v>99.4</v>
      </c>
      <c r="R85" s="171"/>
      <c r="S85" s="108">
        <f t="shared" si="123"/>
        <v>105.4</v>
      </c>
      <c r="T85" s="1"/>
      <c r="U85" s="108">
        <f t="shared" si="124"/>
        <v>108.75</v>
      </c>
      <c r="V85" s="1"/>
      <c r="W85" s="173">
        <f t="shared" si="125"/>
        <v>112.54545454545455</v>
      </c>
      <c r="X85" s="171"/>
      <c r="Y85" s="173">
        <f t="shared" si="126"/>
        <v>99.4</v>
      </c>
      <c r="Z85" s="171"/>
      <c r="AA85" s="174">
        <f t="shared" si="127"/>
        <v>105.4</v>
      </c>
      <c r="AB85" s="46"/>
      <c r="AC85" s="175">
        <f t="shared" si="128"/>
        <v>108.75</v>
      </c>
      <c r="AD85" s="172"/>
      <c r="AE85" s="108">
        <f t="shared" si="129"/>
        <v>112.54545454545455</v>
      </c>
      <c r="AF85" s="1"/>
      <c r="AG85" s="173">
        <f t="shared" si="130"/>
        <v>99.4</v>
      </c>
      <c r="AH85" s="171"/>
      <c r="AI85" s="108">
        <f t="shared" si="131"/>
        <v>105.4</v>
      </c>
      <c r="AJ85" s="1"/>
      <c r="AK85" s="108">
        <f t="shared" si="132"/>
        <v>108.75</v>
      </c>
      <c r="AL85" s="1"/>
      <c r="AM85" s="173">
        <f t="shared" si="133"/>
        <v>112.54545454545455</v>
      </c>
      <c r="AN85" s="171"/>
      <c r="AO85" s="173">
        <f t="shared" si="134"/>
        <v>99.4</v>
      </c>
      <c r="AP85" s="171"/>
      <c r="AQ85" s="174">
        <f t="shared" si="135"/>
        <v>105.4</v>
      </c>
      <c r="AR85" s="46"/>
      <c r="AS85" s="175">
        <f t="shared" si="136"/>
        <v>108.75</v>
      </c>
      <c r="AT85" s="172"/>
      <c r="AU85" s="108">
        <f t="shared" si="137"/>
        <v>112.54545454545455</v>
      </c>
      <c r="AV85" s="1"/>
      <c r="AW85" s="173">
        <f t="shared" si="138"/>
        <v>99.4</v>
      </c>
      <c r="AX85" s="171"/>
      <c r="AY85" s="108">
        <f t="shared" si="139"/>
        <v>105.4</v>
      </c>
      <c r="AZ85" s="1"/>
      <c r="BA85" s="108">
        <f t="shared" si="140"/>
        <v>108.75</v>
      </c>
      <c r="BB85" s="1"/>
      <c r="BC85" s="173">
        <f t="shared" si="141"/>
        <v>112.54545454545455</v>
      </c>
      <c r="BD85" s="171"/>
      <c r="BE85" s="173">
        <f t="shared" si="142"/>
        <v>99.4</v>
      </c>
      <c r="BF85" s="171"/>
      <c r="BG85" s="174">
        <f t="shared" si="143"/>
        <v>105.4</v>
      </c>
      <c r="BH85" s="46"/>
      <c r="BI85" s="175">
        <f t="shared" si="144"/>
        <v>108.75</v>
      </c>
      <c r="BJ85" s="172"/>
      <c r="BK85" s="108">
        <f t="shared" si="145"/>
        <v>112.54545454545455</v>
      </c>
      <c r="BL85" s="1"/>
      <c r="BM85" s="173">
        <f t="shared" si="146"/>
        <v>99.4</v>
      </c>
      <c r="BN85" s="171"/>
      <c r="BO85" s="108">
        <f t="shared" si="147"/>
        <v>105.4</v>
      </c>
      <c r="BP85" s="1"/>
      <c r="BQ85" s="108">
        <f t="shared" si="148"/>
        <v>108.75</v>
      </c>
      <c r="BR85" s="1"/>
      <c r="BS85" s="173">
        <f t="shared" si="149"/>
        <v>112.54545454545455</v>
      </c>
      <c r="BT85" s="171"/>
      <c r="BU85" s="173">
        <f t="shared" si="150"/>
        <v>99.4</v>
      </c>
      <c r="BV85" s="171"/>
      <c r="BW85" s="174">
        <f t="shared" si="151"/>
        <v>105.4</v>
      </c>
      <c r="BX85" s="46"/>
      <c r="BY85" s="175">
        <f t="shared" si="152"/>
        <v>108.75</v>
      </c>
      <c r="BZ85" s="172"/>
      <c r="CA85" s="108">
        <f t="shared" si="153"/>
        <v>112.54545454545455</v>
      </c>
      <c r="CB85" s="1"/>
      <c r="CC85" s="173">
        <f t="shared" si="154"/>
        <v>99.4</v>
      </c>
      <c r="CD85" s="171"/>
      <c r="CE85" s="174">
        <f t="shared" si="155"/>
        <v>105.4</v>
      </c>
      <c r="CF85" s="46"/>
      <c r="CG85" s="175">
        <f t="shared" si="156"/>
        <v>108.75</v>
      </c>
      <c r="CH85" s="172"/>
      <c r="CI85" s="108">
        <f t="shared" si="157"/>
        <v>112.54545454545455</v>
      </c>
      <c r="CJ85" s="1"/>
      <c r="CK85" s="173">
        <f t="shared" si="158"/>
        <v>99.4</v>
      </c>
      <c r="CL85" s="171"/>
      <c r="CM85" s="174">
        <f t="shared" si="159"/>
        <v>105.4</v>
      </c>
      <c r="CN85" s="46"/>
      <c r="CO85" s="175">
        <f t="shared" si="160"/>
        <v>108.75</v>
      </c>
      <c r="CP85" s="172"/>
      <c r="CQ85" s="108">
        <f t="shared" si="161"/>
        <v>112.54545454545455</v>
      </c>
      <c r="CR85" s="1"/>
      <c r="CS85" s="173">
        <f t="shared" si="162"/>
        <v>99.4</v>
      </c>
    </row>
    <row r="86" spans="1:97" s="83" customFormat="1" x14ac:dyDescent="0.2">
      <c r="A86" s="82" t="s">
        <v>10</v>
      </c>
      <c r="B86" s="75"/>
      <c r="C86" s="1">
        <f t="shared" si="115"/>
        <v>104.19999999999999</v>
      </c>
      <c r="D86" s="1"/>
      <c r="E86" s="1">
        <f t="shared" si="116"/>
        <v>95.833333333333343</v>
      </c>
      <c r="F86" s="1"/>
      <c r="G86" s="171">
        <f t="shared" si="117"/>
        <v>102.18181818181819</v>
      </c>
      <c r="H86" s="171"/>
      <c r="I86" s="171">
        <f t="shared" si="118"/>
        <v>87.88</v>
      </c>
      <c r="J86" s="171"/>
      <c r="K86" s="46">
        <f t="shared" si="119"/>
        <v>104.19999999999999</v>
      </c>
      <c r="L86" s="46"/>
      <c r="M86" s="172">
        <f t="shared" si="120"/>
        <v>95.833333333333343</v>
      </c>
      <c r="N86" s="172"/>
      <c r="O86" s="1">
        <f t="shared" si="121"/>
        <v>102.18181818181819</v>
      </c>
      <c r="P86" s="1"/>
      <c r="Q86" s="171">
        <f t="shared" si="122"/>
        <v>87.88</v>
      </c>
      <c r="R86" s="171"/>
      <c r="S86" s="1">
        <f t="shared" si="123"/>
        <v>104.19999999999999</v>
      </c>
      <c r="T86" s="1"/>
      <c r="U86" s="1">
        <f t="shared" si="124"/>
        <v>95.833333333333343</v>
      </c>
      <c r="V86" s="1"/>
      <c r="W86" s="171">
        <f t="shared" si="125"/>
        <v>102.18181818181819</v>
      </c>
      <c r="X86" s="171"/>
      <c r="Y86" s="171">
        <f t="shared" si="126"/>
        <v>87.88</v>
      </c>
      <c r="Z86" s="171"/>
      <c r="AA86" s="46">
        <f t="shared" si="127"/>
        <v>104.19999999999999</v>
      </c>
      <c r="AB86" s="46"/>
      <c r="AC86" s="172">
        <f t="shared" si="128"/>
        <v>95.833333333333343</v>
      </c>
      <c r="AD86" s="172"/>
      <c r="AE86" s="1">
        <f t="shared" si="129"/>
        <v>102.18181818181819</v>
      </c>
      <c r="AF86" s="1"/>
      <c r="AG86" s="171">
        <f t="shared" si="130"/>
        <v>87.88</v>
      </c>
      <c r="AH86" s="171"/>
      <c r="AI86" s="1">
        <f t="shared" si="131"/>
        <v>104.19999999999999</v>
      </c>
      <c r="AJ86" s="1"/>
      <c r="AK86" s="1">
        <f t="shared" si="132"/>
        <v>95.833333333333343</v>
      </c>
      <c r="AL86" s="1"/>
      <c r="AM86" s="171">
        <f t="shared" si="133"/>
        <v>102.18181818181819</v>
      </c>
      <c r="AN86" s="171"/>
      <c r="AO86" s="171">
        <f t="shared" si="134"/>
        <v>87.88</v>
      </c>
      <c r="AP86" s="171"/>
      <c r="AQ86" s="46">
        <f t="shared" si="135"/>
        <v>104.19999999999999</v>
      </c>
      <c r="AR86" s="46"/>
      <c r="AS86" s="172">
        <f t="shared" si="136"/>
        <v>95.833333333333343</v>
      </c>
      <c r="AT86" s="172"/>
      <c r="AU86" s="1">
        <f t="shared" si="137"/>
        <v>102.18181818181819</v>
      </c>
      <c r="AV86" s="1"/>
      <c r="AW86" s="171">
        <f t="shared" si="138"/>
        <v>87.88</v>
      </c>
      <c r="AX86" s="171"/>
      <c r="AY86" s="1">
        <f t="shared" si="139"/>
        <v>104.19999999999999</v>
      </c>
      <c r="AZ86" s="1"/>
      <c r="BA86" s="1">
        <f t="shared" si="140"/>
        <v>95.833333333333343</v>
      </c>
      <c r="BB86" s="1"/>
      <c r="BC86" s="171">
        <f t="shared" si="141"/>
        <v>102.18181818181819</v>
      </c>
      <c r="BD86" s="171"/>
      <c r="BE86" s="171">
        <f t="shared" si="142"/>
        <v>87.88</v>
      </c>
      <c r="BF86" s="171"/>
      <c r="BG86" s="46">
        <f t="shared" si="143"/>
        <v>104.19999999999999</v>
      </c>
      <c r="BH86" s="46"/>
      <c r="BI86" s="172">
        <f t="shared" si="144"/>
        <v>95.833333333333343</v>
      </c>
      <c r="BJ86" s="172"/>
      <c r="BK86" s="1">
        <f t="shared" si="145"/>
        <v>102.18181818181819</v>
      </c>
      <c r="BL86" s="1"/>
      <c r="BM86" s="171">
        <f t="shared" si="146"/>
        <v>87.88</v>
      </c>
      <c r="BN86" s="171"/>
      <c r="BO86" s="1">
        <f t="shared" si="147"/>
        <v>104.19999999999999</v>
      </c>
      <c r="BP86" s="1"/>
      <c r="BQ86" s="1">
        <f t="shared" si="148"/>
        <v>95.833333333333343</v>
      </c>
      <c r="BR86" s="1"/>
      <c r="BS86" s="171">
        <f t="shared" si="149"/>
        <v>102.18181818181819</v>
      </c>
      <c r="BT86" s="171"/>
      <c r="BU86" s="171">
        <f t="shared" si="150"/>
        <v>87.88</v>
      </c>
      <c r="BV86" s="171"/>
      <c r="BW86" s="46">
        <f t="shared" si="151"/>
        <v>104.19999999999999</v>
      </c>
      <c r="BX86" s="46"/>
      <c r="BY86" s="172">
        <f t="shared" si="152"/>
        <v>95.833333333333343</v>
      </c>
      <c r="BZ86" s="172"/>
      <c r="CA86" s="1">
        <f t="shared" si="153"/>
        <v>102.18181818181819</v>
      </c>
      <c r="CB86" s="1"/>
      <c r="CC86" s="171">
        <f t="shared" si="154"/>
        <v>87.88</v>
      </c>
      <c r="CD86" s="171"/>
      <c r="CE86" s="46">
        <f t="shared" si="155"/>
        <v>104.19999999999999</v>
      </c>
      <c r="CF86" s="46"/>
      <c r="CG86" s="172">
        <f t="shared" si="156"/>
        <v>95.833333333333343</v>
      </c>
      <c r="CH86" s="172"/>
      <c r="CI86" s="1">
        <f t="shared" si="157"/>
        <v>102.18181818181819</v>
      </c>
      <c r="CJ86" s="1"/>
      <c r="CK86" s="171">
        <f t="shared" si="158"/>
        <v>87.88</v>
      </c>
      <c r="CL86" s="171"/>
      <c r="CM86" s="46">
        <f t="shared" si="159"/>
        <v>104.19999999999999</v>
      </c>
      <c r="CN86" s="46"/>
      <c r="CO86" s="172">
        <f t="shared" si="160"/>
        <v>95.833333333333343</v>
      </c>
      <c r="CP86" s="172"/>
      <c r="CQ86" s="1">
        <f t="shared" si="161"/>
        <v>102.18181818181819</v>
      </c>
      <c r="CR86" s="1"/>
      <c r="CS86" s="171">
        <f t="shared" si="162"/>
        <v>87.88</v>
      </c>
    </row>
    <row r="87" spans="1:97" s="83" customFormat="1" x14ac:dyDescent="0.2">
      <c r="A87" s="82" t="s">
        <v>11</v>
      </c>
      <c r="B87" s="75"/>
      <c r="C87" s="1">
        <f t="shared" si="115"/>
        <v>95.8</v>
      </c>
      <c r="D87" s="1"/>
      <c r="E87" s="1">
        <f t="shared" si="116"/>
        <v>85</v>
      </c>
      <c r="F87" s="1"/>
      <c r="G87" s="171">
        <f t="shared" si="117"/>
        <v>94.545454545454547</v>
      </c>
      <c r="H87" s="171"/>
      <c r="I87" s="171">
        <f t="shared" si="118"/>
        <v>98.92</v>
      </c>
      <c r="J87" s="171"/>
      <c r="K87" s="46">
        <f t="shared" si="119"/>
        <v>95.8</v>
      </c>
      <c r="L87" s="46"/>
      <c r="M87" s="172">
        <f t="shared" si="120"/>
        <v>85</v>
      </c>
      <c r="N87" s="172"/>
      <c r="O87" s="1">
        <f t="shared" si="121"/>
        <v>94.545454545454547</v>
      </c>
      <c r="P87" s="1"/>
      <c r="Q87" s="171">
        <f t="shared" si="122"/>
        <v>98.92</v>
      </c>
      <c r="R87" s="171"/>
      <c r="S87" s="1">
        <f t="shared" si="123"/>
        <v>95.8</v>
      </c>
      <c r="T87" s="1"/>
      <c r="U87" s="1">
        <f t="shared" si="124"/>
        <v>85</v>
      </c>
      <c r="V87" s="1"/>
      <c r="W87" s="171">
        <f t="shared" si="125"/>
        <v>94.545454545454547</v>
      </c>
      <c r="X87" s="171"/>
      <c r="Y87" s="171">
        <f t="shared" si="126"/>
        <v>98.92</v>
      </c>
      <c r="Z87" s="171"/>
      <c r="AA87" s="46">
        <f t="shared" si="127"/>
        <v>95.8</v>
      </c>
      <c r="AB87" s="46"/>
      <c r="AC87" s="172">
        <f t="shared" si="128"/>
        <v>85</v>
      </c>
      <c r="AD87" s="172"/>
      <c r="AE87" s="1">
        <f t="shared" si="129"/>
        <v>94.545454545454547</v>
      </c>
      <c r="AF87" s="1"/>
      <c r="AG87" s="171">
        <f t="shared" si="130"/>
        <v>98.92</v>
      </c>
      <c r="AH87" s="171"/>
      <c r="AI87" s="1">
        <f t="shared" si="131"/>
        <v>95.8</v>
      </c>
      <c r="AJ87" s="1"/>
      <c r="AK87" s="1">
        <f t="shared" si="132"/>
        <v>85</v>
      </c>
      <c r="AL87" s="1"/>
      <c r="AM87" s="171">
        <f t="shared" si="133"/>
        <v>94.545454545454547</v>
      </c>
      <c r="AN87" s="171"/>
      <c r="AO87" s="171">
        <f t="shared" si="134"/>
        <v>98.92</v>
      </c>
      <c r="AP87" s="171"/>
      <c r="AQ87" s="46">
        <f t="shared" si="135"/>
        <v>95.8</v>
      </c>
      <c r="AR87" s="46"/>
      <c r="AS87" s="172">
        <f t="shared" si="136"/>
        <v>85</v>
      </c>
      <c r="AT87" s="172"/>
      <c r="AU87" s="1">
        <f t="shared" si="137"/>
        <v>94.545454545454547</v>
      </c>
      <c r="AV87" s="1"/>
      <c r="AW87" s="171">
        <f t="shared" si="138"/>
        <v>98.92</v>
      </c>
      <c r="AX87" s="171"/>
      <c r="AY87" s="1">
        <f t="shared" si="139"/>
        <v>95.8</v>
      </c>
      <c r="AZ87" s="1"/>
      <c r="BA87" s="1">
        <f t="shared" si="140"/>
        <v>85</v>
      </c>
      <c r="BB87" s="1"/>
      <c r="BC87" s="171">
        <f t="shared" si="141"/>
        <v>94.545454545454547</v>
      </c>
      <c r="BD87" s="171"/>
      <c r="BE87" s="171">
        <f t="shared" si="142"/>
        <v>98.92</v>
      </c>
      <c r="BF87" s="171"/>
      <c r="BG87" s="46">
        <f t="shared" si="143"/>
        <v>95.8</v>
      </c>
      <c r="BH87" s="46"/>
      <c r="BI87" s="172">
        <f t="shared" si="144"/>
        <v>85</v>
      </c>
      <c r="BJ87" s="172"/>
      <c r="BK87" s="1">
        <f t="shared" si="145"/>
        <v>94.545454545454547</v>
      </c>
      <c r="BL87" s="1"/>
      <c r="BM87" s="171">
        <f t="shared" si="146"/>
        <v>98.92</v>
      </c>
      <c r="BN87" s="171"/>
      <c r="BO87" s="1">
        <f t="shared" si="147"/>
        <v>95.8</v>
      </c>
      <c r="BP87" s="1"/>
      <c r="BQ87" s="1">
        <f t="shared" si="148"/>
        <v>85</v>
      </c>
      <c r="BR87" s="1"/>
      <c r="BS87" s="171">
        <f t="shared" si="149"/>
        <v>94.545454545454547</v>
      </c>
      <c r="BT87" s="171"/>
      <c r="BU87" s="171">
        <f t="shared" si="150"/>
        <v>98.92</v>
      </c>
      <c r="BV87" s="171"/>
      <c r="BW87" s="46">
        <f t="shared" si="151"/>
        <v>95.8</v>
      </c>
      <c r="BX87" s="46"/>
      <c r="BY87" s="172">
        <f t="shared" si="152"/>
        <v>85</v>
      </c>
      <c r="BZ87" s="172"/>
      <c r="CA87" s="1">
        <f t="shared" si="153"/>
        <v>94.545454545454547</v>
      </c>
      <c r="CB87" s="1"/>
      <c r="CC87" s="171">
        <f t="shared" si="154"/>
        <v>98.92</v>
      </c>
      <c r="CD87" s="171"/>
      <c r="CE87" s="46">
        <f t="shared" si="155"/>
        <v>95.8</v>
      </c>
      <c r="CF87" s="46"/>
      <c r="CG87" s="172">
        <f t="shared" si="156"/>
        <v>85</v>
      </c>
      <c r="CH87" s="172"/>
      <c r="CI87" s="1">
        <f t="shared" si="157"/>
        <v>94.545454545454547</v>
      </c>
      <c r="CJ87" s="1"/>
      <c r="CK87" s="171">
        <f t="shared" si="158"/>
        <v>98.92</v>
      </c>
      <c r="CL87" s="171"/>
      <c r="CM87" s="46">
        <f t="shared" si="159"/>
        <v>95.8</v>
      </c>
      <c r="CN87" s="46"/>
      <c r="CO87" s="172">
        <f t="shared" si="160"/>
        <v>85</v>
      </c>
      <c r="CP87" s="172"/>
      <c r="CQ87" s="1">
        <f t="shared" si="161"/>
        <v>94.545454545454547</v>
      </c>
      <c r="CR87" s="1"/>
      <c r="CS87" s="171">
        <f t="shared" si="162"/>
        <v>98.92</v>
      </c>
    </row>
    <row r="88" spans="1:97" s="83" customFormat="1" x14ac:dyDescent="0.2">
      <c r="A88" s="82" t="s">
        <v>12</v>
      </c>
      <c r="B88" s="75"/>
      <c r="C88" s="1">
        <f t="shared" si="115"/>
        <v>102.4</v>
      </c>
      <c r="D88" s="1"/>
      <c r="E88" s="1">
        <f t="shared" si="116"/>
        <v>95.833333333333343</v>
      </c>
      <c r="F88" s="1"/>
      <c r="G88" s="171">
        <f t="shared" si="117"/>
        <v>110.22727272727272</v>
      </c>
      <c r="H88" s="171"/>
      <c r="I88" s="171">
        <f t="shared" si="118"/>
        <v>99.4</v>
      </c>
      <c r="J88" s="171"/>
      <c r="K88" s="46">
        <f t="shared" si="119"/>
        <v>102.4</v>
      </c>
      <c r="L88" s="46"/>
      <c r="M88" s="172">
        <f t="shared" si="120"/>
        <v>95.833333333333343</v>
      </c>
      <c r="N88" s="172"/>
      <c r="O88" s="1">
        <f t="shared" si="121"/>
        <v>110.22727272727272</v>
      </c>
      <c r="P88" s="1"/>
      <c r="Q88" s="171">
        <f t="shared" si="122"/>
        <v>99.4</v>
      </c>
      <c r="R88" s="171"/>
      <c r="S88" s="1">
        <f t="shared" si="123"/>
        <v>102.4</v>
      </c>
      <c r="T88" s="1"/>
      <c r="U88" s="1">
        <f t="shared" si="124"/>
        <v>95.833333333333343</v>
      </c>
      <c r="V88" s="1"/>
      <c r="W88" s="171">
        <f t="shared" si="125"/>
        <v>110.22727272727272</v>
      </c>
      <c r="X88" s="171"/>
      <c r="Y88" s="171">
        <f t="shared" si="126"/>
        <v>99.4</v>
      </c>
      <c r="Z88" s="171"/>
      <c r="AA88" s="46">
        <f t="shared" si="127"/>
        <v>102.4</v>
      </c>
      <c r="AB88" s="46"/>
      <c r="AC88" s="172">
        <f t="shared" si="128"/>
        <v>95.833333333333343</v>
      </c>
      <c r="AD88" s="172"/>
      <c r="AE88" s="1">
        <f t="shared" si="129"/>
        <v>110.22727272727272</v>
      </c>
      <c r="AF88" s="1"/>
      <c r="AG88" s="171">
        <f t="shared" si="130"/>
        <v>99.4</v>
      </c>
      <c r="AH88" s="171"/>
      <c r="AI88" s="1">
        <f t="shared" si="131"/>
        <v>102.4</v>
      </c>
      <c r="AJ88" s="1"/>
      <c r="AK88" s="1">
        <f t="shared" si="132"/>
        <v>95.833333333333343</v>
      </c>
      <c r="AL88" s="1"/>
      <c r="AM88" s="171">
        <f t="shared" si="133"/>
        <v>110.22727272727272</v>
      </c>
      <c r="AN88" s="171"/>
      <c r="AO88" s="171">
        <f t="shared" si="134"/>
        <v>99.4</v>
      </c>
      <c r="AP88" s="171"/>
      <c r="AQ88" s="46">
        <f t="shared" si="135"/>
        <v>102.4</v>
      </c>
      <c r="AR88" s="46"/>
      <c r="AS88" s="172">
        <f t="shared" si="136"/>
        <v>95.833333333333343</v>
      </c>
      <c r="AT88" s="172"/>
      <c r="AU88" s="1">
        <f t="shared" si="137"/>
        <v>110.22727272727272</v>
      </c>
      <c r="AV88" s="1"/>
      <c r="AW88" s="171">
        <f t="shared" si="138"/>
        <v>99.4</v>
      </c>
      <c r="AX88" s="171"/>
      <c r="AY88" s="1">
        <f t="shared" si="139"/>
        <v>102.4</v>
      </c>
      <c r="AZ88" s="1"/>
      <c r="BA88" s="1">
        <f t="shared" si="140"/>
        <v>95.833333333333343</v>
      </c>
      <c r="BB88" s="1"/>
      <c r="BC88" s="171">
        <f t="shared" si="141"/>
        <v>110.22727272727272</v>
      </c>
      <c r="BD88" s="171"/>
      <c r="BE88" s="171">
        <f t="shared" si="142"/>
        <v>99.4</v>
      </c>
      <c r="BF88" s="171"/>
      <c r="BG88" s="46">
        <f t="shared" si="143"/>
        <v>102.4</v>
      </c>
      <c r="BH88" s="46"/>
      <c r="BI88" s="172">
        <f t="shared" si="144"/>
        <v>95.833333333333343</v>
      </c>
      <c r="BJ88" s="172"/>
      <c r="BK88" s="1">
        <f t="shared" si="145"/>
        <v>110.22727272727272</v>
      </c>
      <c r="BL88" s="1"/>
      <c r="BM88" s="171">
        <f t="shared" si="146"/>
        <v>99.4</v>
      </c>
      <c r="BN88" s="171"/>
      <c r="BO88" s="1">
        <f t="shared" si="147"/>
        <v>102.4</v>
      </c>
      <c r="BP88" s="1"/>
      <c r="BQ88" s="1">
        <f t="shared" si="148"/>
        <v>95.833333333333343</v>
      </c>
      <c r="BR88" s="1"/>
      <c r="BS88" s="171">
        <f t="shared" si="149"/>
        <v>110.22727272727272</v>
      </c>
      <c r="BT88" s="171"/>
      <c r="BU88" s="171">
        <f t="shared" si="150"/>
        <v>99.4</v>
      </c>
      <c r="BV88" s="171"/>
      <c r="BW88" s="46">
        <f t="shared" si="151"/>
        <v>102.4</v>
      </c>
      <c r="BX88" s="46"/>
      <c r="BY88" s="172">
        <f t="shared" si="152"/>
        <v>95.833333333333343</v>
      </c>
      <c r="BZ88" s="172"/>
      <c r="CA88" s="1">
        <f t="shared" si="153"/>
        <v>110.22727272727272</v>
      </c>
      <c r="CB88" s="1"/>
      <c r="CC88" s="171">
        <f t="shared" si="154"/>
        <v>99.4</v>
      </c>
      <c r="CD88" s="171"/>
      <c r="CE88" s="46">
        <f t="shared" si="155"/>
        <v>102.4</v>
      </c>
      <c r="CF88" s="46"/>
      <c r="CG88" s="172">
        <f t="shared" si="156"/>
        <v>95.833333333333343</v>
      </c>
      <c r="CH88" s="172"/>
      <c r="CI88" s="1">
        <f t="shared" si="157"/>
        <v>110.22727272727272</v>
      </c>
      <c r="CJ88" s="1"/>
      <c r="CK88" s="171">
        <f t="shared" si="158"/>
        <v>99.4</v>
      </c>
      <c r="CL88" s="171"/>
      <c r="CM88" s="46">
        <f t="shared" si="159"/>
        <v>102.4</v>
      </c>
      <c r="CN88" s="46"/>
      <c r="CO88" s="172">
        <f t="shared" si="160"/>
        <v>95.833333333333343</v>
      </c>
      <c r="CP88" s="172"/>
      <c r="CQ88" s="1">
        <f t="shared" si="161"/>
        <v>110.22727272727272</v>
      </c>
      <c r="CR88" s="1"/>
      <c r="CS88" s="171">
        <f t="shared" si="162"/>
        <v>99.4</v>
      </c>
    </row>
    <row r="89" spans="1:97" s="83" customFormat="1" x14ac:dyDescent="0.2">
      <c r="A89" s="82" t="s">
        <v>13</v>
      </c>
      <c r="B89" s="75"/>
      <c r="C89" s="1">
        <f t="shared" si="115"/>
        <v>107.8</v>
      </c>
      <c r="D89" s="1"/>
      <c r="E89" s="1">
        <f t="shared" si="116"/>
        <v>107.91666666666667</v>
      </c>
      <c r="F89" s="1"/>
      <c r="G89" s="171">
        <f t="shared" si="117"/>
        <v>104.09090909090909</v>
      </c>
      <c r="H89" s="171"/>
      <c r="I89" s="171">
        <f t="shared" si="118"/>
        <v>98.44</v>
      </c>
      <c r="J89" s="171"/>
      <c r="K89" s="46">
        <f t="shared" si="119"/>
        <v>107.8</v>
      </c>
      <c r="L89" s="46"/>
      <c r="M89" s="172">
        <f t="shared" si="120"/>
        <v>107.91666666666667</v>
      </c>
      <c r="N89" s="172"/>
      <c r="O89" s="1">
        <f t="shared" si="121"/>
        <v>104.09090909090909</v>
      </c>
      <c r="P89" s="1"/>
      <c r="Q89" s="171">
        <f t="shared" si="122"/>
        <v>98.44</v>
      </c>
      <c r="R89" s="171"/>
      <c r="S89" s="1">
        <f t="shared" si="123"/>
        <v>107.8</v>
      </c>
      <c r="T89" s="1"/>
      <c r="U89" s="1">
        <f t="shared" si="124"/>
        <v>107.91666666666667</v>
      </c>
      <c r="V89" s="1"/>
      <c r="W89" s="171">
        <f t="shared" si="125"/>
        <v>104.09090909090909</v>
      </c>
      <c r="X89" s="171"/>
      <c r="Y89" s="171">
        <f t="shared" si="126"/>
        <v>98.44</v>
      </c>
      <c r="Z89" s="171"/>
      <c r="AA89" s="46">
        <f t="shared" si="127"/>
        <v>107.8</v>
      </c>
      <c r="AB89" s="46"/>
      <c r="AC89" s="172">
        <f t="shared" si="128"/>
        <v>107.91666666666667</v>
      </c>
      <c r="AD89" s="172"/>
      <c r="AE89" s="1">
        <f t="shared" si="129"/>
        <v>104.09090909090909</v>
      </c>
      <c r="AF89" s="1"/>
      <c r="AG89" s="171">
        <f t="shared" si="130"/>
        <v>98.44</v>
      </c>
      <c r="AH89" s="171"/>
      <c r="AI89" s="1">
        <f t="shared" si="131"/>
        <v>107.8</v>
      </c>
      <c r="AJ89" s="1"/>
      <c r="AK89" s="1">
        <f t="shared" si="132"/>
        <v>107.91666666666667</v>
      </c>
      <c r="AL89" s="1"/>
      <c r="AM89" s="171">
        <f t="shared" si="133"/>
        <v>104.09090909090909</v>
      </c>
      <c r="AN89" s="171"/>
      <c r="AO89" s="171">
        <f t="shared" si="134"/>
        <v>98.44</v>
      </c>
      <c r="AP89" s="171"/>
      <c r="AQ89" s="46">
        <f t="shared" si="135"/>
        <v>107.8</v>
      </c>
      <c r="AR89" s="46"/>
      <c r="AS89" s="172">
        <f t="shared" si="136"/>
        <v>107.91666666666667</v>
      </c>
      <c r="AT89" s="172"/>
      <c r="AU89" s="1">
        <f t="shared" si="137"/>
        <v>104.09090909090909</v>
      </c>
      <c r="AV89" s="1"/>
      <c r="AW89" s="171">
        <f t="shared" si="138"/>
        <v>98.44</v>
      </c>
      <c r="AX89" s="171"/>
      <c r="AY89" s="1">
        <f t="shared" si="139"/>
        <v>107.8</v>
      </c>
      <c r="AZ89" s="1"/>
      <c r="BA89" s="1">
        <f t="shared" si="140"/>
        <v>107.91666666666667</v>
      </c>
      <c r="BB89" s="1"/>
      <c r="BC89" s="171">
        <f t="shared" si="141"/>
        <v>104.09090909090909</v>
      </c>
      <c r="BD89" s="171"/>
      <c r="BE89" s="171">
        <f t="shared" si="142"/>
        <v>98.44</v>
      </c>
      <c r="BF89" s="171"/>
      <c r="BG89" s="46">
        <f t="shared" si="143"/>
        <v>107.8</v>
      </c>
      <c r="BH89" s="46"/>
      <c r="BI89" s="172">
        <f t="shared" si="144"/>
        <v>107.91666666666667</v>
      </c>
      <c r="BJ89" s="172"/>
      <c r="BK89" s="1">
        <f t="shared" si="145"/>
        <v>104.09090909090909</v>
      </c>
      <c r="BL89" s="1"/>
      <c r="BM89" s="171">
        <f t="shared" si="146"/>
        <v>98.44</v>
      </c>
      <c r="BN89" s="171"/>
      <c r="BO89" s="1">
        <f t="shared" si="147"/>
        <v>107.8</v>
      </c>
      <c r="BP89" s="1"/>
      <c r="BQ89" s="1">
        <f t="shared" si="148"/>
        <v>107.91666666666667</v>
      </c>
      <c r="BR89" s="1"/>
      <c r="BS89" s="171">
        <f t="shared" si="149"/>
        <v>104.09090909090909</v>
      </c>
      <c r="BT89" s="171"/>
      <c r="BU89" s="171">
        <f t="shared" si="150"/>
        <v>98.44</v>
      </c>
      <c r="BV89" s="171"/>
      <c r="BW89" s="46">
        <f t="shared" si="151"/>
        <v>107.8</v>
      </c>
      <c r="BX89" s="46"/>
      <c r="BY89" s="172">
        <f t="shared" si="152"/>
        <v>107.91666666666667</v>
      </c>
      <c r="BZ89" s="172"/>
      <c r="CA89" s="1">
        <f t="shared" si="153"/>
        <v>104.09090909090909</v>
      </c>
      <c r="CB89" s="1"/>
      <c r="CC89" s="171">
        <f t="shared" si="154"/>
        <v>98.44</v>
      </c>
      <c r="CD89" s="171"/>
      <c r="CE89" s="46">
        <f t="shared" si="155"/>
        <v>107.8</v>
      </c>
      <c r="CF89" s="46"/>
      <c r="CG89" s="172">
        <f t="shared" si="156"/>
        <v>107.91666666666667</v>
      </c>
      <c r="CH89" s="172"/>
      <c r="CI89" s="1">
        <f t="shared" si="157"/>
        <v>104.09090909090909</v>
      </c>
      <c r="CJ89" s="1"/>
      <c r="CK89" s="171">
        <f t="shared" si="158"/>
        <v>98.44</v>
      </c>
      <c r="CL89" s="171"/>
      <c r="CM89" s="46">
        <f t="shared" si="159"/>
        <v>107.8</v>
      </c>
      <c r="CN89" s="46"/>
      <c r="CO89" s="172">
        <f t="shared" si="160"/>
        <v>107.91666666666667</v>
      </c>
      <c r="CP89" s="172"/>
      <c r="CQ89" s="1">
        <f t="shared" si="161"/>
        <v>104.09090909090909</v>
      </c>
      <c r="CR89" s="1"/>
      <c r="CS89" s="171">
        <f t="shared" si="162"/>
        <v>98.44</v>
      </c>
    </row>
    <row r="90" spans="1:97" s="83" customFormat="1" x14ac:dyDescent="0.2">
      <c r="A90" s="84" t="s">
        <v>14</v>
      </c>
      <c r="B90" s="75"/>
      <c r="C90" s="108">
        <f t="shared" si="115"/>
        <v>92.8</v>
      </c>
      <c r="D90" s="1"/>
      <c r="E90" s="108">
        <f t="shared" si="116"/>
        <v>103.75</v>
      </c>
      <c r="F90" s="1"/>
      <c r="G90" s="173">
        <f t="shared" si="117"/>
        <v>98.63636363636364</v>
      </c>
      <c r="H90" s="171"/>
      <c r="I90" s="173">
        <f t="shared" si="118"/>
        <v>112.84</v>
      </c>
      <c r="J90" s="171"/>
      <c r="K90" s="174">
        <f t="shared" si="119"/>
        <v>92.8</v>
      </c>
      <c r="L90" s="46"/>
      <c r="M90" s="175">
        <f t="shared" si="120"/>
        <v>103.75</v>
      </c>
      <c r="N90" s="172"/>
      <c r="O90" s="108">
        <f t="shared" si="121"/>
        <v>98.63636363636364</v>
      </c>
      <c r="P90" s="1"/>
      <c r="Q90" s="173">
        <f t="shared" si="122"/>
        <v>112.84</v>
      </c>
      <c r="R90" s="171"/>
      <c r="S90" s="108">
        <f t="shared" si="123"/>
        <v>92.8</v>
      </c>
      <c r="T90" s="1"/>
      <c r="U90" s="108">
        <f t="shared" si="124"/>
        <v>103.75</v>
      </c>
      <c r="V90" s="1"/>
      <c r="W90" s="173">
        <f t="shared" si="125"/>
        <v>98.63636363636364</v>
      </c>
      <c r="X90" s="171"/>
      <c r="Y90" s="173">
        <f t="shared" si="126"/>
        <v>112.84</v>
      </c>
      <c r="Z90" s="171"/>
      <c r="AA90" s="174">
        <f t="shared" si="127"/>
        <v>92.8</v>
      </c>
      <c r="AB90" s="46"/>
      <c r="AC90" s="175">
        <f t="shared" si="128"/>
        <v>103.75</v>
      </c>
      <c r="AD90" s="172"/>
      <c r="AE90" s="108">
        <f t="shared" si="129"/>
        <v>98.63636363636364</v>
      </c>
      <c r="AF90" s="1"/>
      <c r="AG90" s="173">
        <f t="shared" si="130"/>
        <v>112.84</v>
      </c>
      <c r="AH90" s="171"/>
      <c r="AI90" s="108">
        <f t="shared" si="131"/>
        <v>92.8</v>
      </c>
      <c r="AJ90" s="1"/>
      <c r="AK90" s="108">
        <f t="shared" si="132"/>
        <v>103.75</v>
      </c>
      <c r="AL90" s="1"/>
      <c r="AM90" s="173">
        <f t="shared" si="133"/>
        <v>98.63636363636364</v>
      </c>
      <c r="AN90" s="171"/>
      <c r="AO90" s="173">
        <f t="shared" si="134"/>
        <v>112.84</v>
      </c>
      <c r="AP90" s="171"/>
      <c r="AQ90" s="174">
        <f t="shared" si="135"/>
        <v>92.8</v>
      </c>
      <c r="AR90" s="46"/>
      <c r="AS90" s="175">
        <f t="shared" si="136"/>
        <v>103.75</v>
      </c>
      <c r="AT90" s="172"/>
      <c r="AU90" s="108">
        <f t="shared" si="137"/>
        <v>98.63636363636364</v>
      </c>
      <c r="AV90" s="1"/>
      <c r="AW90" s="173">
        <f t="shared" si="138"/>
        <v>112.84</v>
      </c>
      <c r="AX90" s="171"/>
      <c r="AY90" s="108">
        <f t="shared" si="139"/>
        <v>92.8</v>
      </c>
      <c r="AZ90" s="1"/>
      <c r="BA90" s="108">
        <f t="shared" si="140"/>
        <v>103.75</v>
      </c>
      <c r="BB90" s="1"/>
      <c r="BC90" s="173">
        <f t="shared" si="141"/>
        <v>98.63636363636364</v>
      </c>
      <c r="BD90" s="171"/>
      <c r="BE90" s="173">
        <f t="shared" si="142"/>
        <v>112.84</v>
      </c>
      <c r="BF90" s="171"/>
      <c r="BG90" s="174">
        <f t="shared" si="143"/>
        <v>92.8</v>
      </c>
      <c r="BH90" s="46"/>
      <c r="BI90" s="175">
        <f t="shared" si="144"/>
        <v>103.75</v>
      </c>
      <c r="BJ90" s="172"/>
      <c r="BK90" s="108">
        <f t="shared" si="145"/>
        <v>98.63636363636364</v>
      </c>
      <c r="BL90" s="1"/>
      <c r="BM90" s="173">
        <f t="shared" si="146"/>
        <v>112.84</v>
      </c>
      <c r="BN90" s="171"/>
      <c r="BO90" s="108">
        <f t="shared" si="147"/>
        <v>92.8</v>
      </c>
      <c r="BP90" s="1"/>
      <c r="BQ90" s="108">
        <f t="shared" si="148"/>
        <v>103.75</v>
      </c>
      <c r="BR90" s="1"/>
      <c r="BS90" s="173">
        <f t="shared" si="149"/>
        <v>98.63636363636364</v>
      </c>
      <c r="BT90" s="171"/>
      <c r="BU90" s="173">
        <f t="shared" si="150"/>
        <v>112.84</v>
      </c>
      <c r="BV90" s="171"/>
      <c r="BW90" s="174">
        <f t="shared" si="151"/>
        <v>92.8</v>
      </c>
      <c r="BX90" s="46"/>
      <c r="BY90" s="175">
        <f t="shared" si="152"/>
        <v>103.75</v>
      </c>
      <c r="BZ90" s="172"/>
      <c r="CA90" s="108">
        <f t="shared" si="153"/>
        <v>98.63636363636364</v>
      </c>
      <c r="CB90" s="1"/>
      <c r="CC90" s="173">
        <f t="shared" si="154"/>
        <v>112.84</v>
      </c>
      <c r="CD90" s="171"/>
      <c r="CE90" s="174">
        <f t="shared" si="155"/>
        <v>92.8</v>
      </c>
      <c r="CF90" s="46"/>
      <c r="CG90" s="175">
        <f t="shared" si="156"/>
        <v>103.75</v>
      </c>
      <c r="CH90" s="172"/>
      <c r="CI90" s="108">
        <f t="shared" si="157"/>
        <v>98.63636363636364</v>
      </c>
      <c r="CJ90" s="1"/>
      <c r="CK90" s="173">
        <f t="shared" si="158"/>
        <v>112.84</v>
      </c>
      <c r="CL90" s="171"/>
      <c r="CM90" s="174">
        <f t="shared" si="159"/>
        <v>92.8</v>
      </c>
      <c r="CN90" s="46"/>
      <c r="CO90" s="175">
        <f t="shared" si="160"/>
        <v>103.75</v>
      </c>
      <c r="CP90" s="172"/>
      <c r="CQ90" s="108">
        <f t="shared" si="161"/>
        <v>98.63636363636364</v>
      </c>
      <c r="CR90" s="1"/>
      <c r="CS90" s="173">
        <f t="shared" si="162"/>
        <v>112.84</v>
      </c>
    </row>
    <row r="91" spans="1:97" s="83" customFormat="1" x14ac:dyDescent="0.2">
      <c r="A91" s="82" t="s">
        <v>15</v>
      </c>
      <c r="B91" s="75"/>
      <c r="C91" s="1">
        <f t="shared" si="115"/>
        <v>92.8</v>
      </c>
      <c r="D91" s="1"/>
      <c r="E91" s="1">
        <f t="shared" si="116"/>
        <v>87.916666666666671</v>
      </c>
      <c r="F91" s="1"/>
      <c r="G91" s="171">
        <f t="shared" si="117"/>
        <v>85</v>
      </c>
      <c r="H91" s="171"/>
      <c r="I91" s="171">
        <f t="shared" si="118"/>
        <v>96.52000000000001</v>
      </c>
      <c r="J91" s="171"/>
      <c r="K91" s="46">
        <f t="shared" si="119"/>
        <v>92.8</v>
      </c>
      <c r="L91" s="46"/>
      <c r="M91" s="172">
        <f t="shared" si="120"/>
        <v>87.916666666666671</v>
      </c>
      <c r="N91" s="172"/>
      <c r="O91" s="1">
        <f t="shared" si="121"/>
        <v>85</v>
      </c>
      <c r="P91" s="1"/>
      <c r="Q91" s="171">
        <f t="shared" si="122"/>
        <v>96.52000000000001</v>
      </c>
      <c r="R91" s="171"/>
      <c r="S91" s="1">
        <f t="shared" si="123"/>
        <v>92.8</v>
      </c>
      <c r="T91" s="1"/>
      <c r="U91" s="1">
        <f t="shared" si="124"/>
        <v>87.916666666666671</v>
      </c>
      <c r="V91" s="1"/>
      <c r="W91" s="171">
        <f t="shared" si="125"/>
        <v>85</v>
      </c>
      <c r="X91" s="171"/>
      <c r="Y91" s="171">
        <f t="shared" si="126"/>
        <v>96.52000000000001</v>
      </c>
      <c r="Z91" s="171"/>
      <c r="AA91" s="46">
        <f t="shared" si="127"/>
        <v>92.8</v>
      </c>
      <c r="AB91" s="46"/>
      <c r="AC91" s="172">
        <f t="shared" si="128"/>
        <v>87.916666666666671</v>
      </c>
      <c r="AD91" s="172"/>
      <c r="AE91" s="1">
        <f t="shared" si="129"/>
        <v>85</v>
      </c>
      <c r="AF91" s="1"/>
      <c r="AG91" s="171">
        <f t="shared" si="130"/>
        <v>96.52000000000001</v>
      </c>
      <c r="AH91" s="171"/>
      <c r="AI91" s="1">
        <f t="shared" si="131"/>
        <v>92.8</v>
      </c>
      <c r="AJ91" s="1"/>
      <c r="AK91" s="1">
        <f t="shared" si="132"/>
        <v>87.916666666666671</v>
      </c>
      <c r="AL91" s="1"/>
      <c r="AM91" s="171">
        <f t="shared" si="133"/>
        <v>85</v>
      </c>
      <c r="AN91" s="171"/>
      <c r="AO91" s="171">
        <f t="shared" si="134"/>
        <v>96.52000000000001</v>
      </c>
      <c r="AP91" s="171"/>
      <c r="AQ91" s="46">
        <f t="shared" si="135"/>
        <v>92.8</v>
      </c>
      <c r="AR91" s="46"/>
      <c r="AS91" s="172">
        <f t="shared" si="136"/>
        <v>87.916666666666671</v>
      </c>
      <c r="AT91" s="172"/>
      <c r="AU91" s="1">
        <f t="shared" si="137"/>
        <v>85</v>
      </c>
      <c r="AV91" s="1"/>
      <c r="AW91" s="171">
        <f t="shared" si="138"/>
        <v>96.52000000000001</v>
      </c>
      <c r="AX91" s="171"/>
      <c r="AY91" s="1">
        <f t="shared" si="139"/>
        <v>92.8</v>
      </c>
      <c r="AZ91" s="1"/>
      <c r="BA91" s="1">
        <f t="shared" si="140"/>
        <v>87.916666666666671</v>
      </c>
      <c r="BB91" s="1"/>
      <c r="BC91" s="171">
        <f t="shared" si="141"/>
        <v>85</v>
      </c>
      <c r="BD91" s="171"/>
      <c r="BE91" s="171">
        <f t="shared" si="142"/>
        <v>96.52000000000001</v>
      </c>
      <c r="BF91" s="171"/>
      <c r="BG91" s="46">
        <f t="shared" si="143"/>
        <v>92.8</v>
      </c>
      <c r="BH91" s="46"/>
      <c r="BI91" s="172">
        <f t="shared" si="144"/>
        <v>87.916666666666671</v>
      </c>
      <c r="BJ91" s="172"/>
      <c r="BK91" s="1">
        <f t="shared" si="145"/>
        <v>85</v>
      </c>
      <c r="BL91" s="1"/>
      <c r="BM91" s="171">
        <f t="shared" si="146"/>
        <v>96.52000000000001</v>
      </c>
      <c r="BN91" s="171"/>
      <c r="BO91" s="1">
        <f t="shared" si="147"/>
        <v>92.8</v>
      </c>
      <c r="BP91" s="1"/>
      <c r="BQ91" s="1">
        <f t="shared" si="148"/>
        <v>87.916666666666671</v>
      </c>
      <c r="BR91" s="1"/>
      <c r="BS91" s="171">
        <f t="shared" si="149"/>
        <v>85</v>
      </c>
      <c r="BT91" s="171"/>
      <c r="BU91" s="171">
        <f t="shared" si="150"/>
        <v>96.52000000000001</v>
      </c>
      <c r="BV91" s="171"/>
      <c r="BW91" s="46">
        <f t="shared" si="151"/>
        <v>92.8</v>
      </c>
      <c r="BX91" s="46"/>
      <c r="BY91" s="172">
        <f t="shared" si="152"/>
        <v>87.916666666666671</v>
      </c>
      <c r="BZ91" s="172"/>
      <c r="CA91" s="1">
        <f t="shared" si="153"/>
        <v>85</v>
      </c>
      <c r="CB91" s="1"/>
      <c r="CC91" s="171">
        <f t="shared" si="154"/>
        <v>96.52000000000001</v>
      </c>
      <c r="CD91" s="171"/>
      <c r="CE91" s="46">
        <f t="shared" si="155"/>
        <v>92.8</v>
      </c>
      <c r="CF91" s="46"/>
      <c r="CG91" s="172">
        <f t="shared" si="156"/>
        <v>87.916666666666671</v>
      </c>
      <c r="CH91" s="172"/>
      <c r="CI91" s="1">
        <f t="shared" si="157"/>
        <v>85</v>
      </c>
      <c r="CJ91" s="1"/>
      <c r="CK91" s="171">
        <f t="shared" si="158"/>
        <v>96.52000000000001</v>
      </c>
      <c r="CL91" s="171"/>
      <c r="CM91" s="46">
        <f t="shared" si="159"/>
        <v>92.8</v>
      </c>
      <c r="CN91" s="46"/>
      <c r="CO91" s="172">
        <f t="shared" si="160"/>
        <v>87.916666666666671</v>
      </c>
      <c r="CP91" s="172"/>
      <c r="CQ91" s="1">
        <f t="shared" si="161"/>
        <v>85</v>
      </c>
      <c r="CR91" s="1"/>
      <c r="CS91" s="171">
        <f t="shared" si="162"/>
        <v>96.52000000000001</v>
      </c>
    </row>
    <row r="92" spans="1:97" s="83" customFormat="1" x14ac:dyDescent="0.2">
      <c r="A92" s="82" t="s">
        <v>16</v>
      </c>
      <c r="B92" s="75"/>
      <c r="C92" s="1">
        <f t="shared" si="115"/>
        <v>107.19999999999999</v>
      </c>
      <c r="D92" s="1"/>
      <c r="E92" s="1">
        <f t="shared" si="116"/>
        <v>94.166666666666671</v>
      </c>
      <c r="F92" s="1"/>
      <c r="G92" s="171">
        <f t="shared" si="117"/>
        <v>115</v>
      </c>
      <c r="H92" s="171"/>
      <c r="I92" s="171">
        <f t="shared" si="118"/>
        <v>101.56</v>
      </c>
      <c r="J92" s="171"/>
      <c r="K92" s="46">
        <f t="shared" si="119"/>
        <v>107.19999999999999</v>
      </c>
      <c r="L92" s="46"/>
      <c r="M92" s="172">
        <f t="shared" si="120"/>
        <v>94.166666666666671</v>
      </c>
      <c r="N92" s="172"/>
      <c r="O92" s="1">
        <f t="shared" si="121"/>
        <v>115</v>
      </c>
      <c r="P92" s="1"/>
      <c r="Q92" s="171">
        <f t="shared" si="122"/>
        <v>101.56</v>
      </c>
      <c r="R92" s="171"/>
      <c r="S92" s="1">
        <f t="shared" si="123"/>
        <v>107.19999999999999</v>
      </c>
      <c r="T92" s="1"/>
      <c r="U92" s="1">
        <f t="shared" si="124"/>
        <v>94.166666666666671</v>
      </c>
      <c r="V92" s="1"/>
      <c r="W92" s="171">
        <f t="shared" si="125"/>
        <v>115</v>
      </c>
      <c r="X92" s="171"/>
      <c r="Y92" s="171">
        <f t="shared" si="126"/>
        <v>101.56</v>
      </c>
      <c r="Z92" s="171"/>
      <c r="AA92" s="46">
        <f t="shared" si="127"/>
        <v>107.19999999999999</v>
      </c>
      <c r="AB92" s="46"/>
      <c r="AC92" s="172">
        <f t="shared" si="128"/>
        <v>94.166666666666671</v>
      </c>
      <c r="AD92" s="172"/>
      <c r="AE92" s="1">
        <f t="shared" si="129"/>
        <v>115</v>
      </c>
      <c r="AF92" s="1"/>
      <c r="AG92" s="171">
        <f t="shared" si="130"/>
        <v>101.56</v>
      </c>
      <c r="AH92" s="171"/>
      <c r="AI92" s="1">
        <f t="shared" si="131"/>
        <v>107.19999999999999</v>
      </c>
      <c r="AJ92" s="1"/>
      <c r="AK92" s="1">
        <f t="shared" si="132"/>
        <v>94.166666666666671</v>
      </c>
      <c r="AL92" s="1"/>
      <c r="AM92" s="171">
        <f t="shared" si="133"/>
        <v>115</v>
      </c>
      <c r="AN92" s="171"/>
      <c r="AO92" s="171">
        <f t="shared" si="134"/>
        <v>101.56</v>
      </c>
      <c r="AP92" s="171"/>
      <c r="AQ92" s="46">
        <f t="shared" si="135"/>
        <v>107.19999999999999</v>
      </c>
      <c r="AR92" s="46"/>
      <c r="AS92" s="172">
        <f t="shared" si="136"/>
        <v>94.166666666666671</v>
      </c>
      <c r="AT92" s="172"/>
      <c r="AU92" s="1">
        <f t="shared" si="137"/>
        <v>115</v>
      </c>
      <c r="AV92" s="1"/>
      <c r="AW92" s="171">
        <f t="shared" si="138"/>
        <v>101.56</v>
      </c>
      <c r="AX92" s="171"/>
      <c r="AY92" s="1">
        <f t="shared" si="139"/>
        <v>107.19999999999999</v>
      </c>
      <c r="AZ92" s="1"/>
      <c r="BA92" s="1">
        <f t="shared" si="140"/>
        <v>94.166666666666671</v>
      </c>
      <c r="BB92" s="1"/>
      <c r="BC92" s="171">
        <f t="shared" si="141"/>
        <v>115</v>
      </c>
      <c r="BD92" s="171"/>
      <c r="BE92" s="171">
        <f t="shared" si="142"/>
        <v>101.56</v>
      </c>
      <c r="BF92" s="171"/>
      <c r="BG92" s="46">
        <f t="shared" si="143"/>
        <v>107.19999999999999</v>
      </c>
      <c r="BH92" s="46"/>
      <c r="BI92" s="172">
        <f t="shared" si="144"/>
        <v>94.166666666666671</v>
      </c>
      <c r="BJ92" s="172"/>
      <c r="BK92" s="1">
        <f t="shared" si="145"/>
        <v>115</v>
      </c>
      <c r="BL92" s="1"/>
      <c r="BM92" s="171">
        <f t="shared" si="146"/>
        <v>101.56</v>
      </c>
      <c r="BN92" s="171"/>
      <c r="BO92" s="1">
        <f t="shared" si="147"/>
        <v>107.19999999999999</v>
      </c>
      <c r="BP92" s="1"/>
      <c r="BQ92" s="1">
        <f t="shared" si="148"/>
        <v>94.166666666666671</v>
      </c>
      <c r="BR92" s="1"/>
      <c r="BS92" s="171">
        <f t="shared" si="149"/>
        <v>115</v>
      </c>
      <c r="BT92" s="171"/>
      <c r="BU92" s="171">
        <f t="shared" si="150"/>
        <v>101.56</v>
      </c>
      <c r="BV92" s="171"/>
      <c r="BW92" s="46">
        <f t="shared" si="151"/>
        <v>107.19999999999999</v>
      </c>
      <c r="BX92" s="46"/>
      <c r="BY92" s="172">
        <f t="shared" si="152"/>
        <v>94.166666666666671</v>
      </c>
      <c r="BZ92" s="172"/>
      <c r="CA92" s="1">
        <f t="shared" si="153"/>
        <v>115</v>
      </c>
      <c r="CB92" s="1"/>
      <c r="CC92" s="171">
        <f t="shared" si="154"/>
        <v>101.56</v>
      </c>
      <c r="CD92" s="171"/>
      <c r="CE92" s="46">
        <f t="shared" si="155"/>
        <v>107.19999999999999</v>
      </c>
      <c r="CF92" s="46"/>
      <c r="CG92" s="172">
        <f t="shared" si="156"/>
        <v>94.166666666666671</v>
      </c>
      <c r="CH92" s="172"/>
      <c r="CI92" s="1">
        <f t="shared" si="157"/>
        <v>115</v>
      </c>
      <c r="CJ92" s="1"/>
      <c r="CK92" s="171">
        <f t="shared" si="158"/>
        <v>101.56</v>
      </c>
      <c r="CL92" s="171"/>
      <c r="CM92" s="46">
        <f t="shared" si="159"/>
        <v>107.19999999999999</v>
      </c>
      <c r="CN92" s="46"/>
      <c r="CO92" s="172">
        <f t="shared" si="160"/>
        <v>94.166666666666671</v>
      </c>
      <c r="CP92" s="172"/>
      <c r="CQ92" s="1">
        <f t="shared" si="161"/>
        <v>115</v>
      </c>
      <c r="CR92" s="1"/>
      <c r="CS92" s="171">
        <f t="shared" si="162"/>
        <v>101.56</v>
      </c>
    </row>
    <row r="93" spans="1:97" s="83" customFormat="1" x14ac:dyDescent="0.2">
      <c r="A93" s="82" t="s">
        <v>17</v>
      </c>
      <c r="B93" s="75"/>
      <c r="C93" s="1">
        <f t="shared" si="115"/>
        <v>115</v>
      </c>
      <c r="D93" s="1"/>
      <c r="E93" s="1">
        <f t="shared" si="116"/>
        <v>90.416666666666671</v>
      </c>
      <c r="F93" s="1"/>
      <c r="G93" s="171">
        <f t="shared" si="117"/>
        <v>99.045454545454547</v>
      </c>
      <c r="H93" s="171"/>
      <c r="I93" s="171">
        <f t="shared" si="118"/>
        <v>97.24</v>
      </c>
      <c r="J93" s="171"/>
      <c r="K93" s="46">
        <f t="shared" si="119"/>
        <v>115</v>
      </c>
      <c r="L93" s="46"/>
      <c r="M93" s="172">
        <f t="shared" si="120"/>
        <v>90.416666666666671</v>
      </c>
      <c r="N93" s="172"/>
      <c r="O93" s="1">
        <f t="shared" si="121"/>
        <v>99.045454545454547</v>
      </c>
      <c r="P93" s="1"/>
      <c r="Q93" s="171">
        <f t="shared" si="122"/>
        <v>97.24</v>
      </c>
      <c r="R93" s="171"/>
      <c r="S93" s="1">
        <f t="shared" si="123"/>
        <v>115</v>
      </c>
      <c r="T93" s="1"/>
      <c r="U93" s="1">
        <f t="shared" si="124"/>
        <v>90.416666666666671</v>
      </c>
      <c r="V93" s="1"/>
      <c r="W93" s="171">
        <f t="shared" si="125"/>
        <v>99.045454545454547</v>
      </c>
      <c r="X93" s="171"/>
      <c r="Y93" s="171">
        <f t="shared" si="126"/>
        <v>97.24</v>
      </c>
      <c r="Z93" s="171"/>
      <c r="AA93" s="46">
        <f t="shared" si="127"/>
        <v>115</v>
      </c>
      <c r="AB93" s="46"/>
      <c r="AC93" s="172">
        <f t="shared" si="128"/>
        <v>90.416666666666671</v>
      </c>
      <c r="AD93" s="172"/>
      <c r="AE93" s="1">
        <f t="shared" si="129"/>
        <v>99.045454545454547</v>
      </c>
      <c r="AF93" s="1"/>
      <c r="AG93" s="171">
        <f t="shared" si="130"/>
        <v>97.24</v>
      </c>
      <c r="AH93" s="171"/>
      <c r="AI93" s="1">
        <f t="shared" si="131"/>
        <v>115</v>
      </c>
      <c r="AJ93" s="1"/>
      <c r="AK93" s="1">
        <f t="shared" si="132"/>
        <v>90.416666666666671</v>
      </c>
      <c r="AL93" s="1"/>
      <c r="AM93" s="171">
        <f t="shared" si="133"/>
        <v>99.045454545454547</v>
      </c>
      <c r="AN93" s="171"/>
      <c r="AO93" s="171">
        <f t="shared" si="134"/>
        <v>97.24</v>
      </c>
      <c r="AP93" s="171"/>
      <c r="AQ93" s="46">
        <f t="shared" si="135"/>
        <v>115</v>
      </c>
      <c r="AR93" s="46"/>
      <c r="AS93" s="172">
        <f t="shared" si="136"/>
        <v>90.416666666666671</v>
      </c>
      <c r="AT93" s="172"/>
      <c r="AU93" s="1">
        <f t="shared" si="137"/>
        <v>99.045454545454547</v>
      </c>
      <c r="AV93" s="1"/>
      <c r="AW93" s="171">
        <f t="shared" si="138"/>
        <v>97.24</v>
      </c>
      <c r="AX93" s="171"/>
      <c r="AY93" s="1">
        <f t="shared" si="139"/>
        <v>115</v>
      </c>
      <c r="AZ93" s="1"/>
      <c r="BA93" s="1">
        <f t="shared" si="140"/>
        <v>90.416666666666671</v>
      </c>
      <c r="BB93" s="1"/>
      <c r="BC93" s="171">
        <f t="shared" si="141"/>
        <v>99.045454545454547</v>
      </c>
      <c r="BD93" s="171"/>
      <c r="BE93" s="171">
        <f t="shared" si="142"/>
        <v>97.24</v>
      </c>
      <c r="BF93" s="171"/>
      <c r="BG93" s="46">
        <f t="shared" si="143"/>
        <v>115</v>
      </c>
      <c r="BH93" s="46"/>
      <c r="BI93" s="172">
        <f t="shared" si="144"/>
        <v>90.416666666666671</v>
      </c>
      <c r="BJ93" s="172"/>
      <c r="BK93" s="1">
        <f t="shared" si="145"/>
        <v>99.045454545454547</v>
      </c>
      <c r="BL93" s="1"/>
      <c r="BM93" s="171">
        <f t="shared" si="146"/>
        <v>97.24</v>
      </c>
      <c r="BN93" s="171"/>
      <c r="BO93" s="1">
        <f t="shared" si="147"/>
        <v>115</v>
      </c>
      <c r="BP93" s="1"/>
      <c r="BQ93" s="1">
        <f t="shared" si="148"/>
        <v>90.416666666666671</v>
      </c>
      <c r="BR93" s="1"/>
      <c r="BS93" s="171">
        <f t="shared" si="149"/>
        <v>99.045454545454547</v>
      </c>
      <c r="BT93" s="171"/>
      <c r="BU93" s="171">
        <f t="shared" si="150"/>
        <v>97.24</v>
      </c>
      <c r="BV93" s="171"/>
      <c r="BW93" s="46">
        <f t="shared" si="151"/>
        <v>115</v>
      </c>
      <c r="BX93" s="46"/>
      <c r="BY93" s="172">
        <f t="shared" si="152"/>
        <v>90.416666666666671</v>
      </c>
      <c r="BZ93" s="172"/>
      <c r="CA93" s="1">
        <f t="shared" si="153"/>
        <v>99.045454545454547</v>
      </c>
      <c r="CB93" s="1"/>
      <c r="CC93" s="171">
        <f t="shared" si="154"/>
        <v>97.24</v>
      </c>
      <c r="CD93" s="171"/>
      <c r="CE93" s="46">
        <f t="shared" si="155"/>
        <v>115</v>
      </c>
      <c r="CF93" s="46"/>
      <c r="CG93" s="172">
        <f t="shared" si="156"/>
        <v>90.416666666666671</v>
      </c>
      <c r="CH93" s="172"/>
      <c r="CI93" s="1">
        <f t="shared" si="157"/>
        <v>99.045454545454547</v>
      </c>
      <c r="CJ93" s="1"/>
      <c r="CK93" s="171">
        <f t="shared" si="158"/>
        <v>97.24</v>
      </c>
      <c r="CL93" s="171"/>
      <c r="CM93" s="46">
        <f t="shared" si="159"/>
        <v>115</v>
      </c>
      <c r="CN93" s="46"/>
      <c r="CO93" s="172">
        <f t="shared" si="160"/>
        <v>90.416666666666671</v>
      </c>
      <c r="CP93" s="172"/>
      <c r="CQ93" s="1">
        <f t="shared" si="161"/>
        <v>99.045454545454547</v>
      </c>
      <c r="CR93" s="1"/>
      <c r="CS93" s="171">
        <f t="shared" si="162"/>
        <v>97.24</v>
      </c>
    </row>
    <row r="94" spans="1:97" s="83" customFormat="1" x14ac:dyDescent="0.2">
      <c r="A94" s="84" t="s">
        <v>18</v>
      </c>
      <c r="B94" s="86"/>
      <c r="C94" s="108">
        <f t="shared" si="115"/>
        <v>101.2</v>
      </c>
      <c r="D94" s="108"/>
      <c r="E94" s="108">
        <f t="shared" si="116"/>
        <v>102.91666666666667</v>
      </c>
      <c r="F94" s="108"/>
      <c r="G94" s="173">
        <f t="shared" si="117"/>
        <v>95.5</v>
      </c>
      <c r="H94" s="173"/>
      <c r="I94" s="173">
        <f t="shared" si="118"/>
        <v>96.52000000000001</v>
      </c>
      <c r="J94" s="173"/>
      <c r="K94" s="174">
        <f t="shared" si="119"/>
        <v>101.2</v>
      </c>
      <c r="L94" s="174"/>
      <c r="M94" s="175">
        <f t="shared" si="120"/>
        <v>102.91666666666667</v>
      </c>
      <c r="N94" s="175"/>
      <c r="O94" s="108">
        <f t="shared" si="121"/>
        <v>95.5</v>
      </c>
      <c r="P94" s="108"/>
      <c r="Q94" s="173">
        <f t="shared" si="122"/>
        <v>96.52000000000001</v>
      </c>
      <c r="R94" s="173"/>
      <c r="S94" s="108">
        <f t="shared" si="123"/>
        <v>101.2</v>
      </c>
      <c r="T94" s="108"/>
      <c r="U94" s="108">
        <f t="shared" si="124"/>
        <v>102.91666666666667</v>
      </c>
      <c r="V94" s="108"/>
      <c r="W94" s="173">
        <f t="shared" si="125"/>
        <v>95.5</v>
      </c>
      <c r="X94" s="173"/>
      <c r="Y94" s="173">
        <f t="shared" si="126"/>
        <v>96.52000000000001</v>
      </c>
      <c r="Z94" s="173"/>
      <c r="AA94" s="174">
        <f t="shared" si="127"/>
        <v>101.2</v>
      </c>
      <c r="AB94" s="174"/>
      <c r="AC94" s="175">
        <f t="shared" si="128"/>
        <v>102.91666666666667</v>
      </c>
      <c r="AD94" s="175"/>
      <c r="AE94" s="108">
        <f t="shared" si="129"/>
        <v>95.5</v>
      </c>
      <c r="AF94" s="108"/>
      <c r="AG94" s="173">
        <f t="shared" si="130"/>
        <v>96.52000000000001</v>
      </c>
      <c r="AH94" s="173"/>
      <c r="AI94" s="108">
        <f t="shared" si="131"/>
        <v>101.2</v>
      </c>
      <c r="AJ94" s="108"/>
      <c r="AK94" s="108">
        <f t="shared" si="132"/>
        <v>102.91666666666667</v>
      </c>
      <c r="AL94" s="108"/>
      <c r="AM94" s="173">
        <f t="shared" si="133"/>
        <v>95.5</v>
      </c>
      <c r="AN94" s="173"/>
      <c r="AO94" s="173">
        <f t="shared" si="134"/>
        <v>96.52000000000001</v>
      </c>
      <c r="AP94" s="173"/>
      <c r="AQ94" s="174">
        <f t="shared" si="135"/>
        <v>101.2</v>
      </c>
      <c r="AR94" s="174"/>
      <c r="AS94" s="175">
        <f t="shared" si="136"/>
        <v>102.91666666666667</v>
      </c>
      <c r="AT94" s="175"/>
      <c r="AU94" s="108">
        <f t="shared" si="137"/>
        <v>95.5</v>
      </c>
      <c r="AV94" s="108"/>
      <c r="AW94" s="173">
        <f t="shared" si="138"/>
        <v>96.52000000000001</v>
      </c>
      <c r="AX94" s="173"/>
      <c r="AY94" s="108">
        <f t="shared" si="139"/>
        <v>101.2</v>
      </c>
      <c r="AZ94" s="108"/>
      <c r="BA94" s="108">
        <f t="shared" si="140"/>
        <v>102.91666666666667</v>
      </c>
      <c r="BB94" s="108"/>
      <c r="BC94" s="173">
        <f t="shared" si="141"/>
        <v>95.5</v>
      </c>
      <c r="BD94" s="173"/>
      <c r="BE94" s="173">
        <f t="shared" si="142"/>
        <v>96.52000000000001</v>
      </c>
      <c r="BF94" s="173"/>
      <c r="BG94" s="174">
        <f t="shared" si="143"/>
        <v>101.2</v>
      </c>
      <c r="BH94" s="174"/>
      <c r="BI94" s="175">
        <f t="shared" si="144"/>
        <v>102.91666666666667</v>
      </c>
      <c r="BJ94" s="175"/>
      <c r="BK94" s="108">
        <f t="shared" si="145"/>
        <v>95.5</v>
      </c>
      <c r="BL94" s="108"/>
      <c r="BM94" s="173">
        <f t="shared" si="146"/>
        <v>96.52000000000001</v>
      </c>
      <c r="BN94" s="173"/>
      <c r="BO94" s="108">
        <f t="shared" si="147"/>
        <v>101.2</v>
      </c>
      <c r="BP94" s="108"/>
      <c r="BQ94" s="108">
        <f t="shared" si="148"/>
        <v>102.91666666666667</v>
      </c>
      <c r="BR94" s="108"/>
      <c r="BS94" s="173">
        <f t="shared" si="149"/>
        <v>95.5</v>
      </c>
      <c r="BT94" s="173"/>
      <c r="BU94" s="173">
        <f t="shared" si="150"/>
        <v>96.52000000000001</v>
      </c>
      <c r="BV94" s="173"/>
      <c r="BW94" s="174">
        <f t="shared" si="151"/>
        <v>101.2</v>
      </c>
      <c r="BX94" s="174"/>
      <c r="BY94" s="175">
        <f t="shared" si="152"/>
        <v>102.91666666666667</v>
      </c>
      <c r="BZ94" s="175"/>
      <c r="CA94" s="108">
        <f t="shared" si="153"/>
        <v>95.5</v>
      </c>
      <c r="CB94" s="108"/>
      <c r="CC94" s="173">
        <f t="shared" si="154"/>
        <v>96.52000000000001</v>
      </c>
      <c r="CD94" s="173"/>
      <c r="CE94" s="174">
        <f t="shared" si="155"/>
        <v>101.2</v>
      </c>
      <c r="CF94" s="174"/>
      <c r="CG94" s="175">
        <f t="shared" si="156"/>
        <v>102.91666666666667</v>
      </c>
      <c r="CH94" s="175"/>
      <c r="CI94" s="108">
        <f t="shared" si="157"/>
        <v>95.5</v>
      </c>
      <c r="CJ94" s="108"/>
      <c r="CK94" s="173">
        <f t="shared" si="158"/>
        <v>96.52000000000001</v>
      </c>
      <c r="CL94" s="173"/>
      <c r="CM94" s="174">
        <f t="shared" si="159"/>
        <v>101.2</v>
      </c>
      <c r="CN94" s="174"/>
      <c r="CO94" s="175">
        <f t="shared" si="160"/>
        <v>102.91666666666667</v>
      </c>
      <c r="CP94" s="175"/>
      <c r="CQ94" s="108">
        <f t="shared" si="161"/>
        <v>95.5</v>
      </c>
      <c r="CR94" s="108"/>
      <c r="CS94" s="173">
        <f t="shared" si="162"/>
        <v>96.52000000000001</v>
      </c>
    </row>
    <row r="97" spans="1:97" x14ac:dyDescent="0.2">
      <c r="B97" s="76"/>
    </row>
    <row r="98" spans="1:97" ht="15" customHeight="1" thickBot="1" x14ac:dyDescent="0.25">
      <c r="A98" s="189" t="s">
        <v>273</v>
      </c>
      <c r="B98" s="190"/>
      <c r="C98" s="190"/>
      <c r="D98" s="190"/>
      <c r="E98" s="190"/>
      <c r="F98" s="190"/>
      <c r="G98" s="190"/>
      <c r="H98" s="190"/>
      <c r="I98" s="190"/>
      <c r="J98" s="190"/>
      <c r="K98" s="190"/>
      <c r="L98" s="190"/>
      <c r="M98" s="190"/>
      <c r="N98" s="190"/>
      <c r="O98" s="190"/>
      <c r="P98" s="190"/>
      <c r="Q98" s="190"/>
      <c r="R98" s="190"/>
      <c r="S98" s="190"/>
      <c r="T98" s="190"/>
      <c r="U98" s="190"/>
      <c r="V98" s="190"/>
      <c r="W98" s="190"/>
      <c r="X98" s="190"/>
      <c r="Y98" s="190"/>
      <c r="Z98" s="190"/>
      <c r="AA98" s="190"/>
      <c r="AB98" s="190"/>
      <c r="AC98" s="190"/>
      <c r="AD98" s="190"/>
      <c r="AE98" s="190"/>
      <c r="AF98" s="190"/>
      <c r="AG98" s="190"/>
      <c r="AH98" s="190"/>
      <c r="AI98" s="190"/>
      <c r="AJ98" s="190"/>
      <c r="AK98" s="190"/>
      <c r="AL98" s="190"/>
      <c r="AM98" s="190"/>
      <c r="AN98" s="190"/>
      <c r="AO98" s="190"/>
      <c r="AP98" s="190"/>
      <c r="AQ98" s="190"/>
      <c r="AR98" s="190"/>
      <c r="AS98" s="190"/>
      <c r="AT98" s="190"/>
      <c r="AU98" s="190"/>
      <c r="AV98" s="190"/>
      <c r="AW98" s="190"/>
      <c r="AX98" s="190"/>
      <c r="AY98" s="190"/>
      <c r="AZ98" s="190"/>
      <c r="BA98" s="190"/>
      <c r="BB98" s="190"/>
      <c r="BC98" s="190"/>
      <c r="BD98" s="190"/>
      <c r="BE98" s="190"/>
      <c r="BF98" s="190"/>
      <c r="BG98" s="190"/>
      <c r="BH98" s="190"/>
      <c r="BI98" s="190"/>
      <c r="BJ98" s="190"/>
      <c r="BK98" s="190"/>
      <c r="BL98" s="190"/>
      <c r="BM98" s="190"/>
      <c r="BN98" s="190"/>
      <c r="BO98" s="190"/>
      <c r="BP98" s="190"/>
      <c r="BQ98" s="190"/>
      <c r="BR98" s="190"/>
      <c r="BS98" s="190"/>
      <c r="BT98" s="190"/>
      <c r="BU98" s="190"/>
      <c r="BV98" s="190"/>
      <c r="BW98" s="190"/>
      <c r="BX98" s="190"/>
      <c r="BY98" s="190"/>
      <c r="BZ98" s="190"/>
      <c r="CA98" s="190"/>
      <c r="CB98" s="190"/>
      <c r="CC98" s="190"/>
      <c r="CD98" s="190"/>
      <c r="CE98" s="190"/>
      <c r="CF98" s="190"/>
      <c r="CG98" s="190"/>
      <c r="CH98" s="190"/>
      <c r="CI98" s="190"/>
      <c r="CJ98" s="190"/>
      <c r="CK98" s="190"/>
      <c r="CL98" s="190"/>
      <c r="CM98" s="190"/>
      <c r="CN98" s="190"/>
      <c r="CO98" s="190"/>
      <c r="CP98" s="190"/>
      <c r="CQ98" s="190"/>
      <c r="CR98" s="190"/>
      <c r="CS98" s="190"/>
    </row>
    <row r="99" spans="1:97" ht="15" customHeight="1" x14ac:dyDescent="0.2">
      <c r="C99" s="292">
        <v>2008</v>
      </c>
      <c r="D99" s="77"/>
      <c r="E99" s="77"/>
      <c r="F99" s="77"/>
      <c r="G99" s="77"/>
      <c r="H99" s="77"/>
      <c r="I99" s="77"/>
      <c r="J99" s="195"/>
      <c r="K99" s="292">
        <v>2009</v>
      </c>
      <c r="L99" s="77"/>
      <c r="M99" s="77"/>
      <c r="N99" s="77"/>
      <c r="O99" s="77"/>
      <c r="P99" s="77"/>
      <c r="Q99" s="77"/>
      <c r="R99" s="195"/>
      <c r="S99" s="292">
        <v>2010</v>
      </c>
      <c r="T99" s="77"/>
      <c r="U99" s="77"/>
      <c r="V99" s="77"/>
      <c r="W99" s="77"/>
      <c r="X99" s="77"/>
      <c r="Y99" s="77"/>
      <c r="Z99" s="195"/>
      <c r="AA99" s="292">
        <v>2011</v>
      </c>
      <c r="AB99" s="77"/>
      <c r="AC99" s="77"/>
      <c r="AD99" s="77"/>
      <c r="AE99" s="77"/>
      <c r="AF99" s="77"/>
      <c r="AG99" s="77"/>
      <c r="AH99" s="195"/>
      <c r="AI99" s="292">
        <v>2012</v>
      </c>
      <c r="AJ99" s="77"/>
      <c r="AK99" s="77"/>
      <c r="AL99" s="77"/>
      <c r="AM99" s="77"/>
      <c r="AN99" s="77"/>
      <c r="AO99" s="77"/>
      <c r="AP99" s="195"/>
      <c r="AQ99" s="292">
        <v>2013</v>
      </c>
      <c r="AR99" s="77"/>
      <c r="AS99" s="77"/>
      <c r="AT99" s="77"/>
      <c r="AU99" s="77"/>
      <c r="AV99" s="77"/>
      <c r="AW99" s="77"/>
      <c r="AX99" s="195"/>
      <c r="AY99" s="292">
        <v>2014</v>
      </c>
      <c r="AZ99" s="77"/>
      <c r="BA99" s="77"/>
      <c r="BB99" s="77"/>
      <c r="BC99" s="77"/>
      <c r="BD99" s="77"/>
      <c r="BE99" s="77"/>
      <c r="BF99" s="195"/>
      <c r="BG99" s="292">
        <v>2015</v>
      </c>
      <c r="BH99" s="77"/>
      <c r="BI99" s="77"/>
      <c r="BJ99" s="77"/>
      <c r="BK99" s="77"/>
      <c r="BL99" s="77"/>
      <c r="BM99" s="77"/>
      <c r="BN99" s="195"/>
      <c r="BO99" s="292">
        <v>2016</v>
      </c>
      <c r="BP99" s="77"/>
      <c r="BQ99" s="77"/>
      <c r="BR99" s="77"/>
      <c r="BS99" s="77"/>
      <c r="BT99" s="77"/>
      <c r="BU99" s="77"/>
      <c r="BV99" s="195"/>
      <c r="BW99" s="292">
        <v>2017</v>
      </c>
      <c r="BX99" s="77"/>
      <c r="BY99" s="77"/>
      <c r="BZ99" s="77"/>
      <c r="CA99" s="77"/>
      <c r="CB99" s="77"/>
      <c r="CC99" s="77"/>
      <c r="CD99" s="195"/>
      <c r="CE99" s="292">
        <v>2018</v>
      </c>
      <c r="CF99" s="77"/>
      <c r="CG99" s="77"/>
      <c r="CH99" s="77"/>
      <c r="CI99" s="77"/>
      <c r="CJ99" s="77"/>
      <c r="CK99" s="77"/>
      <c r="CL99" s="195"/>
      <c r="CM99" s="292">
        <v>2019</v>
      </c>
      <c r="CN99" s="77"/>
      <c r="CO99" s="77"/>
      <c r="CP99" s="77"/>
      <c r="CQ99" s="77"/>
      <c r="CR99" s="77"/>
      <c r="CS99" s="77"/>
    </row>
    <row r="100" spans="1:97" ht="35.1" customHeight="1" x14ac:dyDescent="0.2">
      <c r="C100" s="257" t="s">
        <v>31</v>
      </c>
      <c r="D100" s="257"/>
      <c r="E100" s="257"/>
      <c r="F100" s="257"/>
      <c r="G100" s="257"/>
      <c r="H100" s="269"/>
      <c r="I100" s="270" t="s">
        <v>32</v>
      </c>
      <c r="J100" s="258"/>
      <c r="K100" s="257" t="s">
        <v>31</v>
      </c>
      <c r="L100" s="257"/>
      <c r="M100" s="257"/>
      <c r="N100" s="257"/>
      <c r="O100" s="257"/>
      <c r="P100" s="269"/>
      <c r="Q100" s="270" t="s">
        <v>32</v>
      </c>
      <c r="R100" s="258"/>
      <c r="S100" s="257" t="s">
        <v>31</v>
      </c>
      <c r="T100" s="257"/>
      <c r="U100" s="257"/>
      <c r="V100" s="257"/>
      <c r="W100" s="257"/>
      <c r="X100" s="269"/>
      <c r="Y100" s="270" t="s">
        <v>32</v>
      </c>
      <c r="Z100" s="258"/>
      <c r="AA100" s="257" t="s">
        <v>31</v>
      </c>
      <c r="AB100" s="257"/>
      <c r="AC100" s="257"/>
      <c r="AD100" s="257"/>
      <c r="AE100" s="257"/>
      <c r="AF100" s="269"/>
      <c r="AG100" s="270" t="s">
        <v>32</v>
      </c>
      <c r="AH100" s="258"/>
      <c r="AI100" s="257" t="s">
        <v>31</v>
      </c>
      <c r="AJ100" s="257"/>
      <c r="AK100" s="257"/>
      <c r="AL100" s="257"/>
      <c r="AM100" s="257"/>
      <c r="AN100" s="269"/>
      <c r="AO100" s="270" t="s">
        <v>32</v>
      </c>
      <c r="AP100" s="258"/>
      <c r="AQ100" s="257" t="s">
        <v>31</v>
      </c>
      <c r="AR100" s="257"/>
      <c r="AS100" s="257"/>
      <c r="AT100" s="257"/>
      <c r="AU100" s="257"/>
      <c r="AV100" s="269"/>
      <c r="AW100" s="270" t="s">
        <v>32</v>
      </c>
      <c r="AX100" s="258"/>
      <c r="AY100" s="257" t="s">
        <v>31</v>
      </c>
      <c r="AZ100" s="257"/>
      <c r="BA100" s="257"/>
      <c r="BB100" s="257"/>
      <c r="BC100" s="257"/>
      <c r="BD100" s="269"/>
      <c r="BE100" s="270" t="s">
        <v>32</v>
      </c>
      <c r="BF100" s="258"/>
      <c r="BG100" s="257" t="s">
        <v>31</v>
      </c>
      <c r="BH100" s="257"/>
      <c r="BI100" s="257"/>
      <c r="BJ100" s="257"/>
      <c r="BK100" s="257"/>
      <c r="BL100" s="269"/>
      <c r="BM100" s="270" t="s">
        <v>32</v>
      </c>
      <c r="BN100" s="258"/>
      <c r="BO100" s="257" t="s">
        <v>31</v>
      </c>
      <c r="BP100" s="257"/>
      <c r="BQ100" s="257"/>
      <c r="BR100" s="257"/>
      <c r="BS100" s="257"/>
      <c r="BT100" s="269"/>
      <c r="BU100" s="270" t="s">
        <v>32</v>
      </c>
      <c r="BV100" s="258"/>
      <c r="BW100" s="257" t="s">
        <v>31</v>
      </c>
      <c r="BX100" s="257"/>
      <c r="BY100" s="257"/>
      <c r="BZ100" s="257"/>
      <c r="CA100" s="257"/>
      <c r="CB100" s="269"/>
      <c r="CC100" s="270" t="s">
        <v>32</v>
      </c>
      <c r="CD100" s="258"/>
      <c r="CE100" s="257" t="s">
        <v>31</v>
      </c>
      <c r="CF100" s="257"/>
      <c r="CG100" s="257"/>
      <c r="CH100" s="257"/>
      <c r="CI100" s="257"/>
      <c r="CJ100" s="269"/>
      <c r="CK100" s="270" t="s">
        <v>32</v>
      </c>
      <c r="CL100" s="258"/>
      <c r="CM100" s="257" t="s">
        <v>31</v>
      </c>
      <c r="CN100" s="257"/>
      <c r="CO100" s="257"/>
      <c r="CP100" s="257"/>
      <c r="CQ100" s="257"/>
      <c r="CR100" s="269"/>
      <c r="CS100" s="270" t="s">
        <v>32</v>
      </c>
    </row>
    <row r="101" spans="1:97" ht="60" customHeight="1" x14ac:dyDescent="0.2">
      <c r="C101" s="196" t="s">
        <v>125</v>
      </c>
      <c r="D101" s="196"/>
      <c r="E101" s="196" t="s">
        <v>123</v>
      </c>
      <c r="F101" s="196"/>
      <c r="G101" s="196" t="s">
        <v>124</v>
      </c>
      <c r="H101" s="196"/>
      <c r="I101" s="196" t="s">
        <v>111</v>
      </c>
      <c r="J101" s="196"/>
      <c r="K101" s="196" t="s">
        <v>126</v>
      </c>
      <c r="L101" s="196"/>
      <c r="M101" s="196" t="s">
        <v>127</v>
      </c>
      <c r="N101" s="196"/>
      <c r="O101" s="196" t="s">
        <v>128</v>
      </c>
      <c r="P101" s="196"/>
      <c r="Q101" s="196" t="s">
        <v>33</v>
      </c>
      <c r="R101" s="196"/>
      <c r="S101" s="196" t="s">
        <v>126</v>
      </c>
      <c r="T101" s="196"/>
      <c r="U101" s="196" t="s">
        <v>129</v>
      </c>
      <c r="V101" s="196"/>
      <c r="W101" s="196" t="s">
        <v>128</v>
      </c>
      <c r="X101" s="196"/>
      <c r="Y101" s="196" t="s">
        <v>33</v>
      </c>
      <c r="Z101" s="196"/>
      <c r="AA101" s="196" t="s">
        <v>126</v>
      </c>
      <c r="AB101" s="196"/>
      <c r="AC101" s="196" t="s">
        <v>127</v>
      </c>
      <c r="AD101" s="196"/>
      <c r="AE101" s="196" t="s">
        <v>128</v>
      </c>
      <c r="AF101" s="196"/>
      <c r="AG101" s="196" t="s">
        <v>33</v>
      </c>
      <c r="AH101" s="196"/>
      <c r="AI101" s="196" t="s">
        <v>126</v>
      </c>
      <c r="AJ101" s="196"/>
      <c r="AK101" s="196" t="s">
        <v>127</v>
      </c>
      <c r="AL101" s="196"/>
      <c r="AM101" s="196" t="s">
        <v>128</v>
      </c>
      <c r="AN101" s="196"/>
      <c r="AO101" s="196" t="s">
        <v>33</v>
      </c>
      <c r="AP101" s="196"/>
      <c r="AQ101" s="196" t="s">
        <v>126</v>
      </c>
      <c r="AR101" s="196"/>
      <c r="AS101" s="196" t="s">
        <v>127</v>
      </c>
      <c r="AT101" s="196"/>
      <c r="AU101" s="196" t="s">
        <v>130</v>
      </c>
      <c r="AV101" s="196"/>
      <c r="AW101" s="196" t="s">
        <v>33</v>
      </c>
      <c r="AX101" s="196"/>
      <c r="AY101" s="196" t="s">
        <v>126</v>
      </c>
      <c r="AZ101" s="196"/>
      <c r="BA101" s="196" t="s">
        <v>129</v>
      </c>
      <c r="BB101" s="196"/>
      <c r="BC101" s="196" t="s">
        <v>110</v>
      </c>
      <c r="BD101" s="196"/>
      <c r="BE101" s="196" t="s">
        <v>33</v>
      </c>
      <c r="BF101" s="196"/>
      <c r="BG101" s="196" t="s">
        <v>126</v>
      </c>
      <c r="BH101" s="196"/>
      <c r="BI101" s="196" t="s">
        <v>129</v>
      </c>
      <c r="BJ101" s="196"/>
      <c r="BK101" s="196" t="s">
        <v>128</v>
      </c>
      <c r="BL101" s="196"/>
      <c r="BM101" s="196" t="s">
        <v>33</v>
      </c>
      <c r="BN101" s="196"/>
      <c r="BO101" s="196" t="s">
        <v>126</v>
      </c>
      <c r="BP101" s="196"/>
      <c r="BQ101" s="196" t="s">
        <v>127</v>
      </c>
      <c r="BR101" s="196"/>
      <c r="BS101" s="196" t="s">
        <v>128</v>
      </c>
      <c r="BT101" s="196"/>
      <c r="BU101" s="196" t="s">
        <v>33</v>
      </c>
      <c r="BV101" s="196"/>
      <c r="BW101" s="196" t="s">
        <v>126</v>
      </c>
      <c r="BX101" s="196"/>
      <c r="BY101" s="196" t="s">
        <v>127</v>
      </c>
      <c r="BZ101" s="196"/>
      <c r="CA101" s="196" t="s">
        <v>128</v>
      </c>
      <c r="CB101" s="196"/>
      <c r="CC101" s="196" t="s">
        <v>33</v>
      </c>
      <c r="CD101" s="196"/>
      <c r="CE101" s="196" t="s">
        <v>126</v>
      </c>
      <c r="CF101" s="196"/>
      <c r="CG101" s="196" t="s">
        <v>127</v>
      </c>
      <c r="CH101" s="196"/>
      <c r="CI101" s="196" t="s">
        <v>128</v>
      </c>
      <c r="CJ101" s="196"/>
      <c r="CK101" s="196" t="s">
        <v>33</v>
      </c>
      <c r="CL101" s="196"/>
      <c r="CM101" s="196" t="s">
        <v>126</v>
      </c>
      <c r="CN101" s="196"/>
      <c r="CO101" s="196" t="s">
        <v>127</v>
      </c>
      <c r="CP101" s="196"/>
      <c r="CQ101" s="196" t="s">
        <v>128</v>
      </c>
      <c r="CR101" s="196"/>
      <c r="CS101" s="196" t="s">
        <v>33</v>
      </c>
    </row>
    <row r="102" spans="1:97" s="83" customFormat="1" x14ac:dyDescent="0.2">
      <c r="A102" s="180" t="s">
        <v>237</v>
      </c>
      <c r="B102" s="75"/>
      <c r="C102" s="106">
        <f t="shared" ref="C102:C121" si="163">C75-($C$75-100)</f>
        <v>100</v>
      </c>
      <c r="D102" s="53"/>
      <c r="E102" s="106">
        <f t="shared" ref="E102:E121" si="164">E75-($E$75-100)</f>
        <v>100</v>
      </c>
      <c r="F102" s="53"/>
      <c r="G102" s="166">
        <f t="shared" ref="G102:G121" si="165">G75-($G$75-100)</f>
        <v>100</v>
      </c>
      <c r="H102" s="167"/>
      <c r="I102" s="168">
        <f t="shared" ref="I102:I121" si="166">I75-($I$75-100)</f>
        <v>100</v>
      </c>
      <c r="J102" s="57"/>
      <c r="K102" s="107">
        <f t="shared" ref="K102:K121" si="167">K75-($C$75-100)</f>
        <v>100</v>
      </c>
      <c r="L102" s="52"/>
      <c r="M102" s="169">
        <f t="shared" ref="M102:M121" si="168">M75-($E$75-100)</f>
        <v>100</v>
      </c>
      <c r="N102" s="170"/>
      <c r="O102" s="106">
        <f t="shared" ref="O102:O121" si="169">O75-($G$75-100)</f>
        <v>100</v>
      </c>
      <c r="P102" s="53"/>
      <c r="Q102" s="166">
        <f t="shared" ref="Q102:Q121" si="170">Q75-($I$75-100)</f>
        <v>100</v>
      </c>
      <c r="R102" s="167"/>
      <c r="S102" s="106">
        <f t="shared" ref="S102:S121" si="171">S75-($C$75-100)</f>
        <v>100</v>
      </c>
      <c r="T102" s="53"/>
      <c r="U102" s="106">
        <f t="shared" ref="U102:U121" si="172">U75-($E$75-100)</f>
        <v>100</v>
      </c>
      <c r="V102" s="53"/>
      <c r="W102" s="166">
        <f t="shared" ref="W102:W121" si="173">W75-($G$75-100)</f>
        <v>100</v>
      </c>
      <c r="X102" s="167"/>
      <c r="Y102" s="168">
        <f t="shared" ref="Y102:Y121" si="174">Y75-($I$75-100)</f>
        <v>100</v>
      </c>
      <c r="Z102" s="57"/>
      <c r="AA102" s="107">
        <f t="shared" ref="AA102:AA121" si="175">AA75-($C$75-100)</f>
        <v>100</v>
      </c>
      <c r="AB102" s="52"/>
      <c r="AC102" s="169">
        <f t="shared" ref="AC102:AC121" si="176">AC75-($E$75-100)</f>
        <v>100</v>
      </c>
      <c r="AD102" s="170"/>
      <c r="AE102" s="106">
        <f t="shared" ref="AE102:AE121" si="177">AE75-($G$75-100)</f>
        <v>100</v>
      </c>
      <c r="AF102" s="53"/>
      <c r="AG102" s="166">
        <f t="shared" ref="AG102:AG121" si="178">AG75-($I$75-100)</f>
        <v>100</v>
      </c>
      <c r="AH102" s="167"/>
      <c r="AI102" s="106">
        <f t="shared" ref="AI102:AI121" si="179">AI75-($C$75-100)</f>
        <v>100</v>
      </c>
      <c r="AJ102" s="53"/>
      <c r="AK102" s="106">
        <f t="shared" ref="AK102:AK121" si="180">AK75-($E$75-100)</f>
        <v>100</v>
      </c>
      <c r="AL102" s="53"/>
      <c r="AM102" s="166">
        <f t="shared" ref="AM102:AM121" si="181">AM75-($G$75-100)</f>
        <v>100</v>
      </c>
      <c r="AN102" s="167"/>
      <c r="AO102" s="168">
        <f t="shared" ref="AO102:AO121" si="182">AO75-($I$75-100)</f>
        <v>100</v>
      </c>
      <c r="AP102" s="57"/>
      <c r="AQ102" s="107">
        <f t="shared" ref="AQ102:AQ121" si="183">AQ75-($C$75-100)</f>
        <v>100</v>
      </c>
      <c r="AR102" s="52"/>
      <c r="AS102" s="169">
        <f t="shared" ref="AS102:AS121" si="184">AS75-($E$75-100)</f>
        <v>100</v>
      </c>
      <c r="AT102" s="170"/>
      <c r="AU102" s="106">
        <f t="shared" ref="AU102:AU121" si="185">AU75-($G$75-100)</f>
        <v>100</v>
      </c>
      <c r="AV102" s="53"/>
      <c r="AW102" s="166">
        <f t="shared" ref="AW102:AW121" si="186">AW75-($I$75-100)</f>
        <v>100</v>
      </c>
      <c r="AX102" s="167"/>
      <c r="AY102" s="106">
        <f t="shared" ref="AY102:AY121" si="187">AY75-($C$75-100)</f>
        <v>100</v>
      </c>
      <c r="AZ102" s="53"/>
      <c r="BA102" s="106">
        <f t="shared" ref="BA102:BA121" si="188">BA75-($E$75-100)</f>
        <v>100</v>
      </c>
      <c r="BB102" s="53"/>
      <c r="BC102" s="166">
        <f t="shared" ref="BC102:BC121" si="189">BC75-($G$75-100)</f>
        <v>100</v>
      </c>
      <c r="BD102" s="167"/>
      <c r="BE102" s="168">
        <f t="shared" ref="BE102:BE121" si="190">BE75-($I$75-100)</f>
        <v>100</v>
      </c>
      <c r="BF102" s="57"/>
      <c r="BG102" s="107">
        <f t="shared" ref="BG102:BG121" si="191">BG75-($C$75-100)</f>
        <v>100</v>
      </c>
      <c r="BH102" s="52"/>
      <c r="BI102" s="169">
        <f t="shared" ref="BI102:BI121" si="192">BI75-($E$75-100)</f>
        <v>100</v>
      </c>
      <c r="BJ102" s="170"/>
      <c r="BK102" s="106">
        <f t="shared" ref="BK102:BK121" si="193">BK75-($G$75-100)</f>
        <v>100</v>
      </c>
      <c r="BL102" s="53"/>
      <c r="BM102" s="166">
        <f t="shared" ref="BM102:BM121" si="194">BM75-($I$75-100)</f>
        <v>100</v>
      </c>
      <c r="BN102" s="167"/>
      <c r="BO102" s="106">
        <f t="shared" ref="BO102:BO121" si="195">BO75-($C$75-100)</f>
        <v>100</v>
      </c>
      <c r="BP102" s="53"/>
      <c r="BQ102" s="106">
        <f t="shared" ref="BQ102:BQ121" si="196">BQ75-($E$75-100)</f>
        <v>100</v>
      </c>
      <c r="BR102" s="53"/>
      <c r="BS102" s="166">
        <f t="shared" ref="BS102:BS121" si="197">BS75-($G$75-100)</f>
        <v>100</v>
      </c>
      <c r="BT102" s="167"/>
      <c r="BU102" s="168">
        <f t="shared" ref="BU102:BU121" si="198">BU75-($I$75-100)</f>
        <v>100</v>
      </c>
      <c r="BV102" s="57"/>
      <c r="BW102" s="107">
        <f t="shared" ref="BW102:BW121" si="199">BW75-($C$75-100)</f>
        <v>100</v>
      </c>
      <c r="BX102" s="52"/>
      <c r="BY102" s="169">
        <f t="shared" ref="BY102:BY121" si="200">BY75-($E$75-100)</f>
        <v>100</v>
      </c>
      <c r="BZ102" s="170"/>
      <c r="CA102" s="106">
        <f t="shared" ref="CA102:CA121" si="201">CA75-($G$75-100)</f>
        <v>100</v>
      </c>
      <c r="CB102" s="53"/>
      <c r="CC102" s="166">
        <f t="shared" ref="CC102:CC121" si="202">CC75-($I$75-100)</f>
        <v>100</v>
      </c>
      <c r="CD102" s="57"/>
      <c r="CE102" s="107">
        <f t="shared" ref="CE102:CE121" si="203">CE75-($C$75-100)</f>
        <v>100</v>
      </c>
      <c r="CF102" s="52"/>
      <c r="CG102" s="169">
        <f t="shared" ref="CG102:CG121" si="204">CG75-($E$75-100)</f>
        <v>100</v>
      </c>
      <c r="CH102" s="170"/>
      <c r="CI102" s="106">
        <f t="shared" ref="CI102:CI121" si="205">CI75-($G$75-100)</f>
        <v>100</v>
      </c>
      <c r="CJ102" s="53"/>
      <c r="CK102" s="166">
        <f t="shared" ref="CK102:CK121" si="206">CK75-($I$75-100)</f>
        <v>100</v>
      </c>
      <c r="CL102" s="57"/>
      <c r="CM102" s="107">
        <f t="shared" ref="CM102:CM121" si="207">CM75-($C$75-100)</f>
        <v>100</v>
      </c>
      <c r="CN102" s="52"/>
      <c r="CO102" s="169">
        <f t="shared" ref="CO102:CO121" si="208">CO75-($E$75-100)</f>
        <v>100</v>
      </c>
      <c r="CP102" s="170"/>
      <c r="CQ102" s="106">
        <f t="shared" ref="CQ102:CQ121" si="209">CQ75-($G$75-100)</f>
        <v>100</v>
      </c>
      <c r="CR102" s="53"/>
      <c r="CS102" s="166">
        <f t="shared" ref="CS102:CS121" si="210">CS75-($I$75-100)</f>
        <v>100</v>
      </c>
    </row>
    <row r="103" spans="1:97" s="83" customFormat="1" x14ac:dyDescent="0.2">
      <c r="A103" s="82" t="s">
        <v>0</v>
      </c>
      <c r="B103" s="75"/>
      <c r="C103" s="1">
        <f t="shared" si="163"/>
        <v>103</v>
      </c>
      <c r="D103" s="1"/>
      <c r="E103" s="1">
        <f t="shared" si="164"/>
        <v>96.666666666666657</v>
      </c>
      <c r="F103" s="1"/>
      <c r="G103" s="171">
        <f t="shared" si="165"/>
        <v>94.409090909090907</v>
      </c>
      <c r="H103" s="171"/>
      <c r="I103" s="171">
        <f t="shared" si="166"/>
        <v>86.8</v>
      </c>
      <c r="J103" s="171"/>
      <c r="K103" s="46">
        <f t="shared" si="167"/>
        <v>103</v>
      </c>
      <c r="L103" s="46"/>
      <c r="M103" s="172">
        <f t="shared" si="168"/>
        <v>96.666666666666657</v>
      </c>
      <c r="N103" s="172"/>
      <c r="O103" s="1">
        <f t="shared" si="169"/>
        <v>94.409090909090907</v>
      </c>
      <c r="P103" s="1"/>
      <c r="Q103" s="171">
        <f t="shared" si="170"/>
        <v>86.8</v>
      </c>
      <c r="R103" s="171"/>
      <c r="S103" s="1">
        <f t="shared" si="171"/>
        <v>103</v>
      </c>
      <c r="T103" s="1"/>
      <c r="U103" s="1">
        <f t="shared" si="172"/>
        <v>96.666666666666657</v>
      </c>
      <c r="V103" s="1"/>
      <c r="W103" s="171">
        <f t="shared" si="173"/>
        <v>94.409090909090907</v>
      </c>
      <c r="X103" s="171"/>
      <c r="Y103" s="171">
        <f t="shared" si="174"/>
        <v>86.8</v>
      </c>
      <c r="Z103" s="171"/>
      <c r="AA103" s="46">
        <f t="shared" si="175"/>
        <v>103</v>
      </c>
      <c r="AB103" s="46"/>
      <c r="AC103" s="172">
        <f t="shared" si="176"/>
        <v>96.666666666666657</v>
      </c>
      <c r="AD103" s="172"/>
      <c r="AE103" s="1">
        <f t="shared" si="177"/>
        <v>94.409090909090907</v>
      </c>
      <c r="AF103" s="1"/>
      <c r="AG103" s="171">
        <f t="shared" si="178"/>
        <v>86.8</v>
      </c>
      <c r="AH103" s="171"/>
      <c r="AI103" s="1">
        <f t="shared" si="179"/>
        <v>103</v>
      </c>
      <c r="AJ103" s="1"/>
      <c r="AK103" s="1">
        <f t="shared" si="180"/>
        <v>96.666666666666657</v>
      </c>
      <c r="AL103" s="1"/>
      <c r="AM103" s="171">
        <f t="shared" si="181"/>
        <v>94.409090909090907</v>
      </c>
      <c r="AN103" s="171"/>
      <c r="AO103" s="171">
        <f t="shared" si="182"/>
        <v>86.8</v>
      </c>
      <c r="AP103" s="171"/>
      <c r="AQ103" s="46">
        <f t="shared" si="183"/>
        <v>103</v>
      </c>
      <c r="AR103" s="46"/>
      <c r="AS103" s="172">
        <f t="shared" si="184"/>
        <v>96.666666666666657</v>
      </c>
      <c r="AT103" s="172"/>
      <c r="AU103" s="1">
        <f t="shared" si="185"/>
        <v>94.409090909090907</v>
      </c>
      <c r="AV103" s="1"/>
      <c r="AW103" s="171">
        <f t="shared" si="186"/>
        <v>86.8</v>
      </c>
      <c r="AX103" s="171"/>
      <c r="AY103" s="1">
        <f t="shared" si="187"/>
        <v>103</v>
      </c>
      <c r="AZ103" s="1"/>
      <c r="BA103" s="1">
        <f t="shared" si="188"/>
        <v>96.666666666666657</v>
      </c>
      <c r="BB103" s="1"/>
      <c r="BC103" s="171">
        <f t="shared" si="189"/>
        <v>94.409090909090907</v>
      </c>
      <c r="BD103" s="171"/>
      <c r="BE103" s="171">
        <f t="shared" si="190"/>
        <v>86.8</v>
      </c>
      <c r="BF103" s="171"/>
      <c r="BG103" s="46">
        <f t="shared" si="191"/>
        <v>103</v>
      </c>
      <c r="BH103" s="46"/>
      <c r="BI103" s="172">
        <f t="shared" si="192"/>
        <v>96.666666666666657</v>
      </c>
      <c r="BJ103" s="172"/>
      <c r="BK103" s="1">
        <f t="shared" si="193"/>
        <v>94.409090909090907</v>
      </c>
      <c r="BL103" s="1"/>
      <c r="BM103" s="171">
        <f t="shared" si="194"/>
        <v>86.8</v>
      </c>
      <c r="BN103" s="171"/>
      <c r="BO103" s="1">
        <f t="shared" si="195"/>
        <v>103</v>
      </c>
      <c r="BP103" s="1"/>
      <c r="BQ103" s="1">
        <f t="shared" si="196"/>
        <v>96.666666666666657</v>
      </c>
      <c r="BR103" s="1"/>
      <c r="BS103" s="171">
        <f t="shared" si="197"/>
        <v>94.409090909090907</v>
      </c>
      <c r="BT103" s="171"/>
      <c r="BU103" s="171">
        <f t="shared" si="198"/>
        <v>86.8</v>
      </c>
      <c r="BV103" s="171"/>
      <c r="BW103" s="46">
        <f t="shared" si="199"/>
        <v>103</v>
      </c>
      <c r="BX103" s="46"/>
      <c r="BY103" s="172">
        <f t="shared" si="200"/>
        <v>96.666666666666657</v>
      </c>
      <c r="BZ103" s="172"/>
      <c r="CA103" s="1">
        <f t="shared" si="201"/>
        <v>94.409090909090907</v>
      </c>
      <c r="CB103" s="1"/>
      <c r="CC103" s="171">
        <f t="shared" si="202"/>
        <v>86.8</v>
      </c>
      <c r="CD103" s="171"/>
      <c r="CE103" s="46">
        <f t="shared" si="203"/>
        <v>103</v>
      </c>
      <c r="CF103" s="46"/>
      <c r="CG103" s="172">
        <f t="shared" si="204"/>
        <v>96.666666666666657</v>
      </c>
      <c r="CH103" s="172"/>
      <c r="CI103" s="1">
        <f t="shared" si="205"/>
        <v>94.409090909090907</v>
      </c>
      <c r="CJ103" s="1"/>
      <c r="CK103" s="171">
        <f t="shared" si="206"/>
        <v>86.8</v>
      </c>
      <c r="CL103" s="171"/>
      <c r="CM103" s="46">
        <f t="shared" si="207"/>
        <v>103</v>
      </c>
      <c r="CN103" s="46"/>
      <c r="CO103" s="172">
        <f t="shared" si="208"/>
        <v>96.666666666666657</v>
      </c>
      <c r="CP103" s="172"/>
      <c r="CQ103" s="1">
        <f t="shared" si="209"/>
        <v>94.409090909090907</v>
      </c>
      <c r="CR103" s="1"/>
      <c r="CS103" s="171">
        <f t="shared" si="210"/>
        <v>86.8</v>
      </c>
    </row>
    <row r="104" spans="1:97" s="83" customFormat="1" x14ac:dyDescent="0.2">
      <c r="A104" s="82" t="s">
        <v>1</v>
      </c>
      <c r="B104" s="75"/>
      <c r="C104" s="1">
        <f t="shared" si="163"/>
        <v>100</v>
      </c>
      <c r="D104" s="1"/>
      <c r="E104" s="1">
        <f t="shared" si="164"/>
        <v>95.416666666666657</v>
      </c>
      <c r="F104" s="1"/>
      <c r="G104" s="171">
        <f t="shared" si="165"/>
        <v>106.13636363636364</v>
      </c>
      <c r="H104" s="171"/>
      <c r="I104" s="171">
        <f t="shared" si="166"/>
        <v>89.44</v>
      </c>
      <c r="J104" s="171"/>
      <c r="K104" s="46">
        <f t="shared" si="167"/>
        <v>100</v>
      </c>
      <c r="L104" s="46"/>
      <c r="M104" s="172">
        <f t="shared" si="168"/>
        <v>95.416666666666657</v>
      </c>
      <c r="N104" s="172"/>
      <c r="O104" s="1">
        <f t="shared" si="169"/>
        <v>106.13636363636364</v>
      </c>
      <c r="P104" s="1"/>
      <c r="Q104" s="171">
        <f t="shared" si="170"/>
        <v>89.44</v>
      </c>
      <c r="R104" s="171"/>
      <c r="S104" s="1">
        <f t="shared" si="171"/>
        <v>100</v>
      </c>
      <c r="T104" s="1"/>
      <c r="U104" s="1">
        <f t="shared" si="172"/>
        <v>95.416666666666657</v>
      </c>
      <c r="V104" s="1"/>
      <c r="W104" s="171">
        <f t="shared" si="173"/>
        <v>106.13636363636364</v>
      </c>
      <c r="X104" s="171"/>
      <c r="Y104" s="171">
        <f t="shared" si="174"/>
        <v>89.44</v>
      </c>
      <c r="Z104" s="171"/>
      <c r="AA104" s="46">
        <f t="shared" si="175"/>
        <v>100</v>
      </c>
      <c r="AB104" s="46"/>
      <c r="AC104" s="172">
        <f t="shared" si="176"/>
        <v>95.416666666666657</v>
      </c>
      <c r="AD104" s="172"/>
      <c r="AE104" s="1">
        <f t="shared" si="177"/>
        <v>106.13636363636364</v>
      </c>
      <c r="AF104" s="1"/>
      <c r="AG104" s="171">
        <f t="shared" si="178"/>
        <v>89.44</v>
      </c>
      <c r="AH104" s="171"/>
      <c r="AI104" s="1">
        <f t="shared" si="179"/>
        <v>100</v>
      </c>
      <c r="AJ104" s="1"/>
      <c r="AK104" s="1">
        <f t="shared" si="180"/>
        <v>95.416666666666657</v>
      </c>
      <c r="AL104" s="1"/>
      <c r="AM104" s="171">
        <f t="shared" si="181"/>
        <v>106.13636363636364</v>
      </c>
      <c r="AN104" s="171"/>
      <c r="AO104" s="171">
        <f t="shared" si="182"/>
        <v>89.44</v>
      </c>
      <c r="AP104" s="171"/>
      <c r="AQ104" s="46">
        <f t="shared" si="183"/>
        <v>100</v>
      </c>
      <c r="AR104" s="46"/>
      <c r="AS104" s="172">
        <f t="shared" si="184"/>
        <v>95.416666666666657</v>
      </c>
      <c r="AT104" s="172"/>
      <c r="AU104" s="1">
        <f t="shared" si="185"/>
        <v>106.13636363636364</v>
      </c>
      <c r="AV104" s="1"/>
      <c r="AW104" s="171">
        <f t="shared" si="186"/>
        <v>89.44</v>
      </c>
      <c r="AX104" s="171"/>
      <c r="AY104" s="1">
        <f t="shared" si="187"/>
        <v>100</v>
      </c>
      <c r="AZ104" s="1"/>
      <c r="BA104" s="1">
        <f t="shared" si="188"/>
        <v>95.416666666666657</v>
      </c>
      <c r="BB104" s="1"/>
      <c r="BC104" s="171">
        <f t="shared" si="189"/>
        <v>106.13636363636364</v>
      </c>
      <c r="BD104" s="171"/>
      <c r="BE104" s="171">
        <f t="shared" si="190"/>
        <v>89.44</v>
      </c>
      <c r="BF104" s="171"/>
      <c r="BG104" s="46">
        <f t="shared" si="191"/>
        <v>100</v>
      </c>
      <c r="BH104" s="46"/>
      <c r="BI104" s="172">
        <f t="shared" si="192"/>
        <v>95.416666666666657</v>
      </c>
      <c r="BJ104" s="172"/>
      <c r="BK104" s="1">
        <f t="shared" si="193"/>
        <v>106.13636363636364</v>
      </c>
      <c r="BL104" s="1"/>
      <c r="BM104" s="171">
        <f t="shared" si="194"/>
        <v>89.44</v>
      </c>
      <c r="BN104" s="171"/>
      <c r="BO104" s="1">
        <f t="shared" si="195"/>
        <v>100</v>
      </c>
      <c r="BP104" s="1"/>
      <c r="BQ104" s="1">
        <f t="shared" si="196"/>
        <v>95.416666666666657</v>
      </c>
      <c r="BR104" s="1"/>
      <c r="BS104" s="171">
        <f t="shared" si="197"/>
        <v>106.13636363636364</v>
      </c>
      <c r="BT104" s="171"/>
      <c r="BU104" s="171">
        <f t="shared" si="198"/>
        <v>89.44</v>
      </c>
      <c r="BV104" s="171"/>
      <c r="BW104" s="46">
        <f t="shared" si="199"/>
        <v>100</v>
      </c>
      <c r="BX104" s="46"/>
      <c r="BY104" s="172">
        <f t="shared" si="200"/>
        <v>95.416666666666657</v>
      </c>
      <c r="BZ104" s="172"/>
      <c r="CA104" s="1">
        <f t="shared" si="201"/>
        <v>106.13636363636364</v>
      </c>
      <c r="CB104" s="1"/>
      <c r="CC104" s="171">
        <f t="shared" si="202"/>
        <v>89.44</v>
      </c>
      <c r="CD104" s="171"/>
      <c r="CE104" s="46">
        <f t="shared" si="203"/>
        <v>100</v>
      </c>
      <c r="CF104" s="46"/>
      <c r="CG104" s="172">
        <f t="shared" si="204"/>
        <v>95.416666666666657</v>
      </c>
      <c r="CH104" s="172"/>
      <c r="CI104" s="1">
        <f t="shared" si="205"/>
        <v>106.13636363636364</v>
      </c>
      <c r="CJ104" s="1"/>
      <c r="CK104" s="171">
        <f t="shared" si="206"/>
        <v>89.44</v>
      </c>
      <c r="CL104" s="171"/>
      <c r="CM104" s="46">
        <f t="shared" si="207"/>
        <v>100</v>
      </c>
      <c r="CN104" s="46"/>
      <c r="CO104" s="172">
        <f t="shared" si="208"/>
        <v>95.416666666666657</v>
      </c>
      <c r="CP104" s="172"/>
      <c r="CQ104" s="1">
        <f t="shared" si="209"/>
        <v>106.13636363636364</v>
      </c>
      <c r="CR104" s="1"/>
      <c r="CS104" s="171">
        <f t="shared" si="210"/>
        <v>89.44</v>
      </c>
    </row>
    <row r="105" spans="1:97" s="83" customFormat="1" x14ac:dyDescent="0.2">
      <c r="A105" s="82" t="s">
        <v>2</v>
      </c>
      <c r="B105" s="75"/>
      <c r="C105" s="1">
        <f t="shared" si="163"/>
        <v>98.8</v>
      </c>
      <c r="D105" s="1"/>
      <c r="E105" s="1">
        <f t="shared" si="164"/>
        <v>100.41666666666666</v>
      </c>
      <c r="F105" s="1"/>
      <c r="G105" s="171">
        <f t="shared" si="165"/>
        <v>104.36363636363637</v>
      </c>
      <c r="H105" s="171"/>
      <c r="I105" s="171">
        <f t="shared" si="166"/>
        <v>97.6</v>
      </c>
      <c r="J105" s="171"/>
      <c r="K105" s="46">
        <f t="shared" si="167"/>
        <v>98.8</v>
      </c>
      <c r="L105" s="46"/>
      <c r="M105" s="172">
        <f t="shared" si="168"/>
        <v>100.41666666666666</v>
      </c>
      <c r="N105" s="172"/>
      <c r="O105" s="1">
        <f t="shared" si="169"/>
        <v>104.36363636363637</v>
      </c>
      <c r="P105" s="1"/>
      <c r="Q105" s="171">
        <f t="shared" si="170"/>
        <v>97.6</v>
      </c>
      <c r="R105" s="171"/>
      <c r="S105" s="1">
        <f t="shared" si="171"/>
        <v>98.8</v>
      </c>
      <c r="T105" s="1"/>
      <c r="U105" s="1">
        <f t="shared" si="172"/>
        <v>100.41666666666666</v>
      </c>
      <c r="V105" s="1"/>
      <c r="W105" s="171">
        <f t="shared" si="173"/>
        <v>104.36363636363637</v>
      </c>
      <c r="X105" s="171"/>
      <c r="Y105" s="171">
        <f t="shared" si="174"/>
        <v>97.6</v>
      </c>
      <c r="Z105" s="171"/>
      <c r="AA105" s="46">
        <f t="shared" si="175"/>
        <v>98.8</v>
      </c>
      <c r="AB105" s="46"/>
      <c r="AC105" s="172">
        <f t="shared" si="176"/>
        <v>100.41666666666666</v>
      </c>
      <c r="AD105" s="172"/>
      <c r="AE105" s="1">
        <f t="shared" si="177"/>
        <v>104.36363636363637</v>
      </c>
      <c r="AF105" s="1"/>
      <c r="AG105" s="171">
        <f t="shared" si="178"/>
        <v>97.6</v>
      </c>
      <c r="AH105" s="171"/>
      <c r="AI105" s="1">
        <f t="shared" si="179"/>
        <v>98.8</v>
      </c>
      <c r="AJ105" s="1"/>
      <c r="AK105" s="1">
        <f t="shared" si="180"/>
        <v>100.41666666666666</v>
      </c>
      <c r="AL105" s="1"/>
      <c r="AM105" s="171">
        <f t="shared" si="181"/>
        <v>104.36363636363637</v>
      </c>
      <c r="AN105" s="171"/>
      <c r="AO105" s="171">
        <f t="shared" si="182"/>
        <v>97.6</v>
      </c>
      <c r="AP105" s="171"/>
      <c r="AQ105" s="46">
        <f t="shared" si="183"/>
        <v>98.8</v>
      </c>
      <c r="AR105" s="46"/>
      <c r="AS105" s="172">
        <f t="shared" si="184"/>
        <v>100.41666666666666</v>
      </c>
      <c r="AT105" s="172"/>
      <c r="AU105" s="1">
        <f t="shared" si="185"/>
        <v>104.36363636363637</v>
      </c>
      <c r="AV105" s="1"/>
      <c r="AW105" s="171">
        <f t="shared" si="186"/>
        <v>97.6</v>
      </c>
      <c r="AX105" s="171"/>
      <c r="AY105" s="1">
        <f t="shared" si="187"/>
        <v>98.8</v>
      </c>
      <c r="AZ105" s="1"/>
      <c r="BA105" s="1">
        <f t="shared" si="188"/>
        <v>100.41666666666666</v>
      </c>
      <c r="BB105" s="1"/>
      <c r="BC105" s="171">
        <f t="shared" si="189"/>
        <v>104.36363636363637</v>
      </c>
      <c r="BD105" s="171"/>
      <c r="BE105" s="171">
        <f t="shared" si="190"/>
        <v>97.6</v>
      </c>
      <c r="BF105" s="171"/>
      <c r="BG105" s="46">
        <f t="shared" si="191"/>
        <v>98.8</v>
      </c>
      <c r="BH105" s="46"/>
      <c r="BI105" s="172">
        <f t="shared" si="192"/>
        <v>100.41666666666666</v>
      </c>
      <c r="BJ105" s="172"/>
      <c r="BK105" s="1">
        <f t="shared" si="193"/>
        <v>104.36363636363637</v>
      </c>
      <c r="BL105" s="1"/>
      <c r="BM105" s="171">
        <f t="shared" si="194"/>
        <v>97.6</v>
      </c>
      <c r="BN105" s="171"/>
      <c r="BO105" s="1">
        <f t="shared" si="195"/>
        <v>98.8</v>
      </c>
      <c r="BP105" s="1"/>
      <c r="BQ105" s="1">
        <f t="shared" si="196"/>
        <v>100.41666666666666</v>
      </c>
      <c r="BR105" s="1"/>
      <c r="BS105" s="171">
        <f t="shared" si="197"/>
        <v>104.36363636363637</v>
      </c>
      <c r="BT105" s="171"/>
      <c r="BU105" s="171">
        <f t="shared" si="198"/>
        <v>97.6</v>
      </c>
      <c r="BV105" s="171"/>
      <c r="BW105" s="46">
        <f t="shared" si="199"/>
        <v>98.8</v>
      </c>
      <c r="BX105" s="46"/>
      <c r="BY105" s="172">
        <f t="shared" si="200"/>
        <v>100.41666666666666</v>
      </c>
      <c r="BZ105" s="172"/>
      <c r="CA105" s="1">
        <f t="shared" si="201"/>
        <v>104.36363636363637</v>
      </c>
      <c r="CB105" s="1"/>
      <c r="CC105" s="171">
        <f t="shared" si="202"/>
        <v>97.6</v>
      </c>
      <c r="CD105" s="171"/>
      <c r="CE105" s="46">
        <f t="shared" si="203"/>
        <v>98.8</v>
      </c>
      <c r="CF105" s="46"/>
      <c r="CG105" s="172">
        <f t="shared" si="204"/>
        <v>100.41666666666666</v>
      </c>
      <c r="CH105" s="172"/>
      <c r="CI105" s="1">
        <f t="shared" si="205"/>
        <v>104.36363636363637</v>
      </c>
      <c r="CJ105" s="1"/>
      <c r="CK105" s="171">
        <f t="shared" si="206"/>
        <v>97.6</v>
      </c>
      <c r="CL105" s="171"/>
      <c r="CM105" s="46">
        <f t="shared" si="207"/>
        <v>98.8</v>
      </c>
      <c r="CN105" s="46"/>
      <c r="CO105" s="172">
        <f t="shared" si="208"/>
        <v>100.41666666666666</v>
      </c>
      <c r="CP105" s="172"/>
      <c r="CQ105" s="1">
        <f t="shared" si="209"/>
        <v>104.36363636363637</v>
      </c>
      <c r="CR105" s="1"/>
      <c r="CS105" s="171">
        <f t="shared" si="210"/>
        <v>97.6</v>
      </c>
    </row>
    <row r="106" spans="1:97" s="83" customFormat="1" x14ac:dyDescent="0.2">
      <c r="A106" s="82" t="s">
        <v>3</v>
      </c>
      <c r="B106" s="75"/>
      <c r="C106" s="1">
        <f t="shared" si="163"/>
        <v>105.39999999999999</v>
      </c>
      <c r="D106" s="1"/>
      <c r="E106" s="1">
        <f t="shared" si="164"/>
        <v>117.91666666666666</v>
      </c>
      <c r="F106" s="1"/>
      <c r="G106" s="171">
        <f t="shared" si="165"/>
        <v>106.81818181818183</v>
      </c>
      <c r="H106" s="171"/>
      <c r="I106" s="171">
        <f t="shared" si="166"/>
        <v>108.16</v>
      </c>
      <c r="J106" s="171"/>
      <c r="K106" s="46">
        <f t="shared" si="167"/>
        <v>105.39999999999999</v>
      </c>
      <c r="L106" s="46"/>
      <c r="M106" s="172">
        <f t="shared" si="168"/>
        <v>117.91666666666666</v>
      </c>
      <c r="N106" s="172"/>
      <c r="O106" s="1">
        <f t="shared" si="169"/>
        <v>106.81818181818183</v>
      </c>
      <c r="P106" s="1"/>
      <c r="Q106" s="171">
        <f t="shared" si="170"/>
        <v>108.16</v>
      </c>
      <c r="R106" s="171"/>
      <c r="S106" s="1">
        <f t="shared" si="171"/>
        <v>105.39999999999999</v>
      </c>
      <c r="T106" s="1"/>
      <c r="U106" s="1">
        <f t="shared" si="172"/>
        <v>117.91666666666666</v>
      </c>
      <c r="V106" s="1"/>
      <c r="W106" s="171">
        <f t="shared" si="173"/>
        <v>106.81818181818183</v>
      </c>
      <c r="X106" s="171"/>
      <c r="Y106" s="171">
        <f t="shared" si="174"/>
        <v>108.16</v>
      </c>
      <c r="Z106" s="171"/>
      <c r="AA106" s="46">
        <f t="shared" si="175"/>
        <v>105.39999999999999</v>
      </c>
      <c r="AB106" s="46"/>
      <c r="AC106" s="172">
        <f t="shared" si="176"/>
        <v>117.91666666666666</v>
      </c>
      <c r="AD106" s="172"/>
      <c r="AE106" s="1">
        <f t="shared" si="177"/>
        <v>106.81818181818183</v>
      </c>
      <c r="AF106" s="1"/>
      <c r="AG106" s="171">
        <f t="shared" si="178"/>
        <v>108.16</v>
      </c>
      <c r="AH106" s="171"/>
      <c r="AI106" s="1">
        <f t="shared" si="179"/>
        <v>105.39999999999999</v>
      </c>
      <c r="AJ106" s="1"/>
      <c r="AK106" s="1">
        <f t="shared" si="180"/>
        <v>117.91666666666666</v>
      </c>
      <c r="AL106" s="1"/>
      <c r="AM106" s="171">
        <f t="shared" si="181"/>
        <v>106.81818181818183</v>
      </c>
      <c r="AN106" s="171"/>
      <c r="AO106" s="171">
        <f t="shared" si="182"/>
        <v>108.16</v>
      </c>
      <c r="AP106" s="171"/>
      <c r="AQ106" s="46">
        <f t="shared" si="183"/>
        <v>105.39999999999999</v>
      </c>
      <c r="AR106" s="46"/>
      <c r="AS106" s="172">
        <f t="shared" si="184"/>
        <v>117.91666666666666</v>
      </c>
      <c r="AT106" s="172"/>
      <c r="AU106" s="1">
        <f t="shared" si="185"/>
        <v>106.81818181818183</v>
      </c>
      <c r="AV106" s="1"/>
      <c r="AW106" s="171">
        <f t="shared" si="186"/>
        <v>108.16</v>
      </c>
      <c r="AX106" s="171"/>
      <c r="AY106" s="1">
        <f t="shared" si="187"/>
        <v>105.39999999999999</v>
      </c>
      <c r="AZ106" s="1"/>
      <c r="BA106" s="1">
        <f t="shared" si="188"/>
        <v>117.91666666666666</v>
      </c>
      <c r="BB106" s="1"/>
      <c r="BC106" s="171">
        <f t="shared" si="189"/>
        <v>106.81818181818183</v>
      </c>
      <c r="BD106" s="171"/>
      <c r="BE106" s="171">
        <f t="shared" si="190"/>
        <v>108.16</v>
      </c>
      <c r="BF106" s="171"/>
      <c r="BG106" s="46">
        <f t="shared" si="191"/>
        <v>105.39999999999999</v>
      </c>
      <c r="BH106" s="46"/>
      <c r="BI106" s="172">
        <f t="shared" si="192"/>
        <v>117.91666666666666</v>
      </c>
      <c r="BJ106" s="172"/>
      <c r="BK106" s="1">
        <f t="shared" si="193"/>
        <v>106.81818181818183</v>
      </c>
      <c r="BL106" s="1"/>
      <c r="BM106" s="171">
        <f t="shared" si="194"/>
        <v>108.16</v>
      </c>
      <c r="BN106" s="171"/>
      <c r="BO106" s="1">
        <f t="shared" si="195"/>
        <v>105.39999999999999</v>
      </c>
      <c r="BP106" s="1"/>
      <c r="BQ106" s="1">
        <f t="shared" si="196"/>
        <v>117.91666666666666</v>
      </c>
      <c r="BR106" s="1"/>
      <c r="BS106" s="171">
        <f t="shared" si="197"/>
        <v>106.81818181818183</v>
      </c>
      <c r="BT106" s="171"/>
      <c r="BU106" s="171">
        <f t="shared" si="198"/>
        <v>108.16</v>
      </c>
      <c r="BV106" s="171"/>
      <c r="BW106" s="46">
        <f t="shared" si="199"/>
        <v>105.39999999999999</v>
      </c>
      <c r="BX106" s="46"/>
      <c r="BY106" s="172">
        <f t="shared" si="200"/>
        <v>117.91666666666666</v>
      </c>
      <c r="BZ106" s="172"/>
      <c r="CA106" s="1">
        <f t="shared" si="201"/>
        <v>106.81818181818183</v>
      </c>
      <c r="CB106" s="1"/>
      <c r="CC106" s="171">
        <f t="shared" si="202"/>
        <v>108.16</v>
      </c>
      <c r="CD106" s="171"/>
      <c r="CE106" s="46">
        <f t="shared" si="203"/>
        <v>105.39999999999999</v>
      </c>
      <c r="CF106" s="46"/>
      <c r="CG106" s="172">
        <f t="shared" si="204"/>
        <v>117.91666666666666</v>
      </c>
      <c r="CH106" s="172"/>
      <c r="CI106" s="1">
        <f t="shared" si="205"/>
        <v>106.81818181818183</v>
      </c>
      <c r="CJ106" s="1"/>
      <c r="CK106" s="171">
        <f t="shared" si="206"/>
        <v>108.16</v>
      </c>
      <c r="CL106" s="171"/>
      <c r="CM106" s="46">
        <f t="shared" si="207"/>
        <v>105.39999999999999</v>
      </c>
      <c r="CN106" s="46"/>
      <c r="CO106" s="172">
        <f t="shared" si="208"/>
        <v>117.91666666666666</v>
      </c>
      <c r="CP106" s="172"/>
      <c r="CQ106" s="1">
        <f t="shared" si="209"/>
        <v>106.81818181818183</v>
      </c>
      <c r="CR106" s="1"/>
      <c r="CS106" s="171">
        <f t="shared" si="210"/>
        <v>108.16</v>
      </c>
    </row>
    <row r="107" spans="1:97" s="83" customFormat="1" x14ac:dyDescent="0.2">
      <c r="A107" s="84" t="s">
        <v>4</v>
      </c>
      <c r="B107" s="75"/>
      <c r="C107" s="108">
        <f t="shared" si="163"/>
        <v>99.999999999999986</v>
      </c>
      <c r="D107" s="1"/>
      <c r="E107" s="108">
        <f t="shared" si="164"/>
        <v>102.5</v>
      </c>
      <c r="F107" s="1"/>
      <c r="G107" s="173">
        <f t="shared" si="165"/>
        <v>88.818181818181827</v>
      </c>
      <c r="H107" s="171"/>
      <c r="I107" s="173">
        <f t="shared" si="166"/>
        <v>106.71999999999998</v>
      </c>
      <c r="J107" s="171"/>
      <c r="K107" s="174">
        <f t="shared" si="167"/>
        <v>99.999999999999986</v>
      </c>
      <c r="L107" s="46"/>
      <c r="M107" s="175">
        <f t="shared" si="168"/>
        <v>102.5</v>
      </c>
      <c r="N107" s="172"/>
      <c r="O107" s="108">
        <f t="shared" si="169"/>
        <v>88.818181818181827</v>
      </c>
      <c r="P107" s="1"/>
      <c r="Q107" s="173">
        <f t="shared" si="170"/>
        <v>106.71999999999998</v>
      </c>
      <c r="R107" s="171"/>
      <c r="S107" s="108">
        <f t="shared" si="171"/>
        <v>99.999999999999986</v>
      </c>
      <c r="T107" s="1"/>
      <c r="U107" s="108">
        <f t="shared" si="172"/>
        <v>102.5</v>
      </c>
      <c r="V107" s="1"/>
      <c r="W107" s="173">
        <f t="shared" si="173"/>
        <v>88.818181818181827</v>
      </c>
      <c r="X107" s="171"/>
      <c r="Y107" s="173">
        <f t="shared" si="174"/>
        <v>106.71999999999998</v>
      </c>
      <c r="Z107" s="171"/>
      <c r="AA107" s="174">
        <f t="shared" si="175"/>
        <v>99.999999999999986</v>
      </c>
      <c r="AB107" s="46"/>
      <c r="AC107" s="175">
        <f t="shared" si="176"/>
        <v>102.5</v>
      </c>
      <c r="AD107" s="172"/>
      <c r="AE107" s="108">
        <f t="shared" si="177"/>
        <v>88.818181818181827</v>
      </c>
      <c r="AF107" s="1"/>
      <c r="AG107" s="173">
        <f t="shared" si="178"/>
        <v>106.71999999999998</v>
      </c>
      <c r="AH107" s="171"/>
      <c r="AI107" s="108">
        <f t="shared" si="179"/>
        <v>99.999999999999986</v>
      </c>
      <c r="AJ107" s="1"/>
      <c r="AK107" s="108">
        <f t="shared" si="180"/>
        <v>102.5</v>
      </c>
      <c r="AL107" s="1"/>
      <c r="AM107" s="173">
        <f t="shared" si="181"/>
        <v>88.818181818181827</v>
      </c>
      <c r="AN107" s="171"/>
      <c r="AO107" s="173">
        <f t="shared" si="182"/>
        <v>106.71999999999998</v>
      </c>
      <c r="AP107" s="171"/>
      <c r="AQ107" s="174">
        <f t="shared" si="183"/>
        <v>99.999999999999986</v>
      </c>
      <c r="AR107" s="46"/>
      <c r="AS107" s="175">
        <f t="shared" si="184"/>
        <v>102.5</v>
      </c>
      <c r="AT107" s="172"/>
      <c r="AU107" s="108">
        <f t="shared" si="185"/>
        <v>88.818181818181827</v>
      </c>
      <c r="AV107" s="1"/>
      <c r="AW107" s="173">
        <f t="shared" si="186"/>
        <v>106.71999999999998</v>
      </c>
      <c r="AX107" s="171"/>
      <c r="AY107" s="108">
        <f t="shared" si="187"/>
        <v>99.999999999999986</v>
      </c>
      <c r="AZ107" s="1"/>
      <c r="BA107" s="108">
        <f t="shared" si="188"/>
        <v>102.5</v>
      </c>
      <c r="BB107" s="1"/>
      <c r="BC107" s="173">
        <f t="shared" si="189"/>
        <v>88.818181818181827</v>
      </c>
      <c r="BD107" s="171"/>
      <c r="BE107" s="173">
        <f t="shared" si="190"/>
        <v>106.71999999999998</v>
      </c>
      <c r="BF107" s="171"/>
      <c r="BG107" s="174">
        <f t="shared" si="191"/>
        <v>99.999999999999986</v>
      </c>
      <c r="BH107" s="46"/>
      <c r="BI107" s="175">
        <f t="shared" si="192"/>
        <v>102.5</v>
      </c>
      <c r="BJ107" s="172"/>
      <c r="BK107" s="108">
        <f t="shared" si="193"/>
        <v>88.818181818181827</v>
      </c>
      <c r="BL107" s="1"/>
      <c r="BM107" s="173">
        <f t="shared" si="194"/>
        <v>106.71999999999998</v>
      </c>
      <c r="BN107" s="171"/>
      <c r="BO107" s="108">
        <f t="shared" si="195"/>
        <v>99.999999999999986</v>
      </c>
      <c r="BP107" s="1"/>
      <c r="BQ107" s="108">
        <f t="shared" si="196"/>
        <v>102.5</v>
      </c>
      <c r="BR107" s="1"/>
      <c r="BS107" s="173">
        <f t="shared" si="197"/>
        <v>88.818181818181827</v>
      </c>
      <c r="BT107" s="171"/>
      <c r="BU107" s="173">
        <f t="shared" si="198"/>
        <v>106.71999999999998</v>
      </c>
      <c r="BV107" s="171"/>
      <c r="BW107" s="174">
        <f t="shared" si="199"/>
        <v>99.999999999999986</v>
      </c>
      <c r="BX107" s="46"/>
      <c r="BY107" s="175">
        <f t="shared" si="200"/>
        <v>102.5</v>
      </c>
      <c r="BZ107" s="172"/>
      <c r="CA107" s="108">
        <f t="shared" si="201"/>
        <v>88.818181818181827</v>
      </c>
      <c r="CB107" s="1"/>
      <c r="CC107" s="173">
        <f t="shared" si="202"/>
        <v>106.71999999999998</v>
      </c>
      <c r="CD107" s="171"/>
      <c r="CE107" s="174">
        <f t="shared" si="203"/>
        <v>99.999999999999986</v>
      </c>
      <c r="CF107" s="46"/>
      <c r="CG107" s="175">
        <f t="shared" si="204"/>
        <v>102.5</v>
      </c>
      <c r="CH107" s="172"/>
      <c r="CI107" s="108">
        <f t="shared" si="205"/>
        <v>88.818181818181827</v>
      </c>
      <c r="CJ107" s="1"/>
      <c r="CK107" s="173">
        <f t="shared" si="206"/>
        <v>106.71999999999998</v>
      </c>
      <c r="CL107" s="171"/>
      <c r="CM107" s="174">
        <f t="shared" si="207"/>
        <v>99.999999999999986</v>
      </c>
      <c r="CN107" s="46"/>
      <c r="CO107" s="175">
        <f t="shared" si="208"/>
        <v>102.5</v>
      </c>
      <c r="CP107" s="172"/>
      <c r="CQ107" s="108">
        <f t="shared" si="209"/>
        <v>88.818181818181827</v>
      </c>
      <c r="CR107" s="1"/>
      <c r="CS107" s="173">
        <f t="shared" si="210"/>
        <v>106.71999999999998</v>
      </c>
    </row>
    <row r="108" spans="1:97" s="83" customFormat="1" x14ac:dyDescent="0.2">
      <c r="A108" s="82" t="s">
        <v>5</v>
      </c>
      <c r="B108" s="75"/>
      <c r="C108" s="1">
        <f t="shared" si="163"/>
        <v>89.199999999999989</v>
      </c>
      <c r="D108" s="1"/>
      <c r="E108" s="1">
        <f t="shared" si="164"/>
        <v>99.583333333333329</v>
      </c>
      <c r="F108" s="1"/>
      <c r="G108" s="171">
        <f t="shared" si="165"/>
        <v>104.5</v>
      </c>
      <c r="H108" s="171"/>
      <c r="I108" s="171">
        <f t="shared" si="166"/>
        <v>92.32</v>
      </c>
      <c r="J108" s="171"/>
      <c r="K108" s="46">
        <f t="shared" si="167"/>
        <v>89.199999999999989</v>
      </c>
      <c r="L108" s="46"/>
      <c r="M108" s="172">
        <f t="shared" si="168"/>
        <v>99.583333333333329</v>
      </c>
      <c r="N108" s="172"/>
      <c r="O108" s="1">
        <f t="shared" si="169"/>
        <v>104.5</v>
      </c>
      <c r="P108" s="1"/>
      <c r="Q108" s="171">
        <f t="shared" si="170"/>
        <v>92.32</v>
      </c>
      <c r="R108" s="171"/>
      <c r="S108" s="1">
        <f t="shared" si="171"/>
        <v>89.199999999999989</v>
      </c>
      <c r="T108" s="1"/>
      <c r="U108" s="1">
        <f t="shared" si="172"/>
        <v>99.583333333333329</v>
      </c>
      <c r="V108" s="1"/>
      <c r="W108" s="171">
        <f t="shared" si="173"/>
        <v>104.5</v>
      </c>
      <c r="X108" s="171"/>
      <c r="Y108" s="171">
        <f t="shared" si="174"/>
        <v>92.32</v>
      </c>
      <c r="Z108" s="171"/>
      <c r="AA108" s="46">
        <f t="shared" si="175"/>
        <v>89.199999999999989</v>
      </c>
      <c r="AB108" s="46"/>
      <c r="AC108" s="172">
        <f t="shared" si="176"/>
        <v>99.583333333333329</v>
      </c>
      <c r="AD108" s="172"/>
      <c r="AE108" s="1">
        <f t="shared" si="177"/>
        <v>104.5</v>
      </c>
      <c r="AF108" s="1"/>
      <c r="AG108" s="171">
        <f t="shared" si="178"/>
        <v>92.32</v>
      </c>
      <c r="AH108" s="171"/>
      <c r="AI108" s="1">
        <f t="shared" si="179"/>
        <v>89.199999999999989</v>
      </c>
      <c r="AJ108" s="1"/>
      <c r="AK108" s="1">
        <f t="shared" si="180"/>
        <v>99.583333333333329</v>
      </c>
      <c r="AL108" s="1"/>
      <c r="AM108" s="171">
        <f t="shared" si="181"/>
        <v>104.5</v>
      </c>
      <c r="AN108" s="171"/>
      <c r="AO108" s="171">
        <f t="shared" si="182"/>
        <v>92.32</v>
      </c>
      <c r="AP108" s="171"/>
      <c r="AQ108" s="46">
        <f t="shared" si="183"/>
        <v>89.199999999999989</v>
      </c>
      <c r="AR108" s="46"/>
      <c r="AS108" s="172">
        <f t="shared" si="184"/>
        <v>99.583333333333329</v>
      </c>
      <c r="AT108" s="172"/>
      <c r="AU108" s="1">
        <f t="shared" si="185"/>
        <v>104.5</v>
      </c>
      <c r="AV108" s="1"/>
      <c r="AW108" s="171">
        <f t="shared" si="186"/>
        <v>92.32</v>
      </c>
      <c r="AX108" s="171"/>
      <c r="AY108" s="1">
        <f t="shared" si="187"/>
        <v>89.199999999999989</v>
      </c>
      <c r="AZ108" s="1"/>
      <c r="BA108" s="1">
        <f t="shared" si="188"/>
        <v>99.583333333333329</v>
      </c>
      <c r="BB108" s="1"/>
      <c r="BC108" s="171">
        <f t="shared" si="189"/>
        <v>104.5</v>
      </c>
      <c r="BD108" s="171"/>
      <c r="BE108" s="171">
        <f t="shared" si="190"/>
        <v>92.32</v>
      </c>
      <c r="BF108" s="171"/>
      <c r="BG108" s="46">
        <f t="shared" si="191"/>
        <v>89.199999999999989</v>
      </c>
      <c r="BH108" s="46"/>
      <c r="BI108" s="172">
        <f t="shared" si="192"/>
        <v>99.583333333333329</v>
      </c>
      <c r="BJ108" s="172"/>
      <c r="BK108" s="1">
        <f t="shared" si="193"/>
        <v>104.5</v>
      </c>
      <c r="BL108" s="1"/>
      <c r="BM108" s="171">
        <f t="shared" si="194"/>
        <v>92.32</v>
      </c>
      <c r="BN108" s="171"/>
      <c r="BO108" s="1">
        <f t="shared" si="195"/>
        <v>89.199999999999989</v>
      </c>
      <c r="BP108" s="1"/>
      <c r="BQ108" s="1">
        <f t="shared" si="196"/>
        <v>99.583333333333329</v>
      </c>
      <c r="BR108" s="1"/>
      <c r="BS108" s="171">
        <f t="shared" si="197"/>
        <v>104.5</v>
      </c>
      <c r="BT108" s="171"/>
      <c r="BU108" s="171">
        <f t="shared" si="198"/>
        <v>92.32</v>
      </c>
      <c r="BV108" s="171"/>
      <c r="BW108" s="46">
        <f t="shared" si="199"/>
        <v>89.199999999999989</v>
      </c>
      <c r="BX108" s="46"/>
      <c r="BY108" s="172">
        <f t="shared" si="200"/>
        <v>99.583333333333329</v>
      </c>
      <c r="BZ108" s="172"/>
      <c r="CA108" s="1">
        <f t="shared" si="201"/>
        <v>104.5</v>
      </c>
      <c r="CB108" s="1"/>
      <c r="CC108" s="171">
        <f t="shared" si="202"/>
        <v>92.32</v>
      </c>
      <c r="CD108" s="171"/>
      <c r="CE108" s="46">
        <f t="shared" si="203"/>
        <v>89.199999999999989</v>
      </c>
      <c r="CF108" s="46"/>
      <c r="CG108" s="172">
        <f t="shared" si="204"/>
        <v>99.583333333333329</v>
      </c>
      <c r="CH108" s="172"/>
      <c r="CI108" s="1">
        <f t="shared" si="205"/>
        <v>104.5</v>
      </c>
      <c r="CJ108" s="1"/>
      <c r="CK108" s="171">
        <f t="shared" si="206"/>
        <v>92.32</v>
      </c>
      <c r="CL108" s="171"/>
      <c r="CM108" s="46">
        <f t="shared" si="207"/>
        <v>89.199999999999989</v>
      </c>
      <c r="CN108" s="46"/>
      <c r="CO108" s="172">
        <f t="shared" si="208"/>
        <v>99.583333333333329</v>
      </c>
      <c r="CP108" s="172"/>
      <c r="CQ108" s="1">
        <f t="shared" si="209"/>
        <v>104.5</v>
      </c>
      <c r="CR108" s="1"/>
      <c r="CS108" s="171">
        <f t="shared" si="210"/>
        <v>92.32</v>
      </c>
    </row>
    <row r="109" spans="1:97" s="83" customFormat="1" x14ac:dyDescent="0.2">
      <c r="A109" s="82" t="s">
        <v>6</v>
      </c>
      <c r="B109" s="75"/>
      <c r="C109" s="1">
        <f t="shared" si="163"/>
        <v>85.6</v>
      </c>
      <c r="D109" s="1"/>
      <c r="E109" s="1">
        <f t="shared" si="164"/>
        <v>87.916666666666657</v>
      </c>
      <c r="F109" s="1"/>
      <c r="G109" s="171">
        <f t="shared" si="165"/>
        <v>98.77272727272728</v>
      </c>
      <c r="H109" s="171"/>
      <c r="I109" s="171">
        <f t="shared" si="166"/>
        <v>93.759999999999991</v>
      </c>
      <c r="J109" s="171"/>
      <c r="K109" s="46">
        <f t="shared" si="167"/>
        <v>85.6</v>
      </c>
      <c r="L109" s="46"/>
      <c r="M109" s="172">
        <f t="shared" si="168"/>
        <v>87.916666666666657</v>
      </c>
      <c r="N109" s="172"/>
      <c r="O109" s="1">
        <f t="shared" si="169"/>
        <v>98.77272727272728</v>
      </c>
      <c r="P109" s="1"/>
      <c r="Q109" s="171">
        <f t="shared" si="170"/>
        <v>93.759999999999991</v>
      </c>
      <c r="R109" s="171"/>
      <c r="S109" s="1">
        <f t="shared" si="171"/>
        <v>85.6</v>
      </c>
      <c r="T109" s="1"/>
      <c r="U109" s="1">
        <f t="shared" si="172"/>
        <v>87.916666666666657</v>
      </c>
      <c r="V109" s="1"/>
      <c r="W109" s="171">
        <f t="shared" si="173"/>
        <v>98.77272727272728</v>
      </c>
      <c r="X109" s="171"/>
      <c r="Y109" s="171">
        <f t="shared" si="174"/>
        <v>93.759999999999991</v>
      </c>
      <c r="Z109" s="171"/>
      <c r="AA109" s="46">
        <f t="shared" si="175"/>
        <v>85.6</v>
      </c>
      <c r="AB109" s="46"/>
      <c r="AC109" s="172">
        <f t="shared" si="176"/>
        <v>87.916666666666657</v>
      </c>
      <c r="AD109" s="172"/>
      <c r="AE109" s="1">
        <f t="shared" si="177"/>
        <v>98.77272727272728</v>
      </c>
      <c r="AF109" s="1"/>
      <c r="AG109" s="171">
        <f t="shared" si="178"/>
        <v>93.759999999999991</v>
      </c>
      <c r="AH109" s="171"/>
      <c r="AI109" s="1">
        <f t="shared" si="179"/>
        <v>85.6</v>
      </c>
      <c r="AJ109" s="1"/>
      <c r="AK109" s="1">
        <f t="shared" si="180"/>
        <v>87.916666666666657</v>
      </c>
      <c r="AL109" s="1"/>
      <c r="AM109" s="171">
        <f t="shared" si="181"/>
        <v>98.77272727272728</v>
      </c>
      <c r="AN109" s="171"/>
      <c r="AO109" s="171">
        <f t="shared" si="182"/>
        <v>93.759999999999991</v>
      </c>
      <c r="AP109" s="171"/>
      <c r="AQ109" s="46">
        <f t="shared" si="183"/>
        <v>85.6</v>
      </c>
      <c r="AR109" s="46"/>
      <c r="AS109" s="172">
        <f t="shared" si="184"/>
        <v>87.916666666666657</v>
      </c>
      <c r="AT109" s="172"/>
      <c r="AU109" s="1">
        <f t="shared" si="185"/>
        <v>98.77272727272728</v>
      </c>
      <c r="AV109" s="1"/>
      <c r="AW109" s="171">
        <f t="shared" si="186"/>
        <v>93.759999999999991</v>
      </c>
      <c r="AX109" s="171"/>
      <c r="AY109" s="1">
        <f t="shared" si="187"/>
        <v>85.6</v>
      </c>
      <c r="AZ109" s="1"/>
      <c r="BA109" s="1">
        <f t="shared" si="188"/>
        <v>87.916666666666657</v>
      </c>
      <c r="BB109" s="1"/>
      <c r="BC109" s="171">
        <f t="shared" si="189"/>
        <v>98.77272727272728</v>
      </c>
      <c r="BD109" s="171"/>
      <c r="BE109" s="171">
        <f t="shared" si="190"/>
        <v>93.759999999999991</v>
      </c>
      <c r="BF109" s="171"/>
      <c r="BG109" s="46">
        <f t="shared" si="191"/>
        <v>85.6</v>
      </c>
      <c r="BH109" s="46"/>
      <c r="BI109" s="172">
        <f t="shared" si="192"/>
        <v>87.916666666666657</v>
      </c>
      <c r="BJ109" s="172"/>
      <c r="BK109" s="1">
        <f t="shared" si="193"/>
        <v>98.77272727272728</v>
      </c>
      <c r="BL109" s="1"/>
      <c r="BM109" s="171">
        <f t="shared" si="194"/>
        <v>93.759999999999991</v>
      </c>
      <c r="BN109" s="171"/>
      <c r="BO109" s="1">
        <f t="shared" si="195"/>
        <v>85.6</v>
      </c>
      <c r="BP109" s="1"/>
      <c r="BQ109" s="1">
        <f t="shared" si="196"/>
        <v>87.916666666666657</v>
      </c>
      <c r="BR109" s="1"/>
      <c r="BS109" s="171">
        <f t="shared" si="197"/>
        <v>98.77272727272728</v>
      </c>
      <c r="BT109" s="171"/>
      <c r="BU109" s="171">
        <f t="shared" si="198"/>
        <v>93.759999999999991</v>
      </c>
      <c r="BV109" s="171"/>
      <c r="BW109" s="46">
        <f t="shared" si="199"/>
        <v>85.6</v>
      </c>
      <c r="BX109" s="46"/>
      <c r="BY109" s="172">
        <f t="shared" si="200"/>
        <v>87.916666666666657</v>
      </c>
      <c r="BZ109" s="172"/>
      <c r="CA109" s="1">
        <f t="shared" si="201"/>
        <v>98.77272727272728</v>
      </c>
      <c r="CB109" s="1"/>
      <c r="CC109" s="171">
        <f t="shared" si="202"/>
        <v>93.759999999999991</v>
      </c>
      <c r="CD109" s="171"/>
      <c r="CE109" s="46">
        <f t="shared" si="203"/>
        <v>85.6</v>
      </c>
      <c r="CF109" s="46"/>
      <c r="CG109" s="172">
        <f t="shared" si="204"/>
        <v>87.916666666666657</v>
      </c>
      <c r="CH109" s="172"/>
      <c r="CI109" s="1">
        <f t="shared" si="205"/>
        <v>98.77272727272728</v>
      </c>
      <c r="CJ109" s="1"/>
      <c r="CK109" s="171">
        <f t="shared" si="206"/>
        <v>93.759999999999991</v>
      </c>
      <c r="CL109" s="171"/>
      <c r="CM109" s="46">
        <f t="shared" si="207"/>
        <v>85.6</v>
      </c>
      <c r="CN109" s="46"/>
      <c r="CO109" s="172">
        <f t="shared" si="208"/>
        <v>87.916666666666657</v>
      </c>
      <c r="CP109" s="172"/>
      <c r="CQ109" s="1">
        <f t="shared" si="209"/>
        <v>98.77272727272728</v>
      </c>
      <c r="CR109" s="1"/>
      <c r="CS109" s="171">
        <f t="shared" si="210"/>
        <v>93.759999999999991</v>
      </c>
    </row>
    <row r="110" spans="1:97" s="83" customFormat="1" x14ac:dyDescent="0.2">
      <c r="A110" s="82" t="s">
        <v>7</v>
      </c>
      <c r="B110" s="75"/>
      <c r="C110" s="1">
        <f t="shared" si="163"/>
        <v>103.6</v>
      </c>
      <c r="D110" s="1"/>
      <c r="E110" s="1">
        <f t="shared" si="164"/>
        <v>105</v>
      </c>
      <c r="F110" s="1"/>
      <c r="G110" s="171">
        <f t="shared" si="165"/>
        <v>104.77272727272728</v>
      </c>
      <c r="H110" s="171"/>
      <c r="I110" s="171">
        <f t="shared" si="166"/>
        <v>92.8</v>
      </c>
      <c r="J110" s="171"/>
      <c r="K110" s="46">
        <f t="shared" si="167"/>
        <v>103.6</v>
      </c>
      <c r="L110" s="46"/>
      <c r="M110" s="172">
        <f t="shared" si="168"/>
        <v>105</v>
      </c>
      <c r="N110" s="172"/>
      <c r="O110" s="1">
        <f t="shared" si="169"/>
        <v>104.77272727272728</v>
      </c>
      <c r="P110" s="1"/>
      <c r="Q110" s="171">
        <f t="shared" si="170"/>
        <v>92.8</v>
      </c>
      <c r="R110" s="171"/>
      <c r="S110" s="1">
        <f t="shared" si="171"/>
        <v>103.6</v>
      </c>
      <c r="T110" s="1"/>
      <c r="U110" s="1">
        <f t="shared" si="172"/>
        <v>105</v>
      </c>
      <c r="V110" s="1"/>
      <c r="W110" s="171">
        <f t="shared" si="173"/>
        <v>104.77272727272728</v>
      </c>
      <c r="X110" s="171"/>
      <c r="Y110" s="171">
        <f t="shared" si="174"/>
        <v>92.8</v>
      </c>
      <c r="Z110" s="171"/>
      <c r="AA110" s="46">
        <f t="shared" si="175"/>
        <v>103.6</v>
      </c>
      <c r="AB110" s="46"/>
      <c r="AC110" s="172">
        <f t="shared" si="176"/>
        <v>105</v>
      </c>
      <c r="AD110" s="172"/>
      <c r="AE110" s="1">
        <f t="shared" si="177"/>
        <v>104.77272727272728</v>
      </c>
      <c r="AF110" s="1"/>
      <c r="AG110" s="171">
        <f t="shared" si="178"/>
        <v>92.8</v>
      </c>
      <c r="AH110" s="171"/>
      <c r="AI110" s="1">
        <f t="shared" si="179"/>
        <v>103.6</v>
      </c>
      <c r="AJ110" s="1"/>
      <c r="AK110" s="1">
        <f t="shared" si="180"/>
        <v>105</v>
      </c>
      <c r="AL110" s="1"/>
      <c r="AM110" s="171">
        <f t="shared" si="181"/>
        <v>104.77272727272728</v>
      </c>
      <c r="AN110" s="171"/>
      <c r="AO110" s="171">
        <f t="shared" si="182"/>
        <v>92.8</v>
      </c>
      <c r="AP110" s="171"/>
      <c r="AQ110" s="46">
        <f t="shared" si="183"/>
        <v>103.6</v>
      </c>
      <c r="AR110" s="46"/>
      <c r="AS110" s="172">
        <f t="shared" si="184"/>
        <v>105</v>
      </c>
      <c r="AT110" s="172"/>
      <c r="AU110" s="1">
        <f t="shared" si="185"/>
        <v>104.77272727272728</v>
      </c>
      <c r="AV110" s="1"/>
      <c r="AW110" s="171">
        <f t="shared" si="186"/>
        <v>92.8</v>
      </c>
      <c r="AX110" s="171"/>
      <c r="AY110" s="1">
        <f t="shared" si="187"/>
        <v>103.6</v>
      </c>
      <c r="AZ110" s="1"/>
      <c r="BA110" s="1">
        <f t="shared" si="188"/>
        <v>105</v>
      </c>
      <c r="BB110" s="1"/>
      <c r="BC110" s="171">
        <f t="shared" si="189"/>
        <v>104.77272727272728</v>
      </c>
      <c r="BD110" s="171"/>
      <c r="BE110" s="171">
        <f t="shared" si="190"/>
        <v>92.8</v>
      </c>
      <c r="BF110" s="171"/>
      <c r="BG110" s="46">
        <f t="shared" si="191"/>
        <v>103.6</v>
      </c>
      <c r="BH110" s="46"/>
      <c r="BI110" s="172">
        <f t="shared" si="192"/>
        <v>105</v>
      </c>
      <c r="BJ110" s="172"/>
      <c r="BK110" s="1">
        <f t="shared" si="193"/>
        <v>104.77272727272728</v>
      </c>
      <c r="BL110" s="1"/>
      <c r="BM110" s="171">
        <f t="shared" si="194"/>
        <v>92.8</v>
      </c>
      <c r="BN110" s="171"/>
      <c r="BO110" s="1">
        <f t="shared" si="195"/>
        <v>103.6</v>
      </c>
      <c r="BP110" s="1"/>
      <c r="BQ110" s="1">
        <f t="shared" si="196"/>
        <v>105</v>
      </c>
      <c r="BR110" s="1"/>
      <c r="BS110" s="171">
        <f t="shared" si="197"/>
        <v>104.77272727272728</v>
      </c>
      <c r="BT110" s="171"/>
      <c r="BU110" s="171">
        <f t="shared" si="198"/>
        <v>92.8</v>
      </c>
      <c r="BV110" s="171"/>
      <c r="BW110" s="46">
        <f t="shared" si="199"/>
        <v>103.6</v>
      </c>
      <c r="BX110" s="46"/>
      <c r="BY110" s="172">
        <f t="shared" si="200"/>
        <v>105</v>
      </c>
      <c r="BZ110" s="172"/>
      <c r="CA110" s="1">
        <f t="shared" si="201"/>
        <v>104.77272727272728</v>
      </c>
      <c r="CB110" s="1"/>
      <c r="CC110" s="171">
        <f t="shared" si="202"/>
        <v>92.8</v>
      </c>
      <c r="CD110" s="171"/>
      <c r="CE110" s="46">
        <f t="shared" si="203"/>
        <v>103.6</v>
      </c>
      <c r="CF110" s="46"/>
      <c r="CG110" s="172">
        <f t="shared" si="204"/>
        <v>105</v>
      </c>
      <c r="CH110" s="172"/>
      <c r="CI110" s="1">
        <f t="shared" si="205"/>
        <v>104.77272727272728</v>
      </c>
      <c r="CJ110" s="1"/>
      <c r="CK110" s="171">
        <f t="shared" si="206"/>
        <v>92.8</v>
      </c>
      <c r="CL110" s="171"/>
      <c r="CM110" s="46">
        <f t="shared" si="207"/>
        <v>103.6</v>
      </c>
      <c r="CN110" s="46"/>
      <c r="CO110" s="172">
        <f t="shared" si="208"/>
        <v>105</v>
      </c>
      <c r="CP110" s="172"/>
      <c r="CQ110" s="1">
        <f t="shared" si="209"/>
        <v>104.77272727272728</v>
      </c>
      <c r="CR110" s="1"/>
      <c r="CS110" s="171">
        <f t="shared" si="210"/>
        <v>92.8</v>
      </c>
    </row>
    <row r="111" spans="1:97" s="83" customFormat="1" x14ac:dyDescent="0.2">
      <c r="A111" s="82" t="s">
        <v>8</v>
      </c>
      <c r="B111" s="75"/>
      <c r="C111" s="1">
        <f t="shared" si="163"/>
        <v>97.6</v>
      </c>
      <c r="D111" s="1"/>
      <c r="E111" s="1">
        <f t="shared" si="164"/>
        <v>101.24999999999999</v>
      </c>
      <c r="F111" s="1"/>
      <c r="G111" s="171">
        <f t="shared" si="165"/>
        <v>96.045454545454561</v>
      </c>
      <c r="H111" s="171"/>
      <c r="I111" s="171">
        <f t="shared" si="166"/>
        <v>116.8</v>
      </c>
      <c r="J111" s="171"/>
      <c r="K111" s="46">
        <f t="shared" si="167"/>
        <v>97.6</v>
      </c>
      <c r="L111" s="46"/>
      <c r="M111" s="172">
        <f t="shared" si="168"/>
        <v>101.24999999999999</v>
      </c>
      <c r="N111" s="172"/>
      <c r="O111" s="1">
        <f t="shared" si="169"/>
        <v>96.045454545454561</v>
      </c>
      <c r="P111" s="1"/>
      <c r="Q111" s="171">
        <f t="shared" si="170"/>
        <v>116.8</v>
      </c>
      <c r="R111" s="171"/>
      <c r="S111" s="1">
        <f t="shared" si="171"/>
        <v>97.6</v>
      </c>
      <c r="T111" s="1"/>
      <c r="U111" s="1">
        <f t="shared" si="172"/>
        <v>101.24999999999999</v>
      </c>
      <c r="V111" s="1"/>
      <c r="W111" s="171">
        <f t="shared" si="173"/>
        <v>96.045454545454561</v>
      </c>
      <c r="X111" s="171"/>
      <c r="Y111" s="171">
        <f t="shared" si="174"/>
        <v>116.8</v>
      </c>
      <c r="Z111" s="171"/>
      <c r="AA111" s="46">
        <f t="shared" si="175"/>
        <v>97.6</v>
      </c>
      <c r="AB111" s="46"/>
      <c r="AC111" s="172">
        <f t="shared" si="176"/>
        <v>101.24999999999999</v>
      </c>
      <c r="AD111" s="172"/>
      <c r="AE111" s="1">
        <f t="shared" si="177"/>
        <v>96.045454545454561</v>
      </c>
      <c r="AF111" s="1"/>
      <c r="AG111" s="171">
        <f t="shared" si="178"/>
        <v>116.8</v>
      </c>
      <c r="AH111" s="171"/>
      <c r="AI111" s="1">
        <f t="shared" si="179"/>
        <v>97.6</v>
      </c>
      <c r="AJ111" s="1"/>
      <c r="AK111" s="1">
        <f t="shared" si="180"/>
        <v>101.24999999999999</v>
      </c>
      <c r="AL111" s="1"/>
      <c r="AM111" s="171">
        <f t="shared" si="181"/>
        <v>96.045454545454561</v>
      </c>
      <c r="AN111" s="171"/>
      <c r="AO111" s="171">
        <f t="shared" si="182"/>
        <v>116.8</v>
      </c>
      <c r="AP111" s="171"/>
      <c r="AQ111" s="46">
        <f t="shared" si="183"/>
        <v>97.6</v>
      </c>
      <c r="AR111" s="46"/>
      <c r="AS111" s="172">
        <f t="shared" si="184"/>
        <v>101.24999999999999</v>
      </c>
      <c r="AT111" s="172"/>
      <c r="AU111" s="1">
        <f t="shared" si="185"/>
        <v>96.045454545454561</v>
      </c>
      <c r="AV111" s="1"/>
      <c r="AW111" s="171">
        <f t="shared" si="186"/>
        <v>116.8</v>
      </c>
      <c r="AX111" s="171"/>
      <c r="AY111" s="1">
        <f t="shared" si="187"/>
        <v>97.6</v>
      </c>
      <c r="AZ111" s="1"/>
      <c r="BA111" s="1">
        <f t="shared" si="188"/>
        <v>101.24999999999999</v>
      </c>
      <c r="BB111" s="1"/>
      <c r="BC111" s="171">
        <f t="shared" si="189"/>
        <v>96.045454545454561</v>
      </c>
      <c r="BD111" s="171"/>
      <c r="BE111" s="171">
        <f t="shared" si="190"/>
        <v>116.8</v>
      </c>
      <c r="BF111" s="171"/>
      <c r="BG111" s="46">
        <f t="shared" si="191"/>
        <v>97.6</v>
      </c>
      <c r="BH111" s="46"/>
      <c r="BI111" s="172">
        <f t="shared" si="192"/>
        <v>101.24999999999999</v>
      </c>
      <c r="BJ111" s="172"/>
      <c r="BK111" s="1">
        <f t="shared" si="193"/>
        <v>96.045454545454561</v>
      </c>
      <c r="BL111" s="1"/>
      <c r="BM111" s="171">
        <f t="shared" si="194"/>
        <v>116.8</v>
      </c>
      <c r="BN111" s="171"/>
      <c r="BO111" s="1">
        <f t="shared" si="195"/>
        <v>97.6</v>
      </c>
      <c r="BP111" s="1"/>
      <c r="BQ111" s="1">
        <f t="shared" si="196"/>
        <v>101.24999999999999</v>
      </c>
      <c r="BR111" s="1"/>
      <c r="BS111" s="171">
        <f t="shared" si="197"/>
        <v>96.045454545454561</v>
      </c>
      <c r="BT111" s="171"/>
      <c r="BU111" s="171">
        <f t="shared" si="198"/>
        <v>116.8</v>
      </c>
      <c r="BV111" s="171"/>
      <c r="BW111" s="46">
        <f t="shared" si="199"/>
        <v>97.6</v>
      </c>
      <c r="BX111" s="46"/>
      <c r="BY111" s="172">
        <f t="shared" si="200"/>
        <v>101.24999999999999</v>
      </c>
      <c r="BZ111" s="172"/>
      <c r="CA111" s="1">
        <f t="shared" si="201"/>
        <v>96.045454545454561</v>
      </c>
      <c r="CB111" s="1"/>
      <c r="CC111" s="171">
        <f t="shared" si="202"/>
        <v>116.8</v>
      </c>
      <c r="CD111" s="171"/>
      <c r="CE111" s="46">
        <f t="shared" si="203"/>
        <v>97.6</v>
      </c>
      <c r="CF111" s="46"/>
      <c r="CG111" s="172">
        <f t="shared" si="204"/>
        <v>101.24999999999999</v>
      </c>
      <c r="CH111" s="172"/>
      <c r="CI111" s="1">
        <f t="shared" si="205"/>
        <v>96.045454545454561</v>
      </c>
      <c r="CJ111" s="1"/>
      <c r="CK111" s="171">
        <f t="shared" si="206"/>
        <v>116.8</v>
      </c>
      <c r="CL111" s="171"/>
      <c r="CM111" s="46">
        <f t="shared" si="207"/>
        <v>97.6</v>
      </c>
      <c r="CN111" s="46"/>
      <c r="CO111" s="172">
        <f t="shared" si="208"/>
        <v>101.24999999999999</v>
      </c>
      <c r="CP111" s="172"/>
      <c r="CQ111" s="1">
        <f t="shared" si="209"/>
        <v>96.045454545454561</v>
      </c>
      <c r="CR111" s="1"/>
      <c r="CS111" s="171">
        <f t="shared" si="210"/>
        <v>116.8</v>
      </c>
    </row>
    <row r="112" spans="1:97" s="83" customFormat="1" x14ac:dyDescent="0.2">
      <c r="A112" s="84" t="s">
        <v>9</v>
      </c>
      <c r="B112" s="75"/>
      <c r="C112" s="108">
        <f t="shared" si="163"/>
        <v>106</v>
      </c>
      <c r="D112" s="1"/>
      <c r="E112" s="108">
        <f t="shared" si="164"/>
        <v>111.66666666666666</v>
      </c>
      <c r="F112" s="1"/>
      <c r="G112" s="173">
        <f t="shared" si="165"/>
        <v>111.31818181818183</v>
      </c>
      <c r="H112" s="171"/>
      <c r="I112" s="173">
        <f t="shared" si="166"/>
        <v>101.2</v>
      </c>
      <c r="J112" s="171"/>
      <c r="K112" s="174">
        <f t="shared" si="167"/>
        <v>106</v>
      </c>
      <c r="L112" s="46"/>
      <c r="M112" s="175">
        <f t="shared" si="168"/>
        <v>111.66666666666666</v>
      </c>
      <c r="N112" s="172"/>
      <c r="O112" s="108">
        <f t="shared" si="169"/>
        <v>111.31818181818183</v>
      </c>
      <c r="P112" s="1"/>
      <c r="Q112" s="173">
        <f t="shared" si="170"/>
        <v>101.2</v>
      </c>
      <c r="R112" s="171"/>
      <c r="S112" s="108">
        <f t="shared" si="171"/>
        <v>106</v>
      </c>
      <c r="T112" s="1"/>
      <c r="U112" s="108">
        <f t="shared" si="172"/>
        <v>111.66666666666666</v>
      </c>
      <c r="V112" s="1"/>
      <c r="W112" s="173">
        <f t="shared" si="173"/>
        <v>111.31818181818183</v>
      </c>
      <c r="X112" s="171"/>
      <c r="Y112" s="173">
        <f t="shared" si="174"/>
        <v>101.2</v>
      </c>
      <c r="Z112" s="171"/>
      <c r="AA112" s="174">
        <f t="shared" si="175"/>
        <v>106</v>
      </c>
      <c r="AB112" s="46"/>
      <c r="AC112" s="175">
        <f t="shared" si="176"/>
        <v>111.66666666666666</v>
      </c>
      <c r="AD112" s="172"/>
      <c r="AE112" s="108">
        <f t="shared" si="177"/>
        <v>111.31818181818183</v>
      </c>
      <c r="AF112" s="1"/>
      <c r="AG112" s="173">
        <f t="shared" si="178"/>
        <v>101.2</v>
      </c>
      <c r="AH112" s="171"/>
      <c r="AI112" s="108">
        <f t="shared" si="179"/>
        <v>106</v>
      </c>
      <c r="AJ112" s="1"/>
      <c r="AK112" s="108">
        <f t="shared" si="180"/>
        <v>111.66666666666666</v>
      </c>
      <c r="AL112" s="1"/>
      <c r="AM112" s="173">
        <f t="shared" si="181"/>
        <v>111.31818181818183</v>
      </c>
      <c r="AN112" s="171"/>
      <c r="AO112" s="173">
        <f t="shared" si="182"/>
        <v>101.2</v>
      </c>
      <c r="AP112" s="171"/>
      <c r="AQ112" s="174">
        <f t="shared" si="183"/>
        <v>106</v>
      </c>
      <c r="AR112" s="46"/>
      <c r="AS112" s="175">
        <f t="shared" si="184"/>
        <v>111.66666666666666</v>
      </c>
      <c r="AT112" s="172"/>
      <c r="AU112" s="108">
        <f t="shared" si="185"/>
        <v>111.31818181818183</v>
      </c>
      <c r="AV112" s="1"/>
      <c r="AW112" s="173">
        <f t="shared" si="186"/>
        <v>101.2</v>
      </c>
      <c r="AX112" s="171"/>
      <c r="AY112" s="108">
        <f t="shared" si="187"/>
        <v>106</v>
      </c>
      <c r="AZ112" s="1"/>
      <c r="BA112" s="108">
        <f t="shared" si="188"/>
        <v>111.66666666666666</v>
      </c>
      <c r="BB112" s="1"/>
      <c r="BC112" s="173">
        <f t="shared" si="189"/>
        <v>111.31818181818183</v>
      </c>
      <c r="BD112" s="171"/>
      <c r="BE112" s="173">
        <f t="shared" si="190"/>
        <v>101.2</v>
      </c>
      <c r="BF112" s="171"/>
      <c r="BG112" s="174">
        <f t="shared" si="191"/>
        <v>106</v>
      </c>
      <c r="BH112" s="46"/>
      <c r="BI112" s="175">
        <f t="shared" si="192"/>
        <v>111.66666666666666</v>
      </c>
      <c r="BJ112" s="172"/>
      <c r="BK112" s="108">
        <f t="shared" si="193"/>
        <v>111.31818181818183</v>
      </c>
      <c r="BL112" s="1"/>
      <c r="BM112" s="173">
        <f t="shared" si="194"/>
        <v>101.2</v>
      </c>
      <c r="BN112" s="171"/>
      <c r="BO112" s="108">
        <f t="shared" si="195"/>
        <v>106</v>
      </c>
      <c r="BP112" s="1"/>
      <c r="BQ112" s="108">
        <f t="shared" si="196"/>
        <v>111.66666666666666</v>
      </c>
      <c r="BR112" s="1"/>
      <c r="BS112" s="173">
        <f t="shared" si="197"/>
        <v>111.31818181818183</v>
      </c>
      <c r="BT112" s="171"/>
      <c r="BU112" s="173">
        <f t="shared" si="198"/>
        <v>101.2</v>
      </c>
      <c r="BV112" s="171"/>
      <c r="BW112" s="174">
        <f t="shared" si="199"/>
        <v>106</v>
      </c>
      <c r="BX112" s="46"/>
      <c r="BY112" s="175">
        <f t="shared" si="200"/>
        <v>111.66666666666666</v>
      </c>
      <c r="BZ112" s="172"/>
      <c r="CA112" s="108">
        <f t="shared" si="201"/>
        <v>111.31818181818183</v>
      </c>
      <c r="CB112" s="1"/>
      <c r="CC112" s="173">
        <f t="shared" si="202"/>
        <v>101.2</v>
      </c>
      <c r="CD112" s="171"/>
      <c r="CE112" s="174">
        <f t="shared" si="203"/>
        <v>106</v>
      </c>
      <c r="CF112" s="46"/>
      <c r="CG112" s="175">
        <f t="shared" si="204"/>
        <v>111.66666666666666</v>
      </c>
      <c r="CH112" s="172"/>
      <c r="CI112" s="108">
        <f t="shared" si="205"/>
        <v>111.31818181818183</v>
      </c>
      <c r="CJ112" s="1"/>
      <c r="CK112" s="173">
        <f t="shared" si="206"/>
        <v>101.2</v>
      </c>
      <c r="CL112" s="171"/>
      <c r="CM112" s="174">
        <f t="shared" si="207"/>
        <v>106</v>
      </c>
      <c r="CN112" s="46"/>
      <c r="CO112" s="175">
        <f t="shared" si="208"/>
        <v>111.66666666666666</v>
      </c>
      <c r="CP112" s="172"/>
      <c r="CQ112" s="108">
        <f t="shared" si="209"/>
        <v>111.31818181818183</v>
      </c>
      <c r="CR112" s="1"/>
      <c r="CS112" s="173">
        <f t="shared" si="210"/>
        <v>101.2</v>
      </c>
    </row>
    <row r="113" spans="1:97" s="83" customFormat="1" x14ac:dyDescent="0.2">
      <c r="A113" s="82" t="s">
        <v>10</v>
      </c>
      <c r="B113" s="75"/>
      <c r="C113" s="1">
        <f t="shared" si="163"/>
        <v>104.79999999999998</v>
      </c>
      <c r="D113" s="1"/>
      <c r="E113" s="1">
        <f t="shared" si="164"/>
        <v>98.75</v>
      </c>
      <c r="F113" s="1"/>
      <c r="G113" s="171">
        <f t="shared" si="165"/>
        <v>100.95454545454547</v>
      </c>
      <c r="H113" s="171"/>
      <c r="I113" s="171">
        <f t="shared" si="166"/>
        <v>89.679999999999993</v>
      </c>
      <c r="J113" s="171"/>
      <c r="K113" s="46">
        <f t="shared" si="167"/>
        <v>104.79999999999998</v>
      </c>
      <c r="L113" s="46"/>
      <c r="M113" s="172">
        <f t="shared" si="168"/>
        <v>98.75</v>
      </c>
      <c r="N113" s="172"/>
      <c r="O113" s="1">
        <f t="shared" si="169"/>
        <v>100.95454545454547</v>
      </c>
      <c r="P113" s="1"/>
      <c r="Q113" s="171">
        <f t="shared" si="170"/>
        <v>89.679999999999993</v>
      </c>
      <c r="R113" s="171"/>
      <c r="S113" s="1">
        <f t="shared" si="171"/>
        <v>104.79999999999998</v>
      </c>
      <c r="T113" s="1"/>
      <c r="U113" s="1">
        <f t="shared" si="172"/>
        <v>98.75</v>
      </c>
      <c r="V113" s="1"/>
      <c r="W113" s="171">
        <f t="shared" si="173"/>
        <v>100.95454545454547</v>
      </c>
      <c r="X113" s="171"/>
      <c r="Y113" s="171">
        <f t="shared" si="174"/>
        <v>89.679999999999993</v>
      </c>
      <c r="Z113" s="171"/>
      <c r="AA113" s="46">
        <f t="shared" si="175"/>
        <v>104.79999999999998</v>
      </c>
      <c r="AB113" s="46"/>
      <c r="AC113" s="172">
        <f t="shared" si="176"/>
        <v>98.75</v>
      </c>
      <c r="AD113" s="172"/>
      <c r="AE113" s="1">
        <f t="shared" si="177"/>
        <v>100.95454545454547</v>
      </c>
      <c r="AF113" s="1"/>
      <c r="AG113" s="171">
        <f t="shared" si="178"/>
        <v>89.679999999999993</v>
      </c>
      <c r="AH113" s="171"/>
      <c r="AI113" s="1">
        <f t="shared" si="179"/>
        <v>104.79999999999998</v>
      </c>
      <c r="AJ113" s="1"/>
      <c r="AK113" s="1">
        <f t="shared" si="180"/>
        <v>98.75</v>
      </c>
      <c r="AL113" s="1"/>
      <c r="AM113" s="171">
        <f t="shared" si="181"/>
        <v>100.95454545454547</v>
      </c>
      <c r="AN113" s="171"/>
      <c r="AO113" s="171">
        <f t="shared" si="182"/>
        <v>89.679999999999993</v>
      </c>
      <c r="AP113" s="171"/>
      <c r="AQ113" s="46">
        <f t="shared" si="183"/>
        <v>104.79999999999998</v>
      </c>
      <c r="AR113" s="46"/>
      <c r="AS113" s="172">
        <f t="shared" si="184"/>
        <v>98.75</v>
      </c>
      <c r="AT113" s="172"/>
      <c r="AU113" s="1">
        <f t="shared" si="185"/>
        <v>100.95454545454547</v>
      </c>
      <c r="AV113" s="1"/>
      <c r="AW113" s="171">
        <f t="shared" si="186"/>
        <v>89.679999999999993</v>
      </c>
      <c r="AX113" s="171"/>
      <c r="AY113" s="1">
        <f t="shared" si="187"/>
        <v>104.79999999999998</v>
      </c>
      <c r="AZ113" s="1"/>
      <c r="BA113" s="1">
        <f t="shared" si="188"/>
        <v>98.75</v>
      </c>
      <c r="BB113" s="1"/>
      <c r="BC113" s="171">
        <f t="shared" si="189"/>
        <v>100.95454545454547</v>
      </c>
      <c r="BD113" s="171"/>
      <c r="BE113" s="171">
        <f t="shared" si="190"/>
        <v>89.679999999999993</v>
      </c>
      <c r="BF113" s="171"/>
      <c r="BG113" s="46">
        <f t="shared" si="191"/>
        <v>104.79999999999998</v>
      </c>
      <c r="BH113" s="46"/>
      <c r="BI113" s="172">
        <f t="shared" si="192"/>
        <v>98.75</v>
      </c>
      <c r="BJ113" s="172"/>
      <c r="BK113" s="1">
        <f t="shared" si="193"/>
        <v>100.95454545454547</v>
      </c>
      <c r="BL113" s="1"/>
      <c r="BM113" s="171">
        <f t="shared" si="194"/>
        <v>89.679999999999993</v>
      </c>
      <c r="BN113" s="171"/>
      <c r="BO113" s="1">
        <f t="shared" si="195"/>
        <v>104.79999999999998</v>
      </c>
      <c r="BP113" s="1"/>
      <c r="BQ113" s="1">
        <f t="shared" si="196"/>
        <v>98.75</v>
      </c>
      <c r="BR113" s="1"/>
      <c r="BS113" s="171">
        <f t="shared" si="197"/>
        <v>100.95454545454547</v>
      </c>
      <c r="BT113" s="171"/>
      <c r="BU113" s="171">
        <f t="shared" si="198"/>
        <v>89.679999999999993</v>
      </c>
      <c r="BV113" s="171"/>
      <c r="BW113" s="46">
        <f t="shared" si="199"/>
        <v>104.79999999999998</v>
      </c>
      <c r="BX113" s="46"/>
      <c r="BY113" s="172">
        <f t="shared" si="200"/>
        <v>98.75</v>
      </c>
      <c r="BZ113" s="172"/>
      <c r="CA113" s="1">
        <f t="shared" si="201"/>
        <v>100.95454545454547</v>
      </c>
      <c r="CB113" s="1"/>
      <c r="CC113" s="171">
        <f t="shared" si="202"/>
        <v>89.679999999999993</v>
      </c>
      <c r="CD113" s="171"/>
      <c r="CE113" s="46">
        <f t="shared" si="203"/>
        <v>104.79999999999998</v>
      </c>
      <c r="CF113" s="46"/>
      <c r="CG113" s="172">
        <f t="shared" si="204"/>
        <v>98.75</v>
      </c>
      <c r="CH113" s="172"/>
      <c r="CI113" s="1">
        <f t="shared" si="205"/>
        <v>100.95454545454547</v>
      </c>
      <c r="CJ113" s="1"/>
      <c r="CK113" s="171">
        <f t="shared" si="206"/>
        <v>89.679999999999993</v>
      </c>
      <c r="CL113" s="171"/>
      <c r="CM113" s="46">
        <f t="shared" si="207"/>
        <v>104.79999999999998</v>
      </c>
      <c r="CN113" s="46"/>
      <c r="CO113" s="172">
        <f t="shared" si="208"/>
        <v>98.75</v>
      </c>
      <c r="CP113" s="172"/>
      <c r="CQ113" s="1">
        <f t="shared" si="209"/>
        <v>100.95454545454547</v>
      </c>
      <c r="CR113" s="1"/>
      <c r="CS113" s="171">
        <f t="shared" si="210"/>
        <v>89.679999999999993</v>
      </c>
    </row>
    <row r="114" spans="1:97" s="83" customFormat="1" x14ac:dyDescent="0.2">
      <c r="A114" s="82" t="s">
        <v>11</v>
      </c>
      <c r="B114" s="75"/>
      <c r="C114" s="1">
        <f t="shared" si="163"/>
        <v>96.399999999999991</v>
      </c>
      <c r="D114" s="1"/>
      <c r="E114" s="1">
        <f t="shared" si="164"/>
        <v>87.916666666666657</v>
      </c>
      <c r="F114" s="1"/>
      <c r="G114" s="171">
        <f t="shared" si="165"/>
        <v>93.318181818181827</v>
      </c>
      <c r="H114" s="171"/>
      <c r="I114" s="171">
        <f t="shared" si="166"/>
        <v>100.72</v>
      </c>
      <c r="J114" s="171"/>
      <c r="K114" s="46">
        <f t="shared" si="167"/>
        <v>96.399999999999991</v>
      </c>
      <c r="L114" s="46"/>
      <c r="M114" s="172">
        <f t="shared" si="168"/>
        <v>87.916666666666657</v>
      </c>
      <c r="N114" s="172"/>
      <c r="O114" s="1">
        <f t="shared" si="169"/>
        <v>93.318181818181827</v>
      </c>
      <c r="P114" s="1"/>
      <c r="Q114" s="171">
        <f t="shared" si="170"/>
        <v>100.72</v>
      </c>
      <c r="R114" s="171"/>
      <c r="S114" s="1">
        <f t="shared" si="171"/>
        <v>96.399999999999991</v>
      </c>
      <c r="T114" s="1"/>
      <c r="U114" s="1">
        <f t="shared" si="172"/>
        <v>87.916666666666657</v>
      </c>
      <c r="V114" s="1"/>
      <c r="W114" s="171">
        <f t="shared" si="173"/>
        <v>93.318181818181827</v>
      </c>
      <c r="X114" s="171"/>
      <c r="Y114" s="171">
        <f t="shared" si="174"/>
        <v>100.72</v>
      </c>
      <c r="Z114" s="171"/>
      <c r="AA114" s="46">
        <f t="shared" si="175"/>
        <v>96.399999999999991</v>
      </c>
      <c r="AB114" s="46"/>
      <c r="AC114" s="172">
        <f t="shared" si="176"/>
        <v>87.916666666666657</v>
      </c>
      <c r="AD114" s="172"/>
      <c r="AE114" s="1">
        <f t="shared" si="177"/>
        <v>93.318181818181827</v>
      </c>
      <c r="AF114" s="1"/>
      <c r="AG114" s="171">
        <f t="shared" si="178"/>
        <v>100.72</v>
      </c>
      <c r="AH114" s="171"/>
      <c r="AI114" s="1">
        <f t="shared" si="179"/>
        <v>96.399999999999991</v>
      </c>
      <c r="AJ114" s="1"/>
      <c r="AK114" s="1">
        <f t="shared" si="180"/>
        <v>87.916666666666657</v>
      </c>
      <c r="AL114" s="1"/>
      <c r="AM114" s="171">
        <f t="shared" si="181"/>
        <v>93.318181818181827</v>
      </c>
      <c r="AN114" s="171"/>
      <c r="AO114" s="171">
        <f t="shared" si="182"/>
        <v>100.72</v>
      </c>
      <c r="AP114" s="171"/>
      <c r="AQ114" s="46">
        <f t="shared" si="183"/>
        <v>96.399999999999991</v>
      </c>
      <c r="AR114" s="46"/>
      <c r="AS114" s="172">
        <f t="shared" si="184"/>
        <v>87.916666666666657</v>
      </c>
      <c r="AT114" s="172"/>
      <c r="AU114" s="1">
        <f t="shared" si="185"/>
        <v>93.318181818181827</v>
      </c>
      <c r="AV114" s="1"/>
      <c r="AW114" s="171">
        <f t="shared" si="186"/>
        <v>100.72</v>
      </c>
      <c r="AX114" s="171"/>
      <c r="AY114" s="1">
        <f t="shared" si="187"/>
        <v>96.399999999999991</v>
      </c>
      <c r="AZ114" s="1"/>
      <c r="BA114" s="1">
        <f t="shared" si="188"/>
        <v>87.916666666666657</v>
      </c>
      <c r="BB114" s="1"/>
      <c r="BC114" s="171">
        <f t="shared" si="189"/>
        <v>93.318181818181827</v>
      </c>
      <c r="BD114" s="171"/>
      <c r="BE114" s="171">
        <f t="shared" si="190"/>
        <v>100.72</v>
      </c>
      <c r="BF114" s="171"/>
      <c r="BG114" s="46">
        <f t="shared" si="191"/>
        <v>96.399999999999991</v>
      </c>
      <c r="BH114" s="46"/>
      <c r="BI114" s="172">
        <f t="shared" si="192"/>
        <v>87.916666666666657</v>
      </c>
      <c r="BJ114" s="172"/>
      <c r="BK114" s="1">
        <f t="shared" si="193"/>
        <v>93.318181818181827</v>
      </c>
      <c r="BL114" s="1"/>
      <c r="BM114" s="171">
        <f t="shared" si="194"/>
        <v>100.72</v>
      </c>
      <c r="BN114" s="171"/>
      <c r="BO114" s="1">
        <f t="shared" si="195"/>
        <v>96.399999999999991</v>
      </c>
      <c r="BP114" s="1"/>
      <c r="BQ114" s="1">
        <f t="shared" si="196"/>
        <v>87.916666666666657</v>
      </c>
      <c r="BR114" s="1"/>
      <c r="BS114" s="171">
        <f t="shared" si="197"/>
        <v>93.318181818181827</v>
      </c>
      <c r="BT114" s="171"/>
      <c r="BU114" s="171">
        <f t="shared" si="198"/>
        <v>100.72</v>
      </c>
      <c r="BV114" s="171"/>
      <c r="BW114" s="46">
        <f t="shared" si="199"/>
        <v>96.399999999999991</v>
      </c>
      <c r="BX114" s="46"/>
      <c r="BY114" s="172">
        <f t="shared" si="200"/>
        <v>87.916666666666657</v>
      </c>
      <c r="BZ114" s="172"/>
      <c r="CA114" s="1">
        <f t="shared" si="201"/>
        <v>93.318181818181827</v>
      </c>
      <c r="CB114" s="1"/>
      <c r="CC114" s="171">
        <f t="shared" si="202"/>
        <v>100.72</v>
      </c>
      <c r="CD114" s="171"/>
      <c r="CE114" s="46">
        <f t="shared" si="203"/>
        <v>96.399999999999991</v>
      </c>
      <c r="CF114" s="46"/>
      <c r="CG114" s="172">
        <f t="shared" si="204"/>
        <v>87.916666666666657</v>
      </c>
      <c r="CH114" s="172"/>
      <c r="CI114" s="1">
        <f t="shared" si="205"/>
        <v>93.318181818181827</v>
      </c>
      <c r="CJ114" s="1"/>
      <c r="CK114" s="171">
        <f t="shared" si="206"/>
        <v>100.72</v>
      </c>
      <c r="CL114" s="171"/>
      <c r="CM114" s="46">
        <f t="shared" si="207"/>
        <v>96.399999999999991</v>
      </c>
      <c r="CN114" s="46"/>
      <c r="CO114" s="172">
        <f t="shared" si="208"/>
        <v>87.916666666666657</v>
      </c>
      <c r="CP114" s="172"/>
      <c r="CQ114" s="1">
        <f t="shared" si="209"/>
        <v>93.318181818181827</v>
      </c>
      <c r="CR114" s="1"/>
      <c r="CS114" s="171">
        <f t="shared" si="210"/>
        <v>100.72</v>
      </c>
    </row>
    <row r="115" spans="1:97" s="83" customFormat="1" x14ac:dyDescent="0.2">
      <c r="A115" s="82" t="s">
        <v>12</v>
      </c>
      <c r="B115" s="75"/>
      <c r="C115" s="1">
        <f t="shared" si="163"/>
        <v>103</v>
      </c>
      <c r="D115" s="1"/>
      <c r="E115" s="1">
        <f t="shared" si="164"/>
        <v>98.75</v>
      </c>
      <c r="F115" s="1"/>
      <c r="G115" s="171">
        <f t="shared" si="165"/>
        <v>109</v>
      </c>
      <c r="H115" s="171"/>
      <c r="I115" s="171">
        <f t="shared" si="166"/>
        <v>101.2</v>
      </c>
      <c r="J115" s="171"/>
      <c r="K115" s="46">
        <f t="shared" si="167"/>
        <v>103</v>
      </c>
      <c r="L115" s="46"/>
      <c r="M115" s="172">
        <f t="shared" si="168"/>
        <v>98.75</v>
      </c>
      <c r="N115" s="172"/>
      <c r="O115" s="1">
        <f t="shared" si="169"/>
        <v>109</v>
      </c>
      <c r="P115" s="1"/>
      <c r="Q115" s="171">
        <f t="shared" si="170"/>
        <v>101.2</v>
      </c>
      <c r="R115" s="171"/>
      <c r="S115" s="1">
        <f t="shared" si="171"/>
        <v>103</v>
      </c>
      <c r="T115" s="1"/>
      <c r="U115" s="1">
        <f t="shared" si="172"/>
        <v>98.75</v>
      </c>
      <c r="V115" s="1"/>
      <c r="W115" s="171">
        <f t="shared" si="173"/>
        <v>109</v>
      </c>
      <c r="X115" s="171"/>
      <c r="Y115" s="171">
        <f t="shared" si="174"/>
        <v>101.2</v>
      </c>
      <c r="Z115" s="171"/>
      <c r="AA115" s="46">
        <f t="shared" si="175"/>
        <v>103</v>
      </c>
      <c r="AB115" s="46"/>
      <c r="AC115" s="172">
        <f t="shared" si="176"/>
        <v>98.75</v>
      </c>
      <c r="AD115" s="172"/>
      <c r="AE115" s="1">
        <f t="shared" si="177"/>
        <v>109</v>
      </c>
      <c r="AF115" s="1"/>
      <c r="AG115" s="171">
        <f t="shared" si="178"/>
        <v>101.2</v>
      </c>
      <c r="AH115" s="171"/>
      <c r="AI115" s="1">
        <f t="shared" si="179"/>
        <v>103</v>
      </c>
      <c r="AJ115" s="1"/>
      <c r="AK115" s="1">
        <f t="shared" si="180"/>
        <v>98.75</v>
      </c>
      <c r="AL115" s="1"/>
      <c r="AM115" s="171">
        <f t="shared" si="181"/>
        <v>109</v>
      </c>
      <c r="AN115" s="171"/>
      <c r="AO115" s="171">
        <f t="shared" si="182"/>
        <v>101.2</v>
      </c>
      <c r="AP115" s="171"/>
      <c r="AQ115" s="46">
        <f t="shared" si="183"/>
        <v>103</v>
      </c>
      <c r="AR115" s="46"/>
      <c r="AS115" s="172">
        <f t="shared" si="184"/>
        <v>98.75</v>
      </c>
      <c r="AT115" s="172"/>
      <c r="AU115" s="1">
        <f t="shared" si="185"/>
        <v>109</v>
      </c>
      <c r="AV115" s="1"/>
      <c r="AW115" s="171">
        <f t="shared" si="186"/>
        <v>101.2</v>
      </c>
      <c r="AX115" s="171"/>
      <c r="AY115" s="1">
        <f t="shared" si="187"/>
        <v>103</v>
      </c>
      <c r="AZ115" s="1"/>
      <c r="BA115" s="1">
        <f t="shared" si="188"/>
        <v>98.75</v>
      </c>
      <c r="BB115" s="1"/>
      <c r="BC115" s="171">
        <f t="shared" si="189"/>
        <v>109</v>
      </c>
      <c r="BD115" s="171"/>
      <c r="BE115" s="171">
        <f t="shared" si="190"/>
        <v>101.2</v>
      </c>
      <c r="BF115" s="171"/>
      <c r="BG115" s="46">
        <f t="shared" si="191"/>
        <v>103</v>
      </c>
      <c r="BH115" s="46"/>
      <c r="BI115" s="172">
        <f t="shared" si="192"/>
        <v>98.75</v>
      </c>
      <c r="BJ115" s="172"/>
      <c r="BK115" s="1">
        <f t="shared" si="193"/>
        <v>109</v>
      </c>
      <c r="BL115" s="1"/>
      <c r="BM115" s="171">
        <f t="shared" si="194"/>
        <v>101.2</v>
      </c>
      <c r="BN115" s="171"/>
      <c r="BO115" s="1">
        <f t="shared" si="195"/>
        <v>103</v>
      </c>
      <c r="BP115" s="1"/>
      <c r="BQ115" s="1">
        <f t="shared" si="196"/>
        <v>98.75</v>
      </c>
      <c r="BR115" s="1"/>
      <c r="BS115" s="171">
        <f t="shared" si="197"/>
        <v>109</v>
      </c>
      <c r="BT115" s="171"/>
      <c r="BU115" s="171">
        <f t="shared" si="198"/>
        <v>101.2</v>
      </c>
      <c r="BV115" s="171"/>
      <c r="BW115" s="46">
        <f t="shared" si="199"/>
        <v>103</v>
      </c>
      <c r="BX115" s="46"/>
      <c r="BY115" s="172">
        <f t="shared" si="200"/>
        <v>98.75</v>
      </c>
      <c r="BZ115" s="172"/>
      <c r="CA115" s="1">
        <f t="shared" si="201"/>
        <v>109</v>
      </c>
      <c r="CB115" s="1"/>
      <c r="CC115" s="171">
        <f t="shared" si="202"/>
        <v>101.2</v>
      </c>
      <c r="CD115" s="171"/>
      <c r="CE115" s="46">
        <f t="shared" si="203"/>
        <v>103</v>
      </c>
      <c r="CF115" s="46"/>
      <c r="CG115" s="172">
        <f t="shared" si="204"/>
        <v>98.75</v>
      </c>
      <c r="CH115" s="172"/>
      <c r="CI115" s="1">
        <f t="shared" si="205"/>
        <v>109</v>
      </c>
      <c r="CJ115" s="1"/>
      <c r="CK115" s="171">
        <f t="shared" si="206"/>
        <v>101.2</v>
      </c>
      <c r="CL115" s="171"/>
      <c r="CM115" s="46">
        <f t="shared" si="207"/>
        <v>103</v>
      </c>
      <c r="CN115" s="46"/>
      <c r="CO115" s="172">
        <f t="shared" si="208"/>
        <v>98.75</v>
      </c>
      <c r="CP115" s="172"/>
      <c r="CQ115" s="1">
        <f t="shared" si="209"/>
        <v>109</v>
      </c>
      <c r="CR115" s="1"/>
      <c r="CS115" s="171">
        <f t="shared" si="210"/>
        <v>101.2</v>
      </c>
    </row>
    <row r="116" spans="1:97" s="83" customFormat="1" x14ac:dyDescent="0.2">
      <c r="A116" s="82" t="s">
        <v>13</v>
      </c>
      <c r="B116" s="75"/>
      <c r="C116" s="1">
        <f t="shared" si="163"/>
        <v>108.39999999999999</v>
      </c>
      <c r="D116" s="1"/>
      <c r="E116" s="1">
        <f t="shared" si="164"/>
        <v>110.83333333333333</v>
      </c>
      <c r="F116" s="1"/>
      <c r="G116" s="171">
        <f t="shared" si="165"/>
        <v>102.86363636363637</v>
      </c>
      <c r="H116" s="171"/>
      <c r="I116" s="171">
        <f t="shared" si="166"/>
        <v>100.24</v>
      </c>
      <c r="J116" s="171"/>
      <c r="K116" s="46">
        <f t="shared" si="167"/>
        <v>108.39999999999999</v>
      </c>
      <c r="L116" s="46"/>
      <c r="M116" s="172">
        <f t="shared" si="168"/>
        <v>110.83333333333333</v>
      </c>
      <c r="N116" s="172"/>
      <c r="O116" s="1">
        <f t="shared" si="169"/>
        <v>102.86363636363637</v>
      </c>
      <c r="P116" s="1"/>
      <c r="Q116" s="171">
        <f t="shared" si="170"/>
        <v>100.24</v>
      </c>
      <c r="R116" s="171"/>
      <c r="S116" s="1">
        <f t="shared" si="171"/>
        <v>108.39999999999999</v>
      </c>
      <c r="T116" s="1"/>
      <c r="U116" s="1">
        <f t="shared" si="172"/>
        <v>110.83333333333333</v>
      </c>
      <c r="V116" s="1"/>
      <c r="W116" s="171">
        <f t="shared" si="173"/>
        <v>102.86363636363637</v>
      </c>
      <c r="X116" s="171"/>
      <c r="Y116" s="171">
        <f t="shared" si="174"/>
        <v>100.24</v>
      </c>
      <c r="Z116" s="171"/>
      <c r="AA116" s="46">
        <f t="shared" si="175"/>
        <v>108.39999999999999</v>
      </c>
      <c r="AB116" s="46"/>
      <c r="AC116" s="172">
        <f t="shared" si="176"/>
        <v>110.83333333333333</v>
      </c>
      <c r="AD116" s="172"/>
      <c r="AE116" s="1">
        <f t="shared" si="177"/>
        <v>102.86363636363637</v>
      </c>
      <c r="AF116" s="1"/>
      <c r="AG116" s="171">
        <f t="shared" si="178"/>
        <v>100.24</v>
      </c>
      <c r="AH116" s="171"/>
      <c r="AI116" s="1">
        <f t="shared" si="179"/>
        <v>108.39999999999999</v>
      </c>
      <c r="AJ116" s="1"/>
      <c r="AK116" s="1">
        <f t="shared" si="180"/>
        <v>110.83333333333333</v>
      </c>
      <c r="AL116" s="1"/>
      <c r="AM116" s="171">
        <f t="shared" si="181"/>
        <v>102.86363636363637</v>
      </c>
      <c r="AN116" s="171"/>
      <c r="AO116" s="171">
        <f t="shared" si="182"/>
        <v>100.24</v>
      </c>
      <c r="AP116" s="171"/>
      <c r="AQ116" s="46">
        <f t="shared" si="183"/>
        <v>108.39999999999999</v>
      </c>
      <c r="AR116" s="46"/>
      <c r="AS116" s="172">
        <f t="shared" si="184"/>
        <v>110.83333333333333</v>
      </c>
      <c r="AT116" s="172"/>
      <c r="AU116" s="1">
        <f t="shared" si="185"/>
        <v>102.86363636363637</v>
      </c>
      <c r="AV116" s="1"/>
      <c r="AW116" s="171">
        <f t="shared" si="186"/>
        <v>100.24</v>
      </c>
      <c r="AX116" s="171"/>
      <c r="AY116" s="1">
        <f t="shared" si="187"/>
        <v>108.39999999999999</v>
      </c>
      <c r="AZ116" s="1"/>
      <c r="BA116" s="1">
        <f t="shared" si="188"/>
        <v>110.83333333333333</v>
      </c>
      <c r="BB116" s="1"/>
      <c r="BC116" s="171">
        <f t="shared" si="189"/>
        <v>102.86363636363637</v>
      </c>
      <c r="BD116" s="171"/>
      <c r="BE116" s="171">
        <f t="shared" si="190"/>
        <v>100.24</v>
      </c>
      <c r="BF116" s="171"/>
      <c r="BG116" s="46">
        <f t="shared" si="191"/>
        <v>108.39999999999999</v>
      </c>
      <c r="BH116" s="46"/>
      <c r="BI116" s="172">
        <f t="shared" si="192"/>
        <v>110.83333333333333</v>
      </c>
      <c r="BJ116" s="172"/>
      <c r="BK116" s="1">
        <f t="shared" si="193"/>
        <v>102.86363636363637</v>
      </c>
      <c r="BL116" s="1"/>
      <c r="BM116" s="171">
        <f t="shared" si="194"/>
        <v>100.24</v>
      </c>
      <c r="BN116" s="171"/>
      <c r="BO116" s="1">
        <f t="shared" si="195"/>
        <v>108.39999999999999</v>
      </c>
      <c r="BP116" s="1"/>
      <c r="BQ116" s="1">
        <f t="shared" si="196"/>
        <v>110.83333333333333</v>
      </c>
      <c r="BR116" s="1"/>
      <c r="BS116" s="171">
        <f t="shared" si="197"/>
        <v>102.86363636363637</v>
      </c>
      <c r="BT116" s="171"/>
      <c r="BU116" s="171">
        <f t="shared" si="198"/>
        <v>100.24</v>
      </c>
      <c r="BV116" s="171"/>
      <c r="BW116" s="46">
        <f t="shared" si="199"/>
        <v>108.39999999999999</v>
      </c>
      <c r="BX116" s="46"/>
      <c r="BY116" s="172">
        <f t="shared" si="200"/>
        <v>110.83333333333333</v>
      </c>
      <c r="BZ116" s="172"/>
      <c r="CA116" s="1">
        <f t="shared" si="201"/>
        <v>102.86363636363637</v>
      </c>
      <c r="CB116" s="1"/>
      <c r="CC116" s="171">
        <f t="shared" si="202"/>
        <v>100.24</v>
      </c>
      <c r="CD116" s="171"/>
      <c r="CE116" s="46">
        <f t="shared" si="203"/>
        <v>108.39999999999999</v>
      </c>
      <c r="CF116" s="46"/>
      <c r="CG116" s="172">
        <f t="shared" si="204"/>
        <v>110.83333333333333</v>
      </c>
      <c r="CH116" s="172"/>
      <c r="CI116" s="1">
        <f t="shared" si="205"/>
        <v>102.86363636363637</v>
      </c>
      <c r="CJ116" s="1"/>
      <c r="CK116" s="171">
        <f t="shared" si="206"/>
        <v>100.24</v>
      </c>
      <c r="CL116" s="171"/>
      <c r="CM116" s="46">
        <f t="shared" si="207"/>
        <v>108.39999999999999</v>
      </c>
      <c r="CN116" s="46"/>
      <c r="CO116" s="172">
        <f t="shared" si="208"/>
        <v>110.83333333333333</v>
      </c>
      <c r="CP116" s="172"/>
      <c r="CQ116" s="1">
        <f t="shared" si="209"/>
        <v>102.86363636363637</v>
      </c>
      <c r="CR116" s="1"/>
      <c r="CS116" s="171">
        <f t="shared" si="210"/>
        <v>100.24</v>
      </c>
    </row>
    <row r="117" spans="1:97" s="83" customFormat="1" x14ac:dyDescent="0.2">
      <c r="A117" s="84" t="s">
        <v>14</v>
      </c>
      <c r="B117" s="75"/>
      <c r="C117" s="108">
        <f t="shared" si="163"/>
        <v>93.399999999999991</v>
      </c>
      <c r="D117" s="1"/>
      <c r="E117" s="108">
        <f t="shared" si="164"/>
        <v>106.66666666666666</v>
      </c>
      <c r="F117" s="1"/>
      <c r="G117" s="173">
        <f t="shared" si="165"/>
        <v>97.409090909090921</v>
      </c>
      <c r="H117" s="171"/>
      <c r="I117" s="173">
        <f t="shared" si="166"/>
        <v>114.64</v>
      </c>
      <c r="J117" s="171"/>
      <c r="K117" s="174">
        <f t="shared" si="167"/>
        <v>93.399999999999991</v>
      </c>
      <c r="L117" s="46"/>
      <c r="M117" s="175">
        <f t="shared" si="168"/>
        <v>106.66666666666666</v>
      </c>
      <c r="N117" s="172"/>
      <c r="O117" s="108">
        <f t="shared" si="169"/>
        <v>97.409090909090921</v>
      </c>
      <c r="P117" s="1"/>
      <c r="Q117" s="173">
        <f t="shared" si="170"/>
        <v>114.64</v>
      </c>
      <c r="R117" s="171"/>
      <c r="S117" s="108">
        <f t="shared" si="171"/>
        <v>93.399999999999991</v>
      </c>
      <c r="T117" s="1"/>
      <c r="U117" s="108">
        <f t="shared" si="172"/>
        <v>106.66666666666666</v>
      </c>
      <c r="V117" s="1"/>
      <c r="W117" s="173">
        <f t="shared" si="173"/>
        <v>97.409090909090921</v>
      </c>
      <c r="X117" s="171"/>
      <c r="Y117" s="173">
        <f t="shared" si="174"/>
        <v>114.64</v>
      </c>
      <c r="Z117" s="171"/>
      <c r="AA117" s="174">
        <f t="shared" si="175"/>
        <v>93.399999999999991</v>
      </c>
      <c r="AB117" s="46"/>
      <c r="AC117" s="175">
        <f t="shared" si="176"/>
        <v>106.66666666666666</v>
      </c>
      <c r="AD117" s="172"/>
      <c r="AE117" s="108">
        <f t="shared" si="177"/>
        <v>97.409090909090921</v>
      </c>
      <c r="AF117" s="1"/>
      <c r="AG117" s="173">
        <f t="shared" si="178"/>
        <v>114.64</v>
      </c>
      <c r="AH117" s="171"/>
      <c r="AI117" s="108">
        <f t="shared" si="179"/>
        <v>93.399999999999991</v>
      </c>
      <c r="AJ117" s="1"/>
      <c r="AK117" s="108">
        <f t="shared" si="180"/>
        <v>106.66666666666666</v>
      </c>
      <c r="AL117" s="1"/>
      <c r="AM117" s="173">
        <f t="shared" si="181"/>
        <v>97.409090909090921</v>
      </c>
      <c r="AN117" s="171"/>
      <c r="AO117" s="173">
        <f t="shared" si="182"/>
        <v>114.64</v>
      </c>
      <c r="AP117" s="171"/>
      <c r="AQ117" s="174">
        <f t="shared" si="183"/>
        <v>93.399999999999991</v>
      </c>
      <c r="AR117" s="46"/>
      <c r="AS117" s="175">
        <f t="shared" si="184"/>
        <v>106.66666666666666</v>
      </c>
      <c r="AT117" s="172"/>
      <c r="AU117" s="108">
        <f t="shared" si="185"/>
        <v>97.409090909090921</v>
      </c>
      <c r="AV117" s="1"/>
      <c r="AW117" s="173">
        <f t="shared" si="186"/>
        <v>114.64</v>
      </c>
      <c r="AX117" s="171"/>
      <c r="AY117" s="108">
        <f t="shared" si="187"/>
        <v>93.399999999999991</v>
      </c>
      <c r="AZ117" s="1"/>
      <c r="BA117" s="108">
        <f t="shared" si="188"/>
        <v>106.66666666666666</v>
      </c>
      <c r="BB117" s="1"/>
      <c r="BC117" s="173">
        <f t="shared" si="189"/>
        <v>97.409090909090921</v>
      </c>
      <c r="BD117" s="171"/>
      <c r="BE117" s="173">
        <f t="shared" si="190"/>
        <v>114.64</v>
      </c>
      <c r="BF117" s="171"/>
      <c r="BG117" s="174">
        <f t="shared" si="191"/>
        <v>93.399999999999991</v>
      </c>
      <c r="BH117" s="46"/>
      <c r="BI117" s="175">
        <f t="shared" si="192"/>
        <v>106.66666666666666</v>
      </c>
      <c r="BJ117" s="172"/>
      <c r="BK117" s="108">
        <f t="shared" si="193"/>
        <v>97.409090909090921</v>
      </c>
      <c r="BL117" s="1"/>
      <c r="BM117" s="173">
        <f t="shared" si="194"/>
        <v>114.64</v>
      </c>
      <c r="BN117" s="171"/>
      <c r="BO117" s="108">
        <f t="shared" si="195"/>
        <v>93.399999999999991</v>
      </c>
      <c r="BP117" s="1"/>
      <c r="BQ117" s="108">
        <f t="shared" si="196"/>
        <v>106.66666666666666</v>
      </c>
      <c r="BR117" s="1"/>
      <c r="BS117" s="173">
        <f t="shared" si="197"/>
        <v>97.409090909090921</v>
      </c>
      <c r="BT117" s="171"/>
      <c r="BU117" s="173">
        <f t="shared" si="198"/>
        <v>114.64</v>
      </c>
      <c r="BV117" s="171"/>
      <c r="BW117" s="174">
        <f t="shared" si="199"/>
        <v>93.399999999999991</v>
      </c>
      <c r="BX117" s="46"/>
      <c r="BY117" s="175">
        <f t="shared" si="200"/>
        <v>106.66666666666666</v>
      </c>
      <c r="BZ117" s="172"/>
      <c r="CA117" s="108">
        <f t="shared" si="201"/>
        <v>97.409090909090921</v>
      </c>
      <c r="CB117" s="1"/>
      <c r="CC117" s="173">
        <f t="shared" si="202"/>
        <v>114.64</v>
      </c>
      <c r="CD117" s="171"/>
      <c r="CE117" s="174">
        <f t="shared" si="203"/>
        <v>93.399999999999991</v>
      </c>
      <c r="CF117" s="46"/>
      <c r="CG117" s="175">
        <f t="shared" si="204"/>
        <v>106.66666666666666</v>
      </c>
      <c r="CH117" s="172"/>
      <c r="CI117" s="108">
        <f t="shared" si="205"/>
        <v>97.409090909090921</v>
      </c>
      <c r="CJ117" s="1"/>
      <c r="CK117" s="173">
        <f t="shared" si="206"/>
        <v>114.64</v>
      </c>
      <c r="CL117" s="171"/>
      <c r="CM117" s="174">
        <f t="shared" si="207"/>
        <v>93.399999999999991</v>
      </c>
      <c r="CN117" s="46"/>
      <c r="CO117" s="175">
        <f t="shared" si="208"/>
        <v>106.66666666666666</v>
      </c>
      <c r="CP117" s="172"/>
      <c r="CQ117" s="108">
        <f t="shared" si="209"/>
        <v>97.409090909090921</v>
      </c>
      <c r="CR117" s="1"/>
      <c r="CS117" s="173">
        <f t="shared" si="210"/>
        <v>114.64</v>
      </c>
    </row>
    <row r="118" spans="1:97" s="83" customFormat="1" x14ac:dyDescent="0.2">
      <c r="A118" s="82" t="s">
        <v>15</v>
      </c>
      <c r="B118" s="75"/>
      <c r="C118" s="1">
        <f t="shared" si="163"/>
        <v>93.399999999999991</v>
      </c>
      <c r="D118" s="1"/>
      <c r="E118" s="1">
        <f t="shared" si="164"/>
        <v>90.833333333333329</v>
      </c>
      <c r="F118" s="1"/>
      <c r="G118" s="171">
        <f t="shared" si="165"/>
        <v>83.77272727272728</v>
      </c>
      <c r="H118" s="171"/>
      <c r="I118" s="171">
        <f t="shared" si="166"/>
        <v>98.320000000000007</v>
      </c>
      <c r="J118" s="171"/>
      <c r="K118" s="46">
        <f t="shared" si="167"/>
        <v>93.399999999999991</v>
      </c>
      <c r="L118" s="46"/>
      <c r="M118" s="172">
        <f t="shared" si="168"/>
        <v>90.833333333333329</v>
      </c>
      <c r="N118" s="172"/>
      <c r="O118" s="1">
        <f t="shared" si="169"/>
        <v>83.77272727272728</v>
      </c>
      <c r="P118" s="1"/>
      <c r="Q118" s="171">
        <f t="shared" si="170"/>
        <v>98.320000000000007</v>
      </c>
      <c r="R118" s="171"/>
      <c r="S118" s="1">
        <f t="shared" si="171"/>
        <v>93.399999999999991</v>
      </c>
      <c r="T118" s="1"/>
      <c r="U118" s="1">
        <f t="shared" si="172"/>
        <v>90.833333333333329</v>
      </c>
      <c r="V118" s="1"/>
      <c r="W118" s="171">
        <f t="shared" si="173"/>
        <v>83.77272727272728</v>
      </c>
      <c r="X118" s="171"/>
      <c r="Y118" s="171">
        <f t="shared" si="174"/>
        <v>98.320000000000007</v>
      </c>
      <c r="Z118" s="171"/>
      <c r="AA118" s="46">
        <f t="shared" si="175"/>
        <v>93.399999999999991</v>
      </c>
      <c r="AB118" s="46"/>
      <c r="AC118" s="172">
        <f t="shared" si="176"/>
        <v>90.833333333333329</v>
      </c>
      <c r="AD118" s="172"/>
      <c r="AE118" s="1">
        <f t="shared" si="177"/>
        <v>83.77272727272728</v>
      </c>
      <c r="AF118" s="1"/>
      <c r="AG118" s="171">
        <f t="shared" si="178"/>
        <v>98.320000000000007</v>
      </c>
      <c r="AH118" s="171"/>
      <c r="AI118" s="1">
        <f t="shared" si="179"/>
        <v>93.399999999999991</v>
      </c>
      <c r="AJ118" s="1"/>
      <c r="AK118" s="1">
        <f t="shared" si="180"/>
        <v>90.833333333333329</v>
      </c>
      <c r="AL118" s="1"/>
      <c r="AM118" s="171">
        <f t="shared" si="181"/>
        <v>83.77272727272728</v>
      </c>
      <c r="AN118" s="171"/>
      <c r="AO118" s="171">
        <f t="shared" si="182"/>
        <v>98.320000000000007</v>
      </c>
      <c r="AP118" s="171"/>
      <c r="AQ118" s="46">
        <f t="shared" si="183"/>
        <v>93.399999999999991</v>
      </c>
      <c r="AR118" s="46"/>
      <c r="AS118" s="172">
        <f t="shared" si="184"/>
        <v>90.833333333333329</v>
      </c>
      <c r="AT118" s="172"/>
      <c r="AU118" s="1">
        <f t="shared" si="185"/>
        <v>83.77272727272728</v>
      </c>
      <c r="AV118" s="1"/>
      <c r="AW118" s="171">
        <f t="shared" si="186"/>
        <v>98.320000000000007</v>
      </c>
      <c r="AX118" s="171"/>
      <c r="AY118" s="1">
        <f t="shared" si="187"/>
        <v>93.399999999999991</v>
      </c>
      <c r="AZ118" s="1"/>
      <c r="BA118" s="1">
        <f t="shared" si="188"/>
        <v>90.833333333333329</v>
      </c>
      <c r="BB118" s="1"/>
      <c r="BC118" s="171">
        <f t="shared" si="189"/>
        <v>83.77272727272728</v>
      </c>
      <c r="BD118" s="171"/>
      <c r="BE118" s="171">
        <f t="shared" si="190"/>
        <v>98.320000000000007</v>
      </c>
      <c r="BF118" s="171"/>
      <c r="BG118" s="46">
        <f t="shared" si="191"/>
        <v>93.399999999999991</v>
      </c>
      <c r="BH118" s="46"/>
      <c r="BI118" s="172">
        <f t="shared" si="192"/>
        <v>90.833333333333329</v>
      </c>
      <c r="BJ118" s="172"/>
      <c r="BK118" s="1">
        <f t="shared" si="193"/>
        <v>83.77272727272728</v>
      </c>
      <c r="BL118" s="1"/>
      <c r="BM118" s="171">
        <f t="shared" si="194"/>
        <v>98.320000000000007</v>
      </c>
      <c r="BN118" s="171"/>
      <c r="BO118" s="1">
        <f t="shared" si="195"/>
        <v>93.399999999999991</v>
      </c>
      <c r="BP118" s="1"/>
      <c r="BQ118" s="1">
        <f t="shared" si="196"/>
        <v>90.833333333333329</v>
      </c>
      <c r="BR118" s="1"/>
      <c r="BS118" s="171">
        <f t="shared" si="197"/>
        <v>83.77272727272728</v>
      </c>
      <c r="BT118" s="171"/>
      <c r="BU118" s="171">
        <f t="shared" si="198"/>
        <v>98.320000000000007</v>
      </c>
      <c r="BV118" s="171"/>
      <c r="BW118" s="46">
        <f t="shared" si="199"/>
        <v>93.399999999999991</v>
      </c>
      <c r="BX118" s="46"/>
      <c r="BY118" s="172">
        <f t="shared" si="200"/>
        <v>90.833333333333329</v>
      </c>
      <c r="BZ118" s="172"/>
      <c r="CA118" s="1">
        <f t="shared" si="201"/>
        <v>83.77272727272728</v>
      </c>
      <c r="CB118" s="1"/>
      <c r="CC118" s="171">
        <f t="shared" si="202"/>
        <v>98.320000000000007</v>
      </c>
      <c r="CD118" s="171"/>
      <c r="CE118" s="46">
        <f t="shared" si="203"/>
        <v>93.399999999999991</v>
      </c>
      <c r="CF118" s="46"/>
      <c r="CG118" s="172">
        <f t="shared" si="204"/>
        <v>90.833333333333329</v>
      </c>
      <c r="CH118" s="172"/>
      <c r="CI118" s="1">
        <f t="shared" si="205"/>
        <v>83.77272727272728</v>
      </c>
      <c r="CJ118" s="1"/>
      <c r="CK118" s="171">
        <f t="shared" si="206"/>
        <v>98.320000000000007</v>
      </c>
      <c r="CL118" s="171"/>
      <c r="CM118" s="46">
        <f t="shared" si="207"/>
        <v>93.399999999999991</v>
      </c>
      <c r="CN118" s="46"/>
      <c r="CO118" s="172">
        <f t="shared" si="208"/>
        <v>90.833333333333329</v>
      </c>
      <c r="CP118" s="172"/>
      <c r="CQ118" s="1">
        <f t="shared" si="209"/>
        <v>83.77272727272728</v>
      </c>
      <c r="CR118" s="1"/>
      <c r="CS118" s="171">
        <f t="shared" si="210"/>
        <v>98.320000000000007</v>
      </c>
    </row>
    <row r="119" spans="1:97" s="83" customFormat="1" x14ac:dyDescent="0.2">
      <c r="A119" s="82" t="s">
        <v>16</v>
      </c>
      <c r="B119" s="75"/>
      <c r="C119" s="1">
        <f t="shared" si="163"/>
        <v>107.79999999999998</v>
      </c>
      <c r="D119" s="1"/>
      <c r="E119" s="1">
        <f t="shared" si="164"/>
        <v>97.083333333333329</v>
      </c>
      <c r="F119" s="1"/>
      <c r="G119" s="171">
        <f t="shared" si="165"/>
        <v>113.77272727272728</v>
      </c>
      <c r="H119" s="171"/>
      <c r="I119" s="171">
        <f t="shared" si="166"/>
        <v>103.36</v>
      </c>
      <c r="J119" s="171"/>
      <c r="K119" s="46">
        <f t="shared" si="167"/>
        <v>107.79999999999998</v>
      </c>
      <c r="L119" s="46"/>
      <c r="M119" s="172">
        <f t="shared" si="168"/>
        <v>97.083333333333329</v>
      </c>
      <c r="N119" s="172"/>
      <c r="O119" s="1">
        <f t="shared" si="169"/>
        <v>113.77272727272728</v>
      </c>
      <c r="P119" s="1"/>
      <c r="Q119" s="171">
        <f t="shared" si="170"/>
        <v>103.36</v>
      </c>
      <c r="R119" s="171"/>
      <c r="S119" s="1">
        <f t="shared" si="171"/>
        <v>107.79999999999998</v>
      </c>
      <c r="T119" s="1"/>
      <c r="U119" s="1">
        <f t="shared" si="172"/>
        <v>97.083333333333329</v>
      </c>
      <c r="V119" s="1"/>
      <c r="W119" s="171">
        <f t="shared" si="173"/>
        <v>113.77272727272728</v>
      </c>
      <c r="X119" s="171"/>
      <c r="Y119" s="171">
        <f t="shared" si="174"/>
        <v>103.36</v>
      </c>
      <c r="Z119" s="171"/>
      <c r="AA119" s="46">
        <f t="shared" si="175"/>
        <v>107.79999999999998</v>
      </c>
      <c r="AB119" s="46"/>
      <c r="AC119" s="172">
        <f t="shared" si="176"/>
        <v>97.083333333333329</v>
      </c>
      <c r="AD119" s="172"/>
      <c r="AE119" s="1">
        <f t="shared" si="177"/>
        <v>113.77272727272728</v>
      </c>
      <c r="AF119" s="1"/>
      <c r="AG119" s="171">
        <f t="shared" si="178"/>
        <v>103.36</v>
      </c>
      <c r="AH119" s="171"/>
      <c r="AI119" s="1">
        <f t="shared" si="179"/>
        <v>107.79999999999998</v>
      </c>
      <c r="AJ119" s="1"/>
      <c r="AK119" s="1">
        <f t="shared" si="180"/>
        <v>97.083333333333329</v>
      </c>
      <c r="AL119" s="1"/>
      <c r="AM119" s="171">
        <f t="shared" si="181"/>
        <v>113.77272727272728</v>
      </c>
      <c r="AN119" s="171"/>
      <c r="AO119" s="171">
        <f t="shared" si="182"/>
        <v>103.36</v>
      </c>
      <c r="AP119" s="171"/>
      <c r="AQ119" s="46">
        <f t="shared" si="183"/>
        <v>107.79999999999998</v>
      </c>
      <c r="AR119" s="46"/>
      <c r="AS119" s="172">
        <f t="shared" si="184"/>
        <v>97.083333333333329</v>
      </c>
      <c r="AT119" s="172"/>
      <c r="AU119" s="1">
        <f t="shared" si="185"/>
        <v>113.77272727272728</v>
      </c>
      <c r="AV119" s="1"/>
      <c r="AW119" s="171">
        <f t="shared" si="186"/>
        <v>103.36</v>
      </c>
      <c r="AX119" s="171"/>
      <c r="AY119" s="1">
        <f t="shared" si="187"/>
        <v>107.79999999999998</v>
      </c>
      <c r="AZ119" s="1"/>
      <c r="BA119" s="1">
        <f t="shared" si="188"/>
        <v>97.083333333333329</v>
      </c>
      <c r="BB119" s="1"/>
      <c r="BC119" s="171">
        <f t="shared" si="189"/>
        <v>113.77272727272728</v>
      </c>
      <c r="BD119" s="171"/>
      <c r="BE119" s="171">
        <f t="shared" si="190"/>
        <v>103.36</v>
      </c>
      <c r="BF119" s="171"/>
      <c r="BG119" s="46">
        <f t="shared" si="191"/>
        <v>107.79999999999998</v>
      </c>
      <c r="BH119" s="46"/>
      <c r="BI119" s="172">
        <f t="shared" si="192"/>
        <v>97.083333333333329</v>
      </c>
      <c r="BJ119" s="172"/>
      <c r="BK119" s="1">
        <f t="shared" si="193"/>
        <v>113.77272727272728</v>
      </c>
      <c r="BL119" s="1"/>
      <c r="BM119" s="171">
        <f t="shared" si="194"/>
        <v>103.36</v>
      </c>
      <c r="BN119" s="171"/>
      <c r="BO119" s="1">
        <f t="shared" si="195"/>
        <v>107.79999999999998</v>
      </c>
      <c r="BP119" s="1"/>
      <c r="BQ119" s="1">
        <f t="shared" si="196"/>
        <v>97.083333333333329</v>
      </c>
      <c r="BR119" s="1"/>
      <c r="BS119" s="171">
        <f t="shared" si="197"/>
        <v>113.77272727272728</v>
      </c>
      <c r="BT119" s="171"/>
      <c r="BU119" s="171">
        <f t="shared" si="198"/>
        <v>103.36</v>
      </c>
      <c r="BV119" s="171"/>
      <c r="BW119" s="46">
        <f t="shared" si="199"/>
        <v>107.79999999999998</v>
      </c>
      <c r="BX119" s="46"/>
      <c r="BY119" s="172">
        <f t="shared" si="200"/>
        <v>97.083333333333329</v>
      </c>
      <c r="BZ119" s="172"/>
      <c r="CA119" s="1">
        <f t="shared" si="201"/>
        <v>113.77272727272728</v>
      </c>
      <c r="CB119" s="1"/>
      <c r="CC119" s="171">
        <f t="shared" si="202"/>
        <v>103.36</v>
      </c>
      <c r="CD119" s="171"/>
      <c r="CE119" s="46">
        <f t="shared" si="203"/>
        <v>107.79999999999998</v>
      </c>
      <c r="CF119" s="46"/>
      <c r="CG119" s="172">
        <f t="shared" si="204"/>
        <v>97.083333333333329</v>
      </c>
      <c r="CH119" s="172"/>
      <c r="CI119" s="1">
        <f t="shared" si="205"/>
        <v>113.77272727272728</v>
      </c>
      <c r="CJ119" s="1"/>
      <c r="CK119" s="171">
        <f t="shared" si="206"/>
        <v>103.36</v>
      </c>
      <c r="CL119" s="171"/>
      <c r="CM119" s="46">
        <f t="shared" si="207"/>
        <v>107.79999999999998</v>
      </c>
      <c r="CN119" s="46"/>
      <c r="CO119" s="172">
        <f t="shared" si="208"/>
        <v>97.083333333333329</v>
      </c>
      <c r="CP119" s="172"/>
      <c r="CQ119" s="1">
        <f t="shared" si="209"/>
        <v>113.77272727272728</v>
      </c>
      <c r="CR119" s="1"/>
      <c r="CS119" s="171">
        <f t="shared" si="210"/>
        <v>103.36</v>
      </c>
    </row>
    <row r="120" spans="1:97" s="83" customFormat="1" x14ac:dyDescent="0.2">
      <c r="A120" s="82" t="s">
        <v>17</v>
      </c>
      <c r="B120" s="75"/>
      <c r="C120" s="1">
        <f t="shared" si="163"/>
        <v>115.6</v>
      </c>
      <c r="D120" s="1"/>
      <c r="E120" s="1">
        <f t="shared" si="164"/>
        <v>93.333333333333329</v>
      </c>
      <c r="F120" s="1"/>
      <c r="G120" s="171">
        <f t="shared" si="165"/>
        <v>97.818181818181827</v>
      </c>
      <c r="H120" s="171"/>
      <c r="I120" s="171">
        <f t="shared" si="166"/>
        <v>99.039999999999992</v>
      </c>
      <c r="J120" s="171"/>
      <c r="K120" s="46">
        <f t="shared" si="167"/>
        <v>115.6</v>
      </c>
      <c r="L120" s="46"/>
      <c r="M120" s="172">
        <f t="shared" si="168"/>
        <v>93.333333333333329</v>
      </c>
      <c r="N120" s="172"/>
      <c r="O120" s="1">
        <f t="shared" si="169"/>
        <v>97.818181818181827</v>
      </c>
      <c r="P120" s="1"/>
      <c r="Q120" s="171">
        <f t="shared" si="170"/>
        <v>99.039999999999992</v>
      </c>
      <c r="R120" s="171"/>
      <c r="S120" s="1">
        <f t="shared" si="171"/>
        <v>115.6</v>
      </c>
      <c r="T120" s="1"/>
      <c r="U120" s="1">
        <f t="shared" si="172"/>
        <v>93.333333333333329</v>
      </c>
      <c r="V120" s="1"/>
      <c r="W120" s="171">
        <f t="shared" si="173"/>
        <v>97.818181818181827</v>
      </c>
      <c r="X120" s="171"/>
      <c r="Y120" s="171">
        <f t="shared" si="174"/>
        <v>99.039999999999992</v>
      </c>
      <c r="Z120" s="171"/>
      <c r="AA120" s="46">
        <f t="shared" si="175"/>
        <v>115.6</v>
      </c>
      <c r="AB120" s="46"/>
      <c r="AC120" s="172">
        <f t="shared" si="176"/>
        <v>93.333333333333329</v>
      </c>
      <c r="AD120" s="172"/>
      <c r="AE120" s="1">
        <f t="shared" si="177"/>
        <v>97.818181818181827</v>
      </c>
      <c r="AF120" s="1"/>
      <c r="AG120" s="171">
        <f t="shared" si="178"/>
        <v>99.039999999999992</v>
      </c>
      <c r="AH120" s="171"/>
      <c r="AI120" s="1">
        <f t="shared" si="179"/>
        <v>115.6</v>
      </c>
      <c r="AJ120" s="1"/>
      <c r="AK120" s="1">
        <f t="shared" si="180"/>
        <v>93.333333333333329</v>
      </c>
      <c r="AL120" s="1"/>
      <c r="AM120" s="171">
        <f t="shared" si="181"/>
        <v>97.818181818181827</v>
      </c>
      <c r="AN120" s="171"/>
      <c r="AO120" s="171">
        <f t="shared" si="182"/>
        <v>99.039999999999992</v>
      </c>
      <c r="AP120" s="171"/>
      <c r="AQ120" s="46">
        <f t="shared" si="183"/>
        <v>115.6</v>
      </c>
      <c r="AR120" s="46"/>
      <c r="AS120" s="172">
        <f t="shared" si="184"/>
        <v>93.333333333333329</v>
      </c>
      <c r="AT120" s="172"/>
      <c r="AU120" s="1">
        <f t="shared" si="185"/>
        <v>97.818181818181827</v>
      </c>
      <c r="AV120" s="1"/>
      <c r="AW120" s="171">
        <f t="shared" si="186"/>
        <v>99.039999999999992</v>
      </c>
      <c r="AX120" s="171"/>
      <c r="AY120" s="1">
        <f t="shared" si="187"/>
        <v>115.6</v>
      </c>
      <c r="AZ120" s="1"/>
      <c r="BA120" s="1">
        <f t="shared" si="188"/>
        <v>93.333333333333329</v>
      </c>
      <c r="BB120" s="1"/>
      <c r="BC120" s="171">
        <f t="shared" si="189"/>
        <v>97.818181818181827</v>
      </c>
      <c r="BD120" s="171"/>
      <c r="BE120" s="171">
        <f t="shared" si="190"/>
        <v>99.039999999999992</v>
      </c>
      <c r="BF120" s="171"/>
      <c r="BG120" s="46">
        <f t="shared" si="191"/>
        <v>115.6</v>
      </c>
      <c r="BH120" s="46"/>
      <c r="BI120" s="172">
        <f t="shared" si="192"/>
        <v>93.333333333333329</v>
      </c>
      <c r="BJ120" s="172"/>
      <c r="BK120" s="1">
        <f t="shared" si="193"/>
        <v>97.818181818181827</v>
      </c>
      <c r="BL120" s="1"/>
      <c r="BM120" s="171">
        <f t="shared" si="194"/>
        <v>99.039999999999992</v>
      </c>
      <c r="BN120" s="171"/>
      <c r="BO120" s="1">
        <f t="shared" si="195"/>
        <v>115.6</v>
      </c>
      <c r="BP120" s="1"/>
      <c r="BQ120" s="1">
        <f t="shared" si="196"/>
        <v>93.333333333333329</v>
      </c>
      <c r="BR120" s="1"/>
      <c r="BS120" s="171">
        <f t="shared" si="197"/>
        <v>97.818181818181827</v>
      </c>
      <c r="BT120" s="171"/>
      <c r="BU120" s="171">
        <f t="shared" si="198"/>
        <v>99.039999999999992</v>
      </c>
      <c r="BV120" s="171"/>
      <c r="BW120" s="46">
        <f t="shared" si="199"/>
        <v>115.6</v>
      </c>
      <c r="BX120" s="46"/>
      <c r="BY120" s="172">
        <f t="shared" si="200"/>
        <v>93.333333333333329</v>
      </c>
      <c r="BZ120" s="172"/>
      <c r="CA120" s="1">
        <f t="shared" si="201"/>
        <v>97.818181818181827</v>
      </c>
      <c r="CB120" s="1"/>
      <c r="CC120" s="171">
        <f t="shared" si="202"/>
        <v>99.039999999999992</v>
      </c>
      <c r="CD120" s="171"/>
      <c r="CE120" s="46">
        <f t="shared" si="203"/>
        <v>115.6</v>
      </c>
      <c r="CF120" s="46"/>
      <c r="CG120" s="172">
        <f t="shared" si="204"/>
        <v>93.333333333333329</v>
      </c>
      <c r="CH120" s="172"/>
      <c r="CI120" s="1">
        <f t="shared" si="205"/>
        <v>97.818181818181827</v>
      </c>
      <c r="CJ120" s="1"/>
      <c r="CK120" s="171">
        <f t="shared" si="206"/>
        <v>99.039999999999992</v>
      </c>
      <c r="CL120" s="171"/>
      <c r="CM120" s="46">
        <f t="shared" si="207"/>
        <v>115.6</v>
      </c>
      <c r="CN120" s="46"/>
      <c r="CO120" s="172">
        <f t="shared" si="208"/>
        <v>93.333333333333329</v>
      </c>
      <c r="CP120" s="172"/>
      <c r="CQ120" s="1">
        <f t="shared" si="209"/>
        <v>97.818181818181827</v>
      </c>
      <c r="CR120" s="1"/>
      <c r="CS120" s="171">
        <f t="shared" si="210"/>
        <v>99.039999999999992</v>
      </c>
    </row>
    <row r="121" spans="1:97" s="83" customFormat="1" x14ac:dyDescent="0.2">
      <c r="A121" s="84" t="s">
        <v>18</v>
      </c>
      <c r="B121" s="86"/>
      <c r="C121" s="108">
        <f t="shared" si="163"/>
        <v>101.8</v>
      </c>
      <c r="D121" s="108"/>
      <c r="E121" s="108">
        <f t="shared" si="164"/>
        <v>105.83333333333333</v>
      </c>
      <c r="F121" s="108"/>
      <c r="G121" s="173">
        <f t="shared" si="165"/>
        <v>94.27272727272728</v>
      </c>
      <c r="H121" s="173"/>
      <c r="I121" s="173">
        <f t="shared" si="166"/>
        <v>98.320000000000007</v>
      </c>
      <c r="J121" s="173"/>
      <c r="K121" s="174">
        <f t="shared" si="167"/>
        <v>101.8</v>
      </c>
      <c r="L121" s="174"/>
      <c r="M121" s="175">
        <f t="shared" si="168"/>
        <v>105.83333333333333</v>
      </c>
      <c r="N121" s="175"/>
      <c r="O121" s="108">
        <f t="shared" si="169"/>
        <v>94.27272727272728</v>
      </c>
      <c r="P121" s="108"/>
      <c r="Q121" s="173">
        <f t="shared" si="170"/>
        <v>98.320000000000007</v>
      </c>
      <c r="R121" s="173"/>
      <c r="S121" s="108">
        <f t="shared" si="171"/>
        <v>101.8</v>
      </c>
      <c r="T121" s="108"/>
      <c r="U121" s="108">
        <f t="shared" si="172"/>
        <v>105.83333333333333</v>
      </c>
      <c r="V121" s="108"/>
      <c r="W121" s="173">
        <f t="shared" si="173"/>
        <v>94.27272727272728</v>
      </c>
      <c r="X121" s="173"/>
      <c r="Y121" s="173">
        <f t="shared" si="174"/>
        <v>98.320000000000007</v>
      </c>
      <c r="Z121" s="173"/>
      <c r="AA121" s="174">
        <f t="shared" si="175"/>
        <v>101.8</v>
      </c>
      <c r="AB121" s="174"/>
      <c r="AC121" s="175">
        <f t="shared" si="176"/>
        <v>105.83333333333333</v>
      </c>
      <c r="AD121" s="175"/>
      <c r="AE121" s="108">
        <f t="shared" si="177"/>
        <v>94.27272727272728</v>
      </c>
      <c r="AF121" s="108"/>
      <c r="AG121" s="173">
        <f t="shared" si="178"/>
        <v>98.320000000000007</v>
      </c>
      <c r="AH121" s="173"/>
      <c r="AI121" s="108">
        <f t="shared" si="179"/>
        <v>101.8</v>
      </c>
      <c r="AJ121" s="108"/>
      <c r="AK121" s="108">
        <f t="shared" si="180"/>
        <v>105.83333333333333</v>
      </c>
      <c r="AL121" s="108"/>
      <c r="AM121" s="173">
        <f t="shared" si="181"/>
        <v>94.27272727272728</v>
      </c>
      <c r="AN121" s="173"/>
      <c r="AO121" s="173">
        <f t="shared" si="182"/>
        <v>98.320000000000007</v>
      </c>
      <c r="AP121" s="173"/>
      <c r="AQ121" s="174">
        <f t="shared" si="183"/>
        <v>101.8</v>
      </c>
      <c r="AR121" s="174"/>
      <c r="AS121" s="175">
        <f t="shared" si="184"/>
        <v>105.83333333333333</v>
      </c>
      <c r="AT121" s="175"/>
      <c r="AU121" s="108">
        <f t="shared" si="185"/>
        <v>94.27272727272728</v>
      </c>
      <c r="AV121" s="108"/>
      <c r="AW121" s="173">
        <f t="shared" si="186"/>
        <v>98.320000000000007</v>
      </c>
      <c r="AX121" s="173"/>
      <c r="AY121" s="108">
        <f t="shared" si="187"/>
        <v>101.8</v>
      </c>
      <c r="AZ121" s="108"/>
      <c r="BA121" s="108">
        <f t="shared" si="188"/>
        <v>105.83333333333333</v>
      </c>
      <c r="BB121" s="108"/>
      <c r="BC121" s="173">
        <f t="shared" si="189"/>
        <v>94.27272727272728</v>
      </c>
      <c r="BD121" s="173"/>
      <c r="BE121" s="173">
        <f t="shared" si="190"/>
        <v>98.320000000000007</v>
      </c>
      <c r="BF121" s="173"/>
      <c r="BG121" s="174">
        <f t="shared" si="191"/>
        <v>101.8</v>
      </c>
      <c r="BH121" s="174"/>
      <c r="BI121" s="175">
        <f t="shared" si="192"/>
        <v>105.83333333333333</v>
      </c>
      <c r="BJ121" s="175"/>
      <c r="BK121" s="108">
        <f t="shared" si="193"/>
        <v>94.27272727272728</v>
      </c>
      <c r="BL121" s="108"/>
      <c r="BM121" s="173">
        <f t="shared" si="194"/>
        <v>98.320000000000007</v>
      </c>
      <c r="BN121" s="173"/>
      <c r="BO121" s="108">
        <f t="shared" si="195"/>
        <v>101.8</v>
      </c>
      <c r="BP121" s="108"/>
      <c r="BQ121" s="108">
        <f t="shared" si="196"/>
        <v>105.83333333333333</v>
      </c>
      <c r="BR121" s="108"/>
      <c r="BS121" s="173">
        <f t="shared" si="197"/>
        <v>94.27272727272728</v>
      </c>
      <c r="BT121" s="173"/>
      <c r="BU121" s="173">
        <f t="shared" si="198"/>
        <v>98.320000000000007</v>
      </c>
      <c r="BV121" s="173"/>
      <c r="BW121" s="174">
        <f t="shared" si="199"/>
        <v>101.8</v>
      </c>
      <c r="BX121" s="174"/>
      <c r="BY121" s="175">
        <f t="shared" si="200"/>
        <v>105.83333333333333</v>
      </c>
      <c r="BZ121" s="175"/>
      <c r="CA121" s="108">
        <f t="shared" si="201"/>
        <v>94.27272727272728</v>
      </c>
      <c r="CB121" s="108"/>
      <c r="CC121" s="173">
        <f t="shared" si="202"/>
        <v>98.320000000000007</v>
      </c>
      <c r="CD121" s="173"/>
      <c r="CE121" s="174">
        <f t="shared" si="203"/>
        <v>101.8</v>
      </c>
      <c r="CF121" s="174"/>
      <c r="CG121" s="175">
        <f t="shared" si="204"/>
        <v>105.83333333333333</v>
      </c>
      <c r="CH121" s="175"/>
      <c r="CI121" s="108">
        <f t="shared" si="205"/>
        <v>94.27272727272728</v>
      </c>
      <c r="CJ121" s="108"/>
      <c r="CK121" s="173">
        <f t="shared" si="206"/>
        <v>98.320000000000007</v>
      </c>
      <c r="CL121" s="173"/>
      <c r="CM121" s="174">
        <f t="shared" si="207"/>
        <v>101.8</v>
      </c>
      <c r="CN121" s="174"/>
      <c r="CO121" s="175">
        <f t="shared" si="208"/>
        <v>105.83333333333333</v>
      </c>
      <c r="CP121" s="175"/>
      <c r="CQ121" s="108">
        <f t="shared" si="209"/>
        <v>94.27272727272728</v>
      </c>
      <c r="CR121" s="108"/>
      <c r="CS121" s="173">
        <f t="shared" si="210"/>
        <v>98.320000000000007</v>
      </c>
    </row>
    <row r="123" spans="1:97" x14ac:dyDescent="0.2">
      <c r="B123" s="76"/>
    </row>
    <row r="124" spans="1:97" x14ac:dyDescent="0.2">
      <c r="N124" s="90"/>
      <c r="P124" s="90"/>
      <c r="R124" s="90"/>
      <c r="T124" s="90"/>
      <c r="V124" s="90"/>
      <c r="X124" s="90"/>
      <c r="Z124" s="90"/>
      <c r="AB124" s="90"/>
      <c r="AD124" s="90"/>
      <c r="AF124" s="90"/>
      <c r="AH124" s="90"/>
      <c r="AJ124" s="90"/>
      <c r="AL124" s="90"/>
      <c r="AN124" s="90"/>
      <c r="AP124" s="90"/>
      <c r="AR124" s="90"/>
      <c r="AT124" s="90"/>
      <c r="AV124" s="90"/>
      <c r="AX124" s="90"/>
      <c r="AZ124" s="90"/>
      <c r="BB124" s="90"/>
      <c r="BD124" s="90"/>
      <c r="BF124" s="90"/>
      <c r="BH124" s="90"/>
      <c r="BJ124" s="90"/>
      <c r="BL124" s="90"/>
      <c r="BN124" s="90"/>
      <c r="BP124" s="90"/>
      <c r="BR124" s="90"/>
      <c r="BT124" s="90"/>
      <c r="BV124" s="90"/>
      <c r="BX124" s="90"/>
      <c r="BZ124" s="90"/>
      <c r="CB124" s="90"/>
      <c r="CD124" s="90"/>
      <c r="CF124" s="90"/>
      <c r="CH124" s="90"/>
      <c r="CJ124" s="90"/>
      <c r="CL124" s="90"/>
      <c r="CN124" s="90"/>
      <c r="CP124" s="90"/>
      <c r="CR124" s="90"/>
    </row>
    <row r="125" spans="1:97" ht="15" customHeight="1" thickBot="1" x14ac:dyDescent="0.3">
      <c r="A125" s="189" t="s">
        <v>241</v>
      </c>
      <c r="B125" s="190"/>
      <c r="C125" s="190"/>
      <c r="D125" s="190"/>
      <c r="E125" s="190"/>
      <c r="F125" s="190"/>
      <c r="G125" s="190"/>
      <c r="H125" s="190"/>
      <c r="I125" s="190"/>
      <c r="J125" s="190"/>
      <c r="K125" s="190"/>
      <c r="M125" s="7"/>
      <c r="N125" s="7"/>
      <c r="O125" s="7"/>
      <c r="P125" s="7"/>
      <c r="Q125" s="7"/>
      <c r="R125" s="7"/>
      <c r="S125" s="7"/>
      <c r="T125" s="7"/>
      <c r="U125" s="7"/>
      <c r="V125" s="90"/>
      <c r="X125" s="90"/>
      <c r="Z125" s="90"/>
      <c r="AB125" s="90"/>
      <c r="AD125" s="90"/>
      <c r="AF125" s="90"/>
      <c r="AH125" s="90"/>
      <c r="AJ125" s="90"/>
      <c r="AL125" s="90"/>
      <c r="AN125" s="90"/>
      <c r="AP125" s="90"/>
      <c r="AR125" s="90"/>
      <c r="AT125" s="90"/>
      <c r="AV125" s="90"/>
      <c r="AX125" s="90"/>
      <c r="AZ125" s="90"/>
      <c r="BB125" s="90"/>
      <c r="BD125" s="90"/>
      <c r="BF125" s="90"/>
      <c r="BH125" s="90"/>
      <c r="BJ125" s="90"/>
      <c r="BL125" s="90"/>
      <c r="BN125" s="90"/>
      <c r="BP125" s="90"/>
      <c r="BR125" s="90"/>
      <c r="BT125" s="90"/>
      <c r="BV125" s="90"/>
      <c r="BX125" s="90"/>
      <c r="BZ125" s="90"/>
      <c r="CB125" s="90"/>
      <c r="CD125" s="90"/>
      <c r="CF125" s="90"/>
      <c r="CH125" s="90"/>
      <c r="CJ125" s="90"/>
      <c r="CL125" s="90"/>
      <c r="CN125" s="90"/>
      <c r="CP125" s="90"/>
      <c r="CR125" s="90"/>
    </row>
    <row r="126" spans="1:97" ht="15" customHeight="1" x14ac:dyDescent="0.25">
      <c r="C126" s="292">
        <v>2013</v>
      </c>
      <c r="D126" s="77"/>
      <c r="E126" s="77"/>
      <c r="F126" s="77"/>
      <c r="G126" s="77"/>
      <c r="H126" s="77"/>
      <c r="I126" s="77"/>
      <c r="J126" s="384"/>
      <c r="K126" s="292"/>
      <c r="M126" s="7"/>
      <c r="N126" s="7"/>
      <c r="O126" s="7"/>
      <c r="P126" s="7"/>
      <c r="Q126" s="7"/>
      <c r="R126" s="7"/>
      <c r="S126" s="7"/>
      <c r="T126" s="7"/>
      <c r="U126" s="7"/>
      <c r="V126" s="90"/>
      <c r="X126" s="90"/>
      <c r="Z126" s="90"/>
      <c r="AB126" s="90"/>
      <c r="AD126" s="90"/>
      <c r="AF126" s="90"/>
      <c r="AH126" s="90"/>
      <c r="AJ126" s="90"/>
      <c r="AL126" s="90"/>
      <c r="AN126" s="90"/>
      <c r="AP126" s="90"/>
      <c r="AR126" s="90"/>
      <c r="AT126" s="90"/>
      <c r="AV126" s="90"/>
      <c r="AX126" s="90"/>
      <c r="AZ126" s="90"/>
      <c r="BB126" s="90"/>
      <c r="BD126" s="90"/>
      <c r="BF126" s="90"/>
      <c r="BH126" s="90"/>
      <c r="BJ126" s="90"/>
      <c r="BL126" s="90"/>
      <c r="BN126" s="90"/>
      <c r="BP126" s="90"/>
      <c r="BR126" s="90"/>
      <c r="BT126" s="90"/>
      <c r="BV126" s="90"/>
      <c r="BX126" s="90"/>
      <c r="BZ126" s="90"/>
      <c r="CB126" s="90"/>
      <c r="CD126" s="90"/>
      <c r="CF126" s="90"/>
      <c r="CH126" s="90"/>
      <c r="CJ126" s="90"/>
      <c r="CL126" s="90"/>
      <c r="CN126" s="90"/>
      <c r="CP126" s="90"/>
      <c r="CR126" s="90"/>
    </row>
    <row r="127" spans="1:97" ht="15" customHeight="1" x14ac:dyDescent="0.25">
      <c r="C127" s="385" t="s">
        <v>160</v>
      </c>
      <c r="E127" s="211"/>
      <c r="F127" s="94"/>
      <c r="G127" s="385" t="s">
        <v>161</v>
      </c>
      <c r="H127" s="94"/>
      <c r="I127" s="211"/>
      <c r="J127" s="94"/>
      <c r="K127" s="385" t="s">
        <v>162</v>
      </c>
      <c r="M127" s="7"/>
      <c r="N127" s="7"/>
      <c r="O127" s="7"/>
      <c r="P127" s="7"/>
      <c r="Q127" s="7"/>
      <c r="R127" s="7"/>
      <c r="S127" s="7"/>
      <c r="T127" s="7"/>
      <c r="U127" s="7"/>
      <c r="V127" s="90"/>
      <c r="X127" s="90"/>
      <c r="Z127" s="90"/>
      <c r="AB127" s="90"/>
      <c r="AD127" s="90"/>
      <c r="AF127" s="90"/>
      <c r="AH127" s="90"/>
      <c r="AJ127" s="90"/>
      <c r="AL127" s="90"/>
      <c r="AN127" s="90"/>
      <c r="AP127" s="90"/>
      <c r="AR127" s="90"/>
      <c r="AT127" s="90"/>
      <c r="AV127" s="90"/>
      <c r="AX127" s="90"/>
      <c r="AZ127" s="90"/>
      <c r="BB127" s="90"/>
      <c r="BD127" s="90"/>
      <c r="BF127" s="90"/>
      <c r="BH127" s="90"/>
      <c r="BJ127" s="90"/>
      <c r="BL127" s="90"/>
      <c r="BN127" s="90"/>
      <c r="BP127" s="90"/>
      <c r="BR127" s="90"/>
      <c r="BT127" s="90"/>
      <c r="BV127" s="90"/>
      <c r="BX127" s="90"/>
      <c r="BZ127" s="90"/>
      <c r="CB127" s="90"/>
      <c r="CD127" s="90"/>
      <c r="CF127" s="90"/>
      <c r="CH127" s="90"/>
      <c r="CJ127" s="90"/>
      <c r="CL127" s="90"/>
      <c r="CN127" s="90"/>
      <c r="CP127" s="90"/>
      <c r="CR127" s="90"/>
    </row>
    <row r="128" spans="1:97" ht="15" x14ac:dyDescent="0.25">
      <c r="A128" s="180" t="s">
        <v>237</v>
      </c>
      <c r="C128" s="106">
        <f>AVERAGE(AQ102:AW102)</f>
        <v>100</v>
      </c>
      <c r="E128" s="88"/>
      <c r="F128" s="89"/>
      <c r="G128" s="106">
        <f t="shared" ref="G128:G147" si="211">_xlfn.VAR.P(C102:I102)</f>
        <v>0</v>
      </c>
      <c r="H128" s="89"/>
      <c r="I128" s="88"/>
      <c r="J128" s="89"/>
      <c r="K128" s="106">
        <f>C128-(G128/C128)</f>
        <v>100</v>
      </c>
      <c r="L128" s="89"/>
      <c r="M128" s="7"/>
      <c r="N128" s="7"/>
      <c r="O128" s="7"/>
      <c r="P128" s="7"/>
      <c r="Q128" s="7"/>
      <c r="R128" s="7"/>
      <c r="S128" s="7"/>
      <c r="T128" s="7"/>
      <c r="U128" s="7"/>
      <c r="V128" s="90"/>
      <c r="X128" s="90"/>
      <c r="Z128" s="90"/>
      <c r="AB128" s="90"/>
      <c r="AD128" s="90"/>
      <c r="AF128" s="90"/>
      <c r="AH128" s="90"/>
      <c r="AJ128" s="90"/>
      <c r="AL128" s="90"/>
      <c r="AN128" s="90"/>
      <c r="AP128" s="90"/>
      <c r="AR128" s="90"/>
      <c r="AT128" s="90"/>
      <c r="AV128" s="90"/>
      <c r="AX128" s="90"/>
      <c r="AZ128" s="90"/>
      <c r="BB128" s="90"/>
      <c r="BD128" s="90"/>
      <c r="BF128" s="90"/>
      <c r="BH128" s="90"/>
      <c r="BJ128" s="90"/>
      <c r="BL128" s="90"/>
      <c r="BN128" s="90"/>
      <c r="BP128" s="90"/>
      <c r="BR128" s="90"/>
      <c r="BT128" s="90"/>
      <c r="BV128" s="90"/>
      <c r="BX128" s="90"/>
      <c r="BZ128" s="90"/>
      <c r="CB128" s="90"/>
      <c r="CD128" s="90"/>
      <c r="CF128" s="90"/>
      <c r="CH128" s="90"/>
      <c r="CJ128" s="90"/>
      <c r="CL128" s="90"/>
      <c r="CN128" s="90"/>
      <c r="CP128" s="90"/>
      <c r="CR128" s="90"/>
    </row>
    <row r="129" spans="1:96" ht="15" x14ac:dyDescent="0.25">
      <c r="A129" s="82" t="s">
        <v>0</v>
      </c>
      <c r="B129" s="76"/>
      <c r="C129" s="1">
        <f t="shared" ref="C129:C147" si="212">AVERAGE(AQ103:AW103)</f>
        <v>95.218939393939394</v>
      </c>
      <c r="E129" s="88"/>
      <c r="F129" s="89"/>
      <c r="G129" s="1">
        <f t="shared" si="211"/>
        <v>33.543803374655653</v>
      </c>
      <c r="H129" s="89"/>
      <c r="I129" s="88"/>
      <c r="J129" s="89"/>
      <c r="K129" s="1">
        <f t="shared" ref="K129:K147" si="213">C129-(G129/C129)</f>
        <v>94.866658602028039</v>
      </c>
      <c r="L129" s="89"/>
      <c r="M129" s="7"/>
      <c r="N129" s="7"/>
      <c r="O129" s="7"/>
      <c r="P129" s="7"/>
      <c r="Q129" s="7"/>
      <c r="R129" s="7"/>
      <c r="S129" s="7"/>
      <c r="T129" s="7"/>
      <c r="U129" s="7"/>
      <c r="V129" s="90"/>
      <c r="X129" s="90"/>
      <c r="Z129" s="90"/>
      <c r="AB129" s="90"/>
      <c r="AD129" s="90"/>
      <c r="AF129" s="90"/>
      <c r="AH129" s="90"/>
      <c r="AJ129" s="90"/>
      <c r="AL129" s="90"/>
      <c r="AN129" s="90"/>
      <c r="AP129" s="90"/>
      <c r="AR129" s="90"/>
      <c r="AT129" s="90"/>
      <c r="AV129" s="90"/>
      <c r="AX129" s="90"/>
      <c r="AZ129" s="90"/>
      <c r="BB129" s="90"/>
      <c r="BD129" s="90"/>
      <c r="BF129" s="90"/>
      <c r="BH129" s="90"/>
      <c r="BJ129" s="90"/>
      <c r="BL129" s="90"/>
      <c r="BN129" s="90"/>
      <c r="BP129" s="90"/>
      <c r="BR129" s="90"/>
      <c r="BT129" s="90"/>
      <c r="BV129" s="90"/>
      <c r="BX129" s="90"/>
      <c r="BZ129" s="90"/>
      <c r="CB129" s="90"/>
      <c r="CD129" s="90"/>
      <c r="CF129" s="90"/>
      <c r="CH129" s="90"/>
      <c r="CJ129" s="90"/>
      <c r="CL129" s="90"/>
      <c r="CN129" s="90"/>
      <c r="CP129" s="90"/>
      <c r="CR129" s="90"/>
    </row>
    <row r="130" spans="1:96" ht="15" x14ac:dyDescent="0.25">
      <c r="A130" s="82" t="s">
        <v>1</v>
      </c>
      <c r="B130" s="76"/>
      <c r="C130" s="1">
        <f t="shared" si="212"/>
        <v>97.748257575757577</v>
      </c>
      <c r="E130" s="88"/>
      <c r="F130" s="89"/>
      <c r="G130" s="1">
        <f t="shared" si="211"/>
        <v>37.473531835399484</v>
      </c>
      <c r="H130" s="89"/>
      <c r="I130" s="88"/>
      <c r="J130" s="89"/>
      <c r="K130" s="1">
        <f t="shared" si="213"/>
        <v>97.364889802614854</v>
      </c>
      <c r="L130" s="89"/>
      <c r="M130" s="7"/>
      <c r="N130" s="7"/>
      <c r="O130" s="7"/>
      <c r="P130" s="7"/>
      <c r="Q130" s="7"/>
      <c r="R130" s="7"/>
      <c r="S130" s="7"/>
      <c r="T130" s="7"/>
      <c r="U130" s="7"/>
      <c r="V130" s="90"/>
      <c r="X130" s="90"/>
      <c r="Z130" s="90"/>
      <c r="AB130" s="90"/>
      <c r="AD130" s="90"/>
      <c r="AF130" s="90"/>
      <c r="AH130" s="90"/>
      <c r="AJ130" s="90"/>
      <c r="AL130" s="90"/>
      <c r="AN130" s="90"/>
      <c r="AP130" s="90"/>
      <c r="AR130" s="90"/>
      <c r="AT130" s="90"/>
      <c r="AV130" s="90"/>
      <c r="AX130" s="90"/>
      <c r="AZ130" s="90"/>
      <c r="BB130" s="90"/>
      <c r="BD130" s="90"/>
      <c r="BF130" s="90"/>
      <c r="BH130" s="90"/>
      <c r="BJ130" s="90"/>
      <c r="BL130" s="90"/>
      <c r="BN130" s="90"/>
      <c r="BP130" s="90"/>
      <c r="BR130" s="90"/>
      <c r="BT130" s="90"/>
      <c r="BV130" s="90"/>
      <c r="BX130" s="90"/>
      <c r="BZ130" s="90"/>
      <c r="CB130" s="90"/>
      <c r="CD130" s="90"/>
      <c r="CF130" s="90"/>
      <c r="CH130" s="90"/>
      <c r="CJ130" s="90"/>
      <c r="CL130" s="90"/>
      <c r="CN130" s="90"/>
      <c r="CP130" s="90"/>
      <c r="CR130" s="90"/>
    </row>
    <row r="131" spans="1:96" ht="15" x14ac:dyDescent="0.25">
      <c r="A131" s="82" t="s">
        <v>2</v>
      </c>
      <c r="B131" s="76"/>
      <c r="C131" s="1">
        <f t="shared" si="212"/>
        <v>100.29507575757575</v>
      </c>
      <c r="E131" s="88"/>
      <c r="F131" s="89"/>
      <c r="G131" s="1">
        <f t="shared" si="211"/>
        <v>6.5166636535812978</v>
      </c>
      <c r="H131" s="89"/>
      <c r="I131" s="88"/>
      <c r="J131" s="89"/>
      <c r="K131" s="1">
        <f t="shared" si="213"/>
        <v>100.23010084625176</v>
      </c>
      <c r="L131" s="89"/>
      <c r="M131" s="7"/>
      <c r="N131" s="7"/>
      <c r="O131" s="7"/>
      <c r="P131" s="7"/>
      <c r="Q131" s="7"/>
      <c r="R131" s="7"/>
      <c r="S131" s="7"/>
      <c r="T131" s="7"/>
      <c r="U131" s="7"/>
      <c r="V131" s="90"/>
      <c r="X131" s="90"/>
      <c r="Z131" s="90"/>
      <c r="AB131" s="90"/>
      <c r="AD131" s="90"/>
      <c r="AF131" s="90"/>
      <c r="AH131" s="90"/>
      <c r="AJ131" s="90"/>
      <c r="AL131" s="90"/>
      <c r="AN131" s="90"/>
      <c r="AP131" s="90"/>
      <c r="AR131" s="90"/>
      <c r="AT131" s="90"/>
      <c r="AV131" s="90"/>
      <c r="AX131" s="90"/>
      <c r="AZ131" s="90"/>
      <c r="BB131" s="90"/>
      <c r="BD131" s="90"/>
      <c r="BF131" s="90"/>
      <c r="BH131" s="90"/>
      <c r="BJ131" s="90"/>
      <c r="BL131" s="90"/>
      <c r="BN131" s="90"/>
      <c r="BP131" s="90"/>
      <c r="BR131" s="90"/>
      <c r="BT131" s="90"/>
      <c r="BV131" s="90"/>
      <c r="BX131" s="90"/>
      <c r="BZ131" s="90"/>
      <c r="CB131" s="90"/>
      <c r="CD131" s="90"/>
      <c r="CF131" s="90"/>
      <c r="CH131" s="90"/>
      <c r="CJ131" s="90"/>
      <c r="CL131" s="90"/>
      <c r="CN131" s="90"/>
      <c r="CP131" s="90"/>
      <c r="CR131" s="90"/>
    </row>
    <row r="132" spans="1:96" ht="15" x14ac:dyDescent="0.25">
      <c r="A132" s="82" t="s">
        <v>3</v>
      </c>
      <c r="B132" s="76"/>
      <c r="C132" s="1">
        <f t="shared" si="212"/>
        <v>109.57371212121211</v>
      </c>
      <c r="E132" s="88"/>
      <c r="F132" s="89"/>
      <c r="G132" s="1">
        <f t="shared" si="211"/>
        <v>24.154073157713466</v>
      </c>
      <c r="H132" s="89"/>
      <c r="I132" s="88"/>
      <c r="J132" s="89"/>
      <c r="K132" s="1">
        <f t="shared" si="213"/>
        <v>109.35327536963986</v>
      </c>
      <c r="L132" s="89"/>
      <c r="M132" s="7"/>
      <c r="N132" s="7"/>
      <c r="O132" s="7"/>
      <c r="P132" s="7"/>
      <c r="Q132" s="7"/>
      <c r="R132" s="7"/>
      <c r="S132" s="7"/>
      <c r="T132" s="7"/>
      <c r="U132" s="7"/>
    </row>
    <row r="133" spans="1:96" ht="15" x14ac:dyDescent="0.25">
      <c r="A133" s="84" t="s">
        <v>4</v>
      </c>
      <c r="B133" s="76"/>
      <c r="C133" s="108">
        <f t="shared" si="212"/>
        <v>99.509545454545446</v>
      </c>
      <c r="E133" s="88"/>
      <c r="F133" s="89"/>
      <c r="G133" s="108">
        <f t="shared" si="211"/>
        <v>43.869818801652784</v>
      </c>
      <c r="H133" s="89"/>
      <c r="I133" s="88"/>
      <c r="J133" s="89"/>
      <c r="K133" s="108">
        <f t="shared" si="213"/>
        <v>99.068685046619137</v>
      </c>
      <c r="L133" s="89"/>
      <c r="M133" s="7"/>
      <c r="N133" s="7"/>
      <c r="O133" s="7"/>
      <c r="P133" s="7"/>
      <c r="Q133" s="7"/>
      <c r="R133" s="7"/>
      <c r="S133" s="7"/>
      <c r="T133" s="7"/>
      <c r="U133" s="7"/>
    </row>
    <row r="134" spans="1:96" ht="15" x14ac:dyDescent="0.25">
      <c r="A134" s="82" t="s">
        <v>5</v>
      </c>
      <c r="B134" s="76"/>
      <c r="C134" s="1">
        <f t="shared" si="212"/>
        <v>96.400833333333324</v>
      </c>
      <c r="E134" s="88"/>
      <c r="F134" s="89"/>
      <c r="G134" s="1">
        <f t="shared" si="211"/>
        <v>36.057502083333382</v>
      </c>
      <c r="H134" s="89"/>
      <c r="I134" s="88"/>
      <c r="J134" s="89"/>
      <c r="K134" s="1">
        <f t="shared" si="213"/>
        <v>96.026796088669116</v>
      </c>
      <c r="L134" s="89"/>
      <c r="M134" s="7"/>
      <c r="N134" s="7"/>
      <c r="O134" s="7"/>
      <c r="P134" s="7"/>
      <c r="Q134" s="7"/>
      <c r="R134" s="7"/>
      <c r="S134" s="7"/>
      <c r="T134" s="7"/>
      <c r="U134" s="7"/>
    </row>
    <row r="135" spans="1:96" ht="15" x14ac:dyDescent="0.25">
      <c r="A135" s="82" t="s">
        <v>6</v>
      </c>
      <c r="B135" s="76"/>
      <c r="C135" s="1">
        <f t="shared" si="212"/>
        <v>91.512348484848474</v>
      </c>
      <c r="E135" s="88"/>
      <c r="F135" s="89"/>
      <c r="G135" s="1">
        <f t="shared" si="211"/>
        <v>26.412457455234211</v>
      </c>
      <c r="H135" s="89"/>
      <c r="I135" s="88"/>
      <c r="J135" s="89"/>
      <c r="K135" s="1">
        <f t="shared" si="213"/>
        <v>91.223726698908763</v>
      </c>
      <c r="L135" s="89"/>
      <c r="M135" s="7"/>
      <c r="N135" s="7"/>
      <c r="O135" s="7"/>
      <c r="P135" s="7"/>
      <c r="Q135" s="7"/>
      <c r="R135" s="7"/>
      <c r="S135" s="7"/>
      <c r="T135" s="7"/>
      <c r="U135" s="7"/>
    </row>
    <row r="136" spans="1:96" ht="15" x14ac:dyDescent="0.25">
      <c r="A136" s="82" t="s">
        <v>7</v>
      </c>
      <c r="B136" s="76"/>
      <c r="C136" s="1">
        <f t="shared" si="212"/>
        <v>101.54318181818182</v>
      </c>
      <c r="E136" s="88"/>
      <c r="F136" s="89"/>
      <c r="G136" s="1">
        <f t="shared" si="211"/>
        <v>25.763321280991754</v>
      </c>
      <c r="H136" s="89"/>
      <c r="I136" s="88"/>
      <c r="J136" s="89"/>
      <c r="K136" s="1">
        <f t="shared" si="213"/>
        <v>101.2894639336357</v>
      </c>
      <c r="L136" s="89"/>
      <c r="M136" s="7"/>
      <c r="N136" s="7"/>
      <c r="O136" s="7"/>
      <c r="P136" s="7"/>
      <c r="Q136" s="7"/>
      <c r="R136" s="7"/>
      <c r="S136" s="7"/>
      <c r="T136" s="7"/>
      <c r="U136" s="7"/>
    </row>
    <row r="137" spans="1:96" ht="15" x14ac:dyDescent="0.25">
      <c r="A137" s="82" t="s">
        <v>8</v>
      </c>
      <c r="B137" s="76"/>
      <c r="C137" s="1">
        <f t="shared" si="212"/>
        <v>102.92386363636363</v>
      </c>
      <c r="E137" s="88"/>
      <c r="F137" s="89"/>
      <c r="G137" s="1">
        <f t="shared" si="211"/>
        <v>67.751253873966903</v>
      </c>
      <c r="H137" s="89"/>
      <c r="I137" s="88"/>
      <c r="J137" s="89"/>
      <c r="K137" s="1">
        <f t="shared" si="213"/>
        <v>102.26559789040081</v>
      </c>
      <c r="L137" s="89"/>
      <c r="M137" s="7"/>
      <c r="N137" s="7"/>
      <c r="O137" s="7"/>
      <c r="P137" s="7"/>
      <c r="Q137" s="7"/>
      <c r="R137" s="7"/>
      <c r="S137" s="7"/>
      <c r="T137" s="7"/>
      <c r="U137" s="7"/>
    </row>
    <row r="138" spans="1:96" ht="15" x14ac:dyDescent="0.25">
      <c r="A138" s="84" t="s">
        <v>9</v>
      </c>
      <c r="B138" s="76"/>
      <c r="C138" s="108">
        <f t="shared" si="212"/>
        <v>107.54621212121212</v>
      </c>
      <c r="E138" s="88"/>
      <c r="F138" s="89"/>
      <c r="G138" s="108">
        <f t="shared" si="211"/>
        <v>18.467770316804398</v>
      </c>
      <c r="H138" s="89"/>
      <c r="I138" s="88"/>
      <c r="J138" s="89"/>
      <c r="K138" s="108">
        <f t="shared" si="213"/>
        <v>107.37449272772953</v>
      </c>
      <c r="L138" s="89"/>
      <c r="M138" s="7"/>
      <c r="N138" s="7"/>
      <c r="O138" s="7"/>
      <c r="P138" s="7"/>
      <c r="Q138" s="7"/>
      <c r="R138" s="7"/>
      <c r="S138" s="7"/>
      <c r="T138" s="7"/>
      <c r="U138" s="7"/>
    </row>
    <row r="139" spans="1:96" ht="15" x14ac:dyDescent="0.25">
      <c r="A139" s="82" t="s">
        <v>10</v>
      </c>
      <c r="B139" s="76"/>
      <c r="C139" s="1">
        <f t="shared" si="212"/>
        <v>98.546136363636364</v>
      </c>
      <c r="E139" s="88"/>
      <c r="F139" s="89"/>
      <c r="G139" s="1">
        <f t="shared" si="211"/>
        <v>30.890294783057847</v>
      </c>
      <c r="H139" s="89"/>
      <c r="I139" s="88"/>
      <c r="J139" s="89"/>
      <c r="K139" s="1">
        <f t="shared" si="213"/>
        <v>98.232676131475941</v>
      </c>
      <c r="L139" s="89"/>
      <c r="M139" s="7"/>
      <c r="N139" s="7"/>
      <c r="O139" s="7"/>
      <c r="P139" s="7"/>
      <c r="Q139" s="7"/>
      <c r="R139" s="7"/>
      <c r="S139" s="7"/>
      <c r="T139" s="7"/>
      <c r="U139" s="7"/>
    </row>
    <row r="140" spans="1:96" ht="15" x14ac:dyDescent="0.25">
      <c r="A140" s="82" t="s">
        <v>11</v>
      </c>
      <c r="B140" s="76"/>
      <c r="C140" s="1">
        <f t="shared" si="212"/>
        <v>94.588712121212126</v>
      </c>
      <c r="E140" s="88"/>
      <c r="F140" s="89"/>
      <c r="G140" s="1">
        <f t="shared" si="211"/>
        <v>21.750973157713513</v>
      </c>
      <c r="H140" s="89"/>
      <c r="I140" s="88"/>
      <c r="J140" s="89"/>
      <c r="K140" s="1">
        <f t="shared" si="213"/>
        <v>94.358758962215305</v>
      </c>
      <c r="L140" s="89"/>
      <c r="M140" s="7"/>
      <c r="N140" s="7"/>
      <c r="O140" s="7"/>
      <c r="P140" s="7"/>
      <c r="Q140" s="7"/>
      <c r="R140" s="7"/>
      <c r="S140" s="7"/>
      <c r="T140" s="7"/>
      <c r="U140" s="7"/>
    </row>
    <row r="141" spans="1:96" ht="15" x14ac:dyDescent="0.25">
      <c r="A141" s="82" t="s">
        <v>12</v>
      </c>
      <c r="B141" s="76"/>
      <c r="C141" s="1">
        <f t="shared" si="212"/>
        <v>102.9875</v>
      </c>
      <c r="E141" s="88"/>
      <c r="F141" s="89"/>
      <c r="G141" s="1">
        <f t="shared" si="211"/>
        <v>14.325468749999999</v>
      </c>
      <c r="H141" s="89"/>
      <c r="I141" s="88"/>
      <c r="J141" s="89"/>
      <c r="K141" s="1">
        <f t="shared" si="213"/>
        <v>102.84840089816726</v>
      </c>
      <c r="L141" s="89"/>
      <c r="M141" s="7"/>
      <c r="N141" s="7"/>
      <c r="O141" s="7"/>
      <c r="P141" s="7"/>
      <c r="Q141" s="7"/>
      <c r="R141" s="7"/>
      <c r="S141" s="7"/>
      <c r="T141" s="7"/>
      <c r="U141" s="7"/>
    </row>
    <row r="142" spans="1:96" ht="15" x14ac:dyDescent="0.25">
      <c r="A142" s="82" t="s">
        <v>13</v>
      </c>
      <c r="B142" s="76"/>
      <c r="C142" s="1">
        <f t="shared" si="212"/>
        <v>105.58424242424243</v>
      </c>
      <c r="E142" s="88"/>
      <c r="F142" s="89"/>
      <c r="G142" s="1">
        <f t="shared" si="211"/>
        <v>17.861017630853972</v>
      </c>
      <c r="H142" s="89"/>
      <c r="I142" s="88"/>
      <c r="J142" s="89"/>
      <c r="K142" s="1">
        <f t="shared" si="213"/>
        <v>105.41507875719553</v>
      </c>
      <c r="L142" s="89"/>
      <c r="M142" s="7"/>
      <c r="N142" s="7"/>
      <c r="O142" s="7"/>
      <c r="P142" s="7"/>
      <c r="Q142" s="7"/>
      <c r="R142" s="7"/>
      <c r="S142" s="7"/>
      <c r="T142" s="7"/>
      <c r="U142" s="7"/>
    </row>
    <row r="143" spans="1:96" ht="15" x14ac:dyDescent="0.25">
      <c r="A143" s="84" t="s">
        <v>14</v>
      </c>
      <c r="B143" s="76"/>
      <c r="C143" s="108">
        <f t="shared" si="212"/>
        <v>103.0289393939394</v>
      </c>
      <c r="E143" s="88"/>
      <c r="F143" s="89"/>
      <c r="G143" s="108">
        <f t="shared" si="211"/>
        <v>68.087239738291998</v>
      </c>
      <c r="H143" s="89"/>
      <c r="I143" s="88"/>
      <c r="J143" s="89"/>
      <c r="K143" s="108">
        <f t="shared" si="213"/>
        <v>102.36808390868632</v>
      </c>
      <c r="L143" s="89"/>
      <c r="M143" s="7"/>
      <c r="N143" s="7"/>
      <c r="O143" s="7"/>
      <c r="P143" s="7"/>
      <c r="Q143" s="7"/>
      <c r="R143" s="7"/>
      <c r="S143" s="7"/>
      <c r="T143" s="7"/>
      <c r="U143" s="7"/>
    </row>
    <row r="144" spans="1:96" ht="15" x14ac:dyDescent="0.25">
      <c r="A144" s="82" t="s">
        <v>15</v>
      </c>
      <c r="B144" s="76"/>
      <c r="C144" s="1">
        <f t="shared" si="212"/>
        <v>91.581515151515148</v>
      </c>
      <c r="E144" s="88"/>
      <c r="F144" s="89"/>
      <c r="G144" s="1">
        <f t="shared" si="211"/>
        <v>27.562752341597783</v>
      </c>
      <c r="H144" s="89"/>
      <c r="I144" s="88"/>
      <c r="J144" s="89"/>
      <c r="K144" s="1">
        <f t="shared" si="213"/>
        <v>91.280551007211599</v>
      </c>
      <c r="L144" s="89"/>
      <c r="M144" s="7"/>
      <c r="N144" s="7"/>
      <c r="O144" s="7"/>
      <c r="P144" s="7"/>
      <c r="Q144" s="7"/>
      <c r="R144" s="7"/>
      <c r="S144" s="7"/>
      <c r="T144" s="7"/>
      <c r="U144" s="7"/>
    </row>
    <row r="145" spans="1:96" ht="15" x14ac:dyDescent="0.25">
      <c r="A145" s="82" t="s">
        <v>16</v>
      </c>
      <c r="B145" s="76"/>
      <c r="C145" s="1">
        <f t="shared" si="212"/>
        <v>105.50401515151515</v>
      </c>
      <c r="E145" s="88"/>
      <c r="F145" s="89"/>
      <c r="G145" s="1">
        <f t="shared" si="211"/>
        <v>37.286957455234194</v>
      </c>
      <c r="H145" s="89"/>
      <c r="I145" s="88"/>
      <c r="J145" s="89"/>
      <c r="K145" s="1">
        <f t="shared" si="213"/>
        <v>105.15059772563154</v>
      </c>
      <c r="L145" s="89"/>
      <c r="M145" s="7"/>
      <c r="N145" s="7"/>
      <c r="O145" s="7"/>
      <c r="P145" s="7"/>
      <c r="Q145" s="7"/>
      <c r="R145" s="7"/>
      <c r="S145" s="7"/>
      <c r="T145" s="7"/>
      <c r="U145" s="7"/>
    </row>
    <row r="146" spans="1:96" ht="15" x14ac:dyDescent="0.25">
      <c r="A146" s="82" t="s">
        <v>17</v>
      </c>
      <c r="B146" s="76"/>
      <c r="C146" s="1">
        <f t="shared" si="212"/>
        <v>101.44787878787878</v>
      </c>
      <c r="E146" s="88"/>
      <c r="F146" s="89"/>
      <c r="G146" s="1">
        <f t="shared" si="211"/>
        <v>71.275240771349829</v>
      </c>
      <c r="H146" s="89"/>
      <c r="I146" s="88"/>
      <c r="J146" s="89"/>
      <c r="K146" s="1">
        <f t="shared" si="213"/>
        <v>100.74529888553916</v>
      </c>
      <c r="L146" s="89"/>
      <c r="M146" s="7"/>
      <c r="N146" s="7"/>
      <c r="O146" s="7"/>
      <c r="P146" s="7"/>
      <c r="Q146" s="7"/>
      <c r="R146" s="7"/>
      <c r="S146" s="7"/>
      <c r="T146" s="7"/>
      <c r="U146" s="7"/>
    </row>
    <row r="147" spans="1:96" ht="15" x14ac:dyDescent="0.25">
      <c r="A147" s="84" t="s">
        <v>18</v>
      </c>
      <c r="B147" s="84"/>
      <c r="C147" s="108">
        <f t="shared" si="212"/>
        <v>100.05651515151514</v>
      </c>
      <c r="D147" s="188"/>
      <c r="E147" s="208"/>
      <c r="F147" s="208"/>
      <c r="G147" s="108">
        <f t="shared" si="211"/>
        <v>18.219763705234115</v>
      </c>
      <c r="H147" s="208"/>
      <c r="I147" s="208"/>
      <c r="J147" s="208"/>
      <c r="K147" s="108">
        <f t="shared" si="213"/>
        <v>99.874420425573064</v>
      </c>
      <c r="L147" s="89"/>
      <c r="M147" s="7"/>
      <c r="N147" s="7"/>
      <c r="O147" s="7"/>
      <c r="P147" s="7"/>
      <c r="Q147" s="7"/>
      <c r="R147" s="7"/>
      <c r="S147" s="7"/>
      <c r="T147" s="7"/>
      <c r="U147" s="7"/>
    </row>
    <row r="148" spans="1:96" ht="15" x14ac:dyDescent="0.25">
      <c r="M148" s="7"/>
      <c r="N148" s="7"/>
      <c r="O148" s="7"/>
      <c r="P148" s="7"/>
      <c r="Q148" s="7"/>
      <c r="R148" s="7"/>
      <c r="S148" s="7"/>
      <c r="T148" s="7"/>
      <c r="U148" s="7"/>
    </row>
    <row r="150" spans="1:96" x14ac:dyDescent="0.2">
      <c r="B150" s="94"/>
      <c r="C150" s="211"/>
      <c r="D150" s="209"/>
      <c r="E150" s="209"/>
      <c r="F150" s="209"/>
      <c r="G150" s="209"/>
      <c r="H150" s="209"/>
      <c r="I150" s="209"/>
      <c r="J150" s="209"/>
      <c r="K150" s="209"/>
      <c r="L150" s="209"/>
      <c r="M150" s="209"/>
    </row>
    <row r="151" spans="1:96" ht="15" customHeight="1" thickBot="1" x14ac:dyDescent="0.25">
      <c r="A151" s="189" t="s">
        <v>170</v>
      </c>
      <c r="B151" s="190"/>
      <c r="C151" s="190"/>
      <c r="D151" s="209"/>
      <c r="E151" s="209"/>
      <c r="F151" s="209"/>
      <c r="G151" s="209"/>
      <c r="H151" s="209"/>
      <c r="I151" s="209"/>
      <c r="J151" s="209"/>
      <c r="K151" s="209"/>
      <c r="L151" s="209"/>
      <c r="M151" s="209"/>
      <c r="N151" s="90"/>
      <c r="P151" s="90"/>
      <c r="R151" s="90"/>
      <c r="T151" s="90"/>
      <c r="V151" s="90"/>
      <c r="X151" s="90"/>
      <c r="Z151" s="90"/>
      <c r="AB151" s="90"/>
      <c r="AD151" s="90"/>
      <c r="AF151" s="90"/>
      <c r="AH151" s="90"/>
      <c r="AJ151" s="90"/>
      <c r="AL151" s="90"/>
      <c r="AN151" s="90"/>
      <c r="AP151" s="90"/>
      <c r="AR151" s="90"/>
      <c r="AT151" s="90"/>
      <c r="AV151" s="90"/>
      <c r="AX151" s="90"/>
      <c r="AZ151" s="90"/>
      <c r="BB151" s="90"/>
      <c r="BD151" s="90"/>
      <c r="BF151" s="90"/>
      <c r="BH151" s="90"/>
      <c r="BJ151" s="90"/>
      <c r="BL151" s="90"/>
      <c r="BN151" s="90"/>
      <c r="BP151" s="90"/>
      <c r="BR151" s="90"/>
      <c r="BT151" s="90"/>
      <c r="BV151" s="90"/>
      <c r="BX151" s="90"/>
      <c r="BZ151" s="90"/>
      <c r="CB151" s="90"/>
      <c r="CD151" s="90"/>
      <c r="CF151" s="90"/>
      <c r="CH151" s="90"/>
      <c r="CJ151" s="90"/>
      <c r="CL151" s="90"/>
      <c r="CN151" s="90"/>
      <c r="CP151" s="90"/>
      <c r="CR151" s="90"/>
    </row>
    <row r="152" spans="1:96" ht="15" customHeight="1" x14ac:dyDescent="0.2">
      <c r="C152" s="292">
        <v>2013</v>
      </c>
      <c r="D152" s="209"/>
      <c r="E152" s="209"/>
      <c r="F152" s="209"/>
      <c r="G152" s="209"/>
      <c r="H152" s="209"/>
      <c r="I152" s="209"/>
      <c r="J152" s="209"/>
      <c r="K152" s="209"/>
      <c r="L152" s="209"/>
      <c r="M152" s="209"/>
      <c r="N152" s="90"/>
      <c r="P152" s="90"/>
      <c r="R152" s="90"/>
      <c r="T152" s="90"/>
      <c r="V152" s="90"/>
      <c r="X152" s="90"/>
      <c r="Z152" s="90"/>
      <c r="AB152" s="90"/>
      <c r="AD152" s="90"/>
      <c r="AF152" s="90"/>
      <c r="AH152" s="90"/>
      <c r="AJ152" s="90"/>
      <c r="AL152" s="90"/>
      <c r="AN152" s="90"/>
      <c r="AP152" s="90"/>
      <c r="AR152" s="90"/>
      <c r="AT152" s="90"/>
      <c r="AV152" s="90"/>
      <c r="AX152" s="90"/>
      <c r="AZ152" s="90"/>
      <c r="BB152" s="90"/>
      <c r="BD152" s="90"/>
      <c r="BF152" s="90"/>
      <c r="BH152" s="90"/>
      <c r="BJ152" s="90"/>
      <c r="BL152" s="90"/>
      <c r="BN152" s="90"/>
      <c r="BP152" s="90"/>
      <c r="BR152" s="90"/>
      <c r="BT152" s="90"/>
      <c r="BV152" s="90"/>
      <c r="BX152" s="90"/>
      <c r="BZ152" s="90"/>
      <c r="CB152" s="90"/>
      <c r="CD152" s="90"/>
      <c r="CF152" s="90"/>
      <c r="CH152" s="90"/>
      <c r="CJ152" s="90"/>
      <c r="CL152" s="90"/>
      <c r="CN152" s="90"/>
      <c r="CP152" s="90"/>
      <c r="CR152" s="90"/>
    </row>
    <row r="153" spans="1:96" x14ac:dyDescent="0.2">
      <c r="A153" s="180" t="s">
        <v>237</v>
      </c>
      <c r="C153" s="146">
        <f>K128</f>
        <v>100</v>
      </c>
      <c r="D153" s="209"/>
      <c r="E153" s="209"/>
      <c r="F153" s="209"/>
      <c r="G153" s="209"/>
      <c r="H153" s="209"/>
      <c r="I153" s="209"/>
      <c r="J153" s="209"/>
      <c r="K153" s="209"/>
      <c r="L153" s="209"/>
      <c r="M153" s="209"/>
      <c r="N153" s="90"/>
      <c r="P153" s="90"/>
      <c r="R153" s="90"/>
      <c r="T153" s="90"/>
      <c r="V153" s="90"/>
      <c r="X153" s="90"/>
      <c r="Z153" s="90"/>
      <c r="AB153" s="90"/>
      <c r="AD153" s="90"/>
      <c r="AF153" s="90"/>
      <c r="AH153" s="90"/>
      <c r="AJ153" s="90"/>
      <c r="AL153" s="90"/>
      <c r="AN153" s="90"/>
      <c r="AP153" s="90"/>
      <c r="AR153" s="90"/>
      <c r="AT153" s="90"/>
      <c r="AV153" s="90"/>
      <c r="AX153" s="90"/>
      <c r="AZ153" s="90"/>
      <c r="BB153" s="90"/>
      <c r="BD153" s="90"/>
      <c r="BF153" s="90"/>
      <c r="BH153" s="90"/>
      <c r="BJ153" s="90"/>
      <c r="BL153" s="90"/>
      <c r="BN153" s="90"/>
      <c r="BP153" s="90"/>
      <c r="BR153" s="90"/>
      <c r="BT153" s="90"/>
      <c r="BV153" s="90"/>
      <c r="BX153" s="90"/>
      <c r="BZ153" s="90"/>
      <c r="CB153" s="90"/>
      <c r="CD153" s="90"/>
      <c r="CF153" s="90"/>
      <c r="CH153" s="90"/>
      <c r="CJ153" s="90"/>
      <c r="CL153" s="90"/>
      <c r="CN153" s="90"/>
      <c r="CP153" s="90"/>
      <c r="CR153" s="90"/>
    </row>
    <row r="154" spans="1:96" x14ac:dyDescent="0.2">
      <c r="A154" s="82" t="s">
        <v>0</v>
      </c>
      <c r="B154" s="76"/>
      <c r="C154" s="154">
        <f>K129</f>
        <v>94.866658602028039</v>
      </c>
      <c r="D154" s="209"/>
      <c r="E154" s="209"/>
      <c r="F154" s="209"/>
      <c r="G154" s="209"/>
      <c r="H154" s="209"/>
      <c r="I154" s="209"/>
      <c r="J154" s="209"/>
      <c r="K154" s="209"/>
      <c r="L154" s="209"/>
      <c r="M154" s="209"/>
      <c r="N154" s="90"/>
      <c r="P154" s="90"/>
      <c r="R154" s="90"/>
      <c r="T154" s="90"/>
      <c r="V154" s="90"/>
      <c r="X154" s="90"/>
      <c r="Z154" s="90"/>
      <c r="AB154" s="90"/>
      <c r="AD154" s="90"/>
      <c r="AF154" s="90"/>
      <c r="AH154" s="90"/>
      <c r="AJ154" s="90"/>
      <c r="AL154" s="90"/>
      <c r="AN154" s="90"/>
      <c r="AP154" s="90"/>
      <c r="AR154" s="90"/>
      <c r="AT154" s="90"/>
      <c r="AV154" s="90"/>
      <c r="AX154" s="90"/>
      <c r="AZ154" s="90"/>
      <c r="BB154" s="90"/>
      <c r="BD154" s="90"/>
      <c r="BF154" s="90"/>
      <c r="BH154" s="90"/>
      <c r="BJ154" s="90"/>
      <c r="BL154" s="90"/>
      <c r="BN154" s="90"/>
      <c r="BP154" s="90"/>
      <c r="BR154" s="90"/>
      <c r="BT154" s="90"/>
      <c r="BV154" s="90"/>
      <c r="BX154" s="90"/>
      <c r="BZ154" s="90"/>
      <c r="CB154" s="90"/>
      <c r="CD154" s="90"/>
      <c r="CF154" s="90"/>
      <c r="CH154" s="90"/>
      <c r="CJ154" s="90"/>
      <c r="CL154" s="90"/>
      <c r="CN154" s="90"/>
      <c r="CP154" s="90"/>
      <c r="CR154" s="90"/>
    </row>
    <row r="155" spans="1:96" x14ac:dyDescent="0.2">
      <c r="A155" s="82" t="s">
        <v>1</v>
      </c>
      <c r="B155" s="76"/>
      <c r="C155" s="154">
        <f t="shared" ref="C155:C171" si="214">K130</f>
        <v>97.364889802614854</v>
      </c>
      <c r="D155" s="209"/>
      <c r="E155" s="209"/>
      <c r="F155" s="209"/>
      <c r="G155" s="209"/>
      <c r="H155" s="209"/>
      <c r="I155" s="209"/>
      <c r="J155" s="209"/>
      <c r="K155" s="209"/>
      <c r="L155" s="209"/>
      <c r="M155" s="209"/>
      <c r="N155" s="90"/>
      <c r="P155" s="90"/>
      <c r="R155" s="90"/>
      <c r="T155" s="90"/>
      <c r="V155" s="90"/>
      <c r="X155" s="90"/>
      <c r="Z155" s="90"/>
      <c r="AB155" s="90"/>
      <c r="AD155" s="90"/>
      <c r="AF155" s="90"/>
      <c r="AH155" s="90"/>
      <c r="AJ155" s="90"/>
      <c r="AL155" s="90"/>
      <c r="AN155" s="90"/>
      <c r="AP155" s="90"/>
      <c r="AR155" s="90"/>
      <c r="AT155" s="90"/>
      <c r="AV155" s="90"/>
      <c r="AX155" s="90"/>
      <c r="AZ155" s="90"/>
      <c r="BB155" s="90"/>
      <c r="BD155" s="90"/>
      <c r="BF155" s="90"/>
      <c r="BH155" s="90"/>
      <c r="BJ155" s="90"/>
      <c r="BL155" s="90"/>
      <c r="BN155" s="90"/>
      <c r="BP155" s="90"/>
      <c r="BR155" s="90"/>
      <c r="BT155" s="90"/>
      <c r="BV155" s="90"/>
      <c r="BX155" s="90"/>
      <c r="BZ155" s="90"/>
      <c r="CB155" s="90"/>
      <c r="CD155" s="90"/>
      <c r="CF155" s="90"/>
      <c r="CH155" s="90"/>
      <c r="CJ155" s="90"/>
      <c r="CL155" s="90"/>
      <c r="CN155" s="90"/>
      <c r="CP155" s="90"/>
      <c r="CR155" s="90"/>
    </row>
    <row r="156" spans="1:96" x14ac:dyDescent="0.2">
      <c r="A156" s="82" t="s">
        <v>2</v>
      </c>
      <c r="B156" s="76"/>
      <c r="C156" s="154">
        <f t="shared" si="214"/>
        <v>100.23010084625176</v>
      </c>
      <c r="D156" s="209"/>
      <c r="E156" s="209"/>
      <c r="F156" s="209"/>
      <c r="G156" s="209"/>
      <c r="H156" s="209"/>
      <c r="I156" s="209"/>
      <c r="J156" s="209"/>
      <c r="K156" s="209"/>
      <c r="L156" s="209"/>
      <c r="M156" s="209"/>
      <c r="N156" s="90"/>
      <c r="P156" s="90"/>
      <c r="R156" s="90"/>
      <c r="T156" s="90"/>
      <c r="V156" s="90"/>
      <c r="X156" s="90"/>
      <c r="Z156" s="90"/>
      <c r="AB156" s="90"/>
      <c r="AD156" s="90"/>
      <c r="AF156" s="90"/>
      <c r="AH156" s="90"/>
      <c r="AJ156" s="90"/>
      <c r="AL156" s="90"/>
      <c r="AN156" s="90"/>
      <c r="AP156" s="90"/>
      <c r="AR156" s="90"/>
      <c r="AT156" s="90"/>
      <c r="AV156" s="90"/>
      <c r="AX156" s="90"/>
      <c r="AZ156" s="90"/>
      <c r="BB156" s="90"/>
      <c r="BD156" s="90"/>
      <c r="BF156" s="90"/>
      <c r="BH156" s="90"/>
      <c r="BJ156" s="90"/>
      <c r="BL156" s="90"/>
      <c r="BN156" s="90"/>
      <c r="BP156" s="90"/>
      <c r="BR156" s="90"/>
      <c r="BT156" s="90"/>
      <c r="BV156" s="90"/>
      <c r="BX156" s="90"/>
      <c r="BZ156" s="90"/>
      <c r="CB156" s="90"/>
      <c r="CD156" s="90"/>
      <c r="CF156" s="90"/>
      <c r="CH156" s="90"/>
      <c r="CJ156" s="90"/>
      <c r="CL156" s="90"/>
      <c r="CN156" s="90"/>
      <c r="CP156" s="90"/>
      <c r="CR156" s="90"/>
    </row>
    <row r="157" spans="1:96" x14ac:dyDescent="0.2">
      <c r="A157" s="82" t="s">
        <v>3</v>
      </c>
      <c r="B157" s="76"/>
      <c r="C157" s="154">
        <f t="shared" si="214"/>
        <v>109.35327536963986</v>
      </c>
      <c r="D157" s="209"/>
      <c r="E157" s="209"/>
      <c r="F157" s="209"/>
      <c r="G157" s="209"/>
      <c r="H157" s="209"/>
      <c r="I157" s="209"/>
      <c r="J157" s="209"/>
      <c r="K157" s="209"/>
      <c r="L157" s="209"/>
      <c r="M157" s="209"/>
    </row>
    <row r="158" spans="1:96" x14ac:dyDescent="0.2">
      <c r="A158" s="84" t="s">
        <v>4</v>
      </c>
      <c r="B158" s="76"/>
      <c r="C158" s="158">
        <f t="shared" si="214"/>
        <v>99.068685046619137</v>
      </c>
      <c r="D158" s="209"/>
      <c r="E158" s="209"/>
      <c r="F158" s="209"/>
      <c r="G158" s="209"/>
      <c r="H158" s="209"/>
      <c r="I158" s="209"/>
      <c r="J158" s="209"/>
      <c r="K158" s="209"/>
      <c r="L158" s="209"/>
      <c r="M158" s="209"/>
    </row>
    <row r="159" spans="1:96" x14ac:dyDescent="0.2">
      <c r="A159" s="82" t="s">
        <v>5</v>
      </c>
      <c r="B159" s="76"/>
      <c r="C159" s="154">
        <f t="shared" si="214"/>
        <v>96.026796088669116</v>
      </c>
      <c r="D159" s="209"/>
      <c r="E159" s="209"/>
      <c r="F159" s="209"/>
      <c r="G159" s="209"/>
      <c r="H159" s="209"/>
      <c r="I159" s="209"/>
      <c r="J159" s="209"/>
      <c r="K159" s="209"/>
      <c r="L159" s="209"/>
      <c r="M159" s="209"/>
    </row>
    <row r="160" spans="1:96" x14ac:dyDescent="0.2">
      <c r="A160" s="82" t="s">
        <v>6</v>
      </c>
      <c r="B160" s="76"/>
      <c r="C160" s="154">
        <f t="shared" si="214"/>
        <v>91.223726698908763</v>
      </c>
      <c r="D160" s="209"/>
      <c r="E160" s="209"/>
      <c r="F160" s="209"/>
      <c r="G160" s="209"/>
      <c r="H160" s="209"/>
      <c r="I160" s="209"/>
      <c r="J160" s="209"/>
      <c r="K160" s="209"/>
      <c r="L160" s="209"/>
      <c r="M160" s="209"/>
    </row>
    <row r="161" spans="1:42" x14ac:dyDescent="0.2">
      <c r="A161" s="82" t="s">
        <v>7</v>
      </c>
      <c r="B161" s="76"/>
      <c r="C161" s="154">
        <f t="shared" si="214"/>
        <v>101.2894639336357</v>
      </c>
      <c r="D161" s="209"/>
      <c r="E161" s="209"/>
      <c r="F161" s="209"/>
      <c r="G161" s="209"/>
      <c r="H161" s="209"/>
      <c r="I161" s="209"/>
      <c r="J161" s="209"/>
      <c r="K161" s="209"/>
      <c r="L161" s="209"/>
      <c r="M161" s="209"/>
    </row>
    <row r="162" spans="1:42" x14ac:dyDescent="0.2">
      <c r="A162" s="82" t="s">
        <v>8</v>
      </c>
      <c r="B162" s="76"/>
      <c r="C162" s="154">
        <f t="shared" si="214"/>
        <v>102.26559789040081</v>
      </c>
      <c r="D162" s="209"/>
      <c r="E162" s="209"/>
      <c r="F162" s="209"/>
      <c r="G162" s="209"/>
      <c r="H162" s="209"/>
      <c r="I162" s="209"/>
      <c r="J162" s="209"/>
      <c r="K162" s="209"/>
      <c r="L162" s="209"/>
      <c r="M162" s="209"/>
    </row>
    <row r="163" spans="1:42" x14ac:dyDescent="0.2">
      <c r="A163" s="84" t="s">
        <v>9</v>
      </c>
      <c r="B163" s="76"/>
      <c r="C163" s="158">
        <f t="shared" si="214"/>
        <v>107.37449272772953</v>
      </c>
      <c r="D163" s="209"/>
      <c r="E163" s="209"/>
      <c r="F163" s="209"/>
      <c r="G163" s="209"/>
      <c r="H163" s="209"/>
      <c r="I163" s="209"/>
      <c r="J163" s="209"/>
      <c r="K163" s="209"/>
      <c r="L163" s="209"/>
      <c r="M163" s="209"/>
    </row>
    <row r="164" spans="1:42" x14ac:dyDescent="0.2">
      <c r="A164" s="82" t="s">
        <v>10</v>
      </c>
      <c r="B164" s="76"/>
      <c r="C164" s="154">
        <f t="shared" si="214"/>
        <v>98.232676131475941</v>
      </c>
      <c r="D164" s="209"/>
      <c r="E164" s="209"/>
      <c r="F164" s="209"/>
      <c r="G164" s="209"/>
      <c r="H164" s="209"/>
      <c r="I164" s="209"/>
      <c r="J164" s="209"/>
      <c r="K164" s="209"/>
      <c r="L164" s="209"/>
      <c r="M164" s="209"/>
    </row>
    <row r="165" spans="1:42" x14ac:dyDescent="0.2">
      <c r="A165" s="82" t="s">
        <v>11</v>
      </c>
      <c r="B165" s="76"/>
      <c r="C165" s="154">
        <f t="shared" si="214"/>
        <v>94.358758962215305</v>
      </c>
      <c r="D165" s="209"/>
      <c r="E165" s="209"/>
      <c r="F165" s="209"/>
      <c r="G165" s="209"/>
      <c r="H165" s="209"/>
      <c r="I165" s="209"/>
      <c r="J165" s="209"/>
      <c r="K165" s="209"/>
      <c r="L165" s="209"/>
      <c r="M165" s="209"/>
    </row>
    <row r="166" spans="1:42" x14ac:dyDescent="0.2">
      <c r="A166" s="82" t="s">
        <v>12</v>
      </c>
      <c r="B166" s="76"/>
      <c r="C166" s="154">
        <f t="shared" si="214"/>
        <v>102.84840089816726</v>
      </c>
      <c r="D166" s="209"/>
      <c r="E166" s="209"/>
      <c r="F166" s="209"/>
      <c r="G166" s="209"/>
      <c r="H166" s="209"/>
      <c r="I166" s="209"/>
      <c r="J166" s="209"/>
      <c r="K166" s="209"/>
      <c r="L166" s="209"/>
      <c r="M166" s="209"/>
    </row>
    <row r="167" spans="1:42" x14ac:dyDescent="0.2">
      <c r="A167" s="82" t="s">
        <v>13</v>
      </c>
      <c r="B167" s="76"/>
      <c r="C167" s="154">
        <f t="shared" si="214"/>
        <v>105.41507875719553</v>
      </c>
      <c r="D167" s="209"/>
      <c r="E167" s="209"/>
      <c r="F167" s="209"/>
      <c r="G167" s="209"/>
      <c r="H167" s="209"/>
      <c r="I167" s="209"/>
      <c r="J167" s="209"/>
      <c r="K167" s="209"/>
      <c r="L167" s="209"/>
      <c r="M167" s="209"/>
    </row>
    <row r="168" spans="1:42" x14ac:dyDescent="0.2">
      <c r="A168" s="84" t="s">
        <v>14</v>
      </c>
      <c r="B168" s="76"/>
      <c r="C168" s="158">
        <f t="shared" si="214"/>
        <v>102.36808390868632</v>
      </c>
      <c r="D168" s="209"/>
      <c r="E168" s="209"/>
      <c r="F168" s="209"/>
      <c r="G168" s="209"/>
      <c r="H168" s="209"/>
      <c r="I168" s="209"/>
      <c r="J168" s="209"/>
      <c r="K168" s="209"/>
      <c r="L168" s="209"/>
      <c r="M168" s="209"/>
    </row>
    <row r="169" spans="1:42" x14ac:dyDescent="0.2">
      <c r="A169" s="82" t="s">
        <v>15</v>
      </c>
      <c r="B169" s="76"/>
      <c r="C169" s="154">
        <f t="shared" si="214"/>
        <v>91.280551007211599</v>
      </c>
      <c r="D169" s="209"/>
      <c r="E169" s="209"/>
      <c r="F169" s="209"/>
      <c r="G169" s="209"/>
      <c r="H169" s="209"/>
      <c r="I169" s="209"/>
      <c r="J169" s="209"/>
      <c r="K169" s="209"/>
      <c r="L169" s="209"/>
      <c r="M169" s="209"/>
    </row>
    <row r="170" spans="1:42" x14ac:dyDescent="0.2">
      <c r="A170" s="82" t="s">
        <v>16</v>
      </c>
      <c r="B170" s="76"/>
      <c r="C170" s="154">
        <f t="shared" si="214"/>
        <v>105.15059772563154</v>
      </c>
      <c r="D170" s="209"/>
      <c r="E170" s="209"/>
      <c r="F170" s="209"/>
      <c r="G170" s="209"/>
      <c r="H170" s="209"/>
      <c r="I170" s="209"/>
      <c r="J170" s="209"/>
      <c r="K170" s="209"/>
      <c r="L170" s="209"/>
      <c r="M170" s="209"/>
    </row>
    <row r="171" spans="1:42" x14ac:dyDescent="0.2">
      <c r="A171" s="82" t="s">
        <v>17</v>
      </c>
      <c r="B171" s="76"/>
      <c r="C171" s="154">
        <f t="shared" si="214"/>
        <v>100.74529888553916</v>
      </c>
      <c r="D171" s="209"/>
      <c r="E171" s="209"/>
      <c r="F171" s="209"/>
      <c r="G171" s="209"/>
      <c r="H171" s="209"/>
      <c r="I171" s="209"/>
      <c r="J171" s="209"/>
      <c r="K171" s="209"/>
      <c r="L171" s="209"/>
      <c r="M171" s="209"/>
    </row>
    <row r="172" spans="1:42" x14ac:dyDescent="0.2">
      <c r="A172" s="84" t="s">
        <v>18</v>
      </c>
      <c r="B172" s="84"/>
      <c r="C172" s="158">
        <f>K147</f>
        <v>99.874420425573064</v>
      </c>
      <c r="D172" s="209"/>
      <c r="E172" s="209"/>
      <c r="F172" s="209"/>
      <c r="G172" s="209"/>
      <c r="H172" s="209"/>
      <c r="I172" s="209"/>
      <c r="J172" s="209"/>
      <c r="K172" s="209"/>
      <c r="L172" s="209"/>
      <c r="M172" s="209"/>
    </row>
    <row r="173" spans="1:42" x14ac:dyDescent="0.2">
      <c r="D173" s="209"/>
      <c r="E173" s="209"/>
      <c r="F173" s="209"/>
      <c r="G173" s="209"/>
      <c r="H173" s="209"/>
      <c r="I173" s="209"/>
      <c r="J173" s="209"/>
      <c r="K173" s="209"/>
      <c r="L173" s="209"/>
      <c r="M173" s="209"/>
    </row>
    <row r="174" spans="1:42" x14ac:dyDescent="0.2">
      <c r="D174" s="209"/>
      <c r="E174" s="209"/>
      <c r="F174" s="209"/>
      <c r="G174" s="209"/>
      <c r="H174" s="209"/>
      <c r="I174" s="209"/>
      <c r="J174" s="209"/>
      <c r="K174" s="209"/>
      <c r="L174" s="209"/>
      <c r="M174" s="209"/>
    </row>
    <row r="175" spans="1:42" x14ac:dyDescent="0.2">
      <c r="A175" s="209"/>
      <c r="B175" s="210"/>
      <c r="C175" s="209"/>
      <c r="D175" s="209"/>
      <c r="E175" s="209"/>
      <c r="F175" s="209"/>
      <c r="G175" s="209"/>
      <c r="H175" s="209"/>
      <c r="I175" s="209"/>
      <c r="J175" s="209"/>
      <c r="K175" s="209"/>
      <c r="L175" s="209"/>
      <c r="M175" s="209"/>
      <c r="N175" s="210"/>
      <c r="O175" s="209"/>
      <c r="P175" s="210"/>
      <c r="Q175" s="209"/>
      <c r="R175" s="210"/>
      <c r="S175" s="209"/>
      <c r="T175" s="210"/>
      <c r="U175" s="209"/>
      <c r="V175" s="210"/>
      <c r="W175" s="209"/>
      <c r="X175" s="210"/>
      <c r="Y175" s="209"/>
      <c r="Z175" s="210"/>
      <c r="AA175" s="209"/>
      <c r="AB175" s="210"/>
      <c r="AC175" s="209"/>
      <c r="AD175" s="210"/>
      <c r="AE175" s="209"/>
      <c r="AF175" s="210"/>
      <c r="AG175" s="209"/>
      <c r="AH175" s="210"/>
      <c r="AI175" s="209"/>
      <c r="AJ175" s="210"/>
      <c r="AK175" s="209"/>
      <c r="AL175" s="210"/>
      <c r="AM175" s="209"/>
      <c r="AN175" s="210"/>
      <c r="AO175" s="209"/>
      <c r="AP175" s="210"/>
    </row>
    <row r="176" spans="1:42" x14ac:dyDescent="0.2">
      <c r="A176" s="386" t="s">
        <v>166</v>
      </c>
      <c r="B176" s="386"/>
      <c r="C176" s="386"/>
      <c r="D176" s="386"/>
      <c r="E176" s="386"/>
      <c r="F176" s="386"/>
      <c r="G176" s="386"/>
      <c r="H176" s="386"/>
      <c r="I176" s="386"/>
      <c r="J176" s="386"/>
      <c r="K176" s="386"/>
      <c r="L176" s="386"/>
      <c r="M176" s="386"/>
      <c r="N176" s="386"/>
      <c r="O176" s="386"/>
      <c r="P176" s="386"/>
      <c r="Q176" s="386"/>
      <c r="R176" s="386"/>
      <c r="S176" s="386"/>
      <c r="T176" s="386"/>
      <c r="U176" s="386"/>
      <c r="V176" s="386"/>
      <c r="W176" s="386"/>
      <c r="X176" s="386"/>
      <c r="Y176" s="386"/>
      <c r="Z176" s="386"/>
      <c r="AA176" s="386"/>
      <c r="AB176" s="386"/>
      <c r="AC176" s="386"/>
      <c r="AD176" s="386"/>
      <c r="AE176" s="386"/>
      <c r="AF176" s="386"/>
      <c r="AG176" s="386"/>
      <c r="AH176" s="386"/>
      <c r="AI176" s="386"/>
      <c r="AJ176" s="195"/>
      <c r="AK176" s="209"/>
      <c r="AL176" s="210"/>
      <c r="AM176" s="209"/>
      <c r="AN176" s="210"/>
      <c r="AO176" s="209"/>
      <c r="AP176" s="210"/>
    </row>
    <row r="177" spans="1:42" x14ac:dyDescent="0.2">
      <c r="A177" s="209" t="s">
        <v>167</v>
      </c>
      <c r="B177" s="210"/>
      <c r="C177" s="209"/>
      <c r="D177" s="210"/>
      <c r="E177" s="209"/>
      <c r="F177" s="210"/>
      <c r="G177" s="209"/>
      <c r="H177" s="210"/>
      <c r="I177" s="209"/>
      <c r="J177" s="210"/>
      <c r="K177" s="209"/>
      <c r="L177" s="210"/>
      <c r="M177" s="209"/>
      <c r="N177" s="210"/>
      <c r="O177" s="209"/>
      <c r="P177" s="210"/>
      <c r="Q177" s="209"/>
      <c r="R177" s="210"/>
      <c r="S177" s="209"/>
      <c r="T177" s="210"/>
      <c r="U177" s="209"/>
      <c r="V177" s="210"/>
      <c r="W177" s="209"/>
      <c r="X177" s="210"/>
      <c r="Y177" s="209"/>
      <c r="Z177" s="210"/>
      <c r="AA177" s="209"/>
      <c r="AB177" s="210"/>
      <c r="AC177" s="209"/>
      <c r="AD177" s="210"/>
      <c r="AE177" s="209"/>
      <c r="AF177" s="210"/>
      <c r="AG177" s="209"/>
      <c r="AH177" s="210"/>
      <c r="AI177" s="209"/>
      <c r="AJ177" s="210"/>
      <c r="AK177" s="209"/>
      <c r="AL177" s="210"/>
      <c r="AM177" s="209"/>
      <c r="AN177" s="210"/>
      <c r="AO177" s="209"/>
      <c r="AP177" s="210"/>
    </row>
    <row r="178" spans="1:42" x14ac:dyDescent="0.2">
      <c r="B178" s="210"/>
      <c r="C178" s="209"/>
      <c r="D178" s="210"/>
      <c r="E178" s="209"/>
      <c r="F178" s="210"/>
      <c r="G178" s="209"/>
      <c r="H178" s="210"/>
      <c r="I178" s="209"/>
      <c r="J178" s="210"/>
      <c r="K178" s="209"/>
      <c r="L178" s="210"/>
      <c r="M178" s="209"/>
      <c r="N178" s="210"/>
      <c r="O178" s="209"/>
      <c r="P178" s="210"/>
      <c r="Q178" s="209"/>
      <c r="R178" s="210"/>
      <c r="S178" s="209"/>
      <c r="T178" s="210"/>
      <c r="U178" s="209"/>
      <c r="V178" s="210"/>
      <c r="W178" s="209"/>
      <c r="X178" s="210"/>
      <c r="Y178" s="209"/>
      <c r="Z178" s="210"/>
      <c r="AA178" s="209"/>
      <c r="AB178" s="210"/>
      <c r="AC178" s="209"/>
      <c r="AD178" s="210"/>
      <c r="AE178" s="209"/>
      <c r="AF178" s="210"/>
      <c r="AG178" s="209"/>
      <c r="AH178" s="210"/>
      <c r="AI178" s="209"/>
      <c r="AJ178" s="210"/>
      <c r="AK178" s="209"/>
      <c r="AL178" s="210"/>
      <c r="AM178" s="209"/>
      <c r="AN178" s="210"/>
      <c r="AO178" s="209"/>
      <c r="AP178" s="210"/>
    </row>
    <row r="179" spans="1:42" x14ac:dyDescent="0.2">
      <c r="A179" s="209"/>
      <c r="B179" s="210"/>
      <c r="C179" s="209"/>
      <c r="D179" s="210"/>
      <c r="E179" s="209"/>
      <c r="F179" s="210"/>
      <c r="G179" s="209"/>
      <c r="H179" s="210"/>
      <c r="I179" s="209"/>
      <c r="J179" s="210"/>
      <c r="K179" s="209"/>
      <c r="L179" s="210"/>
      <c r="M179" s="209"/>
      <c r="N179" s="210"/>
      <c r="O179" s="209"/>
      <c r="P179" s="210"/>
      <c r="Q179" s="209"/>
      <c r="R179" s="210"/>
      <c r="S179" s="209"/>
      <c r="T179" s="210"/>
      <c r="U179" s="209"/>
      <c r="V179" s="210"/>
      <c r="W179" s="209"/>
      <c r="X179" s="210"/>
      <c r="Y179" s="209"/>
      <c r="Z179" s="210"/>
      <c r="AA179" s="209"/>
      <c r="AB179" s="210"/>
      <c r="AC179" s="209"/>
      <c r="AD179" s="210"/>
      <c r="AE179" s="209"/>
      <c r="AF179" s="210"/>
      <c r="AG179" s="209"/>
      <c r="AH179" s="210"/>
      <c r="AI179" s="209"/>
      <c r="AJ179" s="210"/>
      <c r="AK179" s="209"/>
      <c r="AL179" s="210"/>
      <c r="AM179" s="209"/>
      <c r="AN179" s="210"/>
      <c r="AO179" s="209"/>
      <c r="AP179" s="210"/>
    </row>
    <row r="180" spans="1:42" x14ac:dyDescent="0.2">
      <c r="A180" s="209"/>
      <c r="B180" s="210"/>
      <c r="C180" s="209"/>
      <c r="D180" s="210"/>
      <c r="E180" s="209"/>
      <c r="F180" s="210"/>
      <c r="G180" s="209"/>
      <c r="H180" s="210"/>
      <c r="I180" s="209"/>
      <c r="J180" s="210"/>
      <c r="K180" s="209"/>
      <c r="L180" s="210"/>
      <c r="M180" s="209"/>
      <c r="N180" s="210"/>
      <c r="O180" s="209"/>
      <c r="P180" s="210"/>
      <c r="Q180" s="209"/>
      <c r="R180" s="210"/>
      <c r="S180" s="209"/>
      <c r="T180" s="210"/>
      <c r="U180" s="209"/>
      <c r="V180" s="210"/>
      <c r="W180" s="209"/>
      <c r="X180" s="210"/>
      <c r="Y180" s="209"/>
      <c r="Z180" s="210"/>
      <c r="AA180" s="209"/>
      <c r="AB180" s="210"/>
      <c r="AC180" s="209"/>
      <c r="AD180" s="210"/>
      <c r="AE180" s="209"/>
      <c r="AF180" s="210"/>
      <c r="AG180" s="209"/>
      <c r="AH180" s="210"/>
      <c r="AI180" s="209"/>
      <c r="AJ180" s="210"/>
      <c r="AK180" s="209"/>
      <c r="AL180" s="210"/>
      <c r="AM180" s="209"/>
      <c r="AN180" s="210"/>
      <c r="AO180" s="209"/>
      <c r="AP180" s="210"/>
    </row>
    <row r="181" spans="1:42" customFormat="1" ht="15" x14ac:dyDescent="0.25"/>
    <row r="182" spans="1:42" customFormat="1" ht="15" x14ac:dyDescent="0.25"/>
    <row r="183" spans="1:42" customFormat="1" ht="15" x14ac:dyDescent="0.25"/>
    <row r="184" spans="1:42" customFormat="1" ht="15" x14ac:dyDescent="0.25"/>
    <row r="185" spans="1:42" customFormat="1" ht="15" x14ac:dyDescent="0.25"/>
    <row r="186" spans="1:42" customFormat="1" ht="15" x14ac:dyDescent="0.25"/>
    <row r="187" spans="1:42" customFormat="1" ht="15" x14ac:dyDescent="0.25"/>
    <row r="188" spans="1:42" customFormat="1" ht="15" x14ac:dyDescent="0.25"/>
    <row r="189" spans="1:42" customFormat="1" ht="15" x14ac:dyDescent="0.25"/>
    <row r="190" spans="1:42" customFormat="1" ht="15" x14ac:dyDescent="0.25"/>
    <row r="191" spans="1:42" customFormat="1" ht="15" x14ac:dyDescent="0.25"/>
    <row r="192" spans="1:42" customFormat="1" ht="15" x14ac:dyDescent="0.25"/>
    <row r="193" customFormat="1" ht="15" x14ac:dyDescent="0.25"/>
    <row r="194" customFormat="1" ht="15" x14ac:dyDescent="0.25"/>
    <row r="195" customFormat="1" ht="15" x14ac:dyDescent="0.25"/>
    <row r="196" customFormat="1" ht="15" x14ac:dyDescent="0.25"/>
    <row r="197" customFormat="1" ht="15" x14ac:dyDescent="0.25"/>
    <row r="198" customFormat="1" ht="15" x14ac:dyDescent="0.25"/>
    <row r="199" customFormat="1" ht="15" x14ac:dyDescent="0.25"/>
    <row r="200" customFormat="1" ht="15" x14ac:dyDescent="0.25"/>
    <row r="201" customFormat="1" ht="15" x14ac:dyDescent="0.25"/>
    <row r="202" customFormat="1" ht="15" x14ac:dyDescent="0.25"/>
    <row r="203" customFormat="1" ht="15" x14ac:dyDescent="0.25"/>
    <row r="204" customFormat="1" ht="15" x14ac:dyDescent="0.25"/>
    <row r="205" customFormat="1" ht="15" x14ac:dyDescent="0.25"/>
    <row r="206" customFormat="1" ht="15" x14ac:dyDescent="0.25"/>
    <row r="207" customFormat="1" ht="15" x14ac:dyDescent="0.25"/>
    <row r="208" customFormat="1" ht="15" x14ac:dyDescent="0.25"/>
    <row r="209" customFormat="1" ht="15" x14ac:dyDescent="0.25"/>
    <row r="210" customFormat="1" ht="15" x14ac:dyDescent="0.25"/>
    <row r="211" customFormat="1" ht="15" x14ac:dyDescent="0.25"/>
    <row r="212" customFormat="1" ht="15" x14ac:dyDescent="0.25"/>
    <row r="213" customFormat="1" ht="15" x14ac:dyDescent="0.25"/>
    <row r="214" customFormat="1" ht="15" x14ac:dyDescent="0.25"/>
    <row r="215" customFormat="1" ht="15" x14ac:dyDescent="0.25"/>
    <row r="216" customFormat="1" ht="15" x14ac:dyDescent="0.25"/>
    <row r="217" customFormat="1" ht="15" x14ac:dyDescent="0.25"/>
    <row r="218" customFormat="1" ht="15" x14ac:dyDescent="0.25"/>
    <row r="219" customFormat="1" ht="15" x14ac:dyDescent="0.25"/>
    <row r="220" customFormat="1" ht="15" x14ac:dyDescent="0.25"/>
    <row r="221" customFormat="1" ht="15" x14ac:dyDescent="0.25"/>
    <row r="222" customFormat="1" ht="15" x14ac:dyDescent="0.25"/>
    <row r="223" customFormat="1" ht="15" x14ac:dyDescent="0.25"/>
    <row r="224" customFormat="1" ht="15" x14ac:dyDescent="0.25"/>
    <row r="225" customFormat="1" ht="15" x14ac:dyDescent="0.25"/>
  </sheetData>
  <pageMargins left="0.7" right="0.7" top="0.75" bottom="0.75" header="0.3" footer="0.3"/>
  <pageSetup paperSize="9" orientation="portrait" verticalDpi="0" r:id="rId1"/>
  <ignoredErrors>
    <ignoredError sqref="E48 E49:E67 M48:M67 U48:U67 AC48:AC67 AK48:AK67 AS48:AS67 BA48:BA67 BI48:BI67 BQ48:BQ67 BY48:BY67" formula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Q214"/>
  <sheetViews>
    <sheetView showGridLines="0" topLeftCell="A145" zoomScaleNormal="100" workbookViewId="0">
      <selection activeCell="Y156" sqref="Y156:Y174"/>
    </sheetView>
  </sheetViews>
  <sheetFormatPr baseColWidth="10" defaultColWidth="11.42578125" defaultRowHeight="11.25" x14ac:dyDescent="0.2"/>
  <cols>
    <col min="1" max="1" width="23.7109375" style="90" customWidth="1"/>
    <col min="2" max="2" width="0.85546875" style="91" customWidth="1"/>
    <col min="3" max="3" width="11.42578125" style="90"/>
    <col min="4" max="4" width="0.85546875" style="91" customWidth="1"/>
    <col min="5" max="5" width="11.42578125" style="90"/>
    <col min="6" max="6" width="0.85546875" style="91" customWidth="1"/>
    <col min="7" max="7" width="12.7109375" style="90" customWidth="1"/>
    <col min="8" max="8" width="0.85546875" style="91" customWidth="1"/>
    <col min="9" max="9" width="11.42578125" style="90"/>
    <col min="10" max="10" width="0.85546875" style="91" customWidth="1"/>
    <col min="11" max="11" width="11.42578125" style="90"/>
    <col min="12" max="12" width="0.85546875" style="91" customWidth="1"/>
    <col min="13" max="13" width="11.42578125" style="90"/>
    <col min="14" max="14" width="0.85546875" style="91" customWidth="1"/>
    <col min="15" max="15" width="11.42578125" style="90"/>
    <col min="16" max="16" width="0.85546875" style="91" customWidth="1"/>
    <col min="17" max="17" width="12.7109375" style="90" customWidth="1"/>
    <col min="18" max="18" width="0.85546875" style="91" customWidth="1"/>
    <col min="19" max="19" width="11.42578125" style="90"/>
    <col min="20" max="20" width="0.85546875" style="91" customWidth="1"/>
    <col min="21" max="21" width="11.42578125" style="90"/>
    <col min="22" max="22" width="0.85546875" style="91" customWidth="1"/>
    <col min="23" max="23" width="11.42578125" style="90"/>
    <col min="24" max="24" width="0.85546875" style="91" customWidth="1"/>
    <col min="25" max="25" width="11.42578125" style="90"/>
    <col min="26" max="26" width="0.85546875" style="91" customWidth="1"/>
    <col min="27" max="27" width="12.7109375" style="90" customWidth="1"/>
    <col min="28" max="28" width="0.85546875" style="91" customWidth="1"/>
    <col min="29" max="29" width="11.42578125" style="90"/>
    <col min="30" max="30" width="0.85546875" style="91" customWidth="1"/>
    <col min="31" max="31" width="11.42578125" style="90"/>
    <col min="32" max="32" width="0.85546875" style="91" customWidth="1"/>
    <col min="33" max="33" width="11.42578125" style="90"/>
    <col min="34" max="34" width="0.85546875" style="91" customWidth="1"/>
    <col min="35" max="35" width="11.42578125" style="90"/>
    <col min="36" max="36" width="0.85546875" style="91" customWidth="1"/>
    <col min="37" max="37" width="12.7109375" style="90" customWidth="1"/>
    <col min="38" max="38" width="0.85546875" style="91" customWidth="1"/>
    <col min="39" max="39" width="11.42578125" style="90"/>
    <col min="40" max="40" width="0.85546875" style="91" customWidth="1"/>
    <col min="41" max="41" width="11.42578125" style="90"/>
    <col min="42" max="42" width="0.85546875" style="91" customWidth="1"/>
    <col min="43" max="43" width="11.42578125" style="90"/>
    <col min="44" max="44" width="0.85546875" style="91" customWidth="1"/>
    <col min="45" max="45" width="11.42578125" style="90"/>
    <col min="46" max="46" width="0.85546875" style="91" customWidth="1"/>
    <col min="47" max="47" width="12.7109375" style="90" customWidth="1"/>
    <col min="48" max="48" width="0.85546875" style="91" customWidth="1"/>
    <col min="49" max="49" width="11.42578125" style="90"/>
    <col min="50" max="50" width="0.85546875" style="91" customWidth="1"/>
    <col min="51" max="51" width="11.42578125" style="90"/>
    <col min="52" max="52" width="0.85546875" style="91" customWidth="1"/>
    <col min="53" max="53" width="11.42578125" style="90"/>
    <col min="54" max="54" width="0.85546875" style="91" customWidth="1"/>
    <col min="55" max="55" width="11.42578125" style="90"/>
    <col min="56" max="56" width="0.85546875" style="91" customWidth="1"/>
    <col min="57" max="57" width="12.7109375" style="90" customWidth="1"/>
    <col min="58" max="58" width="0.85546875" style="91" customWidth="1"/>
    <col min="59" max="59" width="11.42578125" style="90"/>
    <col min="60" max="60" width="0.85546875" style="91" customWidth="1"/>
    <col min="61" max="61" width="11.42578125" style="90"/>
    <col min="62" max="62" width="0.85546875" style="91" customWidth="1"/>
    <col min="63" max="63" width="11.42578125" style="90"/>
    <col min="64" max="64" width="0.85546875" style="91" customWidth="1"/>
    <col min="65" max="65" width="11.42578125" style="90"/>
    <col min="66" max="66" width="0.85546875" style="91" customWidth="1"/>
    <col min="67" max="67" width="12.7109375" style="90" customWidth="1"/>
    <col min="68" max="68" width="0.85546875" style="91" customWidth="1"/>
    <col min="69" max="69" width="11.42578125" style="90"/>
    <col min="70" max="70" width="0.85546875" style="91" customWidth="1"/>
    <col min="71" max="71" width="11.42578125" style="90"/>
    <col min="72" max="72" width="0.85546875" style="91" customWidth="1"/>
    <col min="73" max="73" width="11.42578125" style="90"/>
    <col min="74" max="74" width="0.85546875" style="91" customWidth="1"/>
    <col min="75" max="75" width="11.42578125" style="90"/>
    <col min="76" max="76" width="0.85546875" style="91" customWidth="1"/>
    <col min="77" max="77" width="12.7109375" style="90" customWidth="1"/>
    <col min="78" max="78" width="0.85546875" style="91" customWidth="1"/>
    <col min="79" max="79" width="11.42578125" style="90"/>
    <col min="80" max="80" width="0.85546875" style="91" customWidth="1"/>
    <col min="81" max="81" width="11.42578125" style="90"/>
    <col min="82" max="82" width="0.85546875" style="91" customWidth="1"/>
    <col min="83" max="83" width="11.42578125" style="90"/>
    <col min="84" max="84" width="0.85546875" style="91" customWidth="1"/>
    <col min="85" max="85" width="11.42578125" style="90"/>
    <col min="86" max="86" width="0.85546875" style="91" customWidth="1"/>
    <col min="87" max="87" width="12.7109375" style="90" customWidth="1"/>
    <col min="88" max="88" width="0.85546875" style="91" customWidth="1"/>
    <col min="89" max="89" width="11.42578125" style="90"/>
    <col min="90" max="90" width="0.85546875" style="91" customWidth="1"/>
    <col min="91" max="91" width="11.42578125" style="90"/>
    <col min="92" max="92" width="0.85546875" style="91" customWidth="1"/>
    <col min="93" max="93" width="11.42578125" style="90"/>
    <col min="94" max="94" width="0.85546875" style="91" customWidth="1"/>
    <col min="95" max="95" width="11.42578125" style="90"/>
    <col min="96" max="96" width="0.85546875" style="91" customWidth="1"/>
    <col min="97" max="97" width="12.85546875" style="90" customWidth="1"/>
    <col min="98" max="98" width="0.85546875" style="91" customWidth="1"/>
    <col min="99" max="99" width="11.42578125" style="90"/>
    <col min="100" max="100" width="0.85546875" style="91" customWidth="1"/>
    <col min="101" max="101" width="11.42578125" style="90"/>
    <col min="102" max="102" width="0.85546875" style="91" customWidth="1"/>
    <col min="103" max="103" width="11.42578125" style="90"/>
    <col min="104" max="104" width="0.85546875" style="91" customWidth="1"/>
    <col min="105" max="105" width="11.42578125" style="90"/>
    <col min="106" max="106" width="0.85546875" style="91" customWidth="1"/>
    <col min="107" max="107" width="12.7109375" style="90" customWidth="1"/>
    <col min="108" max="108" width="0.85546875" style="91" customWidth="1"/>
    <col min="109" max="109" width="11.42578125" style="90"/>
    <col min="110" max="110" width="0.85546875" style="91" customWidth="1"/>
    <col min="111" max="111" width="11.42578125" style="90"/>
    <col min="112" max="112" width="0.85546875" style="243" customWidth="1"/>
    <col min="113" max="113" width="11.42578125" style="294"/>
    <col min="114" max="114" width="0.85546875" style="243" customWidth="1"/>
    <col min="115" max="115" width="11.42578125" style="294"/>
    <col min="116" max="116" width="0.85546875" style="243" customWidth="1"/>
    <col min="117" max="117" width="12.7109375" style="294" customWidth="1"/>
    <col min="118" max="118" width="0.85546875" style="243" customWidth="1"/>
    <col min="119" max="119" width="11.42578125" style="294"/>
    <col min="120" max="120" width="0.85546875" style="243" customWidth="1"/>
    <col min="121" max="121" width="11.42578125" style="294"/>
    <col min="122" max="16384" width="11.42578125" style="90"/>
  </cols>
  <sheetData>
    <row r="1" spans="1:121" ht="15" customHeight="1" x14ac:dyDescent="0.2">
      <c r="A1" s="183" t="s">
        <v>34</v>
      </c>
      <c r="B1" s="184"/>
      <c r="C1" s="185"/>
      <c r="D1" s="185"/>
      <c r="E1" s="188"/>
      <c r="F1" s="188"/>
      <c r="G1" s="188"/>
      <c r="H1" s="188"/>
      <c r="I1" s="188"/>
      <c r="CD1" s="90"/>
      <c r="CF1" s="90"/>
      <c r="CH1" s="90"/>
      <c r="CJ1" s="90"/>
      <c r="CL1" s="90"/>
      <c r="CN1" s="90"/>
      <c r="CP1" s="90"/>
      <c r="CR1" s="90"/>
      <c r="CT1" s="90"/>
      <c r="CV1" s="90"/>
      <c r="CX1" s="90"/>
      <c r="CZ1" s="90"/>
      <c r="DB1" s="90"/>
      <c r="DD1" s="90"/>
      <c r="DF1" s="90"/>
      <c r="DH1" s="294"/>
      <c r="DJ1" s="294"/>
      <c r="DL1" s="294"/>
      <c r="DN1" s="294"/>
      <c r="DP1" s="294"/>
    </row>
    <row r="2" spans="1:121" x14ac:dyDescent="0.2">
      <c r="A2" s="186" t="s">
        <v>283</v>
      </c>
      <c r="B2" s="186"/>
      <c r="C2" s="187"/>
      <c r="D2" s="215"/>
      <c r="E2" s="215"/>
      <c r="F2" s="215"/>
      <c r="G2" s="215"/>
      <c r="H2" s="215"/>
      <c r="I2" s="215"/>
      <c r="CD2" s="90"/>
      <c r="CF2" s="90"/>
      <c r="CH2" s="90"/>
      <c r="CJ2" s="90"/>
      <c r="CL2" s="90"/>
      <c r="CN2" s="90"/>
      <c r="CP2" s="90"/>
      <c r="CR2" s="90"/>
      <c r="CT2" s="90"/>
      <c r="CV2" s="90"/>
      <c r="CX2" s="90"/>
      <c r="CZ2" s="90"/>
      <c r="DB2" s="90"/>
      <c r="DD2" s="90"/>
      <c r="DF2" s="90"/>
      <c r="DH2" s="294"/>
      <c r="DJ2" s="294"/>
      <c r="DL2" s="294"/>
      <c r="DN2" s="294"/>
      <c r="DP2" s="294"/>
    </row>
    <row r="3" spans="1:121" x14ac:dyDescent="0.2">
      <c r="A3" s="90" t="s">
        <v>41</v>
      </c>
      <c r="F3" s="90"/>
      <c r="CD3" s="90"/>
      <c r="CF3" s="90"/>
      <c r="CH3" s="90"/>
      <c r="CJ3" s="90"/>
      <c r="CL3" s="90"/>
      <c r="CN3" s="90"/>
      <c r="CP3" s="90"/>
      <c r="CR3" s="90"/>
      <c r="CT3" s="90"/>
      <c r="CV3" s="90"/>
      <c r="CX3" s="90"/>
      <c r="CZ3" s="90"/>
      <c r="DB3" s="90"/>
      <c r="DD3" s="90"/>
      <c r="DF3" s="90"/>
      <c r="DH3" s="294"/>
      <c r="DJ3" s="294"/>
      <c r="DL3" s="294"/>
      <c r="DN3" s="294"/>
      <c r="DP3" s="294"/>
    </row>
    <row r="4" spans="1:121" x14ac:dyDescent="0.2">
      <c r="A4" s="90" t="s">
        <v>42</v>
      </c>
      <c r="CD4" s="90"/>
      <c r="CF4" s="90"/>
      <c r="CH4" s="90"/>
      <c r="CJ4" s="90"/>
      <c r="CL4" s="90"/>
      <c r="CN4" s="90"/>
      <c r="CP4" s="90"/>
      <c r="CR4" s="90"/>
      <c r="CT4" s="90"/>
      <c r="CV4" s="90"/>
      <c r="CX4" s="90"/>
      <c r="CZ4" s="90"/>
      <c r="DB4" s="90"/>
      <c r="DD4" s="90"/>
      <c r="DF4" s="90"/>
      <c r="DH4" s="294"/>
      <c r="DJ4" s="294"/>
      <c r="DL4" s="294"/>
      <c r="DN4" s="294"/>
      <c r="DP4" s="294"/>
    </row>
    <row r="5" spans="1:121" x14ac:dyDescent="0.2">
      <c r="A5" s="188" t="s">
        <v>284</v>
      </c>
      <c r="B5" s="188"/>
      <c r="C5" s="188"/>
      <c r="D5" s="188"/>
      <c r="E5" s="188"/>
      <c r="F5" s="188"/>
      <c r="G5" s="188"/>
      <c r="H5" s="188"/>
      <c r="I5" s="188"/>
      <c r="CD5" s="90"/>
      <c r="CF5" s="90"/>
      <c r="CH5" s="90"/>
      <c r="CJ5" s="90"/>
      <c r="CL5" s="90"/>
      <c r="CN5" s="90"/>
      <c r="CP5" s="90"/>
      <c r="CR5" s="90"/>
      <c r="CT5" s="90"/>
      <c r="CV5" s="90"/>
      <c r="CX5" s="90"/>
      <c r="CZ5" s="90"/>
      <c r="DB5" s="90"/>
      <c r="DD5" s="90"/>
      <c r="DF5" s="90"/>
      <c r="DH5" s="294"/>
      <c r="DJ5" s="294"/>
      <c r="DL5" s="294"/>
      <c r="DN5" s="294"/>
      <c r="DP5" s="294"/>
    </row>
    <row r="6" spans="1:121" x14ac:dyDescent="0.2">
      <c r="A6" s="186" t="s">
        <v>285</v>
      </c>
      <c r="B6" s="186"/>
      <c r="C6" s="187"/>
      <c r="D6" s="188"/>
      <c r="E6" s="215"/>
      <c r="F6" s="215"/>
      <c r="G6" s="215"/>
      <c r="H6" s="215"/>
      <c r="I6" s="215"/>
      <c r="J6" s="215"/>
      <c r="CD6" s="90"/>
      <c r="CF6" s="90"/>
      <c r="CH6" s="90"/>
      <c r="CJ6" s="90"/>
      <c r="CL6" s="90"/>
      <c r="CN6" s="90"/>
      <c r="CP6" s="90"/>
      <c r="CR6" s="90"/>
      <c r="CT6" s="90"/>
      <c r="CV6" s="90"/>
      <c r="CX6" s="90"/>
      <c r="CZ6" s="90"/>
      <c r="DB6" s="90"/>
      <c r="DD6" s="90"/>
      <c r="DF6" s="90"/>
      <c r="DH6" s="294"/>
      <c r="DJ6" s="294"/>
      <c r="DL6" s="294"/>
      <c r="DN6" s="294"/>
      <c r="DP6" s="294"/>
    </row>
    <row r="7" spans="1:121" x14ac:dyDescent="0.2">
      <c r="A7" s="188" t="s">
        <v>286</v>
      </c>
      <c r="B7" s="188"/>
      <c r="C7" s="188"/>
      <c r="D7" s="188"/>
      <c r="E7" s="188"/>
      <c r="F7" s="188"/>
      <c r="G7" s="188"/>
      <c r="H7" s="188"/>
      <c r="I7" s="188"/>
      <c r="CD7" s="90"/>
      <c r="CF7" s="90"/>
      <c r="CH7" s="90"/>
      <c r="CJ7" s="90"/>
      <c r="CL7" s="90"/>
      <c r="CN7" s="90"/>
      <c r="CP7" s="90"/>
      <c r="CR7" s="90"/>
      <c r="CT7" s="90"/>
      <c r="CV7" s="90"/>
      <c r="CX7" s="90"/>
      <c r="CZ7" s="90"/>
      <c r="DB7" s="90"/>
      <c r="DD7" s="90"/>
      <c r="DF7" s="90"/>
      <c r="DH7" s="294"/>
      <c r="DJ7" s="294"/>
      <c r="DL7" s="294"/>
      <c r="DN7" s="294"/>
      <c r="DP7" s="294"/>
    </row>
    <row r="8" spans="1:121" x14ac:dyDescent="0.2">
      <c r="A8" s="186" t="s">
        <v>287</v>
      </c>
      <c r="B8" s="186"/>
      <c r="C8" s="187"/>
      <c r="D8" s="188"/>
      <c r="E8" s="215"/>
      <c r="F8" s="215"/>
      <c r="G8" s="215"/>
      <c r="H8" s="215"/>
      <c r="I8" s="215"/>
      <c r="J8" s="215"/>
      <c r="CD8" s="90"/>
      <c r="CF8" s="90"/>
      <c r="CH8" s="90"/>
      <c r="CJ8" s="90"/>
      <c r="CL8" s="90"/>
      <c r="CN8" s="90"/>
      <c r="CP8" s="90"/>
      <c r="CR8" s="90"/>
      <c r="CT8" s="90"/>
      <c r="CV8" s="90"/>
      <c r="CX8" s="90"/>
      <c r="CZ8" s="90"/>
      <c r="DB8" s="90"/>
      <c r="DD8" s="90"/>
      <c r="DF8" s="90"/>
      <c r="DH8" s="294"/>
      <c r="DJ8" s="294"/>
      <c r="DL8" s="294"/>
      <c r="DN8" s="294"/>
      <c r="DP8" s="294"/>
    </row>
    <row r="9" spans="1:121" x14ac:dyDescent="0.2">
      <c r="A9" s="188" t="s">
        <v>288</v>
      </c>
      <c r="B9" s="188"/>
      <c r="C9" s="188"/>
      <c r="D9" s="188"/>
      <c r="E9" s="188"/>
      <c r="F9" s="188"/>
      <c r="G9" s="188"/>
      <c r="H9" s="188"/>
      <c r="I9" s="188"/>
      <c r="CD9" s="90"/>
      <c r="CF9" s="90"/>
      <c r="CH9" s="90"/>
      <c r="CJ9" s="90"/>
      <c r="CL9" s="90"/>
      <c r="CN9" s="90"/>
      <c r="CP9" s="90"/>
      <c r="CR9" s="90"/>
      <c r="CT9" s="90"/>
      <c r="CV9" s="90"/>
      <c r="CX9" s="90"/>
      <c r="CZ9" s="90"/>
      <c r="DB9" s="90"/>
      <c r="DD9" s="90"/>
      <c r="DF9" s="90"/>
      <c r="DH9" s="294"/>
      <c r="DJ9" s="294"/>
      <c r="DL9" s="294"/>
      <c r="DN9" s="294"/>
      <c r="DP9" s="294"/>
    </row>
    <row r="13" spans="1:121" ht="15" customHeight="1" thickBot="1" x14ac:dyDescent="0.3">
      <c r="A13" s="189" t="s">
        <v>23</v>
      </c>
      <c r="B13" s="190"/>
      <c r="C13" s="190"/>
      <c r="D13" s="190"/>
      <c r="E13" s="190"/>
      <c r="F13" s="190"/>
      <c r="G13" s="190"/>
      <c r="H13" s="190"/>
      <c r="I13" s="190"/>
      <c r="J13" s="190"/>
      <c r="K13" s="190"/>
      <c r="L13" s="190"/>
      <c r="M13" s="190"/>
      <c r="N13" s="190"/>
      <c r="O13" s="190"/>
      <c r="P13" s="190"/>
      <c r="Q13" s="190"/>
      <c r="R13" s="190"/>
      <c r="S13" s="190"/>
      <c r="T13" s="190"/>
      <c r="U13" s="190"/>
      <c r="V13" s="190"/>
      <c r="W13" s="190"/>
      <c r="X13" s="190"/>
      <c r="Y13" s="190"/>
      <c r="Z13" s="190"/>
      <c r="AA13" s="190"/>
      <c r="AB13" s="190"/>
      <c r="AC13" s="190"/>
      <c r="AD13" s="190"/>
      <c r="AE13" s="190"/>
      <c r="AF13" s="190"/>
      <c r="AG13" s="190"/>
      <c r="AH13" s="190"/>
      <c r="AI13" s="190"/>
      <c r="AJ13" s="190"/>
      <c r="AK13" s="190"/>
      <c r="AL13" s="190"/>
      <c r="AM13" s="190"/>
      <c r="AN13" s="190"/>
      <c r="AO13" s="190"/>
      <c r="AP13" s="190"/>
      <c r="AQ13" s="190"/>
      <c r="AR13" s="190"/>
      <c r="AS13" s="190"/>
      <c r="AT13" s="190"/>
      <c r="AU13" s="190"/>
      <c r="AV13" s="190"/>
      <c r="AW13" s="190"/>
      <c r="AX13" s="190"/>
      <c r="AY13" s="190"/>
      <c r="AZ13" s="190"/>
      <c r="BA13" s="190"/>
      <c r="BB13" s="190"/>
      <c r="BC13" s="190"/>
      <c r="BD13" s="190"/>
      <c r="BE13" s="190"/>
      <c r="BF13" s="190"/>
      <c r="BG13" s="190"/>
      <c r="BH13" s="190"/>
      <c r="BI13" s="190"/>
      <c r="BJ13" s="190"/>
      <c r="BK13" s="190"/>
      <c r="BL13" s="190"/>
      <c r="BM13" s="190"/>
      <c r="BN13" s="190"/>
      <c r="BO13" s="190"/>
      <c r="BP13" s="190"/>
      <c r="BQ13" s="190"/>
      <c r="BR13" s="190"/>
      <c r="BS13" s="190"/>
      <c r="BT13" s="190"/>
      <c r="BU13" s="190"/>
      <c r="BV13" s="190"/>
      <c r="BW13" s="190"/>
      <c r="BX13" s="190"/>
      <c r="BY13" s="190"/>
      <c r="BZ13" s="190"/>
      <c r="CA13" s="190"/>
      <c r="CB13" s="190"/>
      <c r="CC13" s="190"/>
      <c r="CD13" s="190"/>
      <c r="CE13" s="190"/>
      <c r="CF13" s="190"/>
      <c r="CG13" s="190"/>
      <c r="CH13" s="190"/>
      <c r="CI13" s="190"/>
      <c r="CJ13" s="190"/>
      <c r="CK13" s="190"/>
      <c r="CL13" s="190"/>
      <c r="CM13" s="190"/>
      <c r="CN13" s="190"/>
      <c r="CO13" s="190"/>
      <c r="CP13" s="190"/>
      <c r="CQ13" s="190"/>
      <c r="CR13" s="190"/>
      <c r="CS13" s="190"/>
      <c r="CT13" s="190"/>
      <c r="CU13" s="190"/>
      <c r="CV13" s="190"/>
      <c r="CW13" s="190"/>
      <c r="CX13" s="190"/>
      <c r="CY13" s="190"/>
      <c r="CZ13" s="190"/>
      <c r="DA13" s="190"/>
      <c r="DB13" s="190"/>
      <c r="DC13" s="190"/>
      <c r="DD13" s="190"/>
      <c r="DE13" s="190"/>
      <c r="DF13" s="190"/>
      <c r="DG13" s="190"/>
      <c r="DH13" s="296"/>
      <c r="DI13" s="296"/>
      <c r="DJ13" s="296"/>
      <c r="DK13" s="296"/>
      <c r="DL13" s="296"/>
      <c r="DM13" s="296"/>
      <c r="DN13" s="296"/>
      <c r="DO13"/>
      <c r="DP13"/>
      <c r="DQ13"/>
    </row>
    <row r="14" spans="1:121" ht="15" customHeight="1" x14ac:dyDescent="0.2">
      <c r="C14" s="292">
        <v>2008</v>
      </c>
      <c r="D14" s="292"/>
      <c r="E14" s="292"/>
      <c r="F14" s="292"/>
      <c r="G14" s="292"/>
      <c r="H14" s="292"/>
      <c r="I14" s="292"/>
      <c r="J14" s="292"/>
      <c r="K14" s="292"/>
      <c r="L14" s="195"/>
      <c r="M14" s="292">
        <v>2009</v>
      </c>
      <c r="N14" s="292"/>
      <c r="O14" s="292"/>
      <c r="P14" s="292"/>
      <c r="Q14" s="292"/>
      <c r="R14" s="292"/>
      <c r="S14" s="292"/>
      <c r="T14" s="292"/>
      <c r="U14" s="292"/>
      <c r="V14" s="195"/>
      <c r="W14" s="292">
        <v>2010</v>
      </c>
      <c r="X14" s="292"/>
      <c r="Y14" s="292"/>
      <c r="Z14" s="292"/>
      <c r="AA14" s="292"/>
      <c r="AB14" s="292"/>
      <c r="AC14" s="292"/>
      <c r="AD14" s="292"/>
      <c r="AE14" s="292"/>
      <c r="AF14" s="195"/>
      <c r="AG14" s="292">
        <v>2011</v>
      </c>
      <c r="AH14" s="292"/>
      <c r="AI14" s="292"/>
      <c r="AJ14" s="292"/>
      <c r="AK14" s="292"/>
      <c r="AL14" s="292"/>
      <c r="AM14" s="292"/>
      <c r="AN14" s="292"/>
      <c r="AO14" s="292"/>
      <c r="AP14" s="195"/>
      <c r="AQ14" s="292">
        <v>2012</v>
      </c>
      <c r="AR14" s="292"/>
      <c r="AS14" s="292"/>
      <c r="AT14" s="292"/>
      <c r="AU14" s="292"/>
      <c r="AV14" s="292"/>
      <c r="AW14" s="292"/>
      <c r="AX14" s="292"/>
      <c r="AY14" s="292"/>
      <c r="AZ14" s="195"/>
      <c r="BA14" s="292">
        <v>2013</v>
      </c>
      <c r="BB14" s="292"/>
      <c r="BC14" s="292"/>
      <c r="BD14" s="292"/>
      <c r="BE14" s="292"/>
      <c r="BF14" s="292"/>
      <c r="BG14" s="292"/>
      <c r="BH14" s="292"/>
      <c r="BI14" s="292"/>
      <c r="BJ14" s="195"/>
      <c r="BK14" s="292">
        <v>2014</v>
      </c>
      <c r="BL14" s="292"/>
      <c r="BM14" s="292"/>
      <c r="BN14" s="292"/>
      <c r="BO14" s="292"/>
      <c r="BP14" s="292"/>
      <c r="BQ14" s="292"/>
      <c r="BR14" s="292"/>
      <c r="BS14" s="292"/>
      <c r="BT14" s="195"/>
      <c r="BU14" s="292">
        <v>2015</v>
      </c>
      <c r="BV14" s="292"/>
      <c r="BW14" s="292"/>
      <c r="BX14" s="292"/>
      <c r="BY14" s="292"/>
      <c r="BZ14" s="292"/>
      <c r="CA14" s="292"/>
      <c r="CB14" s="292"/>
      <c r="CC14" s="292"/>
      <c r="CD14" s="195"/>
      <c r="CE14" s="292">
        <v>2016</v>
      </c>
      <c r="CF14" s="292"/>
      <c r="CG14" s="292"/>
      <c r="CH14" s="292"/>
      <c r="CI14" s="292"/>
      <c r="CJ14" s="292"/>
      <c r="CK14" s="292"/>
      <c r="CL14" s="292"/>
      <c r="CM14" s="292"/>
      <c r="CN14" s="195"/>
      <c r="CO14" s="292">
        <v>2017</v>
      </c>
      <c r="CP14" s="292"/>
      <c r="CQ14" s="292"/>
      <c r="CR14" s="292"/>
      <c r="CS14" s="292"/>
      <c r="CT14" s="292"/>
      <c r="CU14" s="292"/>
      <c r="CV14" s="292"/>
      <c r="CW14" s="292"/>
      <c r="CX14" s="195"/>
      <c r="CY14" s="377">
        <v>2018</v>
      </c>
      <c r="CZ14" s="377"/>
      <c r="DA14" s="377"/>
      <c r="DB14" s="377"/>
      <c r="DC14" s="377"/>
      <c r="DD14" s="377"/>
      <c r="DE14" s="377"/>
      <c r="DF14" s="377"/>
      <c r="DG14" s="377"/>
      <c r="DH14" s="298"/>
      <c r="DI14" s="377">
        <v>2019</v>
      </c>
      <c r="DJ14" s="377"/>
      <c r="DK14" s="377"/>
      <c r="DL14" s="377"/>
      <c r="DM14" s="377"/>
      <c r="DN14" s="377"/>
      <c r="DO14" s="377"/>
      <c r="DP14" s="377"/>
      <c r="DQ14" s="377"/>
    </row>
    <row r="15" spans="1:121" ht="45" x14ac:dyDescent="0.2">
      <c r="C15" s="257" t="s">
        <v>38</v>
      </c>
      <c r="D15" s="257"/>
      <c r="E15" s="257"/>
      <c r="F15" s="257"/>
      <c r="G15" s="257"/>
      <c r="H15" s="258"/>
      <c r="I15" s="259" t="s">
        <v>39</v>
      </c>
      <c r="J15" s="258"/>
      <c r="K15" s="259" t="s">
        <v>40</v>
      </c>
      <c r="L15" s="258"/>
      <c r="M15" s="257" t="s">
        <v>38</v>
      </c>
      <c r="N15" s="257"/>
      <c r="O15" s="257"/>
      <c r="P15" s="257"/>
      <c r="Q15" s="257"/>
      <c r="R15" s="258"/>
      <c r="S15" s="259" t="s">
        <v>39</v>
      </c>
      <c r="T15" s="258"/>
      <c r="U15" s="259" t="s">
        <v>40</v>
      </c>
      <c r="V15" s="258"/>
      <c r="W15" s="257" t="s">
        <v>38</v>
      </c>
      <c r="X15" s="257"/>
      <c r="Y15" s="257"/>
      <c r="Z15" s="257"/>
      <c r="AA15" s="257"/>
      <c r="AB15" s="258"/>
      <c r="AC15" s="259" t="s">
        <v>39</v>
      </c>
      <c r="AD15" s="258"/>
      <c r="AE15" s="259" t="s">
        <v>40</v>
      </c>
      <c r="AF15" s="258"/>
      <c r="AG15" s="257" t="s">
        <v>38</v>
      </c>
      <c r="AH15" s="257"/>
      <c r="AI15" s="257"/>
      <c r="AJ15" s="257"/>
      <c r="AK15" s="257"/>
      <c r="AL15" s="258"/>
      <c r="AM15" s="259" t="s">
        <v>39</v>
      </c>
      <c r="AN15" s="258"/>
      <c r="AO15" s="259" t="s">
        <v>40</v>
      </c>
      <c r="AP15" s="258"/>
      <c r="AQ15" s="257" t="s">
        <v>38</v>
      </c>
      <c r="AR15" s="257"/>
      <c r="AS15" s="257"/>
      <c r="AT15" s="257"/>
      <c r="AU15" s="257"/>
      <c r="AV15" s="258"/>
      <c r="AW15" s="259" t="s">
        <v>39</v>
      </c>
      <c r="AX15" s="258"/>
      <c r="AY15" s="259" t="s">
        <v>40</v>
      </c>
      <c r="AZ15" s="258"/>
      <c r="BA15" s="257" t="s">
        <v>38</v>
      </c>
      <c r="BB15" s="257"/>
      <c r="BC15" s="257"/>
      <c r="BD15" s="257"/>
      <c r="BE15" s="257"/>
      <c r="BF15" s="258"/>
      <c r="BG15" s="259" t="s">
        <v>39</v>
      </c>
      <c r="BH15" s="258"/>
      <c r="BI15" s="259" t="s">
        <v>40</v>
      </c>
      <c r="BJ15" s="258"/>
      <c r="BK15" s="257" t="s">
        <v>38</v>
      </c>
      <c r="BL15" s="257"/>
      <c r="BM15" s="257"/>
      <c r="BN15" s="257"/>
      <c r="BO15" s="257"/>
      <c r="BP15" s="258"/>
      <c r="BQ15" s="259" t="s">
        <v>39</v>
      </c>
      <c r="BR15" s="258"/>
      <c r="BS15" s="259" t="s">
        <v>40</v>
      </c>
      <c r="BT15" s="258"/>
      <c r="BU15" s="257" t="s">
        <v>38</v>
      </c>
      <c r="BV15" s="257"/>
      <c r="BW15" s="257"/>
      <c r="BX15" s="257"/>
      <c r="BY15" s="257"/>
      <c r="BZ15" s="258"/>
      <c r="CA15" s="259" t="s">
        <v>39</v>
      </c>
      <c r="CB15" s="258"/>
      <c r="CC15" s="259" t="s">
        <v>40</v>
      </c>
      <c r="CD15" s="258"/>
      <c r="CE15" s="257" t="s">
        <v>38</v>
      </c>
      <c r="CF15" s="257"/>
      <c r="CG15" s="257"/>
      <c r="CH15" s="257"/>
      <c r="CI15" s="257"/>
      <c r="CJ15" s="258"/>
      <c r="CK15" s="259" t="s">
        <v>39</v>
      </c>
      <c r="CL15" s="258"/>
      <c r="CM15" s="259" t="s">
        <v>40</v>
      </c>
      <c r="CN15" s="258"/>
      <c r="CO15" s="257" t="s">
        <v>38</v>
      </c>
      <c r="CP15" s="257"/>
      <c r="CQ15" s="257"/>
      <c r="CR15" s="257"/>
      <c r="CS15" s="257"/>
      <c r="CT15" s="258"/>
      <c r="CU15" s="259" t="s">
        <v>39</v>
      </c>
      <c r="CV15" s="258"/>
      <c r="CW15" s="259" t="s">
        <v>40</v>
      </c>
      <c r="CX15" s="258"/>
      <c r="CY15" s="348" t="s">
        <v>38</v>
      </c>
      <c r="CZ15" s="348"/>
      <c r="DA15" s="348"/>
      <c r="DB15" s="348"/>
      <c r="DC15" s="348"/>
      <c r="DD15" s="349"/>
      <c r="DE15" s="350" t="s">
        <v>39</v>
      </c>
      <c r="DF15" s="349"/>
      <c r="DG15" s="350" t="s">
        <v>40</v>
      </c>
      <c r="DH15" s="351"/>
      <c r="DI15" s="348" t="s">
        <v>38</v>
      </c>
      <c r="DJ15" s="348"/>
      <c r="DK15" s="348"/>
      <c r="DL15" s="348"/>
      <c r="DM15" s="348"/>
      <c r="DN15" s="349"/>
      <c r="DO15" s="350" t="s">
        <v>39</v>
      </c>
      <c r="DP15" s="349"/>
      <c r="DQ15" s="350" t="s">
        <v>40</v>
      </c>
    </row>
    <row r="16" spans="1:121" s="82" customFormat="1" ht="113.1" customHeight="1" x14ac:dyDescent="0.2">
      <c r="B16" s="76"/>
      <c r="C16" s="272" t="s">
        <v>106</v>
      </c>
      <c r="D16" s="272"/>
      <c r="E16" s="272" t="s">
        <v>107</v>
      </c>
      <c r="F16" s="272"/>
      <c r="G16" s="272" t="s">
        <v>108</v>
      </c>
      <c r="H16" s="273"/>
      <c r="I16" s="272" t="s">
        <v>131</v>
      </c>
      <c r="J16" s="272"/>
      <c r="K16" s="272" t="s">
        <v>132</v>
      </c>
      <c r="L16" s="272"/>
      <c r="M16" s="272" t="s">
        <v>41</v>
      </c>
      <c r="N16" s="272"/>
      <c r="O16" s="272" t="s">
        <v>42</v>
      </c>
      <c r="P16" s="272"/>
      <c r="Q16" s="272" t="s">
        <v>108</v>
      </c>
      <c r="R16" s="273"/>
      <c r="S16" s="272" t="s">
        <v>133</v>
      </c>
      <c r="T16" s="272"/>
      <c r="U16" s="272" t="s">
        <v>109</v>
      </c>
      <c r="V16" s="272"/>
      <c r="W16" s="272" t="s">
        <v>41</v>
      </c>
      <c r="X16" s="272"/>
      <c r="Y16" s="272" t="s">
        <v>42</v>
      </c>
      <c r="Z16" s="272"/>
      <c r="AA16" s="272" t="s">
        <v>108</v>
      </c>
      <c r="AB16" s="273"/>
      <c r="AC16" s="272" t="s">
        <v>133</v>
      </c>
      <c r="AD16" s="272"/>
      <c r="AE16" s="272" t="s">
        <v>134</v>
      </c>
      <c r="AF16" s="272"/>
      <c r="AG16" s="272" t="s">
        <v>41</v>
      </c>
      <c r="AH16" s="272"/>
      <c r="AI16" s="272" t="s">
        <v>42</v>
      </c>
      <c r="AJ16" s="272"/>
      <c r="AK16" s="272" t="s">
        <v>108</v>
      </c>
      <c r="AL16" s="273"/>
      <c r="AM16" s="272" t="s">
        <v>133</v>
      </c>
      <c r="AN16" s="272"/>
      <c r="AO16" s="272" t="s">
        <v>134</v>
      </c>
      <c r="AP16" s="272"/>
      <c r="AQ16" s="272" t="s">
        <v>41</v>
      </c>
      <c r="AR16" s="272"/>
      <c r="AS16" s="272" t="s">
        <v>42</v>
      </c>
      <c r="AT16" s="272"/>
      <c r="AU16" s="272" t="s">
        <v>108</v>
      </c>
      <c r="AV16" s="273"/>
      <c r="AW16" s="272" t="s">
        <v>133</v>
      </c>
      <c r="AX16" s="272"/>
      <c r="AY16" s="272" t="s">
        <v>134</v>
      </c>
      <c r="AZ16" s="272"/>
      <c r="BA16" s="272" t="s">
        <v>41</v>
      </c>
      <c r="BB16" s="272"/>
      <c r="BC16" s="272" t="s">
        <v>42</v>
      </c>
      <c r="BD16" s="272"/>
      <c r="BE16" s="272" t="s">
        <v>108</v>
      </c>
      <c r="BF16" s="273"/>
      <c r="BG16" s="272" t="s">
        <v>133</v>
      </c>
      <c r="BH16" s="272"/>
      <c r="BI16" s="272" t="s">
        <v>134</v>
      </c>
      <c r="BJ16" s="272"/>
      <c r="BK16" s="272" t="s">
        <v>41</v>
      </c>
      <c r="BL16" s="272"/>
      <c r="BM16" s="272" t="s">
        <v>42</v>
      </c>
      <c r="BN16" s="272"/>
      <c r="BO16" s="272" t="s">
        <v>108</v>
      </c>
      <c r="BP16" s="273"/>
      <c r="BQ16" s="272" t="s">
        <v>133</v>
      </c>
      <c r="BR16" s="272"/>
      <c r="BS16" s="272" t="s">
        <v>134</v>
      </c>
      <c r="BT16" s="272"/>
      <c r="BU16" s="272" t="s">
        <v>41</v>
      </c>
      <c r="BV16" s="272"/>
      <c r="BW16" s="272" t="s">
        <v>42</v>
      </c>
      <c r="BX16" s="272"/>
      <c r="BY16" s="272" t="s">
        <v>108</v>
      </c>
      <c r="BZ16" s="273"/>
      <c r="CA16" s="272" t="s">
        <v>133</v>
      </c>
      <c r="CB16" s="272"/>
      <c r="CC16" s="272" t="s">
        <v>134</v>
      </c>
      <c r="CD16" s="272"/>
      <c r="CE16" s="272" t="s">
        <v>41</v>
      </c>
      <c r="CF16" s="272"/>
      <c r="CG16" s="272" t="s">
        <v>42</v>
      </c>
      <c r="CH16" s="272"/>
      <c r="CI16" s="272" t="s">
        <v>108</v>
      </c>
      <c r="CJ16" s="273"/>
      <c r="CK16" s="272" t="s">
        <v>133</v>
      </c>
      <c r="CL16" s="272"/>
      <c r="CM16" s="272" t="s">
        <v>134</v>
      </c>
      <c r="CN16" s="272"/>
      <c r="CO16" s="272" t="s">
        <v>41</v>
      </c>
      <c r="CP16" s="272"/>
      <c r="CQ16" s="272" t="s">
        <v>42</v>
      </c>
      <c r="CR16" s="272"/>
      <c r="CS16" s="272" t="s">
        <v>108</v>
      </c>
      <c r="CT16" s="273"/>
      <c r="CU16" s="272" t="s">
        <v>133</v>
      </c>
      <c r="CV16" s="272"/>
      <c r="CW16" s="272" t="s">
        <v>134</v>
      </c>
      <c r="CX16" s="272"/>
      <c r="CY16" s="387" t="s">
        <v>41</v>
      </c>
      <c r="CZ16" s="387"/>
      <c r="DA16" s="387" t="s">
        <v>42</v>
      </c>
      <c r="DB16" s="387"/>
      <c r="DC16" s="387" t="s">
        <v>108</v>
      </c>
      <c r="DD16" s="388"/>
      <c r="DE16" s="387" t="s">
        <v>133</v>
      </c>
      <c r="DF16" s="387"/>
      <c r="DG16" s="387" t="s">
        <v>134</v>
      </c>
      <c r="DH16" s="389"/>
      <c r="DI16" s="387" t="s">
        <v>41</v>
      </c>
      <c r="DJ16" s="387"/>
      <c r="DK16" s="387" t="s">
        <v>42</v>
      </c>
      <c r="DL16" s="387"/>
      <c r="DM16" s="387" t="s">
        <v>108</v>
      </c>
      <c r="DN16" s="388"/>
      <c r="DO16" s="387" t="s">
        <v>133</v>
      </c>
      <c r="DP16" s="387"/>
      <c r="DQ16" s="387" t="s">
        <v>134</v>
      </c>
    </row>
    <row r="17" spans="1:121" s="83" customFormat="1" x14ac:dyDescent="0.2">
      <c r="A17" s="180" t="s">
        <v>237</v>
      </c>
      <c r="B17" s="75"/>
      <c r="C17" s="106">
        <v>13</v>
      </c>
      <c r="D17" s="53"/>
      <c r="E17" s="106">
        <v>22.1</v>
      </c>
      <c r="F17" s="53"/>
      <c r="G17" s="166">
        <v>30.28</v>
      </c>
      <c r="H17" s="167"/>
      <c r="I17" s="168">
        <f>$BG17</f>
        <v>60</v>
      </c>
      <c r="J17" s="57"/>
      <c r="K17" s="107">
        <f>$BI17</f>
        <v>70.8</v>
      </c>
      <c r="L17" s="52"/>
      <c r="M17" s="169">
        <v>13.6</v>
      </c>
      <c r="N17" s="170"/>
      <c r="O17" s="106">
        <v>22.4</v>
      </c>
      <c r="P17" s="53"/>
      <c r="Q17" s="166">
        <v>28.31</v>
      </c>
      <c r="R17" s="167"/>
      <c r="S17" s="106">
        <f>$BG17</f>
        <v>60</v>
      </c>
      <c r="T17" s="53"/>
      <c r="U17" s="106">
        <f>$BI17</f>
        <v>70.8</v>
      </c>
      <c r="V17" s="53"/>
      <c r="W17" s="166">
        <v>10.8</v>
      </c>
      <c r="X17" s="167"/>
      <c r="Y17" s="168">
        <v>18.399999999999999</v>
      </c>
      <c r="Z17" s="57"/>
      <c r="AA17" s="107">
        <v>25.08</v>
      </c>
      <c r="AB17" s="52"/>
      <c r="AC17" s="169">
        <f>$BG17</f>
        <v>60</v>
      </c>
      <c r="AD17" s="170"/>
      <c r="AE17" s="106">
        <f>$BI17</f>
        <v>70.8</v>
      </c>
      <c r="AF17" s="53"/>
      <c r="AG17" s="166">
        <v>8.1</v>
      </c>
      <c r="AH17" s="167"/>
      <c r="AI17" s="106">
        <v>15.6</v>
      </c>
      <c r="AJ17" s="53"/>
      <c r="AK17" s="106">
        <v>25.63</v>
      </c>
      <c r="AL17" s="53"/>
      <c r="AM17" s="166">
        <f>$BG17</f>
        <v>60</v>
      </c>
      <c r="AN17" s="167"/>
      <c r="AO17" s="168">
        <f>$BI17</f>
        <v>70.8</v>
      </c>
      <c r="AP17" s="57"/>
      <c r="AQ17" s="107">
        <v>8</v>
      </c>
      <c r="AR17" s="52"/>
      <c r="AS17" s="169">
        <v>15</v>
      </c>
      <c r="AT17" s="170"/>
      <c r="AU17" s="106">
        <v>25.26</v>
      </c>
      <c r="AV17" s="53"/>
      <c r="AW17" s="166">
        <f>$BG17</f>
        <v>60</v>
      </c>
      <c r="AX17" s="167"/>
      <c r="AY17" s="106">
        <f>$BI17</f>
        <v>70.8</v>
      </c>
      <c r="AZ17" s="53"/>
      <c r="BA17" s="106">
        <v>9.8000000000000007</v>
      </c>
      <c r="BB17" s="53"/>
      <c r="BC17" s="166">
        <v>18.3</v>
      </c>
      <c r="BD17" s="167"/>
      <c r="BE17" s="168">
        <v>20.79</v>
      </c>
      <c r="BF17" s="57"/>
      <c r="BG17" s="107">
        <v>60</v>
      </c>
      <c r="BH17" s="52"/>
      <c r="BI17" s="169">
        <v>70.8</v>
      </c>
      <c r="BJ17" s="170"/>
      <c r="BK17" s="106">
        <v>10.199999999999999</v>
      </c>
      <c r="BL17" s="53"/>
      <c r="BM17" s="166">
        <v>15.9</v>
      </c>
      <c r="BN17" s="167"/>
      <c r="BO17" s="106">
        <v>21.7</v>
      </c>
      <c r="BP17" s="53"/>
      <c r="BQ17" s="106">
        <f>$BG17</f>
        <v>60</v>
      </c>
      <c r="BR17" s="53"/>
      <c r="BS17" s="166">
        <f>$BI17</f>
        <v>70.8</v>
      </c>
      <c r="BT17" s="167"/>
      <c r="BU17" s="168">
        <v>10.3</v>
      </c>
      <c r="BV17" s="57"/>
      <c r="BW17" s="107">
        <v>15.7</v>
      </c>
      <c r="BX17" s="52"/>
      <c r="BY17" s="169">
        <v>23.86</v>
      </c>
      <c r="BZ17" s="170"/>
      <c r="CA17" s="106">
        <f>$BG17</f>
        <v>60</v>
      </c>
      <c r="CB17" s="53"/>
      <c r="CC17" s="166">
        <f>$BI17</f>
        <v>70.8</v>
      </c>
      <c r="CE17" s="106">
        <v>10</v>
      </c>
      <c r="CF17" s="53"/>
      <c r="CG17" s="166">
        <v>16.2</v>
      </c>
      <c r="CH17" s="167"/>
      <c r="CI17" s="106">
        <v>21.35</v>
      </c>
      <c r="CJ17" s="53"/>
      <c r="CK17" s="106">
        <f>$BG17</f>
        <v>60</v>
      </c>
      <c r="CL17" s="53"/>
      <c r="CM17" s="166">
        <f>$BI17</f>
        <v>70.8</v>
      </c>
      <c r="CN17" s="167"/>
      <c r="CO17" s="168">
        <v>8.1999999999999993</v>
      </c>
      <c r="CP17" s="57"/>
      <c r="CQ17" s="107">
        <v>15.2</v>
      </c>
      <c r="CR17" s="52"/>
      <c r="CS17" s="169">
        <v>23.24</v>
      </c>
      <c r="CT17" s="170"/>
      <c r="CU17" s="106">
        <f>$BG17</f>
        <v>60</v>
      </c>
      <c r="CV17" s="53"/>
      <c r="CW17" s="166">
        <f>$BI17</f>
        <v>70.8</v>
      </c>
      <c r="CX17" s="167"/>
      <c r="CY17" s="168">
        <v>10.1</v>
      </c>
      <c r="CZ17" s="57"/>
      <c r="DA17" s="107">
        <v>17</v>
      </c>
      <c r="DB17" s="52"/>
      <c r="DC17" s="168">
        <v>20.8</v>
      </c>
      <c r="DD17" s="57"/>
      <c r="DE17" s="168">
        <f>CU17</f>
        <v>60</v>
      </c>
      <c r="DF17" s="57"/>
      <c r="DG17" s="168">
        <f>CW17</f>
        <v>70.8</v>
      </c>
      <c r="DH17" s="358"/>
      <c r="DI17" s="168">
        <v>9.9</v>
      </c>
      <c r="DJ17" s="358"/>
      <c r="DK17" s="107">
        <v>14.1</v>
      </c>
      <c r="DL17" s="359"/>
      <c r="DM17" s="168">
        <v>20.92</v>
      </c>
      <c r="DN17" s="358"/>
      <c r="DO17" s="168">
        <f>DE17</f>
        <v>60</v>
      </c>
      <c r="DP17" s="358"/>
      <c r="DQ17" s="168">
        <f>DG17</f>
        <v>70.8</v>
      </c>
    </row>
    <row r="18" spans="1:121" s="83" customFormat="1" x14ac:dyDescent="0.2">
      <c r="A18" s="82" t="s">
        <v>0</v>
      </c>
      <c r="B18" s="75"/>
      <c r="C18" s="1">
        <v>10.5</v>
      </c>
      <c r="D18" s="1"/>
      <c r="E18" s="1">
        <v>19.8</v>
      </c>
      <c r="F18" s="1"/>
      <c r="G18" s="171">
        <v>35.86</v>
      </c>
      <c r="H18" s="171"/>
      <c r="I18" s="171">
        <f t="shared" ref="I18:I36" si="0">$BG18</f>
        <v>51.6</v>
      </c>
      <c r="J18" s="171"/>
      <c r="K18" s="46">
        <f t="shared" ref="K18:K36" si="1">$BI18</f>
        <v>64.599999999999994</v>
      </c>
      <c r="L18" s="46"/>
      <c r="M18" s="172">
        <v>13.3</v>
      </c>
      <c r="N18" s="172"/>
      <c r="O18" s="1">
        <v>23.1</v>
      </c>
      <c r="P18" s="1"/>
      <c r="Q18" s="171">
        <v>31.45</v>
      </c>
      <c r="R18" s="171"/>
      <c r="S18" s="1">
        <f t="shared" ref="S18:S36" si="2">$BG18</f>
        <v>51.6</v>
      </c>
      <c r="T18" s="1"/>
      <c r="U18" s="1">
        <f t="shared" ref="U18:U36" si="3">$BI18</f>
        <v>64.599999999999994</v>
      </c>
      <c r="V18" s="1"/>
      <c r="W18" s="171">
        <v>10</v>
      </c>
      <c r="X18" s="171"/>
      <c r="Y18" s="171">
        <v>17.5</v>
      </c>
      <c r="Z18" s="171"/>
      <c r="AA18" s="46">
        <v>29.18</v>
      </c>
      <c r="AB18" s="46"/>
      <c r="AC18" s="172">
        <f t="shared" ref="AC18:AC36" si="4">$BG18</f>
        <v>51.6</v>
      </c>
      <c r="AD18" s="172"/>
      <c r="AE18" s="1">
        <f t="shared" ref="AE18:AE36" si="5">$BI18</f>
        <v>64.599999999999994</v>
      </c>
      <c r="AF18" s="1"/>
      <c r="AG18" s="171">
        <v>9.1999999999999993</v>
      </c>
      <c r="AH18" s="171"/>
      <c r="AI18" s="1">
        <v>18.100000000000001</v>
      </c>
      <c r="AJ18" s="1"/>
      <c r="AK18" s="1">
        <v>29.86</v>
      </c>
      <c r="AL18" s="1"/>
      <c r="AM18" s="171">
        <f t="shared" ref="AM18:AM36" si="6">$BG18</f>
        <v>51.6</v>
      </c>
      <c r="AN18" s="171"/>
      <c r="AO18" s="171">
        <f t="shared" ref="AO18:AO36" si="7">$BI18</f>
        <v>64.599999999999994</v>
      </c>
      <c r="AP18" s="171"/>
      <c r="AQ18" s="46">
        <v>9.1</v>
      </c>
      <c r="AR18" s="46"/>
      <c r="AS18" s="172">
        <v>18.600000000000001</v>
      </c>
      <c r="AT18" s="172"/>
      <c r="AU18" s="1">
        <v>28.43</v>
      </c>
      <c r="AV18" s="1"/>
      <c r="AW18" s="171">
        <f t="shared" ref="AW18:AW36" si="8">$BG18</f>
        <v>51.6</v>
      </c>
      <c r="AX18" s="171"/>
      <c r="AY18" s="1">
        <f t="shared" ref="AY18:AY36" si="9">$BI18</f>
        <v>64.599999999999994</v>
      </c>
      <c r="AZ18" s="1"/>
      <c r="BA18" s="1">
        <v>9.1</v>
      </c>
      <c r="BB18" s="1"/>
      <c r="BC18" s="171">
        <v>16.3</v>
      </c>
      <c r="BD18" s="171"/>
      <c r="BE18" s="171">
        <v>25.5</v>
      </c>
      <c r="BF18" s="171"/>
      <c r="BG18" s="46">
        <v>51.6</v>
      </c>
      <c r="BH18" s="46"/>
      <c r="BI18" s="172">
        <v>64.599999999999994</v>
      </c>
      <c r="BJ18" s="172"/>
      <c r="BK18" s="1">
        <v>10.4</v>
      </c>
      <c r="BL18" s="1"/>
      <c r="BM18" s="171">
        <v>14.8</v>
      </c>
      <c r="BN18" s="171"/>
      <c r="BO18" s="1">
        <v>24.97</v>
      </c>
      <c r="BP18" s="1"/>
      <c r="BQ18" s="1">
        <f t="shared" ref="BQ18:BQ36" si="10">$BG18</f>
        <v>51.6</v>
      </c>
      <c r="BR18" s="1"/>
      <c r="BS18" s="171">
        <f t="shared" ref="BS18:BS36" si="11">$BI18</f>
        <v>64.599999999999994</v>
      </c>
      <c r="BT18" s="171"/>
      <c r="BU18" s="171">
        <v>7.4</v>
      </c>
      <c r="BV18" s="171"/>
      <c r="BW18" s="46">
        <v>11.7</v>
      </c>
      <c r="BX18" s="46"/>
      <c r="BY18" s="172">
        <v>28.2</v>
      </c>
      <c r="BZ18" s="172"/>
      <c r="CA18" s="1">
        <f t="shared" ref="CA18:CA36" si="12">$BG18</f>
        <v>51.6</v>
      </c>
      <c r="CB18" s="1"/>
      <c r="CC18" s="171">
        <f t="shared" ref="CC18:CC36" si="13">$BI18</f>
        <v>64.599999999999994</v>
      </c>
      <c r="CE18" s="1">
        <v>7.8</v>
      </c>
      <c r="CF18" s="1"/>
      <c r="CG18" s="171">
        <v>13.9</v>
      </c>
      <c r="CH18" s="171"/>
      <c r="CI18" s="1">
        <v>26.56</v>
      </c>
      <c r="CJ18" s="1"/>
      <c r="CK18" s="1">
        <f t="shared" ref="CK18:CK36" si="14">$BG18</f>
        <v>51.6</v>
      </c>
      <c r="CL18" s="1"/>
      <c r="CM18" s="171">
        <f t="shared" ref="CM18:CM36" si="15">$BI18</f>
        <v>64.599999999999994</v>
      </c>
      <c r="CN18" s="171"/>
      <c r="CO18" s="171">
        <v>9.1999999999999993</v>
      </c>
      <c r="CP18" s="171"/>
      <c r="CQ18" s="46">
        <v>14.9</v>
      </c>
      <c r="CR18" s="46"/>
      <c r="CS18" s="172">
        <v>28.95</v>
      </c>
      <c r="CT18" s="172"/>
      <c r="CU18" s="1">
        <f t="shared" ref="CU18:CU36" si="16">$BG18</f>
        <v>51.6</v>
      </c>
      <c r="CV18" s="1"/>
      <c r="CW18" s="171">
        <f t="shared" ref="CW18:CW36" si="17">$BI18</f>
        <v>64.599999999999994</v>
      </c>
      <c r="CX18" s="171"/>
      <c r="CY18" s="206">
        <v>10.4</v>
      </c>
      <c r="CZ18" s="206"/>
      <c r="DA18" s="46">
        <v>18</v>
      </c>
      <c r="DB18" s="46"/>
      <c r="DC18" s="206">
        <v>26.4</v>
      </c>
      <c r="DD18" s="206"/>
      <c r="DE18" s="206">
        <f t="shared" ref="DE18:DG36" si="18">CU18</f>
        <v>51.6</v>
      </c>
      <c r="DF18" s="206"/>
      <c r="DG18" s="206">
        <f t="shared" si="18"/>
        <v>64.599999999999994</v>
      </c>
      <c r="DH18" s="327"/>
      <c r="DI18" s="206">
        <v>10.1</v>
      </c>
      <c r="DJ18" s="327"/>
      <c r="DK18" s="46">
        <v>15.5</v>
      </c>
      <c r="DL18" s="360"/>
      <c r="DM18" s="206">
        <v>24.92</v>
      </c>
      <c r="DN18" s="327"/>
      <c r="DO18" s="206">
        <f t="shared" ref="DO18:DO36" si="19">DE18</f>
        <v>51.6</v>
      </c>
      <c r="DP18" s="327"/>
      <c r="DQ18" s="206">
        <f t="shared" ref="DQ18:DQ36" si="20">DG18</f>
        <v>64.599999999999994</v>
      </c>
    </row>
    <row r="19" spans="1:121" s="83" customFormat="1" x14ac:dyDescent="0.2">
      <c r="A19" s="82" t="s">
        <v>1</v>
      </c>
      <c r="B19" s="75"/>
      <c r="C19" s="1">
        <v>7.6</v>
      </c>
      <c r="D19" s="1"/>
      <c r="E19" s="1">
        <v>14.5</v>
      </c>
      <c r="F19" s="1"/>
      <c r="G19" s="171">
        <v>41.22</v>
      </c>
      <c r="H19" s="171"/>
      <c r="I19" s="171">
        <f t="shared" si="0"/>
        <v>61.2</v>
      </c>
      <c r="J19" s="171"/>
      <c r="K19" s="46">
        <f t="shared" si="1"/>
        <v>79.5</v>
      </c>
      <c r="L19" s="46"/>
      <c r="M19" s="172">
        <v>5.4</v>
      </c>
      <c r="N19" s="172"/>
      <c r="O19" s="1">
        <v>11.8</v>
      </c>
      <c r="P19" s="1"/>
      <c r="Q19" s="171">
        <v>34.020000000000003</v>
      </c>
      <c r="R19" s="171"/>
      <c r="S19" s="1">
        <f t="shared" si="2"/>
        <v>61.2</v>
      </c>
      <c r="T19" s="1"/>
      <c r="U19" s="1">
        <f t="shared" si="3"/>
        <v>79.5</v>
      </c>
      <c r="V19" s="1"/>
      <c r="W19" s="171">
        <v>4.9000000000000004</v>
      </c>
      <c r="X19" s="171"/>
      <c r="Y19" s="171">
        <v>10.199999999999999</v>
      </c>
      <c r="Z19" s="171"/>
      <c r="AA19" s="46">
        <v>25.9</v>
      </c>
      <c r="AB19" s="46"/>
      <c r="AC19" s="172">
        <f t="shared" si="4"/>
        <v>61.2</v>
      </c>
      <c r="AD19" s="172"/>
      <c r="AE19" s="1">
        <f t="shared" si="5"/>
        <v>79.5</v>
      </c>
      <c r="AF19" s="1"/>
      <c r="AG19" s="171">
        <v>1.8</v>
      </c>
      <c r="AH19" s="171"/>
      <c r="AI19" s="1">
        <v>7.4</v>
      </c>
      <c r="AJ19" s="1"/>
      <c r="AK19" s="1">
        <v>23.57</v>
      </c>
      <c r="AL19" s="1"/>
      <c r="AM19" s="171">
        <f t="shared" si="6"/>
        <v>61.2</v>
      </c>
      <c r="AN19" s="171"/>
      <c r="AO19" s="171">
        <f t="shared" si="7"/>
        <v>79.5</v>
      </c>
      <c r="AP19" s="171"/>
      <c r="AQ19" s="46">
        <v>1.7</v>
      </c>
      <c r="AR19" s="46"/>
      <c r="AS19" s="172">
        <v>5.5</v>
      </c>
      <c r="AT19" s="172"/>
      <c r="AU19" s="1">
        <v>21.1</v>
      </c>
      <c r="AV19" s="1"/>
      <c r="AW19" s="171">
        <f t="shared" si="8"/>
        <v>61.2</v>
      </c>
      <c r="AX19" s="171"/>
      <c r="AY19" s="1">
        <f t="shared" si="9"/>
        <v>79.5</v>
      </c>
      <c r="AZ19" s="1"/>
      <c r="BA19" s="1">
        <v>6.9</v>
      </c>
      <c r="BB19" s="1"/>
      <c r="BC19" s="171">
        <v>17.3</v>
      </c>
      <c r="BD19" s="171"/>
      <c r="BE19" s="171">
        <v>16.95</v>
      </c>
      <c r="BF19" s="171"/>
      <c r="BG19" s="46">
        <v>61.2</v>
      </c>
      <c r="BH19" s="46"/>
      <c r="BI19" s="172">
        <v>79.5</v>
      </c>
      <c r="BJ19" s="172"/>
      <c r="BK19" s="1">
        <v>4</v>
      </c>
      <c r="BL19" s="1"/>
      <c r="BM19" s="171">
        <v>13.8</v>
      </c>
      <c r="BN19" s="171"/>
      <c r="BO19" s="1">
        <v>18.63</v>
      </c>
      <c r="BP19" s="1"/>
      <c r="BQ19" s="1">
        <f t="shared" si="10"/>
        <v>61.2</v>
      </c>
      <c r="BR19" s="1"/>
      <c r="BS19" s="171">
        <f t="shared" si="11"/>
        <v>79.5</v>
      </c>
      <c r="BT19" s="171"/>
      <c r="BU19" s="171">
        <v>5</v>
      </c>
      <c r="BV19" s="171"/>
      <c r="BW19" s="46">
        <v>9</v>
      </c>
      <c r="BX19" s="46"/>
      <c r="BY19" s="172">
        <v>20.02</v>
      </c>
      <c r="BZ19" s="172"/>
      <c r="CA19" s="1">
        <f t="shared" si="12"/>
        <v>61.2</v>
      </c>
      <c r="CB19" s="1"/>
      <c r="CC19" s="171">
        <f t="shared" si="13"/>
        <v>79.5</v>
      </c>
      <c r="CE19" s="1">
        <v>5.7</v>
      </c>
      <c r="CF19" s="1"/>
      <c r="CG19" s="171">
        <v>9.6</v>
      </c>
      <c r="CH19" s="171"/>
      <c r="CI19" s="1">
        <v>19.18</v>
      </c>
      <c r="CJ19" s="1"/>
      <c r="CK19" s="1">
        <f t="shared" si="14"/>
        <v>61.2</v>
      </c>
      <c r="CL19" s="1"/>
      <c r="CM19" s="171">
        <f t="shared" si="15"/>
        <v>79.5</v>
      </c>
      <c r="CN19" s="171"/>
      <c r="CO19" s="171">
        <v>6.8</v>
      </c>
      <c r="CP19" s="171"/>
      <c r="CQ19" s="46">
        <v>9.5</v>
      </c>
      <c r="CR19" s="46"/>
      <c r="CS19" s="172">
        <v>17.52</v>
      </c>
      <c r="CT19" s="172"/>
      <c r="CU19" s="1">
        <f t="shared" si="16"/>
        <v>61.2</v>
      </c>
      <c r="CV19" s="1"/>
      <c r="CW19" s="171">
        <f t="shared" si="17"/>
        <v>79.5</v>
      </c>
      <c r="CX19" s="171"/>
      <c r="CY19" s="206">
        <v>5.3</v>
      </c>
      <c r="CZ19" s="206"/>
      <c r="DA19" s="46">
        <v>13</v>
      </c>
      <c r="DB19" s="46"/>
      <c r="DC19" s="206">
        <v>12.5</v>
      </c>
      <c r="DD19" s="206"/>
      <c r="DE19" s="206">
        <f t="shared" si="18"/>
        <v>61.2</v>
      </c>
      <c r="DF19" s="206"/>
      <c r="DG19" s="206">
        <f t="shared" si="18"/>
        <v>79.5</v>
      </c>
      <c r="DH19" s="327"/>
      <c r="DI19" s="206">
        <v>5.9</v>
      </c>
      <c r="DJ19" s="327"/>
      <c r="DK19" s="46">
        <v>9.9</v>
      </c>
      <c r="DL19" s="360"/>
      <c r="DM19" s="206">
        <v>11.84</v>
      </c>
      <c r="DN19" s="327"/>
      <c r="DO19" s="206">
        <f t="shared" si="19"/>
        <v>61.2</v>
      </c>
      <c r="DP19" s="327"/>
      <c r="DQ19" s="206">
        <f t="shared" si="20"/>
        <v>79.5</v>
      </c>
    </row>
    <row r="20" spans="1:121" s="83" customFormat="1" x14ac:dyDescent="0.2">
      <c r="A20" s="82" t="s">
        <v>2</v>
      </c>
      <c r="B20" s="75"/>
      <c r="C20" s="1">
        <v>10.7</v>
      </c>
      <c r="D20" s="1"/>
      <c r="E20" s="1">
        <v>17.3</v>
      </c>
      <c r="F20" s="1"/>
      <c r="G20" s="171">
        <v>32.44</v>
      </c>
      <c r="H20" s="171"/>
      <c r="I20" s="171">
        <f t="shared" si="0"/>
        <v>80.099999999999994</v>
      </c>
      <c r="J20" s="171"/>
      <c r="K20" s="46">
        <f t="shared" si="1"/>
        <v>83.1</v>
      </c>
      <c r="L20" s="46"/>
      <c r="M20" s="172">
        <v>12.2</v>
      </c>
      <c r="N20" s="172"/>
      <c r="O20" s="1">
        <v>17.100000000000001</v>
      </c>
      <c r="P20" s="1"/>
      <c r="Q20" s="171">
        <v>32.049999999999997</v>
      </c>
      <c r="R20" s="171"/>
      <c r="S20" s="1">
        <f t="shared" si="2"/>
        <v>80.099999999999994</v>
      </c>
      <c r="T20" s="1"/>
      <c r="U20" s="1">
        <f t="shared" si="3"/>
        <v>83.1</v>
      </c>
      <c r="V20" s="1"/>
      <c r="W20" s="171">
        <v>7.2</v>
      </c>
      <c r="X20" s="171"/>
      <c r="Y20" s="171">
        <v>11.7</v>
      </c>
      <c r="Z20" s="171"/>
      <c r="AA20" s="46">
        <v>29.5</v>
      </c>
      <c r="AB20" s="46"/>
      <c r="AC20" s="172">
        <f t="shared" si="4"/>
        <v>80.099999999999994</v>
      </c>
      <c r="AD20" s="172"/>
      <c r="AE20" s="1">
        <f t="shared" si="5"/>
        <v>83.1</v>
      </c>
      <c r="AF20" s="1"/>
      <c r="AG20" s="171">
        <v>10.4</v>
      </c>
      <c r="AH20" s="171"/>
      <c r="AI20" s="1">
        <v>13.1</v>
      </c>
      <c r="AJ20" s="1"/>
      <c r="AK20" s="1">
        <v>29.12</v>
      </c>
      <c r="AL20" s="1"/>
      <c r="AM20" s="171">
        <f t="shared" si="6"/>
        <v>80.099999999999994</v>
      </c>
      <c r="AN20" s="171"/>
      <c r="AO20" s="171">
        <f t="shared" si="7"/>
        <v>83.1</v>
      </c>
      <c r="AP20" s="171"/>
      <c r="AQ20" s="46">
        <v>3.6</v>
      </c>
      <c r="AR20" s="46"/>
      <c r="AS20" s="172">
        <v>8.5</v>
      </c>
      <c r="AT20" s="172"/>
      <c r="AU20" s="1">
        <v>27.18</v>
      </c>
      <c r="AV20" s="1"/>
      <c r="AW20" s="171">
        <f t="shared" si="8"/>
        <v>80.099999999999994</v>
      </c>
      <c r="AX20" s="171"/>
      <c r="AY20" s="1">
        <f t="shared" si="9"/>
        <v>83.1</v>
      </c>
      <c r="AZ20" s="1"/>
      <c r="BA20" s="1">
        <v>6.2</v>
      </c>
      <c r="BB20" s="1"/>
      <c r="BC20" s="171">
        <v>14.6</v>
      </c>
      <c r="BD20" s="171"/>
      <c r="BE20" s="171">
        <v>26.49</v>
      </c>
      <c r="BF20" s="171"/>
      <c r="BG20" s="46">
        <v>80.099999999999994</v>
      </c>
      <c r="BH20" s="46"/>
      <c r="BI20" s="172">
        <v>83.1</v>
      </c>
      <c r="BJ20" s="172"/>
      <c r="BK20" s="1">
        <v>5.8</v>
      </c>
      <c r="BL20" s="1"/>
      <c r="BM20" s="171">
        <v>6.8</v>
      </c>
      <c r="BN20" s="171"/>
      <c r="BO20" s="1">
        <v>26.4</v>
      </c>
      <c r="BP20" s="1"/>
      <c r="BQ20" s="1">
        <f t="shared" si="10"/>
        <v>80.099999999999994</v>
      </c>
      <c r="BR20" s="1"/>
      <c r="BS20" s="171">
        <f t="shared" si="11"/>
        <v>83.1</v>
      </c>
      <c r="BT20" s="171"/>
      <c r="BU20" s="171">
        <v>9</v>
      </c>
      <c r="BV20" s="171"/>
      <c r="BW20" s="46">
        <v>5.5</v>
      </c>
      <c r="BX20" s="46"/>
      <c r="BY20" s="172">
        <v>25.81</v>
      </c>
      <c r="BZ20" s="172"/>
      <c r="CA20" s="1">
        <f t="shared" si="12"/>
        <v>80.099999999999994</v>
      </c>
      <c r="CB20" s="1"/>
      <c r="CC20" s="171">
        <f t="shared" si="13"/>
        <v>83.1</v>
      </c>
      <c r="CE20" s="1">
        <v>13.3</v>
      </c>
      <c r="CF20" s="1"/>
      <c r="CG20" s="171">
        <v>9.9</v>
      </c>
      <c r="CH20" s="171"/>
      <c r="CI20" s="1">
        <v>22.79</v>
      </c>
      <c r="CJ20" s="1"/>
      <c r="CK20" s="1">
        <f t="shared" si="14"/>
        <v>80.099999999999994</v>
      </c>
      <c r="CL20" s="1"/>
      <c r="CM20" s="171">
        <f t="shared" si="15"/>
        <v>83.1</v>
      </c>
      <c r="CN20" s="171"/>
      <c r="CO20" s="171">
        <v>7.7</v>
      </c>
      <c r="CP20" s="171"/>
      <c r="CQ20" s="46">
        <v>9.8000000000000007</v>
      </c>
      <c r="CR20" s="46"/>
      <c r="CS20" s="172">
        <v>24.47</v>
      </c>
      <c r="CT20" s="172"/>
      <c r="CU20" s="1">
        <f t="shared" si="16"/>
        <v>80.099999999999994</v>
      </c>
      <c r="CV20" s="1"/>
      <c r="CW20" s="171">
        <f t="shared" si="17"/>
        <v>83.1</v>
      </c>
      <c r="CX20" s="171"/>
      <c r="CY20" s="206">
        <v>10.6</v>
      </c>
      <c r="CZ20" s="206"/>
      <c r="DA20" s="46">
        <v>10.1</v>
      </c>
      <c r="DB20" s="46"/>
      <c r="DC20" s="206">
        <v>22.5</v>
      </c>
      <c r="DD20" s="206"/>
      <c r="DE20" s="206">
        <f t="shared" si="18"/>
        <v>80.099999999999994</v>
      </c>
      <c r="DF20" s="206"/>
      <c r="DG20" s="206">
        <f t="shared" si="18"/>
        <v>83.1</v>
      </c>
      <c r="DH20" s="327"/>
      <c r="DI20" s="206">
        <v>15.5</v>
      </c>
      <c r="DJ20" s="327"/>
      <c r="DK20" s="46">
        <v>13.7</v>
      </c>
      <c r="DL20" s="360"/>
      <c r="DM20" s="206">
        <v>20.34</v>
      </c>
      <c r="DN20" s="327"/>
      <c r="DO20" s="206">
        <f t="shared" si="19"/>
        <v>80.099999999999994</v>
      </c>
      <c r="DP20" s="327"/>
      <c r="DQ20" s="206">
        <f t="shared" si="20"/>
        <v>83.1</v>
      </c>
    </row>
    <row r="21" spans="1:121" s="83" customFormat="1" x14ac:dyDescent="0.2">
      <c r="A21" s="82" t="s">
        <v>3</v>
      </c>
      <c r="B21" s="75"/>
      <c r="C21" s="1">
        <v>16.5</v>
      </c>
      <c r="D21" s="1"/>
      <c r="E21" s="1">
        <v>26.9</v>
      </c>
      <c r="F21" s="1"/>
      <c r="G21" s="171">
        <v>20.329999999999998</v>
      </c>
      <c r="H21" s="171"/>
      <c r="I21" s="171">
        <f t="shared" si="0"/>
        <v>63</v>
      </c>
      <c r="J21" s="171"/>
      <c r="K21" s="46">
        <f t="shared" si="1"/>
        <v>77.699999999999989</v>
      </c>
      <c r="L21" s="46"/>
      <c r="M21" s="172">
        <v>10.4</v>
      </c>
      <c r="N21" s="172"/>
      <c r="O21" s="1">
        <v>24.7</v>
      </c>
      <c r="P21" s="1"/>
      <c r="Q21" s="171">
        <v>22</v>
      </c>
      <c r="R21" s="171"/>
      <c r="S21" s="1">
        <f t="shared" si="2"/>
        <v>63</v>
      </c>
      <c r="T21" s="1"/>
      <c r="U21" s="1">
        <f t="shared" si="3"/>
        <v>77.699999999999989</v>
      </c>
      <c r="V21" s="1"/>
      <c r="W21" s="171">
        <v>10.5</v>
      </c>
      <c r="X21" s="171"/>
      <c r="Y21" s="171">
        <v>19.3</v>
      </c>
      <c r="Z21" s="171"/>
      <c r="AA21" s="46">
        <v>21.33</v>
      </c>
      <c r="AB21" s="46"/>
      <c r="AC21" s="172">
        <f t="shared" si="4"/>
        <v>63</v>
      </c>
      <c r="AD21" s="172"/>
      <c r="AE21" s="1">
        <f t="shared" si="5"/>
        <v>77.699999999999989</v>
      </c>
      <c r="AF21" s="1"/>
      <c r="AG21" s="171">
        <v>8</v>
      </c>
      <c r="AH21" s="171"/>
      <c r="AI21" s="1">
        <v>21.5</v>
      </c>
      <c r="AJ21" s="1"/>
      <c r="AK21" s="1">
        <v>20</v>
      </c>
      <c r="AL21" s="1"/>
      <c r="AM21" s="171">
        <f t="shared" si="6"/>
        <v>63</v>
      </c>
      <c r="AN21" s="171"/>
      <c r="AO21" s="171">
        <f t="shared" si="7"/>
        <v>77.699999999999989</v>
      </c>
      <c r="AP21" s="171"/>
      <c r="AQ21" s="46">
        <v>5.7</v>
      </c>
      <c r="AR21" s="46"/>
      <c r="AS21" s="172">
        <v>13.1</v>
      </c>
      <c r="AT21" s="172"/>
      <c r="AU21" s="1">
        <v>20.5</v>
      </c>
      <c r="AV21" s="1"/>
      <c r="AW21" s="171">
        <f t="shared" si="8"/>
        <v>63</v>
      </c>
      <c r="AX21" s="171"/>
      <c r="AY21" s="1">
        <f t="shared" si="9"/>
        <v>77.699999999999989</v>
      </c>
      <c r="AZ21" s="1"/>
      <c r="BA21" s="1">
        <v>9.4</v>
      </c>
      <c r="BB21" s="1"/>
      <c r="BC21" s="171">
        <v>29.7</v>
      </c>
      <c r="BD21" s="171"/>
      <c r="BE21" s="171">
        <v>18.78</v>
      </c>
      <c r="BF21" s="171"/>
      <c r="BG21" s="46">
        <v>63</v>
      </c>
      <c r="BH21" s="46"/>
      <c r="BI21" s="172">
        <v>77.699999999999989</v>
      </c>
      <c r="BJ21" s="172"/>
      <c r="BK21" s="1">
        <v>8.9</v>
      </c>
      <c r="BL21" s="1"/>
      <c r="BM21" s="171">
        <v>21.5</v>
      </c>
      <c r="BN21" s="171"/>
      <c r="BO21" s="1">
        <v>23.67</v>
      </c>
      <c r="BP21" s="1"/>
      <c r="BQ21" s="1">
        <f t="shared" si="10"/>
        <v>63</v>
      </c>
      <c r="BR21" s="1"/>
      <c r="BS21" s="171">
        <f t="shared" si="11"/>
        <v>77.699999999999989</v>
      </c>
      <c r="BT21" s="171"/>
      <c r="BU21" s="171">
        <v>15.9</v>
      </c>
      <c r="BV21" s="171"/>
      <c r="BW21" s="46">
        <v>24.2</v>
      </c>
      <c r="BX21" s="46"/>
      <c r="BY21" s="172">
        <v>23</v>
      </c>
      <c r="BZ21" s="172"/>
      <c r="CA21" s="1">
        <f t="shared" si="12"/>
        <v>63</v>
      </c>
      <c r="CB21" s="1"/>
      <c r="CC21" s="171">
        <f t="shared" si="13"/>
        <v>77.699999999999989</v>
      </c>
      <c r="CE21" s="1">
        <v>13.6</v>
      </c>
      <c r="CF21" s="1"/>
      <c r="CG21" s="171">
        <v>26.9</v>
      </c>
      <c r="CH21" s="171"/>
      <c r="CI21" s="1">
        <v>18.670000000000002</v>
      </c>
      <c r="CJ21" s="1"/>
      <c r="CK21" s="1">
        <f t="shared" si="14"/>
        <v>63</v>
      </c>
      <c r="CL21" s="1"/>
      <c r="CM21" s="171">
        <f t="shared" si="15"/>
        <v>77.699999999999989</v>
      </c>
      <c r="CN21" s="171"/>
      <c r="CO21" s="171">
        <v>15.2</v>
      </c>
      <c r="CP21" s="171"/>
      <c r="CQ21" s="46">
        <v>31.4</v>
      </c>
      <c r="CR21" s="46"/>
      <c r="CS21" s="172">
        <v>20</v>
      </c>
      <c r="CT21" s="172"/>
      <c r="CU21" s="1">
        <f t="shared" si="16"/>
        <v>63</v>
      </c>
      <c r="CV21" s="1"/>
      <c r="CW21" s="171">
        <f t="shared" si="17"/>
        <v>77.699999999999989</v>
      </c>
      <c r="CX21" s="171"/>
      <c r="CY21" s="206">
        <v>9.1999999999999993</v>
      </c>
      <c r="CZ21" s="206"/>
      <c r="DA21" s="46">
        <v>26.2</v>
      </c>
      <c r="DB21" s="46"/>
      <c r="DC21" s="206">
        <v>20.3</v>
      </c>
      <c r="DD21" s="206"/>
      <c r="DE21" s="206">
        <f t="shared" si="18"/>
        <v>63</v>
      </c>
      <c r="DF21" s="206"/>
      <c r="DG21" s="206">
        <f t="shared" si="18"/>
        <v>77.699999999999989</v>
      </c>
      <c r="DH21" s="327"/>
      <c r="DI21" s="206">
        <v>19.7</v>
      </c>
      <c r="DJ21" s="327"/>
      <c r="DK21" s="46">
        <v>23.8</v>
      </c>
      <c r="DL21" s="360"/>
      <c r="DM21" s="206">
        <v>21.33</v>
      </c>
      <c r="DN21" s="327"/>
      <c r="DO21" s="206">
        <f t="shared" si="19"/>
        <v>63</v>
      </c>
      <c r="DP21" s="327"/>
      <c r="DQ21" s="206">
        <f t="shared" si="20"/>
        <v>77.699999999999989</v>
      </c>
    </row>
    <row r="22" spans="1:121" s="83" customFormat="1" x14ac:dyDescent="0.2">
      <c r="A22" s="84" t="s">
        <v>4</v>
      </c>
      <c r="B22" s="75"/>
      <c r="C22" s="108">
        <v>15.1</v>
      </c>
      <c r="D22" s="1"/>
      <c r="E22" s="108">
        <v>24.1</v>
      </c>
      <c r="F22" s="1"/>
      <c r="G22" s="173">
        <v>23.59</v>
      </c>
      <c r="H22" s="171"/>
      <c r="I22" s="173">
        <f t="shared" si="0"/>
        <v>46.9</v>
      </c>
      <c r="J22" s="171"/>
      <c r="K22" s="174">
        <f t="shared" si="1"/>
        <v>70.599999999999994</v>
      </c>
      <c r="L22" s="46"/>
      <c r="M22" s="175">
        <v>15.1</v>
      </c>
      <c r="N22" s="172"/>
      <c r="O22" s="108">
        <v>21.9</v>
      </c>
      <c r="P22" s="1"/>
      <c r="Q22" s="173">
        <v>19.91</v>
      </c>
      <c r="R22" s="171"/>
      <c r="S22" s="108">
        <f t="shared" si="2"/>
        <v>46.9</v>
      </c>
      <c r="T22" s="1"/>
      <c r="U22" s="108">
        <f t="shared" si="3"/>
        <v>70.599999999999994</v>
      </c>
      <c r="V22" s="1"/>
      <c r="W22" s="173">
        <v>6.6</v>
      </c>
      <c r="X22" s="171"/>
      <c r="Y22" s="173">
        <v>12.6</v>
      </c>
      <c r="Z22" s="171"/>
      <c r="AA22" s="174">
        <v>22.46</v>
      </c>
      <c r="AB22" s="46"/>
      <c r="AC22" s="175">
        <f t="shared" si="4"/>
        <v>46.9</v>
      </c>
      <c r="AD22" s="172"/>
      <c r="AE22" s="108">
        <f t="shared" si="5"/>
        <v>70.599999999999994</v>
      </c>
      <c r="AF22" s="1"/>
      <c r="AG22" s="173">
        <v>11.2</v>
      </c>
      <c r="AH22" s="171"/>
      <c r="AI22" s="108">
        <v>15.1</v>
      </c>
      <c r="AJ22" s="1"/>
      <c r="AK22" s="108">
        <v>21.74</v>
      </c>
      <c r="AL22" s="1"/>
      <c r="AM22" s="173">
        <f t="shared" si="6"/>
        <v>46.9</v>
      </c>
      <c r="AN22" s="171"/>
      <c r="AO22" s="173">
        <f t="shared" si="7"/>
        <v>70.599999999999994</v>
      </c>
      <c r="AP22" s="171"/>
      <c r="AQ22" s="174">
        <v>11.5</v>
      </c>
      <c r="AR22" s="46"/>
      <c r="AS22" s="175">
        <v>18.3</v>
      </c>
      <c r="AT22" s="172"/>
      <c r="AU22" s="108">
        <v>23.47</v>
      </c>
      <c r="AV22" s="1"/>
      <c r="AW22" s="173">
        <f t="shared" si="8"/>
        <v>46.9</v>
      </c>
      <c r="AX22" s="171"/>
      <c r="AY22" s="108">
        <f t="shared" si="9"/>
        <v>70.599999999999994</v>
      </c>
      <c r="AZ22" s="1"/>
      <c r="BA22" s="108">
        <v>12.6</v>
      </c>
      <c r="BB22" s="1"/>
      <c r="BC22" s="173">
        <v>24.7</v>
      </c>
      <c r="BD22" s="171"/>
      <c r="BE22" s="173">
        <v>23.13</v>
      </c>
      <c r="BF22" s="171"/>
      <c r="BG22" s="174">
        <v>46.9</v>
      </c>
      <c r="BH22" s="46"/>
      <c r="BI22" s="175">
        <v>70.599999999999994</v>
      </c>
      <c r="BJ22" s="172"/>
      <c r="BK22" s="108">
        <v>11.6</v>
      </c>
      <c r="BL22" s="1"/>
      <c r="BM22" s="173">
        <v>18.399999999999999</v>
      </c>
      <c r="BN22" s="171"/>
      <c r="BO22" s="108">
        <v>23.5</v>
      </c>
      <c r="BP22" s="1"/>
      <c r="BQ22" s="108">
        <f t="shared" si="10"/>
        <v>46.9</v>
      </c>
      <c r="BR22" s="1"/>
      <c r="BS22" s="173">
        <f t="shared" si="11"/>
        <v>70.599999999999994</v>
      </c>
      <c r="BT22" s="171"/>
      <c r="BU22" s="173">
        <v>19.7</v>
      </c>
      <c r="BV22" s="171"/>
      <c r="BW22" s="174">
        <v>23.2</v>
      </c>
      <c r="BX22" s="46"/>
      <c r="BY22" s="175">
        <v>32.94</v>
      </c>
      <c r="BZ22" s="172"/>
      <c r="CA22" s="108">
        <f t="shared" si="12"/>
        <v>46.9</v>
      </c>
      <c r="CB22" s="1"/>
      <c r="CC22" s="173">
        <f t="shared" si="13"/>
        <v>70.599999999999994</v>
      </c>
      <c r="CE22" s="108">
        <v>15.8</v>
      </c>
      <c r="CF22" s="1"/>
      <c r="CG22" s="173">
        <v>28.6</v>
      </c>
      <c r="CH22" s="171"/>
      <c r="CI22" s="108">
        <v>23.21</v>
      </c>
      <c r="CJ22" s="1"/>
      <c r="CK22" s="108">
        <f t="shared" si="14"/>
        <v>46.9</v>
      </c>
      <c r="CL22" s="1"/>
      <c r="CM22" s="173">
        <f t="shared" si="15"/>
        <v>70.599999999999994</v>
      </c>
      <c r="CN22" s="171"/>
      <c r="CO22" s="173">
        <v>13.5</v>
      </c>
      <c r="CP22" s="171"/>
      <c r="CQ22" s="174">
        <v>25.3</v>
      </c>
      <c r="CR22" s="46"/>
      <c r="CS22" s="175">
        <v>28.93</v>
      </c>
      <c r="CT22" s="172"/>
      <c r="CU22" s="108">
        <f t="shared" si="16"/>
        <v>46.9</v>
      </c>
      <c r="CV22" s="1"/>
      <c r="CW22" s="173">
        <f t="shared" si="17"/>
        <v>70.599999999999994</v>
      </c>
      <c r="CX22" s="171"/>
      <c r="CY22" s="207">
        <v>10.7</v>
      </c>
      <c r="CZ22" s="206"/>
      <c r="DA22" s="174">
        <v>13.5</v>
      </c>
      <c r="DB22" s="46"/>
      <c r="DC22" s="207">
        <v>22</v>
      </c>
      <c r="DD22" s="206"/>
      <c r="DE22" s="207">
        <f t="shared" si="18"/>
        <v>46.9</v>
      </c>
      <c r="DF22" s="206"/>
      <c r="DG22" s="207">
        <f t="shared" si="18"/>
        <v>70.599999999999994</v>
      </c>
      <c r="DH22" s="327"/>
      <c r="DI22" s="207">
        <v>9.1999999999999993</v>
      </c>
      <c r="DJ22" s="327"/>
      <c r="DK22" s="174">
        <v>14.2</v>
      </c>
      <c r="DL22" s="360"/>
      <c r="DM22" s="207">
        <v>23.75</v>
      </c>
      <c r="DN22" s="327"/>
      <c r="DO22" s="207">
        <f t="shared" si="19"/>
        <v>46.9</v>
      </c>
      <c r="DP22" s="327"/>
      <c r="DQ22" s="207">
        <f t="shared" si="20"/>
        <v>70.599999999999994</v>
      </c>
    </row>
    <row r="23" spans="1:121" s="83" customFormat="1" x14ac:dyDescent="0.2">
      <c r="A23" s="82" t="s">
        <v>5</v>
      </c>
      <c r="B23" s="75"/>
      <c r="C23" s="1">
        <v>9</v>
      </c>
      <c r="D23" s="1"/>
      <c r="E23" s="1">
        <v>12.4</v>
      </c>
      <c r="F23" s="1"/>
      <c r="G23" s="171">
        <v>27.76</v>
      </c>
      <c r="H23" s="171"/>
      <c r="I23" s="171">
        <f t="shared" si="0"/>
        <v>70.2</v>
      </c>
      <c r="J23" s="171"/>
      <c r="K23" s="46">
        <f t="shared" si="1"/>
        <v>80.7</v>
      </c>
      <c r="L23" s="46"/>
      <c r="M23" s="172">
        <v>13.3</v>
      </c>
      <c r="N23" s="172"/>
      <c r="O23" s="1">
        <v>13.2</v>
      </c>
      <c r="P23" s="1"/>
      <c r="Q23" s="171">
        <v>28.45</v>
      </c>
      <c r="R23" s="171"/>
      <c r="S23" s="1">
        <f t="shared" si="2"/>
        <v>70.2</v>
      </c>
      <c r="T23" s="1"/>
      <c r="U23" s="1">
        <f t="shared" si="3"/>
        <v>80.7</v>
      </c>
      <c r="V23" s="1"/>
      <c r="W23" s="171">
        <v>12.9</v>
      </c>
      <c r="X23" s="171"/>
      <c r="Y23" s="171">
        <v>17.600000000000001</v>
      </c>
      <c r="Z23" s="171"/>
      <c r="AA23" s="46">
        <v>23.53</v>
      </c>
      <c r="AB23" s="46"/>
      <c r="AC23" s="172">
        <f t="shared" si="4"/>
        <v>70.2</v>
      </c>
      <c r="AD23" s="172"/>
      <c r="AE23" s="1">
        <f t="shared" si="5"/>
        <v>80.7</v>
      </c>
      <c r="AF23" s="1"/>
      <c r="AG23" s="171">
        <v>9.5</v>
      </c>
      <c r="AH23" s="171"/>
      <c r="AI23" s="1">
        <v>15</v>
      </c>
      <c r="AJ23" s="1"/>
      <c r="AK23" s="1">
        <v>25.53</v>
      </c>
      <c r="AL23" s="1"/>
      <c r="AM23" s="171">
        <f t="shared" si="6"/>
        <v>70.2</v>
      </c>
      <c r="AN23" s="171"/>
      <c r="AO23" s="171">
        <f t="shared" si="7"/>
        <v>80.7</v>
      </c>
      <c r="AP23" s="171"/>
      <c r="AQ23" s="46">
        <v>9.3000000000000007</v>
      </c>
      <c r="AR23" s="46"/>
      <c r="AS23" s="172">
        <v>11.3</v>
      </c>
      <c r="AT23" s="172"/>
      <c r="AU23" s="1">
        <v>23.85</v>
      </c>
      <c r="AV23" s="1"/>
      <c r="AW23" s="171">
        <f t="shared" si="8"/>
        <v>70.2</v>
      </c>
      <c r="AX23" s="171"/>
      <c r="AY23" s="1">
        <f t="shared" si="9"/>
        <v>80.7</v>
      </c>
      <c r="AZ23" s="1"/>
      <c r="BA23" s="1">
        <v>7.2</v>
      </c>
      <c r="BB23" s="1"/>
      <c r="BC23" s="171">
        <v>15.2</v>
      </c>
      <c r="BD23" s="171"/>
      <c r="BE23" s="171">
        <v>21.16</v>
      </c>
      <c r="BF23" s="171"/>
      <c r="BG23" s="46">
        <v>70.2</v>
      </c>
      <c r="BH23" s="46"/>
      <c r="BI23" s="172">
        <v>80.7</v>
      </c>
      <c r="BJ23" s="172"/>
      <c r="BK23" s="1">
        <v>4.3</v>
      </c>
      <c r="BL23" s="1"/>
      <c r="BM23" s="171">
        <v>7.8</v>
      </c>
      <c r="BN23" s="171"/>
      <c r="BO23" s="1">
        <v>21.45</v>
      </c>
      <c r="BP23" s="1"/>
      <c r="BQ23" s="1">
        <f t="shared" si="10"/>
        <v>70.2</v>
      </c>
      <c r="BR23" s="1"/>
      <c r="BS23" s="171">
        <f t="shared" si="11"/>
        <v>80.7</v>
      </c>
      <c r="BT23" s="171"/>
      <c r="BU23" s="171">
        <v>7.3</v>
      </c>
      <c r="BV23" s="171"/>
      <c r="BW23" s="46">
        <v>11.4</v>
      </c>
      <c r="BX23" s="46"/>
      <c r="BY23" s="172">
        <v>23.15</v>
      </c>
      <c r="BZ23" s="172"/>
      <c r="CA23" s="1">
        <f t="shared" si="12"/>
        <v>70.2</v>
      </c>
      <c r="CB23" s="1"/>
      <c r="CC23" s="171">
        <f t="shared" si="13"/>
        <v>80.7</v>
      </c>
      <c r="CE23" s="1">
        <v>5.3</v>
      </c>
      <c r="CF23" s="1"/>
      <c r="CG23" s="171">
        <v>12.8</v>
      </c>
      <c r="CH23" s="171"/>
      <c r="CI23" s="1">
        <v>18.62</v>
      </c>
      <c r="CJ23" s="1"/>
      <c r="CK23" s="1">
        <f t="shared" si="14"/>
        <v>70.2</v>
      </c>
      <c r="CL23" s="1"/>
      <c r="CM23" s="171">
        <f t="shared" si="15"/>
        <v>80.7</v>
      </c>
      <c r="CN23" s="171"/>
      <c r="CO23" s="171">
        <v>0.4</v>
      </c>
      <c r="CP23" s="171"/>
      <c r="CQ23" s="46">
        <v>1.5</v>
      </c>
      <c r="CR23" s="46"/>
      <c r="CS23" s="172">
        <v>21.54</v>
      </c>
      <c r="CT23" s="172"/>
      <c r="CU23" s="1">
        <f t="shared" si="16"/>
        <v>70.2</v>
      </c>
      <c r="CV23" s="1"/>
      <c r="CW23" s="171">
        <f t="shared" si="17"/>
        <v>80.7</v>
      </c>
      <c r="CX23" s="171"/>
      <c r="CY23" s="206">
        <v>2.6</v>
      </c>
      <c r="CZ23" s="206"/>
      <c r="DA23" s="46">
        <v>6.9</v>
      </c>
      <c r="DB23" s="46"/>
      <c r="DC23" s="206">
        <v>21.4</v>
      </c>
      <c r="DD23" s="206"/>
      <c r="DE23" s="206">
        <f t="shared" si="18"/>
        <v>70.2</v>
      </c>
      <c r="DF23" s="206"/>
      <c r="DG23" s="206">
        <f t="shared" si="18"/>
        <v>80.7</v>
      </c>
      <c r="DH23" s="327"/>
      <c r="DI23" s="206">
        <v>5.6</v>
      </c>
      <c r="DJ23" s="327"/>
      <c r="DK23" s="46">
        <v>6.8</v>
      </c>
      <c r="DL23" s="360"/>
      <c r="DM23" s="206">
        <v>21.85</v>
      </c>
      <c r="DN23" s="327"/>
      <c r="DO23" s="206">
        <f t="shared" si="19"/>
        <v>70.2</v>
      </c>
      <c r="DP23" s="327"/>
      <c r="DQ23" s="206">
        <f t="shared" si="20"/>
        <v>80.7</v>
      </c>
    </row>
    <row r="24" spans="1:121" s="83" customFormat="1" x14ac:dyDescent="0.2">
      <c r="A24" s="82" t="s">
        <v>6</v>
      </c>
      <c r="B24" s="75"/>
      <c r="C24" s="1">
        <v>8.1</v>
      </c>
      <c r="D24" s="1"/>
      <c r="E24" s="1">
        <v>18</v>
      </c>
      <c r="F24" s="1"/>
      <c r="G24" s="171">
        <v>23.35</v>
      </c>
      <c r="H24" s="171"/>
      <c r="I24" s="171">
        <f t="shared" si="0"/>
        <v>69.400000000000006</v>
      </c>
      <c r="J24" s="171"/>
      <c r="K24" s="46">
        <f t="shared" si="1"/>
        <v>77.400000000000006</v>
      </c>
      <c r="L24" s="46"/>
      <c r="M24" s="172">
        <v>8.6</v>
      </c>
      <c r="N24" s="172"/>
      <c r="O24" s="1">
        <v>14.1</v>
      </c>
      <c r="P24" s="1"/>
      <c r="Q24" s="171">
        <v>22.23</v>
      </c>
      <c r="R24" s="171"/>
      <c r="S24" s="1">
        <f t="shared" si="2"/>
        <v>69.400000000000006</v>
      </c>
      <c r="T24" s="1"/>
      <c r="U24" s="1">
        <f t="shared" si="3"/>
        <v>77.400000000000006</v>
      </c>
      <c r="V24" s="1"/>
      <c r="W24" s="171">
        <v>7.3</v>
      </c>
      <c r="X24" s="171"/>
      <c r="Y24" s="171">
        <v>14</v>
      </c>
      <c r="Z24" s="171"/>
      <c r="AA24" s="46">
        <v>19.829999999999998</v>
      </c>
      <c r="AB24" s="46"/>
      <c r="AC24" s="172">
        <f t="shared" si="4"/>
        <v>69.400000000000006</v>
      </c>
      <c r="AD24" s="172"/>
      <c r="AE24" s="1">
        <f t="shared" si="5"/>
        <v>77.400000000000006</v>
      </c>
      <c r="AF24" s="1"/>
      <c r="AG24" s="171">
        <v>7.4</v>
      </c>
      <c r="AH24" s="171"/>
      <c r="AI24" s="1">
        <v>13.8</v>
      </c>
      <c r="AJ24" s="1"/>
      <c r="AK24" s="1">
        <v>20.83</v>
      </c>
      <c r="AL24" s="1"/>
      <c r="AM24" s="171">
        <f t="shared" si="6"/>
        <v>69.400000000000006</v>
      </c>
      <c r="AN24" s="171"/>
      <c r="AO24" s="171">
        <f t="shared" si="7"/>
        <v>77.400000000000006</v>
      </c>
      <c r="AP24" s="171"/>
      <c r="AQ24" s="46">
        <v>2.9</v>
      </c>
      <c r="AR24" s="46"/>
      <c r="AS24" s="172">
        <v>10.6</v>
      </c>
      <c r="AT24" s="172"/>
      <c r="AU24" s="1">
        <v>18.61</v>
      </c>
      <c r="AV24" s="1"/>
      <c r="AW24" s="171">
        <f t="shared" si="8"/>
        <v>69.400000000000006</v>
      </c>
      <c r="AX24" s="171"/>
      <c r="AY24" s="1">
        <f t="shared" si="9"/>
        <v>77.400000000000006</v>
      </c>
      <c r="AZ24" s="1"/>
      <c r="BA24" s="1">
        <v>3.4</v>
      </c>
      <c r="BB24" s="1"/>
      <c r="BC24" s="171">
        <v>8.1999999999999993</v>
      </c>
      <c r="BD24" s="171"/>
      <c r="BE24" s="171">
        <v>15.43</v>
      </c>
      <c r="BF24" s="171"/>
      <c r="BG24" s="46">
        <v>69.400000000000006</v>
      </c>
      <c r="BH24" s="46"/>
      <c r="BI24" s="172">
        <v>77.400000000000006</v>
      </c>
      <c r="BJ24" s="172"/>
      <c r="BK24" s="1">
        <v>2.5</v>
      </c>
      <c r="BL24" s="1"/>
      <c r="BM24" s="171">
        <v>9.1</v>
      </c>
      <c r="BN24" s="171"/>
      <c r="BO24" s="1">
        <v>16.27</v>
      </c>
      <c r="BP24" s="1"/>
      <c r="BQ24" s="1">
        <f t="shared" si="10"/>
        <v>69.400000000000006</v>
      </c>
      <c r="BR24" s="1"/>
      <c r="BS24" s="171">
        <f t="shared" si="11"/>
        <v>77.400000000000006</v>
      </c>
      <c r="BT24" s="171"/>
      <c r="BU24" s="171">
        <v>3.3</v>
      </c>
      <c r="BV24" s="171"/>
      <c r="BW24" s="46">
        <v>9.4</v>
      </c>
      <c r="BX24" s="46"/>
      <c r="BY24" s="172">
        <v>17.11</v>
      </c>
      <c r="BZ24" s="172"/>
      <c r="CA24" s="1">
        <f t="shared" si="12"/>
        <v>69.400000000000006</v>
      </c>
      <c r="CB24" s="1"/>
      <c r="CC24" s="171">
        <f t="shared" si="13"/>
        <v>77.400000000000006</v>
      </c>
      <c r="CE24" s="1">
        <v>3.2</v>
      </c>
      <c r="CF24" s="1"/>
      <c r="CG24" s="171">
        <v>7.7</v>
      </c>
      <c r="CH24" s="171"/>
      <c r="CI24" s="1">
        <v>16.010000000000002</v>
      </c>
      <c r="CJ24" s="1"/>
      <c r="CK24" s="1">
        <f t="shared" si="14"/>
        <v>69.400000000000006</v>
      </c>
      <c r="CL24" s="1"/>
      <c r="CM24" s="171">
        <f t="shared" si="15"/>
        <v>77.400000000000006</v>
      </c>
      <c r="CN24" s="171"/>
      <c r="CO24" s="171">
        <v>3.2</v>
      </c>
      <c r="CP24" s="171"/>
      <c r="CQ24" s="46">
        <v>9.1999999999999993</v>
      </c>
      <c r="CR24" s="46"/>
      <c r="CS24" s="172">
        <v>17.55</v>
      </c>
      <c r="CT24" s="172"/>
      <c r="CU24" s="1">
        <f t="shared" si="16"/>
        <v>69.400000000000006</v>
      </c>
      <c r="CV24" s="1"/>
      <c r="CW24" s="171">
        <f t="shared" si="17"/>
        <v>77.400000000000006</v>
      </c>
      <c r="CX24" s="171"/>
      <c r="CY24" s="206">
        <v>5.4</v>
      </c>
      <c r="CZ24" s="206"/>
      <c r="DA24" s="46">
        <v>10.6</v>
      </c>
      <c r="DB24" s="46"/>
      <c r="DC24" s="206">
        <v>15.5</v>
      </c>
      <c r="DD24" s="206"/>
      <c r="DE24" s="206">
        <f t="shared" si="18"/>
        <v>69.400000000000006</v>
      </c>
      <c r="DF24" s="206"/>
      <c r="DG24" s="206">
        <f t="shared" si="18"/>
        <v>77.400000000000006</v>
      </c>
      <c r="DH24" s="327"/>
      <c r="DI24" s="206">
        <v>4.3</v>
      </c>
      <c r="DJ24" s="327"/>
      <c r="DK24" s="46">
        <v>8.9</v>
      </c>
      <c r="DL24" s="360"/>
      <c r="DM24" s="206">
        <v>15.22</v>
      </c>
      <c r="DN24" s="327"/>
      <c r="DO24" s="206">
        <f t="shared" si="19"/>
        <v>69.400000000000006</v>
      </c>
      <c r="DP24" s="327"/>
      <c r="DQ24" s="206">
        <f t="shared" si="20"/>
        <v>77.400000000000006</v>
      </c>
    </row>
    <row r="25" spans="1:121" s="83" customFormat="1" x14ac:dyDescent="0.2">
      <c r="A25" s="82" t="s">
        <v>7</v>
      </c>
      <c r="B25" s="75"/>
      <c r="C25" s="1">
        <v>8.1</v>
      </c>
      <c r="D25" s="1"/>
      <c r="E25" s="1">
        <v>18.5</v>
      </c>
      <c r="F25" s="1"/>
      <c r="G25" s="171">
        <v>28.42</v>
      </c>
      <c r="H25" s="171"/>
      <c r="I25" s="171">
        <f t="shared" si="0"/>
        <v>66.900000000000006</v>
      </c>
      <c r="J25" s="171"/>
      <c r="K25" s="46">
        <f t="shared" si="1"/>
        <v>76.2</v>
      </c>
      <c r="L25" s="46"/>
      <c r="M25" s="172">
        <v>8.1</v>
      </c>
      <c r="N25" s="172"/>
      <c r="O25" s="1">
        <v>18.2</v>
      </c>
      <c r="P25" s="1"/>
      <c r="Q25" s="171">
        <v>29.96</v>
      </c>
      <c r="R25" s="171"/>
      <c r="S25" s="1">
        <f t="shared" si="2"/>
        <v>66.900000000000006</v>
      </c>
      <c r="T25" s="1"/>
      <c r="U25" s="1">
        <f t="shared" si="3"/>
        <v>76.2</v>
      </c>
      <c r="V25" s="1"/>
      <c r="W25" s="171">
        <v>4.5</v>
      </c>
      <c r="X25" s="171"/>
      <c r="Y25" s="171">
        <v>13.3</v>
      </c>
      <c r="Z25" s="171"/>
      <c r="AA25" s="46">
        <v>24.64</v>
      </c>
      <c r="AB25" s="46"/>
      <c r="AC25" s="172">
        <f t="shared" si="4"/>
        <v>66.900000000000006</v>
      </c>
      <c r="AD25" s="172"/>
      <c r="AE25" s="1">
        <f t="shared" si="5"/>
        <v>76.2</v>
      </c>
      <c r="AF25" s="1"/>
      <c r="AG25" s="171">
        <v>6.9</v>
      </c>
      <c r="AH25" s="171"/>
      <c r="AI25" s="1">
        <v>11.3</v>
      </c>
      <c r="AJ25" s="1"/>
      <c r="AK25" s="1">
        <v>25.18</v>
      </c>
      <c r="AL25" s="1"/>
      <c r="AM25" s="171">
        <f t="shared" si="6"/>
        <v>66.900000000000006</v>
      </c>
      <c r="AN25" s="171"/>
      <c r="AO25" s="171">
        <f t="shared" si="7"/>
        <v>76.2</v>
      </c>
      <c r="AP25" s="171"/>
      <c r="AQ25" s="46">
        <v>1.8</v>
      </c>
      <c r="AR25" s="46"/>
      <c r="AS25" s="172">
        <v>7.8</v>
      </c>
      <c r="AT25" s="172"/>
      <c r="AU25" s="1">
        <v>26.85</v>
      </c>
      <c r="AV25" s="1"/>
      <c r="AW25" s="171">
        <f t="shared" si="8"/>
        <v>66.900000000000006</v>
      </c>
      <c r="AX25" s="171"/>
      <c r="AY25" s="1">
        <f t="shared" si="9"/>
        <v>76.2</v>
      </c>
      <c r="AZ25" s="1"/>
      <c r="BA25" s="1">
        <v>4.9000000000000004</v>
      </c>
      <c r="BB25" s="1"/>
      <c r="BC25" s="171">
        <v>10.9</v>
      </c>
      <c r="BD25" s="171"/>
      <c r="BE25" s="171">
        <v>21.97</v>
      </c>
      <c r="BF25" s="171"/>
      <c r="BG25" s="46">
        <v>66.900000000000006</v>
      </c>
      <c r="BH25" s="46"/>
      <c r="BI25" s="172">
        <v>76.2</v>
      </c>
      <c r="BJ25" s="172"/>
      <c r="BK25" s="1">
        <v>1.7</v>
      </c>
      <c r="BL25" s="1"/>
      <c r="BM25" s="171">
        <v>7.7</v>
      </c>
      <c r="BN25" s="171"/>
      <c r="BO25" s="1">
        <v>22.67</v>
      </c>
      <c r="BP25" s="1"/>
      <c r="BQ25" s="1">
        <f t="shared" si="10"/>
        <v>66.900000000000006</v>
      </c>
      <c r="BR25" s="1"/>
      <c r="BS25" s="171">
        <f t="shared" si="11"/>
        <v>76.2</v>
      </c>
      <c r="BT25" s="171"/>
      <c r="BU25" s="171">
        <v>3.8</v>
      </c>
      <c r="BV25" s="171"/>
      <c r="BW25" s="46">
        <v>10.1</v>
      </c>
      <c r="BX25" s="46"/>
      <c r="BY25" s="172">
        <v>28.38</v>
      </c>
      <c r="BZ25" s="172"/>
      <c r="CA25" s="1">
        <f t="shared" si="12"/>
        <v>66.900000000000006</v>
      </c>
      <c r="CB25" s="1"/>
      <c r="CC25" s="171">
        <f t="shared" si="13"/>
        <v>76.2</v>
      </c>
      <c r="CE25" s="1">
        <v>4.2</v>
      </c>
      <c r="CF25" s="1"/>
      <c r="CG25" s="171">
        <v>11.6</v>
      </c>
      <c r="CH25" s="171"/>
      <c r="CI25" s="1">
        <v>25.68</v>
      </c>
      <c r="CJ25" s="1"/>
      <c r="CK25" s="1">
        <f t="shared" si="14"/>
        <v>66.900000000000006</v>
      </c>
      <c r="CL25" s="1"/>
      <c r="CM25" s="171">
        <f t="shared" si="15"/>
        <v>76.2</v>
      </c>
      <c r="CN25" s="171"/>
      <c r="CO25" s="171">
        <v>3.1</v>
      </c>
      <c r="CP25" s="171"/>
      <c r="CQ25" s="46">
        <v>7.9</v>
      </c>
      <c r="CR25" s="46"/>
      <c r="CS25" s="172">
        <v>28.44</v>
      </c>
      <c r="CT25" s="172"/>
      <c r="CU25" s="1">
        <f t="shared" si="16"/>
        <v>66.900000000000006</v>
      </c>
      <c r="CV25" s="1"/>
      <c r="CW25" s="171">
        <f t="shared" si="17"/>
        <v>76.2</v>
      </c>
      <c r="CX25" s="171"/>
      <c r="CY25" s="206">
        <v>7</v>
      </c>
      <c r="CZ25" s="206"/>
      <c r="DA25" s="46">
        <v>14.3</v>
      </c>
      <c r="DB25" s="46"/>
      <c r="DC25" s="206">
        <v>24.9</v>
      </c>
      <c r="DD25" s="206"/>
      <c r="DE25" s="206">
        <f t="shared" si="18"/>
        <v>66.900000000000006</v>
      </c>
      <c r="DF25" s="206"/>
      <c r="DG25" s="206">
        <f t="shared" si="18"/>
        <v>76.2</v>
      </c>
      <c r="DH25" s="327"/>
      <c r="DI25" s="206">
        <v>1.8</v>
      </c>
      <c r="DJ25" s="327"/>
      <c r="DK25" s="46">
        <v>4.7</v>
      </c>
      <c r="DL25" s="360"/>
      <c r="DM25" s="206">
        <v>24.23</v>
      </c>
      <c r="DN25" s="327"/>
      <c r="DO25" s="206">
        <f t="shared" si="19"/>
        <v>66.900000000000006</v>
      </c>
      <c r="DP25" s="327"/>
      <c r="DQ25" s="206">
        <f t="shared" si="20"/>
        <v>76.2</v>
      </c>
    </row>
    <row r="26" spans="1:121" s="83" customFormat="1" x14ac:dyDescent="0.2">
      <c r="A26" s="82" t="s">
        <v>8</v>
      </c>
      <c r="B26" s="75"/>
      <c r="C26" s="1">
        <v>16.899999999999999</v>
      </c>
      <c r="D26" s="1"/>
      <c r="E26" s="1">
        <v>22.8</v>
      </c>
      <c r="F26" s="1"/>
      <c r="G26" s="171">
        <v>37.119999999999997</v>
      </c>
      <c r="H26" s="171"/>
      <c r="I26" s="171">
        <f t="shared" si="0"/>
        <v>64.5</v>
      </c>
      <c r="J26" s="171"/>
      <c r="K26" s="46">
        <f t="shared" si="1"/>
        <v>71</v>
      </c>
      <c r="L26" s="46"/>
      <c r="M26" s="172">
        <v>18.7</v>
      </c>
      <c r="N26" s="172"/>
      <c r="O26" s="1">
        <v>25.7</v>
      </c>
      <c r="P26" s="1"/>
      <c r="Q26" s="171">
        <v>35.69</v>
      </c>
      <c r="R26" s="171"/>
      <c r="S26" s="1">
        <f t="shared" si="2"/>
        <v>64.5</v>
      </c>
      <c r="T26" s="1"/>
      <c r="U26" s="1">
        <f t="shared" si="3"/>
        <v>71</v>
      </c>
      <c r="V26" s="1"/>
      <c r="W26" s="171">
        <v>14.9</v>
      </c>
      <c r="X26" s="171"/>
      <c r="Y26" s="171">
        <v>23</v>
      </c>
      <c r="Z26" s="171"/>
      <c r="AA26" s="46">
        <v>27.87</v>
      </c>
      <c r="AB26" s="46"/>
      <c r="AC26" s="172">
        <f t="shared" si="4"/>
        <v>64.5</v>
      </c>
      <c r="AD26" s="172"/>
      <c r="AE26" s="1">
        <f t="shared" si="5"/>
        <v>71</v>
      </c>
      <c r="AF26" s="1"/>
      <c r="AG26" s="171">
        <v>4.7</v>
      </c>
      <c r="AH26" s="171"/>
      <c r="AI26" s="1">
        <v>13.1</v>
      </c>
      <c r="AJ26" s="1"/>
      <c r="AK26" s="1">
        <v>29.62</v>
      </c>
      <c r="AL26" s="1"/>
      <c r="AM26" s="171">
        <f t="shared" si="6"/>
        <v>64.5</v>
      </c>
      <c r="AN26" s="171"/>
      <c r="AO26" s="171">
        <f t="shared" si="7"/>
        <v>71</v>
      </c>
      <c r="AP26" s="171"/>
      <c r="AQ26" s="46">
        <v>10.1</v>
      </c>
      <c r="AR26" s="46"/>
      <c r="AS26" s="172">
        <v>14.6</v>
      </c>
      <c r="AT26" s="172"/>
      <c r="AU26" s="1">
        <v>28.83</v>
      </c>
      <c r="AV26" s="1"/>
      <c r="AW26" s="171">
        <f t="shared" si="8"/>
        <v>64.5</v>
      </c>
      <c r="AX26" s="171"/>
      <c r="AY26" s="1">
        <f t="shared" si="9"/>
        <v>71</v>
      </c>
      <c r="AZ26" s="1"/>
      <c r="BA26" s="1">
        <v>10.7</v>
      </c>
      <c r="BB26" s="1"/>
      <c r="BC26" s="171">
        <v>20</v>
      </c>
      <c r="BD26" s="171"/>
      <c r="BE26" s="171">
        <v>22.99</v>
      </c>
      <c r="BF26" s="171"/>
      <c r="BG26" s="46">
        <v>64.5</v>
      </c>
      <c r="BH26" s="46"/>
      <c r="BI26" s="172">
        <v>71</v>
      </c>
      <c r="BJ26" s="172"/>
      <c r="BK26" s="1">
        <v>9.6</v>
      </c>
      <c r="BL26" s="1"/>
      <c r="BM26" s="171">
        <v>15</v>
      </c>
      <c r="BN26" s="171"/>
      <c r="BO26" s="1">
        <v>23.54</v>
      </c>
      <c r="BP26" s="1"/>
      <c r="BQ26" s="1">
        <f t="shared" si="10"/>
        <v>64.5</v>
      </c>
      <c r="BR26" s="1"/>
      <c r="BS26" s="171">
        <f t="shared" si="11"/>
        <v>71</v>
      </c>
      <c r="BT26" s="171"/>
      <c r="BU26" s="171">
        <v>8</v>
      </c>
      <c r="BV26" s="171"/>
      <c r="BW26" s="46">
        <v>16.5</v>
      </c>
      <c r="BX26" s="46"/>
      <c r="BY26" s="172">
        <v>27.24</v>
      </c>
      <c r="BZ26" s="172"/>
      <c r="CA26" s="1">
        <f t="shared" si="12"/>
        <v>64.5</v>
      </c>
      <c r="CB26" s="1"/>
      <c r="CC26" s="171">
        <f t="shared" si="13"/>
        <v>71</v>
      </c>
      <c r="CE26" s="1">
        <v>7.1</v>
      </c>
      <c r="CF26" s="1"/>
      <c r="CG26" s="171">
        <v>14.6</v>
      </c>
      <c r="CH26" s="171"/>
      <c r="CI26" s="1">
        <v>23.79</v>
      </c>
      <c r="CJ26" s="1"/>
      <c r="CK26" s="1">
        <f t="shared" si="14"/>
        <v>64.5</v>
      </c>
      <c r="CL26" s="1"/>
      <c r="CM26" s="171">
        <f t="shared" si="15"/>
        <v>71</v>
      </c>
      <c r="CN26" s="171"/>
      <c r="CO26" s="171">
        <v>7.7</v>
      </c>
      <c r="CP26" s="171"/>
      <c r="CQ26" s="46">
        <v>13.5</v>
      </c>
      <c r="CR26" s="46"/>
      <c r="CS26" s="172">
        <v>24.85</v>
      </c>
      <c r="CT26" s="172"/>
      <c r="CU26" s="1">
        <f t="shared" si="16"/>
        <v>64.5</v>
      </c>
      <c r="CV26" s="1"/>
      <c r="CW26" s="171">
        <f t="shared" si="17"/>
        <v>71</v>
      </c>
      <c r="CX26" s="171"/>
      <c r="CY26" s="206">
        <v>8.6</v>
      </c>
      <c r="CZ26" s="206"/>
      <c r="DA26" s="46">
        <v>15.2</v>
      </c>
      <c r="DB26" s="46"/>
      <c r="DC26" s="206">
        <v>23.2</v>
      </c>
      <c r="DD26" s="206"/>
      <c r="DE26" s="206">
        <f t="shared" si="18"/>
        <v>64.5</v>
      </c>
      <c r="DF26" s="206"/>
      <c r="DG26" s="206">
        <f t="shared" si="18"/>
        <v>71</v>
      </c>
      <c r="DH26" s="327"/>
      <c r="DI26" s="206">
        <v>10.6</v>
      </c>
      <c r="DJ26" s="327"/>
      <c r="DK26" s="46">
        <v>14.9</v>
      </c>
      <c r="DL26" s="360"/>
      <c r="DM26" s="206">
        <v>24.65</v>
      </c>
      <c r="DN26" s="327"/>
      <c r="DO26" s="206">
        <f t="shared" si="19"/>
        <v>64.5</v>
      </c>
      <c r="DP26" s="327"/>
      <c r="DQ26" s="206">
        <f t="shared" si="20"/>
        <v>71</v>
      </c>
    </row>
    <row r="27" spans="1:121" s="83" customFormat="1" x14ac:dyDescent="0.2">
      <c r="A27" s="84" t="s">
        <v>9</v>
      </c>
      <c r="B27" s="75"/>
      <c r="C27" s="108">
        <v>20</v>
      </c>
      <c r="D27" s="1"/>
      <c r="E27" s="108">
        <v>33</v>
      </c>
      <c r="F27" s="1"/>
      <c r="G27" s="173">
        <v>28.12</v>
      </c>
      <c r="H27" s="171"/>
      <c r="I27" s="173">
        <f t="shared" si="0"/>
        <v>60.3</v>
      </c>
      <c r="J27" s="171"/>
      <c r="K27" s="174">
        <f t="shared" si="1"/>
        <v>71.699999999999989</v>
      </c>
      <c r="L27" s="46"/>
      <c r="M27" s="175">
        <v>14.8</v>
      </c>
      <c r="N27" s="172"/>
      <c r="O27" s="108">
        <v>26.8</v>
      </c>
      <c r="P27" s="1"/>
      <c r="Q27" s="173">
        <v>22.65</v>
      </c>
      <c r="R27" s="171"/>
      <c r="S27" s="108">
        <f t="shared" si="2"/>
        <v>60.3</v>
      </c>
      <c r="T27" s="1"/>
      <c r="U27" s="108">
        <f t="shared" si="3"/>
        <v>71.699999999999989</v>
      </c>
      <c r="V27" s="1"/>
      <c r="W27" s="173">
        <v>14.7</v>
      </c>
      <c r="X27" s="171"/>
      <c r="Y27" s="173">
        <v>22.3</v>
      </c>
      <c r="Z27" s="171"/>
      <c r="AA27" s="174">
        <v>21.48</v>
      </c>
      <c r="AB27" s="46"/>
      <c r="AC27" s="175">
        <f t="shared" si="4"/>
        <v>60.3</v>
      </c>
      <c r="AD27" s="172"/>
      <c r="AE27" s="108">
        <f t="shared" si="5"/>
        <v>71.699999999999989</v>
      </c>
      <c r="AF27" s="1"/>
      <c r="AG27" s="173">
        <v>10.5</v>
      </c>
      <c r="AH27" s="171"/>
      <c r="AI27" s="108">
        <v>18.100000000000001</v>
      </c>
      <c r="AJ27" s="1"/>
      <c r="AK27" s="108">
        <v>21.18</v>
      </c>
      <c r="AL27" s="1"/>
      <c r="AM27" s="173">
        <f t="shared" si="6"/>
        <v>60.3</v>
      </c>
      <c r="AN27" s="171"/>
      <c r="AO27" s="173">
        <f t="shared" si="7"/>
        <v>71.699999999999989</v>
      </c>
      <c r="AP27" s="171"/>
      <c r="AQ27" s="174">
        <v>10.199999999999999</v>
      </c>
      <c r="AR27" s="46"/>
      <c r="AS27" s="175">
        <v>21.5</v>
      </c>
      <c r="AT27" s="172"/>
      <c r="AU27" s="108">
        <v>22.98</v>
      </c>
      <c r="AV27" s="1"/>
      <c r="AW27" s="173">
        <f t="shared" si="8"/>
        <v>60.3</v>
      </c>
      <c r="AX27" s="171"/>
      <c r="AY27" s="108">
        <f t="shared" si="9"/>
        <v>71.699999999999989</v>
      </c>
      <c r="AZ27" s="1"/>
      <c r="BA27" s="108">
        <v>8.6</v>
      </c>
      <c r="BB27" s="1"/>
      <c r="BC27" s="173">
        <v>18.100000000000001</v>
      </c>
      <c r="BD27" s="171"/>
      <c r="BE27" s="173">
        <v>16.920000000000002</v>
      </c>
      <c r="BF27" s="171"/>
      <c r="BG27" s="174">
        <v>60.3</v>
      </c>
      <c r="BH27" s="46"/>
      <c r="BI27" s="175">
        <v>71.699999999999989</v>
      </c>
      <c r="BJ27" s="172"/>
      <c r="BK27" s="108">
        <v>14</v>
      </c>
      <c r="BL27" s="1"/>
      <c r="BM27" s="173">
        <v>19.3</v>
      </c>
      <c r="BN27" s="171"/>
      <c r="BO27" s="108">
        <v>18.350000000000001</v>
      </c>
      <c r="BP27" s="1"/>
      <c r="BQ27" s="108">
        <f t="shared" si="10"/>
        <v>60.3</v>
      </c>
      <c r="BR27" s="1"/>
      <c r="BS27" s="173">
        <f t="shared" si="11"/>
        <v>71.699999999999989</v>
      </c>
      <c r="BT27" s="171"/>
      <c r="BU27" s="173">
        <v>15.2</v>
      </c>
      <c r="BV27" s="171"/>
      <c r="BW27" s="174">
        <v>22.6</v>
      </c>
      <c r="BX27" s="46"/>
      <c r="BY27" s="175">
        <v>20.83</v>
      </c>
      <c r="BZ27" s="172"/>
      <c r="CA27" s="108">
        <f t="shared" si="12"/>
        <v>60.3</v>
      </c>
      <c r="CB27" s="1"/>
      <c r="CC27" s="173">
        <f t="shared" si="13"/>
        <v>71.699999999999989</v>
      </c>
      <c r="CE27" s="108">
        <v>16.7</v>
      </c>
      <c r="CF27" s="1"/>
      <c r="CG27" s="173">
        <v>21.1</v>
      </c>
      <c r="CH27" s="171"/>
      <c r="CI27" s="108">
        <v>18.11</v>
      </c>
      <c r="CJ27" s="1"/>
      <c r="CK27" s="108">
        <f t="shared" si="14"/>
        <v>60.3</v>
      </c>
      <c r="CL27" s="1"/>
      <c r="CM27" s="173">
        <f t="shared" si="15"/>
        <v>71.699999999999989</v>
      </c>
      <c r="CN27" s="171"/>
      <c r="CO27" s="173">
        <v>10.6</v>
      </c>
      <c r="CP27" s="171"/>
      <c r="CQ27" s="174">
        <v>21.3</v>
      </c>
      <c r="CR27" s="46"/>
      <c r="CS27" s="175">
        <v>19.350000000000001</v>
      </c>
      <c r="CT27" s="172"/>
      <c r="CU27" s="108">
        <f t="shared" si="16"/>
        <v>60.3</v>
      </c>
      <c r="CV27" s="1"/>
      <c r="CW27" s="173">
        <f t="shared" si="17"/>
        <v>71.699999999999989</v>
      </c>
      <c r="CX27" s="171"/>
      <c r="CY27" s="207">
        <v>10</v>
      </c>
      <c r="CZ27" s="206"/>
      <c r="DA27" s="174">
        <v>21.7</v>
      </c>
      <c r="DB27" s="46"/>
      <c r="DC27" s="207">
        <v>17.899999999999999</v>
      </c>
      <c r="DD27" s="206"/>
      <c r="DE27" s="207">
        <f t="shared" si="18"/>
        <v>60.3</v>
      </c>
      <c r="DF27" s="206"/>
      <c r="DG27" s="207">
        <f t="shared" si="18"/>
        <v>71.699999999999989</v>
      </c>
      <c r="DH27" s="327"/>
      <c r="DI27" s="207">
        <v>6.9</v>
      </c>
      <c r="DJ27" s="327"/>
      <c r="DK27" s="174">
        <v>14.1</v>
      </c>
      <c r="DL27" s="360"/>
      <c r="DM27" s="207">
        <v>20.3</v>
      </c>
      <c r="DN27" s="327"/>
      <c r="DO27" s="207">
        <f t="shared" si="19"/>
        <v>60.3</v>
      </c>
      <c r="DP27" s="327"/>
      <c r="DQ27" s="207">
        <f t="shared" si="20"/>
        <v>71.699999999999989</v>
      </c>
    </row>
    <row r="28" spans="1:121" s="83" customFormat="1" x14ac:dyDescent="0.2">
      <c r="A28" s="82" t="s">
        <v>10</v>
      </c>
      <c r="B28" s="75"/>
      <c r="C28" s="1">
        <v>5.0999999999999996</v>
      </c>
      <c r="D28" s="1"/>
      <c r="E28" s="1">
        <v>18</v>
      </c>
      <c r="F28" s="1"/>
      <c r="G28" s="171">
        <v>18.059999999999999</v>
      </c>
      <c r="H28" s="171"/>
      <c r="I28" s="171">
        <f t="shared" si="0"/>
        <v>49.900000000000006</v>
      </c>
      <c r="J28" s="171"/>
      <c r="K28" s="46">
        <f t="shared" si="1"/>
        <v>73.5</v>
      </c>
      <c r="L28" s="46"/>
      <c r="M28" s="172">
        <v>9.1999999999999993</v>
      </c>
      <c r="N28" s="172"/>
      <c r="O28" s="1">
        <v>17.3</v>
      </c>
      <c r="P28" s="1"/>
      <c r="Q28" s="171">
        <v>18.440000000000001</v>
      </c>
      <c r="R28" s="171"/>
      <c r="S28" s="1">
        <f t="shared" si="2"/>
        <v>49.900000000000006</v>
      </c>
      <c r="T28" s="1"/>
      <c r="U28" s="1">
        <f t="shared" si="3"/>
        <v>73.5</v>
      </c>
      <c r="V28" s="1"/>
      <c r="W28" s="171">
        <v>8.1</v>
      </c>
      <c r="X28" s="171"/>
      <c r="Y28" s="171">
        <v>24.3</v>
      </c>
      <c r="Z28" s="171"/>
      <c r="AA28" s="46">
        <v>17.07</v>
      </c>
      <c r="AB28" s="46"/>
      <c r="AC28" s="172">
        <f t="shared" si="4"/>
        <v>49.900000000000006</v>
      </c>
      <c r="AD28" s="172"/>
      <c r="AE28" s="1">
        <f t="shared" si="5"/>
        <v>73.5</v>
      </c>
      <c r="AF28" s="1"/>
      <c r="AG28" s="171">
        <v>6.5</v>
      </c>
      <c r="AH28" s="171"/>
      <c r="AI28" s="1">
        <v>16.7</v>
      </c>
      <c r="AJ28" s="1"/>
      <c r="AK28" s="1">
        <v>16.14</v>
      </c>
      <c r="AL28" s="1"/>
      <c r="AM28" s="171">
        <f t="shared" si="6"/>
        <v>49.900000000000006</v>
      </c>
      <c r="AN28" s="171"/>
      <c r="AO28" s="171">
        <f t="shared" si="7"/>
        <v>73.5</v>
      </c>
      <c r="AP28" s="171"/>
      <c r="AQ28" s="46">
        <v>1.4</v>
      </c>
      <c r="AR28" s="46"/>
      <c r="AS28" s="172">
        <v>6.1</v>
      </c>
      <c r="AT28" s="172"/>
      <c r="AU28" s="1">
        <v>15.07</v>
      </c>
      <c r="AV28" s="1"/>
      <c r="AW28" s="171">
        <f t="shared" si="8"/>
        <v>49.900000000000006</v>
      </c>
      <c r="AX28" s="171"/>
      <c r="AY28" s="1">
        <f t="shared" si="9"/>
        <v>73.5</v>
      </c>
      <c r="AZ28" s="1"/>
      <c r="BA28" s="1">
        <v>6.9</v>
      </c>
      <c r="BB28" s="1"/>
      <c r="BC28" s="171">
        <v>17.600000000000001</v>
      </c>
      <c r="BD28" s="171"/>
      <c r="BE28" s="171">
        <v>12.95</v>
      </c>
      <c r="BF28" s="171"/>
      <c r="BG28" s="46">
        <v>49.900000000000006</v>
      </c>
      <c r="BH28" s="46"/>
      <c r="BI28" s="172">
        <v>73.5</v>
      </c>
      <c r="BJ28" s="172"/>
      <c r="BK28" s="1">
        <v>9</v>
      </c>
      <c r="BL28" s="1"/>
      <c r="BM28" s="171">
        <v>15.6</v>
      </c>
      <c r="BN28" s="171"/>
      <c r="BO28" s="1">
        <v>13.48</v>
      </c>
      <c r="BP28" s="1"/>
      <c r="BQ28" s="1">
        <f t="shared" si="10"/>
        <v>49.900000000000006</v>
      </c>
      <c r="BR28" s="1"/>
      <c r="BS28" s="171">
        <f t="shared" si="11"/>
        <v>73.5</v>
      </c>
      <c r="BT28" s="171"/>
      <c r="BU28" s="171">
        <v>6.7</v>
      </c>
      <c r="BV28" s="171"/>
      <c r="BW28" s="46">
        <v>19.2</v>
      </c>
      <c r="BX28" s="46"/>
      <c r="BY28" s="172">
        <v>15.78</v>
      </c>
      <c r="BZ28" s="172"/>
      <c r="CA28" s="1">
        <f t="shared" si="12"/>
        <v>49.900000000000006</v>
      </c>
      <c r="CB28" s="1"/>
      <c r="CC28" s="171">
        <f t="shared" si="13"/>
        <v>73.5</v>
      </c>
      <c r="CE28" s="1">
        <v>8.3000000000000007</v>
      </c>
      <c r="CF28" s="1"/>
      <c r="CG28" s="171">
        <v>15.9</v>
      </c>
      <c r="CH28" s="171"/>
      <c r="CI28" s="1">
        <v>15.17</v>
      </c>
      <c r="CJ28" s="1"/>
      <c r="CK28" s="1">
        <f t="shared" si="14"/>
        <v>49.900000000000006</v>
      </c>
      <c r="CL28" s="1"/>
      <c r="CM28" s="171">
        <f t="shared" si="15"/>
        <v>73.5</v>
      </c>
      <c r="CN28" s="171"/>
      <c r="CO28" s="171">
        <v>4.9000000000000004</v>
      </c>
      <c r="CP28" s="171"/>
      <c r="CQ28" s="46">
        <v>10.8</v>
      </c>
      <c r="CR28" s="46"/>
      <c r="CS28" s="172">
        <v>17.28</v>
      </c>
      <c r="CT28" s="172"/>
      <c r="CU28" s="1">
        <f t="shared" si="16"/>
        <v>49.900000000000006</v>
      </c>
      <c r="CV28" s="1"/>
      <c r="CW28" s="171">
        <f t="shared" si="17"/>
        <v>73.5</v>
      </c>
      <c r="CX28" s="171"/>
      <c r="CY28" s="206">
        <v>0.9</v>
      </c>
      <c r="CZ28" s="206"/>
      <c r="DA28" s="46">
        <v>4.4000000000000004</v>
      </c>
      <c r="DB28" s="46"/>
      <c r="DC28" s="206">
        <v>13.5</v>
      </c>
      <c r="DD28" s="206"/>
      <c r="DE28" s="206">
        <f t="shared" si="18"/>
        <v>49.900000000000006</v>
      </c>
      <c r="DF28" s="206"/>
      <c r="DG28" s="206">
        <f t="shared" si="18"/>
        <v>73.5</v>
      </c>
      <c r="DH28" s="327"/>
      <c r="DI28" s="206">
        <v>4</v>
      </c>
      <c r="DJ28" s="327"/>
      <c r="DK28" s="46">
        <v>6.5</v>
      </c>
      <c r="DL28" s="360"/>
      <c r="DM28" s="206">
        <v>12.08</v>
      </c>
      <c r="DN28" s="327"/>
      <c r="DO28" s="206">
        <f t="shared" si="19"/>
        <v>49.900000000000006</v>
      </c>
      <c r="DP28" s="327"/>
      <c r="DQ28" s="206">
        <f t="shared" si="20"/>
        <v>73.5</v>
      </c>
    </row>
    <row r="29" spans="1:121" s="83" customFormat="1" x14ac:dyDescent="0.2">
      <c r="A29" s="82" t="s">
        <v>11</v>
      </c>
      <c r="B29" s="75"/>
      <c r="C29" s="1">
        <v>9.6999999999999993</v>
      </c>
      <c r="D29" s="1"/>
      <c r="E29" s="1">
        <v>12.7</v>
      </c>
      <c r="F29" s="1"/>
      <c r="G29" s="171">
        <v>23.16</v>
      </c>
      <c r="H29" s="171"/>
      <c r="I29" s="171">
        <f t="shared" si="0"/>
        <v>46</v>
      </c>
      <c r="J29" s="171"/>
      <c r="K29" s="46">
        <f t="shared" si="1"/>
        <v>55.4</v>
      </c>
      <c r="L29" s="46"/>
      <c r="M29" s="172">
        <v>12.9</v>
      </c>
      <c r="N29" s="172"/>
      <c r="O29" s="1">
        <v>17.8</v>
      </c>
      <c r="P29" s="1"/>
      <c r="Q29" s="171">
        <v>24.05</v>
      </c>
      <c r="R29" s="171"/>
      <c r="S29" s="1">
        <f t="shared" si="2"/>
        <v>46</v>
      </c>
      <c r="T29" s="1"/>
      <c r="U29" s="1">
        <f t="shared" si="3"/>
        <v>55.4</v>
      </c>
      <c r="V29" s="1"/>
      <c r="W29" s="171">
        <v>8.9</v>
      </c>
      <c r="X29" s="171"/>
      <c r="Y29" s="171">
        <v>15.2</v>
      </c>
      <c r="Z29" s="171"/>
      <c r="AA29" s="46">
        <v>18.989999999999998</v>
      </c>
      <c r="AB29" s="46"/>
      <c r="AC29" s="172">
        <f t="shared" si="4"/>
        <v>46</v>
      </c>
      <c r="AD29" s="172"/>
      <c r="AE29" s="1">
        <f t="shared" si="5"/>
        <v>55.4</v>
      </c>
      <c r="AF29" s="1"/>
      <c r="AG29" s="171">
        <v>8.1</v>
      </c>
      <c r="AH29" s="171"/>
      <c r="AI29" s="1">
        <v>14.8</v>
      </c>
      <c r="AJ29" s="1"/>
      <c r="AK29" s="1">
        <v>23.6</v>
      </c>
      <c r="AL29" s="1"/>
      <c r="AM29" s="171">
        <f t="shared" si="6"/>
        <v>46</v>
      </c>
      <c r="AN29" s="171"/>
      <c r="AO29" s="171">
        <f t="shared" si="7"/>
        <v>55.4</v>
      </c>
      <c r="AP29" s="171"/>
      <c r="AQ29" s="46">
        <v>7.3</v>
      </c>
      <c r="AR29" s="46"/>
      <c r="AS29" s="172">
        <v>10</v>
      </c>
      <c r="AT29" s="172"/>
      <c r="AU29" s="1">
        <v>24.94</v>
      </c>
      <c r="AV29" s="1"/>
      <c r="AW29" s="171">
        <f t="shared" si="8"/>
        <v>46</v>
      </c>
      <c r="AX29" s="171"/>
      <c r="AY29" s="1">
        <f t="shared" si="9"/>
        <v>55.4</v>
      </c>
      <c r="AZ29" s="1"/>
      <c r="BA29" s="1">
        <v>8.3000000000000007</v>
      </c>
      <c r="BB29" s="1"/>
      <c r="BC29" s="171">
        <v>13.3</v>
      </c>
      <c r="BD29" s="171"/>
      <c r="BE29" s="171">
        <v>20.47</v>
      </c>
      <c r="BF29" s="171"/>
      <c r="BG29" s="46">
        <v>46</v>
      </c>
      <c r="BH29" s="46"/>
      <c r="BI29" s="172">
        <v>55.4</v>
      </c>
      <c r="BJ29" s="172"/>
      <c r="BK29" s="1">
        <v>11.4</v>
      </c>
      <c r="BL29" s="1"/>
      <c r="BM29" s="171">
        <v>14.5</v>
      </c>
      <c r="BN29" s="171"/>
      <c r="BO29" s="1">
        <v>20.52</v>
      </c>
      <c r="BP29" s="1"/>
      <c r="BQ29" s="1">
        <f t="shared" si="10"/>
        <v>46</v>
      </c>
      <c r="BR29" s="1"/>
      <c r="BS29" s="171">
        <f t="shared" si="11"/>
        <v>55.4</v>
      </c>
      <c r="BT29" s="171"/>
      <c r="BU29" s="171">
        <v>8.3000000000000007</v>
      </c>
      <c r="BV29" s="171"/>
      <c r="BW29" s="46">
        <v>15.3</v>
      </c>
      <c r="BX29" s="46"/>
      <c r="BY29" s="172">
        <v>19.84</v>
      </c>
      <c r="BZ29" s="172"/>
      <c r="CA29" s="1">
        <f t="shared" si="12"/>
        <v>46</v>
      </c>
      <c r="CB29" s="1"/>
      <c r="CC29" s="171">
        <f t="shared" si="13"/>
        <v>55.4</v>
      </c>
      <c r="CE29" s="1">
        <v>9.1999999999999993</v>
      </c>
      <c r="CF29" s="1"/>
      <c r="CG29" s="171">
        <v>13.3</v>
      </c>
      <c r="CH29" s="171"/>
      <c r="CI29" s="1">
        <v>17.760000000000002</v>
      </c>
      <c r="CJ29" s="1"/>
      <c r="CK29" s="1">
        <f t="shared" si="14"/>
        <v>46</v>
      </c>
      <c r="CL29" s="1"/>
      <c r="CM29" s="171">
        <f t="shared" si="15"/>
        <v>55.4</v>
      </c>
      <c r="CN29" s="171"/>
      <c r="CO29" s="171">
        <v>7.2</v>
      </c>
      <c r="CP29" s="171"/>
      <c r="CQ29" s="46">
        <v>16.100000000000001</v>
      </c>
      <c r="CR29" s="46"/>
      <c r="CS29" s="172">
        <v>23.53</v>
      </c>
      <c r="CT29" s="172"/>
      <c r="CU29" s="1">
        <f t="shared" si="16"/>
        <v>46</v>
      </c>
      <c r="CV29" s="1"/>
      <c r="CW29" s="171">
        <f t="shared" si="17"/>
        <v>55.4</v>
      </c>
      <c r="CX29" s="171"/>
      <c r="CY29" s="206">
        <v>4.5</v>
      </c>
      <c r="CZ29" s="206"/>
      <c r="DA29" s="46">
        <v>9.8000000000000007</v>
      </c>
      <c r="DB29" s="46"/>
      <c r="DC29" s="206">
        <v>21.5</v>
      </c>
      <c r="DD29" s="206"/>
      <c r="DE29" s="206">
        <f t="shared" si="18"/>
        <v>46</v>
      </c>
      <c r="DF29" s="206"/>
      <c r="DG29" s="206">
        <f t="shared" si="18"/>
        <v>55.4</v>
      </c>
      <c r="DH29" s="327"/>
      <c r="DI29" s="206">
        <v>2</v>
      </c>
      <c r="DJ29" s="327"/>
      <c r="DK29" s="46">
        <v>6.4</v>
      </c>
      <c r="DL29" s="360"/>
      <c r="DM29" s="206">
        <v>21.27</v>
      </c>
      <c r="DN29" s="327"/>
      <c r="DO29" s="206">
        <f t="shared" si="19"/>
        <v>46</v>
      </c>
      <c r="DP29" s="327"/>
      <c r="DQ29" s="206">
        <f t="shared" si="20"/>
        <v>55.4</v>
      </c>
    </row>
    <row r="30" spans="1:121" s="83" customFormat="1" x14ac:dyDescent="0.2">
      <c r="A30" s="82" t="s">
        <v>12</v>
      </c>
      <c r="B30" s="75"/>
      <c r="C30" s="1">
        <v>15</v>
      </c>
      <c r="D30" s="1"/>
      <c r="E30" s="1">
        <v>26.9</v>
      </c>
      <c r="F30" s="1"/>
      <c r="G30" s="171">
        <v>28.51</v>
      </c>
      <c r="H30" s="171"/>
      <c r="I30" s="171">
        <f t="shared" si="0"/>
        <v>63</v>
      </c>
      <c r="J30" s="171"/>
      <c r="K30" s="46">
        <f t="shared" si="1"/>
        <v>69.599999999999994</v>
      </c>
      <c r="L30" s="46"/>
      <c r="M30" s="172">
        <v>17</v>
      </c>
      <c r="N30" s="172"/>
      <c r="O30" s="1">
        <v>28.1</v>
      </c>
      <c r="P30" s="1"/>
      <c r="Q30" s="171">
        <v>27.03</v>
      </c>
      <c r="R30" s="171"/>
      <c r="S30" s="1">
        <f t="shared" si="2"/>
        <v>63</v>
      </c>
      <c r="T30" s="1"/>
      <c r="U30" s="1">
        <f t="shared" si="3"/>
        <v>69.599999999999994</v>
      </c>
      <c r="V30" s="1"/>
      <c r="W30" s="171">
        <v>10.5</v>
      </c>
      <c r="X30" s="171"/>
      <c r="Y30" s="171">
        <v>19.2</v>
      </c>
      <c r="Z30" s="171"/>
      <c r="AA30" s="46">
        <v>24.22</v>
      </c>
      <c r="AB30" s="46"/>
      <c r="AC30" s="172">
        <f t="shared" si="4"/>
        <v>63</v>
      </c>
      <c r="AD30" s="172"/>
      <c r="AE30" s="1">
        <f t="shared" si="5"/>
        <v>69.599999999999994</v>
      </c>
      <c r="AF30" s="1"/>
      <c r="AG30" s="171">
        <v>9.9</v>
      </c>
      <c r="AH30" s="171"/>
      <c r="AI30" s="1">
        <v>17.7</v>
      </c>
      <c r="AJ30" s="1"/>
      <c r="AK30" s="1">
        <v>24.11</v>
      </c>
      <c r="AL30" s="1"/>
      <c r="AM30" s="171">
        <f t="shared" si="6"/>
        <v>63</v>
      </c>
      <c r="AN30" s="171"/>
      <c r="AO30" s="171">
        <f t="shared" si="7"/>
        <v>69.599999999999994</v>
      </c>
      <c r="AP30" s="171"/>
      <c r="AQ30" s="46">
        <v>8.8000000000000007</v>
      </c>
      <c r="AR30" s="46"/>
      <c r="AS30" s="172">
        <v>14.2</v>
      </c>
      <c r="AT30" s="172"/>
      <c r="AU30" s="1">
        <v>23.87</v>
      </c>
      <c r="AV30" s="1"/>
      <c r="AW30" s="171">
        <f t="shared" si="8"/>
        <v>63</v>
      </c>
      <c r="AX30" s="171"/>
      <c r="AY30" s="1">
        <f t="shared" si="9"/>
        <v>69.599999999999994</v>
      </c>
      <c r="AZ30" s="1"/>
      <c r="BA30" s="1">
        <v>17.2</v>
      </c>
      <c r="BB30" s="1"/>
      <c r="BC30" s="171">
        <v>23.9</v>
      </c>
      <c r="BD30" s="171"/>
      <c r="BE30" s="171">
        <v>19.18</v>
      </c>
      <c r="BF30" s="171"/>
      <c r="BG30" s="46">
        <v>63</v>
      </c>
      <c r="BH30" s="46"/>
      <c r="BI30" s="172">
        <v>69.599999999999994</v>
      </c>
      <c r="BJ30" s="172"/>
      <c r="BK30" s="1">
        <v>16.3</v>
      </c>
      <c r="BL30" s="1"/>
      <c r="BM30" s="171">
        <v>22.4</v>
      </c>
      <c r="BN30" s="171"/>
      <c r="BO30" s="1">
        <v>20.57</v>
      </c>
      <c r="BP30" s="1"/>
      <c r="BQ30" s="1">
        <f t="shared" si="10"/>
        <v>63</v>
      </c>
      <c r="BR30" s="1"/>
      <c r="BS30" s="171">
        <f t="shared" si="11"/>
        <v>69.599999999999994</v>
      </c>
      <c r="BT30" s="171"/>
      <c r="BU30" s="171">
        <v>18.3</v>
      </c>
      <c r="BV30" s="171"/>
      <c r="BW30" s="46">
        <v>18.899999999999999</v>
      </c>
      <c r="BX30" s="46"/>
      <c r="BY30" s="172">
        <v>21.39</v>
      </c>
      <c r="BZ30" s="172"/>
      <c r="CA30" s="1">
        <f t="shared" si="12"/>
        <v>63</v>
      </c>
      <c r="CB30" s="1"/>
      <c r="CC30" s="171">
        <f t="shared" si="13"/>
        <v>69.599999999999994</v>
      </c>
      <c r="CE30" s="1">
        <v>15.9</v>
      </c>
      <c r="CF30" s="1"/>
      <c r="CG30" s="171">
        <v>20.7</v>
      </c>
      <c r="CH30" s="171"/>
      <c r="CI30" s="1">
        <v>19.72</v>
      </c>
      <c r="CJ30" s="1"/>
      <c r="CK30" s="1">
        <f t="shared" si="14"/>
        <v>63</v>
      </c>
      <c r="CL30" s="1"/>
      <c r="CM30" s="171">
        <f t="shared" si="15"/>
        <v>69.599999999999994</v>
      </c>
      <c r="CN30" s="171"/>
      <c r="CO30" s="171">
        <v>9</v>
      </c>
      <c r="CP30" s="171"/>
      <c r="CQ30" s="46">
        <v>13.2</v>
      </c>
      <c r="CR30" s="46"/>
      <c r="CS30" s="172">
        <v>21.1</v>
      </c>
      <c r="CT30" s="172"/>
      <c r="CU30" s="1">
        <f t="shared" si="16"/>
        <v>63</v>
      </c>
      <c r="CV30" s="1"/>
      <c r="CW30" s="171">
        <f t="shared" si="17"/>
        <v>69.599999999999994</v>
      </c>
      <c r="CX30" s="171"/>
      <c r="CY30" s="206">
        <v>18.5</v>
      </c>
      <c r="CZ30" s="206"/>
      <c r="DA30" s="46">
        <v>21.7</v>
      </c>
      <c r="DB30" s="46"/>
      <c r="DC30" s="206">
        <v>18.5</v>
      </c>
      <c r="DD30" s="206"/>
      <c r="DE30" s="206">
        <f t="shared" si="18"/>
        <v>63</v>
      </c>
      <c r="DF30" s="206"/>
      <c r="DG30" s="206">
        <f t="shared" si="18"/>
        <v>69.599999999999994</v>
      </c>
      <c r="DH30" s="327"/>
      <c r="DI30" s="206">
        <v>18.5</v>
      </c>
      <c r="DJ30" s="327"/>
      <c r="DK30" s="46">
        <v>17.5</v>
      </c>
      <c r="DL30" s="360"/>
      <c r="DM30" s="206">
        <v>18.02</v>
      </c>
      <c r="DN30" s="327"/>
      <c r="DO30" s="206">
        <f t="shared" si="19"/>
        <v>63</v>
      </c>
      <c r="DP30" s="327"/>
      <c r="DQ30" s="206">
        <f t="shared" si="20"/>
        <v>69.599999999999994</v>
      </c>
    </row>
    <row r="31" spans="1:121" s="83" customFormat="1" x14ac:dyDescent="0.2">
      <c r="A31" s="82" t="s">
        <v>13</v>
      </c>
      <c r="B31" s="75"/>
      <c r="C31" s="1">
        <v>6.3</v>
      </c>
      <c r="D31" s="1"/>
      <c r="E31" s="1">
        <v>14.4</v>
      </c>
      <c r="F31" s="1"/>
      <c r="G31" s="171">
        <v>30.3</v>
      </c>
      <c r="H31" s="171"/>
      <c r="I31" s="171">
        <f t="shared" si="0"/>
        <v>46.9</v>
      </c>
      <c r="J31" s="171"/>
      <c r="K31" s="46">
        <f t="shared" si="1"/>
        <v>71.5</v>
      </c>
      <c r="L31" s="46"/>
      <c r="M31" s="172">
        <v>6.4</v>
      </c>
      <c r="N31" s="172"/>
      <c r="O31" s="1">
        <v>22.7</v>
      </c>
      <c r="P31" s="1"/>
      <c r="Q31" s="171">
        <v>32.64</v>
      </c>
      <c r="R31" s="171"/>
      <c r="S31" s="1">
        <f t="shared" si="2"/>
        <v>46.9</v>
      </c>
      <c r="T31" s="1"/>
      <c r="U31" s="1">
        <f t="shared" si="3"/>
        <v>71.5</v>
      </c>
      <c r="V31" s="1"/>
      <c r="W31" s="171">
        <v>12.1</v>
      </c>
      <c r="X31" s="171"/>
      <c r="Y31" s="171">
        <v>18.399999999999999</v>
      </c>
      <c r="Z31" s="171"/>
      <c r="AA31" s="46">
        <v>31.58</v>
      </c>
      <c r="AB31" s="46"/>
      <c r="AC31" s="172">
        <f t="shared" si="4"/>
        <v>46.9</v>
      </c>
      <c r="AD31" s="172"/>
      <c r="AE31" s="1">
        <f t="shared" si="5"/>
        <v>71.5</v>
      </c>
      <c r="AF31" s="1"/>
      <c r="AG31" s="171">
        <v>6</v>
      </c>
      <c r="AH31" s="171"/>
      <c r="AI31" s="1">
        <v>11.3</v>
      </c>
      <c r="AJ31" s="1"/>
      <c r="AK31" s="1">
        <v>29.95</v>
      </c>
      <c r="AL31" s="1"/>
      <c r="AM31" s="171">
        <f t="shared" si="6"/>
        <v>46.9</v>
      </c>
      <c r="AN31" s="171"/>
      <c r="AO31" s="171">
        <f t="shared" si="7"/>
        <v>71.5</v>
      </c>
      <c r="AP31" s="171"/>
      <c r="AQ31" s="46">
        <v>8.8000000000000007</v>
      </c>
      <c r="AR31" s="46"/>
      <c r="AS31" s="172">
        <v>22.4</v>
      </c>
      <c r="AT31" s="172"/>
      <c r="AU31" s="1">
        <v>30.02</v>
      </c>
      <c r="AV31" s="1"/>
      <c r="AW31" s="171">
        <f t="shared" si="8"/>
        <v>46.9</v>
      </c>
      <c r="AX31" s="171"/>
      <c r="AY31" s="1">
        <f t="shared" si="9"/>
        <v>71.5</v>
      </c>
      <c r="AZ31" s="1"/>
      <c r="BA31" s="1">
        <v>11.5</v>
      </c>
      <c r="BB31" s="1"/>
      <c r="BC31" s="171">
        <v>24.5</v>
      </c>
      <c r="BD31" s="171"/>
      <c r="BE31" s="171">
        <v>24.71</v>
      </c>
      <c r="BF31" s="171"/>
      <c r="BG31" s="46">
        <v>46.9</v>
      </c>
      <c r="BH31" s="46"/>
      <c r="BI31" s="172">
        <v>71.5</v>
      </c>
      <c r="BJ31" s="172"/>
      <c r="BK31" s="1">
        <v>13</v>
      </c>
      <c r="BL31" s="1"/>
      <c r="BM31" s="171">
        <v>21.2</v>
      </c>
      <c r="BN31" s="171"/>
      <c r="BO31" s="1">
        <v>30.19</v>
      </c>
      <c r="BP31" s="1"/>
      <c r="BQ31" s="1">
        <f t="shared" si="10"/>
        <v>46.9</v>
      </c>
      <c r="BR31" s="1"/>
      <c r="BS31" s="171">
        <f t="shared" si="11"/>
        <v>71.5</v>
      </c>
      <c r="BT31" s="171"/>
      <c r="BU31" s="171">
        <v>10.9</v>
      </c>
      <c r="BV31" s="171"/>
      <c r="BW31" s="46">
        <v>20.5</v>
      </c>
      <c r="BX31" s="46"/>
      <c r="BY31" s="172">
        <v>28.71</v>
      </c>
      <c r="BZ31" s="172"/>
      <c r="CA31" s="1">
        <f t="shared" si="12"/>
        <v>46.9</v>
      </c>
      <c r="CB31" s="1"/>
      <c r="CC31" s="171">
        <f t="shared" si="13"/>
        <v>71.5</v>
      </c>
      <c r="CE31" s="1">
        <v>15.5</v>
      </c>
      <c r="CF31" s="1"/>
      <c r="CG31" s="171">
        <v>22.9</v>
      </c>
      <c r="CH31" s="171"/>
      <c r="CI31" s="1">
        <v>28.14</v>
      </c>
      <c r="CJ31" s="1"/>
      <c r="CK31" s="1">
        <f t="shared" si="14"/>
        <v>46.9</v>
      </c>
      <c r="CL31" s="1"/>
      <c r="CM31" s="171">
        <f t="shared" si="15"/>
        <v>71.5</v>
      </c>
      <c r="CN31" s="171"/>
      <c r="CO31" s="171">
        <v>14</v>
      </c>
      <c r="CP31" s="171"/>
      <c r="CQ31" s="46">
        <v>26.8</v>
      </c>
      <c r="CR31" s="46"/>
      <c r="CS31" s="172">
        <v>29.5</v>
      </c>
      <c r="CT31" s="172"/>
      <c r="CU31" s="1">
        <f t="shared" si="16"/>
        <v>46.9</v>
      </c>
      <c r="CV31" s="1"/>
      <c r="CW31" s="171">
        <f t="shared" si="17"/>
        <v>71.5</v>
      </c>
      <c r="CX31" s="171"/>
      <c r="CY31" s="206">
        <v>8.1999999999999993</v>
      </c>
      <c r="CZ31" s="206"/>
      <c r="DA31" s="46">
        <v>15.5</v>
      </c>
      <c r="DB31" s="46"/>
      <c r="DC31" s="206">
        <v>25.7</v>
      </c>
      <c r="DD31" s="206"/>
      <c r="DE31" s="206">
        <f t="shared" si="18"/>
        <v>46.9</v>
      </c>
      <c r="DF31" s="206"/>
      <c r="DG31" s="206">
        <f t="shared" si="18"/>
        <v>71.5</v>
      </c>
      <c r="DH31" s="327"/>
      <c r="DI31" s="206">
        <v>9.4</v>
      </c>
      <c r="DJ31" s="327"/>
      <c r="DK31" s="46">
        <v>12.4</v>
      </c>
      <c r="DL31" s="360"/>
      <c r="DM31" s="206">
        <v>26.44</v>
      </c>
      <c r="DN31" s="327"/>
      <c r="DO31" s="206">
        <f t="shared" si="19"/>
        <v>46.9</v>
      </c>
      <c r="DP31" s="327"/>
      <c r="DQ31" s="206">
        <f t="shared" si="20"/>
        <v>71.5</v>
      </c>
    </row>
    <row r="32" spans="1:121" s="83" customFormat="1" x14ac:dyDescent="0.2">
      <c r="A32" s="84" t="s">
        <v>14</v>
      </c>
      <c r="B32" s="75"/>
      <c r="C32" s="108">
        <v>4.7</v>
      </c>
      <c r="D32" s="1"/>
      <c r="E32" s="108">
        <v>12.5</v>
      </c>
      <c r="F32" s="1"/>
      <c r="G32" s="173">
        <v>23</v>
      </c>
      <c r="H32" s="171"/>
      <c r="I32" s="173">
        <f t="shared" si="0"/>
        <v>81.8</v>
      </c>
      <c r="J32" s="171"/>
      <c r="K32" s="174">
        <f t="shared" si="1"/>
        <v>85.4</v>
      </c>
      <c r="L32" s="46"/>
      <c r="M32" s="175">
        <v>3.9</v>
      </c>
      <c r="N32" s="172"/>
      <c r="O32" s="108">
        <v>12.9</v>
      </c>
      <c r="P32" s="1"/>
      <c r="Q32" s="173">
        <v>24</v>
      </c>
      <c r="R32" s="171"/>
      <c r="S32" s="108">
        <f t="shared" si="2"/>
        <v>81.8</v>
      </c>
      <c r="T32" s="1"/>
      <c r="U32" s="108">
        <f t="shared" si="3"/>
        <v>85.4</v>
      </c>
      <c r="V32" s="1"/>
      <c r="W32" s="173">
        <v>2.6</v>
      </c>
      <c r="X32" s="171"/>
      <c r="Y32" s="173">
        <v>16.2</v>
      </c>
      <c r="Z32" s="171"/>
      <c r="AA32" s="174">
        <v>25</v>
      </c>
      <c r="AB32" s="46"/>
      <c r="AC32" s="175">
        <f t="shared" si="4"/>
        <v>81.8</v>
      </c>
      <c r="AD32" s="172"/>
      <c r="AE32" s="108">
        <f t="shared" si="5"/>
        <v>85.4</v>
      </c>
      <c r="AF32" s="1"/>
      <c r="AG32" s="173">
        <v>5.8</v>
      </c>
      <c r="AH32" s="171"/>
      <c r="AI32" s="108">
        <v>16.5</v>
      </c>
      <c r="AJ32" s="1"/>
      <c r="AK32" s="108">
        <v>22.67</v>
      </c>
      <c r="AL32" s="1"/>
      <c r="AM32" s="173">
        <f t="shared" si="6"/>
        <v>81.8</v>
      </c>
      <c r="AN32" s="171"/>
      <c r="AO32" s="173">
        <f t="shared" si="7"/>
        <v>85.4</v>
      </c>
      <c r="AP32" s="171"/>
      <c r="AQ32" s="174">
        <v>4</v>
      </c>
      <c r="AR32" s="46"/>
      <c r="AS32" s="175">
        <v>13.6</v>
      </c>
      <c r="AT32" s="172"/>
      <c r="AU32" s="108">
        <v>22</v>
      </c>
      <c r="AV32" s="1"/>
      <c r="AW32" s="173">
        <f t="shared" si="8"/>
        <v>81.8</v>
      </c>
      <c r="AX32" s="171"/>
      <c r="AY32" s="108">
        <f t="shared" si="9"/>
        <v>85.4</v>
      </c>
      <c r="AZ32" s="1"/>
      <c r="BA32" s="108">
        <v>4.2</v>
      </c>
      <c r="BB32" s="1"/>
      <c r="BC32" s="173">
        <v>20.5</v>
      </c>
      <c r="BD32" s="171"/>
      <c r="BE32" s="173">
        <v>17.329999999999998</v>
      </c>
      <c r="BF32" s="171"/>
      <c r="BG32" s="174">
        <v>81.8</v>
      </c>
      <c r="BH32" s="46"/>
      <c r="BI32" s="175">
        <v>85.4</v>
      </c>
      <c r="BJ32" s="172"/>
      <c r="BK32" s="108">
        <v>8.6</v>
      </c>
      <c r="BL32" s="1"/>
      <c r="BM32" s="173">
        <v>16.5</v>
      </c>
      <c r="BN32" s="171"/>
      <c r="BO32" s="108">
        <v>16.329999999999998</v>
      </c>
      <c r="BP32" s="1"/>
      <c r="BQ32" s="108">
        <f t="shared" si="10"/>
        <v>81.8</v>
      </c>
      <c r="BR32" s="1"/>
      <c r="BS32" s="173">
        <f t="shared" si="11"/>
        <v>85.4</v>
      </c>
      <c r="BT32" s="171"/>
      <c r="BU32" s="173">
        <v>9.4</v>
      </c>
      <c r="BV32" s="171"/>
      <c r="BW32" s="174">
        <v>15.6</v>
      </c>
      <c r="BX32" s="46"/>
      <c r="BY32" s="175">
        <v>17.670000000000002</v>
      </c>
      <c r="BZ32" s="172"/>
      <c r="CA32" s="108">
        <f t="shared" si="12"/>
        <v>81.8</v>
      </c>
      <c r="CB32" s="1"/>
      <c r="CC32" s="173">
        <f t="shared" si="13"/>
        <v>85.4</v>
      </c>
      <c r="CE32" s="108">
        <v>5</v>
      </c>
      <c r="CF32" s="1"/>
      <c r="CG32" s="173">
        <v>15.4</v>
      </c>
      <c r="CH32" s="171"/>
      <c r="CI32" s="108">
        <v>12.1</v>
      </c>
      <c r="CJ32" s="1"/>
      <c r="CK32" s="108">
        <f t="shared" si="14"/>
        <v>81.8</v>
      </c>
      <c r="CL32" s="1"/>
      <c r="CM32" s="173">
        <f t="shared" si="15"/>
        <v>85.4</v>
      </c>
      <c r="CN32" s="171"/>
      <c r="CO32" s="173">
        <v>1.5</v>
      </c>
      <c r="CP32" s="171"/>
      <c r="CQ32" s="174">
        <v>12.8</v>
      </c>
      <c r="CR32" s="46"/>
      <c r="CS32" s="175">
        <v>14.33</v>
      </c>
      <c r="CT32" s="172"/>
      <c r="CU32" s="108">
        <f t="shared" si="16"/>
        <v>81.8</v>
      </c>
      <c r="CV32" s="1"/>
      <c r="CW32" s="173">
        <f t="shared" si="17"/>
        <v>85.4</v>
      </c>
      <c r="CX32" s="171"/>
      <c r="CY32" s="207">
        <v>15.8</v>
      </c>
      <c r="CZ32" s="206"/>
      <c r="DA32" s="174">
        <v>28</v>
      </c>
      <c r="DB32" s="46"/>
      <c r="DC32" s="207">
        <v>14.3</v>
      </c>
      <c r="DD32" s="206"/>
      <c r="DE32" s="207">
        <f t="shared" si="18"/>
        <v>81.8</v>
      </c>
      <c r="DF32" s="206"/>
      <c r="DG32" s="207">
        <f t="shared" si="18"/>
        <v>85.4</v>
      </c>
      <c r="DH32" s="327"/>
      <c r="DI32" s="207">
        <v>9.3000000000000007</v>
      </c>
      <c r="DJ32" s="327"/>
      <c r="DK32" s="174">
        <v>18.399999999999999</v>
      </c>
      <c r="DL32" s="360"/>
      <c r="DM32" s="207">
        <v>15</v>
      </c>
      <c r="DN32" s="327"/>
      <c r="DO32" s="207">
        <f t="shared" si="19"/>
        <v>81.8</v>
      </c>
      <c r="DP32" s="327"/>
      <c r="DQ32" s="207">
        <f t="shared" si="20"/>
        <v>85.4</v>
      </c>
    </row>
    <row r="33" spans="1:121" s="83" customFormat="1" x14ac:dyDescent="0.2">
      <c r="A33" s="82" t="s">
        <v>15</v>
      </c>
      <c r="B33" s="75"/>
      <c r="C33" s="1">
        <v>16</v>
      </c>
      <c r="D33" s="1"/>
      <c r="E33" s="1">
        <v>24.4</v>
      </c>
      <c r="F33" s="1"/>
      <c r="G33" s="171">
        <v>26.31</v>
      </c>
      <c r="H33" s="171"/>
      <c r="I33" s="171">
        <f t="shared" si="0"/>
        <v>69.900000000000006</v>
      </c>
      <c r="J33" s="171"/>
      <c r="K33" s="46">
        <f t="shared" si="1"/>
        <v>78.099999999999994</v>
      </c>
      <c r="L33" s="46"/>
      <c r="M33" s="172">
        <v>13.3</v>
      </c>
      <c r="N33" s="172"/>
      <c r="O33" s="1">
        <v>16</v>
      </c>
      <c r="P33" s="1"/>
      <c r="Q33" s="171">
        <v>24.7</v>
      </c>
      <c r="R33" s="171"/>
      <c r="S33" s="1">
        <f t="shared" si="2"/>
        <v>69.900000000000006</v>
      </c>
      <c r="T33" s="1"/>
      <c r="U33" s="1">
        <f t="shared" si="3"/>
        <v>78.099999999999994</v>
      </c>
      <c r="V33" s="1"/>
      <c r="W33" s="171">
        <v>14.8</v>
      </c>
      <c r="X33" s="171"/>
      <c r="Y33" s="171">
        <v>20.100000000000001</v>
      </c>
      <c r="Z33" s="171"/>
      <c r="AA33" s="46">
        <v>24.4</v>
      </c>
      <c r="AB33" s="46"/>
      <c r="AC33" s="172">
        <f t="shared" si="4"/>
        <v>69.900000000000006</v>
      </c>
      <c r="AD33" s="172"/>
      <c r="AE33" s="1">
        <f t="shared" si="5"/>
        <v>78.099999999999994</v>
      </c>
      <c r="AF33" s="1"/>
      <c r="AG33" s="171">
        <v>11.6</v>
      </c>
      <c r="AH33" s="171"/>
      <c r="AI33" s="1">
        <v>16.2</v>
      </c>
      <c r="AJ33" s="1"/>
      <c r="AK33" s="1">
        <v>26.95</v>
      </c>
      <c r="AL33" s="1"/>
      <c r="AM33" s="171">
        <f t="shared" si="6"/>
        <v>69.900000000000006</v>
      </c>
      <c r="AN33" s="171"/>
      <c r="AO33" s="171">
        <f t="shared" si="7"/>
        <v>78.099999999999994</v>
      </c>
      <c r="AP33" s="171"/>
      <c r="AQ33" s="46">
        <v>9.1</v>
      </c>
      <c r="AR33" s="46"/>
      <c r="AS33" s="172">
        <v>15.8</v>
      </c>
      <c r="AT33" s="172"/>
      <c r="AU33" s="1">
        <v>26.65</v>
      </c>
      <c r="AV33" s="1"/>
      <c r="AW33" s="171">
        <f t="shared" si="8"/>
        <v>69.900000000000006</v>
      </c>
      <c r="AX33" s="171"/>
      <c r="AY33" s="1">
        <f t="shared" si="9"/>
        <v>78.099999999999994</v>
      </c>
      <c r="AZ33" s="1"/>
      <c r="BA33" s="1">
        <v>9</v>
      </c>
      <c r="BB33" s="1"/>
      <c r="BC33" s="171">
        <v>16.600000000000001</v>
      </c>
      <c r="BD33" s="171"/>
      <c r="BE33" s="171">
        <v>15.85</v>
      </c>
      <c r="BF33" s="171"/>
      <c r="BG33" s="46">
        <v>69.900000000000006</v>
      </c>
      <c r="BH33" s="46"/>
      <c r="BI33" s="172">
        <v>78.099999999999994</v>
      </c>
      <c r="BJ33" s="172"/>
      <c r="BK33" s="1">
        <v>6.6</v>
      </c>
      <c r="BL33" s="1"/>
      <c r="BM33" s="171">
        <v>10.5</v>
      </c>
      <c r="BN33" s="171"/>
      <c r="BO33" s="1">
        <v>17.420000000000002</v>
      </c>
      <c r="BP33" s="1"/>
      <c r="BQ33" s="1">
        <f t="shared" si="10"/>
        <v>69.900000000000006</v>
      </c>
      <c r="BR33" s="1"/>
      <c r="BS33" s="171">
        <f t="shared" si="11"/>
        <v>78.099999999999994</v>
      </c>
      <c r="BT33" s="171"/>
      <c r="BU33" s="171">
        <v>4.3</v>
      </c>
      <c r="BV33" s="171"/>
      <c r="BW33" s="46">
        <v>8.8000000000000007</v>
      </c>
      <c r="BX33" s="46"/>
      <c r="BY33" s="172">
        <v>17.86</v>
      </c>
      <c r="BZ33" s="172"/>
      <c r="CA33" s="1">
        <f t="shared" si="12"/>
        <v>69.900000000000006</v>
      </c>
      <c r="CB33" s="1"/>
      <c r="CC33" s="171">
        <f t="shared" si="13"/>
        <v>78.099999999999994</v>
      </c>
      <c r="CE33" s="1">
        <v>3.6</v>
      </c>
      <c r="CF33" s="1"/>
      <c r="CG33" s="171">
        <v>8.8000000000000007</v>
      </c>
      <c r="CH33" s="171"/>
      <c r="CI33" s="1">
        <v>15.28</v>
      </c>
      <c r="CJ33" s="1"/>
      <c r="CK33" s="1">
        <f t="shared" si="14"/>
        <v>69.900000000000006</v>
      </c>
      <c r="CL33" s="1"/>
      <c r="CM33" s="171">
        <f t="shared" si="15"/>
        <v>78.099999999999994</v>
      </c>
      <c r="CN33" s="171"/>
      <c r="CO33" s="171">
        <v>3.7</v>
      </c>
      <c r="CP33" s="171"/>
      <c r="CQ33" s="46">
        <v>12</v>
      </c>
      <c r="CR33" s="46"/>
      <c r="CS33" s="172">
        <v>17.89</v>
      </c>
      <c r="CT33" s="172"/>
      <c r="CU33" s="1">
        <f t="shared" si="16"/>
        <v>69.900000000000006</v>
      </c>
      <c r="CV33" s="1"/>
      <c r="CW33" s="171">
        <f t="shared" si="17"/>
        <v>78.099999999999994</v>
      </c>
      <c r="CX33" s="171"/>
      <c r="CY33" s="206">
        <v>12.7</v>
      </c>
      <c r="CZ33" s="206"/>
      <c r="DA33" s="46">
        <v>22.9</v>
      </c>
      <c r="DB33" s="46"/>
      <c r="DC33" s="206">
        <v>16.7</v>
      </c>
      <c r="DD33" s="206"/>
      <c r="DE33" s="206">
        <f t="shared" si="18"/>
        <v>69.900000000000006</v>
      </c>
      <c r="DF33" s="206"/>
      <c r="DG33" s="206">
        <f t="shared" si="18"/>
        <v>78.099999999999994</v>
      </c>
      <c r="DH33" s="327"/>
      <c r="DI33" s="206">
        <v>10.4</v>
      </c>
      <c r="DJ33" s="327"/>
      <c r="DK33" s="46">
        <v>20.7</v>
      </c>
      <c r="DL33" s="360"/>
      <c r="DM33" s="206">
        <v>16.260000000000002</v>
      </c>
      <c r="DN33" s="327"/>
      <c r="DO33" s="206">
        <f t="shared" si="19"/>
        <v>69.900000000000006</v>
      </c>
      <c r="DP33" s="327"/>
      <c r="DQ33" s="206">
        <f t="shared" si="20"/>
        <v>78.099999999999994</v>
      </c>
    </row>
    <row r="34" spans="1:121" s="83" customFormat="1" x14ac:dyDescent="0.2">
      <c r="A34" s="82" t="s">
        <v>16</v>
      </c>
      <c r="B34" s="75"/>
      <c r="C34" s="1">
        <v>8.5</v>
      </c>
      <c r="D34" s="1"/>
      <c r="E34" s="1">
        <v>13.3</v>
      </c>
      <c r="F34" s="1"/>
      <c r="G34" s="171">
        <v>19</v>
      </c>
      <c r="H34" s="171"/>
      <c r="I34" s="171">
        <f t="shared" si="0"/>
        <v>74</v>
      </c>
      <c r="J34" s="171"/>
      <c r="K34" s="46">
        <f t="shared" si="1"/>
        <v>76.5</v>
      </c>
      <c r="L34" s="46"/>
      <c r="M34" s="172">
        <v>9.3000000000000007</v>
      </c>
      <c r="N34" s="172"/>
      <c r="O34" s="1">
        <v>23.2</v>
      </c>
      <c r="P34" s="1"/>
      <c r="Q34" s="171">
        <v>20</v>
      </c>
      <c r="R34" s="171"/>
      <c r="S34" s="1">
        <f t="shared" si="2"/>
        <v>74</v>
      </c>
      <c r="T34" s="1"/>
      <c r="U34" s="1">
        <f t="shared" si="3"/>
        <v>76.5</v>
      </c>
      <c r="V34" s="1"/>
      <c r="W34" s="171">
        <v>4.7</v>
      </c>
      <c r="X34" s="171"/>
      <c r="Y34" s="171">
        <v>12.6</v>
      </c>
      <c r="Z34" s="171"/>
      <c r="AA34" s="46">
        <v>22</v>
      </c>
      <c r="AB34" s="46"/>
      <c r="AC34" s="172">
        <f t="shared" si="4"/>
        <v>74</v>
      </c>
      <c r="AD34" s="172"/>
      <c r="AE34" s="1">
        <f t="shared" si="5"/>
        <v>76.5</v>
      </c>
      <c r="AF34" s="1"/>
      <c r="AG34" s="171">
        <v>3.9</v>
      </c>
      <c r="AH34" s="171"/>
      <c r="AI34" s="1">
        <v>15.9</v>
      </c>
      <c r="AJ34" s="1"/>
      <c r="AK34" s="1">
        <v>29</v>
      </c>
      <c r="AL34" s="1"/>
      <c r="AM34" s="171">
        <f t="shared" si="6"/>
        <v>74</v>
      </c>
      <c r="AN34" s="171"/>
      <c r="AO34" s="171">
        <f t="shared" si="7"/>
        <v>76.5</v>
      </c>
      <c r="AP34" s="171"/>
      <c r="AQ34" s="46">
        <v>2.7</v>
      </c>
      <c r="AR34" s="46"/>
      <c r="AS34" s="172">
        <v>15.7</v>
      </c>
      <c r="AT34" s="172"/>
      <c r="AU34" s="1">
        <v>24</v>
      </c>
      <c r="AV34" s="1"/>
      <c r="AW34" s="171">
        <f t="shared" si="8"/>
        <v>74</v>
      </c>
      <c r="AX34" s="171"/>
      <c r="AY34" s="1">
        <f t="shared" si="9"/>
        <v>76.5</v>
      </c>
      <c r="AZ34" s="1"/>
      <c r="BA34" s="1">
        <v>2.2999999999999998</v>
      </c>
      <c r="BB34" s="1"/>
      <c r="BC34" s="171">
        <v>11.8</v>
      </c>
      <c r="BD34" s="171"/>
      <c r="BE34" s="171">
        <v>21</v>
      </c>
      <c r="BF34" s="171"/>
      <c r="BG34" s="46">
        <v>74</v>
      </c>
      <c r="BH34" s="46"/>
      <c r="BI34" s="172">
        <v>76.5</v>
      </c>
      <c r="BJ34" s="172"/>
      <c r="BK34" s="1">
        <v>5.6</v>
      </c>
      <c r="BL34" s="1"/>
      <c r="BM34" s="171">
        <v>13.3</v>
      </c>
      <c r="BN34" s="171"/>
      <c r="BO34" s="1">
        <v>22</v>
      </c>
      <c r="BP34" s="1"/>
      <c r="BQ34" s="1">
        <f t="shared" si="10"/>
        <v>74</v>
      </c>
      <c r="BR34" s="1"/>
      <c r="BS34" s="171">
        <f t="shared" si="11"/>
        <v>76.5</v>
      </c>
      <c r="BT34" s="171"/>
      <c r="BU34" s="171">
        <v>3.9</v>
      </c>
      <c r="BV34" s="171"/>
      <c r="BW34" s="46">
        <v>13</v>
      </c>
      <c r="BX34" s="46"/>
      <c r="BY34" s="172">
        <v>18</v>
      </c>
      <c r="BZ34" s="172"/>
      <c r="CA34" s="1">
        <f t="shared" si="12"/>
        <v>74</v>
      </c>
      <c r="CB34" s="1"/>
      <c r="CC34" s="171">
        <f t="shared" si="13"/>
        <v>76.5</v>
      </c>
      <c r="CE34" s="1">
        <v>5.4</v>
      </c>
      <c r="CF34" s="1"/>
      <c r="CG34" s="171">
        <v>18.7</v>
      </c>
      <c r="CH34" s="171"/>
      <c r="CI34" s="1">
        <v>17</v>
      </c>
      <c r="CJ34" s="1"/>
      <c r="CK34" s="1">
        <f t="shared" si="14"/>
        <v>74</v>
      </c>
      <c r="CL34" s="1"/>
      <c r="CM34" s="171">
        <f t="shared" si="15"/>
        <v>76.5</v>
      </c>
      <c r="CN34" s="171"/>
      <c r="CO34" s="171">
        <v>5.7</v>
      </c>
      <c r="CP34" s="171"/>
      <c r="CQ34" s="46">
        <v>8.4</v>
      </c>
      <c r="CR34" s="46"/>
      <c r="CS34" s="172">
        <v>20</v>
      </c>
      <c r="CT34" s="172"/>
      <c r="CU34" s="1">
        <f t="shared" si="16"/>
        <v>74</v>
      </c>
      <c r="CV34" s="1"/>
      <c r="CW34" s="171">
        <f t="shared" si="17"/>
        <v>76.5</v>
      </c>
      <c r="CX34" s="171"/>
      <c r="CY34" s="206">
        <v>12.1</v>
      </c>
      <c r="CZ34" s="206"/>
      <c r="DA34" s="46">
        <v>20.8</v>
      </c>
      <c r="DB34" s="46"/>
      <c r="DC34" s="206">
        <v>21</v>
      </c>
      <c r="DD34" s="206"/>
      <c r="DE34" s="206">
        <f t="shared" si="18"/>
        <v>74</v>
      </c>
      <c r="DF34" s="206"/>
      <c r="DG34" s="206">
        <f t="shared" si="18"/>
        <v>76.5</v>
      </c>
      <c r="DH34" s="327"/>
      <c r="DI34" s="206">
        <v>6.7</v>
      </c>
      <c r="DJ34" s="327"/>
      <c r="DK34" s="46">
        <v>20.100000000000001</v>
      </c>
      <c r="DL34" s="360"/>
      <c r="DM34" s="206">
        <v>23</v>
      </c>
      <c r="DN34" s="327"/>
      <c r="DO34" s="206">
        <f t="shared" si="19"/>
        <v>74</v>
      </c>
      <c r="DP34" s="327"/>
      <c r="DQ34" s="206">
        <f t="shared" si="20"/>
        <v>76.5</v>
      </c>
    </row>
    <row r="35" spans="1:121" s="83" customFormat="1" x14ac:dyDescent="0.2">
      <c r="A35" s="82" t="s">
        <v>17</v>
      </c>
      <c r="B35" s="75"/>
      <c r="C35" s="1">
        <v>14.3</v>
      </c>
      <c r="D35" s="1"/>
      <c r="E35" s="1">
        <v>35.700000000000003</v>
      </c>
      <c r="F35" s="1"/>
      <c r="G35" s="171">
        <f>G17</f>
        <v>30.28</v>
      </c>
      <c r="H35" s="171"/>
      <c r="I35" s="171">
        <f t="shared" si="0"/>
        <v>24.599999999999998</v>
      </c>
      <c r="J35" s="171"/>
      <c r="K35" s="46">
        <f t="shared" si="1"/>
        <v>54.5</v>
      </c>
      <c r="L35" s="46"/>
      <c r="M35" s="172">
        <v>18.899999999999999</v>
      </c>
      <c r="N35" s="172"/>
      <c r="O35" s="1">
        <v>21.2</v>
      </c>
      <c r="P35" s="1"/>
      <c r="Q35" s="171">
        <f>Q17</f>
        <v>28.31</v>
      </c>
      <c r="R35" s="171"/>
      <c r="S35" s="1">
        <f t="shared" si="2"/>
        <v>24.599999999999998</v>
      </c>
      <c r="T35" s="1"/>
      <c r="U35" s="1">
        <f t="shared" si="3"/>
        <v>54.5</v>
      </c>
      <c r="V35" s="1"/>
      <c r="W35" s="171">
        <v>15.7</v>
      </c>
      <c r="X35" s="171"/>
      <c r="Y35" s="171">
        <v>24.3</v>
      </c>
      <c r="Z35" s="171"/>
      <c r="AA35" s="46">
        <f>AA17</f>
        <v>25.08</v>
      </c>
      <c r="AB35" s="46"/>
      <c r="AC35" s="172">
        <f t="shared" si="4"/>
        <v>24.599999999999998</v>
      </c>
      <c r="AD35" s="172"/>
      <c r="AE35" s="1">
        <f t="shared" si="5"/>
        <v>54.5</v>
      </c>
      <c r="AF35" s="1"/>
      <c r="AG35" s="171">
        <v>4.7</v>
      </c>
      <c r="AH35" s="171"/>
      <c r="AI35" s="1">
        <v>15.1</v>
      </c>
      <c r="AJ35" s="1"/>
      <c r="AK35" s="1">
        <f>AK17</f>
        <v>25.63</v>
      </c>
      <c r="AL35" s="1"/>
      <c r="AM35" s="171">
        <f t="shared" si="6"/>
        <v>24.599999999999998</v>
      </c>
      <c r="AN35" s="171"/>
      <c r="AO35" s="171">
        <f t="shared" si="7"/>
        <v>54.5</v>
      </c>
      <c r="AP35" s="171"/>
      <c r="AQ35" s="46">
        <v>10.5</v>
      </c>
      <c r="AR35" s="46"/>
      <c r="AS35" s="172">
        <v>35.1</v>
      </c>
      <c r="AT35" s="172"/>
      <c r="AU35" s="1">
        <f>AU17</f>
        <v>25.26</v>
      </c>
      <c r="AV35" s="1"/>
      <c r="AW35" s="171">
        <f t="shared" si="8"/>
        <v>24.599999999999998</v>
      </c>
      <c r="AX35" s="171"/>
      <c r="AY35" s="1">
        <f t="shared" si="9"/>
        <v>54.5</v>
      </c>
      <c r="AZ35" s="1"/>
      <c r="BA35" s="1">
        <v>23.5</v>
      </c>
      <c r="BB35" s="1"/>
      <c r="BC35" s="171">
        <v>40.799999999999997</v>
      </c>
      <c r="BD35" s="171"/>
      <c r="BE35" s="171">
        <f>BE17</f>
        <v>20.79</v>
      </c>
      <c r="BF35" s="171"/>
      <c r="BG35" s="46">
        <v>24.599999999999998</v>
      </c>
      <c r="BH35" s="46"/>
      <c r="BI35" s="172">
        <v>54.5</v>
      </c>
      <c r="BJ35" s="172"/>
      <c r="BK35" s="1">
        <v>34.200000000000003</v>
      </c>
      <c r="BL35" s="1"/>
      <c r="BM35" s="171">
        <v>44.3</v>
      </c>
      <c r="BN35" s="171"/>
      <c r="BO35" s="1">
        <f>BO17</f>
        <v>21.7</v>
      </c>
      <c r="BP35" s="1"/>
      <c r="BQ35" s="1">
        <f t="shared" si="10"/>
        <v>24.599999999999998</v>
      </c>
      <c r="BR35" s="1"/>
      <c r="BS35" s="171">
        <f t="shared" si="11"/>
        <v>54.5</v>
      </c>
      <c r="BT35" s="171"/>
      <c r="BU35" s="171">
        <v>33.799999999999997</v>
      </c>
      <c r="BV35" s="171"/>
      <c r="BW35" s="46">
        <v>27.4</v>
      </c>
      <c r="BX35" s="46"/>
      <c r="BY35" s="172">
        <f>BY17</f>
        <v>23.86</v>
      </c>
      <c r="BZ35" s="172"/>
      <c r="CA35" s="1">
        <f t="shared" si="12"/>
        <v>24.599999999999998</v>
      </c>
      <c r="CB35" s="1"/>
      <c r="CC35" s="171">
        <f t="shared" si="13"/>
        <v>54.5</v>
      </c>
      <c r="CE35" s="1">
        <v>32.799999999999997</v>
      </c>
      <c r="CF35" s="1"/>
      <c r="CG35" s="171">
        <v>39.200000000000003</v>
      </c>
      <c r="CH35" s="171"/>
      <c r="CI35" s="1">
        <f>CI17</f>
        <v>21.35</v>
      </c>
      <c r="CJ35" s="1"/>
      <c r="CK35" s="1">
        <f t="shared" si="14"/>
        <v>24.599999999999998</v>
      </c>
      <c r="CL35" s="1"/>
      <c r="CM35" s="171">
        <f t="shared" si="15"/>
        <v>54.5</v>
      </c>
      <c r="CN35" s="171"/>
      <c r="CO35" s="171">
        <v>5</v>
      </c>
      <c r="CP35" s="171"/>
      <c r="CQ35" s="46">
        <v>30.1</v>
      </c>
      <c r="CR35" s="46"/>
      <c r="CS35" s="172">
        <f>CS17</f>
        <v>23.24</v>
      </c>
      <c r="CT35" s="172"/>
      <c r="CU35" s="1">
        <f t="shared" si="16"/>
        <v>24.599999999999998</v>
      </c>
      <c r="CV35" s="1"/>
      <c r="CW35" s="171">
        <f t="shared" si="17"/>
        <v>54.5</v>
      </c>
      <c r="CX35" s="171"/>
      <c r="CY35" s="206">
        <v>4.2</v>
      </c>
      <c r="CZ35" s="206"/>
      <c r="DA35" s="46">
        <v>11.5</v>
      </c>
      <c r="DB35" s="46"/>
      <c r="DC35" s="206">
        <v>23.2</v>
      </c>
      <c r="DD35" s="206"/>
      <c r="DE35" s="206">
        <f t="shared" si="18"/>
        <v>24.599999999999998</v>
      </c>
      <c r="DF35" s="206"/>
      <c r="DG35" s="206">
        <f t="shared" si="18"/>
        <v>54.5</v>
      </c>
      <c r="DH35" s="327"/>
      <c r="DI35" s="206">
        <v>6.2</v>
      </c>
      <c r="DJ35" s="327"/>
      <c r="DK35" s="46">
        <v>7.2</v>
      </c>
      <c r="DL35" s="360"/>
      <c r="DM35" s="206">
        <v>18</v>
      </c>
      <c r="DN35" s="327"/>
      <c r="DO35" s="206">
        <f t="shared" si="19"/>
        <v>24.599999999999998</v>
      </c>
      <c r="DP35" s="327"/>
      <c r="DQ35" s="206">
        <f t="shared" si="20"/>
        <v>54.5</v>
      </c>
    </row>
    <row r="36" spans="1:121" s="83" customFormat="1" x14ac:dyDescent="0.2">
      <c r="A36" s="84" t="s">
        <v>18</v>
      </c>
      <c r="B36" s="86"/>
      <c r="C36" s="108">
        <v>13.3</v>
      </c>
      <c r="D36" s="108"/>
      <c r="E36" s="108">
        <v>25.7</v>
      </c>
      <c r="F36" s="108"/>
      <c r="G36" s="173">
        <f>G17</f>
        <v>30.28</v>
      </c>
      <c r="H36" s="173"/>
      <c r="I36" s="173">
        <f t="shared" si="0"/>
        <v>40.299999999999997</v>
      </c>
      <c r="J36" s="173"/>
      <c r="K36" s="174">
        <f t="shared" si="1"/>
        <v>63.2</v>
      </c>
      <c r="L36" s="174"/>
      <c r="M36" s="175">
        <v>17.7</v>
      </c>
      <c r="N36" s="175"/>
      <c r="O36" s="108">
        <v>32.4</v>
      </c>
      <c r="P36" s="108"/>
      <c r="Q36" s="173">
        <f>Q17</f>
        <v>28.31</v>
      </c>
      <c r="R36" s="173"/>
      <c r="S36" s="108">
        <f t="shared" si="2"/>
        <v>40.299999999999997</v>
      </c>
      <c r="T36" s="108"/>
      <c r="U36" s="108">
        <f t="shared" si="3"/>
        <v>63.2</v>
      </c>
      <c r="V36" s="108"/>
      <c r="W36" s="173">
        <v>27.5</v>
      </c>
      <c r="X36" s="173"/>
      <c r="Y36" s="173">
        <v>42.5</v>
      </c>
      <c r="Z36" s="173"/>
      <c r="AA36" s="174">
        <f>AA17</f>
        <v>25.08</v>
      </c>
      <c r="AB36" s="174"/>
      <c r="AC36" s="175">
        <f t="shared" si="4"/>
        <v>40.299999999999997</v>
      </c>
      <c r="AD36" s="175"/>
      <c r="AE36" s="108">
        <f t="shared" si="5"/>
        <v>63.2</v>
      </c>
      <c r="AF36" s="108"/>
      <c r="AG36" s="173">
        <v>3.2</v>
      </c>
      <c r="AH36" s="173"/>
      <c r="AI36" s="108">
        <v>7.2</v>
      </c>
      <c r="AJ36" s="108"/>
      <c r="AK36" s="108">
        <f>AK17</f>
        <v>25.63</v>
      </c>
      <c r="AL36" s="108"/>
      <c r="AM36" s="173">
        <f t="shared" si="6"/>
        <v>40.299999999999997</v>
      </c>
      <c r="AN36" s="173"/>
      <c r="AO36" s="173">
        <f t="shared" si="7"/>
        <v>63.2</v>
      </c>
      <c r="AP36" s="173"/>
      <c r="AQ36" s="174">
        <v>12.4</v>
      </c>
      <c r="AR36" s="174"/>
      <c r="AS36" s="175">
        <v>12.5</v>
      </c>
      <c r="AT36" s="175"/>
      <c r="AU36" s="108">
        <f>AU17</f>
        <v>25.26</v>
      </c>
      <c r="AV36" s="108"/>
      <c r="AW36" s="173">
        <f t="shared" si="8"/>
        <v>40.299999999999997</v>
      </c>
      <c r="AX36" s="173"/>
      <c r="AY36" s="108">
        <f t="shared" si="9"/>
        <v>63.2</v>
      </c>
      <c r="AZ36" s="108"/>
      <c r="BA36" s="108">
        <v>10.8</v>
      </c>
      <c r="BB36" s="108"/>
      <c r="BC36" s="173">
        <v>22.6</v>
      </c>
      <c r="BD36" s="173"/>
      <c r="BE36" s="173">
        <f>BE17</f>
        <v>20.79</v>
      </c>
      <c r="BF36" s="173"/>
      <c r="BG36" s="174">
        <v>40.299999999999997</v>
      </c>
      <c r="BH36" s="174"/>
      <c r="BI36" s="175">
        <v>63.2</v>
      </c>
      <c r="BJ36" s="175"/>
      <c r="BK36" s="108">
        <v>13.7</v>
      </c>
      <c r="BL36" s="108"/>
      <c r="BM36" s="173">
        <v>25.3</v>
      </c>
      <c r="BN36" s="173"/>
      <c r="BO36" s="108">
        <f>BO17</f>
        <v>21.7</v>
      </c>
      <c r="BP36" s="108"/>
      <c r="BQ36" s="108">
        <f t="shared" si="10"/>
        <v>40.299999999999997</v>
      </c>
      <c r="BR36" s="108"/>
      <c r="BS36" s="173">
        <f t="shared" si="11"/>
        <v>63.2</v>
      </c>
      <c r="BT36" s="173"/>
      <c r="BU36" s="173">
        <v>20.3</v>
      </c>
      <c r="BV36" s="173"/>
      <c r="BW36" s="174">
        <v>26.8</v>
      </c>
      <c r="BX36" s="174"/>
      <c r="BY36" s="175">
        <f>BY17</f>
        <v>23.86</v>
      </c>
      <c r="BZ36" s="175"/>
      <c r="CA36" s="108">
        <f t="shared" si="12"/>
        <v>40.299999999999997</v>
      </c>
      <c r="CB36" s="108"/>
      <c r="CC36" s="173">
        <f t="shared" si="13"/>
        <v>63.2</v>
      </c>
      <c r="CD36" s="86"/>
      <c r="CE36" s="108">
        <v>20.8</v>
      </c>
      <c r="CF36" s="108"/>
      <c r="CG36" s="173">
        <v>23.5</v>
      </c>
      <c r="CH36" s="173"/>
      <c r="CI36" s="108">
        <f>CI17</f>
        <v>21.35</v>
      </c>
      <c r="CJ36" s="108"/>
      <c r="CK36" s="108">
        <f t="shared" si="14"/>
        <v>40.299999999999997</v>
      </c>
      <c r="CL36" s="108"/>
      <c r="CM36" s="173">
        <f t="shared" si="15"/>
        <v>63.2</v>
      </c>
      <c r="CN36" s="173"/>
      <c r="CO36" s="173">
        <v>6.6</v>
      </c>
      <c r="CP36" s="173"/>
      <c r="CQ36" s="174">
        <v>26</v>
      </c>
      <c r="CR36" s="174"/>
      <c r="CS36" s="175">
        <f>CS17</f>
        <v>23.24</v>
      </c>
      <c r="CT36" s="175"/>
      <c r="CU36" s="108">
        <f t="shared" si="16"/>
        <v>40.299999999999997</v>
      </c>
      <c r="CV36" s="108"/>
      <c r="CW36" s="173">
        <f t="shared" si="17"/>
        <v>63.2</v>
      </c>
      <c r="CX36" s="173"/>
      <c r="CY36" s="207">
        <v>12.8</v>
      </c>
      <c r="CZ36" s="207"/>
      <c r="DA36" s="174">
        <v>34.200000000000003</v>
      </c>
      <c r="DB36" s="174"/>
      <c r="DC36" s="207">
        <v>23.2</v>
      </c>
      <c r="DD36" s="207"/>
      <c r="DE36" s="207">
        <f t="shared" si="18"/>
        <v>40.299999999999997</v>
      </c>
      <c r="DF36" s="207"/>
      <c r="DG36" s="207">
        <f t="shared" si="18"/>
        <v>63.2</v>
      </c>
      <c r="DH36" s="361"/>
      <c r="DI36" s="207">
        <v>21.1</v>
      </c>
      <c r="DJ36" s="361"/>
      <c r="DK36" s="174">
        <v>23.1</v>
      </c>
      <c r="DL36" s="362"/>
      <c r="DM36" s="207">
        <f>DM17</f>
        <v>20.92</v>
      </c>
      <c r="DN36" s="361"/>
      <c r="DO36" s="207">
        <f t="shared" si="19"/>
        <v>40.299999999999997</v>
      </c>
      <c r="DP36" s="361"/>
      <c r="DQ36" s="207">
        <f t="shared" si="20"/>
        <v>63.2</v>
      </c>
    </row>
    <row r="37" spans="1:121" x14ac:dyDescent="0.2">
      <c r="A37" s="76"/>
      <c r="B37" s="76"/>
      <c r="C37" s="45"/>
      <c r="D37" s="45"/>
      <c r="E37" s="45"/>
      <c r="F37" s="45"/>
      <c r="G37" s="3"/>
      <c r="H37" s="3"/>
      <c r="I37" s="3"/>
      <c r="J37" s="3"/>
      <c r="K37" s="45"/>
      <c r="L37" s="45"/>
      <c r="M37" s="45"/>
      <c r="N37" s="45"/>
      <c r="O37" s="3"/>
      <c r="P37" s="3"/>
      <c r="Q37" s="3"/>
      <c r="R37" s="3"/>
      <c r="S37" s="45"/>
      <c r="T37" s="45"/>
      <c r="U37" s="45"/>
      <c r="V37" s="45"/>
      <c r="W37" s="3"/>
      <c r="X37" s="3"/>
      <c r="Y37" s="3"/>
      <c r="Z37" s="3"/>
      <c r="AA37" s="45"/>
      <c r="AB37" s="45"/>
      <c r="AC37" s="45"/>
      <c r="AD37" s="45"/>
      <c r="AE37" s="3"/>
      <c r="AF37" s="3"/>
      <c r="AG37" s="3"/>
      <c r="AH37" s="3"/>
      <c r="AI37" s="45"/>
      <c r="AJ37" s="45"/>
      <c r="AK37" s="45"/>
      <c r="AL37" s="45"/>
      <c r="AM37" s="3"/>
      <c r="AN37" s="3"/>
      <c r="AO37" s="3"/>
      <c r="AP37" s="3"/>
      <c r="AQ37" s="45"/>
      <c r="AR37" s="45"/>
      <c r="AS37" s="45"/>
      <c r="AT37" s="45"/>
      <c r="AU37" s="3"/>
      <c r="AV37" s="3"/>
      <c r="AW37" s="3"/>
      <c r="AX37" s="3"/>
      <c r="AY37" s="45"/>
      <c r="AZ37" s="45"/>
      <c r="BA37" s="45"/>
      <c r="BB37" s="45"/>
      <c r="BC37" s="3"/>
      <c r="BD37" s="3"/>
      <c r="BE37" s="3"/>
      <c r="BF37" s="3"/>
      <c r="BG37" s="45"/>
      <c r="BH37" s="45"/>
      <c r="BI37" s="45"/>
      <c r="BJ37" s="45"/>
      <c r="BK37" s="3"/>
      <c r="BL37" s="3"/>
      <c r="BM37" s="3"/>
      <c r="BN37" s="3"/>
      <c r="BO37" s="45"/>
      <c r="BP37" s="45"/>
      <c r="BQ37" s="45"/>
      <c r="BR37" s="45"/>
      <c r="BS37" s="3"/>
      <c r="BT37" s="3"/>
      <c r="BU37" s="3"/>
      <c r="BV37" s="3"/>
      <c r="BW37" s="45"/>
      <c r="BX37" s="45"/>
      <c r="BY37" s="45"/>
      <c r="BZ37" s="45"/>
      <c r="CA37" s="3"/>
      <c r="CB37" s="3"/>
      <c r="CC37" s="3"/>
      <c r="CD37" s="90"/>
      <c r="CE37" s="3"/>
      <c r="CF37" s="3"/>
      <c r="CG37" s="3"/>
      <c r="CH37" s="3"/>
      <c r="CI37" s="45"/>
      <c r="CJ37" s="45"/>
      <c r="CK37" s="45"/>
      <c r="CL37" s="45"/>
      <c r="CM37" s="3"/>
      <c r="CN37" s="3"/>
      <c r="CO37" s="3"/>
      <c r="CP37" s="3"/>
      <c r="CQ37" s="45"/>
      <c r="CR37" s="45"/>
      <c r="CS37" s="45"/>
      <c r="CT37" s="45"/>
      <c r="CU37" s="3"/>
      <c r="CV37" s="3"/>
      <c r="CW37" s="3"/>
      <c r="CX37" s="3"/>
      <c r="CY37" s="179"/>
      <c r="CZ37" s="179"/>
      <c r="DA37" s="45"/>
      <c r="DB37" s="45"/>
      <c r="DC37" s="45"/>
      <c r="DD37" s="45"/>
      <c r="DE37" s="179"/>
      <c r="DF37" s="179"/>
      <c r="DG37" s="179"/>
      <c r="DH37" s="329"/>
      <c r="DI37" s="329"/>
      <c r="DJ37" s="329"/>
      <c r="DK37" s="379"/>
      <c r="DL37" s="379"/>
      <c r="DM37" s="379"/>
      <c r="DN37" s="379"/>
      <c r="DO37" s="329"/>
      <c r="DP37" s="329"/>
      <c r="DQ37" s="329"/>
    </row>
    <row r="38" spans="1:121" x14ac:dyDescent="0.2">
      <c r="A38" s="76"/>
      <c r="B38" s="76"/>
      <c r="C38" s="1"/>
      <c r="D38" s="1"/>
      <c r="E38" s="1"/>
      <c r="F38" s="1"/>
      <c r="G38" s="171"/>
      <c r="H38" s="171"/>
      <c r="I38" s="177"/>
      <c r="J38" s="177"/>
      <c r="K38" s="46"/>
      <c r="L38" s="46"/>
      <c r="M38" s="178"/>
      <c r="N38" s="178"/>
      <c r="O38" s="1"/>
      <c r="P38" s="1"/>
      <c r="Q38" s="1"/>
      <c r="R38" s="1"/>
      <c r="S38" s="171"/>
      <c r="T38" s="171"/>
      <c r="U38" s="177"/>
      <c r="V38" s="177"/>
      <c r="W38" s="46"/>
      <c r="X38" s="46"/>
      <c r="Y38" s="178"/>
      <c r="Z38" s="178"/>
      <c r="AA38" s="1"/>
      <c r="AB38" s="1"/>
      <c r="AC38" s="1"/>
      <c r="AD38" s="1"/>
      <c r="AE38" s="171"/>
      <c r="AF38" s="171"/>
      <c r="AG38" s="177"/>
      <c r="AH38" s="177"/>
      <c r="AI38" s="46"/>
      <c r="AJ38" s="46"/>
      <c r="AK38" s="178"/>
      <c r="AL38" s="178"/>
      <c r="AM38" s="1"/>
      <c r="AN38" s="1"/>
      <c r="AO38" s="1"/>
      <c r="AP38" s="1"/>
      <c r="AQ38" s="171"/>
      <c r="AR38" s="171"/>
      <c r="AS38" s="177"/>
      <c r="AT38" s="177"/>
      <c r="AU38" s="46"/>
      <c r="AV38" s="46"/>
      <c r="AW38" s="178"/>
      <c r="AX38" s="178"/>
      <c r="AY38" s="1"/>
      <c r="AZ38" s="1"/>
      <c r="BA38" s="1"/>
      <c r="BB38" s="1"/>
      <c r="BC38" s="171"/>
      <c r="BD38" s="171"/>
      <c r="BE38" s="177"/>
      <c r="BF38" s="177"/>
      <c r="BG38" s="46"/>
      <c r="BH38" s="46"/>
      <c r="BI38" s="178"/>
      <c r="BJ38" s="178"/>
      <c r="BK38" s="1"/>
      <c r="BL38" s="1"/>
      <c r="BM38" s="1"/>
      <c r="BN38" s="1"/>
      <c r="BO38" s="171"/>
      <c r="BP38" s="171"/>
      <c r="BQ38" s="177"/>
      <c r="BR38" s="177"/>
      <c r="BS38" s="46"/>
      <c r="BT38" s="46"/>
      <c r="BU38" s="178"/>
      <c r="BV38" s="178"/>
      <c r="BW38" s="1"/>
      <c r="BX38" s="1"/>
      <c r="BY38" s="1"/>
      <c r="BZ38" s="1"/>
      <c r="CA38" s="171"/>
      <c r="CB38" s="171"/>
      <c r="CC38" s="177"/>
      <c r="CD38" s="90"/>
      <c r="CE38" s="1"/>
      <c r="CF38" s="1"/>
      <c r="CG38" s="1"/>
      <c r="CH38" s="1"/>
      <c r="CI38" s="171"/>
      <c r="CJ38" s="171"/>
      <c r="CK38" s="177"/>
      <c r="CL38" s="177"/>
      <c r="CM38" s="46"/>
      <c r="CN38" s="46"/>
      <c r="CO38" s="178"/>
      <c r="CP38" s="178"/>
      <c r="CQ38" s="1"/>
      <c r="CR38" s="1"/>
      <c r="CS38" s="1"/>
      <c r="CT38" s="1"/>
      <c r="CU38" s="171"/>
      <c r="CV38" s="171"/>
      <c r="CW38" s="177"/>
      <c r="CX38" s="46"/>
      <c r="CY38" s="260"/>
      <c r="CZ38" s="260"/>
      <c r="DA38" s="206"/>
      <c r="DB38" s="206"/>
      <c r="DC38" s="206"/>
      <c r="DD38" s="206"/>
      <c r="DE38" s="206"/>
      <c r="DF38" s="206"/>
      <c r="DG38" s="6"/>
      <c r="DH38" s="360"/>
      <c r="DI38" s="365"/>
      <c r="DJ38" s="365"/>
      <c r="DK38" s="327"/>
      <c r="DL38" s="327"/>
      <c r="DM38" s="327"/>
      <c r="DN38" s="327"/>
      <c r="DO38" s="327"/>
      <c r="DP38" s="327"/>
      <c r="DQ38" s="363"/>
    </row>
    <row r="39" spans="1:121" x14ac:dyDescent="0.2">
      <c r="A39" s="109" t="s">
        <v>19</v>
      </c>
      <c r="B39" s="76"/>
      <c r="C39" s="197">
        <f>MAX(C18:C36)</f>
        <v>20</v>
      </c>
      <c r="D39" s="198"/>
      <c r="E39" s="197">
        <f>MAX(E18:E36)</f>
        <v>35.700000000000003</v>
      </c>
      <c r="F39" s="198"/>
      <c r="G39" s="197">
        <f>MAX(G18:G36)</f>
        <v>41.22</v>
      </c>
      <c r="H39" s="198"/>
      <c r="I39" s="197">
        <f t="shared" ref="I39:K39" si="21">MAX(I18:I36)</f>
        <v>81.8</v>
      </c>
      <c r="J39" s="198"/>
      <c r="K39" s="197">
        <f t="shared" si="21"/>
        <v>85.4</v>
      </c>
      <c r="L39" s="198"/>
      <c r="M39" s="197">
        <f t="shared" ref="M39:Q39" si="22">MAX(M18:M36)</f>
        <v>18.899999999999999</v>
      </c>
      <c r="N39" s="198"/>
      <c r="O39" s="197">
        <f t="shared" si="22"/>
        <v>32.4</v>
      </c>
      <c r="P39" s="198"/>
      <c r="Q39" s="197">
        <f t="shared" si="22"/>
        <v>35.69</v>
      </c>
      <c r="R39" s="198"/>
      <c r="S39" s="197">
        <f>MAX(S18:S36)</f>
        <v>81.8</v>
      </c>
      <c r="T39" s="198"/>
      <c r="U39" s="197">
        <f>MAX(U18:U36)</f>
        <v>85.4</v>
      </c>
      <c r="V39" s="198"/>
      <c r="W39" s="197">
        <f>MAX(W18:W36)</f>
        <v>27.5</v>
      </c>
      <c r="X39" s="198"/>
      <c r="Y39" s="197">
        <f>MAX(Y18:Y36)</f>
        <v>42.5</v>
      </c>
      <c r="Z39" s="198"/>
      <c r="AA39" s="197">
        <f>MAX(AA18:AA36)</f>
        <v>31.58</v>
      </c>
      <c r="AB39" s="198"/>
      <c r="AC39" s="197">
        <f>MAX(AC18:AC36)</f>
        <v>81.8</v>
      </c>
      <c r="AD39" s="198"/>
      <c r="AE39" s="197">
        <f>MAX(AE18:AE36)</f>
        <v>85.4</v>
      </c>
      <c r="AF39" s="198"/>
      <c r="AG39" s="197">
        <f t="shared" ref="AG39:AK39" si="23">MAX(AG18:AG36)</f>
        <v>11.6</v>
      </c>
      <c r="AH39" s="198"/>
      <c r="AI39" s="197">
        <f t="shared" si="23"/>
        <v>21.5</v>
      </c>
      <c r="AJ39" s="198"/>
      <c r="AK39" s="197">
        <f t="shared" si="23"/>
        <v>29.95</v>
      </c>
      <c r="AL39" s="198"/>
      <c r="AM39" s="197">
        <f>MAX(AM18:AM36)</f>
        <v>81.8</v>
      </c>
      <c r="AN39" s="198"/>
      <c r="AO39" s="197">
        <f>MAX(AO18:AO36)</f>
        <v>85.4</v>
      </c>
      <c r="AP39" s="198"/>
      <c r="AQ39" s="197">
        <f t="shared" ref="AQ39:AU39" si="24">MAX(AQ18:AQ36)</f>
        <v>12.4</v>
      </c>
      <c r="AR39" s="198"/>
      <c r="AS39" s="197">
        <f t="shared" si="24"/>
        <v>35.1</v>
      </c>
      <c r="AT39" s="198"/>
      <c r="AU39" s="197">
        <f t="shared" si="24"/>
        <v>30.02</v>
      </c>
      <c r="AV39" s="198"/>
      <c r="AW39" s="197">
        <f>MAX(AW18:AW36)</f>
        <v>81.8</v>
      </c>
      <c r="AX39" s="198"/>
      <c r="AY39" s="197">
        <f>MAX(AY18:AY36)</f>
        <v>85.4</v>
      </c>
      <c r="AZ39" s="198"/>
      <c r="BA39" s="197">
        <f t="shared" ref="BA39:BO39" si="25">MAX(BA18:BA36)</f>
        <v>23.5</v>
      </c>
      <c r="BB39" s="198"/>
      <c r="BC39" s="197">
        <f t="shared" si="25"/>
        <v>40.799999999999997</v>
      </c>
      <c r="BD39" s="198"/>
      <c r="BE39" s="197">
        <f t="shared" si="25"/>
        <v>26.49</v>
      </c>
      <c r="BF39" s="198"/>
      <c r="BG39" s="197">
        <f t="shared" si="25"/>
        <v>81.8</v>
      </c>
      <c r="BH39" s="198"/>
      <c r="BI39" s="197">
        <f t="shared" si="25"/>
        <v>85.4</v>
      </c>
      <c r="BJ39" s="198"/>
      <c r="BK39" s="197">
        <f t="shared" si="25"/>
        <v>34.200000000000003</v>
      </c>
      <c r="BL39" s="198"/>
      <c r="BM39" s="197">
        <f t="shared" si="25"/>
        <v>44.3</v>
      </c>
      <c r="BN39" s="198"/>
      <c r="BO39" s="197">
        <f t="shared" si="25"/>
        <v>30.19</v>
      </c>
      <c r="BP39" s="198"/>
      <c r="BQ39" s="197">
        <f>MAX(BQ18:BQ36)</f>
        <v>81.8</v>
      </c>
      <c r="BR39" s="198"/>
      <c r="BS39" s="197">
        <f>MAX(BS18:BS36)</f>
        <v>85.4</v>
      </c>
      <c r="BT39" s="198"/>
      <c r="BU39" s="197">
        <f t="shared" ref="BU39:BY39" si="26">MAX(BU18:BU36)</f>
        <v>33.799999999999997</v>
      </c>
      <c r="BV39" s="198"/>
      <c r="BW39" s="197">
        <f t="shared" si="26"/>
        <v>27.4</v>
      </c>
      <c r="BX39" s="198"/>
      <c r="BY39" s="197">
        <f t="shared" si="26"/>
        <v>32.94</v>
      </c>
      <c r="BZ39" s="198"/>
      <c r="CA39" s="197">
        <f>MAX(CA18:CA36)</f>
        <v>81.8</v>
      </c>
      <c r="CB39" s="198"/>
      <c r="CC39" s="197">
        <f>MAX(CC18:CC36)</f>
        <v>85.4</v>
      </c>
      <c r="CD39" s="90"/>
      <c r="CE39" s="197">
        <f t="shared" ref="CE39:CI39" si="27">MAX(CE18:CE36)</f>
        <v>32.799999999999997</v>
      </c>
      <c r="CF39" s="198"/>
      <c r="CG39" s="197">
        <f t="shared" si="27"/>
        <v>39.200000000000003</v>
      </c>
      <c r="CH39" s="198"/>
      <c r="CI39" s="197">
        <f t="shared" si="27"/>
        <v>28.14</v>
      </c>
      <c r="CJ39" s="198"/>
      <c r="CK39" s="197">
        <f>MAX(CK18:CK36)</f>
        <v>81.8</v>
      </c>
      <c r="CL39" s="198"/>
      <c r="CM39" s="197">
        <f>MAX(CM18:CM36)</f>
        <v>85.4</v>
      </c>
      <c r="CN39" s="198"/>
      <c r="CO39" s="197">
        <f>MAX(CO18:CO36)</f>
        <v>15.2</v>
      </c>
      <c r="CP39" s="198"/>
      <c r="CQ39" s="197">
        <f>MAX(CQ18:CQ36)</f>
        <v>31.4</v>
      </c>
      <c r="CR39" s="198"/>
      <c r="CS39" s="197">
        <f>MAX(CS18:CS36)</f>
        <v>29.5</v>
      </c>
      <c r="CT39" s="198"/>
      <c r="CU39" s="197">
        <f>MAX(CU18:CU36)</f>
        <v>81.8</v>
      </c>
      <c r="CV39" s="198"/>
      <c r="CW39" s="197">
        <f>MAX(CW18:CW36)</f>
        <v>85.4</v>
      </c>
      <c r="CX39" s="198"/>
      <c r="CY39" s="266">
        <f>MAX(CY18:CY36)</f>
        <v>18.5</v>
      </c>
      <c r="CZ39" s="260"/>
      <c r="DA39" s="266">
        <f>MAX(DA18:DA36)</f>
        <v>34.200000000000003</v>
      </c>
      <c r="DB39" s="260"/>
      <c r="DC39" s="266">
        <v>26.4</v>
      </c>
      <c r="DD39" s="260"/>
      <c r="DE39" s="266">
        <f>MAX(DE18:DE36)</f>
        <v>81.8</v>
      </c>
      <c r="DF39" s="260"/>
      <c r="DG39" s="266">
        <f>MAX(DG18:DG36)</f>
        <v>85.4</v>
      </c>
      <c r="DH39" s="365"/>
      <c r="DI39" s="266">
        <f>MAX(DI18:DI36)</f>
        <v>21.1</v>
      </c>
      <c r="DJ39" s="260"/>
      <c r="DK39" s="266">
        <f>MAX(DK18:DK36)</f>
        <v>23.8</v>
      </c>
      <c r="DL39" s="260"/>
      <c r="DM39" s="266">
        <v>26.4</v>
      </c>
      <c r="DN39" s="260"/>
      <c r="DO39" s="266">
        <f>MAX(DO18:DO36)</f>
        <v>81.8</v>
      </c>
      <c r="DP39" s="260"/>
      <c r="DQ39" s="266">
        <f>MAX(DQ18:DQ36)</f>
        <v>85.4</v>
      </c>
    </row>
    <row r="40" spans="1:121" x14ac:dyDescent="0.2">
      <c r="A40" s="76" t="s">
        <v>20</v>
      </c>
      <c r="B40" s="76"/>
      <c r="C40" s="199">
        <f>MIN(C18:C36)</f>
        <v>4.7</v>
      </c>
      <c r="D40" s="198"/>
      <c r="E40" s="199">
        <f>MIN(E18:E36)</f>
        <v>12.4</v>
      </c>
      <c r="F40" s="198"/>
      <c r="G40" s="199">
        <f>MAX(G19:G39)</f>
        <v>41.22</v>
      </c>
      <c r="H40" s="198"/>
      <c r="I40" s="199">
        <f t="shared" ref="I40" si="28">MAX(I19:I39)</f>
        <v>81.8</v>
      </c>
      <c r="J40" s="198"/>
      <c r="K40" s="199">
        <f t="shared" ref="K40" si="29">MAX(K19:K39)</f>
        <v>85.4</v>
      </c>
      <c r="L40" s="198"/>
      <c r="M40" s="199">
        <f t="shared" ref="M40:Q40" si="30">MIN(M18:M36)</f>
        <v>3.9</v>
      </c>
      <c r="N40" s="198"/>
      <c r="O40" s="199">
        <f t="shared" si="30"/>
        <v>11.8</v>
      </c>
      <c r="P40" s="198"/>
      <c r="Q40" s="199">
        <f t="shared" si="30"/>
        <v>18.440000000000001</v>
      </c>
      <c r="R40" s="198"/>
      <c r="S40" s="199">
        <f>MAX(S19:S39)</f>
        <v>81.8</v>
      </c>
      <c r="T40" s="198"/>
      <c r="U40" s="199">
        <f>MAX(U19:U39)</f>
        <v>85.4</v>
      </c>
      <c r="V40" s="198"/>
      <c r="W40" s="199">
        <f>MIN(W18:W36)</f>
        <v>2.6</v>
      </c>
      <c r="X40" s="198"/>
      <c r="Y40" s="199">
        <f>MIN(Y18:Y36)</f>
        <v>10.199999999999999</v>
      </c>
      <c r="Z40" s="198"/>
      <c r="AA40" s="199">
        <f>MIN(AA18:AA36)</f>
        <v>17.07</v>
      </c>
      <c r="AB40" s="198"/>
      <c r="AC40" s="199">
        <f>MAX(AC19:AC39)</f>
        <v>81.8</v>
      </c>
      <c r="AD40" s="198"/>
      <c r="AE40" s="199">
        <f>MAX(AE19:AE39)</f>
        <v>85.4</v>
      </c>
      <c r="AF40" s="198"/>
      <c r="AG40" s="199">
        <f t="shared" ref="AG40:AK40" si="31">MIN(AG18:AG36)</f>
        <v>1.8</v>
      </c>
      <c r="AH40" s="198"/>
      <c r="AI40" s="199">
        <f t="shared" si="31"/>
        <v>7.2</v>
      </c>
      <c r="AJ40" s="198"/>
      <c r="AK40" s="199">
        <f t="shared" si="31"/>
        <v>16.14</v>
      </c>
      <c r="AL40" s="198"/>
      <c r="AM40" s="199">
        <f>MAX(AM19:AM39)</f>
        <v>81.8</v>
      </c>
      <c r="AN40" s="198"/>
      <c r="AO40" s="199">
        <f>MAX(AO19:AO39)</f>
        <v>85.4</v>
      </c>
      <c r="AP40" s="198"/>
      <c r="AQ40" s="199">
        <f t="shared" ref="AQ40:AU40" si="32">MIN(AQ18:AQ36)</f>
        <v>1.4</v>
      </c>
      <c r="AR40" s="198"/>
      <c r="AS40" s="199">
        <f t="shared" si="32"/>
        <v>5.5</v>
      </c>
      <c r="AT40" s="198"/>
      <c r="AU40" s="199">
        <f t="shared" si="32"/>
        <v>15.07</v>
      </c>
      <c r="AV40" s="198"/>
      <c r="AW40" s="199">
        <f>MAX(AW19:AW39)</f>
        <v>81.8</v>
      </c>
      <c r="AX40" s="198"/>
      <c r="AY40" s="199">
        <f>MAX(AY19:AY39)</f>
        <v>85.4</v>
      </c>
      <c r="AZ40" s="198"/>
      <c r="BA40" s="199">
        <f t="shared" ref="BA40:BO40" si="33">MIN(BA18:BA36)</f>
        <v>2.2999999999999998</v>
      </c>
      <c r="BB40" s="198"/>
      <c r="BC40" s="199">
        <f t="shared" si="33"/>
        <v>8.1999999999999993</v>
      </c>
      <c r="BD40" s="198"/>
      <c r="BE40" s="199">
        <f t="shared" si="33"/>
        <v>12.95</v>
      </c>
      <c r="BF40" s="198"/>
      <c r="BG40" s="199">
        <f t="shared" si="33"/>
        <v>24.599999999999998</v>
      </c>
      <c r="BH40" s="198"/>
      <c r="BI40" s="199">
        <f t="shared" si="33"/>
        <v>54.5</v>
      </c>
      <c r="BJ40" s="198"/>
      <c r="BK40" s="199">
        <f t="shared" si="33"/>
        <v>1.7</v>
      </c>
      <c r="BL40" s="198"/>
      <c r="BM40" s="199">
        <f t="shared" si="33"/>
        <v>6.8</v>
      </c>
      <c r="BN40" s="198"/>
      <c r="BO40" s="199">
        <f t="shared" si="33"/>
        <v>13.48</v>
      </c>
      <c r="BP40" s="198"/>
      <c r="BQ40" s="199">
        <f>MAX(BQ19:BQ39)</f>
        <v>81.8</v>
      </c>
      <c r="BR40" s="198"/>
      <c r="BS40" s="199">
        <f>MAX(BS19:BS39)</f>
        <v>85.4</v>
      </c>
      <c r="BT40" s="198"/>
      <c r="BU40" s="199">
        <f t="shared" ref="BU40:BY40" si="34">MIN(BU18:BU36)</f>
        <v>3.3</v>
      </c>
      <c r="BV40" s="198"/>
      <c r="BW40" s="199">
        <f t="shared" si="34"/>
        <v>5.5</v>
      </c>
      <c r="BX40" s="198"/>
      <c r="BY40" s="199">
        <f t="shared" si="34"/>
        <v>15.78</v>
      </c>
      <c r="BZ40" s="198"/>
      <c r="CA40" s="199">
        <f>MAX(CA19:CA39)</f>
        <v>81.8</v>
      </c>
      <c r="CB40" s="198"/>
      <c r="CC40" s="199">
        <f>MAX(CC19:CC39)</f>
        <v>85.4</v>
      </c>
      <c r="CD40" s="90"/>
      <c r="CE40" s="199">
        <f t="shared" ref="CE40:CI40" si="35">MIN(CE18:CE36)</f>
        <v>3.2</v>
      </c>
      <c r="CF40" s="198"/>
      <c r="CG40" s="199">
        <f t="shared" si="35"/>
        <v>7.7</v>
      </c>
      <c r="CH40" s="198"/>
      <c r="CI40" s="199">
        <f t="shared" si="35"/>
        <v>12.1</v>
      </c>
      <c r="CJ40" s="198"/>
      <c r="CK40" s="199">
        <f>MAX(CK19:CK39)</f>
        <v>81.8</v>
      </c>
      <c r="CL40" s="198"/>
      <c r="CM40" s="199">
        <f>MAX(CM19:CM39)</f>
        <v>85.4</v>
      </c>
      <c r="CN40" s="198"/>
      <c r="CO40" s="199">
        <f t="shared" ref="CO40:CS40" si="36">MIN(CO18:CO36)</f>
        <v>0.4</v>
      </c>
      <c r="CP40" s="198"/>
      <c r="CQ40" s="199">
        <f t="shared" si="36"/>
        <v>1.5</v>
      </c>
      <c r="CR40" s="198"/>
      <c r="CS40" s="199">
        <f t="shared" si="36"/>
        <v>14.33</v>
      </c>
      <c r="CT40" s="198"/>
      <c r="CU40" s="199">
        <f>MAX(CU19:CU39)</f>
        <v>81.8</v>
      </c>
      <c r="CV40" s="198"/>
      <c r="CW40" s="199">
        <f>MAX(CW19:CW39)</f>
        <v>85.4</v>
      </c>
      <c r="CX40" s="198"/>
      <c r="CY40" s="267">
        <f t="shared" ref="CY40" si="37">MIN(CY18:CY36)</f>
        <v>0.9</v>
      </c>
      <c r="CZ40" s="260"/>
      <c r="DA40" s="267">
        <f t="shared" ref="DA40" si="38">MIN(DA18:DA36)</f>
        <v>4.4000000000000004</v>
      </c>
      <c r="DB40" s="260"/>
      <c r="DC40" s="267">
        <v>12.5</v>
      </c>
      <c r="DD40" s="260"/>
      <c r="DE40" s="267">
        <f>MAX(DE19:DE39)</f>
        <v>81.8</v>
      </c>
      <c r="DF40" s="260"/>
      <c r="DG40" s="267">
        <f>MAX(DG19:DG39)</f>
        <v>85.4</v>
      </c>
      <c r="DH40" s="365"/>
      <c r="DI40" s="267">
        <f t="shared" ref="DI40" si="39">MIN(DI18:DI36)</f>
        <v>1.8</v>
      </c>
      <c r="DJ40" s="260"/>
      <c r="DK40" s="267">
        <f t="shared" ref="DK40" si="40">MIN(DK18:DK36)</f>
        <v>4.7</v>
      </c>
      <c r="DL40" s="260"/>
      <c r="DM40" s="267">
        <v>12.5</v>
      </c>
      <c r="DN40" s="260"/>
      <c r="DO40" s="267">
        <f>MAX(DO19:DO39)</f>
        <v>81.8</v>
      </c>
      <c r="DP40" s="260"/>
      <c r="DQ40" s="267">
        <f>MAX(DQ19:DQ39)</f>
        <v>85.4</v>
      </c>
    </row>
    <row r="41" spans="1:121" ht="12" x14ac:dyDescent="0.2">
      <c r="A41" s="82" t="s">
        <v>158</v>
      </c>
      <c r="B41" s="76"/>
      <c r="C41" s="199">
        <f>MAX(C39,M39,W39,AG39,AQ39,BA39,BK39,BU39,CE39,CO39,CY39,DI39)</f>
        <v>34.200000000000003</v>
      </c>
      <c r="D41" s="76"/>
      <c r="E41" s="199">
        <f t="shared" ref="E41" si="41">MAX(E39,O39,Y39,AI39,AS39,BC39,BM39,BW39,CG39,CQ39,DA39,DK39)</f>
        <v>44.3</v>
      </c>
      <c r="F41" s="76"/>
      <c r="G41" s="199">
        <f t="shared" ref="G41" si="42">MAX(G39,Q39,AA39,AK39,AU39,BE39,BO39,BY39,CI39,CS39,DC39,DM39)</f>
        <v>41.22</v>
      </c>
      <c r="H41" s="76"/>
      <c r="I41" s="199">
        <f t="shared" ref="I41" si="43">MAX(I39,S39,AC39,AM39,AW39,BG39,BQ39,CA39,CK39,CU39,DE39,DO39)</f>
        <v>81.8</v>
      </c>
      <c r="J41" s="76"/>
      <c r="K41" s="199">
        <f t="shared" ref="K41" si="44">MAX(K39,U39,AE39,AO39,AY39,BI39,BS39,CC39,CM39,CW39,DG39,DQ39)</f>
        <v>85.4</v>
      </c>
      <c r="L41" s="198"/>
      <c r="M41" s="199"/>
      <c r="N41" s="198"/>
      <c r="O41" s="199"/>
      <c r="P41" s="198"/>
      <c r="Q41" s="199"/>
      <c r="R41" s="198"/>
      <c r="S41" s="199"/>
      <c r="T41" s="198"/>
      <c r="U41" s="199"/>
      <c r="V41" s="198"/>
      <c r="W41" s="199"/>
      <c r="X41" s="198"/>
      <c r="Y41" s="199"/>
      <c r="Z41" s="198"/>
      <c r="AA41" s="199"/>
      <c r="AB41" s="198"/>
      <c r="AC41" s="199"/>
      <c r="AD41" s="198"/>
      <c r="AE41" s="199"/>
      <c r="AF41" s="198"/>
      <c r="AG41" s="199"/>
      <c r="AH41" s="198"/>
      <c r="AI41" s="199"/>
      <c r="AJ41" s="198"/>
      <c r="AK41" s="199"/>
      <c r="AL41" s="198"/>
      <c r="AM41" s="199"/>
      <c r="AN41" s="198"/>
      <c r="AO41" s="199"/>
      <c r="AP41" s="198"/>
      <c r="AQ41" s="199"/>
      <c r="AR41" s="198"/>
      <c r="AS41" s="199"/>
      <c r="AT41" s="198"/>
      <c r="AU41" s="199"/>
      <c r="AV41" s="198"/>
      <c r="AW41" s="199"/>
      <c r="AX41" s="198"/>
      <c r="AY41" s="199"/>
      <c r="AZ41" s="198"/>
      <c r="BA41" s="199"/>
      <c r="BB41" s="198"/>
      <c r="BC41" s="199"/>
      <c r="BD41" s="198"/>
      <c r="BE41" s="199"/>
      <c r="BF41" s="198"/>
      <c r="BG41" s="199"/>
      <c r="BH41" s="198"/>
      <c r="BI41" s="199"/>
      <c r="BJ41" s="198"/>
      <c r="BK41" s="199"/>
      <c r="BL41" s="198"/>
      <c r="BM41" s="199"/>
      <c r="BN41" s="198"/>
      <c r="BO41" s="199"/>
      <c r="BP41" s="198"/>
      <c r="BQ41" s="199"/>
      <c r="BR41" s="198"/>
      <c r="BS41" s="199"/>
      <c r="BT41" s="198"/>
      <c r="BU41" s="199"/>
      <c r="BV41" s="198"/>
      <c r="BW41" s="200"/>
      <c r="BX41" s="200"/>
      <c r="BY41" s="200"/>
      <c r="BZ41" s="200"/>
      <c r="CA41" s="200"/>
      <c r="CB41" s="200"/>
      <c r="CC41" s="200"/>
      <c r="CD41" s="90"/>
      <c r="CE41" s="199"/>
      <c r="CF41" s="198"/>
      <c r="CG41" s="199"/>
      <c r="CH41" s="198"/>
      <c r="CI41" s="199"/>
      <c r="CJ41" s="198"/>
      <c r="CK41" s="199"/>
      <c r="CL41" s="198"/>
      <c r="CM41" s="199"/>
      <c r="CN41" s="198"/>
      <c r="CO41" s="199"/>
      <c r="CP41" s="198"/>
      <c r="CQ41" s="200"/>
      <c r="CR41" s="200"/>
      <c r="CS41" s="200"/>
      <c r="CT41" s="200"/>
      <c r="CU41" s="200"/>
      <c r="CV41" s="200"/>
      <c r="CW41" s="200"/>
      <c r="CX41" s="198"/>
      <c r="CY41" s="267"/>
      <c r="CZ41" s="260"/>
      <c r="DA41" s="268"/>
      <c r="DB41" s="268"/>
      <c r="DC41" s="268"/>
      <c r="DD41" s="268"/>
      <c r="DE41" s="268"/>
      <c r="DF41" s="268"/>
      <c r="DG41" s="268"/>
      <c r="DH41" s="365"/>
      <c r="DI41" s="291"/>
      <c r="DJ41" s="365"/>
      <c r="DK41" s="367"/>
      <c r="DL41" s="367"/>
      <c r="DM41" s="367"/>
      <c r="DN41" s="367"/>
      <c r="DO41" s="367"/>
      <c r="DP41" s="367"/>
      <c r="DQ41" s="367"/>
    </row>
    <row r="42" spans="1:121" x14ac:dyDescent="0.2">
      <c r="A42" s="84" t="s">
        <v>159</v>
      </c>
      <c r="B42" s="84"/>
      <c r="C42" s="202">
        <f>MIN(C40,M40,W40,AG40,AQ40,BA40,BK40,BU40,CE40,CO40,CY40,DI40)</f>
        <v>0.4</v>
      </c>
      <c r="D42" s="84"/>
      <c r="E42" s="202">
        <f t="shared" ref="E42" si="45">MIN(E40,O40,Y40,AI40,AS40,BC40,BM40,BW40,CG40,CQ40,DA40,DK40)</f>
        <v>1.5</v>
      </c>
      <c r="F42" s="84"/>
      <c r="G42" s="202">
        <f t="shared" ref="G42" si="46">MIN(G40,Q40,AA40,AK40,AU40,BE40,BO40,BY40,CI40,CS40,DC40,DM40)</f>
        <v>12.1</v>
      </c>
      <c r="H42" s="84"/>
      <c r="I42" s="202">
        <f t="shared" ref="I42" si="47">MIN(I40,S40,AC40,AM40,AW40,BG40,BQ40,CA40,CK40,CU40,DE40,DO40)</f>
        <v>24.599999999999998</v>
      </c>
      <c r="J42" s="84"/>
      <c r="K42" s="202">
        <f t="shared" ref="K42" si="48">MIN(K40,U40,AE40,AO40,AY40,BI40,BS40,CC40,CM40,CW40,DG40,DQ40)</f>
        <v>54.5</v>
      </c>
      <c r="L42" s="202"/>
      <c r="M42" s="202"/>
      <c r="N42" s="202"/>
      <c r="O42" s="202"/>
      <c r="P42" s="202"/>
      <c r="Q42" s="203"/>
      <c r="R42" s="203"/>
      <c r="S42" s="203"/>
      <c r="T42" s="203"/>
      <c r="U42" s="203"/>
      <c r="V42" s="203"/>
      <c r="W42" s="203"/>
      <c r="X42" s="203"/>
      <c r="Y42" s="203"/>
      <c r="Z42" s="203"/>
      <c r="AA42" s="203"/>
      <c r="AB42" s="203"/>
      <c r="AC42" s="203"/>
      <c r="AD42" s="203"/>
      <c r="AE42" s="203"/>
      <c r="AF42" s="203"/>
      <c r="AG42" s="203"/>
      <c r="AH42" s="203"/>
      <c r="AI42" s="203"/>
      <c r="AJ42" s="203"/>
      <c r="AK42" s="203"/>
      <c r="AL42" s="203"/>
      <c r="AM42" s="203"/>
      <c r="AN42" s="203"/>
      <c r="AO42" s="203"/>
      <c r="AP42" s="203"/>
      <c r="AQ42" s="203"/>
      <c r="AR42" s="203"/>
      <c r="AS42" s="203"/>
      <c r="AT42" s="203"/>
      <c r="AU42" s="203"/>
      <c r="AV42" s="203"/>
      <c r="AW42" s="203"/>
      <c r="AX42" s="203"/>
      <c r="AY42" s="203"/>
      <c r="AZ42" s="203"/>
      <c r="BA42" s="203"/>
      <c r="BB42" s="203"/>
      <c r="BC42" s="203"/>
      <c r="BD42" s="203"/>
      <c r="BE42" s="203"/>
      <c r="BF42" s="203"/>
      <c r="BG42" s="203"/>
      <c r="BH42" s="203"/>
      <c r="BI42" s="203"/>
      <c r="BJ42" s="203"/>
      <c r="BK42" s="203"/>
      <c r="BL42" s="203"/>
      <c r="BM42" s="203"/>
      <c r="BN42" s="203"/>
      <c r="BO42" s="203"/>
      <c r="BP42" s="203"/>
      <c r="BQ42" s="203"/>
      <c r="BR42" s="203"/>
      <c r="BS42" s="203"/>
      <c r="BT42" s="203"/>
      <c r="BU42" s="203"/>
      <c r="BV42" s="203"/>
      <c r="BW42" s="203"/>
      <c r="BX42" s="203"/>
      <c r="BY42" s="203"/>
      <c r="BZ42" s="203"/>
      <c r="CA42" s="203"/>
      <c r="CB42" s="203"/>
      <c r="CC42" s="203"/>
      <c r="CD42" s="188"/>
      <c r="CE42" s="203"/>
      <c r="CF42" s="203"/>
      <c r="CG42" s="203"/>
      <c r="CH42" s="203"/>
      <c r="CI42" s="203"/>
      <c r="CJ42" s="203"/>
      <c r="CK42" s="203"/>
      <c r="CL42" s="203"/>
      <c r="CM42" s="203"/>
      <c r="CN42" s="203"/>
      <c r="CO42" s="203"/>
      <c r="CP42" s="203"/>
      <c r="CQ42" s="203"/>
      <c r="CR42" s="203"/>
      <c r="CS42" s="203"/>
      <c r="CT42" s="203"/>
      <c r="CU42" s="203"/>
      <c r="CV42" s="203"/>
      <c r="CW42" s="203"/>
      <c r="CX42" s="203"/>
      <c r="CY42" s="271"/>
      <c r="CZ42" s="271"/>
      <c r="DA42" s="271"/>
      <c r="DB42" s="271"/>
      <c r="DC42" s="271"/>
      <c r="DD42" s="271"/>
      <c r="DE42" s="271"/>
      <c r="DF42" s="271"/>
      <c r="DG42" s="271"/>
      <c r="DH42" s="370"/>
      <c r="DI42" s="370"/>
      <c r="DJ42" s="370"/>
      <c r="DK42" s="370"/>
      <c r="DL42" s="370"/>
      <c r="DM42" s="370"/>
      <c r="DN42" s="370"/>
      <c r="DO42" s="370"/>
      <c r="DP42" s="370"/>
      <c r="DQ42" s="370"/>
    </row>
    <row r="43" spans="1:121" customFormat="1" ht="15" x14ac:dyDescent="0.25"/>
    <row r="44" spans="1:121" customFormat="1" ht="15" x14ac:dyDescent="0.25"/>
    <row r="45" spans="1:121" x14ac:dyDescent="0.2">
      <c r="B45" s="76"/>
    </row>
    <row r="46" spans="1:121" ht="15" customHeight="1" thickBot="1" x14ac:dyDescent="0.25">
      <c r="A46" s="189" t="s">
        <v>238</v>
      </c>
      <c r="B46" s="190"/>
      <c r="C46" s="190"/>
      <c r="D46" s="190"/>
      <c r="E46" s="190"/>
      <c r="F46" s="190"/>
      <c r="G46" s="190"/>
      <c r="H46" s="190"/>
      <c r="I46" s="190"/>
      <c r="J46" s="190"/>
      <c r="K46" s="190"/>
      <c r="L46" s="190"/>
      <c r="M46" s="190"/>
      <c r="N46" s="190"/>
      <c r="O46" s="190"/>
      <c r="P46" s="190"/>
      <c r="Q46" s="190"/>
      <c r="R46" s="190"/>
      <c r="S46" s="190"/>
      <c r="T46" s="190"/>
      <c r="U46" s="190"/>
      <c r="V46" s="190"/>
      <c r="W46" s="190"/>
      <c r="X46" s="190"/>
      <c r="Y46" s="190"/>
      <c r="Z46" s="190"/>
      <c r="AA46" s="190"/>
      <c r="AB46" s="190"/>
      <c r="AC46" s="190"/>
      <c r="AD46" s="190"/>
      <c r="AE46" s="190"/>
      <c r="AF46" s="190"/>
      <c r="AG46" s="190"/>
      <c r="AH46" s="190"/>
      <c r="AI46" s="190"/>
      <c r="AJ46" s="190"/>
      <c r="AK46" s="190"/>
      <c r="AL46" s="190"/>
      <c r="AM46" s="190"/>
      <c r="AN46" s="190"/>
      <c r="AO46" s="190"/>
      <c r="AP46" s="190"/>
      <c r="AQ46" s="190"/>
      <c r="AR46" s="190"/>
      <c r="AS46" s="190"/>
      <c r="AT46" s="190"/>
      <c r="AU46" s="190"/>
      <c r="AV46" s="190"/>
      <c r="AW46" s="190"/>
      <c r="AX46" s="190"/>
      <c r="AY46" s="190"/>
      <c r="AZ46" s="190"/>
      <c r="BA46" s="190"/>
      <c r="BB46" s="190"/>
      <c r="BC46" s="190"/>
      <c r="BD46" s="190"/>
      <c r="BE46" s="190"/>
      <c r="BF46" s="190"/>
      <c r="BG46" s="190"/>
      <c r="BH46" s="190"/>
      <c r="BI46" s="190"/>
      <c r="BJ46" s="190"/>
      <c r="BK46" s="190"/>
      <c r="BL46" s="190"/>
      <c r="BM46" s="190"/>
      <c r="BN46" s="190"/>
      <c r="BO46" s="190"/>
      <c r="BP46" s="190"/>
      <c r="BQ46" s="190"/>
      <c r="BR46" s="190"/>
      <c r="BS46" s="190"/>
      <c r="BT46" s="190"/>
      <c r="BU46" s="190"/>
      <c r="BV46" s="190"/>
      <c r="BW46" s="190"/>
      <c r="BX46" s="190"/>
      <c r="BY46" s="190"/>
      <c r="BZ46" s="190"/>
      <c r="CA46" s="190"/>
      <c r="CB46" s="190"/>
      <c r="CC46" s="190"/>
      <c r="CD46" s="190"/>
      <c r="CE46" s="190"/>
      <c r="CF46" s="190"/>
      <c r="CG46" s="190"/>
      <c r="CH46" s="190"/>
      <c r="CI46" s="190"/>
      <c r="CJ46" s="190"/>
      <c r="CK46" s="190"/>
      <c r="CL46" s="190"/>
      <c r="CM46" s="190"/>
      <c r="CN46" s="190"/>
      <c r="CO46" s="190"/>
      <c r="CP46" s="190"/>
      <c r="CQ46" s="190"/>
      <c r="CR46" s="190"/>
      <c r="CS46" s="190"/>
      <c r="CT46" s="190"/>
      <c r="CU46" s="190"/>
      <c r="CV46" s="190"/>
      <c r="CW46" s="190"/>
      <c r="CX46" s="190"/>
      <c r="CY46" s="190"/>
      <c r="CZ46" s="190"/>
      <c r="DA46" s="190"/>
      <c r="DB46" s="190"/>
      <c r="DC46" s="190"/>
      <c r="DD46" s="190"/>
      <c r="DE46" s="190"/>
      <c r="DF46" s="190"/>
      <c r="DG46" s="190"/>
      <c r="DH46" s="296"/>
      <c r="DI46" s="296"/>
      <c r="DJ46" s="296"/>
      <c r="DK46" s="296"/>
      <c r="DL46" s="296"/>
      <c r="DM46" s="296"/>
      <c r="DN46" s="296"/>
      <c r="DO46" s="296"/>
      <c r="DP46" s="296"/>
      <c r="DQ46" s="296"/>
    </row>
    <row r="47" spans="1:121" ht="15" customHeight="1" x14ac:dyDescent="0.2">
      <c r="C47" s="292">
        <v>2008</v>
      </c>
      <c r="D47" s="292"/>
      <c r="E47" s="292"/>
      <c r="F47" s="292"/>
      <c r="G47" s="292"/>
      <c r="H47" s="292"/>
      <c r="I47" s="292"/>
      <c r="J47" s="292"/>
      <c r="K47" s="292"/>
      <c r="L47" s="195"/>
      <c r="M47" s="292">
        <v>2009</v>
      </c>
      <c r="N47" s="292"/>
      <c r="O47" s="292"/>
      <c r="P47" s="292"/>
      <c r="Q47" s="292"/>
      <c r="R47" s="292"/>
      <c r="S47" s="292"/>
      <c r="T47" s="292"/>
      <c r="U47" s="292"/>
      <c r="V47" s="195"/>
      <c r="W47" s="292">
        <v>2010</v>
      </c>
      <c r="X47" s="292"/>
      <c r="Y47" s="292"/>
      <c r="Z47" s="292"/>
      <c r="AA47" s="292"/>
      <c r="AB47" s="292"/>
      <c r="AC47" s="292"/>
      <c r="AD47" s="292"/>
      <c r="AE47" s="292"/>
      <c r="AF47" s="195"/>
      <c r="AG47" s="292">
        <v>2011</v>
      </c>
      <c r="AH47" s="292"/>
      <c r="AI47" s="292"/>
      <c r="AJ47" s="292"/>
      <c r="AK47" s="292"/>
      <c r="AL47" s="292"/>
      <c r="AM47" s="292"/>
      <c r="AN47" s="292"/>
      <c r="AO47" s="292"/>
      <c r="AP47" s="195"/>
      <c r="AQ47" s="292">
        <v>2012</v>
      </c>
      <c r="AR47" s="292"/>
      <c r="AS47" s="292"/>
      <c r="AT47" s="292"/>
      <c r="AU47" s="292"/>
      <c r="AV47" s="292"/>
      <c r="AW47" s="292"/>
      <c r="AX47" s="292"/>
      <c r="AY47" s="292"/>
      <c r="AZ47" s="195"/>
      <c r="BA47" s="292">
        <v>2013</v>
      </c>
      <c r="BB47" s="292"/>
      <c r="BC47" s="292"/>
      <c r="BD47" s="292"/>
      <c r="BE47" s="292"/>
      <c r="BF47" s="292"/>
      <c r="BG47" s="292"/>
      <c r="BH47" s="292"/>
      <c r="BI47" s="292"/>
      <c r="BJ47" s="195"/>
      <c r="BK47" s="292">
        <v>2014</v>
      </c>
      <c r="BL47" s="292"/>
      <c r="BM47" s="292"/>
      <c r="BN47" s="292"/>
      <c r="BO47" s="292"/>
      <c r="BP47" s="292"/>
      <c r="BQ47" s="292"/>
      <c r="BR47" s="292"/>
      <c r="BS47" s="292"/>
      <c r="BT47" s="195"/>
      <c r="BU47" s="292">
        <v>2015</v>
      </c>
      <c r="BV47" s="292"/>
      <c r="BW47" s="292"/>
      <c r="BX47" s="292"/>
      <c r="BY47" s="292"/>
      <c r="BZ47" s="292"/>
      <c r="CA47" s="292"/>
      <c r="CB47" s="292"/>
      <c r="CC47" s="292"/>
      <c r="CD47" s="195"/>
      <c r="CE47" s="292">
        <v>2016</v>
      </c>
      <c r="CF47" s="292"/>
      <c r="CG47" s="292"/>
      <c r="CH47" s="292"/>
      <c r="CI47" s="292"/>
      <c r="CJ47" s="292"/>
      <c r="CK47" s="292"/>
      <c r="CL47" s="292"/>
      <c r="CM47" s="292"/>
      <c r="CN47" s="195"/>
      <c r="CO47" s="292">
        <v>2017</v>
      </c>
      <c r="CP47" s="292"/>
      <c r="CQ47" s="292"/>
      <c r="CR47" s="292"/>
      <c r="CS47" s="292"/>
      <c r="CT47" s="292"/>
      <c r="CU47" s="292"/>
      <c r="CV47" s="292"/>
      <c r="CW47" s="292"/>
      <c r="CX47" s="195"/>
      <c r="CY47" s="292">
        <v>2018</v>
      </c>
      <c r="CZ47" s="292"/>
      <c r="DA47" s="292"/>
      <c r="DB47" s="292"/>
      <c r="DC47" s="292"/>
      <c r="DD47" s="292"/>
      <c r="DE47" s="292"/>
      <c r="DF47" s="292"/>
      <c r="DG47" s="292"/>
      <c r="DH47" s="298"/>
      <c r="DI47" s="377">
        <v>2019</v>
      </c>
      <c r="DJ47" s="377"/>
      <c r="DK47" s="377"/>
      <c r="DL47" s="377"/>
      <c r="DM47" s="377"/>
      <c r="DN47" s="377"/>
      <c r="DO47" s="377"/>
      <c r="DP47" s="377"/>
      <c r="DQ47" s="377"/>
    </row>
    <row r="48" spans="1:121" ht="45" x14ac:dyDescent="0.2">
      <c r="C48" s="257" t="s">
        <v>38</v>
      </c>
      <c r="D48" s="257"/>
      <c r="E48" s="257"/>
      <c r="F48" s="257"/>
      <c r="G48" s="257"/>
      <c r="H48" s="258"/>
      <c r="I48" s="259" t="s">
        <v>39</v>
      </c>
      <c r="J48" s="258"/>
      <c r="K48" s="259" t="s">
        <v>40</v>
      </c>
      <c r="L48" s="258"/>
      <c r="M48" s="257" t="s">
        <v>38</v>
      </c>
      <c r="N48" s="257"/>
      <c r="O48" s="257"/>
      <c r="P48" s="257"/>
      <c r="Q48" s="257"/>
      <c r="R48" s="258"/>
      <c r="S48" s="259" t="s">
        <v>39</v>
      </c>
      <c r="T48" s="258"/>
      <c r="U48" s="259" t="s">
        <v>40</v>
      </c>
      <c r="V48" s="258"/>
      <c r="W48" s="257" t="s">
        <v>38</v>
      </c>
      <c r="X48" s="257"/>
      <c r="Y48" s="257"/>
      <c r="Z48" s="257"/>
      <c r="AA48" s="257"/>
      <c r="AB48" s="258"/>
      <c r="AC48" s="259" t="s">
        <v>39</v>
      </c>
      <c r="AD48" s="258"/>
      <c r="AE48" s="259" t="s">
        <v>40</v>
      </c>
      <c r="AF48" s="258"/>
      <c r="AG48" s="257" t="s">
        <v>38</v>
      </c>
      <c r="AH48" s="257"/>
      <c r="AI48" s="257"/>
      <c r="AJ48" s="257"/>
      <c r="AK48" s="257"/>
      <c r="AL48" s="258"/>
      <c r="AM48" s="259" t="s">
        <v>39</v>
      </c>
      <c r="AN48" s="258"/>
      <c r="AO48" s="259" t="s">
        <v>40</v>
      </c>
      <c r="AP48" s="258"/>
      <c r="AQ48" s="257" t="s">
        <v>38</v>
      </c>
      <c r="AR48" s="257"/>
      <c r="AS48" s="257"/>
      <c r="AT48" s="257"/>
      <c r="AU48" s="257"/>
      <c r="AV48" s="258"/>
      <c r="AW48" s="259" t="s">
        <v>39</v>
      </c>
      <c r="AX48" s="258"/>
      <c r="AY48" s="259" t="s">
        <v>40</v>
      </c>
      <c r="AZ48" s="258"/>
      <c r="BA48" s="257" t="s">
        <v>38</v>
      </c>
      <c r="BB48" s="257"/>
      <c r="BC48" s="257"/>
      <c r="BD48" s="257"/>
      <c r="BE48" s="257"/>
      <c r="BF48" s="258"/>
      <c r="BG48" s="259" t="s">
        <v>39</v>
      </c>
      <c r="BH48" s="258"/>
      <c r="BI48" s="259" t="s">
        <v>40</v>
      </c>
      <c r="BJ48" s="258"/>
      <c r="BK48" s="257" t="s">
        <v>38</v>
      </c>
      <c r="BL48" s="257"/>
      <c r="BM48" s="257"/>
      <c r="BN48" s="257"/>
      <c r="BO48" s="257"/>
      <c r="BP48" s="258"/>
      <c r="BQ48" s="259" t="s">
        <v>39</v>
      </c>
      <c r="BR48" s="258"/>
      <c r="BS48" s="259" t="s">
        <v>40</v>
      </c>
      <c r="BT48" s="258"/>
      <c r="BU48" s="257" t="s">
        <v>38</v>
      </c>
      <c r="BV48" s="257"/>
      <c r="BW48" s="257"/>
      <c r="BX48" s="257"/>
      <c r="BY48" s="257"/>
      <c r="BZ48" s="258"/>
      <c r="CA48" s="259" t="s">
        <v>39</v>
      </c>
      <c r="CB48" s="258"/>
      <c r="CC48" s="259" t="s">
        <v>40</v>
      </c>
      <c r="CD48" s="258"/>
      <c r="CE48" s="257" t="s">
        <v>38</v>
      </c>
      <c r="CF48" s="257"/>
      <c r="CG48" s="257"/>
      <c r="CH48" s="257"/>
      <c r="CI48" s="257"/>
      <c r="CJ48" s="258"/>
      <c r="CK48" s="259" t="s">
        <v>39</v>
      </c>
      <c r="CL48" s="258"/>
      <c r="CM48" s="259" t="s">
        <v>40</v>
      </c>
      <c r="CN48" s="258"/>
      <c r="CO48" s="257" t="s">
        <v>38</v>
      </c>
      <c r="CP48" s="257"/>
      <c r="CQ48" s="257"/>
      <c r="CR48" s="257"/>
      <c r="CS48" s="257"/>
      <c r="CT48" s="258"/>
      <c r="CU48" s="259" t="s">
        <v>39</v>
      </c>
      <c r="CV48" s="258"/>
      <c r="CW48" s="259" t="s">
        <v>40</v>
      </c>
      <c r="CX48" s="258"/>
      <c r="CY48" s="257" t="s">
        <v>38</v>
      </c>
      <c r="CZ48" s="257"/>
      <c r="DA48" s="257"/>
      <c r="DB48" s="257"/>
      <c r="DC48" s="257"/>
      <c r="DD48" s="258"/>
      <c r="DE48" s="259" t="s">
        <v>39</v>
      </c>
      <c r="DF48" s="258"/>
      <c r="DG48" s="259" t="s">
        <v>40</v>
      </c>
      <c r="DH48" s="351"/>
      <c r="DI48" s="348" t="s">
        <v>38</v>
      </c>
      <c r="DJ48" s="348"/>
      <c r="DK48" s="348"/>
      <c r="DL48" s="348"/>
      <c r="DM48" s="348"/>
      <c r="DN48" s="349"/>
      <c r="DO48" s="350" t="s">
        <v>39</v>
      </c>
      <c r="DP48" s="349"/>
      <c r="DQ48" s="350" t="s">
        <v>40</v>
      </c>
    </row>
    <row r="49" spans="1:121" s="82" customFormat="1" ht="113.1" customHeight="1" x14ac:dyDescent="0.2">
      <c r="B49" s="76"/>
      <c r="C49" s="272" t="s">
        <v>106</v>
      </c>
      <c r="D49" s="272"/>
      <c r="E49" s="272" t="s">
        <v>107</v>
      </c>
      <c r="F49" s="272"/>
      <c r="G49" s="272" t="s">
        <v>108</v>
      </c>
      <c r="H49" s="273"/>
      <c r="I49" s="272" t="s">
        <v>131</v>
      </c>
      <c r="J49" s="272"/>
      <c r="K49" s="272" t="s">
        <v>132</v>
      </c>
      <c r="L49" s="272"/>
      <c r="M49" s="272" t="s">
        <v>41</v>
      </c>
      <c r="N49" s="272"/>
      <c r="O49" s="272" t="s">
        <v>42</v>
      </c>
      <c r="P49" s="272"/>
      <c r="Q49" s="272" t="s">
        <v>108</v>
      </c>
      <c r="R49" s="273"/>
      <c r="S49" s="272" t="s">
        <v>133</v>
      </c>
      <c r="T49" s="272"/>
      <c r="U49" s="272" t="s">
        <v>109</v>
      </c>
      <c r="V49" s="272"/>
      <c r="W49" s="272" t="s">
        <v>41</v>
      </c>
      <c r="X49" s="272"/>
      <c r="Y49" s="272" t="s">
        <v>42</v>
      </c>
      <c r="Z49" s="272"/>
      <c r="AA49" s="272" t="s">
        <v>108</v>
      </c>
      <c r="AB49" s="273"/>
      <c r="AC49" s="272" t="s">
        <v>133</v>
      </c>
      <c r="AD49" s="272"/>
      <c r="AE49" s="272" t="s">
        <v>134</v>
      </c>
      <c r="AF49" s="272"/>
      <c r="AG49" s="272" t="s">
        <v>41</v>
      </c>
      <c r="AH49" s="272"/>
      <c r="AI49" s="272" t="s">
        <v>42</v>
      </c>
      <c r="AJ49" s="272"/>
      <c r="AK49" s="272" t="s">
        <v>108</v>
      </c>
      <c r="AL49" s="273"/>
      <c r="AM49" s="272" t="s">
        <v>133</v>
      </c>
      <c r="AN49" s="272"/>
      <c r="AO49" s="272" t="s">
        <v>134</v>
      </c>
      <c r="AP49" s="272"/>
      <c r="AQ49" s="272" t="s">
        <v>41</v>
      </c>
      <c r="AR49" s="272"/>
      <c r="AS49" s="272" t="s">
        <v>42</v>
      </c>
      <c r="AT49" s="272"/>
      <c r="AU49" s="272" t="s">
        <v>108</v>
      </c>
      <c r="AV49" s="273"/>
      <c r="AW49" s="272" t="s">
        <v>133</v>
      </c>
      <c r="AX49" s="272"/>
      <c r="AY49" s="272" t="s">
        <v>134</v>
      </c>
      <c r="AZ49" s="272"/>
      <c r="BA49" s="272" t="s">
        <v>41</v>
      </c>
      <c r="BB49" s="272"/>
      <c r="BC49" s="272" t="s">
        <v>42</v>
      </c>
      <c r="BD49" s="272"/>
      <c r="BE49" s="272" t="s">
        <v>108</v>
      </c>
      <c r="BF49" s="273"/>
      <c r="BG49" s="272" t="s">
        <v>133</v>
      </c>
      <c r="BH49" s="272"/>
      <c r="BI49" s="272" t="s">
        <v>134</v>
      </c>
      <c r="BJ49" s="272"/>
      <c r="BK49" s="272" t="s">
        <v>41</v>
      </c>
      <c r="BL49" s="272"/>
      <c r="BM49" s="272" t="s">
        <v>42</v>
      </c>
      <c r="BN49" s="272"/>
      <c r="BO49" s="272" t="s">
        <v>108</v>
      </c>
      <c r="BP49" s="273"/>
      <c r="BQ49" s="272" t="s">
        <v>133</v>
      </c>
      <c r="BR49" s="272"/>
      <c r="BS49" s="272" t="s">
        <v>134</v>
      </c>
      <c r="BT49" s="272"/>
      <c r="BU49" s="272" t="s">
        <v>41</v>
      </c>
      <c r="BV49" s="272"/>
      <c r="BW49" s="272" t="s">
        <v>42</v>
      </c>
      <c r="BX49" s="272"/>
      <c r="BY49" s="272" t="s">
        <v>108</v>
      </c>
      <c r="BZ49" s="273"/>
      <c r="CA49" s="272" t="s">
        <v>133</v>
      </c>
      <c r="CB49" s="272"/>
      <c r="CC49" s="272" t="s">
        <v>134</v>
      </c>
      <c r="CD49" s="272"/>
      <c r="CE49" s="272" t="s">
        <v>41</v>
      </c>
      <c r="CF49" s="272"/>
      <c r="CG49" s="272" t="s">
        <v>42</v>
      </c>
      <c r="CH49" s="272"/>
      <c r="CI49" s="272" t="s">
        <v>108</v>
      </c>
      <c r="CJ49" s="273"/>
      <c r="CK49" s="272" t="s">
        <v>133</v>
      </c>
      <c r="CL49" s="272"/>
      <c r="CM49" s="272" t="s">
        <v>134</v>
      </c>
      <c r="CN49" s="272"/>
      <c r="CO49" s="272" t="s">
        <v>41</v>
      </c>
      <c r="CP49" s="272"/>
      <c r="CQ49" s="272" t="s">
        <v>42</v>
      </c>
      <c r="CR49" s="272"/>
      <c r="CS49" s="272" t="s">
        <v>108</v>
      </c>
      <c r="CT49" s="273"/>
      <c r="CU49" s="272" t="s">
        <v>133</v>
      </c>
      <c r="CV49" s="272"/>
      <c r="CW49" s="272" t="s">
        <v>134</v>
      </c>
      <c r="CX49" s="272"/>
      <c r="CY49" s="272" t="s">
        <v>41</v>
      </c>
      <c r="CZ49" s="272"/>
      <c r="DA49" s="272" t="s">
        <v>42</v>
      </c>
      <c r="DB49" s="272"/>
      <c r="DC49" s="272" t="s">
        <v>108</v>
      </c>
      <c r="DD49" s="273"/>
      <c r="DE49" s="272" t="s">
        <v>133</v>
      </c>
      <c r="DF49" s="272"/>
      <c r="DG49" s="272" t="s">
        <v>134</v>
      </c>
      <c r="DH49" s="389"/>
      <c r="DI49" s="387" t="s">
        <v>41</v>
      </c>
      <c r="DJ49" s="387"/>
      <c r="DK49" s="387" t="s">
        <v>42</v>
      </c>
      <c r="DL49" s="387"/>
      <c r="DM49" s="387" t="s">
        <v>108</v>
      </c>
      <c r="DN49" s="388"/>
      <c r="DO49" s="387" t="s">
        <v>133</v>
      </c>
      <c r="DP49" s="387"/>
      <c r="DQ49" s="387" t="s">
        <v>134</v>
      </c>
    </row>
    <row r="50" spans="1:121" s="83" customFormat="1" x14ac:dyDescent="0.2">
      <c r="A50" s="180" t="s">
        <v>237</v>
      </c>
      <c r="B50" s="75"/>
      <c r="C50" s="146">
        <f t="shared" ref="C50:C69" si="49">10-((C17-$C$42)*10/($C$41-$C$42))</f>
        <v>6.272189349112427</v>
      </c>
      <c r="D50" s="147"/>
      <c r="E50" s="146">
        <f t="shared" ref="E50:E69" si="50">10-((E17-$E$42)*10/($E$41-$E$42))</f>
        <v>5.1869158878504669</v>
      </c>
      <c r="F50" s="147"/>
      <c r="G50" s="148">
        <f t="shared" ref="G50:G69" si="51">10-((G17-$G$42)*10/($G$41-$G$42))</f>
        <v>3.7568681318681305</v>
      </c>
      <c r="H50" s="149"/>
      <c r="I50" s="95">
        <f t="shared" ref="I50:I69" si="52">(I17-$I$42)*10/($I$41-$I$42)</f>
        <v>6.1888111888111892</v>
      </c>
      <c r="J50" s="127"/>
      <c r="K50" s="150">
        <f t="shared" ref="K50:K69" si="53">(K17-$K$42)*10/($K$41-$K$42)</f>
        <v>5.2750809061488653</v>
      </c>
      <c r="L50" s="151"/>
      <c r="M50" s="152">
        <f t="shared" ref="M50:M69" si="54">10-((M17-$C$42)*10/($C$41-$C$42))</f>
        <v>6.0946745562130182</v>
      </c>
      <c r="N50" s="153"/>
      <c r="O50" s="146">
        <f t="shared" ref="O50:O69" si="55">10-((O17-$E$42)*10/($E$41-$E$42))</f>
        <v>5.1168224299065415</v>
      </c>
      <c r="P50" s="147"/>
      <c r="Q50" s="148">
        <f t="shared" ref="Q50:Q69" si="56">10-((Q17-$G$42)*10/($G$41-$G$42))</f>
        <v>4.4333791208791196</v>
      </c>
      <c r="R50" s="149"/>
      <c r="S50" s="146">
        <f t="shared" ref="S50:S69" si="57">(S17-$I$42)*10/($I$41-$I$42)</f>
        <v>6.1888111888111892</v>
      </c>
      <c r="T50" s="147"/>
      <c r="U50" s="146">
        <f t="shared" ref="U50:U69" si="58">(U17-$K$42)*10/($K$41-$K$42)</f>
        <v>5.2750809061488653</v>
      </c>
      <c r="V50" s="147"/>
      <c r="W50" s="148">
        <f t="shared" ref="W50:W69" si="59">10-((W17-$C$42)*10/($C$41-$C$42))</f>
        <v>6.9230769230769234</v>
      </c>
      <c r="X50" s="149"/>
      <c r="Y50" s="95">
        <f t="shared" ref="Y50:Y69" si="60">10-((Y17-$E$42)*10/($E$41-$E$42))</f>
        <v>6.0514018691588785</v>
      </c>
      <c r="Z50" s="127"/>
      <c r="AA50" s="150">
        <f t="shared" ref="AA50:AA69" si="61">10-((AA17-$G$42)*10/($G$41-$G$42))</f>
        <v>5.5425824175824179</v>
      </c>
      <c r="AB50" s="151"/>
      <c r="AC50" s="152">
        <f t="shared" ref="AC50:AC69" si="62">(AC17-$I$42)*10/($I$41-$I$42)</f>
        <v>6.1888111888111892</v>
      </c>
      <c r="AD50" s="153"/>
      <c r="AE50" s="146">
        <f t="shared" ref="AE50:AE69" si="63">(AE17-$K$42)*10/($K$41-$K$42)</f>
        <v>5.2750809061488653</v>
      </c>
      <c r="AF50" s="147"/>
      <c r="AG50" s="148">
        <f t="shared" ref="AG50:AG69" si="64">10-((AG17-$C$42)*10/($C$41-$C$42))</f>
        <v>7.7218934911242609</v>
      </c>
      <c r="AH50" s="149"/>
      <c r="AI50" s="146">
        <f t="shared" ref="AI50:AI69" si="65">10-((AI17-$E$42)*10/($E$41-$E$42))</f>
        <v>6.7056074766355138</v>
      </c>
      <c r="AJ50" s="147"/>
      <c r="AK50" s="146">
        <f t="shared" ref="AK50:AK69" si="66">10-((AK17-$G$42)*10/($G$41-$G$42))</f>
        <v>5.3537087912087911</v>
      </c>
      <c r="AL50" s="147"/>
      <c r="AM50" s="148">
        <f t="shared" ref="AM50:AM69" si="67">(AM17-$I$42)*10/($I$41-$I$42)</f>
        <v>6.1888111888111892</v>
      </c>
      <c r="AN50" s="149"/>
      <c r="AO50" s="95">
        <f t="shared" ref="AO50:AO69" si="68">(AO17-$K$42)*10/($K$41-$K$42)</f>
        <v>5.2750809061488653</v>
      </c>
      <c r="AP50" s="127"/>
      <c r="AQ50" s="150">
        <f t="shared" ref="AQ50:AQ69" si="69">10-((AQ17-$C$42)*10/($C$41-$C$42))</f>
        <v>7.7514792899408285</v>
      </c>
      <c r="AR50" s="151"/>
      <c r="AS50" s="152">
        <f t="shared" ref="AS50:AS69" si="70">10-((AS17-$E$42)*10/($E$41-$E$42))</f>
        <v>6.8457943925233646</v>
      </c>
      <c r="AT50" s="153"/>
      <c r="AU50" s="146">
        <f t="shared" ref="AU50:AU69" si="71">10-((AU17-$G$42)*10/($G$41-$G$42))</f>
        <v>5.4807692307692299</v>
      </c>
      <c r="AV50" s="147"/>
      <c r="AW50" s="148">
        <f t="shared" ref="AW50:AW69" si="72">(AW17-$I$42)*10/($I$41-$I$42)</f>
        <v>6.1888111888111892</v>
      </c>
      <c r="AX50" s="149"/>
      <c r="AY50" s="146">
        <f t="shared" ref="AY50:AY69" si="73">(AY17-$K$42)*10/($K$41-$K$42)</f>
        <v>5.2750809061488653</v>
      </c>
      <c r="AZ50" s="147"/>
      <c r="BA50" s="146">
        <f t="shared" ref="BA50:BA69" si="74">10-((BA17-$C$42)*10/($C$41-$C$42))</f>
        <v>7.218934911242604</v>
      </c>
      <c r="BB50" s="147"/>
      <c r="BC50" s="148">
        <f t="shared" ref="BC50:BC69" si="75">10-((BC17-$E$42)*10/($E$41-$E$42))</f>
        <v>6.074766355140186</v>
      </c>
      <c r="BD50" s="149"/>
      <c r="BE50" s="95">
        <f t="shared" ref="BE50:BE69" si="76">10-((BE17-$G$42)*10/($G$41-$G$42))</f>
        <v>7.0157967032967035</v>
      </c>
      <c r="BF50" s="127"/>
      <c r="BG50" s="150">
        <f t="shared" ref="BG50:BG69" si="77">(BG17-$I$42)*10/($I$41-$I$42)</f>
        <v>6.1888111888111892</v>
      </c>
      <c r="BH50" s="151"/>
      <c r="BI50" s="152">
        <f t="shared" ref="BI50:BI69" si="78">(BI17-$K$42)*10/($K$41-$K$42)</f>
        <v>5.2750809061488653</v>
      </c>
      <c r="BJ50" s="153"/>
      <c r="BK50" s="146">
        <f t="shared" ref="BK50:BK69" si="79">10-((BK17-$C$42)*10/($C$41-$C$42))</f>
        <v>7.1005917159763321</v>
      </c>
      <c r="BL50" s="147"/>
      <c r="BM50" s="148">
        <f t="shared" ref="BM50:BM69" si="80">10-((BM17-$E$42)*10/($E$41-$E$42))</f>
        <v>6.6355140186915884</v>
      </c>
      <c r="BN50" s="149"/>
      <c r="BO50" s="146">
        <f t="shared" ref="BO50:BO69" si="81">10-((BO17-$G$42)*10/($G$41-$G$42))</f>
        <v>6.7032967032967026</v>
      </c>
      <c r="BP50" s="147"/>
      <c r="BQ50" s="146">
        <f t="shared" ref="BQ50:BQ69" si="82">(BQ17-$I$42)*10/($I$41-$I$42)</f>
        <v>6.1888111888111892</v>
      </c>
      <c r="BR50" s="147"/>
      <c r="BS50" s="148">
        <f t="shared" ref="BS50:BS69" si="83">(BS17-$K$42)*10/($K$41-$K$42)</f>
        <v>5.2750809061488653</v>
      </c>
      <c r="BT50" s="149"/>
      <c r="BU50" s="95">
        <f t="shared" ref="BU50:BU69" si="84">10-((BU17-$C$42)*10/($C$41-$C$42))</f>
        <v>7.0710059171597637</v>
      </c>
      <c r="BV50" s="127"/>
      <c r="BW50" s="150">
        <f t="shared" ref="BW50:BW69" si="85">10-((BW17-$E$42)*10/($E$41-$E$42))</f>
        <v>6.6822429906542054</v>
      </c>
      <c r="BX50" s="151"/>
      <c r="BY50" s="152">
        <f t="shared" ref="BY50:BY69" si="86">10-((BY17-$G$42)*10/($G$41-$G$42))</f>
        <v>5.9615384615384617</v>
      </c>
      <c r="BZ50" s="153"/>
      <c r="CA50" s="146">
        <f t="shared" ref="CA50:CA69" si="87">(CA17-$I$42)*10/($I$41-$I$42)</f>
        <v>6.1888111888111892</v>
      </c>
      <c r="CB50" s="147"/>
      <c r="CC50" s="148">
        <f t="shared" ref="CC50:CC69" si="88">(CC17-$K$42)*10/($K$41-$K$42)</f>
        <v>5.2750809061488653</v>
      </c>
      <c r="CD50" s="390"/>
      <c r="CE50" s="146">
        <f t="shared" ref="CE50:CE69" si="89">10-((CE17-$C$42)*10/($C$41-$C$42))</f>
        <v>7.1597633136094672</v>
      </c>
      <c r="CF50" s="147"/>
      <c r="CG50" s="148">
        <f t="shared" ref="CG50:CG69" si="90">10-((CG17-$E$42)*10/($E$41-$E$42))</f>
        <v>6.565420560747663</v>
      </c>
      <c r="CH50" s="149"/>
      <c r="CI50" s="146">
        <f t="shared" ref="CI50:CI69" si="91">10-((CI17-$G$42)*10/($G$41-$G$42))</f>
        <v>6.8234890109890101</v>
      </c>
      <c r="CJ50" s="147"/>
      <c r="CK50" s="146">
        <f t="shared" ref="CK50:CK69" si="92">(CK17-$I$42)*10/($I$41-$I$42)</f>
        <v>6.1888111888111892</v>
      </c>
      <c r="CL50" s="147"/>
      <c r="CM50" s="148">
        <f t="shared" ref="CM50:CM69" si="93">(CM17-$K$42)*10/($K$41-$K$42)</f>
        <v>5.2750809061488653</v>
      </c>
      <c r="CN50" s="149"/>
      <c r="CO50" s="95">
        <f t="shared" ref="CO50:CO69" si="94">10-((CO17-$C$42)*10/($C$41-$C$42))</f>
        <v>7.6923076923076934</v>
      </c>
      <c r="CP50" s="127"/>
      <c r="CQ50" s="150">
        <f t="shared" ref="CQ50:CQ69" si="95">10-((CQ17-$E$42)*10/($E$41-$E$42))</f>
        <v>6.7990654205607477</v>
      </c>
      <c r="CR50" s="151"/>
      <c r="CS50" s="152">
        <f t="shared" ref="CS50:CS69" si="96">10-((CS17-$G$42)*10/($G$41-$G$42))</f>
        <v>6.1744505494505493</v>
      </c>
      <c r="CT50" s="153"/>
      <c r="CU50" s="146">
        <f t="shared" ref="CU50:CU69" si="97">(CU17-$I$42)*10/($I$41-$I$42)</f>
        <v>6.1888111888111892</v>
      </c>
      <c r="CV50" s="147"/>
      <c r="CW50" s="148">
        <f t="shared" ref="CW50:CW69" si="98">(CW17-$K$42)*10/($K$41-$K$42)</f>
        <v>5.2750809061488653</v>
      </c>
      <c r="CX50" s="149"/>
      <c r="CY50" s="95">
        <f t="shared" ref="CY50:CY69" si="99">10-((CY17-$C$42)*10/($C$41-$C$42))</f>
        <v>7.1301775147928996</v>
      </c>
      <c r="CZ50" s="127"/>
      <c r="DA50" s="150">
        <f t="shared" ref="DA50:DA69" si="100">10-((DA17-$E$42)*10/($E$41-$E$42))</f>
        <v>6.3785046728971961</v>
      </c>
      <c r="DB50" s="151"/>
      <c r="DC50" s="152">
        <f t="shared" ref="DC50:DC69" si="101">10-((DC17-$G$42)*10/($G$41-$G$42))</f>
        <v>7.0123626373626369</v>
      </c>
      <c r="DD50" s="153"/>
      <c r="DE50" s="146">
        <f t="shared" ref="DE50:DE69" si="102">(DE17-$I$42)*10/($I$41-$I$42)</f>
        <v>6.1888111888111892</v>
      </c>
      <c r="DF50" s="147"/>
      <c r="DG50" s="148">
        <f t="shared" ref="DG50:DG69" si="103">(DG17-$K$42)*10/($K$41-$K$42)</f>
        <v>5.2750809061488653</v>
      </c>
      <c r="DH50" s="274"/>
      <c r="DI50" s="95">
        <f t="shared" ref="DI50:DI69" si="104">10-((DI17-$C$42)*10/($C$41-$C$42))</f>
        <v>7.1893491124260365</v>
      </c>
      <c r="DJ50" s="127"/>
      <c r="DK50" s="150">
        <f t="shared" ref="DK50:DK69" si="105">10-((DK17-$E$42)*10/($E$41-$E$42))</f>
        <v>7.05607476635514</v>
      </c>
      <c r="DL50" s="151"/>
      <c r="DM50" s="95">
        <f t="shared" ref="DM50:DM69" si="106">10-((DM17-$G$42)*10/($G$41-$G$42))</f>
        <v>6.9711538461538449</v>
      </c>
      <c r="DN50" s="127"/>
      <c r="DO50" s="95">
        <f t="shared" ref="DO50:DO69" si="107">(DO17-$I$42)*10/($I$41-$I$42)</f>
        <v>6.1888111888111892</v>
      </c>
      <c r="DP50" s="127"/>
      <c r="DQ50" s="95">
        <f t="shared" ref="DQ50:DQ69" si="108">(DQ17-$K$42)*10/($K$41-$K$42)</f>
        <v>5.2750809061488653</v>
      </c>
    </row>
    <row r="51" spans="1:121" s="83" customFormat="1" x14ac:dyDescent="0.2">
      <c r="A51" s="82" t="s">
        <v>0</v>
      </c>
      <c r="B51" s="75"/>
      <c r="C51" s="154">
        <f t="shared" si="49"/>
        <v>7.0118343195266277</v>
      </c>
      <c r="D51" s="154"/>
      <c r="E51" s="154">
        <f t="shared" si="50"/>
        <v>5.7242990654205608</v>
      </c>
      <c r="F51" s="154"/>
      <c r="G51" s="155">
        <f t="shared" si="51"/>
        <v>1.8406593406593412</v>
      </c>
      <c r="H51" s="155"/>
      <c r="I51" s="155">
        <f t="shared" si="52"/>
        <v>4.7202797202797209</v>
      </c>
      <c r="J51" s="155"/>
      <c r="K51" s="156">
        <f t="shared" si="53"/>
        <v>3.2686084142394796</v>
      </c>
      <c r="L51" s="156"/>
      <c r="M51" s="157">
        <f t="shared" si="54"/>
        <v>6.1834319526627226</v>
      </c>
      <c r="N51" s="157"/>
      <c r="O51" s="154">
        <f t="shared" si="55"/>
        <v>4.9532710280373831</v>
      </c>
      <c r="P51" s="154"/>
      <c r="Q51" s="155">
        <f t="shared" si="56"/>
        <v>3.355082417582417</v>
      </c>
      <c r="R51" s="155"/>
      <c r="S51" s="154">
        <f t="shared" si="57"/>
        <v>4.7202797202797209</v>
      </c>
      <c r="T51" s="154"/>
      <c r="U51" s="154">
        <f t="shared" si="58"/>
        <v>3.2686084142394796</v>
      </c>
      <c r="V51" s="154"/>
      <c r="W51" s="155">
        <f t="shared" si="59"/>
        <v>7.1597633136094672</v>
      </c>
      <c r="X51" s="155"/>
      <c r="Y51" s="155">
        <f t="shared" si="60"/>
        <v>6.2616822429906538</v>
      </c>
      <c r="Z51" s="155"/>
      <c r="AA51" s="156">
        <f t="shared" si="61"/>
        <v>4.134615384615385</v>
      </c>
      <c r="AB51" s="156"/>
      <c r="AC51" s="157">
        <f t="shared" si="62"/>
        <v>4.7202797202797209</v>
      </c>
      <c r="AD51" s="157"/>
      <c r="AE51" s="154">
        <f t="shared" si="63"/>
        <v>3.2686084142394796</v>
      </c>
      <c r="AF51" s="154"/>
      <c r="AG51" s="155">
        <f t="shared" si="64"/>
        <v>7.3964497041420127</v>
      </c>
      <c r="AH51" s="155"/>
      <c r="AI51" s="154">
        <f t="shared" si="65"/>
        <v>6.121495327102803</v>
      </c>
      <c r="AJ51" s="154"/>
      <c r="AK51" s="154">
        <f t="shared" si="66"/>
        <v>3.9010989010989015</v>
      </c>
      <c r="AL51" s="154"/>
      <c r="AM51" s="155">
        <f t="shared" si="67"/>
        <v>4.7202797202797209</v>
      </c>
      <c r="AN51" s="155"/>
      <c r="AO51" s="155">
        <f t="shared" si="68"/>
        <v>3.2686084142394796</v>
      </c>
      <c r="AP51" s="155"/>
      <c r="AQ51" s="156">
        <f t="shared" si="69"/>
        <v>7.4260355029585803</v>
      </c>
      <c r="AR51" s="156"/>
      <c r="AS51" s="157">
        <f t="shared" si="70"/>
        <v>6.0046728971962615</v>
      </c>
      <c r="AT51" s="157"/>
      <c r="AU51" s="154">
        <f t="shared" si="71"/>
        <v>4.3921703296703294</v>
      </c>
      <c r="AV51" s="154"/>
      <c r="AW51" s="155">
        <f t="shared" si="72"/>
        <v>4.7202797202797209</v>
      </c>
      <c r="AX51" s="155"/>
      <c r="AY51" s="154">
        <f t="shared" si="73"/>
        <v>3.2686084142394796</v>
      </c>
      <c r="AZ51" s="154"/>
      <c r="BA51" s="154">
        <f t="shared" si="74"/>
        <v>7.4260355029585803</v>
      </c>
      <c r="BB51" s="154"/>
      <c r="BC51" s="155">
        <f t="shared" si="75"/>
        <v>6.5420560747663554</v>
      </c>
      <c r="BD51" s="155"/>
      <c r="BE51" s="155">
        <f t="shared" si="76"/>
        <v>5.3983516483516478</v>
      </c>
      <c r="BF51" s="155"/>
      <c r="BG51" s="156">
        <f t="shared" si="77"/>
        <v>4.7202797202797209</v>
      </c>
      <c r="BH51" s="156"/>
      <c r="BI51" s="157">
        <f t="shared" si="78"/>
        <v>3.2686084142394796</v>
      </c>
      <c r="BJ51" s="157"/>
      <c r="BK51" s="154">
        <f t="shared" si="79"/>
        <v>7.0414201183431953</v>
      </c>
      <c r="BL51" s="154"/>
      <c r="BM51" s="155">
        <f t="shared" si="80"/>
        <v>6.8925233644859816</v>
      </c>
      <c r="BN51" s="155"/>
      <c r="BO51" s="154">
        <f t="shared" si="81"/>
        <v>5.5803571428571432</v>
      </c>
      <c r="BP51" s="154"/>
      <c r="BQ51" s="154">
        <f t="shared" si="82"/>
        <v>4.7202797202797209</v>
      </c>
      <c r="BR51" s="154"/>
      <c r="BS51" s="155">
        <f t="shared" si="83"/>
        <v>3.2686084142394796</v>
      </c>
      <c r="BT51" s="155"/>
      <c r="BU51" s="155">
        <f t="shared" si="84"/>
        <v>7.9289940828402372</v>
      </c>
      <c r="BV51" s="155"/>
      <c r="BW51" s="156">
        <f t="shared" si="85"/>
        <v>7.6168224299065415</v>
      </c>
      <c r="BX51" s="156"/>
      <c r="BY51" s="157">
        <f t="shared" si="86"/>
        <v>4.4711538461538458</v>
      </c>
      <c r="BZ51" s="157"/>
      <c r="CA51" s="154">
        <f t="shared" si="87"/>
        <v>4.7202797202797209</v>
      </c>
      <c r="CB51" s="154"/>
      <c r="CC51" s="155">
        <f t="shared" si="88"/>
        <v>3.2686084142394796</v>
      </c>
      <c r="CD51" s="390"/>
      <c r="CE51" s="154">
        <f t="shared" si="89"/>
        <v>7.8106508875739653</v>
      </c>
      <c r="CF51" s="154"/>
      <c r="CG51" s="155">
        <f t="shared" si="90"/>
        <v>7.1028037383177569</v>
      </c>
      <c r="CH51" s="155"/>
      <c r="CI51" s="154">
        <f t="shared" si="91"/>
        <v>5.0343406593406588</v>
      </c>
      <c r="CJ51" s="154"/>
      <c r="CK51" s="154">
        <f t="shared" si="92"/>
        <v>4.7202797202797209</v>
      </c>
      <c r="CL51" s="154"/>
      <c r="CM51" s="155">
        <f t="shared" si="93"/>
        <v>3.2686084142394796</v>
      </c>
      <c r="CN51" s="155"/>
      <c r="CO51" s="155">
        <f t="shared" si="94"/>
        <v>7.3964497041420127</v>
      </c>
      <c r="CP51" s="155"/>
      <c r="CQ51" s="156">
        <f t="shared" si="95"/>
        <v>6.8691588785046722</v>
      </c>
      <c r="CR51" s="156"/>
      <c r="CS51" s="157">
        <f t="shared" si="96"/>
        <v>4.2135989010989006</v>
      </c>
      <c r="CT51" s="157"/>
      <c r="CU51" s="154">
        <f t="shared" si="97"/>
        <v>4.7202797202797209</v>
      </c>
      <c r="CV51" s="154"/>
      <c r="CW51" s="155">
        <f t="shared" si="98"/>
        <v>3.2686084142394796</v>
      </c>
      <c r="CX51" s="155"/>
      <c r="CY51" s="155">
        <f t="shared" si="99"/>
        <v>7.0414201183431953</v>
      </c>
      <c r="CZ51" s="155"/>
      <c r="DA51" s="156">
        <f t="shared" si="100"/>
        <v>6.1448598130841123</v>
      </c>
      <c r="DB51" s="156"/>
      <c r="DC51" s="157">
        <f t="shared" si="101"/>
        <v>5.0892857142857135</v>
      </c>
      <c r="DD51" s="157"/>
      <c r="DE51" s="154">
        <f t="shared" si="102"/>
        <v>4.7202797202797209</v>
      </c>
      <c r="DF51" s="154"/>
      <c r="DG51" s="155">
        <f t="shared" si="103"/>
        <v>3.2686084142394796</v>
      </c>
      <c r="DH51" s="244"/>
      <c r="DI51" s="92">
        <f t="shared" si="104"/>
        <v>7.1301775147928996</v>
      </c>
      <c r="DJ51" s="92"/>
      <c r="DK51" s="156">
        <f t="shared" si="105"/>
        <v>6.7289719626168223</v>
      </c>
      <c r="DL51" s="156"/>
      <c r="DM51" s="92">
        <f t="shared" si="106"/>
        <v>5.5975274725274717</v>
      </c>
      <c r="DN51" s="92"/>
      <c r="DO51" s="92">
        <f t="shared" si="107"/>
        <v>4.7202797202797209</v>
      </c>
      <c r="DP51" s="92"/>
      <c r="DQ51" s="92">
        <f t="shared" si="108"/>
        <v>3.2686084142394796</v>
      </c>
    </row>
    <row r="52" spans="1:121" s="83" customFormat="1" x14ac:dyDescent="0.2">
      <c r="A52" s="82" t="s">
        <v>1</v>
      </c>
      <c r="B52" s="75"/>
      <c r="C52" s="154">
        <f t="shared" si="49"/>
        <v>7.8698224852071004</v>
      </c>
      <c r="D52" s="154"/>
      <c r="E52" s="154">
        <f t="shared" si="50"/>
        <v>6.9626168224299061</v>
      </c>
      <c r="F52" s="154"/>
      <c r="G52" s="155">
        <f t="shared" si="51"/>
        <v>0</v>
      </c>
      <c r="H52" s="155"/>
      <c r="I52" s="155">
        <f t="shared" si="52"/>
        <v>6.3986013986014001</v>
      </c>
      <c r="J52" s="155"/>
      <c r="K52" s="156">
        <f t="shared" si="53"/>
        <v>8.090614886731391</v>
      </c>
      <c r="L52" s="156"/>
      <c r="M52" s="157">
        <f t="shared" si="54"/>
        <v>8.5207100591715985</v>
      </c>
      <c r="N52" s="157"/>
      <c r="O52" s="154">
        <f t="shared" si="55"/>
        <v>7.5934579439252339</v>
      </c>
      <c r="P52" s="154"/>
      <c r="Q52" s="155">
        <f t="shared" si="56"/>
        <v>2.4725274725274708</v>
      </c>
      <c r="R52" s="155"/>
      <c r="S52" s="154">
        <f t="shared" si="57"/>
        <v>6.3986013986014001</v>
      </c>
      <c r="T52" s="154"/>
      <c r="U52" s="154">
        <f t="shared" si="58"/>
        <v>8.090614886731391</v>
      </c>
      <c r="V52" s="154"/>
      <c r="W52" s="155">
        <f t="shared" si="59"/>
        <v>8.668639053254438</v>
      </c>
      <c r="X52" s="155"/>
      <c r="Y52" s="155">
        <f t="shared" si="60"/>
        <v>7.9672897196261676</v>
      </c>
      <c r="Z52" s="155"/>
      <c r="AA52" s="156">
        <f t="shared" si="61"/>
        <v>5.2609890109890109</v>
      </c>
      <c r="AB52" s="156"/>
      <c r="AC52" s="157">
        <f t="shared" si="62"/>
        <v>6.3986013986014001</v>
      </c>
      <c r="AD52" s="157"/>
      <c r="AE52" s="154">
        <f t="shared" si="63"/>
        <v>8.090614886731391</v>
      </c>
      <c r="AF52" s="154"/>
      <c r="AG52" s="155">
        <f t="shared" si="64"/>
        <v>9.5857988165680474</v>
      </c>
      <c r="AH52" s="155"/>
      <c r="AI52" s="154">
        <f t="shared" si="65"/>
        <v>8.621495327102803</v>
      </c>
      <c r="AJ52" s="154"/>
      <c r="AK52" s="154">
        <f t="shared" si="66"/>
        <v>6.0611263736263732</v>
      </c>
      <c r="AL52" s="154"/>
      <c r="AM52" s="155">
        <f t="shared" si="67"/>
        <v>6.3986013986014001</v>
      </c>
      <c r="AN52" s="155"/>
      <c r="AO52" s="155">
        <f t="shared" si="68"/>
        <v>8.090614886731391</v>
      </c>
      <c r="AP52" s="155"/>
      <c r="AQ52" s="156">
        <f t="shared" si="69"/>
        <v>9.615384615384615</v>
      </c>
      <c r="AR52" s="156"/>
      <c r="AS52" s="157">
        <f t="shared" si="70"/>
        <v>9.065420560747663</v>
      </c>
      <c r="AT52" s="157"/>
      <c r="AU52" s="154">
        <f t="shared" si="71"/>
        <v>6.9093406593406588</v>
      </c>
      <c r="AV52" s="154"/>
      <c r="AW52" s="155">
        <f t="shared" si="72"/>
        <v>6.3986013986014001</v>
      </c>
      <c r="AX52" s="155"/>
      <c r="AY52" s="154">
        <f t="shared" si="73"/>
        <v>8.090614886731391</v>
      </c>
      <c r="AZ52" s="154"/>
      <c r="BA52" s="154">
        <f t="shared" si="74"/>
        <v>8.0769230769230766</v>
      </c>
      <c r="BB52" s="154"/>
      <c r="BC52" s="155">
        <f t="shared" si="75"/>
        <v>6.3084112149532707</v>
      </c>
      <c r="BD52" s="155"/>
      <c r="BE52" s="155">
        <f t="shared" si="76"/>
        <v>8.3344780219780219</v>
      </c>
      <c r="BF52" s="155"/>
      <c r="BG52" s="156">
        <f t="shared" si="77"/>
        <v>6.3986013986014001</v>
      </c>
      <c r="BH52" s="156"/>
      <c r="BI52" s="157">
        <f t="shared" si="78"/>
        <v>8.090614886731391</v>
      </c>
      <c r="BJ52" s="157"/>
      <c r="BK52" s="154">
        <f t="shared" si="79"/>
        <v>8.9349112426035511</v>
      </c>
      <c r="BL52" s="154"/>
      <c r="BM52" s="155">
        <f t="shared" si="80"/>
        <v>7.1261682242990654</v>
      </c>
      <c r="BN52" s="155"/>
      <c r="BO52" s="154">
        <f t="shared" si="81"/>
        <v>7.7575549450549453</v>
      </c>
      <c r="BP52" s="154"/>
      <c r="BQ52" s="154">
        <f t="shared" si="82"/>
        <v>6.3986013986014001</v>
      </c>
      <c r="BR52" s="154"/>
      <c r="BS52" s="155">
        <f t="shared" si="83"/>
        <v>8.090614886731391</v>
      </c>
      <c r="BT52" s="155"/>
      <c r="BU52" s="155">
        <f t="shared" si="84"/>
        <v>8.6390532544378704</v>
      </c>
      <c r="BV52" s="155"/>
      <c r="BW52" s="156">
        <f t="shared" si="85"/>
        <v>8.2476635514018692</v>
      </c>
      <c r="BX52" s="156"/>
      <c r="BY52" s="157">
        <f t="shared" si="86"/>
        <v>7.2802197802197792</v>
      </c>
      <c r="BZ52" s="157"/>
      <c r="CA52" s="154">
        <f t="shared" si="87"/>
        <v>6.3986013986014001</v>
      </c>
      <c r="CB52" s="154"/>
      <c r="CC52" s="155">
        <f t="shared" si="88"/>
        <v>8.090614886731391</v>
      </c>
      <c r="CD52" s="390"/>
      <c r="CE52" s="154">
        <f t="shared" si="89"/>
        <v>8.4319526627218941</v>
      </c>
      <c r="CF52" s="154"/>
      <c r="CG52" s="155">
        <f t="shared" si="90"/>
        <v>8.1074766355140184</v>
      </c>
      <c r="CH52" s="155"/>
      <c r="CI52" s="154">
        <f t="shared" si="91"/>
        <v>7.5686813186813184</v>
      </c>
      <c r="CJ52" s="154"/>
      <c r="CK52" s="154">
        <f t="shared" si="92"/>
        <v>6.3986013986014001</v>
      </c>
      <c r="CL52" s="154"/>
      <c r="CM52" s="155">
        <f t="shared" si="93"/>
        <v>8.090614886731391</v>
      </c>
      <c r="CN52" s="155"/>
      <c r="CO52" s="155">
        <f t="shared" si="94"/>
        <v>8.106508875739646</v>
      </c>
      <c r="CP52" s="155"/>
      <c r="CQ52" s="156">
        <f t="shared" si="95"/>
        <v>8.130841121495326</v>
      </c>
      <c r="CR52" s="156"/>
      <c r="CS52" s="157">
        <f t="shared" si="96"/>
        <v>8.1387362637362628</v>
      </c>
      <c r="CT52" s="157"/>
      <c r="CU52" s="154">
        <f t="shared" si="97"/>
        <v>6.3986013986014001</v>
      </c>
      <c r="CV52" s="154"/>
      <c r="CW52" s="155">
        <f t="shared" si="98"/>
        <v>8.090614886731391</v>
      </c>
      <c r="CX52" s="155"/>
      <c r="CY52" s="155">
        <f t="shared" si="99"/>
        <v>8.550295857988166</v>
      </c>
      <c r="CZ52" s="155"/>
      <c r="DA52" s="156">
        <f t="shared" si="100"/>
        <v>7.3130841121495322</v>
      </c>
      <c r="DB52" s="156"/>
      <c r="DC52" s="157">
        <f t="shared" si="101"/>
        <v>9.8626373626373631</v>
      </c>
      <c r="DD52" s="157"/>
      <c r="DE52" s="154">
        <f t="shared" si="102"/>
        <v>6.3986013986014001</v>
      </c>
      <c r="DF52" s="154"/>
      <c r="DG52" s="155">
        <f t="shared" si="103"/>
        <v>8.090614886731391</v>
      </c>
      <c r="DH52" s="244"/>
      <c r="DI52" s="92">
        <f t="shared" si="104"/>
        <v>8.3727810650887573</v>
      </c>
      <c r="DJ52" s="92"/>
      <c r="DK52" s="156">
        <f t="shared" si="105"/>
        <v>8.0373831775700939</v>
      </c>
      <c r="DL52" s="156"/>
      <c r="DM52" s="92">
        <f t="shared" si="106"/>
        <v>10.089285714285714</v>
      </c>
      <c r="DN52" s="92"/>
      <c r="DO52" s="92">
        <f t="shared" si="107"/>
        <v>6.3986013986014001</v>
      </c>
      <c r="DP52" s="92"/>
      <c r="DQ52" s="92">
        <f t="shared" si="108"/>
        <v>8.090614886731391</v>
      </c>
    </row>
    <row r="53" spans="1:121" s="83" customFormat="1" x14ac:dyDescent="0.2">
      <c r="A53" s="82" t="s">
        <v>2</v>
      </c>
      <c r="B53" s="75"/>
      <c r="C53" s="154">
        <f t="shared" si="49"/>
        <v>6.9526627218934918</v>
      </c>
      <c r="D53" s="154"/>
      <c r="E53" s="154">
        <f t="shared" si="50"/>
        <v>6.3084112149532707</v>
      </c>
      <c r="F53" s="154"/>
      <c r="G53" s="155">
        <f t="shared" si="51"/>
        <v>3.0151098901098905</v>
      </c>
      <c r="H53" s="155"/>
      <c r="I53" s="155">
        <f t="shared" si="52"/>
        <v>9.7027972027972016</v>
      </c>
      <c r="J53" s="155"/>
      <c r="K53" s="156">
        <f t="shared" si="53"/>
        <v>9.255663430420709</v>
      </c>
      <c r="L53" s="156"/>
      <c r="M53" s="157">
        <f t="shared" si="54"/>
        <v>6.5088757396449708</v>
      </c>
      <c r="N53" s="157"/>
      <c r="O53" s="154">
        <f t="shared" si="55"/>
        <v>6.3551401869158877</v>
      </c>
      <c r="P53" s="154"/>
      <c r="Q53" s="155">
        <f t="shared" si="56"/>
        <v>3.1490384615384626</v>
      </c>
      <c r="R53" s="155"/>
      <c r="S53" s="154">
        <f t="shared" si="57"/>
        <v>9.7027972027972016</v>
      </c>
      <c r="T53" s="154"/>
      <c r="U53" s="154">
        <f t="shared" si="58"/>
        <v>9.255663430420709</v>
      </c>
      <c r="V53" s="154"/>
      <c r="W53" s="155">
        <f t="shared" si="59"/>
        <v>7.9881656804733732</v>
      </c>
      <c r="X53" s="155"/>
      <c r="Y53" s="155">
        <f t="shared" si="60"/>
        <v>7.6168224299065415</v>
      </c>
      <c r="Z53" s="155"/>
      <c r="AA53" s="156">
        <f t="shared" si="61"/>
        <v>4.0247252747252746</v>
      </c>
      <c r="AB53" s="156"/>
      <c r="AC53" s="157">
        <f t="shared" si="62"/>
        <v>9.7027972027972016</v>
      </c>
      <c r="AD53" s="157"/>
      <c r="AE53" s="154">
        <f t="shared" si="63"/>
        <v>9.255663430420709</v>
      </c>
      <c r="AF53" s="154"/>
      <c r="AG53" s="155">
        <f t="shared" si="64"/>
        <v>7.0414201183431953</v>
      </c>
      <c r="AH53" s="155"/>
      <c r="AI53" s="154">
        <f t="shared" si="65"/>
        <v>7.2897196261682247</v>
      </c>
      <c r="AJ53" s="154"/>
      <c r="AK53" s="154">
        <f t="shared" si="66"/>
        <v>4.1552197802197783</v>
      </c>
      <c r="AL53" s="154"/>
      <c r="AM53" s="155">
        <f t="shared" si="67"/>
        <v>9.7027972027972016</v>
      </c>
      <c r="AN53" s="155"/>
      <c r="AO53" s="155">
        <f t="shared" si="68"/>
        <v>9.255663430420709</v>
      </c>
      <c r="AP53" s="155"/>
      <c r="AQ53" s="156">
        <f t="shared" si="69"/>
        <v>9.053254437869823</v>
      </c>
      <c r="AR53" s="156"/>
      <c r="AS53" s="157">
        <f t="shared" si="70"/>
        <v>8.3644859813084107</v>
      </c>
      <c r="AT53" s="157"/>
      <c r="AU53" s="154">
        <f t="shared" si="71"/>
        <v>4.8214285714285703</v>
      </c>
      <c r="AV53" s="154"/>
      <c r="AW53" s="155">
        <f t="shared" si="72"/>
        <v>9.7027972027972016</v>
      </c>
      <c r="AX53" s="155"/>
      <c r="AY53" s="154">
        <f t="shared" si="73"/>
        <v>9.255663430420709</v>
      </c>
      <c r="AZ53" s="154"/>
      <c r="BA53" s="154">
        <f t="shared" si="74"/>
        <v>8.2840236686390529</v>
      </c>
      <c r="BB53" s="154"/>
      <c r="BC53" s="155">
        <f t="shared" si="75"/>
        <v>6.9392523364485985</v>
      </c>
      <c r="BD53" s="155"/>
      <c r="BE53" s="155">
        <f t="shared" si="76"/>
        <v>5.0583791208791213</v>
      </c>
      <c r="BF53" s="155"/>
      <c r="BG53" s="156">
        <f t="shared" si="77"/>
        <v>9.7027972027972016</v>
      </c>
      <c r="BH53" s="156"/>
      <c r="BI53" s="157">
        <f t="shared" si="78"/>
        <v>9.255663430420709</v>
      </c>
      <c r="BJ53" s="157"/>
      <c r="BK53" s="154">
        <f t="shared" si="79"/>
        <v>8.4023668639053266</v>
      </c>
      <c r="BL53" s="154"/>
      <c r="BM53" s="155">
        <f t="shared" si="80"/>
        <v>8.7616822429906538</v>
      </c>
      <c r="BN53" s="155"/>
      <c r="BO53" s="154">
        <f t="shared" si="81"/>
        <v>5.0892857142857135</v>
      </c>
      <c r="BP53" s="154"/>
      <c r="BQ53" s="154">
        <f t="shared" si="82"/>
        <v>9.7027972027972016</v>
      </c>
      <c r="BR53" s="154"/>
      <c r="BS53" s="155">
        <f t="shared" si="83"/>
        <v>9.255663430420709</v>
      </c>
      <c r="BT53" s="155"/>
      <c r="BU53" s="155">
        <f t="shared" si="84"/>
        <v>7.4556213017751478</v>
      </c>
      <c r="BV53" s="155"/>
      <c r="BW53" s="156">
        <f t="shared" si="85"/>
        <v>9.065420560747663</v>
      </c>
      <c r="BX53" s="156"/>
      <c r="BY53" s="157">
        <f t="shared" si="86"/>
        <v>5.291895604395604</v>
      </c>
      <c r="BZ53" s="157"/>
      <c r="CA53" s="154">
        <f t="shared" si="87"/>
        <v>9.7027972027972016</v>
      </c>
      <c r="CB53" s="154"/>
      <c r="CC53" s="155">
        <f t="shared" si="88"/>
        <v>9.255663430420709</v>
      </c>
      <c r="CD53" s="390"/>
      <c r="CE53" s="154">
        <f t="shared" si="89"/>
        <v>6.1834319526627226</v>
      </c>
      <c r="CF53" s="154"/>
      <c r="CG53" s="155">
        <f t="shared" si="90"/>
        <v>8.0373831775700939</v>
      </c>
      <c r="CH53" s="155"/>
      <c r="CI53" s="154">
        <f t="shared" si="91"/>
        <v>6.3289835164835164</v>
      </c>
      <c r="CJ53" s="154"/>
      <c r="CK53" s="154">
        <f t="shared" si="92"/>
        <v>9.7027972027972016</v>
      </c>
      <c r="CL53" s="154"/>
      <c r="CM53" s="155">
        <f t="shared" si="93"/>
        <v>9.255663430420709</v>
      </c>
      <c r="CN53" s="155"/>
      <c r="CO53" s="155">
        <f t="shared" si="94"/>
        <v>7.8402366863905328</v>
      </c>
      <c r="CP53" s="155"/>
      <c r="CQ53" s="156">
        <f t="shared" si="95"/>
        <v>8.0607476635514015</v>
      </c>
      <c r="CR53" s="156"/>
      <c r="CS53" s="157">
        <f t="shared" si="96"/>
        <v>5.7520604395604398</v>
      </c>
      <c r="CT53" s="157"/>
      <c r="CU53" s="154">
        <f t="shared" si="97"/>
        <v>9.7027972027972016</v>
      </c>
      <c r="CV53" s="154"/>
      <c r="CW53" s="155">
        <f t="shared" si="98"/>
        <v>9.255663430420709</v>
      </c>
      <c r="CX53" s="155"/>
      <c r="CY53" s="155">
        <f t="shared" si="99"/>
        <v>6.9822485207100602</v>
      </c>
      <c r="CZ53" s="155"/>
      <c r="DA53" s="156">
        <f t="shared" si="100"/>
        <v>7.990654205607477</v>
      </c>
      <c r="DB53" s="156"/>
      <c r="DC53" s="157">
        <f t="shared" si="101"/>
        <v>6.4285714285714288</v>
      </c>
      <c r="DD53" s="157"/>
      <c r="DE53" s="154">
        <f t="shared" si="102"/>
        <v>9.7027972027972016</v>
      </c>
      <c r="DF53" s="154"/>
      <c r="DG53" s="155">
        <f t="shared" si="103"/>
        <v>9.255663430420709</v>
      </c>
      <c r="DH53" s="244"/>
      <c r="DI53" s="92">
        <f t="shared" si="104"/>
        <v>5.5325443786982254</v>
      </c>
      <c r="DJ53" s="92"/>
      <c r="DK53" s="156">
        <f t="shared" si="105"/>
        <v>7.1495327102803738</v>
      </c>
      <c r="DL53" s="156"/>
      <c r="DM53" s="92">
        <f t="shared" si="106"/>
        <v>7.1703296703296697</v>
      </c>
      <c r="DN53" s="92"/>
      <c r="DO53" s="92">
        <f t="shared" si="107"/>
        <v>9.7027972027972016</v>
      </c>
      <c r="DP53" s="92"/>
      <c r="DQ53" s="92">
        <f t="shared" si="108"/>
        <v>9.255663430420709</v>
      </c>
    </row>
    <row r="54" spans="1:121" s="83" customFormat="1" x14ac:dyDescent="0.2">
      <c r="A54" s="82" t="s">
        <v>3</v>
      </c>
      <c r="B54" s="75"/>
      <c r="C54" s="154">
        <f t="shared" si="49"/>
        <v>5.2366863905325447</v>
      </c>
      <c r="D54" s="154"/>
      <c r="E54" s="154">
        <f t="shared" si="50"/>
        <v>4.065420560747663</v>
      </c>
      <c r="F54" s="154"/>
      <c r="G54" s="155">
        <f t="shared" si="51"/>
        <v>7.1737637362637372</v>
      </c>
      <c r="H54" s="155"/>
      <c r="I54" s="155">
        <f t="shared" si="52"/>
        <v>6.7132867132867142</v>
      </c>
      <c r="J54" s="155"/>
      <c r="K54" s="156">
        <f t="shared" si="53"/>
        <v>7.5080906148867266</v>
      </c>
      <c r="L54" s="156"/>
      <c r="M54" s="157">
        <f t="shared" si="54"/>
        <v>7.0414201183431953</v>
      </c>
      <c r="N54" s="157"/>
      <c r="O54" s="154">
        <f t="shared" si="55"/>
        <v>4.5794392523364484</v>
      </c>
      <c r="P54" s="154"/>
      <c r="Q54" s="155">
        <f t="shared" si="56"/>
        <v>6.6002747252747245</v>
      </c>
      <c r="R54" s="155"/>
      <c r="S54" s="154">
        <f t="shared" si="57"/>
        <v>6.7132867132867142</v>
      </c>
      <c r="T54" s="154"/>
      <c r="U54" s="154">
        <f t="shared" si="58"/>
        <v>7.5080906148867266</v>
      </c>
      <c r="V54" s="154"/>
      <c r="W54" s="155">
        <f t="shared" si="59"/>
        <v>7.0118343195266277</v>
      </c>
      <c r="X54" s="155"/>
      <c r="Y54" s="155">
        <f t="shared" si="60"/>
        <v>5.8411214953271022</v>
      </c>
      <c r="Z54" s="155"/>
      <c r="AA54" s="156">
        <f t="shared" si="61"/>
        <v>6.8303571428571432</v>
      </c>
      <c r="AB54" s="156"/>
      <c r="AC54" s="157">
        <f t="shared" si="62"/>
        <v>6.7132867132867142</v>
      </c>
      <c r="AD54" s="157"/>
      <c r="AE54" s="154">
        <f t="shared" si="63"/>
        <v>7.5080906148867266</v>
      </c>
      <c r="AF54" s="154"/>
      <c r="AG54" s="155">
        <f t="shared" si="64"/>
        <v>7.7514792899408285</v>
      </c>
      <c r="AH54" s="155"/>
      <c r="AI54" s="154">
        <f t="shared" si="65"/>
        <v>5.3271028037383177</v>
      </c>
      <c r="AJ54" s="154"/>
      <c r="AK54" s="154">
        <f t="shared" si="66"/>
        <v>7.2870879120879124</v>
      </c>
      <c r="AL54" s="154"/>
      <c r="AM54" s="155">
        <f t="shared" si="67"/>
        <v>6.7132867132867142</v>
      </c>
      <c r="AN54" s="155"/>
      <c r="AO54" s="155">
        <f t="shared" si="68"/>
        <v>7.5080906148867266</v>
      </c>
      <c r="AP54" s="155"/>
      <c r="AQ54" s="156">
        <f t="shared" si="69"/>
        <v>8.4319526627218941</v>
      </c>
      <c r="AR54" s="156"/>
      <c r="AS54" s="157">
        <f t="shared" si="70"/>
        <v>7.2897196261682247</v>
      </c>
      <c r="AT54" s="157"/>
      <c r="AU54" s="154">
        <f t="shared" si="71"/>
        <v>7.115384615384615</v>
      </c>
      <c r="AV54" s="154"/>
      <c r="AW54" s="155">
        <f t="shared" si="72"/>
        <v>6.7132867132867142</v>
      </c>
      <c r="AX54" s="155"/>
      <c r="AY54" s="154">
        <f t="shared" si="73"/>
        <v>7.5080906148867266</v>
      </c>
      <c r="AZ54" s="154"/>
      <c r="BA54" s="154">
        <f t="shared" si="74"/>
        <v>7.3372781065088759</v>
      </c>
      <c r="BB54" s="154"/>
      <c r="BC54" s="155">
        <f t="shared" si="75"/>
        <v>3.4112149532710276</v>
      </c>
      <c r="BD54" s="155"/>
      <c r="BE54" s="155">
        <f t="shared" si="76"/>
        <v>7.7060439560439553</v>
      </c>
      <c r="BF54" s="155"/>
      <c r="BG54" s="156">
        <f t="shared" si="77"/>
        <v>6.7132867132867142</v>
      </c>
      <c r="BH54" s="156"/>
      <c r="BI54" s="157">
        <f t="shared" si="78"/>
        <v>7.5080906148867266</v>
      </c>
      <c r="BJ54" s="157"/>
      <c r="BK54" s="154">
        <f t="shared" si="79"/>
        <v>7.4852071005917162</v>
      </c>
      <c r="BL54" s="154"/>
      <c r="BM54" s="155">
        <f t="shared" si="80"/>
        <v>5.3271028037383177</v>
      </c>
      <c r="BN54" s="155"/>
      <c r="BO54" s="154">
        <f t="shared" si="81"/>
        <v>6.0267857142857135</v>
      </c>
      <c r="BP54" s="154"/>
      <c r="BQ54" s="154">
        <f t="shared" si="82"/>
        <v>6.7132867132867142</v>
      </c>
      <c r="BR54" s="154"/>
      <c r="BS54" s="155">
        <f t="shared" si="83"/>
        <v>7.5080906148867266</v>
      </c>
      <c r="BT54" s="155"/>
      <c r="BU54" s="155">
        <f t="shared" si="84"/>
        <v>5.4142011834319534</v>
      </c>
      <c r="BV54" s="155"/>
      <c r="BW54" s="156">
        <f t="shared" si="85"/>
        <v>4.6962616822429899</v>
      </c>
      <c r="BX54" s="156"/>
      <c r="BY54" s="157">
        <f t="shared" si="86"/>
        <v>6.2568681318681314</v>
      </c>
      <c r="BZ54" s="157"/>
      <c r="CA54" s="154">
        <f t="shared" si="87"/>
        <v>6.7132867132867142</v>
      </c>
      <c r="CB54" s="154"/>
      <c r="CC54" s="155">
        <f t="shared" si="88"/>
        <v>7.5080906148867266</v>
      </c>
      <c r="CD54" s="390"/>
      <c r="CE54" s="154">
        <f t="shared" si="89"/>
        <v>6.0946745562130182</v>
      </c>
      <c r="CF54" s="154"/>
      <c r="CG54" s="155">
        <f t="shared" si="90"/>
        <v>4.065420560747663</v>
      </c>
      <c r="CH54" s="155"/>
      <c r="CI54" s="154">
        <f t="shared" si="91"/>
        <v>7.7438186813186807</v>
      </c>
      <c r="CJ54" s="154"/>
      <c r="CK54" s="154">
        <f t="shared" si="92"/>
        <v>6.7132867132867142</v>
      </c>
      <c r="CL54" s="154"/>
      <c r="CM54" s="155">
        <f t="shared" si="93"/>
        <v>7.5080906148867266</v>
      </c>
      <c r="CN54" s="155"/>
      <c r="CO54" s="155">
        <f t="shared" si="94"/>
        <v>5.6213017751479297</v>
      </c>
      <c r="CP54" s="155"/>
      <c r="CQ54" s="156">
        <f t="shared" si="95"/>
        <v>3.0140186915887845</v>
      </c>
      <c r="CR54" s="156"/>
      <c r="CS54" s="157">
        <f t="shared" si="96"/>
        <v>7.2870879120879124</v>
      </c>
      <c r="CT54" s="157"/>
      <c r="CU54" s="154">
        <f t="shared" si="97"/>
        <v>6.7132867132867142</v>
      </c>
      <c r="CV54" s="154"/>
      <c r="CW54" s="155">
        <f t="shared" si="98"/>
        <v>7.5080906148867266</v>
      </c>
      <c r="CX54" s="155"/>
      <c r="CY54" s="155">
        <f t="shared" si="99"/>
        <v>7.3964497041420127</v>
      </c>
      <c r="CZ54" s="155"/>
      <c r="DA54" s="156">
        <f t="shared" si="100"/>
        <v>4.2289719626168223</v>
      </c>
      <c r="DB54" s="156"/>
      <c r="DC54" s="157">
        <f t="shared" si="101"/>
        <v>7.1840659340659334</v>
      </c>
      <c r="DD54" s="157"/>
      <c r="DE54" s="154">
        <f t="shared" si="102"/>
        <v>6.7132867132867142</v>
      </c>
      <c r="DF54" s="154"/>
      <c r="DG54" s="155">
        <f t="shared" si="103"/>
        <v>7.5080906148867266</v>
      </c>
      <c r="DH54" s="244"/>
      <c r="DI54" s="92">
        <f t="shared" si="104"/>
        <v>4.2899408284023677</v>
      </c>
      <c r="DJ54" s="92"/>
      <c r="DK54" s="156">
        <f t="shared" si="105"/>
        <v>4.7897196261682238</v>
      </c>
      <c r="DL54" s="156"/>
      <c r="DM54" s="92">
        <f t="shared" si="106"/>
        <v>6.8303571428571432</v>
      </c>
      <c r="DN54" s="92"/>
      <c r="DO54" s="92">
        <f t="shared" si="107"/>
        <v>6.7132867132867142</v>
      </c>
      <c r="DP54" s="92"/>
      <c r="DQ54" s="92">
        <f t="shared" si="108"/>
        <v>7.5080906148867266</v>
      </c>
    </row>
    <row r="55" spans="1:121" s="83" customFormat="1" x14ac:dyDescent="0.2">
      <c r="A55" s="84" t="s">
        <v>4</v>
      </c>
      <c r="B55" s="75"/>
      <c r="C55" s="158">
        <f t="shared" si="49"/>
        <v>5.6508875739644973</v>
      </c>
      <c r="D55" s="154"/>
      <c r="E55" s="158">
        <f t="shared" si="50"/>
        <v>4.7196261682242984</v>
      </c>
      <c r="F55" s="154"/>
      <c r="G55" s="159">
        <f t="shared" si="51"/>
        <v>6.0542582417582409</v>
      </c>
      <c r="H55" s="155"/>
      <c r="I55" s="159">
        <f t="shared" si="52"/>
        <v>3.8986013986013983</v>
      </c>
      <c r="J55" s="155"/>
      <c r="K55" s="160">
        <f t="shared" si="53"/>
        <v>5.2103559870550136</v>
      </c>
      <c r="L55" s="156"/>
      <c r="M55" s="161">
        <f t="shared" si="54"/>
        <v>5.6508875739644973</v>
      </c>
      <c r="N55" s="157"/>
      <c r="O55" s="158">
        <f t="shared" si="55"/>
        <v>5.2336448598130838</v>
      </c>
      <c r="P55" s="154"/>
      <c r="Q55" s="159">
        <f t="shared" si="56"/>
        <v>7.3179945054945055</v>
      </c>
      <c r="R55" s="155"/>
      <c r="S55" s="158">
        <f t="shared" si="57"/>
        <v>3.8986013986013983</v>
      </c>
      <c r="T55" s="154"/>
      <c r="U55" s="158">
        <f t="shared" si="58"/>
        <v>5.2103559870550136</v>
      </c>
      <c r="V55" s="154"/>
      <c r="W55" s="159">
        <f t="shared" si="59"/>
        <v>8.165680473372781</v>
      </c>
      <c r="X55" s="155"/>
      <c r="Y55" s="159">
        <f t="shared" si="60"/>
        <v>7.4065420560747661</v>
      </c>
      <c r="Z55" s="155"/>
      <c r="AA55" s="160">
        <f t="shared" si="61"/>
        <v>6.4423076923076916</v>
      </c>
      <c r="AB55" s="156"/>
      <c r="AC55" s="161">
        <f t="shared" si="62"/>
        <v>3.8986013986013983</v>
      </c>
      <c r="AD55" s="157"/>
      <c r="AE55" s="158">
        <f t="shared" si="63"/>
        <v>5.2103559870550136</v>
      </c>
      <c r="AF55" s="154"/>
      <c r="AG55" s="159">
        <f t="shared" si="64"/>
        <v>6.8047337278106514</v>
      </c>
      <c r="AH55" s="155"/>
      <c r="AI55" s="158">
        <f t="shared" si="65"/>
        <v>6.8224299065420553</v>
      </c>
      <c r="AJ55" s="154"/>
      <c r="AK55" s="158">
        <f t="shared" si="66"/>
        <v>6.6895604395604398</v>
      </c>
      <c r="AL55" s="154"/>
      <c r="AM55" s="159">
        <f t="shared" si="67"/>
        <v>3.8986013986013983</v>
      </c>
      <c r="AN55" s="155"/>
      <c r="AO55" s="159">
        <f t="shared" si="68"/>
        <v>5.2103559870550136</v>
      </c>
      <c r="AP55" s="155"/>
      <c r="AQ55" s="160">
        <f t="shared" si="69"/>
        <v>6.7159763313609471</v>
      </c>
      <c r="AR55" s="156"/>
      <c r="AS55" s="161">
        <f t="shared" si="70"/>
        <v>6.074766355140186</v>
      </c>
      <c r="AT55" s="157"/>
      <c r="AU55" s="158">
        <f t="shared" si="71"/>
        <v>6.0954670329670328</v>
      </c>
      <c r="AV55" s="154"/>
      <c r="AW55" s="159">
        <f t="shared" si="72"/>
        <v>3.8986013986013983</v>
      </c>
      <c r="AX55" s="155"/>
      <c r="AY55" s="158">
        <f t="shared" si="73"/>
        <v>5.2103559870550136</v>
      </c>
      <c r="AZ55" s="154"/>
      <c r="BA55" s="158">
        <f t="shared" si="74"/>
        <v>6.3905325443786989</v>
      </c>
      <c r="BB55" s="154"/>
      <c r="BC55" s="159">
        <f t="shared" si="75"/>
        <v>4.5794392523364484</v>
      </c>
      <c r="BD55" s="155"/>
      <c r="BE55" s="159">
        <f t="shared" si="76"/>
        <v>6.2122252747252746</v>
      </c>
      <c r="BF55" s="155"/>
      <c r="BG55" s="160">
        <f t="shared" si="77"/>
        <v>3.8986013986013983</v>
      </c>
      <c r="BH55" s="156"/>
      <c r="BI55" s="161">
        <f t="shared" si="78"/>
        <v>5.2103559870550136</v>
      </c>
      <c r="BJ55" s="157"/>
      <c r="BK55" s="158">
        <f t="shared" si="79"/>
        <v>6.6863905325443795</v>
      </c>
      <c r="BL55" s="154"/>
      <c r="BM55" s="159">
        <f t="shared" si="80"/>
        <v>6.0514018691588785</v>
      </c>
      <c r="BN55" s="155"/>
      <c r="BO55" s="158">
        <f t="shared" si="81"/>
        <v>6.0851648351648349</v>
      </c>
      <c r="BP55" s="154"/>
      <c r="BQ55" s="158">
        <f t="shared" si="82"/>
        <v>3.8986013986013983</v>
      </c>
      <c r="BR55" s="154"/>
      <c r="BS55" s="159">
        <f t="shared" si="83"/>
        <v>5.2103559870550136</v>
      </c>
      <c r="BT55" s="155"/>
      <c r="BU55" s="159">
        <f t="shared" si="84"/>
        <v>4.2899408284023677</v>
      </c>
      <c r="BV55" s="155"/>
      <c r="BW55" s="160">
        <f t="shared" si="85"/>
        <v>4.9299065420560746</v>
      </c>
      <c r="BX55" s="156"/>
      <c r="BY55" s="161">
        <f t="shared" si="86"/>
        <v>2.843406593406594</v>
      </c>
      <c r="BZ55" s="157"/>
      <c r="CA55" s="158">
        <f t="shared" si="87"/>
        <v>3.8986013986013983</v>
      </c>
      <c r="CB55" s="154"/>
      <c r="CC55" s="159">
        <f t="shared" si="88"/>
        <v>5.2103559870550136</v>
      </c>
      <c r="CD55" s="390"/>
      <c r="CE55" s="158">
        <f t="shared" si="89"/>
        <v>5.443786982248521</v>
      </c>
      <c r="CF55" s="154"/>
      <c r="CG55" s="159">
        <f t="shared" si="90"/>
        <v>3.6682242990654199</v>
      </c>
      <c r="CH55" s="155"/>
      <c r="CI55" s="158">
        <f t="shared" si="91"/>
        <v>6.1847527472527464</v>
      </c>
      <c r="CJ55" s="154"/>
      <c r="CK55" s="158">
        <f t="shared" si="92"/>
        <v>3.8986013986013983</v>
      </c>
      <c r="CL55" s="154"/>
      <c r="CM55" s="159">
        <f t="shared" si="93"/>
        <v>5.2103559870550136</v>
      </c>
      <c r="CN55" s="155"/>
      <c r="CO55" s="159">
        <f t="shared" si="94"/>
        <v>6.1242603550295858</v>
      </c>
      <c r="CP55" s="155"/>
      <c r="CQ55" s="160">
        <f t="shared" si="95"/>
        <v>4.4392523364485976</v>
      </c>
      <c r="CR55" s="156"/>
      <c r="CS55" s="161">
        <f t="shared" si="96"/>
        <v>4.2204670329670328</v>
      </c>
      <c r="CT55" s="157"/>
      <c r="CU55" s="158">
        <f t="shared" si="97"/>
        <v>3.8986013986013983</v>
      </c>
      <c r="CV55" s="154"/>
      <c r="CW55" s="159">
        <f t="shared" si="98"/>
        <v>5.2103559870550136</v>
      </c>
      <c r="CX55" s="155"/>
      <c r="CY55" s="159">
        <f t="shared" si="99"/>
        <v>6.9526627218934918</v>
      </c>
      <c r="CZ55" s="155"/>
      <c r="DA55" s="160">
        <f t="shared" si="100"/>
        <v>7.1962616822429908</v>
      </c>
      <c r="DB55" s="156"/>
      <c r="DC55" s="161">
        <f t="shared" si="101"/>
        <v>6.6002747252747245</v>
      </c>
      <c r="DD55" s="157"/>
      <c r="DE55" s="158">
        <f t="shared" si="102"/>
        <v>3.8986013986013983</v>
      </c>
      <c r="DF55" s="154"/>
      <c r="DG55" s="159">
        <f t="shared" si="103"/>
        <v>5.2103559870550136</v>
      </c>
      <c r="DH55" s="244"/>
      <c r="DI55" s="93">
        <f t="shared" si="104"/>
        <v>7.3964497041420127</v>
      </c>
      <c r="DJ55" s="92"/>
      <c r="DK55" s="160">
        <f t="shared" si="105"/>
        <v>7.0327102803738315</v>
      </c>
      <c r="DL55" s="156"/>
      <c r="DM55" s="93">
        <f t="shared" si="106"/>
        <v>5.9993131868131861</v>
      </c>
      <c r="DN55" s="92"/>
      <c r="DO55" s="93">
        <f t="shared" si="107"/>
        <v>3.8986013986013983</v>
      </c>
      <c r="DP55" s="92"/>
      <c r="DQ55" s="93">
        <f t="shared" si="108"/>
        <v>5.2103559870550136</v>
      </c>
    </row>
    <row r="56" spans="1:121" s="83" customFormat="1" x14ac:dyDescent="0.2">
      <c r="A56" s="82" t="s">
        <v>5</v>
      </c>
      <c r="B56" s="75"/>
      <c r="C56" s="154">
        <f t="shared" si="49"/>
        <v>7.4556213017751478</v>
      </c>
      <c r="D56" s="154"/>
      <c r="E56" s="154">
        <f t="shared" si="50"/>
        <v>7.4532710280373831</v>
      </c>
      <c r="F56" s="154"/>
      <c r="G56" s="155">
        <f t="shared" si="51"/>
        <v>4.6222527472527464</v>
      </c>
      <c r="H56" s="155"/>
      <c r="I56" s="155">
        <f t="shared" si="52"/>
        <v>7.9720279720279734</v>
      </c>
      <c r="J56" s="155"/>
      <c r="K56" s="156">
        <f t="shared" si="53"/>
        <v>8.4789644012944976</v>
      </c>
      <c r="L56" s="156"/>
      <c r="M56" s="157">
        <f t="shared" si="54"/>
        <v>6.1834319526627226</v>
      </c>
      <c r="N56" s="157"/>
      <c r="O56" s="154">
        <f t="shared" si="55"/>
        <v>7.2663551401869153</v>
      </c>
      <c r="P56" s="154"/>
      <c r="Q56" s="155">
        <f t="shared" si="56"/>
        <v>4.3853021978021971</v>
      </c>
      <c r="R56" s="155"/>
      <c r="S56" s="154">
        <f t="shared" si="57"/>
        <v>7.9720279720279734</v>
      </c>
      <c r="T56" s="154"/>
      <c r="U56" s="154">
        <f t="shared" si="58"/>
        <v>8.4789644012944976</v>
      </c>
      <c r="V56" s="154"/>
      <c r="W56" s="155">
        <f t="shared" si="59"/>
        <v>6.3017751479289945</v>
      </c>
      <c r="X56" s="155"/>
      <c r="Y56" s="155">
        <f t="shared" si="60"/>
        <v>6.2383177570093462</v>
      </c>
      <c r="Z56" s="155"/>
      <c r="AA56" s="156">
        <f t="shared" si="61"/>
        <v>6.0748626373626369</v>
      </c>
      <c r="AB56" s="156"/>
      <c r="AC56" s="157">
        <f t="shared" si="62"/>
        <v>7.9720279720279734</v>
      </c>
      <c r="AD56" s="157"/>
      <c r="AE56" s="154">
        <f t="shared" si="63"/>
        <v>8.4789644012944976</v>
      </c>
      <c r="AF56" s="154"/>
      <c r="AG56" s="155">
        <f t="shared" si="64"/>
        <v>7.3076923076923084</v>
      </c>
      <c r="AH56" s="155"/>
      <c r="AI56" s="154">
        <f t="shared" si="65"/>
        <v>6.8457943925233646</v>
      </c>
      <c r="AJ56" s="154"/>
      <c r="AK56" s="154">
        <f t="shared" si="66"/>
        <v>5.3880494505494498</v>
      </c>
      <c r="AL56" s="154"/>
      <c r="AM56" s="155">
        <f t="shared" si="67"/>
        <v>7.9720279720279734</v>
      </c>
      <c r="AN56" s="155"/>
      <c r="AO56" s="155">
        <f t="shared" si="68"/>
        <v>8.4789644012944976</v>
      </c>
      <c r="AP56" s="155"/>
      <c r="AQ56" s="156">
        <f t="shared" si="69"/>
        <v>7.3668639053254443</v>
      </c>
      <c r="AR56" s="156"/>
      <c r="AS56" s="157">
        <f t="shared" si="70"/>
        <v>7.7102803738317753</v>
      </c>
      <c r="AT56" s="157"/>
      <c r="AU56" s="154">
        <f t="shared" si="71"/>
        <v>5.9649725274725265</v>
      </c>
      <c r="AV56" s="154"/>
      <c r="AW56" s="155">
        <f t="shared" si="72"/>
        <v>7.9720279720279734</v>
      </c>
      <c r="AX56" s="155"/>
      <c r="AY56" s="154">
        <f t="shared" si="73"/>
        <v>8.4789644012944976</v>
      </c>
      <c r="AZ56" s="154"/>
      <c r="BA56" s="154">
        <f t="shared" si="74"/>
        <v>7.9881656804733732</v>
      </c>
      <c r="BB56" s="154"/>
      <c r="BC56" s="155">
        <f t="shared" si="75"/>
        <v>6.7990654205607477</v>
      </c>
      <c r="BD56" s="155"/>
      <c r="BE56" s="155">
        <f t="shared" si="76"/>
        <v>6.8887362637362628</v>
      </c>
      <c r="BF56" s="155"/>
      <c r="BG56" s="156">
        <f t="shared" si="77"/>
        <v>7.9720279720279734</v>
      </c>
      <c r="BH56" s="156"/>
      <c r="BI56" s="157">
        <f t="shared" si="78"/>
        <v>8.4789644012944976</v>
      </c>
      <c r="BJ56" s="157"/>
      <c r="BK56" s="154">
        <f t="shared" si="79"/>
        <v>8.8461538461538467</v>
      </c>
      <c r="BL56" s="154"/>
      <c r="BM56" s="155">
        <f t="shared" si="80"/>
        <v>8.5280373831775691</v>
      </c>
      <c r="BN56" s="155"/>
      <c r="BO56" s="154">
        <f t="shared" si="81"/>
        <v>6.7891483516483513</v>
      </c>
      <c r="BP56" s="154"/>
      <c r="BQ56" s="154">
        <f t="shared" si="82"/>
        <v>7.9720279720279734</v>
      </c>
      <c r="BR56" s="154"/>
      <c r="BS56" s="155">
        <f t="shared" si="83"/>
        <v>8.4789644012944976</v>
      </c>
      <c r="BT56" s="155"/>
      <c r="BU56" s="155">
        <f t="shared" si="84"/>
        <v>7.9585798816568047</v>
      </c>
      <c r="BV56" s="155"/>
      <c r="BW56" s="156">
        <f t="shared" si="85"/>
        <v>7.6869158878504678</v>
      </c>
      <c r="BX56" s="156"/>
      <c r="BY56" s="157">
        <f t="shared" si="86"/>
        <v>6.2053571428571423</v>
      </c>
      <c r="BZ56" s="157"/>
      <c r="CA56" s="154">
        <f t="shared" si="87"/>
        <v>7.9720279720279734</v>
      </c>
      <c r="CB56" s="154"/>
      <c r="CC56" s="155">
        <f t="shared" si="88"/>
        <v>8.4789644012944976</v>
      </c>
      <c r="CD56" s="390"/>
      <c r="CE56" s="154">
        <f t="shared" si="89"/>
        <v>8.550295857988166</v>
      </c>
      <c r="CF56" s="154"/>
      <c r="CG56" s="155">
        <f t="shared" si="90"/>
        <v>7.3598130841121492</v>
      </c>
      <c r="CH56" s="155"/>
      <c r="CI56" s="154">
        <f t="shared" si="91"/>
        <v>7.7609890109890101</v>
      </c>
      <c r="CJ56" s="154"/>
      <c r="CK56" s="154">
        <f t="shared" si="92"/>
        <v>7.9720279720279734</v>
      </c>
      <c r="CL56" s="154"/>
      <c r="CM56" s="155">
        <f t="shared" si="93"/>
        <v>8.4789644012944976</v>
      </c>
      <c r="CN56" s="155"/>
      <c r="CO56" s="155">
        <f t="shared" si="94"/>
        <v>10</v>
      </c>
      <c r="CP56" s="155"/>
      <c r="CQ56" s="156">
        <f t="shared" si="95"/>
        <v>10</v>
      </c>
      <c r="CR56" s="156"/>
      <c r="CS56" s="157">
        <f t="shared" si="96"/>
        <v>6.7582417582417582</v>
      </c>
      <c r="CT56" s="157"/>
      <c r="CU56" s="154">
        <f t="shared" si="97"/>
        <v>7.9720279720279734</v>
      </c>
      <c r="CV56" s="154"/>
      <c r="CW56" s="155">
        <f t="shared" si="98"/>
        <v>8.4789644012944976</v>
      </c>
      <c r="CX56" s="155"/>
      <c r="CY56" s="155">
        <f t="shared" si="99"/>
        <v>9.3491124260355036</v>
      </c>
      <c r="CZ56" s="155"/>
      <c r="DA56" s="156">
        <f t="shared" si="100"/>
        <v>8.7383177570093462</v>
      </c>
      <c r="DB56" s="156"/>
      <c r="DC56" s="157">
        <f t="shared" si="101"/>
        <v>6.8063186813186816</v>
      </c>
      <c r="DD56" s="157"/>
      <c r="DE56" s="154">
        <f t="shared" si="102"/>
        <v>7.9720279720279734</v>
      </c>
      <c r="DF56" s="154"/>
      <c r="DG56" s="155">
        <f t="shared" si="103"/>
        <v>8.4789644012944976</v>
      </c>
      <c r="DH56" s="244"/>
      <c r="DI56" s="92">
        <f t="shared" si="104"/>
        <v>8.4615384615384617</v>
      </c>
      <c r="DJ56" s="92"/>
      <c r="DK56" s="156">
        <f t="shared" si="105"/>
        <v>8.7616822429906538</v>
      </c>
      <c r="DL56" s="156"/>
      <c r="DM56" s="92">
        <f t="shared" si="106"/>
        <v>6.6517857142857135</v>
      </c>
      <c r="DN56" s="92"/>
      <c r="DO56" s="92">
        <f t="shared" si="107"/>
        <v>7.9720279720279734</v>
      </c>
      <c r="DP56" s="92"/>
      <c r="DQ56" s="92">
        <f t="shared" si="108"/>
        <v>8.4789644012944976</v>
      </c>
    </row>
    <row r="57" spans="1:121" s="83" customFormat="1" x14ac:dyDescent="0.2">
      <c r="A57" s="82" t="s">
        <v>6</v>
      </c>
      <c r="B57" s="75"/>
      <c r="C57" s="154">
        <f t="shared" si="49"/>
        <v>7.7218934911242609</v>
      </c>
      <c r="D57" s="154"/>
      <c r="E57" s="154">
        <f t="shared" si="50"/>
        <v>6.1448598130841123</v>
      </c>
      <c r="F57" s="154"/>
      <c r="G57" s="155">
        <f t="shared" si="51"/>
        <v>6.136675824175823</v>
      </c>
      <c r="H57" s="155"/>
      <c r="I57" s="155">
        <f t="shared" si="52"/>
        <v>7.8321678321678334</v>
      </c>
      <c r="J57" s="155"/>
      <c r="K57" s="156">
        <f t="shared" si="53"/>
        <v>7.4110032362459553</v>
      </c>
      <c r="L57" s="156"/>
      <c r="M57" s="157">
        <f t="shared" si="54"/>
        <v>7.5739644970414206</v>
      </c>
      <c r="N57" s="157"/>
      <c r="O57" s="154">
        <f t="shared" si="55"/>
        <v>7.05607476635514</v>
      </c>
      <c r="P57" s="154"/>
      <c r="Q57" s="155">
        <f t="shared" si="56"/>
        <v>6.521291208791208</v>
      </c>
      <c r="R57" s="155"/>
      <c r="S57" s="154">
        <f t="shared" si="57"/>
        <v>7.8321678321678334</v>
      </c>
      <c r="T57" s="154"/>
      <c r="U57" s="154">
        <f t="shared" si="58"/>
        <v>7.4110032362459553</v>
      </c>
      <c r="V57" s="154"/>
      <c r="W57" s="155">
        <f t="shared" si="59"/>
        <v>7.9585798816568047</v>
      </c>
      <c r="X57" s="155"/>
      <c r="Y57" s="155">
        <f t="shared" si="60"/>
        <v>7.0794392523364484</v>
      </c>
      <c r="Z57" s="155"/>
      <c r="AA57" s="156">
        <f t="shared" si="61"/>
        <v>7.3454670329670328</v>
      </c>
      <c r="AB57" s="156"/>
      <c r="AC57" s="157">
        <f t="shared" si="62"/>
        <v>7.8321678321678334</v>
      </c>
      <c r="AD57" s="157"/>
      <c r="AE57" s="154">
        <f t="shared" si="63"/>
        <v>7.4110032362459553</v>
      </c>
      <c r="AF57" s="154"/>
      <c r="AG57" s="155">
        <f t="shared" si="64"/>
        <v>7.9289940828402372</v>
      </c>
      <c r="AH57" s="155"/>
      <c r="AI57" s="154">
        <f t="shared" si="65"/>
        <v>7.1261682242990654</v>
      </c>
      <c r="AJ57" s="154"/>
      <c r="AK57" s="154">
        <f t="shared" si="66"/>
        <v>7.0020604395604398</v>
      </c>
      <c r="AL57" s="154"/>
      <c r="AM57" s="155">
        <f t="shared" si="67"/>
        <v>7.8321678321678334</v>
      </c>
      <c r="AN57" s="155"/>
      <c r="AO57" s="155">
        <f t="shared" si="68"/>
        <v>7.4110032362459553</v>
      </c>
      <c r="AP57" s="155"/>
      <c r="AQ57" s="156">
        <f t="shared" si="69"/>
        <v>9.2603550295857993</v>
      </c>
      <c r="AR57" s="156"/>
      <c r="AS57" s="157">
        <f t="shared" si="70"/>
        <v>7.8738317757009346</v>
      </c>
      <c r="AT57" s="157"/>
      <c r="AU57" s="154">
        <f t="shared" si="71"/>
        <v>7.7644230769230766</v>
      </c>
      <c r="AV57" s="154"/>
      <c r="AW57" s="155">
        <f t="shared" si="72"/>
        <v>7.8321678321678334</v>
      </c>
      <c r="AX57" s="155"/>
      <c r="AY57" s="154">
        <f t="shared" si="73"/>
        <v>7.4110032362459553</v>
      </c>
      <c r="AZ57" s="154"/>
      <c r="BA57" s="154">
        <f t="shared" si="74"/>
        <v>9.112426035502958</v>
      </c>
      <c r="BB57" s="154"/>
      <c r="BC57" s="155">
        <f t="shared" si="75"/>
        <v>8.434579439252337</v>
      </c>
      <c r="BD57" s="155"/>
      <c r="BE57" s="155">
        <f t="shared" si="76"/>
        <v>8.8564560439560438</v>
      </c>
      <c r="BF57" s="155"/>
      <c r="BG57" s="156">
        <f t="shared" si="77"/>
        <v>7.8321678321678334</v>
      </c>
      <c r="BH57" s="156"/>
      <c r="BI57" s="157">
        <f t="shared" si="78"/>
        <v>7.4110032362459553</v>
      </c>
      <c r="BJ57" s="157"/>
      <c r="BK57" s="154">
        <f t="shared" si="79"/>
        <v>9.3786982248520712</v>
      </c>
      <c r="BL57" s="154"/>
      <c r="BM57" s="155">
        <f t="shared" si="80"/>
        <v>8.2242990654205599</v>
      </c>
      <c r="BN57" s="155"/>
      <c r="BO57" s="154">
        <f t="shared" si="81"/>
        <v>8.5679945054945055</v>
      </c>
      <c r="BP57" s="154"/>
      <c r="BQ57" s="154">
        <f t="shared" si="82"/>
        <v>7.8321678321678334</v>
      </c>
      <c r="BR57" s="154"/>
      <c r="BS57" s="155">
        <f t="shared" si="83"/>
        <v>7.4110032362459553</v>
      </c>
      <c r="BT57" s="155"/>
      <c r="BU57" s="155">
        <f t="shared" si="84"/>
        <v>9.1420118343195274</v>
      </c>
      <c r="BV57" s="155"/>
      <c r="BW57" s="156">
        <f t="shared" si="85"/>
        <v>8.1542056074766354</v>
      </c>
      <c r="BX57" s="156"/>
      <c r="BY57" s="157">
        <f t="shared" si="86"/>
        <v>8.2795329670329672</v>
      </c>
      <c r="BZ57" s="157"/>
      <c r="CA57" s="154">
        <f t="shared" si="87"/>
        <v>7.8321678321678334</v>
      </c>
      <c r="CB57" s="154"/>
      <c r="CC57" s="155">
        <f t="shared" si="88"/>
        <v>7.4110032362459553</v>
      </c>
      <c r="CD57" s="390"/>
      <c r="CE57" s="154">
        <f t="shared" si="89"/>
        <v>9.1715976331360949</v>
      </c>
      <c r="CF57" s="154"/>
      <c r="CG57" s="155">
        <f t="shared" si="90"/>
        <v>8.5514018691588785</v>
      </c>
      <c r="CH57" s="155"/>
      <c r="CI57" s="154">
        <f t="shared" si="91"/>
        <v>8.657280219780219</v>
      </c>
      <c r="CJ57" s="154"/>
      <c r="CK57" s="154">
        <f t="shared" si="92"/>
        <v>7.8321678321678334</v>
      </c>
      <c r="CL57" s="154"/>
      <c r="CM57" s="155">
        <f t="shared" si="93"/>
        <v>7.4110032362459553</v>
      </c>
      <c r="CN57" s="155"/>
      <c r="CO57" s="155">
        <f t="shared" si="94"/>
        <v>9.1715976331360949</v>
      </c>
      <c r="CP57" s="155"/>
      <c r="CQ57" s="156">
        <f t="shared" si="95"/>
        <v>8.2009345794392523</v>
      </c>
      <c r="CR57" s="156"/>
      <c r="CS57" s="157">
        <f t="shared" si="96"/>
        <v>8.1284340659340657</v>
      </c>
      <c r="CT57" s="157"/>
      <c r="CU57" s="154">
        <f t="shared" si="97"/>
        <v>7.8321678321678334</v>
      </c>
      <c r="CV57" s="154"/>
      <c r="CW57" s="155">
        <f t="shared" si="98"/>
        <v>7.4110032362459553</v>
      </c>
      <c r="CX57" s="155"/>
      <c r="CY57" s="155">
        <f t="shared" si="99"/>
        <v>8.5207100591715985</v>
      </c>
      <c r="CZ57" s="155"/>
      <c r="DA57" s="156">
        <f t="shared" si="100"/>
        <v>7.8738317757009346</v>
      </c>
      <c r="DB57" s="156"/>
      <c r="DC57" s="157">
        <f t="shared" si="101"/>
        <v>8.8324175824175821</v>
      </c>
      <c r="DD57" s="157"/>
      <c r="DE57" s="154">
        <f t="shared" si="102"/>
        <v>7.8321678321678334</v>
      </c>
      <c r="DF57" s="154"/>
      <c r="DG57" s="155">
        <f t="shared" si="103"/>
        <v>7.4110032362459553</v>
      </c>
      <c r="DH57" s="244"/>
      <c r="DI57" s="92">
        <f t="shared" si="104"/>
        <v>8.8461538461538467</v>
      </c>
      <c r="DJ57" s="92"/>
      <c r="DK57" s="156">
        <f t="shared" si="105"/>
        <v>8.2710280373831768</v>
      </c>
      <c r="DL57" s="156"/>
      <c r="DM57" s="92">
        <f t="shared" si="106"/>
        <v>8.9285714285714288</v>
      </c>
      <c r="DN57" s="92"/>
      <c r="DO57" s="92">
        <f t="shared" si="107"/>
        <v>7.8321678321678334</v>
      </c>
      <c r="DP57" s="92"/>
      <c r="DQ57" s="92">
        <f t="shared" si="108"/>
        <v>7.4110032362459553</v>
      </c>
    </row>
    <row r="58" spans="1:121" s="83" customFormat="1" x14ac:dyDescent="0.2">
      <c r="A58" s="82" t="s">
        <v>7</v>
      </c>
      <c r="B58" s="75"/>
      <c r="C58" s="154">
        <f t="shared" si="49"/>
        <v>7.7218934911242609</v>
      </c>
      <c r="D58" s="154"/>
      <c r="E58" s="154">
        <f t="shared" si="50"/>
        <v>6.02803738317757</v>
      </c>
      <c r="F58" s="154"/>
      <c r="G58" s="155">
        <f t="shared" si="51"/>
        <v>4.3956043956043951</v>
      </c>
      <c r="H58" s="155"/>
      <c r="I58" s="155">
        <f t="shared" si="52"/>
        <v>7.3951048951048968</v>
      </c>
      <c r="J58" s="155"/>
      <c r="K58" s="156">
        <f t="shared" si="53"/>
        <v>7.0226537216828477</v>
      </c>
      <c r="L58" s="156"/>
      <c r="M58" s="157">
        <f t="shared" si="54"/>
        <v>7.7218934911242609</v>
      </c>
      <c r="N58" s="157"/>
      <c r="O58" s="154">
        <f t="shared" si="55"/>
        <v>6.0981308411214954</v>
      </c>
      <c r="P58" s="154"/>
      <c r="Q58" s="155">
        <f t="shared" si="56"/>
        <v>3.8667582417582418</v>
      </c>
      <c r="R58" s="155"/>
      <c r="S58" s="154">
        <f t="shared" si="57"/>
        <v>7.3951048951048968</v>
      </c>
      <c r="T58" s="154"/>
      <c r="U58" s="154">
        <f t="shared" si="58"/>
        <v>7.0226537216828477</v>
      </c>
      <c r="V58" s="154"/>
      <c r="W58" s="155">
        <f t="shared" si="59"/>
        <v>8.7869822485207099</v>
      </c>
      <c r="X58" s="155"/>
      <c r="Y58" s="155">
        <f t="shared" si="60"/>
        <v>7.2429906542056077</v>
      </c>
      <c r="Z58" s="155"/>
      <c r="AA58" s="156">
        <f t="shared" si="61"/>
        <v>5.6936813186813184</v>
      </c>
      <c r="AB58" s="156"/>
      <c r="AC58" s="157">
        <f t="shared" si="62"/>
        <v>7.3951048951048968</v>
      </c>
      <c r="AD58" s="157"/>
      <c r="AE58" s="154">
        <f t="shared" si="63"/>
        <v>7.0226537216828477</v>
      </c>
      <c r="AF58" s="154"/>
      <c r="AG58" s="155">
        <f t="shared" si="64"/>
        <v>8.0769230769230766</v>
      </c>
      <c r="AH58" s="155"/>
      <c r="AI58" s="154">
        <f t="shared" si="65"/>
        <v>7.7102803738317753</v>
      </c>
      <c r="AJ58" s="154"/>
      <c r="AK58" s="154">
        <f t="shared" si="66"/>
        <v>5.5082417582417573</v>
      </c>
      <c r="AL58" s="154"/>
      <c r="AM58" s="155">
        <f t="shared" si="67"/>
        <v>7.3951048951048968</v>
      </c>
      <c r="AN58" s="155"/>
      <c r="AO58" s="155">
        <f t="shared" si="68"/>
        <v>7.0226537216828477</v>
      </c>
      <c r="AP58" s="155"/>
      <c r="AQ58" s="156">
        <f t="shared" si="69"/>
        <v>9.5857988165680474</v>
      </c>
      <c r="AR58" s="156"/>
      <c r="AS58" s="157">
        <f t="shared" si="70"/>
        <v>8.5280373831775691</v>
      </c>
      <c r="AT58" s="157"/>
      <c r="AU58" s="154">
        <f t="shared" si="71"/>
        <v>4.9347527472527455</v>
      </c>
      <c r="AV58" s="154"/>
      <c r="AW58" s="155">
        <f t="shared" si="72"/>
        <v>7.3951048951048968</v>
      </c>
      <c r="AX58" s="155"/>
      <c r="AY58" s="154">
        <f t="shared" si="73"/>
        <v>7.0226537216828477</v>
      </c>
      <c r="AZ58" s="154"/>
      <c r="BA58" s="154">
        <f t="shared" si="74"/>
        <v>8.668639053254438</v>
      </c>
      <c r="BB58" s="154"/>
      <c r="BC58" s="155">
        <f t="shared" si="75"/>
        <v>7.8037383177570092</v>
      </c>
      <c r="BD58" s="155"/>
      <c r="BE58" s="155">
        <f t="shared" si="76"/>
        <v>6.6105769230769234</v>
      </c>
      <c r="BF58" s="155"/>
      <c r="BG58" s="156">
        <f t="shared" si="77"/>
        <v>7.3951048951048968</v>
      </c>
      <c r="BH58" s="156"/>
      <c r="BI58" s="157">
        <f t="shared" si="78"/>
        <v>7.0226537216828477</v>
      </c>
      <c r="BJ58" s="157"/>
      <c r="BK58" s="154">
        <f t="shared" si="79"/>
        <v>9.615384615384615</v>
      </c>
      <c r="BL58" s="154"/>
      <c r="BM58" s="155">
        <f t="shared" si="80"/>
        <v>8.5514018691588785</v>
      </c>
      <c r="BN58" s="155"/>
      <c r="BO58" s="154">
        <f t="shared" si="81"/>
        <v>6.3701923076923066</v>
      </c>
      <c r="BP58" s="154"/>
      <c r="BQ58" s="154">
        <f t="shared" si="82"/>
        <v>7.3951048951048968</v>
      </c>
      <c r="BR58" s="154"/>
      <c r="BS58" s="155">
        <f t="shared" si="83"/>
        <v>7.0226537216828477</v>
      </c>
      <c r="BT58" s="155"/>
      <c r="BU58" s="155">
        <f t="shared" si="84"/>
        <v>8.9940828402366861</v>
      </c>
      <c r="BV58" s="155"/>
      <c r="BW58" s="156">
        <f t="shared" si="85"/>
        <v>7.990654205607477</v>
      </c>
      <c r="BX58" s="156"/>
      <c r="BY58" s="157">
        <f t="shared" si="86"/>
        <v>4.4093406593406588</v>
      </c>
      <c r="BZ58" s="157"/>
      <c r="CA58" s="154">
        <f t="shared" si="87"/>
        <v>7.3951048951048968</v>
      </c>
      <c r="CB58" s="154"/>
      <c r="CC58" s="155">
        <f t="shared" si="88"/>
        <v>7.0226537216828477</v>
      </c>
      <c r="CD58" s="390"/>
      <c r="CE58" s="154">
        <f t="shared" si="89"/>
        <v>8.8757396449704142</v>
      </c>
      <c r="CF58" s="154"/>
      <c r="CG58" s="155">
        <f t="shared" si="90"/>
        <v>7.6401869158878508</v>
      </c>
      <c r="CH58" s="155"/>
      <c r="CI58" s="154">
        <f t="shared" si="91"/>
        <v>5.3365384615384608</v>
      </c>
      <c r="CJ58" s="154"/>
      <c r="CK58" s="154">
        <f t="shared" si="92"/>
        <v>7.3951048951048968</v>
      </c>
      <c r="CL58" s="154"/>
      <c r="CM58" s="155">
        <f t="shared" si="93"/>
        <v>7.0226537216828477</v>
      </c>
      <c r="CN58" s="155"/>
      <c r="CO58" s="155">
        <f t="shared" si="94"/>
        <v>9.2011834319526624</v>
      </c>
      <c r="CP58" s="155"/>
      <c r="CQ58" s="156">
        <f t="shared" si="95"/>
        <v>8.5046728971962615</v>
      </c>
      <c r="CR58" s="156"/>
      <c r="CS58" s="157">
        <f t="shared" si="96"/>
        <v>4.3887362637362619</v>
      </c>
      <c r="CT58" s="157"/>
      <c r="CU58" s="154">
        <f t="shared" si="97"/>
        <v>7.3951048951048968</v>
      </c>
      <c r="CV58" s="154"/>
      <c r="CW58" s="155">
        <f t="shared" si="98"/>
        <v>7.0226537216828477</v>
      </c>
      <c r="CX58" s="155"/>
      <c r="CY58" s="155">
        <f t="shared" si="99"/>
        <v>8.0473372781065091</v>
      </c>
      <c r="CZ58" s="155"/>
      <c r="DA58" s="156">
        <f t="shared" si="100"/>
        <v>7.009345794392523</v>
      </c>
      <c r="DB58" s="156"/>
      <c r="DC58" s="157">
        <f t="shared" si="101"/>
        <v>5.6043956043956049</v>
      </c>
      <c r="DD58" s="157"/>
      <c r="DE58" s="154">
        <f t="shared" si="102"/>
        <v>7.3951048951048968</v>
      </c>
      <c r="DF58" s="154"/>
      <c r="DG58" s="155">
        <f t="shared" si="103"/>
        <v>7.0226537216828477</v>
      </c>
      <c r="DH58" s="244"/>
      <c r="DI58" s="92">
        <f t="shared" si="104"/>
        <v>9.5857988165680474</v>
      </c>
      <c r="DJ58" s="92"/>
      <c r="DK58" s="156">
        <f t="shared" si="105"/>
        <v>9.2523364485981308</v>
      </c>
      <c r="DL58" s="156"/>
      <c r="DM58" s="92">
        <f t="shared" si="106"/>
        <v>5.834478021978021</v>
      </c>
      <c r="DN58" s="92"/>
      <c r="DO58" s="92">
        <f t="shared" si="107"/>
        <v>7.3951048951048968</v>
      </c>
      <c r="DP58" s="92"/>
      <c r="DQ58" s="92">
        <f t="shared" si="108"/>
        <v>7.0226537216828477</v>
      </c>
    </row>
    <row r="59" spans="1:121" s="83" customFormat="1" x14ac:dyDescent="0.2">
      <c r="A59" s="82" t="s">
        <v>8</v>
      </c>
      <c r="B59" s="75"/>
      <c r="C59" s="154">
        <f t="shared" si="49"/>
        <v>5.1183431952662728</v>
      </c>
      <c r="D59" s="154"/>
      <c r="E59" s="154">
        <f t="shared" si="50"/>
        <v>5.0233644859813085</v>
      </c>
      <c r="F59" s="154"/>
      <c r="G59" s="155">
        <f t="shared" si="51"/>
        <v>1.4079670329670328</v>
      </c>
      <c r="H59" s="155"/>
      <c r="I59" s="155">
        <f t="shared" si="52"/>
        <v>6.9755244755244759</v>
      </c>
      <c r="J59" s="155"/>
      <c r="K59" s="156">
        <f t="shared" si="53"/>
        <v>5.3398058252427179</v>
      </c>
      <c r="L59" s="156"/>
      <c r="M59" s="157">
        <f t="shared" si="54"/>
        <v>4.5857988165680483</v>
      </c>
      <c r="N59" s="157"/>
      <c r="O59" s="154">
        <f t="shared" si="55"/>
        <v>4.3457943925233637</v>
      </c>
      <c r="P59" s="154"/>
      <c r="Q59" s="155">
        <f t="shared" si="56"/>
        <v>1.8990384615384617</v>
      </c>
      <c r="R59" s="155"/>
      <c r="S59" s="154">
        <f t="shared" si="57"/>
        <v>6.9755244755244759</v>
      </c>
      <c r="T59" s="154"/>
      <c r="U59" s="154">
        <f t="shared" si="58"/>
        <v>5.3398058252427179</v>
      </c>
      <c r="V59" s="154"/>
      <c r="W59" s="155">
        <f t="shared" si="59"/>
        <v>5.7100591715976341</v>
      </c>
      <c r="X59" s="155"/>
      <c r="Y59" s="155">
        <f t="shared" si="60"/>
        <v>4.9766355140186915</v>
      </c>
      <c r="Z59" s="155"/>
      <c r="AA59" s="156">
        <f t="shared" si="61"/>
        <v>4.584478021978021</v>
      </c>
      <c r="AB59" s="156"/>
      <c r="AC59" s="157">
        <f t="shared" si="62"/>
        <v>6.9755244755244759</v>
      </c>
      <c r="AD59" s="157"/>
      <c r="AE59" s="154">
        <f t="shared" si="63"/>
        <v>5.3398058252427179</v>
      </c>
      <c r="AF59" s="154"/>
      <c r="AG59" s="155">
        <f t="shared" si="64"/>
        <v>8.7278106508875748</v>
      </c>
      <c r="AH59" s="155"/>
      <c r="AI59" s="154">
        <f t="shared" si="65"/>
        <v>7.2897196261682247</v>
      </c>
      <c r="AJ59" s="154"/>
      <c r="AK59" s="154">
        <f t="shared" si="66"/>
        <v>3.9835164835164818</v>
      </c>
      <c r="AL59" s="154"/>
      <c r="AM59" s="155">
        <f t="shared" si="67"/>
        <v>6.9755244755244759</v>
      </c>
      <c r="AN59" s="155"/>
      <c r="AO59" s="155">
        <f t="shared" si="68"/>
        <v>5.3398058252427179</v>
      </c>
      <c r="AP59" s="155"/>
      <c r="AQ59" s="156">
        <f t="shared" si="69"/>
        <v>7.1301775147928996</v>
      </c>
      <c r="AR59" s="156"/>
      <c r="AS59" s="157">
        <f t="shared" si="70"/>
        <v>6.9392523364485985</v>
      </c>
      <c r="AT59" s="157"/>
      <c r="AU59" s="154">
        <f t="shared" si="71"/>
        <v>4.2548076923076934</v>
      </c>
      <c r="AV59" s="154"/>
      <c r="AW59" s="155">
        <f t="shared" si="72"/>
        <v>6.9755244755244759</v>
      </c>
      <c r="AX59" s="155"/>
      <c r="AY59" s="154">
        <f t="shared" si="73"/>
        <v>5.3398058252427179</v>
      </c>
      <c r="AZ59" s="154"/>
      <c r="BA59" s="154">
        <f t="shared" si="74"/>
        <v>6.9526627218934918</v>
      </c>
      <c r="BB59" s="154"/>
      <c r="BC59" s="155">
        <f t="shared" si="75"/>
        <v>5.6775700934579438</v>
      </c>
      <c r="BD59" s="155"/>
      <c r="BE59" s="155">
        <f t="shared" si="76"/>
        <v>6.260302197802198</v>
      </c>
      <c r="BF59" s="155"/>
      <c r="BG59" s="156">
        <f t="shared" si="77"/>
        <v>6.9755244755244759</v>
      </c>
      <c r="BH59" s="156"/>
      <c r="BI59" s="157">
        <f t="shared" si="78"/>
        <v>5.3398058252427179</v>
      </c>
      <c r="BJ59" s="157"/>
      <c r="BK59" s="154">
        <f t="shared" si="79"/>
        <v>7.27810650887574</v>
      </c>
      <c r="BL59" s="154"/>
      <c r="BM59" s="155">
        <f t="shared" si="80"/>
        <v>6.8457943925233646</v>
      </c>
      <c r="BN59" s="155"/>
      <c r="BO59" s="154">
        <f t="shared" si="81"/>
        <v>6.0714285714285712</v>
      </c>
      <c r="BP59" s="154"/>
      <c r="BQ59" s="154">
        <f t="shared" si="82"/>
        <v>6.9755244755244759</v>
      </c>
      <c r="BR59" s="154"/>
      <c r="BS59" s="155">
        <f t="shared" si="83"/>
        <v>5.3398058252427179</v>
      </c>
      <c r="BT59" s="155"/>
      <c r="BU59" s="155">
        <f t="shared" si="84"/>
        <v>7.7514792899408285</v>
      </c>
      <c r="BV59" s="155"/>
      <c r="BW59" s="156">
        <f t="shared" si="85"/>
        <v>6.4953271028037385</v>
      </c>
      <c r="BX59" s="156"/>
      <c r="BY59" s="157">
        <f t="shared" si="86"/>
        <v>4.8008241758241761</v>
      </c>
      <c r="BZ59" s="157"/>
      <c r="CA59" s="154">
        <f t="shared" si="87"/>
        <v>6.9755244755244759</v>
      </c>
      <c r="CB59" s="154"/>
      <c r="CC59" s="155">
        <f t="shared" si="88"/>
        <v>5.3398058252427179</v>
      </c>
      <c r="CD59" s="390"/>
      <c r="CE59" s="154">
        <f t="shared" si="89"/>
        <v>8.0177514792899416</v>
      </c>
      <c r="CF59" s="154"/>
      <c r="CG59" s="155">
        <f t="shared" si="90"/>
        <v>6.9392523364485985</v>
      </c>
      <c r="CH59" s="155"/>
      <c r="CI59" s="154">
        <f t="shared" si="91"/>
        <v>5.9855769230769234</v>
      </c>
      <c r="CJ59" s="154"/>
      <c r="CK59" s="154">
        <f t="shared" si="92"/>
        <v>6.9755244755244759</v>
      </c>
      <c r="CL59" s="154"/>
      <c r="CM59" s="155">
        <f t="shared" si="93"/>
        <v>5.3398058252427179</v>
      </c>
      <c r="CN59" s="155"/>
      <c r="CO59" s="155">
        <f t="shared" si="94"/>
        <v>7.8402366863905328</v>
      </c>
      <c r="CP59" s="155"/>
      <c r="CQ59" s="156">
        <f t="shared" si="95"/>
        <v>7.1962616822429908</v>
      </c>
      <c r="CR59" s="156"/>
      <c r="CS59" s="157">
        <f t="shared" si="96"/>
        <v>5.6215659340659334</v>
      </c>
      <c r="CT59" s="157"/>
      <c r="CU59" s="154">
        <f t="shared" si="97"/>
        <v>6.9755244755244759</v>
      </c>
      <c r="CV59" s="154"/>
      <c r="CW59" s="155">
        <f t="shared" si="98"/>
        <v>5.3398058252427179</v>
      </c>
      <c r="CX59" s="155"/>
      <c r="CY59" s="155">
        <f t="shared" si="99"/>
        <v>7.5739644970414206</v>
      </c>
      <c r="CZ59" s="155"/>
      <c r="DA59" s="156">
        <f t="shared" si="100"/>
        <v>6.7990654205607477</v>
      </c>
      <c r="DB59" s="156"/>
      <c r="DC59" s="157">
        <f t="shared" si="101"/>
        <v>6.188186813186813</v>
      </c>
      <c r="DD59" s="157"/>
      <c r="DE59" s="154">
        <f t="shared" si="102"/>
        <v>6.9755244755244759</v>
      </c>
      <c r="DF59" s="154"/>
      <c r="DG59" s="155">
        <f t="shared" si="103"/>
        <v>5.3398058252427179</v>
      </c>
      <c r="DH59" s="244"/>
      <c r="DI59" s="92">
        <f t="shared" si="104"/>
        <v>6.9822485207100602</v>
      </c>
      <c r="DJ59" s="92"/>
      <c r="DK59" s="156">
        <f t="shared" si="105"/>
        <v>6.8691588785046722</v>
      </c>
      <c r="DL59" s="156"/>
      <c r="DM59" s="92">
        <f t="shared" si="106"/>
        <v>5.6902472527472527</v>
      </c>
      <c r="DN59" s="92"/>
      <c r="DO59" s="92">
        <f t="shared" si="107"/>
        <v>6.9755244755244759</v>
      </c>
      <c r="DP59" s="92"/>
      <c r="DQ59" s="92">
        <f t="shared" si="108"/>
        <v>5.3398058252427179</v>
      </c>
    </row>
    <row r="60" spans="1:121" s="83" customFormat="1" x14ac:dyDescent="0.2">
      <c r="A60" s="84" t="s">
        <v>9</v>
      </c>
      <c r="B60" s="75"/>
      <c r="C60" s="158">
        <f t="shared" si="49"/>
        <v>4.2011834319526633</v>
      </c>
      <c r="D60" s="154"/>
      <c r="E60" s="158">
        <f t="shared" si="50"/>
        <v>2.6401869158878499</v>
      </c>
      <c r="F60" s="154"/>
      <c r="G60" s="159">
        <f t="shared" si="51"/>
        <v>4.4986263736263714</v>
      </c>
      <c r="H60" s="155"/>
      <c r="I60" s="159">
        <f t="shared" si="52"/>
        <v>6.2412587412587408</v>
      </c>
      <c r="J60" s="155"/>
      <c r="K60" s="160">
        <f t="shared" si="53"/>
        <v>5.5663430420711926</v>
      </c>
      <c r="L60" s="156"/>
      <c r="M60" s="161">
        <f t="shared" si="54"/>
        <v>5.7396449704142016</v>
      </c>
      <c r="N60" s="157"/>
      <c r="O60" s="158">
        <f t="shared" si="55"/>
        <v>4.0887850467289715</v>
      </c>
      <c r="P60" s="154"/>
      <c r="Q60" s="159">
        <f t="shared" si="56"/>
        <v>6.3770604395604398</v>
      </c>
      <c r="R60" s="155"/>
      <c r="S60" s="158">
        <f t="shared" si="57"/>
        <v>6.2412587412587408</v>
      </c>
      <c r="T60" s="154"/>
      <c r="U60" s="158">
        <f t="shared" si="58"/>
        <v>5.5663430420711926</v>
      </c>
      <c r="V60" s="154"/>
      <c r="W60" s="159">
        <f t="shared" si="59"/>
        <v>5.7692307692307701</v>
      </c>
      <c r="X60" s="155"/>
      <c r="Y60" s="159">
        <f t="shared" si="60"/>
        <v>5.1401869158878499</v>
      </c>
      <c r="Z60" s="155"/>
      <c r="AA60" s="160">
        <f t="shared" si="61"/>
        <v>6.7788461538461533</v>
      </c>
      <c r="AB60" s="156"/>
      <c r="AC60" s="161">
        <f t="shared" si="62"/>
        <v>6.2412587412587408</v>
      </c>
      <c r="AD60" s="157"/>
      <c r="AE60" s="158">
        <f t="shared" si="63"/>
        <v>5.5663430420711926</v>
      </c>
      <c r="AF60" s="154"/>
      <c r="AG60" s="159">
        <f t="shared" si="64"/>
        <v>7.0118343195266277</v>
      </c>
      <c r="AH60" s="155"/>
      <c r="AI60" s="158">
        <f t="shared" si="65"/>
        <v>6.121495327102803</v>
      </c>
      <c r="AJ60" s="154"/>
      <c r="AK60" s="158">
        <f t="shared" si="66"/>
        <v>6.8818681318681314</v>
      </c>
      <c r="AL60" s="154"/>
      <c r="AM60" s="159">
        <f t="shared" si="67"/>
        <v>6.2412587412587408</v>
      </c>
      <c r="AN60" s="155"/>
      <c r="AO60" s="159">
        <f t="shared" si="68"/>
        <v>5.5663430420711926</v>
      </c>
      <c r="AP60" s="155"/>
      <c r="AQ60" s="160">
        <f t="shared" si="69"/>
        <v>7.1005917159763321</v>
      </c>
      <c r="AR60" s="156"/>
      <c r="AS60" s="161">
        <f t="shared" si="70"/>
        <v>5.3271028037383177</v>
      </c>
      <c r="AT60" s="157"/>
      <c r="AU60" s="158">
        <f t="shared" si="71"/>
        <v>6.2637362637362628</v>
      </c>
      <c r="AV60" s="154"/>
      <c r="AW60" s="159">
        <f t="shared" si="72"/>
        <v>6.2412587412587408</v>
      </c>
      <c r="AX60" s="155"/>
      <c r="AY60" s="158">
        <f t="shared" si="73"/>
        <v>5.5663430420711926</v>
      </c>
      <c r="AZ60" s="154"/>
      <c r="BA60" s="158">
        <f t="shared" si="74"/>
        <v>7.5739644970414206</v>
      </c>
      <c r="BB60" s="154"/>
      <c r="BC60" s="159">
        <f t="shared" si="75"/>
        <v>6.121495327102803</v>
      </c>
      <c r="BD60" s="155"/>
      <c r="BE60" s="159">
        <f t="shared" si="76"/>
        <v>8.344780219780219</v>
      </c>
      <c r="BF60" s="155"/>
      <c r="BG60" s="160">
        <f t="shared" si="77"/>
        <v>6.2412587412587408</v>
      </c>
      <c r="BH60" s="156"/>
      <c r="BI60" s="161">
        <f t="shared" si="78"/>
        <v>5.5663430420711926</v>
      </c>
      <c r="BJ60" s="157"/>
      <c r="BK60" s="158">
        <f t="shared" si="79"/>
        <v>5.9763313609467463</v>
      </c>
      <c r="BL60" s="154"/>
      <c r="BM60" s="159">
        <f t="shared" si="80"/>
        <v>5.8411214953271022</v>
      </c>
      <c r="BN60" s="155"/>
      <c r="BO60" s="158">
        <f t="shared" si="81"/>
        <v>7.8537087912087902</v>
      </c>
      <c r="BP60" s="154"/>
      <c r="BQ60" s="158">
        <f t="shared" si="82"/>
        <v>6.2412587412587408</v>
      </c>
      <c r="BR60" s="154"/>
      <c r="BS60" s="159">
        <f t="shared" si="83"/>
        <v>5.5663430420711926</v>
      </c>
      <c r="BT60" s="155"/>
      <c r="BU60" s="159">
        <f t="shared" si="84"/>
        <v>5.6213017751479297</v>
      </c>
      <c r="BV60" s="155"/>
      <c r="BW60" s="160">
        <f t="shared" si="85"/>
        <v>5.0700934579439245</v>
      </c>
      <c r="BX60" s="156"/>
      <c r="BY60" s="161">
        <f t="shared" si="86"/>
        <v>7.0020604395604398</v>
      </c>
      <c r="BZ60" s="157"/>
      <c r="CA60" s="158">
        <f t="shared" si="87"/>
        <v>6.2412587412587408</v>
      </c>
      <c r="CB60" s="154"/>
      <c r="CC60" s="159">
        <f t="shared" si="88"/>
        <v>5.5663430420711926</v>
      </c>
      <c r="CD60" s="390"/>
      <c r="CE60" s="158">
        <f t="shared" si="89"/>
        <v>5.1775147928994087</v>
      </c>
      <c r="CF60" s="154"/>
      <c r="CG60" s="159">
        <f t="shared" si="90"/>
        <v>5.4205607476635507</v>
      </c>
      <c r="CH60" s="155"/>
      <c r="CI60" s="158">
        <f t="shared" si="91"/>
        <v>7.9361263736263741</v>
      </c>
      <c r="CJ60" s="154"/>
      <c r="CK60" s="158">
        <f t="shared" si="92"/>
        <v>6.2412587412587408</v>
      </c>
      <c r="CL60" s="154"/>
      <c r="CM60" s="159">
        <f t="shared" si="93"/>
        <v>5.5663430420711926</v>
      </c>
      <c r="CN60" s="155"/>
      <c r="CO60" s="159">
        <f t="shared" si="94"/>
        <v>6.9822485207100602</v>
      </c>
      <c r="CP60" s="155"/>
      <c r="CQ60" s="160">
        <f t="shared" si="95"/>
        <v>5.3738317757009346</v>
      </c>
      <c r="CR60" s="156"/>
      <c r="CS60" s="161">
        <f t="shared" si="96"/>
        <v>7.5103021978021971</v>
      </c>
      <c r="CT60" s="157"/>
      <c r="CU60" s="158">
        <f t="shared" si="97"/>
        <v>6.2412587412587408</v>
      </c>
      <c r="CV60" s="154"/>
      <c r="CW60" s="159">
        <f t="shared" si="98"/>
        <v>5.5663430420711926</v>
      </c>
      <c r="CX60" s="155"/>
      <c r="CY60" s="159">
        <f t="shared" si="99"/>
        <v>7.1597633136094672</v>
      </c>
      <c r="CZ60" s="155"/>
      <c r="DA60" s="160">
        <f t="shared" si="100"/>
        <v>5.2803738317757007</v>
      </c>
      <c r="DB60" s="156"/>
      <c r="DC60" s="161">
        <f t="shared" si="101"/>
        <v>8.0082417582417591</v>
      </c>
      <c r="DD60" s="157"/>
      <c r="DE60" s="158">
        <f t="shared" si="102"/>
        <v>6.2412587412587408</v>
      </c>
      <c r="DF60" s="154"/>
      <c r="DG60" s="159">
        <f t="shared" si="103"/>
        <v>5.5663430420711926</v>
      </c>
      <c r="DH60" s="244"/>
      <c r="DI60" s="93">
        <f t="shared" si="104"/>
        <v>8.0769230769230766</v>
      </c>
      <c r="DJ60" s="92"/>
      <c r="DK60" s="160">
        <f t="shared" si="105"/>
        <v>7.05607476635514</v>
      </c>
      <c r="DL60" s="156"/>
      <c r="DM60" s="93">
        <f t="shared" si="106"/>
        <v>7.1840659340659334</v>
      </c>
      <c r="DN60" s="92"/>
      <c r="DO60" s="93">
        <f t="shared" si="107"/>
        <v>6.2412587412587408</v>
      </c>
      <c r="DP60" s="92"/>
      <c r="DQ60" s="93">
        <f t="shared" si="108"/>
        <v>5.5663430420711926</v>
      </c>
    </row>
    <row r="61" spans="1:121" s="83" customFormat="1" x14ac:dyDescent="0.2">
      <c r="A61" s="82" t="s">
        <v>10</v>
      </c>
      <c r="B61" s="75"/>
      <c r="C61" s="154">
        <f t="shared" si="49"/>
        <v>8.6094674556213029</v>
      </c>
      <c r="D61" s="154"/>
      <c r="E61" s="154">
        <f t="shared" si="50"/>
        <v>6.1448598130841123</v>
      </c>
      <c r="F61" s="154"/>
      <c r="G61" s="155">
        <f t="shared" si="51"/>
        <v>7.9532967032967035</v>
      </c>
      <c r="H61" s="155"/>
      <c r="I61" s="155">
        <f t="shared" si="52"/>
        <v>4.4230769230769242</v>
      </c>
      <c r="J61" s="155"/>
      <c r="K61" s="156">
        <f t="shared" si="53"/>
        <v>6.1488673139158561</v>
      </c>
      <c r="L61" s="156"/>
      <c r="M61" s="157">
        <f t="shared" si="54"/>
        <v>7.3964497041420127</v>
      </c>
      <c r="N61" s="157"/>
      <c r="O61" s="154">
        <f t="shared" si="55"/>
        <v>6.3084112149532707</v>
      </c>
      <c r="P61" s="154"/>
      <c r="Q61" s="155">
        <f t="shared" si="56"/>
        <v>7.8228021978021971</v>
      </c>
      <c r="R61" s="155"/>
      <c r="S61" s="154">
        <f t="shared" si="57"/>
        <v>4.4230769230769242</v>
      </c>
      <c r="T61" s="154"/>
      <c r="U61" s="154">
        <f t="shared" si="58"/>
        <v>6.1488673139158561</v>
      </c>
      <c r="V61" s="154"/>
      <c r="W61" s="155">
        <f t="shared" si="59"/>
        <v>7.7218934911242609</v>
      </c>
      <c r="X61" s="155"/>
      <c r="Y61" s="155">
        <f t="shared" si="60"/>
        <v>4.6728971962616823</v>
      </c>
      <c r="Z61" s="155"/>
      <c r="AA61" s="156">
        <f t="shared" si="61"/>
        <v>8.2932692307692299</v>
      </c>
      <c r="AB61" s="156"/>
      <c r="AC61" s="157">
        <f t="shared" si="62"/>
        <v>4.4230769230769242</v>
      </c>
      <c r="AD61" s="157"/>
      <c r="AE61" s="154">
        <f t="shared" si="63"/>
        <v>6.1488673139158561</v>
      </c>
      <c r="AF61" s="154"/>
      <c r="AG61" s="155">
        <f t="shared" si="64"/>
        <v>8.1952662721893503</v>
      </c>
      <c r="AH61" s="155"/>
      <c r="AI61" s="154">
        <f t="shared" si="65"/>
        <v>6.4485981308411215</v>
      </c>
      <c r="AJ61" s="154"/>
      <c r="AK61" s="154">
        <f t="shared" si="66"/>
        <v>8.6126373626373613</v>
      </c>
      <c r="AL61" s="154"/>
      <c r="AM61" s="155">
        <f t="shared" si="67"/>
        <v>4.4230769230769242</v>
      </c>
      <c r="AN61" s="155"/>
      <c r="AO61" s="155">
        <f t="shared" si="68"/>
        <v>6.1488673139158561</v>
      </c>
      <c r="AP61" s="155"/>
      <c r="AQ61" s="156">
        <f t="shared" si="69"/>
        <v>9.7041420118343193</v>
      </c>
      <c r="AR61" s="156"/>
      <c r="AS61" s="157">
        <f t="shared" si="70"/>
        <v>8.9252336448598122</v>
      </c>
      <c r="AT61" s="157"/>
      <c r="AU61" s="154">
        <f t="shared" si="71"/>
        <v>8.9800824175824179</v>
      </c>
      <c r="AV61" s="154"/>
      <c r="AW61" s="155">
        <f t="shared" si="72"/>
        <v>4.4230769230769242</v>
      </c>
      <c r="AX61" s="155"/>
      <c r="AY61" s="154">
        <f t="shared" si="73"/>
        <v>6.1488673139158561</v>
      </c>
      <c r="AZ61" s="154"/>
      <c r="BA61" s="154">
        <f t="shared" si="74"/>
        <v>8.0769230769230766</v>
      </c>
      <c r="BB61" s="154"/>
      <c r="BC61" s="155">
        <f t="shared" si="75"/>
        <v>6.2383177570093462</v>
      </c>
      <c r="BD61" s="155"/>
      <c r="BE61" s="155">
        <f t="shared" si="76"/>
        <v>9.708104395604396</v>
      </c>
      <c r="BF61" s="155"/>
      <c r="BG61" s="156">
        <f t="shared" si="77"/>
        <v>4.4230769230769242</v>
      </c>
      <c r="BH61" s="156"/>
      <c r="BI61" s="157">
        <f t="shared" si="78"/>
        <v>6.1488673139158561</v>
      </c>
      <c r="BJ61" s="157"/>
      <c r="BK61" s="154">
        <f t="shared" si="79"/>
        <v>7.4556213017751478</v>
      </c>
      <c r="BL61" s="154"/>
      <c r="BM61" s="155">
        <f t="shared" si="80"/>
        <v>6.7056074766355138</v>
      </c>
      <c r="BN61" s="155"/>
      <c r="BO61" s="154">
        <f t="shared" si="81"/>
        <v>9.5260989010989015</v>
      </c>
      <c r="BP61" s="154"/>
      <c r="BQ61" s="154">
        <f t="shared" si="82"/>
        <v>4.4230769230769242</v>
      </c>
      <c r="BR61" s="154"/>
      <c r="BS61" s="155">
        <f t="shared" si="83"/>
        <v>6.1488673139158561</v>
      </c>
      <c r="BT61" s="155"/>
      <c r="BU61" s="155">
        <f t="shared" si="84"/>
        <v>8.1360946745562135</v>
      </c>
      <c r="BV61" s="155"/>
      <c r="BW61" s="156">
        <f t="shared" si="85"/>
        <v>5.8644859813084107</v>
      </c>
      <c r="BX61" s="156"/>
      <c r="BY61" s="157">
        <f t="shared" si="86"/>
        <v>8.7362637362637372</v>
      </c>
      <c r="BZ61" s="157"/>
      <c r="CA61" s="154">
        <f t="shared" si="87"/>
        <v>4.4230769230769242</v>
      </c>
      <c r="CB61" s="154"/>
      <c r="CC61" s="155">
        <f t="shared" si="88"/>
        <v>6.1488673139158561</v>
      </c>
      <c r="CD61" s="390"/>
      <c r="CE61" s="154">
        <f t="shared" si="89"/>
        <v>7.6627218934911241</v>
      </c>
      <c r="CF61" s="154"/>
      <c r="CG61" s="155">
        <f t="shared" si="90"/>
        <v>6.6355140186915884</v>
      </c>
      <c r="CH61" s="155"/>
      <c r="CI61" s="154">
        <f t="shared" si="91"/>
        <v>8.9457417582417573</v>
      </c>
      <c r="CJ61" s="154"/>
      <c r="CK61" s="154">
        <f t="shared" si="92"/>
        <v>4.4230769230769242</v>
      </c>
      <c r="CL61" s="154"/>
      <c r="CM61" s="155">
        <f t="shared" si="93"/>
        <v>6.1488673139158561</v>
      </c>
      <c r="CN61" s="155"/>
      <c r="CO61" s="155">
        <f t="shared" si="94"/>
        <v>8.668639053254438</v>
      </c>
      <c r="CP61" s="155"/>
      <c r="CQ61" s="156">
        <f t="shared" si="95"/>
        <v>7.8271028037383177</v>
      </c>
      <c r="CR61" s="156"/>
      <c r="CS61" s="157">
        <f t="shared" si="96"/>
        <v>8.2211538461538449</v>
      </c>
      <c r="CT61" s="157"/>
      <c r="CU61" s="154">
        <f t="shared" si="97"/>
        <v>4.4230769230769242</v>
      </c>
      <c r="CV61" s="154"/>
      <c r="CW61" s="155">
        <f t="shared" si="98"/>
        <v>6.1488673139158561</v>
      </c>
      <c r="CX61" s="155"/>
      <c r="CY61" s="155">
        <f t="shared" si="99"/>
        <v>9.8520710059171606</v>
      </c>
      <c r="CZ61" s="155"/>
      <c r="DA61" s="156">
        <f t="shared" si="100"/>
        <v>9.3224299065420553</v>
      </c>
      <c r="DB61" s="156"/>
      <c r="DC61" s="157">
        <f t="shared" si="101"/>
        <v>9.5192307692307683</v>
      </c>
      <c r="DD61" s="157"/>
      <c r="DE61" s="154">
        <f t="shared" si="102"/>
        <v>4.4230769230769242</v>
      </c>
      <c r="DF61" s="154"/>
      <c r="DG61" s="155">
        <f t="shared" si="103"/>
        <v>6.1488673139158561</v>
      </c>
      <c r="DH61" s="244"/>
      <c r="DI61" s="92">
        <f t="shared" si="104"/>
        <v>8.9349112426035511</v>
      </c>
      <c r="DJ61" s="92"/>
      <c r="DK61" s="156">
        <f t="shared" si="105"/>
        <v>8.8317757009345801</v>
      </c>
      <c r="DL61" s="156"/>
      <c r="DM61" s="92">
        <f t="shared" si="106"/>
        <v>10.006868131868131</v>
      </c>
      <c r="DN61" s="92"/>
      <c r="DO61" s="92">
        <f t="shared" si="107"/>
        <v>4.4230769230769242</v>
      </c>
      <c r="DP61" s="92"/>
      <c r="DQ61" s="92">
        <f t="shared" si="108"/>
        <v>6.1488673139158561</v>
      </c>
    </row>
    <row r="62" spans="1:121" s="83" customFormat="1" x14ac:dyDescent="0.2">
      <c r="A62" s="82" t="s">
        <v>11</v>
      </c>
      <c r="B62" s="75"/>
      <c r="C62" s="154">
        <f t="shared" si="49"/>
        <v>7.2485207100591724</v>
      </c>
      <c r="D62" s="154"/>
      <c r="E62" s="154">
        <f t="shared" si="50"/>
        <v>7.3831775700934577</v>
      </c>
      <c r="F62" s="154"/>
      <c r="G62" s="155">
        <f t="shared" si="51"/>
        <v>6.2019230769230766</v>
      </c>
      <c r="H62" s="155"/>
      <c r="I62" s="155">
        <f t="shared" si="52"/>
        <v>3.7412587412587417</v>
      </c>
      <c r="J62" s="155"/>
      <c r="K62" s="156">
        <f t="shared" si="53"/>
        <v>0.29126213592232958</v>
      </c>
      <c r="L62" s="156"/>
      <c r="M62" s="157">
        <f t="shared" si="54"/>
        <v>6.3017751479289945</v>
      </c>
      <c r="N62" s="157"/>
      <c r="O62" s="154">
        <f t="shared" si="55"/>
        <v>6.1915887850467293</v>
      </c>
      <c r="P62" s="154"/>
      <c r="Q62" s="155">
        <f t="shared" si="56"/>
        <v>5.896291208791208</v>
      </c>
      <c r="R62" s="155"/>
      <c r="S62" s="154">
        <f t="shared" si="57"/>
        <v>3.7412587412587417</v>
      </c>
      <c r="T62" s="154"/>
      <c r="U62" s="154">
        <f t="shared" si="58"/>
        <v>0.29126213592232958</v>
      </c>
      <c r="V62" s="154"/>
      <c r="W62" s="155">
        <f t="shared" si="59"/>
        <v>7.4852071005917162</v>
      </c>
      <c r="X62" s="155"/>
      <c r="Y62" s="155">
        <f t="shared" si="60"/>
        <v>6.7990654205607477</v>
      </c>
      <c r="Z62" s="155"/>
      <c r="AA62" s="156">
        <f t="shared" si="61"/>
        <v>7.6339285714285712</v>
      </c>
      <c r="AB62" s="156"/>
      <c r="AC62" s="157">
        <f t="shared" si="62"/>
        <v>3.7412587412587417</v>
      </c>
      <c r="AD62" s="157"/>
      <c r="AE62" s="154">
        <f t="shared" si="63"/>
        <v>0.29126213592232958</v>
      </c>
      <c r="AF62" s="154"/>
      <c r="AG62" s="155">
        <f t="shared" si="64"/>
        <v>7.7218934911242609</v>
      </c>
      <c r="AH62" s="155"/>
      <c r="AI62" s="154">
        <f t="shared" si="65"/>
        <v>6.8925233644859816</v>
      </c>
      <c r="AJ62" s="154"/>
      <c r="AK62" s="154">
        <f t="shared" si="66"/>
        <v>6.0508241758241752</v>
      </c>
      <c r="AL62" s="154"/>
      <c r="AM62" s="155">
        <f t="shared" si="67"/>
        <v>3.7412587412587417</v>
      </c>
      <c r="AN62" s="155"/>
      <c r="AO62" s="155">
        <f t="shared" si="68"/>
        <v>0.29126213592232958</v>
      </c>
      <c r="AP62" s="155"/>
      <c r="AQ62" s="156">
        <f t="shared" si="69"/>
        <v>7.9585798816568047</v>
      </c>
      <c r="AR62" s="156"/>
      <c r="AS62" s="157">
        <f t="shared" si="70"/>
        <v>8.0140186915887845</v>
      </c>
      <c r="AT62" s="157"/>
      <c r="AU62" s="154">
        <f t="shared" si="71"/>
        <v>5.5906593406593403</v>
      </c>
      <c r="AV62" s="154"/>
      <c r="AW62" s="155">
        <f t="shared" si="72"/>
        <v>3.7412587412587417</v>
      </c>
      <c r="AX62" s="155"/>
      <c r="AY62" s="154">
        <f t="shared" si="73"/>
        <v>0.29126213592232958</v>
      </c>
      <c r="AZ62" s="154"/>
      <c r="BA62" s="154">
        <f t="shared" si="74"/>
        <v>7.6627218934911241</v>
      </c>
      <c r="BB62" s="154"/>
      <c r="BC62" s="155">
        <f t="shared" si="75"/>
        <v>7.2429906542056077</v>
      </c>
      <c r="BD62" s="155"/>
      <c r="BE62" s="155">
        <f t="shared" si="76"/>
        <v>7.1256868131868139</v>
      </c>
      <c r="BF62" s="155"/>
      <c r="BG62" s="156">
        <f t="shared" si="77"/>
        <v>3.7412587412587417</v>
      </c>
      <c r="BH62" s="156"/>
      <c r="BI62" s="157">
        <f t="shared" si="78"/>
        <v>0.29126213592232958</v>
      </c>
      <c r="BJ62" s="157"/>
      <c r="BK62" s="154">
        <f t="shared" si="79"/>
        <v>6.7455621301775146</v>
      </c>
      <c r="BL62" s="154"/>
      <c r="BM62" s="155">
        <f t="shared" si="80"/>
        <v>6.9626168224299061</v>
      </c>
      <c r="BN62" s="155"/>
      <c r="BO62" s="154">
        <f t="shared" si="81"/>
        <v>7.1085164835164836</v>
      </c>
      <c r="BP62" s="154"/>
      <c r="BQ62" s="154">
        <f t="shared" si="82"/>
        <v>3.7412587412587417</v>
      </c>
      <c r="BR62" s="154"/>
      <c r="BS62" s="155">
        <f t="shared" si="83"/>
        <v>0.29126213592232958</v>
      </c>
      <c r="BT62" s="155"/>
      <c r="BU62" s="155">
        <f t="shared" si="84"/>
        <v>7.6627218934911241</v>
      </c>
      <c r="BV62" s="155"/>
      <c r="BW62" s="156">
        <f t="shared" si="85"/>
        <v>6.7757009345794392</v>
      </c>
      <c r="BX62" s="156"/>
      <c r="BY62" s="157">
        <f t="shared" si="86"/>
        <v>7.3420329670329672</v>
      </c>
      <c r="BZ62" s="157"/>
      <c r="CA62" s="154">
        <f t="shared" si="87"/>
        <v>3.7412587412587417</v>
      </c>
      <c r="CB62" s="154"/>
      <c r="CC62" s="155">
        <f t="shared" si="88"/>
        <v>0.29126213592232958</v>
      </c>
      <c r="CD62" s="390"/>
      <c r="CE62" s="154">
        <f t="shared" si="89"/>
        <v>7.3964497041420127</v>
      </c>
      <c r="CF62" s="154"/>
      <c r="CG62" s="155">
        <f t="shared" si="90"/>
        <v>7.2429906542056077</v>
      </c>
      <c r="CH62" s="155"/>
      <c r="CI62" s="154">
        <f t="shared" si="91"/>
        <v>8.0563186813186807</v>
      </c>
      <c r="CJ62" s="154"/>
      <c r="CK62" s="154">
        <f t="shared" si="92"/>
        <v>3.7412587412587417</v>
      </c>
      <c r="CL62" s="154"/>
      <c r="CM62" s="155">
        <f t="shared" si="93"/>
        <v>0.29126213592232958</v>
      </c>
      <c r="CN62" s="155"/>
      <c r="CO62" s="155">
        <f t="shared" si="94"/>
        <v>7.9881656804733732</v>
      </c>
      <c r="CP62" s="155"/>
      <c r="CQ62" s="156">
        <f t="shared" si="95"/>
        <v>6.5887850467289724</v>
      </c>
      <c r="CR62" s="156"/>
      <c r="CS62" s="157">
        <f t="shared" si="96"/>
        <v>6.0748626373626369</v>
      </c>
      <c r="CT62" s="157"/>
      <c r="CU62" s="154">
        <f t="shared" si="97"/>
        <v>3.7412587412587417</v>
      </c>
      <c r="CV62" s="154"/>
      <c r="CW62" s="155">
        <f t="shared" si="98"/>
        <v>0.29126213592232958</v>
      </c>
      <c r="CX62" s="155"/>
      <c r="CY62" s="155">
        <f t="shared" si="99"/>
        <v>8.7869822485207099</v>
      </c>
      <c r="CZ62" s="155"/>
      <c r="DA62" s="156">
        <f t="shared" si="100"/>
        <v>8.0607476635514015</v>
      </c>
      <c r="DB62" s="156"/>
      <c r="DC62" s="157">
        <f t="shared" si="101"/>
        <v>6.7719780219780219</v>
      </c>
      <c r="DD62" s="157"/>
      <c r="DE62" s="154">
        <f t="shared" si="102"/>
        <v>3.7412587412587417</v>
      </c>
      <c r="DF62" s="154"/>
      <c r="DG62" s="155">
        <f t="shared" si="103"/>
        <v>0.29126213592232958</v>
      </c>
      <c r="DH62" s="244"/>
      <c r="DI62" s="92">
        <f t="shared" si="104"/>
        <v>9.5266272189349106</v>
      </c>
      <c r="DJ62" s="92"/>
      <c r="DK62" s="156">
        <f t="shared" si="105"/>
        <v>8.8551401869158877</v>
      </c>
      <c r="DL62" s="156"/>
      <c r="DM62" s="92">
        <f t="shared" si="106"/>
        <v>6.8509615384615383</v>
      </c>
      <c r="DN62" s="92"/>
      <c r="DO62" s="92">
        <f t="shared" si="107"/>
        <v>3.7412587412587417</v>
      </c>
      <c r="DP62" s="92"/>
      <c r="DQ62" s="92">
        <f t="shared" si="108"/>
        <v>0.29126213592232958</v>
      </c>
    </row>
    <row r="63" spans="1:121" s="83" customFormat="1" x14ac:dyDescent="0.2">
      <c r="A63" s="82" t="s">
        <v>12</v>
      </c>
      <c r="B63" s="75"/>
      <c r="C63" s="154">
        <f t="shared" si="49"/>
        <v>5.6804733727810657</v>
      </c>
      <c r="D63" s="154"/>
      <c r="E63" s="154">
        <f t="shared" si="50"/>
        <v>4.065420560747663</v>
      </c>
      <c r="F63" s="154"/>
      <c r="G63" s="155">
        <f t="shared" si="51"/>
        <v>4.3646978021978011</v>
      </c>
      <c r="H63" s="155"/>
      <c r="I63" s="155">
        <f t="shared" si="52"/>
        <v>6.7132867132867142</v>
      </c>
      <c r="J63" s="155"/>
      <c r="K63" s="156">
        <f t="shared" si="53"/>
        <v>4.8867313915857578</v>
      </c>
      <c r="L63" s="156"/>
      <c r="M63" s="157">
        <f t="shared" si="54"/>
        <v>5.0887573964497044</v>
      </c>
      <c r="N63" s="157"/>
      <c r="O63" s="154">
        <f t="shared" si="55"/>
        <v>3.7850467289719623</v>
      </c>
      <c r="P63" s="154"/>
      <c r="Q63" s="155">
        <f t="shared" si="56"/>
        <v>4.8729395604395593</v>
      </c>
      <c r="R63" s="155"/>
      <c r="S63" s="154">
        <f t="shared" si="57"/>
        <v>6.7132867132867142</v>
      </c>
      <c r="T63" s="154"/>
      <c r="U63" s="154">
        <f t="shared" si="58"/>
        <v>4.8867313915857578</v>
      </c>
      <c r="V63" s="154"/>
      <c r="W63" s="155">
        <f t="shared" si="59"/>
        <v>7.0118343195266277</v>
      </c>
      <c r="X63" s="155"/>
      <c r="Y63" s="155">
        <f t="shared" si="60"/>
        <v>5.8644859813084107</v>
      </c>
      <c r="Z63" s="155"/>
      <c r="AA63" s="156">
        <f t="shared" si="61"/>
        <v>5.8379120879120876</v>
      </c>
      <c r="AB63" s="156"/>
      <c r="AC63" s="157">
        <f t="shared" si="62"/>
        <v>6.7132867132867142</v>
      </c>
      <c r="AD63" s="157"/>
      <c r="AE63" s="154">
        <f t="shared" si="63"/>
        <v>4.8867313915857578</v>
      </c>
      <c r="AF63" s="154"/>
      <c r="AG63" s="155">
        <f t="shared" si="64"/>
        <v>7.1893491124260365</v>
      </c>
      <c r="AH63" s="155"/>
      <c r="AI63" s="154">
        <f t="shared" si="65"/>
        <v>6.2149532710280369</v>
      </c>
      <c r="AJ63" s="154"/>
      <c r="AK63" s="154">
        <f t="shared" si="66"/>
        <v>5.875686813186813</v>
      </c>
      <c r="AL63" s="154"/>
      <c r="AM63" s="155">
        <f t="shared" si="67"/>
        <v>6.7132867132867142</v>
      </c>
      <c r="AN63" s="155"/>
      <c r="AO63" s="155">
        <f t="shared" si="68"/>
        <v>4.8867313915857578</v>
      </c>
      <c r="AP63" s="155"/>
      <c r="AQ63" s="156">
        <f t="shared" si="69"/>
        <v>7.5147928994082847</v>
      </c>
      <c r="AR63" s="156"/>
      <c r="AS63" s="157">
        <f t="shared" si="70"/>
        <v>7.0327102803738315</v>
      </c>
      <c r="AT63" s="157"/>
      <c r="AU63" s="154">
        <f t="shared" si="71"/>
        <v>5.9581043956043951</v>
      </c>
      <c r="AV63" s="154"/>
      <c r="AW63" s="155">
        <f t="shared" si="72"/>
        <v>6.7132867132867142</v>
      </c>
      <c r="AX63" s="155"/>
      <c r="AY63" s="154">
        <f t="shared" si="73"/>
        <v>4.8867313915857578</v>
      </c>
      <c r="AZ63" s="154"/>
      <c r="BA63" s="154">
        <f t="shared" si="74"/>
        <v>5.0295857988165684</v>
      </c>
      <c r="BB63" s="154"/>
      <c r="BC63" s="155">
        <f t="shared" si="75"/>
        <v>4.7663551401869153</v>
      </c>
      <c r="BD63" s="155"/>
      <c r="BE63" s="155">
        <f t="shared" si="76"/>
        <v>7.5686813186813184</v>
      </c>
      <c r="BF63" s="155"/>
      <c r="BG63" s="156">
        <f t="shared" si="77"/>
        <v>6.7132867132867142</v>
      </c>
      <c r="BH63" s="156"/>
      <c r="BI63" s="157">
        <f t="shared" si="78"/>
        <v>4.8867313915857578</v>
      </c>
      <c r="BJ63" s="157"/>
      <c r="BK63" s="154">
        <f t="shared" si="79"/>
        <v>5.2958579881656807</v>
      </c>
      <c r="BL63" s="154"/>
      <c r="BM63" s="155">
        <f t="shared" si="80"/>
        <v>5.1168224299065415</v>
      </c>
      <c r="BN63" s="155"/>
      <c r="BO63" s="154">
        <f t="shared" si="81"/>
        <v>7.0913461538461533</v>
      </c>
      <c r="BP63" s="154"/>
      <c r="BQ63" s="154">
        <f t="shared" si="82"/>
        <v>6.7132867132867142</v>
      </c>
      <c r="BR63" s="154"/>
      <c r="BS63" s="155">
        <f t="shared" si="83"/>
        <v>4.8867313915857578</v>
      </c>
      <c r="BT63" s="155"/>
      <c r="BU63" s="155">
        <f t="shared" si="84"/>
        <v>4.7041420118343193</v>
      </c>
      <c r="BV63" s="155"/>
      <c r="BW63" s="156">
        <f t="shared" si="85"/>
        <v>5.9345794392523361</v>
      </c>
      <c r="BX63" s="156"/>
      <c r="BY63" s="157">
        <f t="shared" si="86"/>
        <v>6.8097527472527464</v>
      </c>
      <c r="BZ63" s="157"/>
      <c r="CA63" s="154">
        <f t="shared" si="87"/>
        <v>6.7132867132867142</v>
      </c>
      <c r="CB63" s="154"/>
      <c r="CC63" s="155">
        <f t="shared" si="88"/>
        <v>4.8867313915857578</v>
      </c>
      <c r="CD63" s="390"/>
      <c r="CE63" s="154">
        <f t="shared" si="89"/>
        <v>5.4142011834319534</v>
      </c>
      <c r="CF63" s="154"/>
      <c r="CG63" s="155">
        <f t="shared" si="90"/>
        <v>5.5140186915887845</v>
      </c>
      <c r="CH63" s="155"/>
      <c r="CI63" s="154">
        <f t="shared" si="91"/>
        <v>7.3832417582417582</v>
      </c>
      <c r="CJ63" s="154"/>
      <c r="CK63" s="154">
        <f t="shared" si="92"/>
        <v>6.7132867132867142</v>
      </c>
      <c r="CL63" s="154"/>
      <c r="CM63" s="155">
        <f t="shared" si="93"/>
        <v>4.8867313915857578</v>
      </c>
      <c r="CN63" s="155"/>
      <c r="CO63" s="155">
        <f t="shared" si="94"/>
        <v>7.4556213017751478</v>
      </c>
      <c r="CP63" s="155"/>
      <c r="CQ63" s="156">
        <f t="shared" si="95"/>
        <v>7.2663551401869153</v>
      </c>
      <c r="CR63" s="156"/>
      <c r="CS63" s="157">
        <f t="shared" si="96"/>
        <v>6.9093406593406588</v>
      </c>
      <c r="CT63" s="157"/>
      <c r="CU63" s="154">
        <f t="shared" si="97"/>
        <v>6.7132867132867142</v>
      </c>
      <c r="CV63" s="154"/>
      <c r="CW63" s="155">
        <f t="shared" si="98"/>
        <v>4.8867313915857578</v>
      </c>
      <c r="CX63" s="155"/>
      <c r="CY63" s="155">
        <f t="shared" si="99"/>
        <v>4.6449704142011843</v>
      </c>
      <c r="CZ63" s="155"/>
      <c r="DA63" s="156">
        <f t="shared" si="100"/>
        <v>5.2803738317757007</v>
      </c>
      <c r="DB63" s="156"/>
      <c r="DC63" s="157">
        <f t="shared" si="101"/>
        <v>7.802197802197802</v>
      </c>
      <c r="DD63" s="157"/>
      <c r="DE63" s="154">
        <f t="shared" si="102"/>
        <v>6.7132867132867142</v>
      </c>
      <c r="DF63" s="154"/>
      <c r="DG63" s="155">
        <f t="shared" si="103"/>
        <v>4.8867313915857578</v>
      </c>
      <c r="DH63" s="244"/>
      <c r="DI63" s="92">
        <f t="shared" si="104"/>
        <v>4.6449704142011843</v>
      </c>
      <c r="DJ63" s="92"/>
      <c r="DK63" s="156">
        <f t="shared" si="105"/>
        <v>6.2616822429906538</v>
      </c>
      <c r="DL63" s="156"/>
      <c r="DM63" s="92">
        <f t="shared" si="106"/>
        <v>7.9670329670329672</v>
      </c>
      <c r="DN63" s="92"/>
      <c r="DO63" s="92">
        <f t="shared" si="107"/>
        <v>6.7132867132867142</v>
      </c>
      <c r="DP63" s="92"/>
      <c r="DQ63" s="92">
        <f t="shared" si="108"/>
        <v>4.8867313915857578</v>
      </c>
    </row>
    <row r="64" spans="1:121" s="83" customFormat="1" x14ac:dyDescent="0.2">
      <c r="A64" s="82" t="s">
        <v>13</v>
      </c>
      <c r="B64" s="75"/>
      <c r="C64" s="154">
        <f t="shared" si="49"/>
        <v>8.2544378698224854</v>
      </c>
      <c r="D64" s="154"/>
      <c r="E64" s="154">
        <f t="shared" si="50"/>
        <v>6.9859813084112146</v>
      </c>
      <c r="F64" s="154"/>
      <c r="G64" s="155">
        <f t="shared" si="51"/>
        <v>3.7499999999999982</v>
      </c>
      <c r="H64" s="155"/>
      <c r="I64" s="155">
        <f t="shared" si="52"/>
        <v>3.8986013986013983</v>
      </c>
      <c r="J64" s="155"/>
      <c r="K64" s="156">
        <f t="shared" si="53"/>
        <v>5.5016181229773453</v>
      </c>
      <c r="L64" s="156"/>
      <c r="M64" s="157">
        <f t="shared" si="54"/>
        <v>8.2248520710059179</v>
      </c>
      <c r="N64" s="157"/>
      <c r="O64" s="154">
        <f t="shared" si="55"/>
        <v>5.0467289719626161</v>
      </c>
      <c r="P64" s="154"/>
      <c r="Q64" s="155">
        <f t="shared" si="56"/>
        <v>2.9464285714285712</v>
      </c>
      <c r="R64" s="155"/>
      <c r="S64" s="154">
        <f t="shared" si="57"/>
        <v>3.8986013986013983</v>
      </c>
      <c r="T64" s="154"/>
      <c r="U64" s="154">
        <f t="shared" si="58"/>
        <v>5.5016181229773453</v>
      </c>
      <c r="V64" s="154"/>
      <c r="W64" s="155">
        <f t="shared" si="59"/>
        <v>6.5384615384615383</v>
      </c>
      <c r="X64" s="155"/>
      <c r="Y64" s="155">
        <f t="shared" si="60"/>
        <v>6.0514018691588785</v>
      </c>
      <c r="Z64" s="155"/>
      <c r="AA64" s="156">
        <f t="shared" si="61"/>
        <v>3.3104395604395611</v>
      </c>
      <c r="AB64" s="156"/>
      <c r="AC64" s="157">
        <f t="shared" si="62"/>
        <v>3.8986013986013983</v>
      </c>
      <c r="AD64" s="157"/>
      <c r="AE64" s="154">
        <f t="shared" si="63"/>
        <v>5.5016181229773453</v>
      </c>
      <c r="AF64" s="154"/>
      <c r="AG64" s="155">
        <f t="shared" si="64"/>
        <v>8.3431952662721898</v>
      </c>
      <c r="AH64" s="155"/>
      <c r="AI64" s="154">
        <f t="shared" si="65"/>
        <v>7.7102803738317753</v>
      </c>
      <c r="AJ64" s="154"/>
      <c r="AK64" s="154">
        <f t="shared" si="66"/>
        <v>3.8701923076923075</v>
      </c>
      <c r="AL64" s="154"/>
      <c r="AM64" s="155">
        <f t="shared" si="67"/>
        <v>3.8986013986013983</v>
      </c>
      <c r="AN64" s="155"/>
      <c r="AO64" s="155">
        <f t="shared" si="68"/>
        <v>5.5016181229773453</v>
      </c>
      <c r="AP64" s="155"/>
      <c r="AQ64" s="156">
        <f t="shared" si="69"/>
        <v>7.5147928994082847</v>
      </c>
      <c r="AR64" s="156"/>
      <c r="AS64" s="157">
        <f t="shared" si="70"/>
        <v>5.1168224299065415</v>
      </c>
      <c r="AT64" s="157"/>
      <c r="AU64" s="154">
        <f t="shared" si="71"/>
        <v>3.8461538461538449</v>
      </c>
      <c r="AV64" s="154"/>
      <c r="AW64" s="155">
        <f t="shared" si="72"/>
        <v>3.8986013986013983</v>
      </c>
      <c r="AX64" s="155"/>
      <c r="AY64" s="154">
        <f t="shared" si="73"/>
        <v>5.5016181229773453</v>
      </c>
      <c r="AZ64" s="154"/>
      <c r="BA64" s="154">
        <f t="shared" si="74"/>
        <v>6.7159763313609471</v>
      </c>
      <c r="BB64" s="154"/>
      <c r="BC64" s="155">
        <f t="shared" si="75"/>
        <v>4.6261682242990654</v>
      </c>
      <c r="BD64" s="155"/>
      <c r="BE64" s="155">
        <f t="shared" si="76"/>
        <v>5.6696428571428568</v>
      </c>
      <c r="BF64" s="155"/>
      <c r="BG64" s="156">
        <f t="shared" si="77"/>
        <v>3.8986013986013983</v>
      </c>
      <c r="BH64" s="156"/>
      <c r="BI64" s="157">
        <f t="shared" si="78"/>
        <v>5.5016181229773453</v>
      </c>
      <c r="BJ64" s="157"/>
      <c r="BK64" s="154">
        <f t="shared" si="79"/>
        <v>6.272189349112427</v>
      </c>
      <c r="BL64" s="154"/>
      <c r="BM64" s="155">
        <f t="shared" si="80"/>
        <v>5.3971962616822431</v>
      </c>
      <c r="BN64" s="155"/>
      <c r="BO64" s="154">
        <f t="shared" si="81"/>
        <v>3.7877747252747236</v>
      </c>
      <c r="BP64" s="154"/>
      <c r="BQ64" s="154">
        <f t="shared" si="82"/>
        <v>3.8986013986013983</v>
      </c>
      <c r="BR64" s="154"/>
      <c r="BS64" s="155">
        <f t="shared" si="83"/>
        <v>5.5016181229773453</v>
      </c>
      <c r="BT64" s="155"/>
      <c r="BU64" s="155">
        <f t="shared" si="84"/>
        <v>6.8934911242603558</v>
      </c>
      <c r="BV64" s="155"/>
      <c r="BW64" s="156">
        <f t="shared" si="85"/>
        <v>5.5607476635514015</v>
      </c>
      <c r="BX64" s="156"/>
      <c r="BY64" s="157">
        <f t="shared" si="86"/>
        <v>4.2960164835164836</v>
      </c>
      <c r="BZ64" s="157"/>
      <c r="CA64" s="154">
        <f t="shared" si="87"/>
        <v>3.8986013986013983</v>
      </c>
      <c r="CB64" s="154"/>
      <c r="CC64" s="155">
        <f t="shared" si="88"/>
        <v>5.5016181229773453</v>
      </c>
      <c r="CD64" s="390"/>
      <c r="CE64" s="154">
        <f t="shared" si="89"/>
        <v>5.5325443786982254</v>
      </c>
      <c r="CF64" s="154"/>
      <c r="CG64" s="155">
        <f t="shared" si="90"/>
        <v>5</v>
      </c>
      <c r="CH64" s="155"/>
      <c r="CI64" s="154">
        <f t="shared" si="91"/>
        <v>4.4917582417582418</v>
      </c>
      <c r="CJ64" s="154"/>
      <c r="CK64" s="154">
        <f t="shared" si="92"/>
        <v>3.8986013986013983</v>
      </c>
      <c r="CL64" s="154"/>
      <c r="CM64" s="155">
        <f t="shared" si="93"/>
        <v>5.5016181229773453</v>
      </c>
      <c r="CN64" s="155"/>
      <c r="CO64" s="155">
        <f t="shared" si="94"/>
        <v>5.9763313609467463</v>
      </c>
      <c r="CP64" s="155"/>
      <c r="CQ64" s="156">
        <f t="shared" si="95"/>
        <v>4.0887850467289715</v>
      </c>
      <c r="CR64" s="156"/>
      <c r="CS64" s="157">
        <f t="shared" si="96"/>
        <v>4.0247252747252746</v>
      </c>
      <c r="CT64" s="157"/>
      <c r="CU64" s="154">
        <f t="shared" si="97"/>
        <v>3.8986013986013983</v>
      </c>
      <c r="CV64" s="154"/>
      <c r="CW64" s="155">
        <f t="shared" si="98"/>
        <v>5.5016181229773453</v>
      </c>
      <c r="CX64" s="155"/>
      <c r="CY64" s="155">
        <f t="shared" si="99"/>
        <v>7.6923076923076934</v>
      </c>
      <c r="CZ64" s="155"/>
      <c r="DA64" s="156">
        <f t="shared" si="100"/>
        <v>6.7289719626168223</v>
      </c>
      <c r="DB64" s="156"/>
      <c r="DC64" s="157">
        <f t="shared" si="101"/>
        <v>5.3296703296703294</v>
      </c>
      <c r="DD64" s="157"/>
      <c r="DE64" s="154">
        <f t="shared" si="102"/>
        <v>3.8986013986013983</v>
      </c>
      <c r="DF64" s="154"/>
      <c r="DG64" s="155">
        <f t="shared" si="103"/>
        <v>5.5016181229773453</v>
      </c>
      <c r="DH64" s="244"/>
      <c r="DI64" s="92">
        <f t="shared" si="104"/>
        <v>7.3372781065088759</v>
      </c>
      <c r="DJ64" s="92"/>
      <c r="DK64" s="156">
        <f t="shared" si="105"/>
        <v>7.4532710280373831</v>
      </c>
      <c r="DL64" s="156"/>
      <c r="DM64" s="92">
        <f t="shared" si="106"/>
        <v>5.0755494505494498</v>
      </c>
      <c r="DN64" s="92"/>
      <c r="DO64" s="92">
        <f t="shared" si="107"/>
        <v>3.8986013986013983</v>
      </c>
      <c r="DP64" s="92"/>
      <c r="DQ64" s="92">
        <f t="shared" si="108"/>
        <v>5.5016181229773453</v>
      </c>
    </row>
    <row r="65" spans="1:121" s="83" customFormat="1" x14ac:dyDescent="0.2">
      <c r="A65" s="84" t="s">
        <v>14</v>
      </c>
      <c r="B65" s="75"/>
      <c r="C65" s="158">
        <f t="shared" si="49"/>
        <v>8.7278106508875748</v>
      </c>
      <c r="D65" s="154"/>
      <c r="E65" s="158">
        <f t="shared" si="50"/>
        <v>7.4299065420560746</v>
      </c>
      <c r="F65" s="154"/>
      <c r="G65" s="159">
        <f t="shared" si="51"/>
        <v>6.2568681318681314</v>
      </c>
      <c r="H65" s="155"/>
      <c r="I65" s="159">
        <f t="shared" si="52"/>
        <v>10</v>
      </c>
      <c r="J65" s="155"/>
      <c r="K65" s="160">
        <f t="shared" si="53"/>
        <v>10</v>
      </c>
      <c r="L65" s="156"/>
      <c r="M65" s="161">
        <f t="shared" si="54"/>
        <v>8.9644970414201186</v>
      </c>
      <c r="N65" s="157"/>
      <c r="O65" s="158">
        <f t="shared" si="55"/>
        <v>7.3364485981308416</v>
      </c>
      <c r="P65" s="154"/>
      <c r="Q65" s="159">
        <f t="shared" si="56"/>
        <v>5.9134615384615383</v>
      </c>
      <c r="R65" s="155"/>
      <c r="S65" s="158">
        <f t="shared" si="57"/>
        <v>10</v>
      </c>
      <c r="T65" s="154"/>
      <c r="U65" s="158">
        <f t="shared" si="58"/>
        <v>10</v>
      </c>
      <c r="V65" s="154"/>
      <c r="W65" s="159">
        <f t="shared" si="59"/>
        <v>9.3491124260355036</v>
      </c>
      <c r="X65" s="155"/>
      <c r="Y65" s="159">
        <f t="shared" si="60"/>
        <v>6.565420560747663</v>
      </c>
      <c r="Z65" s="155"/>
      <c r="AA65" s="160">
        <f t="shared" si="61"/>
        <v>5.5700549450549444</v>
      </c>
      <c r="AB65" s="156"/>
      <c r="AC65" s="161">
        <f t="shared" si="62"/>
        <v>10</v>
      </c>
      <c r="AD65" s="157"/>
      <c r="AE65" s="158">
        <f t="shared" si="63"/>
        <v>10</v>
      </c>
      <c r="AF65" s="154"/>
      <c r="AG65" s="159">
        <f t="shared" si="64"/>
        <v>8.4023668639053266</v>
      </c>
      <c r="AH65" s="155"/>
      <c r="AI65" s="158">
        <f t="shared" si="65"/>
        <v>6.4953271028037385</v>
      </c>
      <c r="AJ65" s="154"/>
      <c r="AK65" s="158">
        <f t="shared" si="66"/>
        <v>6.3701923076923066</v>
      </c>
      <c r="AL65" s="154"/>
      <c r="AM65" s="159">
        <f t="shared" si="67"/>
        <v>10</v>
      </c>
      <c r="AN65" s="155"/>
      <c r="AO65" s="159">
        <f t="shared" si="68"/>
        <v>10</v>
      </c>
      <c r="AP65" s="155"/>
      <c r="AQ65" s="160">
        <f t="shared" si="69"/>
        <v>8.9349112426035511</v>
      </c>
      <c r="AR65" s="156"/>
      <c r="AS65" s="161">
        <f t="shared" si="70"/>
        <v>7.1728971962616814</v>
      </c>
      <c r="AT65" s="157"/>
      <c r="AU65" s="158">
        <f t="shared" si="71"/>
        <v>6.6002747252747245</v>
      </c>
      <c r="AV65" s="154"/>
      <c r="AW65" s="159">
        <f t="shared" si="72"/>
        <v>10</v>
      </c>
      <c r="AX65" s="155"/>
      <c r="AY65" s="158">
        <f t="shared" si="73"/>
        <v>10</v>
      </c>
      <c r="AZ65" s="154"/>
      <c r="BA65" s="158">
        <f t="shared" si="74"/>
        <v>8.8757396449704142</v>
      </c>
      <c r="BB65" s="154"/>
      <c r="BC65" s="159">
        <f t="shared" si="75"/>
        <v>5.5607476635514015</v>
      </c>
      <c r="BD65" s="155"/>
      <c r="BE65" s="159">
        <f t="shared" si="76"/>
        <v>8.2039835164835164</v>
      </c>
      <c r="BF65" s="155"/>
      <c r="BG65" s="160">
        <f t="shared" si="77"/>
        <v>10</v>
      </c>
      <c r="BH65" s="156"/>
      <c r="BI65" s="161">
        <f t="shared" si="78"/>
        <v>10</v>
      </c>
      <c r="BJ65" s="157"/>
      <c r="BK65" s="158">
        <f t="shared" si="79"/>
        <v>7.5739644970414206</v>
      </c>
      <c r="BL65" s="154"/>
      <c r="BM65" s="159">
        <f t="shared" si="80"/>
        <v>6.4953271028037385</v>
      </c>
      <c r="BN65" s="155"/>
      <c r="BO65" s="158">
        <f t="shared" si="81"/>
        <v>8.5473901098901095</v>
      </c>
      <c r="BP65" s="154"/>
      <c r="BQ65" s="158">
        <f t="shared" si="82"/>
        <v>10</v>
      </c>
      <c r="BR65" s="154"/>
      <c r="BS65" s="159">
        <f t="shared" si="83"/>
        <v>10</v>
      </c>
      <c r="BT65" s="155"/>
      <c r="BU65" s="159">
        <f t="shared" si="84"/>
        <v>7.3372781065088759</v>
      </c>
      <c r="BV65" s="155"/>
      <c r="BW65" s="160">
        <f t="shared" si="85"/>
        <v>6.7056074766355138</v>
      </c>
      <c r="BX65" s="156"/>
      <c r="BY65" s="161">
        <f t="shared" si="86"/>
        <v>8.0872252747252737</v>
      </c>
      <c r="BZ65" s="157"/>
      <c r="CA65" s="158">
        <f t="shared" si="87"/>
        <v>10</v>
      </c>
      <c r="CB65" s="154"/>
      <c r="CC65" s="159">
        <f t="shared" si="88"/>
        <v>10</v>
      </c>
      <c r="CD65" s="390"/>
      <c r="CE65" s="158">
        <f t="shared" si="89"/>
        <v>8.6390532544378704</v>
      </c>
      <c r="CF65" s="154"/>
      <c r="CG65" s="159">
        <f t="shared" si="90"/>
        <v>6.7523364485981308</v>
      </c>
      <c r="CH65" s="155"/>
      <c r="CI65" s="158">
        <f t="shared" si="91"/>
        <v>10</v>
      </c>
      <c r="CJ65" s="154"/>
      <c r="CK65" s="158">
        <f t="shared" si="92"/>
        <v>10</v>
      </c>
      <c r="CL65" s="154"/>
      <c r="CM65" s="159">
        <f t="shared" si="93"/>
        <v>10</v>
      </c>
      <c r="CN65" s="155"/>
      <c r="CO65" s="159">
        <f t="shared" si="94"/>
        <v>9.6745562130177518</v>
      </c>
      <c r="CP65" s="155"/>
      <c r="CQ65" s="160">
        <f t="shared" si="95"/>
        <v>7.3598130841121492</v>
      </c>
      <c r="CR65" s="156"/>
      <c r="CS65" s="161">
        <f t="shared" si="96"/>
        <v>9.2342032967032956</v>
      </c>
      <c r="CT65" s="157"/>
      <c r="CU65" s="158">
        <f t="shared" si="97"/>
        <v>10</v>
      </c>
      <c r="CV65" s="154"/>
      <c r="CW65" s="159">
        <f t="shared" si="98"/>
        <v>10</v>
      </c>
      <c r="CX65" s="155"/>
      <c r="CY65" s="159">
        <f t="shared" si="99"/>
        <v>5.443786982248521</v>
      </c>
      <c r="CZ65" s="155"/>
      <c r="DA65" s="160">
        <f t="shared" si="100"/>
        <v>3.8084112149532707</v>
      </c>
      <c r="DB65" s="156"/>
      <c r="DC65" s="161">
        <f t="shared" si="101"/>
        <v>9.2445054945054945</v>
      </c>
      <c r="DD65" s="157"/>
      <c r="DE65" s="158">
        <f t="shared" si="102"/>
        <v>10</v>
      </c>
      <c r="DF65" s="154"/>
      <c r="DG65" s="159">
        <f t="shared" si="103"/>
        <v>10</v>
      </c>
      <c r="DH65" s="244"/>
      <c r="DI65" s="93">
        <f t="shared" si="104"/>
        <v>7.3668639053254443</v>
      </c>
      <c r="DJ65" s="92"/>
      <c r="DK65" s="160">
        <f t="shared" si="105"/>
        <v>6.0514018691588785</v>
      </c>
      <c r="DL65" s="156"/>
      <c r="DM65" s="93">
        <f t="shared" si="106"/>
        <v>9.0041208791208796</v>
      </c>
      <c r="DN65" s="92"/>
      <c r="DO65" s="93">
        <f t="shared" si="107"/>
        <v>10</v>
      </c>
      <c r="DP65" s="92"/>
      <c r="DQ65" s="93">
        <f t="shared" si="108"/>
        <v>10</v>
      </c>
    </row>
    <row r="66" spans="1:121" s="83" customFormat="1" x14ac:dyDescent="0.2">
      <c r="A66" s="82" t="s">
        <v>15</v>
      </c>
      <c r="B66" s="75"/>
      <c r="C66" s="154">
        <f t="shared" si="49"/>
        <v>5.384615384615385</v>
      </c>
      <c r="D66" s="154"/>
      <c r="E66" s="154">
        <f t="shared" si="50"/>
        <v>4.6495327102803738</v>
      </c>
      <c r="F66" s="154"/>
      <c r="G66" s="155">
        <f t="shared" si="51"/>
        <v>5.1201923076923075</v>
      </c>
      <c r="H66" s="155"/>
      <c r="I66" s="155">
        <f t="shared" si="52"/>
        <v>7.9195804195804209</v>
      </c>
      <c r="J66" s="155"/>
      <c r="K66" s="156">
        <f t="shared" si="53"/>
        <v>7.63754045307443</v>
      </c>
      <c r="L66" s="156"/>
      <c r="M66" s="157">
        <f t="shared" si="54"/>
        <v>6.1834319526627226</v>
      </c>
      <c r="N66" s="157"/>
      <c r="O66" s="154">
        <f t="shared" si="55"/>
        <v>6.6121495327102799</v>
      </c>
      <c r="P66" s="154"/>
      <c r="Q66" s="155">
        <f t="shared" si="56"/>
        <v>5.6730769230769225</v>
      </c>
      <c r="R66" s="155"/>
      <c r="S66" s="154">
        <f t="shared" si="57"/>
        <v>7.9195804195804209</v>
      </c>
      <c r="T66" s="154"/>
      <c r="U66" s="154">
        <f t="shared" si="58"/>
        <v>7.63754045307443</v>
      </c>
      <c r="V66" s="154"/>
      <c r="W66" s="155">
        <f t="shared" si="59"/>
        <v>5.7396449704142016</v>
      </c>
      <c r="X66" s="155"/>
      <c r="Y66" s="155">
        <f t="shared" si="60"/>
        <v>5.6542056074766354</v>
      </c>
      <c r="Z66" s="155"/>
      <c r="AA66" s="156">
        <f t="shared" si="61"/>
        <v>5.7760989010989015</v>
      </c>
      <c r="AB66" s="156"/>
      <c r="AC66" s="157">
        <f t="shared" si="62"/>
        <v>7.9195804195804209</v>
      </c>
      <c r="AD66" s="157"/>
      <c r="AE66" s="154">
        <f t="shared" si="63"/>
        <v>7.63754045307443</v>
      </c>
      <c r="AF66" s="154"/>
      <c r="AG66" s="155">
        <f t="shared" si="64"/>
        <v>6.6863905325443795</v>
      </c>
      <c r="AH66" s="155"/>
      <c r="AI66" s="154">
        <f t="shared" si="65"/>
        <v>6.565420560747663</v>
      </c>
      <c r="AJ66" s="154"/>
      <c r="AK66" s="154">
        <f t="shared" si="66"/>
        <v>4.9004120879120876</v>
      </c>
      <c r="AL66" s="154"/>
      <c r="AM66" s="155">
        <f t="shared" si="67"/>
        <v>7.9195804195804209</v>
      </c>
      <c r="AN66" s="155"/>
      <c r="AO66" s="155">
        <f t="shared" si="68"/>
        <v>7.63754045307443</v>
      </c>
      <c r="AP66" s="155"/>
      <c r="AQ66" s="156">
        <f t="shared" si="69"/>
        <v>7.4260355029585803</v>
      </c>
      <c r="AR66" s="156"/>
      <c r="AS66" s="157">
        <f t="shared" si="70"/>
        <v>6.6588785046728969</v>
      </c>
      <c r="AT66" s="157"/>
      <c r="AU66" s="154">
        <f t="shared" si="71"/>
        <v>5.0034340659340657</v>
      </c>
      <c r="AV66" s="154"/>
      <c r="AW66" s="155">
        <f t="shared" si="72"/>
        <v>7.9195804195804209</v>
      </c>
      <c r="AX66" s="155"/>
      <c r="AY66" s="154">
        <f t="shared" si="73"/>
        <v>7.63754045307443</v>
      </c>
      <c r="AZ66" s="154"/>
      <c r="BA66" s="154">
        <f t="shared" si="74"/>
        <v>7.4556213017751478</v>
      </c>
      <c r="BB66" s="154"/>
      <c r="BC66" s="155">
        <f t="shared" si="75"/>
        <v>6.4719626168224291</v>
      </c>
      <c r="BD66" s="155"/>
      <c r="BE66" s="155">
        <f t="shared" si="76"/>
        <v>8.7122252747252737</v>
      </c>
      <c r="BF66" s="155"/>
      <c r="BG66" s="156">
        <f t="shared" si="77"/>
        <v>7.9195804195804209</v>
      </c>
      <c r="BH66" s="156"/>
      <c r="BI66" s="157">
        <f t="shared" si="78"/>
        <v>7.63754045307443</v>
      </c>
      <c r="BJ66" s="157"/>
      <c r="BK66" s="154">
        <f t="shared" si="79"/>
        <v>8.165680473372781</v>
      </c>
      <c r="BL66" s="154"/>
      <c r="BM66" s="155">
        <f t="shared" si="80"/>
        <v>7.8971962616822431</v>
      </c>
      <c r="BN66" s="155"/>
      <c r="BO66" s="154">
        <f t="shared" si="81"/>
        <v>8.1730769230769216</v>
      </c>
      <c r="BP66" s="154"/>
      <c r="BQ66" s="154">
        <f t="shared" si="82"/>
        <v>7.9195804195804209</v>
      </c>
      <c r="BR66" s="154"/>
      <c r="BS66" s="155">
        <f t="shared" si="83"/>
        <v>7.63754045307443</v>
      </c>
      <c r="BT66" s="155"/>
      <c r="BU66" s="155">
        <f t="shared" si="84"/>
        <v>8.8461538461538467</v>
      </c>
      <c r="BV66" s="155"/>
      <c r="BW66" s="156">
        <f t="shared" si="85"/>
        <v>8.2943925233644862</v>
      </c>
      <c r="BX66" s="156"/>
      <c r="BY66" s="157">
        <f t="shared" si="86"/>
        <v>8.0219780219780219</v>
      </c>
      <c r="BZ66" s="157"/>
      <c r="CA66" s="154">
        <f t="shared" si="87"/>
        <v>7.9195804195804209</v>
      </c>
      <c r="CB66" s="154"/>
      <c r="CC66" s="155">
        <f t="shared" si="88"/>
        <v>7.63754045307443</v>
      </c>
      <c r="CD66" s="390"/>
      <c r="CE66" s="154">
        <f t="shared" si="89"/>
        <v>9.053254437869823</v>
      </c>
      <c r="CF66" s="154"/>
      <c r="CG66" s="155">
        <f t="shared" si="90"/>
        <v>8.2943925233644862</v>
      </c>
      <c r="CH66" s="155"/>
      <c r="CI66" s="154">
        <f t="shared" si="91"/>
        <v>8.9079670329670328</v>
      </c>
      <c r="CJ66" s="154"/>
      <c r="CK66" s="154">
        <f t="shared" si="92"/>
        <v>7.9195804195804209</v>
      </c>
      <c r="CL66" s="154"/>
      <c r="CM66" s="155">
        <f t="shared" si="93"/>
        <v>7.63754045307443</v>
      </c>
      <c r="CN66" s="155"/>
      <c r="CO66" s="155">
        <f t="shared" si="94"/>
        <v>9.0236686390532554</v>
      </c>
      <c r="CP66" s="155"/>
      <c r="CQ66" s="156">
        <f t="shared" si="95"/>
        <v>7.5467289719626169</v>
      </c>
      <c r="CR66" s="156"/>
      <c r="CS66" s="157">
        <f t="shared" si="96"/>
        <v>8.0116758241758248</v>
      </c>
      <c r="CT66" s="157"/>
      <c r="CU66" s="154">
        <f t="shared" si="97"/>
        <v>7.9195804195804209</v>
      </c>
      <c r="CV66" s="154"/>
      <c r="CW66" s="155">
        <f t="shared" si="98"/>
        <v>7.63754045307443</v>
      </c>
      <c r="CX66" s="155"/>
      <c r="CY66" s="155">
        <f t="shared" si="99"/>
        <v>6.3609467455621314</v>
      </c>
      <c r="CZ66" s="155"/>
      <c r="DA66" s="156">
        <f t="shared" si="100"/>
        <v>5</v>
      </c>
      <c r="DB66" s="156"/>
      <c r="DC66" s="157">
        <f t="shared" si="101"/>
        <v>8.4203296703296697</v>
      </c>
      <c r="DD66" s="157"/>
      <c r="DE66" s="154">
        <f t="shared" si="102"/>
        <v>7.9195804195804209</v>
      </c>
      <c r="DF66" s="154"/>
      <c r="DG66" s="155">
        <f t="shared" si="103"/>
        <v>7.63754045307443</v>
      </c>
      <c r="DH66" s="244"/>
      <c r="DI66" s="92">
        <f t="shared" si="104"/>
        <v>7.0414201183431953</v>
      </c>
      <c r="DJ66" s="92"/>
      <c r="DK66" s="156">
        <f t="shared" si="105"/>
        <v>5.5140186915887845</v>
      </c>
      <c r="DL66" s="156"/>
      <c r="DM66" s="92">
        <f t="shared" si="106"/>
        <v>8.5714285714285712</v>
      </c>
      <c r="DN66" s="92"/>
      <c r="DO66" s="92">
        <f t="shared" si="107"/>
        <v>7.9195804195804209</v>
      </c>
      <c r="DP66" s="92"/>
      <c r="DQ66" s="92">
        <f t="shared" si="108"/>
        <v>7.63754045307443</v>
      </c>
    </row>
    <row r="67" spans="1:121" s="83" customFormat="1" x14ac:dyDescent="0.2">
      <c r="A67" s="82" t="s">
        <v>16</v>
      </c>
      <c r="B67" s="75"/>
      <c r="C67" s="154">
        <f t="shared" si="49"/>
        <v>7.603550295857989</v>
      </c>
      <c r="D67" s="154"/>
      <c r="E67" s="154">
        <f t="shared" si="50"/>
        <v>7.2429906542056077</v>
      </c>
      <c r="F67" s="154"/>
      <c r="G67" s="155">
        <f t="shared" si="51"/>
        <v>7.6304945054945055</v>
      </c>
      <c r="H67" s="155"/>
      <c r="I67" s="155">
        <f t="shared" si="52"/>
        <v>8.6363636363636367</v>
      </c>
      <c r="J67" s="155"/>
      <c r="K67" s="156">
        <f t="shared" si="53"/>
        <v>7.1197411003236235</v>
      </c>
      <c r="L67" s="156"/>
      <c r="M67" s="157">
        <f t="shared" si="54"/>
        <v>7.3668639053254443</v>
      </c>
      <c r="N67" s="157"/>
      <c r="O67" s="154">
        <f t="shared" si="55"/>
        <v>4.9299065420560746</v>
      </c>
      <c r="P67" s="154"/>
      <c r="Q67" s="155">
        <f t="shared" si="56"/>
        <v>7.2870879120879124</v>
      </c>
      <c r="R67" s="155"/>
      <c r="S67" s="154">
        <f t="shared" si="57"/>
        <v>8.6363636363636367</v>
      </c>
      <c r="T67" s="154"/>
      <c r="U67" s="154">
        <f t="shared" si="58"/>
        <v>7.1197411003236235</v>
      </c>
      <c r="V67" s="154"/>
      <c r="W67" s="155">
        <f t="shared" si="59"/>
        <v>8.7278106508875748</v>
      </c>
      <c r="X67" s="155"/>
      <c r="Y67" s="155">
        <f t="shared" si="60"/>
        <v>7.4065420560747661</v>
      </c>
      <c r="Z67" s="155"/>
      <c r="AA67" s="156">
        <f t="shared" si="61"/>
        <v>6.6002747252747245</v>
      </c>
      <c r="AB67" s="156"/>
      <c r="AC67" s="157">
        <f t="shared" si="62"/>
        <v>8.6363636363636367</v>
      </c>
      <c r="AD67" s="157"/>
      <c r="AE67" s="154">
        <f t="shared" si="63"/>
        <v>7.1197411003236235</v>
      </c>
      <c r="AF67" s="154"/>
      <c r="AG67" s="155">
        <f t="shared" si="64"/>
        <v>8.9644970414201186</v>
      </c>
      <c r="AH67" s="155"/>
      <c r="AI67" s="154">
        <f t="shared" si="65"/>
        <v>6.6355140186915884</v>
      </c>
      <c r="AJ67" s="154"/>
      <c r="AK67" s="154">
        <f t="shared" si="66"/>
        <v>4.1964285714285712</v>
      </c>
      <c r="AL67" s="154"/>
      <c r="AM67" s="155">
        <f t="shared" si="67"/>
        <v>8.6363636363636367</v>
      </c>
      <c r="AN67" s="155"/>
      <c r="AO67" s="155">
        <f t="shared" si="68"/>
        <v>7.1197411003236235</v>
      </c>
      <c r="AP67" s="155"/>
      <c r="AQ67" s="156">
        <f t="shared" si="69"/>
        <v>9.3195266272189343</v>
      </c>
      <c r="AR67" s="156"/>
      <c r="AS67" s="157">
        <f t="shared" si="70"/>
        <v>6.6822429906542054</v>
      </c>
      <c r="AT67" s="157"/>
      <c r="AU67" s="154">
        <f t="shared" si="71"/>
        <v>5.9134615384615383</v>
      </c>
      <c r="AV67" s="154"/>
      <c r="AW67" s="155">
        <f t="shared" si="72"/>
        <v>8.6363636363636367</v>
      </c>
      <c r="AX67" s="155"/>
      <c r="AY67" s="154">
        <f t="shared" si="73"/>
        <v>7.1197411003236235</v>
      </c>
      <c r="AZ67" s="154"/>
      <c r="BA67" s="154">
        <f t="shared" si="74"/>
        <v>9.437869822485208</v>
      </c>
      <c r="BB67" s="154"/>
      <c r="BC67" s="155">
        <f t="shared" si="75"/>
        <v>7.5934579439252339</v>
      </c>
      <c r="BD67" s="155"/>
      <c r="BE67" s="155">
        <f t="shared" si="76"/>
        <v>6.9436813186813184</v>
      </c>
      <c r="BF67" s="155"/>
      <c r="BG67" s="156">
        <f t="shared" si="77"/>
        <v>8.6363636363636367</v>
      </c>
      <c r="BH67" s="156"/>
      <c r="BI67" s="157">
        <f t="shared" si="78"/>
        <v>7.1197411003236235</v>
      </c>
      <c r="BJ67" s="157"/>
      <c r="BK67" s="154">
        <f t="shared" si="79"/>
        <v>8.4615384615384617</v>
      </c>
      <c r="BL67" s="154"/>
      <c r="BM67" s="155">
        <f t="shared" si="80"/>
        <v>7.2429906542056077</v>
      </c>
      <c r="BN67" s="155"/>
      <c r="BO67" s="154">
        <f t="shared" si="81"/>
        <v>6.6002747252747245</v>
      </c>
      <c r="BP67" s="154"/>
      <c r="BQ67" s="154">
        <f t="shared" si="82"/>
        <v>8.6363636363636367</v>
      </c>
      <c r="BR67" s="154"/>
      <c r="BS67" s="155">
        <f t="shared" si="83"/>
        <v>7.1197411003236235</v>
      </c>
      <c r="BT67" s="155"/>
      <c r="BU67" s="155">
        <f t="shared" si="84"/>
        <v>8.9644970414201186</v>
      </c>
      <c r="BV67" s="155"/>
      <c r="BW67" s="156">
        <f t="shared" si="85"/>
        <v>7.3130841121495322</v>
      </c>
      <c r="BX67" s="156"/>
      <c r="BY67" s="157">
        <f t="shared" si="86"/>
        <v>7.9739010989010985</v>
      </c>
      <c r="BZ67" s="157"/>
      <c r="CA67" s="154">
        <f t="shared" si="87"/>
        <v>8.6363636363636367</v>
      </c>
      <c r="CB67" s="154"/>
      <c r="CC67" s="155">
        <f t="shared" si="88"/>
        <v>7.1197411003236235</v>
      </c>
      <c r="CD67" s="390"/>
      <c r="CE67" s="154">
        <f t="shared" si="89"/>
        <v>8.5207100591715985</v>
      </c>
      <c r="CF67" s="154"/>
      <c r="CG67" s="155">
        <f t="shared" si="90"/>
        <v>5.981308411214953</v>
      </c>
      <c r="CH67" s="155"/>
      <c r="CI67" s="154">
        <f t="shared" si="91"/>
        <v>8.3173076923076916</v>
      </c>
      <c r="CJ67" s="154"/>
      <c r="CK67" s="154">
        <f t="shared" si="92"/>
        <v>8.6363636363636367</v>
      </c>
      <c r="CL67" s="154"/>
      <c r="CM67" s="155">
        <f t="shared" si="93"/>
        <v>7.1197411003236235</v>
      </c>
      <c r="CN67" s="155"/>
      <c r="CO67" s="155">
        <f t="shared" si="94"/>
        <v>8.4319526627218941</v>
      </c>
      <c r="CP67" s="155"/>
      <c r="CQ67" s="156">
        <f t="shared" si="95"/>
        <v>8.3878504672897201</v>
      </c>
      <c r="CR67" s="156"/>
      <c r="CS67" s="157">
        <f t="shared" si="96"/>
        <v>7.2870879120879124</v>
      </c>
      <c r="CT67" s="157"/>
      <c r="CU67" s="154">
        <f t="shared" si="97"/>
        <v>8.6363636363636367</v>
      </c>
      <c r="CV67" s="154"/>
      <c r="CW67" s="155">
        <f t="shared" si="98"/>
        <v>7.1197411003236235</v>
      </c>
      <c r="CX67" s="155"/>
      <c r="CY67" s="155">
        <f t="shared" si="99"/>
        <v>6.5384615384615383</v>
      </c>
      <c r="CZ67" s="155"/>
      <c r="DA67" s="156">
        <f t="shared" si="100"/>
        <v>5.4906542056074761</v>
      </c>
      <c r="DB67" s="156"/>
      <c r="DC67" s="157">
        <f t="shared" si="101"/>
        <v>6.9436813186813184</v>
      </c>
      <c r="DD67" s="157"/>
      <c r="DE67" s="154">
        <f t="shared" si="102"/>
        <v>8.6363636363636367</v>
      </c>
      <c r="DF67" s="154"/>
      <c r="DG67" s="155">
        <f t="shared" si="103"/>
        <v>7.1197411003236235</v>
      </c>
      <c r="DH67" s="244"/>
      <c r="DI67" s="92">
        <f t="shared" si="104"/>
        <v>8.1360946745562135</v>
      </c>
      <c r="DJ67" s="92"/>
      <c r="DK67" s="156">
        <f t="shared" si="105"/>
        <v>5.6542056074766354</v>
      </c>
      <c r="DL67" s="156"/>
      <c r="DM67" s="92">
        <f t="shared" si="106"/>
        <v>6.2568681318681314</v>
      </c>
      <c r="DN67" s="92"/>
      <c r="DO67" s="92">
        <f t="shared" si="107"/>
        <v>8.6363636363636367</v>
      </c>
      <c r="DP67" s="92"/>
      <c r="DQ67" s="92">
        <f t="shared" si="108"/>
        <v>7.1197411003236235</v>
      </c>
    </row>
    <row r="68" spans="1:121" s="83" customFormat="1" x14ac:dyDescent="0.2">
      <c r="A68" s="82" t="s">
        <v>17</v>
      </c>
      <c r="B68" s="75"/>
      <c r="C68" s="154">
        <f t="shared" si="49"/>
        <v>5.887573964497042</v>
      </c>
      <c r="D68" s="154"/>
      <c r="E68" s="154">
        <f t="shared" si="50"/>
        <v>2.009345794392523</v>
      </c>
      <c r="F68" s="154"/>
      <c r="G68" s="155">
        <f t="shared" si="51"/>
        <v>3.7568681318681305</v>
      </c>
      <c r="H68" s="155"/>
      <c r="I68" s="155">
        <f t="shared" si="52"/>
        <v>0</v>
      </c>
      <c r="J68" s="155"/>
      <c r="K68" s="156">
        <f t="shared" si="53"/>
        <v>0</v>
      </c>
      <c r="L68" s="156"/>
      <c r="M68" s="157">
        <f t="shared" si="54"/>
        <v>4.5266272189349115</v>
      </c>
      <c r="N68" s="157"/>
      <c r="O68" s="154">
        <f t="shared" si="55"/>
        <v>5.3971962616822431</v>
      </c>
      <c r="P68" s="154"/>
      <c r="Q68" s="155">
        <f t="shared" si="56"/>
        <v>4.4333791208791196</v>
      </c>
      <c r="R68" s="155"/>
      <c r="S68" s="154">
        <f t="shared" si="57"/>
        <v>0</v>
      </c>
      <c r="T68" s="154"/>
      <c r="U68" s="154">
        <f t="shared" si="58"/>
        <v>0</v>
      </c>
      <c r="V68" s="154"/>
      <c r="W68" s="155">
        <f t="shared" si="59"/>
        <v>5.4733727810650894</v>
      </c>
      <c r="X68" s="155"/>
      <c r="Y68" s="155">
        <f t="shared" si="60"/>
        <v>4.6728971962616823</v>
      </c>
      <c r="Z68" s="155"/>
      <c r="AA68" s="156">
        <f t="shared" si="61"/>
        <v>5.5425824175824179</v>
      </c>
      <c r="AB68" s="156"/>
      <c r="AC68" s="157">
        <f t="shared" si="62"/>
        <v>0</v>
      </c>
      <c r="AD68" s="157"/>
      <c r="AE68" s="154">
        <f t="shared" si="63"/>
        <v>0</v>
      </c>
      <c r="AF68" s="154"/>
      <c r="AG68" s="155">
        <f t="shared" si="64"/>
        <v>8.7278106508875748</v>
      </c>
      <c r="AH68" s="155"/>
      <c r="AI68" s="154">
        <f t="shared" si="65"/>
        <v>6.8224299065420553</v>
      </c>
      <c r="AJ68" s="154"/>
      <c r="AK68" s="154">
        <f t="shared" si="66"/>
        <v>5.3537087912087911</v>
      </c>
      <c r="AL68" s="154"/>
      <c r="AM68" s="155">
        <f t="shared" si="67"/>
        <v>0</v>
      </c>
      <c r="AN68" s="155"/>
      <c r="AO68" s="155">
        <f t="shared" si="68"/>
        <v>0</v>
      </c>
      <c r="AP68" s="155"/>
      <c r="AQ68" s="156">
        <f t="shared" si="69"/>
        <v>7.0118343195266277</v>
      </c>
      <c r="AR68" s="156"/>
      <c r="AS68" s="157">
        <f t="shared" si="70"/>
        <v>2.149532710280373</v>
      </c>
      <c r="AT68" s="157"/>
      <c r="AU68" s="154">
        <f t="shared" si="71"/>
        <v>5.4807692307692299</v>
      </c>
      <c r="AV68" s="154"/>
      <c r="AW68" s="155">
        <f t="shared" si="72"/>
        <v>0</v>
      </c>
      <c r="AX68" s="155"/>
      <c r="AY68" s="154">
        <f t="shared" si="73"/>
        <v>0</v>
      </c>
      <c r="AZ68" s="154"/>
      <c r="BA68" s="154">
        <f t="shared" si="74"/>
        <v>3.1656804733727819</v>
      </c>
      <c r="BB68" s="154"/>
      <c r="BC68" s="155">
        <f t="shared" si="75"/>
        <v>0.81775700934579376</v>
      </c>
      <c r="BD68" s="155"/>
      <c r="BE68" s="155">
        <f t="shared" si="76"/>
        <v>7.0157967032967035</v>
      </c>
      <c r="BF68" s="155"/>
      <c r="BG68" s="156">
        <f t="shared" si="77"/>
        <v>0</v>
      </c>
      <c r="BH68" s="156"/>
      <c r="BI68" s="157">
        <f t="shared" si="78"/>
        <v>0</v>
      </c>
      <c r="BJ68" s="157"/>
      <c r="BK68" s="154">
        <f t="shared" si="79"/>
        <v>0</v>
      </c>
      <c r="BL68" s="154"/>
      <c r="BM68" s="155">
        <f t="shared" si="80"/>
        <v>0</v>
      </c>
      <c r="BN68" s="155"/>
      <c r="BO68" s="154">
        <f t="shared" si="81"/>
        <v>6.7032967032967026</v>
      </c>
      <c r="BP68" s="154"/>
      <c r="BQ68" s="154">
        <f t="shared" si="82"/>
        <v>0</v>
      </c>
      <c r="BR68" s="154"/>
      <c r="BS68" s="155">
        <f t="shared" si="83"/>
        <v>0</v>
      </c>
      <c r="BT68" s="155"/>
      <c r="BU68" s="155">
        <f t="shared" si="84"/>
        <v>0.11834319526627368</v>
      </c>
      <c r="BV68" s="155"/>
      <c r="BW68" s="156">
        <f t="shared" si="85"/>
        <v>3.9485981308411207</v>
      </c>
      <c r="BX68" s="156"/>
      <c r="BY68" s="157">
        <f t="shared" si="86"/>
        <v>5.9615384615384617</v>
      </c>
      <c r="BZ68" s="157"/>
      <c r="CA68" s="154">
        <f t="shared" si="87"/>
        <v>0</v>
      </c>
      <c r="CB68" s="154"/>
      <c r="CC68" s="155">
        <f t="shared" si="88"/>
        <v>0</v>
      </c>
      <c r="CD68" s="390"/>
      <c r="CE68" s="154">
        <f t="shared" si="89"/>
        <v>0.41420118343195433</v>
      </c>
      <c r="CF68" s="154"/>
      <c r="CG68" s="155">
        <f t="shared" si="90"/>
        <v>1.1915887850467293</v>
      </c>
      <c r="CH68" s="155"/>
      <c r="CI68" s="154">
        <f t="shared" si="91"/>
        <v>6.8234890109890101</v>
      </c>
      <c r="CJ68" s="154"/>
      <c r="CK68" s="154">
        <f t="shared" si="92"/>
        <v>0</v>
      </c>
      <c r="CL68" s="154"/>
      <c r="CM68" s="155">
        <f t="shared" si="93"/>
        <v>0</v>
      </c>
      <c r="CN68" s="155"/>
      <c r="CO68" s="155">
        <f t="shared" si="94"/>
        <v>8.6390532544378704</v>
      </c>
      <c r="CP68" s="155"/>
      <c r="CQ68" s="156">
        <f t="shared" si="95"/>
        <v>3.3177570093457938</v>
      </c>
      <c r="CR68" s="156"/>
      <c r="CS68" s="157">
        <f t="shared" si="96"/>
        <v>6.1744505494505493</v>
      </c>
      <c r="CT68" s="157"/>
      <c r="CU68" s="154">
        <f t="shared" si="97"/>
        <v>0</v>
      </c>
      <c r="CV68" s="154"/>
      <c r="CW68" s="155">
        <f t="shared" si="98"/>
        <v>0</v>
      </c>
      <c r="CX68" s="155"/>
      <c r="CY68" s="155">
        <f t="shared" si="99"/>
        <v>8.8757396449704142</v>
      </c>
      <c r="CZ68" s="155"/>
      <c r="DA68" s="156">
        <f t="shared" si="100"/>
        <v>7.6635514018691584</v>
      </c>
      <c r="DB68" s="156"/>
      <c r="DC68" s="157">
        <f t="shared" si="101"/>
        <v>6.188186813186813</v>
      </c>
      <c r="DD68" s="157"/>
      <c r="DE68" s="154">
        <f t="shared" si="102"/>
        <v>0</v>
      </c>
      <c r="DF68" s="154"/>
      <c r="DG68" s="155">
        <f t="shared" si="103"/>
        <v>0</v>
      </c>
      <c r="DH68" s="244"/>
      <c r="DI68" s="92">
        <f t="shared" si="104"/>
        <v>8.2840236686390529</v>
      </c>
      <c r="DJ68" s="92"/>
      <c r="DK68" s="156">
        <f t="shared" si="105"/>
        <v>8.6682242990654199</v>
      </c>
      <c r="DL68" s="156"/>
      <c r="DM68" s="92">
        <f t="shared" si="106"/>
        <v>7.9739010989010985</v>
      </c>
      <c r="DN68" s="92"/>
      <c r="DO68" s="92">
        <f t="shared" si="107"/>
        <v>0</v>
      </c>
      <c r="DP68" s="92"/>
      <c r="DQ68" s="92">
        <f t="shared" si="108"/>
        <v>0</v>
      </c>
    </row>
    <row r="69" spans="1:121" s="83" customFormat="1" x14ac:dyDescent="0.2">
      <c r="A69" s="84" t="s">
        <v>18</v>
      </c>
      <c r="B69" s="86"/>
      <c r="C69" s="158">
        <f t="shared" si="49"/>
        <v>6.1834319526627226</v>
      </c>
      <c r="D69" s="158"/>
      <c r="E69" s="158">
        <f t="shared" si="50"/>
        <v>4.3457943925233637</v>
      </c>
      <c r="F69" s="158"/>
      <c r="G69" s="159">
        <f t="shared" si="51"/>
        <v>3.7568681318681305</v>
      </c>
      <c r="H69" s="159"/>
      <c r="I69" s="159">
        <f t="shared" si="52"/>
        <v>2.7447552447552446</v>
      </c>
      <c r="J69" s="159"/>
      <c r="K69" s="160">
        <f t="shared" si="53"/>
        <v>2.8155339805825248</v>
      </c>
      <c r="L69" s="160"/>
      <c r="M69" s="161">
        <f t="shared" si="54"/>
        <v>4.8816568047337281</v>
      </c>
      <c r="N69" s="161"/>
      <c r="O69" s="158">
        <f t="shared" si="55"/>
        <v>2.7803738317757007</v>
      </c>
      <c r="P69" s="158"/>
      <c r="Q69" s="159">
        <f t="shared" si="56"/>
        <v>4.4333791208791196</v>
      </c>
      <c r="R69" s="159"/>
      <c r="S69" s="158">
        <f t="shared" si="57"/>
        <v>2.7447552447552446</v>
      </c>
      <c r="T69" s="158"/>
      <c r="U69" s="158">
        <f t="shared" si="58"/>
        <v>2.8155339805825248</v>
      </c>
      <c r="V69" s="158"/>
      <c r="W69" s="159">
        <f t="shared" si="59"/>
        <v>1.9822485207100602</v>
      </c>
      <c r="X69" s="159"/>
      <c r="Y69" s="159">
        <f t="shared" si="60"/>
        <v>0.42056074766355067</v>
      </c>
      <c r="Z69" s="159"/>
      <c r="AA69" s="160">
        <f t="shared" si="61"/>
        <v>5.5425824175824179</v>
      </c>
      <c r="AB69" s="160"/>
      <c r="AC69" s="161">
        <f t="shared" si="62"/>
        <v>2.7447552447552446</v>
      </c>
      <c r="AD69" s="161"/>
      <c r="AE69" s="158">
        <f t="shared" si="63"/>
        <v>2.8155339805825248</v>
      </c>
      <c r="AF69" s="158"/>
      <c r="AG69" s="159">
        <f t="shared" si="64"/>
        <v>9.1715976331360949</v>
      </c>
      <c r="AH69" s="159"/>
      <c r="AI69" s="158">
        <f t="shared" si="65"/>
        <v>8.6682242990654199</v>
      </c>
      <c r="AJ69" s="158"/>
      <c r="AK69" s="158">
        <f t="shared" si="66"/>
        <v>5.3537087912087911</v>
      </c>
      <c r="AL69" s="158"/>
      <c r="AM69" s="159">
        <f t="shared" si="67"/>
        <v>2.7447552447552446</v>
      </c>
      <c r="AN69" s="159"/>
      <c r="AO69" s="159">
        <f t="shared" si="68"/>
        <v>2.8155339805825248</v>
      </c>
      <c r="AP69" s="159"/>
      <c r="AQ69" s="160">
        <f t="shared" si="69"/>
        <v>6.4497041420118348</v>
      </c>
      <c r="AR69" s="160"/>
      <c r="AS69" s="161">
        <f t="shared" si="70"/>
        <v>7.4299065420560746</v>
      </c>
      <c r="AT69" s="161"/>
      <c r="AU69" s="158">
        <f t="shared" si="71"/>
        <v>5.4807692307692299</v>
      </c>
      <c r="AV69" s="158"/>
      <c r="AW69" s="159">
        <f t="shared" si="72"/>
        <v>2.7447552447552446</v>
      </c>
      <c r="AX69" s="159"/>
      <c r="AY69" s="158">
        <f t="shared" si="73"/>
        <v>2.8155339805825248</v>
      </c>
      <c r="AZ69" s="158"/>
      <c r="BA69" s="158">
        <f t="shared" si="74"/>
        <v>6.9230769230769234</v>
      </c>
      <c r="BB69" s="158"/>
      <c r="BC69" s="159">
        <f t="shared" si="75"/>
        <v>5.0700934579439245</v>
      </c>
      <c r="BD69" s="159"/>
      <c r="BE69" s="159">
        <f t="shared" si="76"/>
        <v>7.0157967032967035</v>
      </c>
      <c r="BF69" s="159"/>
      <c r="BG69" s="160">
        <f t="shared" si="77"/>
        <v>2.7447552447552446</v>
      </c>
      <c r="BH69" s="160"/>
      <c r="BI69" s="161">
        <f t="shared" si="78"/>
        <v>2.8155339805825248</v>
      </c>
      <c r="BJ69" s="161"/>
      <c r="BK69" s="158">
        <f t="shared" si="79"/>
        <v>6.0650887573964507</v>
      </c>
      <c r="BL69" s="158"/>
      <c r="BM69" s="159">
        <f t="shared" si="80"/>
        <v>4.4392523364485976</v>
      </c>
      <c r="BN69" s="159"/>
      <c r="BO69" s="158">
        <f t="shared" si="81"/>
        <v>6.7032967032967026</v>
      </c>
      <c r="BP69" s="158"/>
      <c r="BQ69" s="158">
        <f t="shared" si="82"/>
        <v>2.7447552447552446</v>
      </c>
      <c r="BR69" s="158"/>
      <c r="BS69" s="159">
        <f t="shared" si="83"/>
        <v>2.8155339805825248</v>
      </c>
      <c r="BT69" s="159"/>
      <c r="BU69" s="159">
        <f t="shared" si="84"/>
        <v>4.112426035502958</v>
      </c>
      <c r="BV69" s="159"/>
      <c r="BW69" s="160">
        <f t="shared" si="85"/>
        <v>4.0887850467289715</v>
      </c>
      <c r="BX69" s="160"/>
      <c r="BY69" s="161">
        <f t="shared" si="86"/>
        <v>5.9615384615384617</v>
      </c>
      <c r="BZ69" s="161"/>
      <c r="CA69" s="158">
        <f t="shared" si="87"/>
        <v>2.7447552447552446</v>
      </c>
      <c r="CB69" s="158"/>
      <c r="CC69" s="159">
        <f t="shared" si="88"/>
        <v>2.8155339805825248</v>
      </c>
      <c r="CD69" s="159"/>
      <c r="CE69" s="158">
        <f t="shared" si="89"/>
        <v>3.9644970414201186</v>
      </c>
      <c r="CF69" s="158"/>
      <c r="CG69" s="159">
        <f t="shared" si="90"/>
        <v>4.8598130841121492</v>
      </c>
      <c r="CH69" s="159"/>
      <c r="CI69" s="158">
        <f t="shared" si="91"/>
        <v>6.8234890109890101</v>
      </c>
      <c r="CJ69" s="158"/>
      <c r="CK69" s="158">
        <f t="shared" si="92"/>
        <v>2.7447552447552446</v>
      </c>
      <c r="CL69" s="158"/>
      <c r="CM69" s="159">
        <f t="shared" si="93"/>
        <v>2.8155339805825248</v>
      </c>
      <c r="CN69" s="159"/>
      <c r="CO69" s="159">
        <f t="shared" si="94"/>
        <v>8.165680473372781</v>
      </c>
      <c r="CP69" s="159"/>
      <c r="CQ69" s="160">
        <f t="shared" si="95"/>
        <v>4.2757009345794392</v>
      </c>
      <c r="CR69" s="160"/>
      <c r="CS69" s="161">
        <f t="shared" si="96"/>
        <v>6.1744505494505493</v>
      </c>
      <c r="CT69" s="161"/>
      <c r="CU69" s="158">
        <f t="shared" si="97"/>
        <v>2.7447552447552446</v>
      </c>
      <c r="CV69" s="158"/>
      <c r="CW69" s="159">
        <f t="shared" si="98"/>
        <v>2.8155339805825248</v>
      </c>
      <c r="CX69" s="159"/>
      <c r="CY69" s="159">
        <f t="shared" si="99"/>
        <v>6.331360946745562</v>
      </c>
      <c r="CZ69" s="159"/>
      <c r="DA69" s="160">
        <f t="shared" si="100"/>
        <v>2.3598130841121492</v>
      </c>
      <c r="DB69" s="160"/>
      <c r="DC69" s="161">
        <f t="shared" si="101"/>
        <v>6.188186813186813</v>
      </c>
      <c r="DD69" s="161"/>
      <c r="DE69" s="158">
        <f t="shared" si="102"/>
        <v>2.7447552447552446</v>
      </c>
      <c r="DF69" s="158"/>
      <c r="DG69" s="159">
        <f t="shared" si="103"/>
        <v>2.8155339805825248</v>
      </c>
      <c r="DH69" s="324"/>
      <c r="DI69" s="93">
        <f t="shared" si="104"/>
        <v>3.8757396449704142</v>
      </c>
      <c r="DJ69" s="93"/>
      <c r="DK69" s="160">
        <f t="shared" si="105"/>
        <v>4.9532710280373831</v>
      </c>
      <c r="DL69" s="160"/>
      <c r="DM69" s="93">
        <f t="shared" si="106"/>
        <v>6.9711538461538449</v>
      </c>
      <c r="DN69" s="93"/>
      <c r="DO69" s="93">
        <f t="shared" si="107"/>
        <v>2.7447552447552446</v>
      </c>
      <c r="DP69" s="93"/>
      <c r="DQ69" s="93">
        <f t="shared" si="108"/>
        <v>2.8155339805825248</v>
      </c>
    </row>
    <row r="72" spans="1:121" x14ac:dyDescent="0.2">
      <c r="B72" s="76"/>
    </row>
    <row r="73" spans="1:121" ht="15" customHeight="1" thickBot="1" x14ac:dyDescent="0.25">
      <c r="A73" s="189" t="s">
        <v>239</v>
      </c>
      <c r="B73" s="190"/>
      <c r="C73" s="190"/>
      <c r="D73" s="190"/>
      <c r="E73" s="190"/>
      <c r="F73" s="190"/>
      <c r="G73" s="190"/>
      <c r="H73" s="190"/>
      <c r="I73" s="190"/>
      <c r="J73" s="190"/>
      <c r="K73" s="190"/>
      <c r="L73" s="190"/>
      <c r="M73" s="190"/>
      <c r="N73" s="190"/>
      <c r="O73" s="190"/>
      <c r="P73" s="190"/>
      <c r="Q73" s="190"/>
      <c r="R73" s="190"/>
      <c r="S73" s="190"/>
      <c r="T73" s="190"/>
      <c r="U73" s="190"/>
      <c r="V73" s="190"/>
      <c r="W73" s="190"/>
      <c r="X73" s="190"/>
      <c r="Y73" s="190"/>
      <c r="Z73" s="190"/>
      <c r="AA73" s="190"/>
      <c r="AB73" s="190"/>
      <c r="AC73" s="190"/>
      <c r="AD73" s="190"/>
      <c r="AE73" s="190"/>
      <c r="AF73" s="190"/>
      <c r="AG73" s="190"/>
      <c r="AH73" s="190"/>
      <c r="AI73" s="190"/>
      <c r="AJ73" s="190"/>
      <c r="AK73" s="190"/>
      <c r="AL73" s="190"/>
      <c r="AM73" s="190"/>
      <c r="AN73" s="190"/>
      <c r="AO73" s="190"/>
      <c r="AP73" s="190"/>
      <c r="AQ73" s="190"/>
      <c r="AR73" s="190"/>
      <c r="AS73" s="190"/>
      <c r="AT73" s="190"/>
      <c r="AU73" s="190"/>
      <c r="AV73" s="190"/>
      <c r="AW73" s="190"/>
      <c r="AX73" s="190"/>
      <c r="AY73" s="190"/>
      <c r="AZ73" s="190"/>
      <c r="BA73" s="190"/>
      <c r="BB73" s="190"/>
      <c r="BC73" s="190"/>
      <c r="BD73" s="190"/>
      <c r="BE73" s="190"/>
      <c r="BF73" s="190"/>
      <c r="BG73" s="190"/>
      <c r="BH73" s="190"/>
      <c r="BI73" s="190"/>
      <c r="BJ73" s="190"/>
      <c r="BK73" s="190"/>
      <c r="BL73" s="190"/>
      <c r="BM73" s="190"/>
      <c r="BN73" s="190"/>
      <c r="BO73" s="190"/>
      <c r="BP73" s="190"/>
      <c r="BQ73" s="190"/>
      <c r="BR73" s="190"/>
      <c r="BS73" s="190"/>
      <c r="BT73" s="190"/>
      <c r="BU73" s="190"/>
      <c r="BV73" s="190"/>
      <c r="BW73" s="190"/>
      <c r="BX73" s="190"/>
      <c r="BY73" s="190"/>
      <c r="BZ73" s="190"/>
      <c r="CA73" s="190"/>
      <c r="CB73" s="190"/>
      <c r="CC73" s="190"/>
      <c r="CD73" s="190"/>
      <c r="CE73" s="190"/>
      <c r="CF73" s="190"/>
      <c r="CG73" s="190"/>
      <c r="CH73" s="190"/>
      <c r="CI73" s="190"/>
      <c r="CJ73" s="190"/>
      <c r="CK73" s="190"/>
      <c r="CL73" s="190"/>
      <c r="CM73" s="190"/>
      <c r="CN73" s="190"/>
      <c r="CO73" s="190"/>
      <c r="CP73" s="190"/>
      <c r="CQ73" s="190"/>
      <c r="CR73" s="190"/>
      <c r="CS73" s="190"/>
      <c r="CT73" s="190"/>
      <c r="CU73" s="190"/>
      <c r="CV73" s="190"/>
      <c r="CW73" s="190"/>
      <c r="CX73" s="190"/>
      <c r="CY73" s="190"/>
      <c r="CZ73" s="190"/>
      <c r="DA73" s="190"/>
      <c r="DB73" s="190"/>
      <c r="DC73" s="190"/>
      <c r="DD73" s="190"/>
      <c r="DE73" s="190"/>
      <c r="DF73" s="190"/>
      <c r="DG73" s="190"/>
      <c r="DH73" s="296"/>
      <c r="DI73" s="296"/>
      <c r="DJ73" s="296"/>
      <c r="DK73" s="296"/>
      <c r="DL73" s="296"/>
      <c r="DM73" s="296"/>
      <c r="DN73" s="296"/>
      <c r="DO73" s="296"/>
      <c r="DP73" s="296"/>
      <c r="DQ73" s="296"/>
    </row>
    <row r="74" spans="1:121" ht="15" customHeight="1" x14ac:dyDescent="0.2">
      <c r="C74" s="292">
        <v>2008</v>
      </c>
      <c r="D74" s="292"/>
      <c r="E74" s="292"/>
      <c r="F74" s="292"/>
      <c r="G74" s="292"/>
      <c r="H74" s="292"/>
      <c r="I74" s="292"/>
      <c r="J74" s="292"/>
      <c r="K74" s="292"/>
      <c r="L74" s="195"/>
      <c r="M74" s="292">
        <v>2009</v>
      </c>
      <c r="N74" s="292"/>
      <c r="O74" s="292"/>
      <c r="P74" s="292"/>
      <c r="Q74" s="292"/>
      <c r="R74" s="292"/>
      <c r="S74" s="292"/>
      <c r="T74" s="292"/>
      <c r="U74" s="292"/>
      <c r="V74" s="195"/>
      <c r="W74" s="292">
        <v>2010</v>
      </c>
      <c r="X74" s="292"/>
      <c r="Y74" s="292"/>
      <c r="Z74" s="292"/>
      <c r="AA74" s="292"/>
      <c r="AB74" s="292"/>
      <c r="AC74" s="292"/>
      <c r="AD74" s="292"/>
      <c r="AE74" s="292"/>
      <c r="AF74" s="195"/>
      <c r="AG74" s="292">
        <v>2011</v>
      </c>
      <c r="AH74" s="292"/>
      <c r="AI74" s="292"/>
      <c r="AJ74" s="292"/>
      <c r="AK74" s="292"/>
      <c r="AL74" s="292"/>
      <c r="AM74" s="292"/>
      <c r="AN74" s="292"/>
      <c r="AO74" s="292"/>
      <c r="AP74" s="195"/>
      <c r="AQ74" s="292">
        <v>2012</v>
      </c>
      <c r="AR74" s="292"/>
      <c r="AS74" s="292"/>
      <c r="AT74" s="292"/>
      <c r="AU74" s="292"/>
      <c r="AV74" s="292"/>
      <c r="AW74" s="292"/>
      <c r="AX74" s="292"/>
      <c r="AY74" s="292"/>
      <c r="AZ74" s="195"/>
      <c r="BA74" s="292">
        <v>2013</v>
      </c>
      <c r="BB74" s="292"/>
      <c r="BC74" s="292"/>
      <c r="BD74" s="292"/>
      <c r="BE74" s="292"/>
      <c r="BF74" s="292"/>
      <c r="BG74" s="292"/>
      <c r="BH74" s="292"/>
      <c r="BI74" s="292"/>
      <c r="BJ74" s="195"/>
      <c r="BK74" s="292">
        <v>2014</v>
      </c>
      <c r="BL74" s="292"/>
      <c r="BM74" s="292"/>
      <c r="BN74" s="292"/>
      <c r="BO74" s="292"/>
      <c r="BP74" s="292"/>
      <c r="BQ74" s="292"/>
      <c r="BR74" s="292"/>
      <c r="BS74" s="292"/>
      <c r="BT74" s="195"/>
      <c r="BU74" s="292">
        <v>2015</v>
      </c>
      <c r="BV74" s="292"/>
      <c r="BW74" s="292"/>
      <c r="BX74" s="292"/>
      <c r="BY74" s="292"/>
      <c r="BZ74" s="292"/>
      <c r="CA74" s="292"/>
      <c r="CB74" s="292"/>
      <c r="CC74" s="292"/>
      <c r="CD74" s="195"/>
      <c r="CE74" s="292">
        <v>2016</v>
      </c>
      <c r="CF74" s="292"/>
      <c r="CG74" s="292"/>
      <c r="CH74" s="292"/>
      <c r="CI74" s="292"/>
      <c r="CJ74" s="292"/>
      <c r="CK74" s="292"/>
      <c r="CL74" s="292"/>
      <c r="CM74" s="292"/>
      <c r="CN74" s="195"/>
      <c r="CO74" s="292">
        <v>2017</v>
      </c>
      <c r="CP74" s="292"/>
      <c r="CQ74" s="292"/>
      <c r="CR74" s="292"/>
      <c r="CS74" s="292"/>
      <c r="CT74" s="292"/>
      <c r="CU74" s="292"/>
      <c r="CV74" s="292"/>
      <c r="CW74" s="292"/>
      <c r="CX74" s="195"/>
      <c r="CY74" s="292">
        <v>2018</v>
      </c>
      <c r="CZ74" s="292"/>
      <c r="DA74" s="292"/>
      <c r="DB74" s="292"/>
      <c r="DC74" s="292"/>
      <c r="DD74" s="292"/>
      <c r="DE74" s="292"/>
      <c r="DF74" s="292"/>
      <c r="DG74" s="292"/>
      <c r="DH74" s="298"/>
      <c r="DI74" s="377">
        <v>2019</v>
      </c>
      <c r="DJ74" s="377"/>
      <c r="DK74" s="377"/>
      <c r="DL74" s="377"/>
      <c r="DM74" s="377"/>
      <c r="DN74" s="377"/>
      <c r="DO74" s="377"/>
      <c r="DP74" s="377"/>
      <c r="DQ74" s="377"/>
    </row>
    <row r="75" spans="1:121" ht="45" x14ac:dyDescent="0.2">
      <c r="C75" s="257" t="s">
        <v>38</v>
      </c>
      <c r="D75" s="257"/>
      <c r="E75" s="257"/>
      <c r="F75" s="257"/>
      <c r="G75" s="257"/>
      <c r="H75" s="258"/>
      <c r="I75" s="259" t="s">
        <v>39</v>
      </c>
      <c r="J75" s="258"/>
      <c r="K75" s="259" t="s">
        <v>40</v>
      </c>
      <c r="L75" s="258"/>
      <c r="M75" s="257" t="s">
        <v>38</v>
      </c>
      <c r="N75" s="257"/>
      <c r="O75" s="257"/>
      <c r="P75" s="257"/>
      <c r="Q75" s="257"/>
      <c r="R75" s="258"/>
      <c r="S75" s="259" t="s">
        <v>39</v>
      </c>
      <c r="T75" s="258"/>
      <c r="U75" s="259" t="s">
        <v>40</v>
      </c>
      <c r="V75" s="258"/>
      <c r="W75" s="257" t="s">
        <v>38</v>
      </c>
      <c r="X75" s="257"/>
      <c r="Y75" s="257"/>
      <c r="Z75" s="257"/>
      <c r="AA75" s="257"/>
      <c r="AB75" s="258"/>
      <c r="AC75" s="259" t="s">
        <v>39</v>
      </c>
      <c r="AD75" s="258"/>
      <c r="AE75" s="259" t="s">
        <v>40</v>
      </c>
      <c r="AF75" s="258"/>
      <c r="AG75" s="257" t="s">
        <v>38</v>
      </c>
      <c r="AH75" s="257"/>
      <c r="AI75" s="257"/>
      <c r="AJ75" s="257"/>
      <c r="AK75" s="257"/>
      <c r="AL75" s="258"/>
      <c r="AM75" s="259" t="s">
        <v>39</v>
      </c>
      <c r="AN75" s="258"/>
      <c r="AO75" s="259" t="s">
        <v>40</v>
      </c>
      <c r="AP75" s="258"/>
      <c r="AQ75" s="257" t="s">
        <v>38</v>
      </c>
      <c r="AR75" s="257"/>
      <c r="AS75" s="257"/>
      <c r="AT75" s="257"/>
      <c r="AU75" s="257"/>
      <c r="AV75" s="258"/>
      <c r="AW75" s="259" t="s">
        <v>39</v>
      </c>
      <c r="AX75" s="258"/>
      <c r="AY75" s="259" t="s">
        <v>40</v>
      </c>
      <c r="AZ75" s="258"/>
      <c r="BA75" s="257" t="s">
        <v>38</v>
      </c>
      <c r="BB75" s="257"/>
      <c r="BC75" s="257"/>
      <c r="BD75" s="257"/>
      <c r="BE75" s="257"/>
      <c r="BF75" s="258"/>
      <c r="BG75" s="259" t="s">
        <v>39</v>
      </c>
      <c r="BH75" s="258"/>
      <c r="BI75" s="259" t="s">
        <v>40</v>
      </c>
      <c r="BJ75" s="258"/>
      <c r="BK75" s="257" t="s">
        <v>38</v>
      </c>
      <c r="BL75" s="257"/>
      <c r="BM75" s="257"/>
      <c r="BN75" s="257"/>
      <c r="BO75" s="257"/>
      <c r="BP75" s="258"/>
      <c r="BQ75" s="259" t="s">
        <v>39</v>
      </c>
      <c r="BR75" s="258"/>
      <c r="BS75" s="259" t="s">
        <v>40</v>
      </c>
      <c r="BT75" s="258"/>
      <c r="BU75" s="257" t="s">
        <v>38</v>
      </c>
      <c r="BV75" s="257"/>
      <c r="BW75" s="257"/>
      <c r="BX75" s="257"/>
      <c r="BY75" s="257"/>
      <c r="BZ75" s="258"/>
      <c r="CA75" s="259" t="s">
        <v>39</v>
      </c>
      <c r="CB75" s="258"/>
      <c r="CC75" s="259" t="s">
        <v>40</v>
      </c>
      <c r="CD75" s="258"/>
      <c r="CE75" s="257" t="s">
        <v>38</v>
      </c>
      <c r="CF75" s="257"/>
      <c r="CG75" s="257"/>
      <c r="CH75" s="257"/>
      <c r="CI75" s="257"/>
      <c r="CJ75" s="258"/>
      <c r="CK75" s="259" t="s">
        <v>39</v>
      </c>
      <c r="CL75" s="258"/>
      <c r="CM75" s="259" t="s">
        <v>40</v>
      </c>
      <c r="CN75" s="258"/>
      <c r="CO75" s="257" t="s">
        <v>38</v>
      </c>
      <c r="CP75" s="257"/>
      <c r="CQ75" s="257"/>
      <c r="CR75" s="257"/>
      <c r="CS75" s="257"/>
      <c r="CT75" s="258"/>
      <c r="CU75" s="259" t="s">
        <v>39</v>
      </c>
      <c r="CV75" s="258"/>
      <c r="CW75" s="259" t="s">
        <v>40</v>
      </c>
      <c r="CX75" s="258"/>
      <c r="CY75" s="257" t="s">
        <v>38</v>
      </c>
      <c r="CZ75" s="257"/>
      <c r="DA75" s="257"/>
      <c r="DB75" s="257"/>
      <c r="DC75" s="257"/>
      <c r="DD75" s="258"/>
      <c r="DE75" s="259" t="s">
        <v>39</v>
      </c>
      <c r="DF75" s="258"/>
      <c r="DG75" s="259" t="s">
        <v>40</v>
      </c>
      <c r="DH75" s="351"/>
      <c r="DI75" s="348" t="s">
        <v>38</v>
      </c>
      <c r="DJ75" s="348"/>
      <c r="DK75" s="348"/>
      <c r="DL75" s="348"/>
      <c r="DM75" s="348"/>
      <c r="DN75" s="349"/>
      <c r="DO75" s="350" t="s">
        <v>39</v>
      </c>
      <c r="DP75" s="349"/>
      <c r="DQ75" s="350" t="s">
        <v>40</v>
      </c>
    </row>
    <row r="76" spans="1:121" s="82" customFormat="1" ht="113.1" customHeight="1" x14ac:dyDescent="0.2">
      <c r="B76" s="76"/>
      <c r="C76" s="272" t="s">
        <v>106</v>
      </c>
      <c r="D76" s="272"/>
      <c r="E76" s="272" t="s">
        <v>107</v>
      </c>
      <c r="F76" s="272"/>
      <c r="G76" s="272" t="s">
        <v>108</v>
      </c>
      <c r="H76" s="273"/>
      <c r="I76" s="272" t="s">
        <v>131</v>
      </c>
      <c r="J76" s="272"/>
      <c r="K76" s="272" t="s">
        <v>132</v>
      </c>
      <c r="L76" s="272"/>
      <c r="M76" s="272" t="s">
        <v>41</v>
      </c>
      <c r="N76" s="272"/>
      <c r="O76" s="272" t="s">
        <v>42</v>
      </c>
      <c r="P76" s="272"/>
      <c r="Q76" s="272" t="s">
        <v>108</v>
      </c>
      <c r="R76" s="273"/>
      <c r="S76" s="272" t="s">
        <v>133</v>
      </c>
      <c r="T76" s="272"/>
      <c r="U76" s="272" t="s">
        <v>109</v>
      </c>
      <c r="V76" s="272"/>
      <c r="W76" s="272" t="s">
        <v>41</v>
      </c>
      <c r="X76" s="272"/>
      <c r="Y76" s="272" t="s">
        <v>42</v>
      </c>
      <c r="Z76" s="272"/>
      <c r="AA76" s="272" t="s">
        <v>108</v>
      </c>
      <c r="AB76" s="273"/>
      <c r="AC76" s="272" t="s">
        <v>133</v>
      </c>
      <c r="AD76" s="272"/>
      <c r="AE76" s="272" t="s">
        <v>134</v>
      </c>
      <c r="AF76" s="272"/>
      <c r="AG76" s="272" t="s">
        <v>41</v>
      </c>
      <c r="AH76" s="272"/>
      <c r="AI76" s="272" t="s">
        <v>42</v>
      </c>
      <c r="AJ76" s="272"/>
      <c r="AK76" s="272" t="s">
        <v>108</v>
      </c>
      <c r="AL76" s="273"/>
      <c r="AM76" s="272" t="s">
        <v>133</v>
      </c>
      <c r="AN76" s="272"/>
      <c r="AO76" s="272" t="s">
        <v>134</v>
      </c>
      <c r="AP76" s="272"/>
      <c r="AQ76" s="272" t="s">
        <v>41</v>
      </c>
      <c r="AR76" s="272"/>
      <c r="AS76" s="272" t="s">
        <v>42</v>
      </c>
      <c r="AT76" s="272"/>
      <c r="AU76" s="272" t="s">
        <v>108</v>
      </c>
      <c r="AV76" s="273"/>
      <c r="AW76" s="272" t="s">
        <v>133</v>
      </c>
      <c r="AX76" s="272"/>
      <c r="AY76" s="272" t="s">
        <v>134</v>
      </c>
      <c r="AZ76" s="272"/>
      <c r="BA76" s="272" t="s">
        <v>41</v>
      </c>
      <c r="BB76" s="272"/>
      <c r="BC76" s="272" t="s">
        <v>42</v>
      </c>
      <c r="BD76" s="272"/>
      <c r="BE76" s="272" t="s">
        <v>108</v>
      </c>
      <c r="BF76" s="273"/>
      <c r="BG76" s="272" t="s">
        <v>133</v>
      </c>
      <c r="BH76" s="272"/>
      <c r="BI76" s="272" t="s">
        <v>134</v>
      </c>
      <c r="BJ76" s="272"/>
      <c r="BK76" s="272" t="s">
        <v>41</v>
      </c>
      <c r="BL76" s="272"/>
      <c r="BM76" s="272" t="s">
        <v>42</v>
      </c>
      <c r="BN76" s="272"/>
      <c r="BO76" s="272" t="s">
        <v>108</v>
      </c>
      <c r="BP76" s="273"/>
      <c r="BQ76" s="272" t="s">
        <v>133</v>
      </c>
      <c r="BR76" s="272"/>
      <c r="BS76" s="272" t="s">
        <v>134</v>
      </c>
      <c r="BT76" s="272"/>
      <c r="BU76" s="272" t="s">
        <v>41</v>
      </c>
      <c r="BV76" s="272"/>
      <c r="BW76" s="272" t="s">
        <v>42</v>
      </c>
      <c r="BX76" s="272"/>
      <c r="BY76" s="272" t="s">
        <v>108</v>
      </c>
      <c r="BZ76" s="273"/>
      <c r="CA76" s="272" t="s">
        <v>133</v>
      </c>
      <c r="CB76" s="272"/>
      <c r="CC76" s="272" t="s">
        <v>134</v>
      </c>
      <c r="CD76" s="272"/>
      <c r="CE76" s="272" t="s">
        <v>41</v>
      </c>
      <c r="CF76" s="272"/>
      <c r="CG76" s="272" t="s">
        <v>42</v>
      </c>
      <c r="CH76" s="272"/>
      <c r="CI76" s="272" t="s">
        <v>108</v>
      </c>
      <c r="CJ76" s="273"/>
      <c r="CK76" s="272" t="s">
        <v>133</v>
      </c>
      <c r="CL76" s="272"/>
      <c r="CM76" s="272" t="s">
        <v>134</v>
      </c>
      <c r="CN76" s="272"/>
      <c r="CO76" s="272" t="s">
        <v>41</v>
      </c>
      <c r="CP76" s="272"/>
      <c r="CQ76" s="272" t="s">
        <v>42</v>
      </c>
      <c r="CR76" s="272"/>
      <c r="CS76" s="272" t="s">
        <v>108</v>
      </c>
      <c r="CT76" s="273"/>
      <c r="CU76" s="272" t="s">
        <v>133</v>
      </c>
      <c r="CV76" s="272"/>
      <c r="CW76" s="272" t="s">
        <v>134</v>
      </c>
      <c r="CX76" s="272"/>
      <c r="CY76" s="272" t="s">
        <v>41</v>
      </c>
      <c r="CZ76" s="272"/>
      <c r="DA76" s="272" t="s">
        <v>42</v>
      </c>
      <c r="DB76" s="272"/>
      <c r="DC76" s="272" t="s">
        <v>108</v>
      </c>
      <c r="DD76" s="273"/>
      <c r="DE76" s="272" t="s">
        <v>133</v>
      </c>
      <c r="DF76" s="272"/>
      <c r="DG76" s="272" t="s">
        <v>134</v>
      </c>
      <c r="DH76" s="389"/>
      <c r="DI76" s="387" t="s">
        <v>41</v>
      </c>
      <c r="DJ76" s="387"/>
      <c r="DK76" s="387" t="s">
        <v>42</v>
      </c>
      <c r="DL76" s="387"/>
      <c r="DM76" s="387" t="s">
        <v>108</v>
      </c>
      <c r="DN76" s="388"/>
      <c r="DO76" s="387" t="s">
        <v>133</v>
      </c>
      <c r="DP76" s="387"/>
      <c r="DQ76" s="387" t="s">
        <v>134</v>
      </c>
    </row>
    <row r="77" spans="1:121" s="83" customFormat="1" x14ac:dyDescent="0.2">
      <c r="A77" s="180" t="s">
        <v>237</v>
      </c>
      <c r="B77" s="75"/>
      <c r="C77" s="146">
        <f t="shared" ref="C77:C96" si="109">85+C50*3</f>
        <v>103.81656804733728</v>
      </c>
      <c r="D77" s="147"/>
      <c r="E77" s="146">
        <f t="shared" ref="E77:E96" si="110">85+E50*3</f>
        <v>100.5607476635514</v>
      </c>
      <c r="F77" s="147"/>
      <c r="G77" s="148">
        <f t="shared" ref="G77:G96" si="111">85+G50*3</f>
        <v>96.270604395604394</v>
      </c>
      <c r="H77" s="149"/>
      <c r="I77" s="95">
        <f t="shared" ref="I77:I96" si="112">85+I50*3</f>
        <v>103.56643356643357</v>
      </c>
      <c r="J77" s="127"/>
      <c r="K77" s="150">
        <f t="shared" ref="K77:K96" si="113">85+K50*3</f>
        <v>100.82524271844659</v>
      </c>
      <c r="L77" s="151"/>
      <c r="M77" s="152">
        <f t="shared" ref="M77:M96" si="114">85+M50*3</f>
        <v>103.28402366863905</v>
      </c>
      <c r="N77" s="153"/>
      <c r="O77" s="146">
        <f t="shared" ref="O77:O96" si="115">85+O50*3</f>
        <v>100.35046728971963</v>
      </c>
      <c r="P77" s="147"/>
      <c r="Q77" s="148">
        <f t="shared" ref="Q77:Q96" si="116">85+Q50*3</f>
        <v>98.300137362637358</v>
      </c>
      <c r="R77" s="149"/>
      <c r="S77" s="146">
        <f t="shared" ref="S77:S96" si="117">85+S50*3</f>
        <v>103.56643356643357</v>
      </c>
      <c r="T77" s="147"/>
      <c r="U77" s="146">
        <f t="shared" ref="U77:U96" si="118">85+U50*3</f>
        <v>100.82524271844659</v>
      </c>
      <c r="V77" s="147"/>
      <c r="W77" s="148">
        <f t="shared" ref="W77:W96" si="119">85+W50*3</f>
        <v>105.76923076923077</v>
      </c>
      <c r="X77" s="149"/>
      <c r="Y77" s="95">
        <f t="shared" ref="Y77:Y96" si="120">85+Y50*3</f>
        <v>103.15420560747663</v>
      </c>
      <c r="Z77" s="127"/>
      <c r="AA77" s="150">
        <f t="shared" ref="AA77:AA96" si="121">85+AA50*3</f>
        <v>101.62774725274726</v>
      </c>
      <c r="AB77" s="151"/>
      <c r="AC77" s="152">
        <f t="shared" ref="AC77:AC96" si="122">85+AC50*3</f>
        <v>103.56643356643357</v>
      </c>
      <c r="AD77" s="153"/>
      <c r="AE77" s="146">
        <f t="shared" ref="AE77:AE96" si="123">85+AE50*3</f>
        <v>100.82524271844659</v>
      </c>
      <c r="AF77" s="147"/>
      <c r="AG77" s="148">
        <f t="shared" ref="AG77:AG96" si="124">85+AG50*3</f>
        <v>108.16568047337279</v>
      </c>
      <c r="AH77" s="149"/>
      <c r="AI77" s="146">
        <f t="shared" ref="AI77:AI96" si="125">85+AI50*3</f>
        <v>105.11682242990653</v>
      </c>
      <c r="AJ77" s="147"/>
      <c r="AK77" s="146">
        <f t="shared" ref="AK77:AK96" si="126">85+AK50*3</f>
        <v>101.06112637362637</v>
      </c>
      <c r="AL77" s="147"/>
      <c r="AM77" s="148">
        <f t="shared" ref="AM77:AM96" si="127">85+AM50*3</f>
        <v>103.56643356643357</v>
      </c>
      <c r="AN77" s="149"/>
      <c r="AO77" s="95">
        <f t="shared" ref="AO77:AO96" si="128">85+AO50*3</f>
        <v>100.82524271844659</v>
      </c>
      <c r="AP77" s="127"/>
      <c r="AQ77" s="150">
        <f t="shared" ref="AQ77:AQ96" si="129">85+AQ50*3</f>
        <v>108.25443786982248</v>
      </c>
      <c r="AR77" s="151"/>
      <c r="AS77" s="152">
        <f t="shared" ref="AS77:AS96" si="130">85+AS50*3</f>
        <v>105.53738317757009</v>
      </c>
      <c r="AT77" s="153"/>
      <c r="AU77" s="146">
        <f t="shared" ref="AU77:AU96" si="131">85+AU50*3</f>
        <v>101.44230769230769</v>
      </c>
      <c r="AV77" s="147"/>
      <c r="AW77" s="148">
        <f t="shared" ref="AW77:AW96" si="132">85+AW50*3</f>
        <v>103.56643356643357</v>
      </c>
      <c r="AX77" s="149"/>
      <c r="AY77" s="146">
        <f t="shared" ref="AY77:AY96" si="133">85+AY50*3</f>
        <v>100.82524271844659</v>
      </c>
      <c r="AZ77" s="147"/>
      <c r="BA77" s="146">
        <f t="shared" ref="BA77:BA96" si="134">85+BA50*3</f>
        <v>106.65680473372781</v>
      </c>
      <c r="BB77" s="147"/>
      <c r="BC77" s="148">
        <f t="shared" ref="BC77:BC96" si="135">85+BC50*3</f>
        <v>103.22429906542055</v>
      </c>
      <c r="BD77" s="149"/>
      <c r="BE77" s="95">
        <f t="shared" ref="BE77:BE96" si="136">85+BE50*3</f>
        <v>106.0473901098901</v>
      </c>
      <c r="BF77" s="127"/>
      <c r="BG77" s="150">
        <f t="shared" ref="BG77:BG96" si="137">85+BG50*3</f>
        <v>103.56643356643357</v>
      </c>
      <c r="BH77" s="151"/>
      <c r="BI77" s="152">
        <f t="shared" ref="BI77:BI96" si="138">85+BI50*3</f>
        <v>100.82524271844659</v>
      </c>
      <c r="BJ77" s="153"/>
      <c r="BK77" s="146">
        <f t="shared" ref="BK77:BK96" si="139">85+BK50*3</f>
        <v>106.30177514792899</v>
      </c>
      <c r="BL77" s="147"/>
      <c r="BM77" s="148">
        <f t="shared" ref="BM77:BM96" si="140">85+BM50*3</f>
        <v>104.90654205607477</v>
      </c>
      <c r="BN77" s="149"/>
      <c r="BO77" s="146">
        <f t="shared" ref="BO77:BO96" si="141">85+BO50*3</f>
        <v>105.1098901098901</v>
      </c>
      <c r="BP77" s="147"/>
      <c r="BQ77" s="146">
        <f t="shared" ref="BQ77:BQ96" si="142">85+BQ50*3</f>
        <v>103.56643356643357</v>
      </c>
      <c r="BR77" s="147"/>
      <c r="BS77" s="148">
        <f t="shared" ref="BS77:BS96" si="143">85+BS50*3</f>
        <v>100.82524271844659</v>
      </c>
      <c r="BT77" s="149"/>
      <c r="BU77" s="95">
        <f t="shared" ref="BU77:BU96" si="144">85+BU50*3</f>
        <v>106.2130177514793</v>
      </c>
      <c r="BV77" s="127"/>
      <c r="BW77" s="150">
        <f t="shared" ref="BW77:BW96" si="145">85+BW50*3</f>
        <v>105.04672897196261</v>
      </c>
      <c r="BX77" s="151"/>
      <c r="BY77" s="152">
        <f t="shared" ref="BY77:BY96" si="146">85+BY50*3</f>
        <v>102.88461538461539</v>
      </c>
      <c r="BZ77" s="153"/>
      <c r="CA77" s="146">
        <f t="shared" ref="CA77:CA96" si="147">85+CA50*3</f>
        <v>103.56643356643357</v>
      </c>
      <c r="CB77" s="147"/>
      <c r="CC77" s="148">
        <f t="shared" ref="CC77:CC96" si="148">85+CC50*3</f>
        <v>100.82524271844659</v>
      </c>
      <c r="CD77" s="390"/>
      <c r="CE77" s="146">
        <f t="shared" ref="CE77:CE96" si="149">85+CE50*3</f>
        <v>106.47928994082841</v>
      </c>
      <c r="CF77" s="147"/>
      <c r="CG77" s="148">
        <f t="shared" ref="CG77:CG96" si="150">85+CG50*3</f>
        <v>104.69626168224299</v>
      </c>
      <c r="CH77" s="149"/>
      <c r="CI77" s="146">
        <f t="shared" ref="CI77:CI96" si="151">85+CI50*3</f>
        <v>105.47046703296704</v>
      </c>
      <c r="CJ77" s="147"/>
      <c r="CK77" s="146">
        <f t="shared" ref="CK77:CK96" si="152">85+CK50*3</f>
        <v>103.56643356643357</v>
      </c>
      <c r="CL77" s="147"/>
      <c r="CM77" s="148">
        <f t="shared" ref="CM77:CM96" si="153">85+CM50*3</f>
        <v>100.82524271844659</v>
      </c>
      <c r="CN77" s="149"/>
      <c r="CO77" s="95">
        <f t="shared" ref="CO77:CO96" si="154">85+CO50*3</f>
        <v>108.07692307692308</v>
      </c>
      <c r="CP77" s="127"/>
      <c r="CQ77" s="150">
        <f t="shared" ref="CQ77:CQ96" si="155">85+CQ50*3</f>
        <v>105.39719626168224</v>
      </c>
      <c r="CR77" s="151"/>
      <c r="CS77" s="152">
        <f t="shared" ref="CS77:CS96" si="156">85+CS50*3</f>
        <v>103.52335164835165</v>
      </c>
      <c r="CT77" s="153"/>
      <c r="CU77" s="146">
        <f t="shared" ref="CU77:CU96" si="157">85+CU50*3</f>
        <v>103.56643356643357</v>
      </c>
      <c r="CV77" s="147"/>
      <c r="CW77" s="148">
        <f t="shared" ref="CW77:CW96" si="158">85+CW50*3</f>
        <v>100.82524271844659</v>
      </c>
      <c r="CX77" s="149"/>
      <c r="CY77" s="95">
        <f t="shared" ref="CY77:CY96" si="159">85+CY50*3</f>
        <v>106.3905325443787</v>
      </c>
      <c r="CZ77" s="127"/>
      <c r="DA77" s="150">
        <f t="shared" ref="DA77:DA96" si="160">85+DA50*3</f>
        <v>104.13551401869159</v>
      </c>
      <c r="DB77" s="151"/>
      <c r="DC77" s="152">
        <f t="shared" ref="DC77:DC96" si="161">85+DC50*3</f>
        <v>106.03708791208791</v>
      </c>
      <c r="DD77" s="153"/>
      <c r="DE77" s="146">
        <f t="shared" ref="DE77:DE96" si="162">85+DE50*3</f>
        <v>103.56643356643357</v>
      </c>
      <c r="DF77" s="147"/>
      <c r="DG77" s="148">
        <f t="shared" ref="DG77:DG96" si="163">85+DG50*3</f>
        <v>100.82524271844659</v>
      </c>
      <c r="DH77" s="274"/>
      <c r="DI77" s="95">
        <f t="shared" ref="DI77:DI96" si="164">85+DI50*3</f>
        <v>106.5680473372781</v>
      </c>
      <c r="DJ77" s="127"/>
      <c r="DK77" s="150">
        <f t="shared" ref="DK77:DK96" si="165">85+DK50*3</f>
        <v>106.16822429906543</v>
      </c>
      <c r="DL77" s="151"/>
      <c r="DM77" s="95">
        <f t="shared" ref="DM77:DM96" si="166">85+DM50*3</f>
        <v>105.91346153846153</v>
      </c>
      <c r="DN77" s="127"/>
      <c r="DO77" s="95">
        <f t="shared" ref="DO77:DO96" si="167">85+DO50*3</f>
        <v>103.56643356643357</v>
      </c>
      <c r="DP77" s="127"/>
      <c r="DQ77" s="95">
        <f t="shared" ref="DQ77:DQ96" si="168">85+DQ50*3</f>
        <v>100.82524271844659</v>
      </c>
    </row>
    <row r="78" spans="1:121" s="83" customFormat="1" x14ac:dyDescent="0.2">
      <c r="A78" s="82" t="s">
        <v>0</v>
      </c>
      <c r="B78" s="75"/>
      <c r="C78" s="154">
        <f t="shared" si="109"/>
        <v>106.03550295857988</v>
      </c>
      <c r="D78" s="154"/>
      <c r="E78" s="154">
        <f t="shared" si="110"/>
        <v>102.17289719626169</v>
      </c>
      <c r="F78" s="154"/>
      <c r="G78" s="155">
        <f t="shared" si="111"/>
        <v>90.521978021978029</v>
      </c>
      <c r="H78" s="155"/>
      <c r="I78" s="155">
        <f t="shared" si="112"/>
        <v>99.16083916083916</v>
      </c>
      <c r="J78" s="155"/>
      <c r="K78" s="156">
        <f t="shared" si="113"/>
        <v>94.805825242718441</v>
      </c>
      <c r="L78" s="156"/>
      <c r="M78" s="157">
        <f t="shared" si="114"/>
        <v>103.55029585798817</v>
      </c>
      <c r="N78" s="157"/>
      <c r="O78" s="154">
        <f t="shared" si="115"/>
        <v>99.859813084112147</v>
      </c>
      <c r="P78" s="154"/>
      <c r="Q78" s="155">
        <f t="shared" si="116"/>
        <v>95.065247252747255</v>
      </c>
      <c r="R78" s="155"/>
      <c r="S78" s="154">
        <f t="shared" si="117"/>
        <v>99.16083916083916</v>
      </c>
      <c r="T78" s="154"/>
      <c r="U78" s="154">
        <f t="shared" si="118"/>
        <v>94.805825242718441</v>
      </c>
      <c r="V78" s="154"/>
      <c r="W78" s="155">
        <f t="shared" si="119"/>
        <v>106.47928994082841</v>
      </c>
      <c r="X78" s="155"/>
      <c r="Y78" s="155">
        <f t="shared" si="120"/>
        <v>103.78504672897196</v>
      </c>
      <c r="Z78" s="155"/>
      <c r="AA78" s="156">
        <f t="shared" si="121"/>
        <v>97.40384615384616</v>
      </c>
      <c r="AB78" s="156"/>
      <c r="AC78" s="157">
        <f t="shared" si="122"/>
        <v>99.16083916083916</v>
      </c>
      <c r="AD78" s="157"/>
      <c r="AE78" s="154">
        <f t="shared" si="123"/>
        <v>94.805825242718441</v>
      </c>
      <c r="AF78" s="154"/>
      <c r="AG78" s="155">
        <f t="shared" si="124"/>
        <v>107.18934911242604</v>
      </c>
      <c r="AH78" s="155"/>
      <c r="AI78" s="154">
        <f t="shared" si="125"/>
        <v>103.36448598130841</v>
      </c>
      <c r="AJ78" s="154"/>
      <c r="AK78" s="154">
        <f t="shared" si="126"/>
        <v>96.703296703296701</v>
      </c>
      <c r="AL78" s="154"/>
      <c r="AM78" s="155">
        <f t="shared" si="127"/>
        <v>99.16083916083916</v>
      </c>
      <c r="AN78" s="155"/>
      <c r="AO78" s="155">
        <f t="shared" si="128"/>
        <v>94.805825242718441</v>
      </c>
      <c r="AP78" s="155"/>
      <c r="AQ78" s="156">
        <f t="shared" si="129"/>
        <v>107.27810650887574</v>
      </c>
      <c r="AR78" s="156"/>
      <c r="AS78" s="157">
        <f t="shared" si="130"/>
        <v>103.01401869158879</v>
      </c>
      <c r="AT78" s="157"/>
      <c r="AU78" s="154">
        <f t="shared" si="131"/>
        <v>98.176510989010993</v>
      </c>
      <c r="AV78" s="154"/>
      <c r="AW78" s="155">
        <f t="shared" si="132"/>
        <v>99.16083916083916</v>
      </c>
      <c r="AX78" s="155"/>
      <c r="AY78" s="154">
        <f t="shared" si="133"/>
        <v>94.805825242718441</v>
      </c>
      <c r="AZ78" s="154"/>
      <c r="BA78" s="154">
        <f t="shared" si="134"/>
        <v>107.27810650887574</v>
      </c>
      <c r="BB78" s="154"/>
      <c r="BC78" s="155">
        <f t="shared" si="135"/>
        <v>104.62616822429906</v>
      </c>
      <c r="BD78" s="155"/>
      <c r="BE78" s="155">
        <f t="shared" si="136"/>
        <v>101.19505494505495</v>
      </c>
      <c r="BF78" s="155"/>
      <c r="BG78" s="156">
        <f t="shared" si="137"/>
        <v>99.16083916083916</v>
      </c>
      <c r="BH78" s="156"/>
      <c r="BI78" s="157">
        <f t="shared" si="138"/>
        <v>94.805825242718441</v>
      </c>
      <c r="BJ78" s="157"/>
      <c r="BK78" s="154">
        <f t="shared" si="139"/>
        <v>106.12426035502958</v>
      </c>
      <c r="BL78" s="154"/>
      <c r="BM78" s="155">
        <f t="shared" si="140"/>
        <v>105.67757009345794</v>
      </c>
      <c r="BN78" s="155"/>
      <c r="BO78" s="154">
        <f t="shared" si="141"/>
        <v>101.74107142857143</v>
      </c>
      <c r="BP78" s="154"/>
      <c r="BQ78" s="154">
        <f t="shared" si="142"/>
        <v>99.16083916083916</v>
      </c>
      <c r="BR78" s="154"/>
      <c r="BS78" s="155">
        <f t="shared" si="143"/>
        <v>94.805825242718441</v>
      </c>
      <c r="BT78" s="155"/>
      <c r="BU78" s="155">
        <f t="shared" si="144"/>
        <v>108.78698224852072</v>
      </c>
      <c r="BV78" s="155"/>
      <c r="BW78" s="156">
        <f t="shared" si="145"/>
        <v>107.85046728971963</v>
      </c>
      <c r="BX78" s="156"/>
      <c r="BY78" s="157">
        <f t="shared" si="146"/>
        <v>98.413461538461533</v>
      </c>
      <c r="BZ78" s="157"/>
      <c r="CA78" s="154">
        <f t="shared" si="147"/>
        <v>99.16083916083916</v>
      </c>
      <c r="CB78" s="154"/>
      <c r="CC78" s="155">
        <f t="shared" si="148"/>
        <v>94.805825242718441</v>
      </c>
      <c r="CD78" s="390"/>
      <c r="CE78" s="154">
        <f t="shared" si="149"/>
        <v>108.4319526627219</v>
      </c>
      <c r="CF78" s="154"/>
      <c r="CG78" s="155">
        <f t="shared" si="150"/>
        <v>106.30841121495327</v>
      </c>
      <c r="CH78" s="155"/>
      <c r="CI78" s="154">
        <f t="shared" si="151"/>
        <v>100.10302197802197</v>
      </c>
      <c r="CJ78" s="154"/>
      <c r="CK78" s="154">
        <f t="shared" si="152"/>
        <v>99.16083916083916</v>
      </c>
      <c r="CL78" s="154"/>
      <c r="CM78" s="155">
        <f t="shared" si="153"/>
        <v>94.805825242718441</v>
      </c>
      <c r="CN78" s="155"/>
      <c r="CO78" s="155">
        <f t="shared" si="154"/>
        <v>107.18934911242604</v>
      </c>
      <c r="CP78" s="155"/>
      <c r="CQ78" s="156">
        <f t="shared" si="155"/>
        <v>105.60747663551402</v>
      </c>
      <c r="CR78" s="156"/>
      <c r="CS78" s="157">
        <f t="shared" si="156"/>
        <v>97.640796703296701</v>
      </c>
      <c r="CT78" s="157"/>
      <c r="CU78" s="154">
        <f t="shared" si="157"/>
        <v>99.16083916083916</v>
      </c>
      <c r="CV78" s="154"/>
      <c r="CW78" s="155">
        <f t="shared" si="158"/>
        <v>94.805825242718441</v>
      </c>
      <c r="CX78" s="155"/>
      <c r="CY78" s="155">
        <f t="shared" si="159"/>
        <v>106.12426035502958</v>
      </c>
      <c r="CZ78" s="155"/>
      <c r="DA78" s="156">
        <f t="shared" si="160"/>
        <v>103.43457943925233</v>
      </c>
      <c r="DB78" s="156"/>
      <c r="DC78" s="157">
        <f t="shared" si="161"/>
        <v>100.26785714285714</v>
      </c>
      <c r="DD78" s="157"/>
      <c r="DE78" s="154">
        <f t="shared" si="162"/>
        <v>99.16083916083916</v>
      </c>
      <c r="DF78" s="154"/>
      <c r="DG78" s="155">
        <f t="shared" si="163"/>
        <v>94.805825242718441</v>
      </c>
      <c r="DH78" s="244"/>
      <c r="DI78" s="92">
        <f t="shared" si="164"/>
        <v>106.3905325443787</v>
      </c>
      <c r="DJ78" s="92"/>
      <c r="DK78" s="156">
        <f t="shared" si="165"/>
        <v>105.18691588785046</v>
      </c>
      <c r="DL78" s="156"/>
      <c r="DM78" s="92">
        <f t="shared" si="166"/>
        <v>101.79258241758242</v>
      </c>
      <c r="DN78" s="92"/>
      <c r="DO78" s="92">
        <f t="shared" si="167"/>
        <v>99.16083916083916</v>
      </c>
      <c r="DP78" s="92"/>
      <c r="DQ78" s="92">
        <f t="shared" si="168"/>
        <v>94.805825242718441</v>
      </c>
    </row>
    <row r="79" spans="1:121" s="83" customFormat="1" x14ac:dyDescent="0.2">
      <c r="A79" s="82" t="s">
        <v>1</v>
      </c>
      <c r="B79" s="75"/>
      <c r="C79" s="154">
        <f t="shared" si="109"/>
        <v>108.6094674556213</v>
      </c>
      <c r="D79" s="154"/>
      <c r="E79" s="154">
        <f t="shared" si="110"/>
        <v>105.88785046728972</v>
      </c>
      <c r="F79" s="154"/>
      <c r="G79" s="155">
        <f t="shared" si="111"/>
        <v>85</v>
      </c>
      <c r="H79" s="155"/>
      <c r="I79" s="155">
        <f t="shared" si="112"/>
        <v>104.1958041958042</v>
      </c>
      <c r="J79" s="155"/>
      <c r="K79" s="156">
        <f t="shared" si="113"/>
        <v>109.27184466019418</v>
      </c>
      <c r="L79" s="156"/>
      <c r="M79" s="157">
        <f t="shared" si="114"/>
        <v>110.5621301775148</v>
      </c>
      <c r="N79" s="157"/>
      <c r="O79" s="154">
        <f t="shared" si="115"/>
        <v>107.78037383177571</v>
      </c>
      <c r="P79" s="154"/>
      <c r="Q79" s="155">
        <f t="shared" si="116"/>
        <v>92.417582417582409</v>
      </c>
      <c r="R79" s="155"/>
      <c r="S79" s="154">
        <f t="shared" si="117"/>
        <v>104.1958041958042</v>
      </c>
      <c r="T79" s="154"/>
      <c r="U79" s="154">
        <f t="shared" si="118"/>
        <v>109.27184466019418</v>
      </c>
      <c r="V79" s="154"/>
      <c r="W79" s="155">
        <f t="shared" si="119"/>
        <v>111.00591715976331</v>
      </c>
      <c r="X79" s="155"/>
      <c r="Y79" s="155">
        <f t="shared" si="120"/>
        <v>108.9018691588785</v>
      </c>
      <c r="Z79" s="155"/>
      <c r="AA79" s="156">
        <f t="shared" si="121"/>
        <v>100.78296703296704</v>
      </c>
      <c r="AB79" s="156"/>
      <c r="AC79" s="157">
        <f t="shared" si="122"/>
        <v>104.1958041958042</v>
      </c>
      <c r="AD79" s="157"/>
      <c r="AE79" s="154">
        <f t="shared" si="123"/>
        <v>109.27184466019418</v>
      </c>
      <c r="AF79" s="154"/>
      <c r="AG79" s="155">
        <f t="shared" si="124"/>
        <v>113.75739644970415</v>
      </c>
      <c r="AH79" s="155"/>
      <c r="AI79" s="154">
        <f t="shared" si="125"/>
        <v>110.86448598130841</v>
      </c>
      <c r="AJ79" s="154"/>
      <c r="AK79" s="154">
        <f t="shared" si="126"/>
        <v>103.18337912087912</v>
      </c>
      <c r="AL79" s="154"/>
      <c r="AM79" s="155">
        <f t="shared" si="127"/>
        <v>104.1958041958042</v>
      </c>
      <c r="AN79" s="155"/>
      <c r="AO79" s="155">
        <f t="shared" si="128"/>
        <v>109.27184466019418</v>
      </c>
      <c r="AP79" s="155"/>
      <c r="AQ79" s="156">
        <f t="shared" si="129"/>
        <v>113.84615384615384</v>
      </c>
      <c r="AR79" s="156"/>
      <c r="AS79" s="157">
        <f t="shared" si="130"/>
        <v>112.19626168224299</v>
      </c>
      <c r="AT79" s="157"/>
      <c r="AU79" s="154">
        <f t="shared" si="131"/>
        <v>105.72802197802199</v>
      </c>
      <c r="AV79" s="154"/>
      <c r="AW79" s="155">
        <f t="shared" si="132"/>
        <v>104.1958041958042</v>
      </c>
      <c r="AX79" s="155"/>
      <c r="AY79" s="154">
        <f t="shared" si="133"/>
        <v>109.27184466019418</v>
      </c>
      <c r="AZ79" s="154"/>
      <c r="BA79" s="154">
        <f t="shared" si="134"/>
        <v>109.23076923076923</v>
      </c>
      <c r="BB79" s="154"/>
      <c r="BC79" s="155">
        <f t="shared" si="135"/>
        <v>103.92523364485982</v>
      </c>
      <c r="BD79" s="155"/>
      <c r="BE79" s="155">
        <f t="shared" si="136"/>
        <v>110.00343406593407</v>
      </c>
      <c r="BF79" s="155"/>
      <c r="BG79" s="156">
        <f t="shared" si="137"/>
        <v>104.1958041958042</v>
      </c>
      <c r="BH79" s="156"/>
      <c r="BI79" s="157">
        <f t="shared" si="138"/>
        <v>109.27184466019418</v>
      </c>
      <c r="BJ79" s="157"/>
      <c r="BK79" s="154">
        <f t="shared" si="139"/>
        <v>111.80473372781066</v>
      </c>
      <c r="BL79" s="154"/>
      <c r="BM79" s="155">
        <f t="shared" si="140"/>
        <v>106.37850467289719</v>
      </c>
      <c r="BN79" s="155"/>
      <c r="BO79" s="154">
        <f t="shared" si="141"/>
        <v>108.27266483516483</v>
      </c>
      <c r="BP79" s="154"/>
      <c r="BQ79" s="154">
        <f t="shared" si="142"/>
        <v>104.1958041958042</v>
      </c>
      <c r="BR79" s="154"/>
      <c r="BS79" s="155">
        <f t="shared" si="143"/>
        <v>109.27184466019418</v>
      </c>
      <c r="BT79" s="155"/>
      <c r="BU79" s="155">
        <f t="shared" si="144"/>
        <v>110.91715976331361</v>
      </c>
      <c r="BV79" s="155"/>
      <c r="BW79" s="156">
        <f t="shared" si="145"/>
        <v>109.74299065420561</v>
      </c>
      <c r="BX79" s="156"/>
      <c r="BY79" s="157">
        <f t="shared" si="146"/>
        <v>106.84065934065933</v>
      </c>
      <c r="BZ79" s="157"/>
      <c r="CA79" s="154">
        <f t="shared" si="147"/>
        <v>104.1958041958042</v>
      </c>
      <c r="CB79" s="154"/>
      <c r="CC79" s="155">
        <f t="shared" si="148"/>
        <v>109.27184466019418</v>
      </c>
      <c r="CD79" s="390"/>
      <c r="CE79" s="154">
        <f t="shared" si="149"/>
        <v>110.29585798816568</v>
      </c>
      <c r="CF79" s="154"/>
      <c r="CG79" s="155">
        <f t="shared" si="150"/>
        <v>109.32242990654206</v>
      </c>
      <c r="CH79" s="155"/>
      <c r="CI79" s="154">
        <f t="shared" si="151"/>
        <v>107.70604395604396</v>
      </c>
      <c r="CJ79" s="154"/>
      <c r="CK79" s="154">
        <f t="shared" si="152"/>
        <v>104.1958041958042</v>
      </c>
      <c r="CL79" s="154"/>
      <c r="CM79" s="155">
        <f t="shared" si="153"/>
        <v>109.27184466019418</v>
      </c>
      <c r="CN79" s="155"/>
      <c r="CO79" s="155">
        <f t="shared" si="154"/>
        <v>109.31952662721893</v>
      </c>
      <c r="CP79" s="155"/>
      <c r="CQ79" s="156">
        <f t="shared" si="155"/>
        <v>109.39252336448598</v>
      </c>
      <c r="CR79" s="156"/>
      <c r="CS79" s="157">
        <f t="shared" si="156"/>
        <v>109.41620879120879</v>
      </c>
      <c r="CT79" s="157"/>
      <c r="CU79" s="154">
        <f t="shared" si="157"/>
        <v>104.1958041958042</v>
      </c>
      <c r="CV79" s="154"/>
      <c r="CW79" s="155">
        <f t="shared" si="158"/>
        <v>109.27184466019418</v>
      </c>
      <c r="CX79" s="155"/>
      <c r="CY79" s="155">
        <f t="shared" si="159"/>
        <v>110.6508875739645</v>
      </c>
      <c r="CZ79" s="155"/>
      <c r="DA79" s="156">
        <f t="shared" si="160"/>
        <v>106.93925233644859</v>
      </c>
      <c r="DB79" s="156"/>
      <c r="DC79" s="157">
        <f t="shared" si="161"/>
        <v>114.58791208791209</v>
      </c>
      <c r="DD79" s="157"/>
      <c r="DE79" s="154">
        <f t="shared" si="162"/>
        <v>104.1958041958042</v>
      </c>
      <c r="DF79" s="154"/>
      <c r="DG79" s="155">
        <f t="shared" si="163"/>
        <v>109.27184466019418</v>
      </c>
      <c r="DH79" s="244"/>
      <c r="DI79" s="92">
        <f t="shared" si="164"/>
        <v>110.11834319526628</v>
      </c>
      <c r="DJ79" s="92"/>
      <c r="DK79" s="156">
        <f t="shared" si="165"/>
        <v>109.11214953271028</v>
      </c>
      <c r="DL79" s="156"/>
      <c r="DM79" s="92">
        <f t="shared" si="166"/>
        <v>115.26785714285714</v>
      </c>
      <c r="DN79" s="92"/>
      <c r="DO79" s="92">
        <f t="shared" si="167"/>
        <v>104.1958041958042</v>
      </c>
      <c r="DP79" s="92"/>
      <c r="DQ79" s="92">
        <f t="shared" si="168"/>
        <v>109.27184466019418</v>
      </c>
    </row>
    <row r="80" spans="1:121" s="83" customFormat="1" x14ac:dyDescent="0.2">
      <c r="A80" s="82" t="s">
        <v>2</v>
      </c>
      <c r="B80" s="75"/>
      <c r="C80" s="154">
        <f t="shared" si="109"/>
        <v>105.85798816568047</v>
      </c>
      <c r="D80" s="154"/>
      <c r="E80" s="154">
        <f t="shared" si="110"/>
        <v>103.92523364485982</v>
      </c>
      <c r="F80" s="154"/>
      <c r="G80" s="155">
        <f t="shared" si="111"/>
        <v>94.045329670329664</v>
      </c>
      <c r="H80" s="155"/>
      <c r="I80" s="155">
        <f t="shared" si="112"/>
        <v>114.1083916083916</v>
      </c>
      <c r="J80" s="155"/>
      <c r="K80" s="156">
        <f t="shared" si="113"/>
        <v>112.76699029126212</v>
      </c>
      <c r="L80" s="156"/>
      <c r="M80" s="157">
        <f t="shared" si="114"/>
        <v>104.52662721893492</v>
      </c>
      <c r="N80" s="157"/>
      <c r="O80" s="154">
        <f t="shared" si="115"/>
        <v>104.06542056074767</v>
      </c>
      <c r="P80" s="154"/>
      <c r="Q80" s="155">
        <f t="shared" si="116"/>
        <v>94.447115384615387</v>
      </c>
      <c r="R80" s="155"/>
      <c r="S80" s="154">
        <f t="shared" si="117"/>
        <v>114.1083916083916</v>
      </c>
      <c r="T80" s="154"/>
      <c r="U80" s="154">
        <f t="shared" si="118"/>
        <v>112.76699029126212</v>
      </c>
      <c r="V80" s="154"/>
      <c r="W80" s="155">
        <f t="shared" si="119"/>
        <v>108.96449704142012</v>
      </c>
      <c r="X80" s="155"/>
      <c r="Y80" s="155">
        <f t="shared" si="120"/>
        <v>107.85046728971963</v>
      </c>
      <c r="Z80" s="155"/>
      <c r="AA80" s="156">
        <f t="shared" si="121"/>
        <v>97.074175824175825</v>
      </c>
      <c r="AB80" s="156"/>
      <c r="AC80" s="157">
        <f t="shared" si="122"/>
        <v>114.1083916083916</v>
      </c>
      <c r="AD80" s="157"/>
      <c r="AE80" s="154">
        <f t="shared" si="123"/>
        <v>112.76699029126212</v>
      </c>
      <c r="AF80" s="154"/>
      <c r="AG80" s="155">
        <f t="shared" si="124"/>
        <v>106.12426035502958</v>
      </c>
      <c r="AH80" s="155"/>
      <c r="AI80" s="154">
        <f t="shared" si="125"/>
        <v>106.86915887850468</v>
      </c>
      <c r="AJ80" s="154"/>
      <c r="AK80" s="154">
        <f t="shared" si="126"/>
        <v>97.465659340659329</v>
      </c>
      <c r="AL80" s="154"/>
      <c r="AM80" s="155">
        <f t="shared" si="127"/>
        <v>114.1083916083916</v>
      </c>
      <c r="AN80" s="155"/>
      <c r="AO80" s="155">
        <f t="shared" si="128"/>
        <v>112.76699029126212</v>
      </c>
      <c r="AP80" s="155"/>
      <c r="AQ80" s="156">
        <f t="shared" si="129"/>
        <v>112.15976331360946</v>
      </c>
      <c r="AR80" s="156"/>
      <c r="AS80" s="157">
        <f t="shared" si="130"/>
        <v>110.09345794392523</v>
      </c>
      <c r="AT80" s="157"/>
      <c r="AU80" s="154">
        <f t="shared" si="131"/>
        <v>99.464285714285708</v>
      </c>
      <c r="AV80" s="154"/>
      <c r="AW80" s="155">
        <f t="shared" si="132"/>
        <v>114.1083916083916</v>
      </c>
      <c r="AX80" s="155"/>
      <c r="AY80" s="154">
        <f t="shared" si="133"/>
        <v>112.76699029126212</v>
      </c>
      <c r="AZ80" s="154"/>
      <c r="BA80" s="154">
        <f t="shared" si="134"/>
        <v>109.85207100591717</v>
      </c>
      <c r="BB80" s="154"/>
      <c r="BC80" s="155">
        <f t="shared" si="135"/>
        <v>105.8177570093458</v>
      </c>
      <c r="BD80" s="155"/>
      <c r="BE80" s="155">
        <f t="shared" si="136"/>
        <v>100.17513736263737</v>
      </c>
      <c r="BF80" s="155"/>
      <c r="BG80" s="156">
        <f t="shared" si="137"/>
        <v>114.1083916083916</v>
      </c>
      <c r="BH80" s="156"/>
      <c r="BI80" s="157">
        <f t="shared" si="138"/>
        <v>112.76699029126212</v>
      </c>
      <c r="BJ80" s="157"/>
      <c r="BK80" s="154">
        <f t="shared" si="139"/>
        <v>110.20710059171597</v>
      </c>
      <c r="BL80" s="154"/>
      <c r="BM80" s="155">
        <f t="shared" si="140"/>
        <v>111.28504672897196</v>
      </c>
      <c r="BN80" s="155"/>
      <c r="BO80" s="154">
        <f t="shared" si="141"/>
        <v>100.26785714285714</v>
      </c>
      <c r="BP80" s="154"/>
      <c r="BQ80" s="154">
        <f t="shared" si="142"/>
        <v>114.1083916083916</v>
      </c>
      <c r="BR80" s="154"/>
      <c r="BS80" s="155">
        <f t="shared" si="143"/>
        <v>112.76699029126212</v>
      </c>
      <c r="BT80" s="155"/>
      <c r="BU80" s="155">
        <f t="shared" si="144"/>
        <v>107.36686390532545</v>
      </c>
      <c r="BV80" s="155"/>
      <c r="BW80" s="156">
        <f t="shared" si="145"/>
        <v>112.19626168224299</v>
      </c>
      <c r="BX80" s="156"/>
      <c r="BY80" s="157">
        <f t="shared" si="146"/>
        <v>100.87568681318682</v>
      </c>
      <c r="BZ80" s="157"/>
      <c r="CA80" s="154">
        <f t="shared" si="147"/>
        <v>114.1083916083916</v>
      </c>
      <c r="CB80" s="154"/>
      <c r="CC80" s="155">
        <f t="shared" si="148"/>
        <v>112.76699029126212</v>
      </c>
      <c r="CD80" s="390"/>
      <c r="CE80" s="154">
        <f t="shared" si="149"/>
        <v>103.55029585798817</v>
      </c>
      <c r="CF80" s="154"/>
      <c r="CG80" s="155">
        <f t="shared" si="150"/>
        <v>109.11214953271028</v>
      </c>
      <c r="CH80" s="155"/>
      <c r="CI80" s="154">
        <f t="shared" si="151"/>
        <v>103.98695054945054</v>
      </c>
      <c r="CJ80" s="154"/>
      <c r="CK80" s="154">
        <f t="shared" si="152"/>
        <v>114.1083916083916</v>
      </c>
      <c r="CL80" s="154"/>
      <c r="CM80" s="155">
        <f t="shared" si="153"/>
        <v>112.76699029126212</v>
      </c>
      <c r="CN80" s="155"/>
      <c r="CO80" s="155">
        <f t="shared" si="154"/>
        <v>108.52071005917159</v>
      </c>
      <c r="CP80" s="155"/>
      <c r="CQ80" s="156">
        <f t="shared" si="155"/>
        <v>109.1822429906542</v>
      </c>
      <c r="CR80" s="156"/>
      <c r="CS80" s="157">
        <f t="shared" si="156"/>
        <v>102.25618131868131</v>
      </c>
      <c r="CT80" s="157"/>
      <c r="CU80" s="154">
        <f t="shared" si="157"/>
        <v>114.1083916083916</v>
      </c>
      <c r="CV80" s="154"/>
      <c r="CW80" s="155">
        <f t="shared" si="158"/>
        <v>112.76699029126212</v>
      </c>
      <c r="CX80" s="155"/>
      <c r="CY80" s="155">
        <f t="shared" si="159"/>
        <v>105.94674556213019</v>
      </c>
      <c r="CZ80" s="155"/>
      <c r="DA80" s="156">
        <f t="shared" si="160"/>
        <v>108.97196261682242</v>
      </c>
      <c r="DB80" s="156"/>
      <c r="DC80" s="157">
        <f t="shared" si="161"/>
        <v>104.28571428571428</v>
      </c>
      <c r="DD80" s="157"/>
      <c r="DE80" s="154">
        <f t="shared" si="162"/>
        <v>114.1083916083916</v>
      </c>
      <c r="DF80" s="154"/>
      <c r="DG80" s="155">
        <f t="shared" si="163"/>
        <v>112.76699029126212</v>
      </c>
      <c r="DH80" s="244"/>
      <c r="DI80" s="92">
        <f t="shared" si="164"/>
        <v>101.59763313609467</v>
      </c>
      <c r="DJ80" s="92"/>
      <c r="DK80" s="156">
        <f t="shared" si="165"/>
        <v>106.44859813084112</v>
      </c>
      <c r="DL80" s="156"/>
      <c r="DM80" s="92">
        <f t="shared" si="166"/>
        <v>106.51098901098901</v>
      </c>
      <c r="DN80" s="92"/>
      <c r="DO80" s="92">
        <f t="shared" si="167"/>
        <v>114.1083916083916</v>
      </c>
      <c r="DP80" s="92"/>
      <c r="DQ80" s="92">
        <f t="shared" si="168"/>
        <v>112.76699029126212</v>
      </c>
    </row>
    <row r="81" spans="1:121" s="83" customFormat="1" x14ac:dyDescent="0.2">
      <c r="A81" s="82" t="s">
        <v>3</v>
      </c>
      <c r="B81" s="75"/>
      <c r="C81" s="154">
        <f t="shared" si="109"/>
        <v>100.71005917159763</v>
      </c>
      <c r="D81" s="154"/>
      <c r="E81" s="154">
        <f t="shared" si="110"/>
        <v>97.196261682242991</v>
      </c>
      <c r="F81" s="154"/>
      <c r="G81" s="155">
        <f t="shared" si="111"/>
        <v>106.52129120879121</v>
      </c>
      <c r="H81" s="155"/>
      <c r="I81" s="155">
        <f t="shared" si="112"/>
        <v>105.13986013986015</v>
      </c>
      <c r="J81" s="155"/>
      <c r="K81" s="156">
        <f t="shared" si="113"/>
        <v>107.52427184466018</v>
      </c>
      <c r="L81" s="156"/>
      <c r="M81" s="157">
        <f t="shared" si="114"/>
        <v>106.12426035502958</v>
      </c>
      <c r="N81" s="157"/>
      <c r="O81" s="154">
        <f t="shared" si="115"/>
        <v>98.738317757009341</v>
      </c>
      <c r="P81" s="154"/>
      <c r="Q81" s="155">
        <f t="shared" si="116"/>
        <v>104.80082417582418</v>
      </c>
      <c r="R81" s="155"/>
      <c r="S81" s="154">
        <f t="shared" si="117"/>
        <v>105.13986013986015</v>
      </c>
      <c r="T81" s="154"/>
      <c r="U81" s="154">
        <f t="shared" si="118"/>
        <v>107.52427184466018</v>
      </c>
      <c r="V81" s="154"/>
      <c r="W81" s="155">
        <f t="shared" si="119"/>
        <v>106.03550295857988</v>
      </c>
      <c r="X81" s="155"/>
      <c r="Y81" s="155">
        <f t="shared" si="120"/>
        <v>102.5233644859813</v>
      </c>
      <c r="Z81" s="155"/>
      <c r="AA81" s="156">
        <f t="shared" si="121"/>
        <v>105.49107142857143</v>
      </c>
      <c r="AB81" s="156"/>
      <c r="AC81" s="157">
        <f t="shared" si="122"/>
        <v>105.13986013986015</v>
      </c>
      <c r="AD81" s="157"/>
      <c r="AE81" s="154">
        <f t="shared" si="123"/>
        <v>107.52427184466018</v>
      </c>
      <c r="AF81" s="154"/>
      <c r="AG81" s="155">
        <f t="shared" si="124"/>
        <v>108.25443786982248</v>
      </c>
      <c r="AH81" s="155"/>
      <c r="AI81" s="154">
        <f t="shared" si="125"/>
        <v>100.98130841121495</v>
      </c>
      <c r="AJ81" s="154"/>
      <c r="AK81" s="154">
        <f t="shared" si="126"/>
        <v>106.86126373626374</v>
      </c>
      <c r="AL81" s="154"/>
      <c r="AM81" s="155">
        <f t="shared" si="127"/>
        <v>105.13986013986015</v>
      </c>
      <c r="AN81" s="155"/>
      <c r="AO81" s="155">
        <f t="shared" si="128"/>
        <v>107.52427184466018</v>
      </c>
      <c r="AP81" s="155"/>
      <c r="AQ81" s="156">
        <f t="shared" si="129"/>
        <v>110.29585798816568</v>
      </c>
      <c r="AR81" s="156"/>
      <c r="AS81" s="157">
        <f t="shared" si="130"/>
        <v>106.86915887850468</v>
      </c>
      <c r="AT81" s="157"/>
      <c r="AU81" s="154">
        <f t="shared" si="131"/>
        <v>106.34615384615384</v>
      </c>
      <c r="AV81" s="154"/>
      <c r="AW81" s="155">
        <f t="shared" si="132"/>
        <v>105.13986013986015</v>
      </c>
      <c r="AX81" s="155"/>
      <c r="AY81" s="154">
        <f t="shared" si="133"/>
        <v>107.52427184466018</v>
      </c>
      <c r="AZ81" s="154"/>
      <c r="BA81" s="154">
        <f t="shared" si="134"/>
        <v>107.01183431952663</v>
      </c>
      <c r="BB81" s="154"/>
      <c r="BC81" s="155">
        <f t="shared" si="135"/>
        <v>95.233644859813083</v>
      </c>
      <c r="BD81" s="155"/>
      <c r="BE81" s="155">
        <f t="shared" si="136"/>
        <v>108.11813186813187</v>
      </c>
      <c r="BF81" s="155"/>
      <c r="BG81" s="156">
        <f t="shared" si="137"/>
        <v>105.13986013986015</v>
      </c>
      <c r="BH81" s="156"/>
      <c r="BI81" s="157">
        <f t="shared" si="138"/>
        <v>107.52427184466018</v>
      </c>
      <c r="BJ81" s="157"/>
      <c r="BK81" s="154">
        <f t="shared" si="139"/>
        <v>107.45562130177515</v>
      </c>
      <c r="BL81" s="154"/>
      <c r="BM81" s="155">
        <f t="shared" si="140"/>
        <v>100.98130841121495</v>
      </c>
      <c r="BN81" s="155"/>
      <c r="BO81" s="154">
        <f t="shared" si="141"/>
        <v>103.08035714285714</v>
      </c>
      <c r="BP81" s="154"/>
      <c r="BQ81" s="154">
        <f t="shared" si="142"/>
        <v>105.13986013986015</v>
      </c>
      <c r="BR81" s="154"/>
      <c r="BS81" s="155">
        <f t="shared" si="143"/>
        <v>107.52427184466018</v>
      </c>
      <c r="BT81" s="155"/>
      <c r="BU81" s="155">
        <f t="shared" si="144"/>
        <v>101.24260355029585</v>
      </c>
      <c r="BV81" s="155"/>
      <c r="BW81" s="156">
        <f t="shared" si="145"/>
        <v>99.088785046728972</v>
      </c>
      <c r="BX81" s="156"/>
      <c r="BY81" s="157">
        <f t="shared" si="146"/>
        <v>103.77060439560439</v>
      </c>
      <c r="BZ81" s="157"/>
      <c r="CA81" s="154">
        <f t="shared" si="147"/>
        <v>105.13986013986015</v>
      </c>
      <c r="CB81" s="154"/>
      <c r="CC81" s="155">
        <f t="shared" si="148"/>
        <v>107.52427184466018</v>
      </c>
      <c r="CD81" s="390"/>
      <c r="CE81" s="154">
        <f t="shared" si="149"/>
        <v>103.28402366863905</v>
      </c>
      <c r="CF81" s="154"/>
      <c r="CG81" s="155">
        <f t="shared" si="150"/>
        <v>97.196261682242991</v>
      </c>
      <c r="CH81" s="155"/>
      <c r="CI81" s="154">
        <f t="shared" si="151"/>
        <v>108.23145604395604</v>
      </c>
      <c r="CJ81" s="154"/>
      <c r="CK81" s="154">
        <f t="shared" si="152"/>
        <v>105.13986013986015</v>
      </c>
      <c r="CL81" s="154"/>
      <c r="CM81" s="155">
        <f t="shared" si="153"/>
        <v>107.52427184466018</v>
      </c>
      <c r="CN81" s="155"/>
      <c r="CO81" s="155">
        <f t="shared" si="154"/>
        <v>101.8639053254438</v>
      </c>
      <c r="CP81" s="155"/>
      <c r="CQ81" s="156">
        <f t="shared" si="155"/>
        <v>94.04205607476635</v>
      </c>
      <c r="CR81" s="156"/>
      <c r="CS81" s="157">
        <f t="shared" si="156"/>
        <v>106.86126373626374</v>
      </c>
      <c r="CT81" s="157"/>
      <c r="CU81" s="154">
        <f t="shared" si="157"/>
        <v>105.13986013986015</v>
      </c>
      <c r="CV81" s="154"/>
      <c r="CW81" s="155">
        <f t="shared" si="158"/>
        <v>107.52427184466018</v>
      </c>
      <c r="CX81" s="155"/>
      <c r="CY81" s="155">
        <f t="shared" si="159"/>
        <v>107.18934911242604</v>
      </c>
      <c r="CZ81" s="155"/>
      <c r="DA81" s="156">
        <f t="shared" si="160"/>
        <v>97.686915887850461</v>
      </c>
      <c r="DB81" s="156"/>
      <c r="DC81" s="157">
        <f t="shared" si="161"/>
        <v>106.5521978021978</v>
      </c>
      <c r="DD81" s="157"/>
      <c r="DE81" s="154">
        <f t="shared" si="162"/>
        <v>105.13986013986015</v>
      </c>
      <c r="DF81" s="154"/>
      <c r="DG81" s="155">
        <f t="shared" si="163"/>
        <v>107.52427184466018</v>
      </c>
      <c r="DH81" s="244"/>
      <c r="DI81" s="92">
        <f t="shared" si="164"/>
        <v>97.869822485207095</v>
      </c>
      <c r="DJ81" s="92"/>
      <c r="DK81" s="156">
        <f t="shared" si="165"/>
        <v>99.369158878504663</v>
      </c>
      <c r="DL81" s="156"/>
      <c r="DM81" s="92">
        <f t="shared" si="166"/>
        <v>105.49107142857143</v>
      </c>
      <c r="DN81" s="92"/>
      <c r="DO81" s="92">
        <f t="shared" si="167"/>
        <v>105.13986013986015</v>
      </c>
      <c r="DP81" s="92"/>
      <c r="DQ81" s="92">
        <f t="shared" si="168"/>
        <v>107.52427184466018</v>
      </c>
    </row>
    <row r="82" spans="1:121" s="83" customFormat="1" x14ac:dyDescent="0.2">
      <c r="A82" s="84" t="s">
        <v>4</v>
      </c>
      <c r="B82" s="75"/>
      <c r="C82" s="158">
        <f t="shared" si="109"/>
        <v>101.95266272189349</v>
      </c>
      <c r="D82" s="154"/>
      <c r="E82" s="158">
        <f t="shared" si="110"/>
        <v>99.158878504672899</v>
      </c>
      <c r="F82" s="154"/>
      <c r="G82" s="159">
        <f t="shared" si="111"/>
        <v>103.16277472527472</v>
      </c>
      <c r="H82" s="155"/>
      <c r="I82" s="159">
        <f t="shared" si="112"/>
        <v>96.6958041958042</v>
      </c>
      <c r="J82" s="155"/>
      <c r="K82" s="160">
        <f t="shared" si="113"/>
        <v>100.63106796116504</v>
      </c>
      <c r="L82" s="156"/>
      <c r="M82" s="161">
        <f t="shared" si="114"/>
        <v>101.95266272189349</v>
      </c>
      <c r="N82" s="157"/>
      <c r="O82" s="158">
        <f t="shared" si="115"/>
        <v>100.70093457943925</v>
      </c>
      <c r="P82" s="154"/>
      <c r="Q82" s="159">
        <f t="shared" si="116"/>
        <v>106.95398351648352</v>
      </c>
      <c r="R82" s="155"/>
      <c r="S82" s="158">
        <f t="shared" si="117"/>
        <v>96.6958041958042</v>
      </c>
      <c r="T82" s="154"/>
      <c r="U82" s="158">
        <f t="shared" si="118"/>
        <v>100.63106796116504</v>
      </c>
      <c r="V82" s="154"/>
      <c r="W82" s="159">
        <f t="shared" si="119"/>
        <v>109.49704142011834</v>
      </c>
      <c r="X82" s="155"/>
      <c r="Y82" s="159">
        <f t="shared" si="120"/>
        <v>107.21962616822429</v>
      </c>
      <c r="Z82" s="155"/>
      <c r="AA82" s="160">
        <f t="shared" si="121"/>
        <v>104.32692307692307</v>
      </c>
      <c r="AB82" s="156"/>
      <c r="AC82" s="161">
        <f t="shared" si="122"/>
        <v>96.6958041958042</v>
      </c>
      <c r="AD82" s="157"/>
      <c r="AE82" s="158">
        <f t="shared" si="123"/>
        <v>100.63106796116504</v>
      </c>
      <c r="AF82" s="154"/>
      <c r="AG82" s="159">
        <f t="shared" si="124"/>
        <v>105.41420118343196</v>
      </c>
      <c r="AH82" s="155"/>
      <c r="AI82" s="158">
        <f t="shared" si="125"/>
        <v>105.46728971962617</v>
      </c>
      <c r="AJ82" s="154"/>
      <c r="AK82" s="158">
        <f t="shared" si="126"/>
        <v>105.06868131868131</v>
      </c>
      <c r="AL82" s="154"/>
      <c r="AM82" s="159">
        <f t="shared" si="127"/>
        <v>96.6958041958042</v>
      </c>
      <c r="AN82" s="155"/>
      <c r="AO82" s="159">
        <f t="shared" si="128"/>
        <v>100.63106796116504</v>
      </c>
      <c r="AP82" s="155"/>
      <c r="AQ82" s="160">
        <f t="shared" si="129"/>
        <v>105.14792899408283</v>
      </c>
      <c r="AR82" s="156"/>
      <c r="AS82" s="161">
        <f t="shared" si="130"/>
        <v>103.22429906542055</v>
      </c>
      <c r="AT82" s="157"/>
      <c r="AU82" s="158">
        <f t="shared" si="131"/>
        <v>103.28640109890109</v>
      </c>
      <c r="AV82" s="154"/>
      <c r="AW82" s="159">
        <f t="shared" si="132"/>
        <v>96.6958041958042</v>
      </c>
      <c r="AX82" s="155"/>
      <c r="AY82" s="158">
        <f t="shared" si="133"/>
        <v>100.63106796116504</v>
      </c>
      <c r="AZ82" s="154"/>
      <c r="BA82" s="158">
        <f t="shared" si="134"/>
        <v>104.17159763313609</v>
      </c>
      <c r="BB82" s="154"/>
      <c r="BC82" s="159">
        <f t="shared" si="135"/>
        <v>98.738317757009341</v>
      </c>
      <c r="BD82" s="155"/>
      <c r="BE82" s="159">
        <f t="shared" si="136"/>
        <v>103.63667582417582</v>
      </c>
      <c r="BF82" s="155"/>
      <c r="BG82" s="160">
        <f t="shared" si="137"/>
        <v>96.6958041958042</v>
      </c>
      <c r="BH82" s="156"/>
      <c r="BI82" s="161">
        <f t="shared" si="138"/>
        <v>100.63106796116504</v>
      </c>
      <c r="BJ82" s="157"/>
      <c r="BK82" s="158">
        <f t="shared" si="139"/>
        <v>105.05917159763314</v>
      </c>
      <c r="BL82" s="154"/>
      <c r="BM82" s="159">
        <f t="shared" si="140"/>
        <v>103.15420560747663</v>
      </c>
      <c r="BN82" s="155"/>
      <c r="BO82" s="158">
        <f t="shared" si="141"/>
        <v>103.25549450549451</v>
      </c>
      <c r="BP82" s="154"/>
      <c r="BQ82" s="158">
        <f t="shared" si="142"/>
        <v>96.6958041958042</v>
      </c>
      <c r="BR82" s="154"/>
      <c r="BS82" s="159">
        <f t="shared" si="143"/>
        <v>100.63106796116504</v>
      </c>
      <c r="BT82" s="155"/>
      <c r="BU82" s="159">
        <f t="shared" si="144"/>
        <v>97.869822485207095</v>
      </c>
      <c r="BV82" s="155"/>
      <c r="BW82" s="160">
        <f t="shared" si="145"/>
        <v>99.789719626168221</v>
      </c>
      <c r="BX82" s="156"/>
      <c r="BY82" s="161">
        <f t="shared" si="146"/>
        <v>93.530219780219781</v>
      </c>
      <c r="BZ82" s="157"/>
      <c r="CA82" s="158">
        <f t="shared" si="147"/>
        <v>96.6958041958042</v>
      </c>
      <c r="CB82" s="154"/>
      <c r="CC82" s="159">
        <f t="shared" si="148"/>
        <v>100.63106796116504</v>
      </c>
      <c r="CD82" s="390"/>
      <c r="CE82" s="158">
        <f t="shared" si="149"/>
        <v>101.33136094674556</v>
      </c>
      <c r="CF82" s="154"/>
      <c r="CG82" s="159">
        <f t="shared" si="150"/>
        <v>96.004672897196258</v>
      </c>
      <c r="CH82" s="155"/>
      <c r="CI82" s="158">
        <f t="shared" si="151"/>
        <v>103.55425824175825</v>
      </c>
      <c r="CJ82" s="154"/>
      <c r="CK82" s="158">
        <f t="shared" si="152"/>
        <v>96.6958041958042</v>
      </c>
      <c r="CL82" s="154"/>
      <c r="CM82" s="159">
        <f t="shared" si="153"/>
        <v>100.63106796116504</v>
      </c>
      <c r="CN82" s="155"/>
      <c r="CO82" s="159">
        <f t="shared" si="154"/>
        <v>103.37278106508876</v>
      </c>
      <c r="CP82" s="155"/>
      <c r="CQ82" s="160">
        <f t="shared" si="155"/>
        <v>98.317757009345797</v>
      </c>
      <c r="CR82" s="156"/>
      <c r="CS82" s="161">
        <f t="shared" si="156"/>
        <v>97.661401098901095</v>
      </c>
      <c r="CT82" s="157"/>
      <c r="CU82" s="158">
        <f t="shared" si="157"/>
        <v>96.6958041958042</v>
      </c>
      <c r="CV82" s="154"/>
      <c r="CW82" s="159">
        <f t="shared" si="158"/>
        <v>100.63106796116504</v>
      </c>
      <c r="CX82" s="155"/>
      <c r="CY82" s="159">
        <f t="shared" si="159"/>
        <v>105.85798816568047</v>
      </c>
      <c r="CZ82" s="155"/>
      <c r="DA82" s="160">
        <f t="shared" si="160"/>
        <v>106.58878504672897</v>
      </c>
      <c r="DB82" s="156"/>
      <c r="DC82" s="161">
        <f t="shared" si="161"/>
        <v>104.80082417582418</v>
      </c>
      <c r="DD82" s="157"/>
      <c r="DE82" s="158">
        <f t="shared" si="162"/>
        <v>96.6958041958042</v>
      </c>
      <c r="DF82" s="154"/>
      <c r="DG82" s="159">
        <f t="shared" si="163"/>
        <v>100.63106796116504</v>
      </c>
      <c r="DH82" s="244"/>
      <c r="DI82" s="93">
        <f t="shared" si="164"/>
        <v>107.18934911242604</v>
      </c>
      <c r="DJ82" s="92"/>
      <c r="DK82" s="160">
        <f t="shared" si="165"/>
        <v>106.0981308411215</v>
      </c>
      <c r="DL82" s="156"/>
      <c r="DM82" s="93">
        <f t="shared" si="166"/>
        <v>102.99793956043956</v>
      </c>
      <c r="DN82" s="92"/>
      <c r="DO82" s="93">
        <f t="shared" si="167"/>
        <v>96.6958041958042</v>
      </c>
      <c r="DP82" s="92"/>
      <c r="DQ82" s="93">
        <f t="shared" si="168"/>
        <v>100.63106796116504</v>
      </c>
    </row>
    <row r="83" spans="1:121" s="83" customFormat="1" x14ac:dyDescent="0.2">
      <c r="A83" s="82" t="s">
        <v>5</v>
      </c>
      <c r="B83" s="75"/>
      <c r="C83" s="154">
        <f t="shared" si="109"/>
        <v>107.36686390532545</v>
      </c>
      <c r="D83" s="154"/>
      <c r="E83" s="154">
        <f t="shared" si="110"/>
        <v>107.35981308411215</v>
      </c>
      <c r="F83" s="154"/>
      <c r="G83" s="155">
        <f t="shared" si="111"/>
        <v>98.866758241758234</v>
      </c>
      <c r="H83" s="155"/>
      <c r="I83" s="155">
        <f t="shared" si="112"/>
        <v>108.91608391608392</v>
      </c>
      <c r="J83" s="155"/>
      <c r="K83" s="156">
        <f t="shared" si="113"/>
        <v>110.4368932038835</v>
      </c>
      <c r="L83" s="156"/>
      <c r="M83" s="157">
        <f t="shared" si="114"/>
        <v>103.55029585798817</v>
      </c>
      <c r="N83" s="157"/>
      <c r="O83" s="154">
        <f t="shared" si="115"/>
        <v>106.79906542056074</v>
      </c>
      <c r="P83" s="154"/>
      <c r="Q83" s="155">
        <f t="shared" si="116"/>
        <v>98.155906593406598</v>
      </c>
      <c r="R83" s="155"/>
      <c r="S83" s="154">
        <f t="shared" si="117"/>
        <v>108.91608391608392</v>
      </c>
      <c r="T83" s="154"/>
      <c r="U83" s="154">
        <f t="shared" si="118"/>
        <v>110.4368932038835</v>
      </c>
      <c r="V83" s="154"/>
      <c r="W83" s="155">
        <f t="shared" si="119"/>
        <v>103.90532544378698</v>
      </c>
      <c r="X83" s="155"/>
      <c r="Y83" s="155">
        <f t="shared" si="120"/>
        <v>103.71495327102804</v>
      </c>
      <c r="Z83" s="155"/>
      <c r="AA83" s="156">
        <f t="shared" si="121"/>
        <v>103.22458791208791</v>
      </c>
      <c r="AB83" s="156"/>
      <c r="AC83" s="157">
        <f t="shared" si="122"/>
        <v>108.91608391608392</v>
      </c>
      <c r="AD83" s="157"/>
      <c r="AE83" s="154">
        <f t="shared" si="123"/>
        <v>110.4368932038835</v>
      </c>
      <c r="AF83" s="154"/>
      <c r="AG83" s="155">
        <f t="shared" si="124"/>
        <v>106.92307692307693</v>
      </c>
      <c r="AH83" s="155"/>
      <c r="AI83" s="154">
        <f t="shared" si="125"/>
        <v>105.53738317757009</v>
      </c>
      <c r="AJ83" s="154"/>
      <c r="AK83" s="154">
        <f t="shared" si="126"/>
        <v>101.16414835164835</v>
      </c>
      <c r="AL83" s="154"/>
      <c r="AM83" s="155">
        <f t="shared" si="127"/>
        <v>108.91608391608392</v>
      </c>
      <c r="AN83" s="155"/>
      <c r="AO83" s="155">
        <f t="shared" si="128"/>
        <v>110.4368932038835</v>
      </c>
      <c r="AP83" s="155"/>
      <c r="AQ83" s="156">
        <f t="shared" si="129"/>
        <v>107.10059171597634</v>
      </c>
      <c r="AR83" s="156"/>
      <c r="AS83" s="157">
        <f t="shared" si="130"/>
        <v>108.13084112149532</v>
      </c>
      <c r="AT83" s="157"/>
      <c r="AU83" s="154">
        <f t="shared" si="131"/>
        <v>102.89491758241758</v>
      </c>
      <c r="AV83" s="154"/>
      <c r="AW83" s="155">
        <f t="shared" si="132"/>
        <v>108.91608391608392</v>
      </c>
      <c r="AX83" s="155"/>
      <c r="AY83" s="154">
        <f t="shared" si="133"/>
        <v>110.4368932038835</v>
      </c>
      <c r="AZ83" s="154"/>
      <c r="BA83" s="154">
        <f t="shared" si="134"/>
        <v>108.96449704142012</v>
      </c>
      <c r="BB83" s="154"/>
      <c r="BC83" s="155">
        <f t="shared" si="135"/>
        <v>105.39719626168224</v>
      </c>
      <c r="BD83" s="155"/>
      <c r="BE83" s="155">
        <f t="shared" si="136"/>
        <v>105.66620879120879</v>
      </c>
      <c r="BF83" s="155"/>
      <c r="BG83" s="156">
        <f t="shared" si="137"/>
        <v>108.91608391608392</v>
      </c>
      <c r="BH83" s="156"/>
      <c r="BI83" s="157">
        <f t="shared" si="138"/>
        <v>110.4368932038835</v>
      </c>
      <c r="BJ83" s="157"/>
      <c r="BK83" s="154">
        <f t="shared" si="139"/>
        <v>111.53846153846155</v>
      </c>
      <c r="BL83" s="154"/>
      <c r="BM83" s="155">
        <f t="shared" si="140"/>
        <v>110.5841121495327</v>
      </c>
      <c r="BN83" s="155"/>
      <c r="BO83" s="154">
        <f t="shared" si="141"/>
        <v>105.36744505494505</v>
      </c>
      <c r="BP83" s="154"/>
      <c r="BQ83" s="154">
        <f t="shared" si="142"/>
        <v>108.91608391608392</v>
      </c>
      <c r="BR83" s="154"/>
      <c r="BS83" s="155">
        <f t="shared" si="143"/>
        <v>110.4368932038835</v>
      </c>
      <c r="BT83" s="155"/>
      <c r="BU83" s="155">
        <f t="shared" si="144"/>
        <v>108.87573964497042</v>
      </c>
      <c r="BV83" s="155"/>
      <c r="BW83" s="156">
        <f t="shared" si="145"/>
        <v>108.06074766355141</v>
      </c>
      <c r="BX83" s="156"/>
      <c r="BY83" s="157">
        <f t="shared" si="146"/>
        <v>103.61607142857143</v>
      </c>
      <c r="BZ83" s="157"/>
      <c r="CA83" s="154">
        <f t="shared" si="147"/>
        <v>108.91608391608392</v>
      </c>
      <c r="CB83" s="154"/>
      <c r="CC83" s="155">
        <f t="shared" si="148"/>
        <v>110.4368932038835</v>
      </c>
      <c r="CD83" s="390"/>
      <c r="CE83" s="154">
        <f t="shared" si="149"/>
        <v>110.6508875739645</v>
      </c>
      <c r="CF83" s="154"/>
      <c r="CG83" s="155">
        <f t="shared" si="150"/>
        <v>107.07943925233644</v>
      </c>
      <c r="CH83" s="155"/>
      <c r="CI83" s="154">
        <f t="shared" si="151"/>
        <v>108.28296703296704</v>
      </c>
      <c r="CJ83" s="154"/>
      <c r="CK83" s="154">
        <f t="shared" si="152"/>
        <v>108.91608391608392</v>
      </c>
      <c r="CL83" s="154"/>
      <c r="CM83" s="155">
        <f t="shared" si="153"/>
        <v>110.4368932038835</v>
      </c>
      <c r="CN83" s="155"/>
      <c r="CO83" s="155">
        <f t="shared" si="154"/>
        <v>115</v>
      </c>
      <c r="CP83" s="155"/>
      <c r="CQ83" s="156">
        <f t="shared" si="155"/>
        <v>115</v>
      </c>
      <c r="CR83" s="156"/>
      <c r="CS83" s="157">
        <f t="shared" si="156"/>
        <v>105.27472527472527</v>
      </c>
      <c r="CT83" s="157"/>
      <c r="CU83" s="154">
        <f t="shared" si="157"/>
        <v>108.91608391608392</v>
      </c>
      <c r="CV83" s="154"/>
      <c r="CW83" s="155">
        <f t="shared" si="158"/>
        <v>110.4368932038835</v>
      </c>
      <c r="CX83" s="155"/>
      <c r="CY83" s="155">
        <f t="shared" si="159"/>
        <v>113.04733727810651</v>
      </c>
      <c r="CZ83" s="155"/>
      <c r="DA83" s="156">
        <f t="shared" si="160"/>
        <v>111.21495327102804</v>
      </c>
      <c r="DB83" s="156"/>
      <c r="DC83" s="157">
        <f t="shared" si="161"/>
        <v>105.41895604395604</v>
      </c>
      <c r="DD83" s="157"/>
      <c r="DE83" s="154">
        <f t="shared" si="162"/>
        <v>108.91608391608392</v>
      </c>
      <c r="DF83" s="154"/>
      <c r="DG83" s="155">
        <f t="shared" si="163"/>
        <v>110.4368932038835</v>
      </c>
      <c r="DH83" s="244"/>
      <c r="DI83" s="92">
        <f t="shared" si="164"/>
        <v>110.38461538461539</v>
      </c>
      <c r="DJ83" s="92"/>
      <c r="DK83" s="156">
        <f t="shared" si="165"/>
        <v>111.28504672897196</v>
      </c>
      <c r="DL83" s="156"/>
      <c r="DM83" s="92">
        <f t="shared" si="166"/>
        <v>104.95535714285714</v>
      </c>
      <c r="DN83" s="92"/>
      <c r="DO83" s="92">
        <f t="shared" si="167"/>
        <v>108.91608391608392</v>
      </c>
      <c r="DP83" s="92"/>
      <c r="DQ83" s="92">
        <f t="shared" si="168"/>
        <v>110.4368932038835</v>
      </c>
    </row>
    <row r="84" spans="1:121" s="83" customFormat="1" x14ac:dyDescent="0.2">
      <c r="A84" s="82" t="s">
        <v>6</v>
      </c>
      <c r="B84" s="75"/>
      <c r="C84" s="154">
        <f t="shared" si="109"/>
        <v>108.16568047337279</v>
      </c>
      <c r="D84" s="154"/>
      <c r="E84" s="154">
        <f t="shared" si="110"/>
        <v>103.43457943925233</v>
      </c>
      <c r="F84" s="154"/>
      <c r="G84" s="155">
        <f t="shared" si="111"/>
        <v>103.41002747252747</v>
      </c>
      <c r="H84" s="155"/>
      <c r="I84" s="155">
        <f t="shared" si="112"/>
        <v>108.49650349650349</v>
      </c>
      <c r="J84" s="155"/>
      <c r="K84" s="156">
        <f t="shared" si="113"/>
        <v>107.23300970873787</v>
      </c>
      <c r="L84" s="156"/>
      <c r="M84" s="157">
        <f t="shared" si="114"/>
        <v>107.72189349112426</v>
      </c>
      <c r="N84" s="157"/>
      <c r="O84" s="154">
        <f t="shared" si="115"/>
        <v>106.16822429906543</v>
      </c>
      <c r="P84" s="154"/>
      <c r="Q84" s="155">
        <f t="shared" si="116"/>
        <v>104.56387362637362</v>
      </c>
      <c r="R84" s="155"/>
      <c r="S84" s="154">
        <f t="shared" si="117"/>
        <v>108.49650349650349</v>
      </c>
      <c r="T84" s="154"/>
      <c r="U84" s="154">
        <f t="shared" si="118"/>
        <v>107.23300970873787</v>
      </c>
      <c r="V84" s="154"/>
      <c r="W84" s="155">
        <f t="shared" si="119"/>
        <v>108.87573964497042</v>
      </c>
      <c r="X84" s="155"/>
      <c r="Y84" s="155">
        <f t="shared" si="120"/>
        <v>106.23831775700934</v>
      </c>
      <c r="Z84" s="155"/>
      <c r="AA84" s="156">
        <f t="shared" si="121"/>
        <v>107.03640109890109</v>
      </c>
      <c r="AB84" s="156"/>
      <c r="AC84" s="157">
        <f t="shared" si="122"/>
        <v>108.49650349650349</v>
      </c>
      <c r="AD84" s="157"/>
      <c r="AE84" s="154">
        <f t="shared" si="123"/>
        <v>107.23300970873787</v>
      </c>
      <c r="AF84" s="154"/>
      <c r="AG84" s="155">
        <f t="shared" si="124"/>
        <v>108.78698224852072</v>
      </c>
      <c r="AH84" s="155"/>
      <c r="AI84" s="154">
        <f t="shared" si="125"/>
        <v>106.37850467289719</v>
      </c>
      <c r="AJ84" s="154"/>
      <c r="AK84" s="154">
        <f t="shared" si="126"/>
        <v>106.00618131868131</v>
      </c>
      <c r="AL84" s="154"/>
      <c r="AM84" s="155">
        <f t="shared" si="127"/>
        <v>108.49650349650349</v>
      </c>
      <c r="AN84" s="155"/>
      <c r="AO84" s="155">
        <f t="shared" si="128"/>
        <v>107.23300970873787</v>
      </c>
      <c r="AP84" s="155"/>
      <c r="AQ84" s="156">
        <f t="shared" si="129"/>
        <v>112.7810650887574</v>
      </c>
      <c r="AR84" s="156"/>
      <c r="AS84" s="157">
        <f t="shared" si="130"/>
        <v>108.62149532710281</v>
      </c>
      <c r="AT84" s="157"/>
      <c r="AU84" s="154">
        <f t="shared" si="131"/>
        <v>108.29326923076923</v>
      </c>
      <c r="AV84" s="154"/>
      <c r="AW84" s="155">
        <f t="shared" si="132"/>
        <v>108.49650349650349</v>
      </c>
      <c r="AX84" s="155"/>
      <c r="AY84" s="154">
        <f t="shared" si="133"/>
        <v>107.23300970873787</v>
      </c>
      <c r="AZ84" s="154"/>
      <c r="BA84" s="154">
        <f t="shared" si="134"/>
        <v>112.33727810650888</v>
      </c>
      <c r="BB84" s="154"/>
      <c r="BC84" s="155">
        <f t="shared" si="135"/>
        <v>110.30373831775701</v>
      </c>
      <c r="BD84" s="155"/>
      <c r="BE84" s="155">
        <f t="shared" si="136"/>
        <v>111.56936813186813</v>
      </c>
      <c r="BF84" s="155"/>
      <c r="BG84" s="156">
        <f t="shared" si="137"/>
        <v>108.49650349650349</v>
      </c>
      <c r="BH84" s="156"/>
      <c r="BI84" s="157">
        <f t="shared" si="138"/>
        <v>107.23300970873787</v>
      </c>
      <c r="BJ84" s="157"/>
      <c r="BK84" s="154">
        <f t="shared" si="139"/>
        <v>113.1360946745562</v>
      </c>
      <c r="BL84" s="154"/>
      <c r="BM84" s="155">
        <f t="shared" si="140"/>
        <v>109.67289719626169</v>
      </c>
      <c r="BN84" s="155"/>
      <c r="BO84" s="154">
        <f t="shared" si="141"/>
        <v>110.70398351648352</v>
      </c>
      <c r="BP84" s="154"/>
      <c r="BQ84" s="154">
        <f t="shared" si="142"/>
        <v>108.49650349650349</v>
      </c>
      <c r="BR84" s="154"/>
      <c r="BS84" s="155">
        <f t="shared" si="143"/>
        <v>107.23300970873787</v>
      </c>
      <c r="BT84" s="155"/>
      <c r="BU84" s="155">
        <f t="shared" si="144"/>
        <v>112.42603550295858</v>
      </c>
      <c r="BV84" s="155"/>
      <c r="BW84" s="156">
        <f t="shared" si="145"/>
        <v>109.46261682242991</v>
      </c>
      <c r="BX84" s="156"/>
      <c r="BY84" s="157">
        <f t="shared" si="146"/>
        <v>109.83859890109891</v>
      </c>
      <c r="BZ84" s="157"/>
      <c r="CA84" s="154">
        <f t="shared" si="147"/>
        <v>108.49650349650349</v>
      </c>
      <c r="CB84" s="154"/>
      <c r="CC84" s="155">
        <f t="shared" si="148"/>
        <v>107.23300970873787</v>
      </c>
      <c r="CD84" s="390"/>
      <c r="CE84" s="154">
        <f t="shared" si="149"/>
        <v>112.51479289940829</v>
      </c>
      <c r="CF84" s="154"/>
      <c r="CG84" s="155">
        <f t="shared" si="150"/>
        <v>110.65420560747663</v>
      </c>
      <c r="CH84" s="155"/>
      <c r="CI84" s="154">
        <f t="shared" si="151"/>
        <v>110.97184065934066</v>
      </c>
      <c r="CJ84" s="154"/>
      <c r="CK84" s="154">
        <f t="shared" si="152"/>
        <v>108.49650349650349</v>
      </c>
      <c r="CL84" s="154"/>
      <c r="CM84" s="155">
        <f t="shared" si="153"/>
        <v>107.23300970873787</v>
      </c>
      <c r="CN84" s="155"/>
      <c r="CO84" s="155">
        <f t="shared" si="154"/>
        <v>112.51479289940829</v>
      </c>
      <c r="CP84" s="155"/>
      <c r="CQ84" s="156">
        <f t="shared" si="155"/>
        <v>109.60280373831776</v>
      </c>
      <c r="CR84" s="156"/>
      <c r="CS84" s="157">
        <f t="shared" si="156"/>
        <v>109.38530219780219</v>
      </c>
      <c r="CT84" s="157"/>
      <c r="CU84" s="154">
        <f t="shared" si="157"/>
        <v>108.49650349650349</v>
      </c>
      <c r="CV84" s="154"/>
      <c r="CW84" s="155">
        <f t="shared" si="158"/>
        <v>107.23300970873787</v>
      </c>
      <c r="CX84" s="155"/>
      <c r="CY84" s="155">
        <f t="shared" si="159"/>
        <v>110.5621301775148</v>
      </c>
      <c r="CZ84" s="155"/>
      <c r="DA84" s="156">
        <f t="shared" si="160"/>
        <v>108.62149532710281</v>
      </c>
      <c r="DB84" s="156"/>
      <c r="DC84" s="157">
        <f t="shared" si="161"/>
        <v>111.49725274725274</v>
      </c>
      <c r="DD84" s="157"/>
      <c r="DE84" s="154">
        <f t="shared" si="162"/>
        <v>108.49650349650349</v>
      </c>
      <c r="DF84" s="154"/>
      <c r="DG84" s="155">
        <f t="shared" si="163"/>
        <v>107.23300970873787</v>
      </c>
      <c r="DH84" s="244"/>
      <c r="DI84" s="92">
        <f t="shared" si="164"/>
        <v>111.53846153846155</v>
      </c>
      <c r="DJ84" s="92"/>
      <c r="DK84" s="156">
        <f t="shared" si="165"/>
        <v>109.81308411214954</v>
      </c>
      <c r="DL84" s="156"/>
      <c r="DM84" s="92">
        <f t="shared" si="166"/>
        <v>111.78571428571428</v>
      </c>
      <c r="DN84" s="92"/>
      <c r="DO84" s="92">
        <f t="shared" si="167"/>
        <v>108.49650349650349</v>
      </c>
      <c r="DP84" s="92"/>
      <c r="DQ84" s="92">
        <f t="shared" si="168"/>
        <v>107.23300970873787</v>
      </c>
    </row>
    <row r="85" spans="1:121" s="83" customFormat="1" x14ac:dyDescent="0.2">
      <c r="A85" s="82" t="s">
        <v>7</v>
      </c>
      <c r="B85" s="75"/>
      <c r="C85" s="154">
        <f t="shared" si="109"/>
        <v>108.16568047337279</v>
      </c>
      <c r="D85" s="154"/>
      <c r="E85" s="154">
        <f t="shared" si="110"/>
        <v>103.08411214953271</v>
      </c>
      <c r="F85" s="154"/>
      <c r="G85" s="155">
        <f t="shared" si="111"/>
        <v>98.186813186813183</v>
      </c>
      <c r="H85" s="155"/>
      <c r="I85" s="155">
        <f t="shared" si="112"/>
        <v>107.18531468531469</v>
      </c>
      <c r="J85" s="155"/>
      <c r="K85" s="156">
        <f t="shared" si="113"/>
        <v>106.06796116504854</v>
      </c>
      <c r="L85" s="156"/>
      <c r="M85" s="157">
        <f t="shared" si="114"/>
        <v>108.16568047337279</v>
      </c>
      <c r="N85" s="157"/>
      <c r="O85" s="154">
        <f t="shared" si="115"/>
        <v>103.29439252336448</v>
      </c>
      <c r="P85" s="154"/>
      <c r="Q85" s="155">
        <f t="shared" si="116"/>
        <v>96.60027472527473</v>
      </c>
      <c r="R85" s="155"/>
      <c r="S85" s="154">
        <f t="shared" si="117"/>
        <v>107.18531468531469</v>
      </c>
      <c r="T85" s="154"/>
      <c r="U85" s="154">
        <f t="shared" si="118"/>
        <v>106.06796116504854</v>
      </c>
      <c r="V85" s="154"/>
      <c r="W85" s="155">
        <f t="shared" si="119"/>
        <v>111.36094674556213</v>
      </c>
      <c r="X85" s="155"/>
      <c r="Y85" s="155">
        <f t="shared" si="120"/>
        <v>106.72897196261682</v>
      </c>
      <c r="Z85" s="155"/>
      <c r="AA85" s="156">
        <f t="shared" si="121"/>
        <v>102.08104395604396</v>
      </c>
      <c r="AB85" s="156"/>
      <c r="AC85" s="157">
        <f t="shared" si="122"/>
        <v>107.18531468531469</v>
      </c>
      <c r="AD85" s="157"/>
      <c r="AE85" s="154">
        <f t="shared" si="123"/>
        <v>106.06796116504854</v>
      </c>
      <c r="AF85" s="154"/>
      <c r="AG85" s="155">
        <f t="shared" si="124"/>
        <v>109.23076923076923</v>
      </c>
      <c r="AH85" s="155"/>
      <c r="AI85" s="154">
        <f t="shared" si="125"/>
        <v>108.13084112149532</v>
      </c>
      <c r="AJ85" s="154"/>
      <c r="AK85" s="154">
        <f t="shared" si="126"/>
        <v>101.52472527472527</v>
      </c>
      <c r="AL85" s="154"/>
      <c r="AM85" s="155">
        <f t="shared" si="127"/>
        <v>107.18531468531469</v>
      </c>
      <c r="AN85" s="155"/>
      <c r="AO85" s="155">
        <f t="shared" si="128"/>
        <v>106.06796116504854</v>
      </c>
      <c r="AP85" s="155"/>
      <c r="AQ85" s="156">
        <f t="shared" si="129"/>
        <v>113.75739644970415</v>
      </c>
      <c r="AR85" s="156"/>
      <c r="AS85" s="157">
        <f t="shared" si="130"/>
        <v>110.5841121495327</v>
      </c>
      <c r="AT85" s="157"/>
      <c r="AU85" s="154">
        <f t="shared" si="131"/>
        <v>99.804258241758234</v>
      </c>
      <c r="AV85" s="154"/>
      <c r="AW85" s="155">
        <f t="shared" si="132"/>
        <v>107.18531468531469</v>
      </c>
      <c r="AX85" s="155"/>
      <c r="AY85" s="154">
        <f t="shared" si="133"/>
        <v>106.06796116504854</v>
      </c>
      <c r="AZ85" s="154"/>
      <c r="BA85" s="154">
        <f t="shared" si="134"/>
        <v>111.00591715976331</v>
      </c>
      <c r="BB85" s="154"/>
      <c r="BC85" s="155">
        <f t="shared" si="135"/>
        <v>108.41121495327103</v>
      </c>
      <c r="BD85" s="155"/>
      <c r="BE85" s="155">
        <f t="shared" si="136"/>
        <v>104.83173076923077</v>
      </c>
      <c r="BF85" s="155"/>
      <c r="BG85" s="156">
        <f t="shared" si="137"/>
        <v>107.18531468531469</v>
      </c>
      <c r="BH85" s="156"/>
      <c r="BI85" s="157">
        <f t="shared" si="138"/>
        <v>106.06796116504854</v>
      </c>
      <c r="BJ85" s="157"/>
      <c r="BK85" s="154">
        <f t="shared" si="139"/>
        <v>113.84615384615384</v>
      </c>
      <c r="BL85" s="154"/>
      <c r="BM85" s="155">
        <f t="shared" si="140"/>
        <v>110.65420560747663</v>
      </c>
      <c r="BN85" s="155"/>
      <c r="BO85" s="154">
        <f t="shared" si="141"/>
        <v>104.11057692307692</v>
      </c>
      <c r="BP85" s="154"/>
      <c r="BQ85" s="154">
        <f t="shared" si="142"/>
        <v>107.18531468531469</v>
      </c>
      <c r="BR85" s="154"/>
      <c r="BS85" s="155">
        <f t="shared" si="143"/>
        <v>106.06796116504854</v>
      </c>
      <c r="BT85" s="155"/>
      <c r="BU85" s="155">
        <f t="shared" si="144"/>
        <v>111.98224852071006</v>
      </c>
      <c r="BV85" s="155"/>
      <c r="BW85" s="156">
        <f t="shared" si="145"/>
        <v>108.97196261682242</v>
      </c>
      <c r="BX85" s="156"/>
      <c r="BY85" s="157">
        <f t="shared" si="146"/>
        <v>98.228021978021971</v>
      </c>
      <c r="BZ85" s="157"/>
      <c r="CA85" s="154">
        <f t="shared" si="147"/>
        <v>107.18531468531469</v>
      </c>
      <c r="CB85" s="154"/>
      <c r="CC85" s="155">
        <f t="shared" si="148"/>
        <v>106.06796116504854</v>
      </c>
      <c r="CD85" s="390"/>
      <c r="CE85" s="154">
        <f t="shared" si="149"/>
        <v>111.62721893491124</v>
      </c>
      <c r="CF85" s="154"/>
      <c r="CG85" s="155">
        <f t="shared" si="150"/>
        <v>107.92056074766356</v>
      </c>
      <c r="CH85" s="155"/>
      <c r="CI85" s="154">
        <f t="shared" si="151"/>
        <v>101.00961538461539</v>
      </c>
      <c r="CJ85" s="154"/>
      <c r="CK85" s="154">
        <f t="shared" si="152"/>
        <v>107.18531468531469</v>
      </c>
      <c r="CL85" s="154"/>
      <c r="CM85" s="155">
        <f t="shared" si="153"/>
        <v>106.06796116504854</v>
      </c>
      <c r="CN85" s="155"/>
      <c r="CO85" s="155">
        <f t="shared" si="154"/>
        <v>112.60355029585799</v>
      </c>
      <c r="CP85" s="155"/>
      <c r="CQ85" s="156">
        <f t="shared" si="155"/>
        <v>110.51401869158879</v>
      </c>
      <c r="CR85" s="156"/>
      <c r="CS85" s="157">
        <f t="shared" si="156"/>
        <v>98.166208791208788</v>
      </c>
      <c r="CT85" s="157"/>
      <c r="CU85" s="154">
        <f t="shared" si="157"/>
        <v>107.18531468531469</v>
      </c>
      <c r="CV85" s="154"/>
      <c r="CW85" s="155">
        <f t="shared" si="158"/>
        <v>106.06796116504854</v>
      </c>
      <c r="CX85" s="155"/>
      <c r="CY85" s="155">
        <f t="shared" si="159"/>
        <v>109.14201183431953</v>
      </c>
      <c r="CZ85" s="155"/>
      <c r="DA85" s="156">
        <f t="shared" si="160"/>
        <v>106.02803738317758</v>
      </c>
      <c r="DB85" s="156"/>
      <c r="DC85" s="157">
        <f t="shared" si="161"/>
        <v>101.81318681318682</v>
      </c>
      <c r="DD85" s="157"/>
      <c r="DE85" s="154">
        <f t="shared" si="162"/>
        <v>107.18531468531469</v>
      </c>
      <c r="DF85" s="154"/>
      <c r="DG85" s="155">
        <f t="shared" si="163"/>
        <v>106.06796116504854</v>
      </c>
      <c r="DH85" s="244"/>
      <c r="DI85" s="92">
        <f t="shared" si="164"/>
        <v>113.75739644970415</v>
      </c>
      <c r="DJ85" s="92"/>
      <c r="DK85" s="156">
        <f t="shared" si="165"/>
        <v>112.75700934579439</v>
      </c>
      <c r="DL85" s="156"/>
      <c r="DM85" s="92">
        <f t="shared" si="166"/>
        <v>102.50343406593406</v>
      </c>
      <c r="DN85" s="92"/>
      <c r="DO85" s="92">
        <f t="shared" si="167"/>
        <v>107.18531468531469</v>
      </c>
      <c r="DP85" s="92"/>
      <c r="DQ85" s="92">
        <f t="shared" si="168"/>
        <v>106.06796116504854</v>
      </c>
    </row>
    <row r="86" spans="1:121" s="83" customFormat="1" x14ac:dyDescent="0.2">
      <c r="A86" s="82" t="s">
        <v>8</v>
      </c>
      <c r="B86" s="75"/>
      <c r="C86" s="154">
        <f t="shared" si="109"/>
        <v>100.35502958579882</v>
      </c>
      <c r="D86" s="154"/>
      <c r="E86" s="154">
        <f t="shared" si="110"/>
        <v>100.07009345794393</v>
      </c>
      <c r="F86" s="154"/>
      <c r="G86" s="155">
        <f t="shared" si="111"/>
        <v>89.223901098901095</v>
      </c>
      <c r="H86" s="155"/>
      <c r="I86" s="155">
        <f t="shared" si="112"/>
        <v>105.92657342657343</v>
      </c>
      <c r="J86" s="155"/>
      <c r="K86" s="156">
        <f t="shared" si="113"/>
        <v>101.01941747572815</v>
      </c>
      <c r="L86" s="156"/>
      <c r="M86" s="157">
        <f t="shared" si="114"/>
        <v>98.757396449704146</v>
      </c>
      <c r="N86" s="157"/>
      <c r="O86" s="154">
        <f t="shared" si="115"/>
        <v>98.037383177570092</v>
      </c>
      <c r="P86" s="154"/>
      <c r="Q86" s="155">
        <f t="shared" si="116"/>
        <v>90.697115384615387</v>
      </c>
      <c r="R86" s="155"/>
      <c r="S86" s="154">
        <f t="shared" si="117"/>
        <v>105.92657342657343</v>
      </c>
      <c r="T86" s="154"/>
      <c r="U86" s="154">
        <f t="shared" si="118"/>
        <v>101.01941747572815</v>
      </c>
      <c r="V86" s="154"/>
      <c r="W86" s="155">
        <f t="shared" si="119"/>
        <v>102.1301775147929</v>
      </c>
      <c r="X86" s="155"/>
      <c r="Y86" s="155">
        <f t="shared" si="120"/>
        <v>99.929906542056074</v>
      </c>
      <c r="Z86" s="155"/>
      <c r="AA86" s="156">
        <f t="shared" si="121"/>
        <v>98.753434065934059</v>
      </c>
      <c r="AB86" s="156"/>
      <c r="AC86" s="157">
        <f t="shared" si="122"/>
        <v>105.92657342657343</v>
      </c>
      <c r="AD86" s="157"/>
      <c r="AE86" s="154">
        <f t="shared" si="123"/>
        <v>101.01941747572815</v>
      </c>
      <c r="AF86" s="154"/>
      <c r="AG86" s="155">
        <f t="shared" si="124"/>
        <v>111.18343195266272</v>
      </c>
      <c r="AH86" s="155"/>
      <c r="AI86" s="154">
        <f t="shared" si="125"/>
        <v>106.86915887850468</v>
      </c>
      <c r="AJ86" s="154"/>
      <c r="AK86" s="154">
        <f t="shared" si="126"/>
        <v>96.950549450549445</v>
      </c>
      <c r="AL86" s="154"/>
      <c r="AM86" s="155">
        <f t="shared" si="127"/>
        <v>105.92657342657343</v>
      </c>
      <c r="AN86" s="155"/>
      <c r="AO86" s="155">
        <f t="shared" si="128"/>
        <v>101.01941747572815</v>
      </c>
      <c r="AP86" s="155"/>
      <c r="AQ86" s="156">
        <f t="shared" si="129"/>
        <v>106.3905325443787</v>
      </c>
      <c r="AR86" s="156"/>
      <c r="AS86" s="157">
        <f t="shared" si="130"/>
        <v>105.8177570093458</v>
      </c>
      <c r="AT86" s="157"/>
      <c r="AU86" s="154">
        <f t="shared" si="131"/>
        <v>97.76442307692308</v>
      </c>
      <c r="AV86" s="154"/>
      <c r="AW86" s="155">
        <f t="shared" si="132"/>
        <v>105.92657342657343</v>
      </c>
      <c r="AX86" s="155"/>
      <c r="AY86" s="154">
        <f t="shared" si="133"/>
        <v>101.01941747572815</v>
      </c>
      <c r="AZ86" s="154"/>
      <c r="BA86" s="154">
        <f t="shared" si="134"/>
        <v>105.85798816568047</v>
      </c>
      <c r="BB86" s="154"/>
      <c r="BC86" s="155">
        <f t="shared" si="135"/>
        <v>102.03271028037383</v>
      </c>
      <c r="BD86" s="155"/>
      <c r="BE86" s="155">
        <f t="shared" si="136"/>
        <v>103.7809065934066</v>
      </c>
      <c r="BF86" s="155"/>
      <c r="BG86" s="156">
        <f t="shared" si="137"/>
        <v>105.92657342657343</v>
      </c>
      <c r="BH86" s="156"/>
      <c r="BI86" s="157">
        <f t="shared" si="138"/>
        <v>101.01941747572815</v>
      </c>
      <c r="BJ86" s="157"/>
      <c r="BK86" s="154">
        <f t="shared" si="139"/>
        <v>106.83431952662721</v>
      </c>
      <c r="BL86" s="154"/>
      <c r="BM86" s="155">
        <f t="shared" si="140"/>
        <v>105.53738317757009</v>
      </c>
      <c r="BN86" s="155"/>
      <c r="BO86" s="154">
        <f t="shared" si="141"/>
        <v>103.21428571428572</v>
      </c>
      <c r="BP86" s="154"/>
      <c r="BQ86" s="154">
        <f t="shared" si="142"/>
        <v>105.92657342657343</v>
      </c>
      <c r="BR86" s="154"/>
      <c r="BS86" s="155">
        <f t="shared" si="143"/>
        <v>101.01941747572815</v>
      </c>
      <c r="BT86" s="155"/>
      <c r="BU86" s="155">
        <f t="shared" si="144"/>
        <v>108.25443786982248</v>
      </c>
      <c r="BV86" s="155"/>
      <c r="BW86" s="156">
        <f t="shared" si="145"/>
        <v>104.48598130841121</v>
      </c>
      <c r="BX86" s="156"/>
      <c r="BY86" s="157">
        <f t="shared" si="146"/>
        <v>99.402472527472526</v>
      </c>
      <c r="BZ86" s="157"/>
      <c r="CA86" s="154">
        <f t="shared" si="147"/>
        <v>105.92657342657343</v>
      </c>
      <c r="CB86" s="154"/>
      <c r="CC86" s="155">
        <f t="shared" si="148"/>
        <v>101.01941747572815</v>
      </c>
      <c r="CD86" s="390"/>
      <c r="CE86" s="154">
        <f t="shared" si="149"/>
        <v>109.05325443786982</v>
      </c>
      <c r="CF86" s="154"/>
      <c r="CG86" s="155">
        <f t="shared" si="150"/>
        <v>105.8177570093458</v>
      </c>
      <c r="CH86" s="155"/>
      <c r="CI86" s="154">
        <f t="shared" si="151"/>
        <v>102.95673076923077</v>
      </c>
      <c r="CJ86" s="154"/>
      <c r="CK86" s="154">
        <f t="shared" si="152"/>
        <v>105.92657342657343</v>
      </c>
      <c r="CL86" s="154"/>
      <c r="CM86" s="155">
        <f t="shared" si="153"/>
        <v>101.01941747572815</v>
      </c>
      <c r="CN86" s="155"/>
      <c r="CO86" s="155">
        <f t="shared" si="154"/>
        <v>108.52071005917159</v>
      </c>
      <c r="CP86" s="155"/>
      <c r="CQ86" s="156">
        <f t="shared" si="155"/>
        <v>106.58878504672897</v>
      </c>
      <c r="CR86" s="156"/>
      <c r="CS86" s="157">
        <f t="shared" si="156"/>
        <v>101.8646978021978</v>
      </c>
      <c r="CT86" s="157"/>
      <c r="CU86" s="154">
        <f t="shared" si="157"/>
        <v>105.92657342657343</v>
      </c>
      <c r="CV86" s="154"/>
      <c r="CW86" s="155">
        <f t="shared" si="158"/>
        <v>101.01941747572815</v>
      </c>
      <c r="CX86" s="155"/>
      <c r="CY86" s="155">
        <f t="shared" si="159"/>
        <v>107.72189349112426</v>
      </c>
      <c r="CZ86" s="155"/>
      <c r="DA86" s="156">
        <f t="shared" si="160"/>
        <v>105.39719626168224</v>
      </c>
      <c r="DB86" s="156"/>
      <c r="DC86" s="157">
        <f t="shared" si="161"/>
        <v>103.56456043956044</v>
      </c>
      <c r="DD86" s="157"/>
      <c r="DE86" s="154">
        <f t="shared" si="162"/>
        <v>105.92657342657343</v>
      </c>
      <c r="DF86" s="154"/>
      <c r="DG86" s="155">
        <f t="shared" si="163"/>
        <v>101.01941747572815</v>
      </c>
      <c r="DH86" s="244"/>
      <c r="DI86" s="92">
        <f t="shared" si="164"/>
        <v>105.94674556213019</v>
      </c>
      <c r="DJ86" s="92"/>
      <c r="DK86" s="156">
        <f t="shared" si="165"/>
        <v>105.60747663551402</v>
      </c>
      <c r="DL86" s="156"/>
      <c r="DM86" s="92">
        <f t="shared" si="166"/>
        <v>102.07074175824175</v>
      </c>
      <c r="DN86" s="92"/>
      <c r="DO86" s="92">
        <f t="shared" si="167"/>
        <v>105.92657342657343</v>
      </c>
      <c r="DP86" s="92"/>
      <c r="DQ86" s="92">
        <f t="shared" si="168"/>
        <v>101.01941747572815</v>
      </c>
    </row>
    <row r="87" spans="1:121" s="83" customFormat="1" x14ac:dyDescent="0.2">
      <c r="A87" s="84" t="s">
        <v>9</v>
      </c>
      <c r="B87" s="75"/>
      <c r="C87" s="158">
        <f t="shared" si="109"/>
        <v>97.603550295857985</v>
      </c>
      <c r="D87" s="154"/>
      <c r="E87" s="158">
        <f t="shared" si="110"/>
        <v>92.920560747663544</v>
      </c>
      <c r="F87" s="154"/>
      <c r="G87" s="159">
        <f t="shared" si="111"/>
        <v>98.49587912087911</v>
      </c>
      <c r="H87" s="155"/>
      <c r="I87" s="159">
        <f t="shared" si="112"/>
        <v>103.72377622377623</v>
      </c>
      <c r="J87" s="155"/>
      <c r="K87" s="160">
        <f t="shared" si="113"/>
        <v>101.69902912621357</v>
      </c>
      <c r="L87" s="156"/>
      <c r="M87" s="161">
        <f t="shared" si="114"/>
        <v>102.2189349112426</v>
      </c>
      <c r="N87" s="157"/>
      <c r="O87" s="158">
        <f t="shared" si="115"/>
        <v>97.266355140186917</v>
      </c>
      <c r="P87" s="154"/>
      <c r="Q87" s="159">
        <f t="shared" si="116"/>
        <v>104.13118131868131</v>
      </c>
      <c r="R87" s="155"/>
      <c r="S87" s="158">
        <f t="shared" si="117"/>
        <v>103.72377622377623</v>
      </c>
      <c r="T87" s="154"/>
      <c r="U87" s="158">
        <f t="shared" si="118"/>
        <v>101.69902912621357</v>
      </c>
      <c r="V87" s="154"/>
      <c r="W87" s="159">
        <f t="shared" si="119"/>
        <v>102.30769230769231</v>
      </c>
      <c r="X87" s="155"/>
      <c r="Y87" s="159">
        <f t="shared" si="120"/>
        <v>100.42056074766356</v>
      </c>
      <c r="Z87" s="155"/>
      <c r="AA87" s="160">
        <f t="shared" si="121"/>
        <v>105.33653846153845</v>
      </c>
      <c r="AB87" s="156"/>
      <c r="AC87" s="161">
        <f t="shared" si="122"/>
        <v>103.72377622377623</v>
      </c>
      <c r="AD87" s="157"/>
      <c r="AE87" s="158">
        <f t="shared" si="123"/>
        <v>101.69902912621357</v>
      </c>
      <c r="AF87" s="154"/>
      <c r="AG87" s="159">
        <f t="shared" si="124"/>
        <v>106.03550295857988</v>
      </c>
      <c r="AH87" s="155"/>
      <c r="AI87" s="158">
        <f t="shared" si="125"/>
        <v>103.36448598130841</v>
      </c>
      <c r="AJ87" s="154"/>
      <c r="AK87" s="158">
        <f t="shared" si="126"/>
        <v>105.64560439560439</v>
      </c>
      <c r="AL87" s="154"/>
      <c r="AM87" s="159">
        <f t="shared" si="127"/>
        <v>103.72377622377623</v>
      </c>
      <c r="AN87" s="155"/>
      <c r="AO87" s="159">
        <f t="shared" si="128"/>
        <v>101.69902912621357</v>
      </c>
      <c r="AP87" s="155"/>
      <c r="AQ87" s="160">
        <f t="shared" si="129"/>
        <v>106.30177514792899</v>
      </c>
      <c r="AR87" s="156"/>
      <c r="AS87" s="161">
        <f t="shared" si="130"/>
        <v>100.98130841121495</v>
      </c>
      <c r="AT87" s="157"/>
      <c r="AU87" s="158">
        <f t="shared" si="131"/>
        <v>103.79120879120879</v>
      </c>
      <c r="AV87" s="154"/>
      <c r="AW87" s="159">
        <f t="shared" si="132"/>
        <v>103.72377622377623</v>
      </c>
      <c r="AX87" s="155"/>
      <c r="AY87" s="158">
        <f t="shared" si="133"/>
        <v>101.69902912621357</v>
      </c>
      <c r="AZ87" s="154"/>
      <c r="BA87" s="158">
        <f t="shared" si="134"/>
        <v>107.72189349112426</v>
      </c>
      <c r="BB87" s="154"/>
      <c r="BC87" s="159">
        <f t="shared" si="135"/>
        <v>103.36448598130841</v>
      </c>
      <c r="BD87" s="155"/>
      <c r="BE87" s="159">
        <f t="shared" si="136"/>
        <v>110.03434065934066</v>
      </c>
      <c r="BF87" s="155"/>
      <c r="BG87" s="160">
        <f t="shared" si="137"/>
        <v>103.72377622377623</v>
      </c>
      <c r="BH87" s="156"/>
      <c r="BI87" s="161">
        <f t="shared" si="138"/>
        <v>101.69902912621357</v>
      </c>
      <c r="BJ87" s="157"/>
      <c r="BK87" s="158">
        <f t="shared" si="139"/>
        <v>102.92899408284023</v>
      </c>
      <c r="BL87" s="154"/>
      <c r="BM87" s="159">
        <f t="shared" si="140"/>
        <v>102.5233644859813</v>
      </c>
      <c r="BN87" s="155"/>
      <c r="BO87" s="158">
        <f t="shared" si="141"/>
        <v>108.56112637362637</v>
      </c>
      <c r="BP87" s="154"/>
      <c r="BQ87" s="158">
        <f t="shared" si="142"/>
        <v>103.72377622377623</v>
      </c>
      <c r="BR87" s="154"/>
      <c r="BS87" s="159">
        <f t="shared" si="143"/>
        <v>101.69902912621357</v>
      </c>
      <c r="BT87" s="155"/>
      <c r="BU87" s="159">
        <f t="shared" si="144"/>
        <v>101.8639053254438</v>
      </c>
      <c r="BV87" s="155"/>
      <c r="BW87" s="160">
        <f t="shared" si="145"/>
        <v>100.21028037383178</v>
      </c>
      <c r="BX87" s="156"/>
      <c r="BY87" s="161">
        <f t="shared" si="146"/>
        <v>106.00618131868131</v>
      </c>
      <c r="BZ87" s="157"/>
      <c r="CA87" s="158">
        <f t="shared" si="147"/>
        <v>103.72377622377623</v>
      </c>
      <c r="CB87" s="154"/>
      <c r="CC87" s="159">
        <f t="shared" si="148"/>
        <v>101.69902912621357</v>
      </c>
      <c r="CD87" s="390"/>
      <c r="CE87" s="158">
        <f t="shared" si="149"/>
        <v>100.53254437869822</v>
      </c>
      <c r="CF87" s="154"/>
      <c r="CG87" s="159">
        <f t="shared" si="150"/>
        <v>101.26168224299064</v>
      </c>
      <c r="CH87" s="155"/>
      <c r="CI87" s="158">
        <f t="shared" si="151"/>
        <v>108.80837912087912</v>
      </c>
      <c r="CJ87" s="154"/>
      <c r="CK87" s="158">
        <f t="shared" si="152"/>
        <v>103.72377622377623</v>
      </c>
      <c r="CL87" s="154"/>
      <c r="CM87" s="159">
        <f t="shared" si="153"/>
        <v>101.69902912621357</v>
      </c>
      <c r="CN87" s="155"/>
      <c r="CO87" s="159">
        <f t="shared" si="154"/>
        <v>105.94674556213019</v>
      </c>
      <c r="CP87" s="155"/>
      <c r="CQ87" s="160">
        <f t="shared" si="155"/>
        <v>101.12149532710281</v>
      </c>
      <c r="CR87" s="156"/>
      <c r="CS87" s="161">
        <f t="shared" si="156"/>
        <v>107.5309065934066</v>
      </c>
      <c r="CT87" s="157"/>
      <c r="CU87" s="158">
        <f t="shared" si="157"/>
        <v>103.72377622377623</v>
      </c>
      <c r="CV87" s="154"/>
      <c r="CW87" s="159">
        <f t="shared" si="158"/>
        <v>101.69902912621357</v>
      </c>
      <c r="CX87" s="155"/>
      <c r="CY87" s="159">
        <f t="shared" si="159"/>
        <v>106.47928994082841</v>
      </c>
      <c r="CZ87" s="155"/>
      <c r="DA87" s="160">
        <f t="shared" si="160"/>
        <v>100.8411214953271</v>
      </c>
      <c r="DB87" s="156"/>
      <c r="DC87" s="161">
        <f t="shared" si="161"/>
        <v>109.02472527472528</v>
      </c>
      <c r="DD87" s="157"/>
      <c r="DE87" s="158">
        <f t="shared" si="162"/>
        <v>103.72377622377623</v>
      </c>
      <c r="DF87" s="154"/>
      <c r="DG87" s="159">
        <f t="shared" si="163"/>
        <v>101.69902912621357</v>
      </c>
      <c r="DH87" s="244"/>
      <c r="DI87" s="93">
        <f t="shared" si="164"/>
        <v>109.23076923076923</v>
      </c>
      <c r="DJ87" s="92"/>
      <c r="DK87" s="160">
        <f t="shared" si="165"/>
        <v>106.16822429906543</v>
      </c>
      <c r="DL87" s="156"/>
      <c r="DM87" s="93">
        <f t="shared" si="166"/>
        <v>106.5521978021978</v>
      </c>
      <c r="DN87" s="92"/>
      <c r="DO87" s="93">
        <f t="shared" si="167"/>
        <v>103.72377622377623</v>
      </c>
      <c r="DP87" s="92"/>
      <c r="DQ87" s="93">
        <f t="shared" si="168"/>
        <v>101.69902912621357</v>
      </c>
    </row>
    <row r="88" spans="1:121" s="83" customFormat="1" x14ac:dyDescent="0.2">
      <c r="A88" s="82" t="s">
        <v>10</v>
      </c>
      <c r="B88" s="75"/>
      <c r="C88" s="154">
        <f t="shared" si="109"/>
        <v>110.82840236686391</v>
      </c>
      <c r="D88" s="154"/>
      <c r="E88" s="154">
        <f t="shared" si="110"/>
        <v>103.43457943925233</v>
      </c>
      <c r="F88" s="154"/>
      <c r="G88" s="155">
        <f t="shared" si="111"/>
        <v>108.8598901098901</v>
      </c>
      <c r="H88" s="155"/>
      <c r="I88" s="155">
        <f t="shared" si="112"/>
        <v>98.269230769230774</v>
      </c>
      <c r="J88" s="155"/>
      <c r="K88" s="156">
        <f t="shared" si="113"/>
        <v>103.44660194174756</v>
      </c>
      <c r="L88" s="156"/>
      <c r="M88" s="157">
        <f t="shared" si="114"/>
        <v>107.18934911242604</v>
      </c>
      <c r="N88" s="157"/>
      <c r="O88" s="154">
        <f t="shared" si="115"/>
        <v>103.92523364485982</v>
      </c>
      <c r="P88" s="154"/>
      <c r="Q88" s="155">
        <f t="shared" si="116"/>
        <v>108.4684065934066</v>
      </c>
      <c r="R88" s="155"/>
      <c r="S88" s="154">
        <f t="shared" si="117"/>
        <v>98.269230769230774</v>
      </c>
      <c r="T88" s="154"/>
      <c r="U88" s="154">
        <f t="shared" si="118"/>
        <v>103.44660194174756</v>
      </c>
      <c r="V88" s="154"/>
      <c r="W88" s="155">
        <f t="shared" si="119"/>
        <v>108.16568047337279</v>
      </c>
      <c r="X88" s="155"/>
      <c r="Y88" s="155">
        <f t="shared" si="120"/>
        <v>99.018691588785046</v>
      </c>
      <c r="Z88" s="155"/>
      <c r="AA88" s="156">
        <f t="shared" si="121"/>
        <v>109.87980769230769</v>
      </c>
      <c r="AB88" s="156"/>
      <c r="AC88" s="157">
        <f t="shared" si="122"/>
        <v>98.269230769230774</v>
      </c>
      <c r="AD88" s="157"/>
      <c r="AE88" s="154">
        <f t="shared" si="123"/>
        <v>103.44660194174756</v>
      </c>
      <c r="AF88" s="154"/>
      <c r="AG88" s="155">
        <f t="shared" si="124"/>
        <v>109.58579881656806</v>
      </c>
      <c r="AH88" s="155"/>
      <c r="AI88" s="154">
        <f t="shared" si="125"/>
        <v>104.34579439252337</v>
      </c>
      <c r="AJ88" s="154"/>
      <c r="AK88" s="154">
        <f t="shared" si="126"/>
        <v>110.83791208791209</v>
      </c>
      <c r="AL88" s="154"/>
      <c r="AM88" s="155">
        <f t="shared" si="127"/>
        <v>98.269230769230774</v>
      </c>
      <c r="AN88" s="155"/>
      <c r="AO88" s="155">
        <f t="shared" si="128"/>
        <v>103.44660194174756</v>
      </c>
      <c r="AP88" s="155"/>
      <c r="AQ88" s="156">
        <f t="shared" si="129"/>
        <v>114.11242603550295</v>
      </c>
      <c r="AR88" s="156"/>
      <c r="AS88" s="157">
        <f t="shared" si="130"/>
        <v>111.77570093457943</v>
      </c>
      <c r="AT88" s="157"/>
      <c r="AU88" s="154">
        <f t="shared" si="131"/>
        <v>111.94024725274726</v>
      </c>
      <c r="AV88" s="154"/>
      <c r="AW88" s="155">
        <f t="shared" si="132"/>
        <v>98.269230769230774</v>
      </c>
      <c r="AX88" s="155"/>
      <c r="AY88" s="154">
        <f t="shared" si="133"/>
        <v>103.44660194174756</v>
      </c>
      <c r="AZ88" s="154"/>
      <c r="BA88" s="154">
        <f t="shared" si="134"/>
        <v>109.23076923076923</v>
      </c>
      <c r="BB88" s="154"/>
      <c r="BC88" s="155">
        <f t="shared" si="135"/>
        <v>103.71495327102804</v>
      </c>
      <c r="BD88" s="155"/>
      <c r="BE88" s="155">
        <f t="shared" si="136"/>
        <v>114.1243131868132</v>
      </c>
      <c r="BF88" s="155"/>
      <c r="BG88" s="156">
        <f t="shared" si="137"/>
        <v>98.269230769230774</v>
      </c>
      <c r="BH88" s="156"/>
      <c r="BI88" s="157">
        <f t="shared" si="138"/>
        <v>103.44660194174756</v>
      </c>
      <c r="BJ88" s="157"/>
      <c r="BK88" s="154">
        <f t="shared" si="139"/>
        <v>107.36686390532545</v>
      </c>
      <c r="BL88" s="154"/>
      <c r="BM88" s="155">
        <f t="shared" si="140"/>
        <v>105.11682242990653</v>
      </c>
      <c r="BN88" s="155"/>
      <c r="BO88" s="154">
        <f t="shared" si="141"/>
        <v>113.5782967032967</v>
      </c>
      <c r="BP88" s="154"/>
      <c r="BQ88" s="154">
        <f t="shared" si="142"/>
        <v>98.269230769230774</v>
      </c>
      <c r="BR88" s="154"/>
      <c r="BS88" s="155">
        <f t="shared" si="143"/>
        <v>103.44660194174756</v>
      </c>
      <c r="BT88" s="155"/>
      <c r="BU88" s="155">
        <f t="shared" si="144"/>
        <v>109.40828402366864</v>
      </c>
      <c r="BV88" s="155"/>
      <c r="BW88" s="156">
        <f t="shared" si="145"/>
        <v>102.59345794392523</v>
      </c>
      <c r="BX88" s="156"/>
      <c r="BY88" s="157">
        <f t="shared" si="146"/>
        <v>111.20879120879121</v>
      </c>
      <c r="BZ88" s="157"/>
      <c r="CA88" s="154">
        <f t="shared" si="147"/>
        <v>98.269230769230774</v>
      </c>
      <c r="CB88" s="154"/>
      <c r="CC88" s="155">
        <f t="shared" si="148"/>
        <v>103.44660194174756</v>
      </c>
      <c r="CD88" s="390"/>
      <c r="CE88" s="154">
        <f t="shared" si="149"/>
        <v>107.98816568047337</v>
      </c>
      <c r="CF88" s="154"/>
      <c r="CG88" s="155">
        <f t="shared" si="150"/>
        <v>104.90654205607477</v>
      </c>
      <c r="CH88" s="155"/>
      <c r="CI88" s="154">
        <f t="shared" si="151"/>
        <v>111.83722527472527</v>
      </c>
      <c r="CJ88" s="154"/>
      <c r="CK88" s="154">
        <f t="shared" si="152"/>
        <v>98.269230769230774</v>
      </c>
      <c r="CL88" s="154"/>
      <c r="CM88" s="155">
        <f t="shared" si="153"/>
        <v>103.44660194174756</v>
      </c>
      <c r="CN88" s="155"/>
      <c r="CO88" s="155">
        <f t="shared" si="154"/>
        <v>111.00591715976331</v>
      </c>
      <c r="CP88" s="155"/>
      <c r="CQ88" s="156">
        <f t="shared" si="155"/>
        <v>108.48130841121495</v>
      </c>
      <c r="CR88" s="156"/>
      <c r="CS88" s="157">
        <f t="shared" si="156"/>
        <v>109.66346153846153</v>
      </c>
      <c r="CT88" s="157"/>
      <c r="CU88" s="154">
        <f t="shared" si="157"/>
        <v>98.269230769230774</v>
      </c>
      <c r="CV88" s="154"/>
      <c r="CW88" s="155">
        <f t="shared" si="158"/>
        <v>103.44660194174756</v>
      </c>
      <c r="CX88" s="155"/>
      <c r="CY88" s="155">
        <f t="shared" si="159"/>
        <v>114.55621301775147</v>
      </c>
      <c r="CZ88" s="155"/>
      <c r="DA88" s="156">
        <f t="shared" si="160"/>
        <v>112.96728971962617</v>
      </c>
      <c r="DB88" s="156"/>
      <c r="DC88" s="157">
        <f t="shared" si="161"/>
        <v>113.55769230769231</v>
      </c>
      <c r="DD88" s="157"/>
      <c r="DE88" s="154">
        <f t="shared" si="162"/>
        <v>98.269230769230774</v>
      </c>
      <c r="DF88" s="154"/>
      <c r="DG88" s="155">
        <f t="shared" si="163"/>
        <v>103.44660194174756</v>
      </c>
      <c r="DH88" s="244"/>
      <c r="DI88" s="92">
        <f t="shared" si="164"/>
        <v>111.80473372781066</v>
      </c>
      <c r="DJ88" s="92"/>
      <c r="DK88" s="156">
        <f t="shared" si="165"/>
        <v>111.49532710280374</v>
      </c>
      <c r="DL88" s="156"/>
      <c r="DM88" s="92">
        <f t="shared" si="166"/>
        <v>115.02060439560439</v>
      </c>
      <c r="DN88" s="92"/>
      <c r="DO88" s="92">
        <f t="shared" si="167"/>
        <v>98.269230769230774</v>
      </c>
      <c r="DP88" s="92"/>
      <c r="DQ88" s="92">
        <f t="shared" si="168"/>
        <v>103.44660194174756</v>
      </c>
    </row>
    <row r="89" spans="1:121" s="83" customFormat="1" x14ac:dyDescent="0.2">
      <c r="A89" s="82" t="s">
        <v>11</v>
      </c>
      <c r="B89" s="75"/>
      <c r="C89" s="154">
        <f t="shared" si="109"/>
        <v>106.74556213017752</v>
      </c>
      <c r="D89" s="154"/>
      <c r="E89" s="154">
        <f t="shared" si="110"/>
        <v>107.14953271028037</v>
      </c>
      <c r="F89" s="154"/>
      <c r="G89" s="155">
        <f t="shared" si="111"/>
        <v>103.60576923076923</v>
      </c>
      <c r="H89" s="155"/>
      <c r="I89" s="155">
        <f t="shared" si="112"/>
        <v>96.223776223776227</v>
      </c>
      <c r="J89" s="155"/>
      <c r="K89" s="156">
        <f t="shared" si="113"/>
        <v>85.873786407766985</v>
      </c>
      <c r="L89" s="156"/>
      <c r="M89" s="157">
        <f t="shared" si="114"/>
        <v>103.90532544378698</v>
      </c>
      <c r="N89" s="157"/>
      <c r="O89" s="154">
        <f t="shared" si="115"/>
        <v>103.57476635514018</v>
      </c>
      <c r="P89" s="154"/>
      <c r="Q89" s="155">
        <f t="shared" si="116"/>
        <v>102.68887362637362</v>
      </c>
      <c r="R89" s="155"/>
      <c r="S89" s="154">
        <f t="shared" si="117"/>
        <v>96.223776223776227</v>
      </c>
      <c r="T89" s="154"/>
      <c r="U89" s="154">
        <f t="shared" si="118"/>
        <v>85.873786407766985</v>
      </c>
      <c r="V89" s="154"/>
      <c r="W89" s="155">
        <f t="shared" si="119"/>
        <v>107.45562130177515</v>
      </c>
      <c r="X89" s="155"/>
      <c r="Y89" s="155">
        <f t="shared" si="120"/>
        <v>105.39719626168224</v>
      </c>
      <c r="Z89" s="155"/>
      <c r="AA89" s="156">
        <f t="shared" si="121"/>
        <v>107.90178571428572</v>
      </c>
      <c r="AB89" s="156"/>
      <c r="AC89" s="157">
        <f t="shared" si="122"/>
        <v>96.223776223776227</v>
      </c>
      <c r="AD89" s="157"/>
      <c r="AE89" s="154">
        <f t="shared" si="123"/>
        <v>85.873786407766985</v>
      </c>
      <c r="AF89" s="154"/>
      <c r="AG89" s="155">
        <f t="shared" si="124"/>
        <v>108.16568047337279</v>
      </c>
      <c r="AH89" s="155"/>
      <c r="AI89" s="154">
        <f t="shared" si="125"/>
        <v>105.67757009345794</v>
      </c>
      <c r="AJ89" s="154"/>
      <c r="AK89" s="154">
        <f t="shared" si="126"/>
        <v>103.15247252747253</v>
      </c>
      <c r="AL89" s="154"/>
      <c r="AM89" s="155">
        <f t="shared" si="127"/>
        <v>96.223776223776227</v>
      </c>
      <c r="AN89" s="155"/>
      <c r="AO89" s="155">
        <f t="shared" si="128"/>
        <v>85.873786407766985</v>
      </c>
      <c r="AP89" s="155"/>
      <c r="AQ89" s="156">
        <f t="shared" si="129"/>
        <v>108.87573964497042</v>
      </c>
      <c r="AR89" s="156"/>
      <c r="AS89" s="157">
        <f t="shared" si="130"/>
        <v>109.04205607476635</v>
      </c>
      <c r="AT89" s="157"/>
      <c r="AU89" s="154">
        <f t="shared" si="131"/>
        <v>101.77197802197801</v>
      </c>
      <c r="AV89" s="154"/>
      <c r="AW89" s="155">
        <f t="shared" si="132"/>
        <v>96.223776223776227</v>
      </c>
      <c r="AX89" s="155"/>
      <c r="AY89" s="154">
        <f t="shared" si="133"/>
        <v>85.873786407766985</v>
      </c>
      <c r="AZ89" s="154"/>
      <c r="BA89" s="154">
        <f t="shared" si="134"/>
        <v>107.98816568047337</v>
      </c>
      <c r="BB89" s="154"/>
      <c r="BC89" s="155">
        <f t="shared" si="135"/>
        <v>106.72897196261682</v>
      </c>
      <c r="BD89" s="155"/>
      <c r="BE89" s="155">
        <f t="shared" si="136"/>
        <v>106.37706043956044</v>
      </c>
      <c r="BF89" s="155"/>
      <c r="BG89" s="156">
        <f t="shared" si="137"/>
        <v>96.223776223776227</v>
      </c>
      <c r="BH89" s="156"/>
      <c r="BI89" s="157">
        <f t="shared" si="138"/>
        <v>85.873786407766985</v>
      </c>
      <c r="BJ89" s="157"/>
      <c r="BK89" s="154">
        <f t="shared" si="139"/>
        <v>105.23668639053254</v>
      </c>
      <c r="BL89" s="154"/>
      <c r="BM89" s="155">
        <f t="shared" si="140"/>
        <v>105.88785046728972</v>
      </c>
      <c r="BN89" s="155"/>
      <c r="BO89" s="154">
        <f t="shared" si="141"/>
        <v>106.32554945054946</v>
      </c>
      <c r="BP89" s="154"/>
      <c r="BQ89" s="154">
        <f t="shared" si="142"/>
        <v>96.223776223776227</v>
      </c>
      <c r="BR89" s="154"/>
      <c r="BS89" s="155">
        <f t="shared" si="143"/>
        <v>85.873786407766985</v>
      </c>
      <c r="BT89" s="155"/>
      <c r="BU89" s="155">
        <f t="shared" si="144"/>
        <v>107.98816568047337</v>
      </c>
      <c r="BV89" s="155"/>
      <c r="BW89" s="156">
        <f t="shared" si="145"/>
        <v>105.32710280373831</v>
      </c>
      <c r="BX89" s="156"/>
      <c r="BY89" s="157">
        <f t="shared" si="146"/>
        <v>107.02609890109891</v>
      </c>
      <c r="BZ89" s="157"/>
      <c r="CA89" s="154">
        <f t="shared" si="147"/>
        <v>96.223776223776227</v>
      </c>
      <c r="CB89" s="154"/>
      <c r="CC89" s="155">
        <f t="shared" si="148"/>
        <v>85.873786407766985</v>
      </c>
      <c r="CD89" s="390"/>
      <c r="CE89" s="154">
        <f t="shared" si="149"/>
        <v>107.18934911242604</v>
      </c>
      <c r="CF89" s="154"/>
      <c r="CG89" s="155">
        <f t="shared" si="150"/>
        <v>106.72897196261682</v>
      </c>
      <c r="CH89" s="155"/>
      <c r="CI89" s="154">
        <f t="shared" si="151"/>
        <v>109.16895604395604</v>
      </c>
      <c r="CJ89" s="154"/>
      <c r="CK89" s="154">
        <f t="shared" si="152"/>
        <v>96.223776223776227</v>
      </c>
      <c r="CL89" s="154"/>
      <c r="CM89" s="155">
        <f t="shared" si="153"/>
        <v>85.873786407766985</v>
      </c>
      <c r="CN89" s="155"/>
      <c r="CO89" s="155">
        <f t="shared" si="154"/>
        <v>108.96449704142012</v>
      </c>
      <c r="CP89" s="155"/>
      <c r="CQ89" s="156">
        <f t="shared" si="155"/>
        <v>104.76635514018692</v>
      </c>
      <c r="CR89" s="156"/>
      <c r="CS89" s="157">
        <f t="shared" si="156"/>
        <v>103.22458791208791</v>
      </c>
      <c r="CT89" s="157"/>
      <c r="CU89" s="154">
        <f t="shared" si="157"/>
        <v>96.223776223776227</v>
      </c>
      <c r="CV89" s="154"/>
      <c r="CW89" s="155">
        <f t="shared" si="158"/>
        <v>85.873786407766985</v>
      </c>
      <c r="CX89" s="155"/>
      <c r="CY89" s="155">
        <f t="shared" si="159"/>
        <v>111.36094674556213</v>
      </c>
      <c r="CZ89" s="155"/>
      <c r="DA89" s="156">
        <f t="shared" si="160"/>
        <v>109.1822429906542</v>
      </c>
      <c r="DB89" s="156"/>
      <c r="DC89" s="157">
        <f t="shared" si="161"/>
        <v>105.31593406593407</v>
      </c>
      <c r="DD89" s="157"/>
      <c r="DE89" s="154">
        <f t="shared" si="162"/>
        <v>96.223776223776227</v>
      </c>
      <c r="DF89" s="154"/>
      <c r="DG89" s="155">
        <f t="shared" si="163"/>
        <v>85.873786407766985</v>
      </c>
      <c r="DH89" s="244"/>
      <c r="DI89" s="92">
        <f t="shared" si="164"/>
        <v>113.57988165680473</v>
      </c>
      <c r="DJ89" s="92"/>
      <c r="DK89" s="156">
        <f t="shared" si="165"/>
        <v>111.56542056074767</v>
      </c>
      <c r="DL89" s="156"/>
      <c r="DM89" s="92">
        <f t="shared" si="166"/>
        <v>105.55288461538461</v>
      </c>
      <c r="DN89" s="92"/>
      <c r="DO89" s="92">
        <f t="shared" si="167"/>
        <v>96.223776223776227</v>
      </c>
      <c r="DP89" s="92"/>
      <c r="DQ89" s="92">
        <f t="shared" si="168"/>
        <v>85.873786407766985</v>
      </c>
    </row>
    <row r="90" spans="1:121" s="83" customFormat="1" x14ac:dyDescent="0.2">
      <c r="A90" s="82" t="s">
        <v>12</v>
      </c>
      <c r="B90" s="75"/>
      <c r="C90" s="154">
        <f t="shared" si="109"/>
        <v>102.0414201183432</v>
      </c>
      <c r="D90" s="154"/>
      <c r="E90" s="154">
        <f t="shared" si="110"/>
        <v>97.196261682242991</v>
      </c>
      <c r="F90" s="154"/>
      <c r="G90" s="155">
        <f t="shared" si="111"/>
        <v>98.094093406593402</v>
      </c>
      <c r="H90" s="155"/>
      <c r="I90" s="155">
        <f t="shared" si="112"/>
        <v>105.13986013986015</v>
      </c>
      <c r="J90" s="155"/>
      <c r="K90" s="156">
        <f t="shared" si="113"/>
        <v>99.660194174757265</v>
      </c>
      <c r="L90" s="156"/>
      <c r="M90" s="157">
        <f t="shared" si="114"/>
        <v>100.26627218934911</v>
      </c>
      <c r="N90" s="157"/>
      <c r="O90" s="154">
        <f t="shared" si="115"/>
        <v>96.355140186915889</v>
      </c>
      <c r="P90" s="154"/>
      <c r="Q90" s="155">
        <f t="shared" si="116"/>
        <v>99.618818681318686</v>
      </c>
      <c r="R90" s="155"/>
      <c r="S90" s="154">
        <f t="shared" si="117"/>
        <v>105.13986013986015</v>
      </c>
      <c r="T90" s="154"/>
      <c r="U90" s="154">
        <f t="shared" si="118"/>
        <v>99.660194174757265</v>
      </c>
      <c r="V90" s="154"/>
      <c r="W90" s="155">
        <f t="shared" si="119"/>
        <v>106.03550295857988</v>
      </c>
      <c r="X90" s="155"/>
      <c r="Y90" s="155">
        <f t="shared" si="120"/>
        <v>102.59345794392523</v>
      </c>
      <c r="Z90" s="155"/>
      <c r="AA90" s="156">
        <f t="shared" si="121"/>
        <v>102.51373626373626</v>
      </c>
      <c r="AB90" s="156"/>
      <c r="AC90" s="157">
        <f t="shared" si="122"/>
        <v>105.13986013986015</v>
      </c>
      <c r="AD90" s="157"/>
      <c r="AE90" s="154">
        <f t="shared" si="123"/>
        <v>99.660194174757265</v>
      </c>
      <c r="AF90" s="154"/>
      <c r="AG90" s="155">
        <f t="shared" si="124"/>
        <v>106.5680473372781</v>
      </c>
      <c r="AH90" s="155"/>
      <c r="AI90" s="154">
        <f t="shared" si="125"/>
        <v>103.64485981308411</v>
      </c>
      <c r="AJ90" s="154"/>
      <c r="AK90" s="154">
        <f t="shared" si="126"/>
        <v>102.62706043956044</v>
      </c>
      <c r="AL90" s="154"/>
      <c r="AM90" s="155">
        <f t="shared" si="127"/>
        <v>105.13986013986015</v>
      </c>
      <c r="AN90" s="155"/>
      <c r="AO90" s="155">
        <f t="shared" si="128"/>
        <v>99.660194174757265</v>
      </c>
      <c r="AP90" s="155"/>
      <c r="AQ90" s="156">
        <f t="shared" si="129"/>
        <v>107.54437869822485</v>
      </c>
      <c r="AR90" s="156"/>
      <c r="AS90" s="157">
        <f t="shared" si="130"/>
        <v>106.0981308411215</v>
      </c>
      <c r="AT90" s="157"/>
      <c r="AU90" s="154">
        <f t="shared" si="131"/>
        <v>102.87431318681318</v>
      </c>
      <c r="AV90" s="154"/>
      <c r="AW90" s="155">
        <f t="shared" si="132"/>
        <v>105.13986013986015</v>
      </c>
      <c r="AX90" s="155"/>
      <c r="AY90" s="154">
        <f t="shared" si="133"/>
        <v>99.660194174757265</v>
      </c>
      <c r="AZ90" s="154"/>
      <c r="BA90" s="154">
        <f t="shared" si="134"/>
        <v>100.08875739644971</v>
      </c>
      <c r="BB90" s="154"/>
      <c r="BC90" s="155">
        <f t="shared" si="135"/>
        <v>99.299065420560751</v>
      </c>
      <c r="BD90" s="155"/>
      <c r="BE90" s="155">
        <f t="shared" si="136"/>
        <v>107.70604395604396</v>
      </c>
      <c r="BF90" s="155"/>
      <c r="BG90" s="156">
        <f t="shared" si="137"/>
        <v>105.13986013986015</v>
      </c>
      <c r="BH90" s="156"/>
      <c r="BI90" s="157">
        <f t="shared" si="138"/>
        <v>99.660194174757265</v>
      </c>
      <c r="BJ90" s="157"/>
      <c r="BK90" s="154">
        <f t="shared" si="139"/>
        <v>100.88757396449704</v>
      </c>
      <c r="BL90" s="154"/>
      <c r="BM90" s="155">
        <f t="shared" si="140"/>
        <v>100.35046728971963</v>
      </c>
      <c r="BN90" s="155"/>
      <c r="BO90" s="154">
        <f t="shared" si="141"/>
        <v>106.27403846153845</v>
      </c>
      <c r="BP90" s="154"/>
      <c r="BQ90" s="154">
        <f t="shared" si="142"/>
        <v>105.13986013986015</v>
      </c>
      <c r="BR90" s="154"/>
      <c r="BS90" s="155">
        <f t="shared" si="143"/>
        <v>99.660194174757265</v>
      </c>
      <c r="BT90" s="155"/>
      <c r="BU90" s="155">
        <f t="shared" si="144"/>
        <v>99.112426035502963</v>
      </c>
      <c r="BV90" s="155"/>
      <c r="BW90" s="156">
        <f t="shared" si="145"/>
        <v>102.80373831775701</v>
      </c>
      <c r="BX90" s="156"/>
      <c r="BY90" s="157">
        <f t="shared" si="146"/>
        <v>105.42925824175825</v>
      </c>
      <c r="BZ90" s="157"/>
      <c r="CA90" s="154">
        <f t="shared" si="147"/>
        <v>105.13986013986015</v>
      </c>
      <c r="CB90" s="154"/>
      <c r="CC90" s="155">
        <f t="shared" si="148"/>
        <v>99.660194174757265</v>
      </c>
      <c r="CD90" s="390"/>
      <c r="CE90" s="154">
        <f t="shared" si="149"/>
        <v>101.24260355029585</v>
      </c>
      <c r="CF90" s="154"/>
      <c r="CG90" s="155">
        <f t="shared" si="150"/>
        <v>101.54205607476635</v>
      </c>
      <c r="CH90" s="155"/>
      <c r="CI90" s="154">
        <f t="shared" si="151"/>
        <v>107.14972527472527</v>
      </c>
      <c r="CJ90" s="154"/>
      <c r="CK90" s="154">
        <f t="shared" si="152"/>
        <v>105.13986013986015</v>
      </c>
      <c r="CL90" s="154"/>
      <c r="CM90" s="155">
        <f t="shared" si="153"/>
        <v>99.660194174757265</v>
      </c>
      <c r="CN90" s="155"/>
      <c r="CO90" s="155">
        <f t="shared" si="154"/>
        <v>107.36686390532545</v>
      </c>
      <c r="CP90" s="155"/>
      <c r="CQ90" s="156">
        <f t="shared" si="155"/>
        <v>106.79906542056074</v>
      </c>
      <c r="CR90" s="156"/>
      <c r="CS90" s="157">
        <f t="shared" si="156"/>
        <v>105.72802197802199</v>
      </c>
      <c r="CT90" s="157"/>
      <c r="CU90" s="154">
        <f t="shared" si="157"/>
        <v>105.13986013986015</v>
      </c>
      <c r="CV90" s="154"/>
      <c r="CW90" s="155">
        <f t="shared" si="158"/>
        <v>99.660194174757265</v>
      </c>
      <c r="CX90" s="155"/>
      <c r="CY90" s="155">
        <f t="shared" si="159"/>
        <v>98.934911242603548</v>
      </c>
      <c r="CZ90" s="155"/>
      <c r="DA90" s="156">
        <f t="shared" si="160"/>
        <v>100.8411214953271</v>
      </c>
      <c r="DB90" s="156"/>
      <c r="DC90" s="157">
        <f t="shared" si="161"/>
        <v>108.4065934065934</v>
      </c>
      <c r="DD90" s="157"/>
      <c r="DE90" s="154">
        <f t="shared" si="162"/>
        <v>105.13986013986015</v>
      </c>
      <c r="DF90" s="154"/>
      <c r="DG90" s="155">
        <f t="shared" si="163"/>
        <v>99.660194174757265</v>
      </c>
      <c r="DH90" s="244"/>
      <c r="DI90" s="92">
        <f t="shared" si="164"/>
        <v>98.934911242603548</v>
      </c>
      <c r="DJ90" s="92"/>
      <c r="DK90" s="156">
        <f t="shared" si="165"/>
        <v>103.78504672897196</v>
      </c>
      <c r="DL90" s="156"/>
      <c r="DM90" s="92">
        <f t="shared" si="166"/>
        <v>108.90109890109891</v>
      </c>
      <c r="DN90" s="92"/>
      <c r="DO90" s="92">
        <f t="shared" si="167"/>
        <v>105.13986013986015</v>
      </c>
      <c r="DP90" s="92"/>
      <c r="DQ90" s="92">
        <f t="shared" si="168"/>
        <v>99.660194174757265</v>
      </c>
    </row>
    <row r="91" spans="1:121" s="83" customFormat="1" x14ac:dyDescent="0.2">
      <c r="A91" s="82" t="s">
        <v>13</v>
      </c>
      <c r="B91" s="75"/>
      <c r="C91" s="154">
        <f t="shared" si="109"/>
        <v>109.76331360946746</v>
      </c>
      <c r="D91" s="154"/>
      <c r="E91" s="154">
        <f t="shared" si="110"/>
        <v>105.95794392523365</v>
      </c>
      <c r="F91" s="154"/>
      <c r="G91" s="155">
        <f t="shared" si="111"/>
        <v>96.25</v>
      </c>
      <c r="H91" s="155"/>
      <c r="I91" s="155">
        <f t="shared" si="112"/>
        <v>96.6958041958042</v>
      </c>
      <c r="J91" s="155"/>
      <c r="K91" s="156">
        <f t="shared" si="113"/>
        <v>101.50485436893203</v>
      </c>
      <c r="L91" s="156"/>
      <c r="M91" s="157">
        <f t="shared" si="114"/>
        <v>109.67455621301775</v>
      </c>
      <c r="N91" s="157"/>
      <c r="O91" s="154">
        <f t="shared" si="115"/>
        <v>100.14018691588785</v>
      </c>
      <c r="P91" s="154"/>
      <c r="Q91" s="155">
        <f t="shared" si="116"/>
        <v>93.839285714285708</v>
      </c>
      <c r="R91" s="155"/>
      <c r="S91" s="154">
        <f t="shared" si="117"/>
        <v>96.6958041958042</v>
      </c>
      <c r="T91" s="154"/>
      <c r="U91" s="154">
        <f t="shared" si="118"/>
        <v>101.50485436893203</v>
      </c>
      <c r="V91" s="154"/>
      <c r="W91" s="155">
        <f t="shared" si="119"/>
        <v>104.61538461538461</v>
      </c>
      <c r="X91" s="155"/>
      <c r="Y91" s="155">
        <f t="shared" si="120"/>
        <v>103.15420560747663</v>
      </c>
      <c r="Z91" s="155"/>
      <c r="AA91" s="156">
        <f t="shared" si="121"/>
        <v>94.931318681318686</v>
      </c>
      <c r="AB91" s="156"/>
      <c r="AC91" s="157">
        <f t="shared" si="122"/>
        <v>96.6958041958042</v>
      </c>
      <c r="AD91" s="157"/>
      <c r="AE91" s="154">
        <f t="shared" si="123"/>
        <v>101.50485436893203</v>
      </c>
      <c r="AF91" s="154"/>
      <c r="AG91" s="155">
        <f t="shared" si="124"/>
        <v>110.02958579881657</v>
      </c>
      <c r="AH91" s="155"/>
      <c r="AI91" s="154">
        <f t="shared" si="125"/>
        <v>108.13084112149532</v>
      </c>
      <c r="AJ91" s="154"/>
      <c r="AK91" s="154">
        <f t="shared" si="126"/>
        <v>96.61057692307692</v>
      </c>
      <c r="AL91" s="154"/>
      <c r="AM91" s="155">
        <f t="shared" si="127"/>
        <v>96.6958041958042</v>
      </c>
      <c r="AN91" s="155"/>
      <c r="AO91" s="155">
        <f t="shared" si="128"/>
        <v>101.50485436893203</v>
      </c>
      <c r="AP91" s="155"/>
      <c r="AQ91" s="156">
        <f t="shared" si="129"/>
        <v>107.54437869822485</v>
      </c>
      <c r="AR91" s="156"/>
      <c r="AS91" s="157">
        <f t="shared" si="130"/>
        <v>100.35046728971963</v>
      </c>
      <c r="AT91" s="157"/>
      <c r="AU91" s="154">
        <f t="shared" si="131"/>
        <v>96.538461538461533</v>
      </c>
      <c r="AV91" s="154"/>
      <c r="AW91" s="155">
        <f t="shared" si="132"/>
        <v>96.6958041958042</v>
      </c>
      <c r="AX91" s="155"/>
      <c r="AY91" s="154">
        <f t="shared" si="133"/>
        <v>101.50485436893203</v>
      </c>
      <c r="AZ91" s="154"/>
      <c r="BA91" s="154">
        <f t="shared" si="134"/>
        <v>105.14792899408283</v>
      </c>
      <c r="BB91" s="154"/>
      <c r="BC91" s="155">
        <f t="shared" si="135"/>
        <v>98.878504672897193</v>
      </c>
      <c r="BD91" s="155"/>
      <c r="BE91" s="155">
        <f t="shared" si="136"/>
        <v>102.00892857142857</v>
      </c>
      <c r="BF91" s="155"/>
      <c r="BG91" s="156">
        <f t="shared" si="137"/>
        <v>96.6958041958042</v>
      </c>
      <c r="BH91" s="156"/>
      <c r="BI91" s="157">
        <f t="shared" si="138"/>
        <v>101.50485436893203</v>
      </c>
      <c r="BJ91" s="157"/>
      <c r="BK91" s="154">
        <f t="shared" si="139"/>
        <v>103.81656804733728</v>
      </c>
      <c r="BL91" s="154"/>
      <c r="BM91" s="155">
        <f t="shared" si="140"/>
        <v>101.19158878504673</v>
      </c>
      <c r="BN91" s="155"/>
      <c r="BO91" s="154">
        <f t="shared" si="141"/>
        <v>96.363324175824175</v>
      </c>
      <c r="BP91" s="154"/>
      <c r="BQ91" s="154">
        <f t="shared" si="142"/>
        <v>96.6958041958042</v>
      </c>
      <c r="BR91" s="154"/>
      <c r="BS91" s="155">
        <f t="shared" si="143"/>
        <v>101.50485436893203</v>
      </c>
      <c r="BT91" s="155"/>
      <c r="BU91" s="155">
        <f t="shared" si="144"/>
        <v>105.68047337278107</v>
      </c>
      <c r="BV91" s="155"/>
      <c r="BW91" s="156">
        <f t="shared" si="145"/>
        <v>101.6822429906542</v>
      </c>
      <c r="BX91" s="156"/>
      <c r="BY91" s="157">
        <f t="shared" si="146"/>
        <v>97.888049450549445</v>
      </c>
      <c r="BZ91" s="157"/>
      <c r="CA91" s="154">
        <f t="shared" si="147"/>
        <v>96.6958041958042</v>
      </c>
      <c r="CB91" s="154"/>
      <c r="CC91" s="155">
        <f t="shared" si="148"/>
        <v>101.50485436893203</v>
      </c>
      <c r="CD91" s="390"/>
      <c r="CE91" s="154">
        <f t="shared" si="149"/>
        <v>101.59763313609467</v>
      </c>
      <c r="CF91" s="154"/>
      <c r="CG91" s="155">
        <f t="shared" si="150"/>
        <v>100</v>
      </c>
      <c r="CH91" s="155"/>
      <c r="CI91" s="154">
        <f t="shared" si="151"/>
        <v>98.47527472527473</v>
      </c>
      <c r="CJ91" s="154"/>
      <c r="CK91" s="154">
        <f t="shared" si="152"/>
        <v>96.6958041958042</v>
      </c>
      <c r="CL91" s="154"/>
      <c r="CM91" s="155">
        <f t="shared" si="153"/>
        <v>101.50485436893203</v>
      </c>
      <c r="CN91" s="155"/>
      <c r="CO91" s="155">
        <f t="shared" si="154"/>
        <v>102.92899408284023</v>
      </c>
      <c r="CP91" s="155"/>
      <c r="CQ91" s="156">
        <f t="shared" si="155"/>
        <v>97.266355140186917</v>
      </c>
      <c r="CR91" s="156"/>
      <c r="CS91" s="157">
        <f t="shared" si="156"/>
        <v>97.074175824175825</v>
      </c>
      <c r="CT91" s="157"/>
      <c r="CU91" s="154">
        <f t="shared" si="157"/>
        <v>96.6958041958042</v>
      </c>
      <c r="CV91" s="154"/>
      <c r="CW91" s="155">
        <f t="shared" si="158"/>
        <v>101.50485436893203</v>
      </c>
      <c r="CX91" s="155"/>
      <c r="CY91" s="155">
        <f t="shared" si="159"/>
        <v>108.07692307692308</v>
      </c>
      <c r="CZ91" s="155"/>
      <c r="DA91" s="156">
        <f t="shared" si="160"/>
        <v>105.18691588785046</v>
      </c>
      <c r="DB91" s="156"/>
      <c r="DC91" s="157">
        <f t="shared" si="161"/>
        <v>100.98901098901099</v>
      </c>
      <c r="DD91" s="157"/>
      <c r="DE91" s="154">
        <f t="shared" si="162"/>
        <v>96.6958041958042</v>
      </c>
      <c r="DF91" s="154"/>
      <c r="DG91" s="155">
        <f t="shared" si="163"/>
        <v>101.50485436893203</v>
      </c>
      <c r="DH91" s="244"/>
      <c r="DI91" s="92">
        <f t="shared" si="164"/>
        <v>107.01183431952663</v>
      </c>
      <c r="DJ91" s="92"/>
      <c r="DK91" s="156">
        <f t="shared" si="165"/>
        <v>107.35981308411215</v>
      </c>
      <c r="DL91" s="156"/>
      <c r="DM91" s="92">
        <f t="shared" si="166"/>
        <v>100.22664835164835</v>
      </c>
      <c r="DN91" s="92"/>
      <c r="DO91" s="92">
        <f t="shared" si="167"/>
        <v>96.6958041958042</v>
      </c>
      <c r="DP91" s="92"/>
      <c r="DQ91" s="92">
        <f t="shared" si="168"/>
        <v>101.50485436893203</v>
      </c>
    </row>
    <row r="92" spans="1:121" s="83" customFormat="1" x14ac:dyDescent="0.2">
      <c r="A92" s="84" t="s">
        <v>14</v>
      </c>
      <c r="B92" s="75"/>
      <c r="C92" s="158">
        <f t="shared" si="109"/>
        <v>111.18343195266272</v>
      </c>
      <c r="D92" s="154"/>
      <c r="E92" s="158">
        <f t="shared" si="110"/>
        <v>107.28971962616822</v>
      </c>
      <c r="F92" s="154"/>
      <c r="G92" s="159">
        <f t="shared" si="111"/>
        <v>103.77060439560439</v>
      </c>
      <c r="H92" s="155"/>
      <c r="I92" s="159">
        <f t="shared" si="112"/>
        <v>115</v>
      </c>
      <c r="J92" s="155"/>
      <c r="K92" s="160">
        <f t="shared" si="113"/>
        <v>115</v>
      </c>
      <c r="L92" s="156"/>
      <c r="M92" s="161">
        <f t="shared" si="114"/>
        <v>111.89349112426035</v>
      </c>
      <c r="N92" s="157"/>
      <c r="O92" s="158">
        <f t="shared" si="115"/>
        <v>107.00934579439252</v>
      </c>
      <c r="P92" s="154"/>
      <c r="Q92" s="159">
        <f t="shared" si="116"/>
        <v>102.74038461538461</v>
      </c>
      <c r="R92" s="155"/>
      <c r="S92" s="158">
        <f t="shared" si="117"/>
        <v>115</v>
      </c>
      <c r="T92" s="154"/>
      <c r="U92" s="158">
        <f t="shared" si="118"/>
        <v>115</v>
      </c>
      <c r="V92" s="154"/>
      <c r="W92" s="159">
        <f t="shared" si="119"/>
        <v>113.04733727810651</v>
      </c>
      <c r="X92" s="155"/>
      <c r="Y92" s="159">
        <f t="shared" si="120"/>
        <v>104.69626168224299</v>
      </c>
      <c r="Z92" s="155"/>
      <c r="AA92" s="160">
        <f t="shared" si="121"/>
        <v>101.71016483516483</v>
      </c>
      <c r="AB92" s="156"/>
      <c r="AC92" s="161">
        <f t="shared" si="122"/>
        <v>115</v>
      </c>
      <c r="AD92" s="157"/>
      <c r="AE92" s="158">
        <f t="shared" si="123"/>
        <v>115</v>
      </c>
      <c r="AF92" s="154"/>
      <c r="AG92" s="159">
        <f t="shared" si="124"/>
        <v>110.20710059171597</v>
      </c>
      <c r="AH92" s="155"/>
      <c r="AI92" s="158">
        <f t="shared" si="125"/>
        <v>104.48598130841121</v>
      </c>
      <c r="AJ92" s="154"/>
      <c r="AK92" s="158">
        <f t="shared" si="126"/>
        <v>104.11057692307692</v>
      </c>
      <c r="AL92" s="154"/>
      <c r="AM92" s="159">
        <f t="shared" si="127"/>
        <v>115</v>
      </c>
      <c r="AN92" s="155"/>
      <c r="AO92" s="159">
        <f t="shared" si="128"/>
        <v>115</v>
      </c>
      <c r="AP92" s="155"/>
      <c r="AQ92" s="160">
        <f t="shared" si="129"/>
        <v>111.80473372781066</v>
      </c>
      <c r="AR92" s="156"/>
      <c r="AS92" s="161">
        <f t="shared" si="130"/>
        <v>106.51869158878505</v>
      </c>
      <c r="AT92" s="157"/>
      <c r="AU92" s="158">
        <f t="shared" si="131"/>
        <v>104.80082417582418</v>
      </c>
      <c r="AV92" s="154"/>
      <c r="AW92" s="159">
        <f t="shared" si="132"/>
        <v>115</v>
      </c>
      <c r="AX92" s="155"/>
      <c r="AY92" s="158">
        <f t="shared" si="133"/>
        <v>115</v>
      </c>
      <c r="AZ92" s="154"/>
      <c r="BA92" s="158">
        <f t="shared" si="134"/>
        <v>111.62721893491124</v>
      </c>
      <c r="BB92" s="154"/>
      <c r="BC92" s="159">
        <f t="shared" si="135"/>
        <v>101.6822429906542</v>
      </c>
      <c r="BD92" s="155"/>
      <c r="BE92" s="159">
        <f t="shared" si="136"/>
        <v>109.61195054945054</v>
      </c>
      <c r="BF92" s="155"/>
      <c r="BG92" s="160">
        <f t="shared" si="137"/>
        <v>115</v>
      </c>
      <c r="BH92" s="156"/>
      <c r="BI92" s="161">
        <f t="shared" si="138"/>
        <v>115</v>
      </c>
      <c r="BJ92" s="157"/>
      <c r="BK92" s="158">
        <f t="shared" si="139"/>
        <v>107.72189349112426</v>
      </c>
      <c r="BL92" s="154"/>
      <c r="BM92" s="159">
        <f t="shared" si="140"/>
        <v>104.48598130841121</v>
      </c>
      <c r="BN92" s="155"/>
      <c r="BO92" s="158">
        <f t="shared" si="141"/>
        <v>110.64217032967034</v>
      </c>
      <c r="BP92" s="154"/>
      <c r="BQ92" s="158">
        <f t="shared" si="142"/>
        <v>115</v>
      </c>
      <c r="BR92" s="154"/>
      <c r="BS92" s="159">
        <f t="shared" si="143"/>
        <v>115</v>
      </c>
      <c r="BT92" s="155"/>
      <c r="BU92" s="159">
        <f t="shared" si="144"/>
        <v>107.01183431952663</v>
      </c>
      <c r="BV92" s="155"/>
      <c r="BW92" s="160">
        <f t="shared" si="145"/>
        <v>105.11682242990653</v>
      </c>
      <c r="BX92" s="156"/>
      <c r="BY92" s="161">
        <f t="shared" si="146"/>
        <v>109.26167582417582</v>
      </c>
      <c r="BZ92" s="157"/>
      <c r="CA92" s="158">
        <f t="shared" si="147"/>
        <v>115</v>
      </c>
      <c r="CB92" s="154"/>
      <c r="CC92" s="159">
        <f t="shared" si="148"/>
        <v>115</v>
      </c>
      <c r="CD92" s="390"/>
      <c r="CE92" s="158">
        <f t="shared" si="149"/>
        <v>110.91715976331361</v>
      </c>
      <c r="CF92" s="154"/>
      <c r="CG92" s="159">
        <f t="shared" si="150"/>
        <v>105.25700934579439</v>
      </c>
      <c r="CH92" s="155"/>
      <c r="CI92" s="158">
        <f t="shared" si="151"/>
        <v>115</v>
      </c>
      <c r="CJ92" s="154"/>
      <c r="CK92" s="158">
        <f t="shared" si="152"/>
        <v>115</v>
      </c>
      <c r="CL92" s="154"/>
      <c r="CM92" s="159">
        <f t="shared" si="153"/>
        <v>115</v>
      </c>
      <c r="CN92" s="155"/>
      <c r="CO92" s="159">
        <f t="shared" si="154"/>
        <v>114.02366863905326</v>
      </c>
      <c r="CP92" s="155"/>
      <c r="CQ92" s="160">
        <f t="shared" si="155"/>
        <v>107.07943925233644</v>
      </c>
      <c r="CR92" s="156"/>
      <c r="CS92" s="161">
        <f t="shared" si="156"/>
        <v>112.70260989010988</v>
      </c>
      <c r="CT92" s="157"/>
      <c r="CU92" s="158">
        <f t="shared" si="157"/>
        <v>115</v>
      </c>
      <c r="CV92" s="154"/>
      <c r="CW92" s="159">
        <f t="shared" si="158"/>
        <v>115</v>
      </c>
      <c r="CX92" s="155"/>
      <c r="CY92" s="159">
        <f t="shared" si="159"/>
        <v>101.33136094674556</v>
      </c>
      <c r="CZ92" s="155"/>
      <c r="DA92" s="160">
        <f t="shared" si="160"/>
        <v>96.425233644859816</v>
      </c>
      <c r="DB92" s="156"/>
      <c r="DC92" s="161">
        <f t="shared" si="161"/>
        <v>112.73351648351648</v>
      </c>
      <c r="DD92" s="157"/>
      <c r="DE92" s="158">
        <f t="shared" si="162"/>
        <v>115</v>
      </c>
      <c r="DF92" s="154"/>
      <c r="DG92" s="159">
        <f t="shared" si="163"/>
        <v>115</v>
      </c>
      <c r="DH92" s="244"/>
      <c r="DI92" s="93">
        <f t="shared" si="164"/>
        <v>107.10059171597634</v>
      </c>
      <c r="DJ92" s="92"/>
      <c r="DK92" s="160">
        <f t="shared" si="165"/>
        <v>103.15420560747663</v>
      </c>
      <c r="DL92" s="156"/>
      <c r="DM92" s="93">
        <f t="shared" si="166"/>
        <v>112.01236263736264</v>
      </c>
      <c r="DN92" s="92"/>
      <c r="DO92" s="93">
        <f t="shared" si="167"/>
        <v>115</v>
      </c>
      <c r="DP92" s="92"/>
      <c r="DQ92" s="93">
        <f t="shared" si="168"/>
        <v>115</v>
      </c>
    </row>
    <row r="93" spans="1:121" s="83" customFormat="1" x14ac:dyDescent="0.2">
      <c r="A93" s="82" t="s">
        <v>15</v>
      </c>
      <c r="B93" s="75"/>
      <c r="C93" s="154">
        <f t="shared" si="109"/>
        <v>101.15384615384616</v>
      </c>
      <c r="D93" s="154"/>
      <c r="E93" s="154">
        <f t="shared" si="110"/>
        <v>98.94859813084112</v>
      </c>
      <c r="F93" s="154"/>
      <c r="G93" s="155">
        <f t="shared" si="111"/>
        <v>100.36057692307692</v>
      </c>
      <c r="H93" s="155"/>
      <c r="I93" s="155">
        <f t="shared" si="112"/>
        <v>108.75874125874127</v>
      </c>
      <c r="J93" s="155"/>
      <c r="K93" s="156">
        <f t="shared" si="113"/>
        <v>107.91262135922329</v>
      </c>
      <c r="L93" s="156"/>
      <c r="M93" s="157">
        <f t="shared" si="114"/>
        <v>103.55029585798817</v>
      </c>
      <c r="N93" s="157"/>
      <c r="O93" s="154">
        <f t="shared" si="115"/>
        <v>104.83644859813084</v>
      </c>
      <c r="P93" s="154"/>
      <c r="Q93" s="155">
        <f t="shared" si="116"/>
        <v>102.01923076923077</v>
      </c>
      <c r="R93" s="155"/>
      <c r="S93" s="154">
        <f t="shared" si="117"/>
        <v>108.75874125874127</v>
      </c>
      <c r="T93" s="154"/>
      <c r="U93" s="154">
        <f t="shared" si="118"/>
        <v>107.91262135922329</v>
      </c>
      <c r="V93" s="154"/>
      <c r="W93" s="155">
        <f t="shared" si="119"/>
        <v>102.2189349112426</v>
      </c>
      <c r="X93" s="155"/>
      <c r="Y93" s="155">
        <f t="shared" si="120"/>
        <v>101.96261682242991</v>
      </c>
      <c r="Z93" s="155"/>
      <c r="AA93" s="156">
        <f t="shared" si="121"/>
        <v>102.3282967032967</v>
      </c>
      <c r="AB93" s="156"/>
      <c r="AC93" s="157">
        <f t="shared" si="122"/>
        <v>108.75874125874127</v>
      </c>
      <c r="AD93" s="157"/>
      <c r="AE93" s="154">
        <f t="shared" si="123"/>
        <v>107.91262135922329</v>
      </c>
      <c r="AF93" s="154"/>
      <c r="AG93" s="155">
        <f t="shared" si="124"/>
        <v>105.05917159763314</v>
      </c>
      <c r="AH93" s="155"/>
      <c r="AI93" s="154">
        <f t="shared" si="125"/>
        <v>104.69626168224299</v>
      </c>
      <c r="AJ93" s="154"/>
      <c r="AK93" s="154">
        <f t="shared" si="126"/>
        <v>99.701236263736263</v>
      </c>
      <c r="AL93" s="154"/>
      <c r="AM93" s="155">
        <f t="shared" si="127"/>
        <v>108.75874125874127</v>
      </c>
      <c r="AN93" s="155"/>
      <c r="AO93" s="155">
        <f t="shared" si="128"/>
        <v>107.91262135922329</v>
      </c>
      <c r="AP93" s="155"/>
      <c r="AQ93" s="156">
        <f t="shared" si="129"/>
        <v>107.27810650887574</v>
      </c>
      <c r="AR93" s="156"/>
      <c r="AS93" s="157">
        <f t="shared" si="130"/>
        <v>104.97663551401868</v>
      </c>
      <c r="AT93" s="157"/>
      <c r="AU93" s="154">
        <f t="shared" si="131"/>
        <v>100.01030219780219</v>
      </c>
      <c r="AV93" s="154"/>
      <c r="AW93" s="155">
        <f t="shared" si="132"/>
        <v>108.75874125874127</v>
      </c>
      <c r="AX93" s="155"/>
      <c r="AY93" s="154">
        <f t="shared" si="133"/>
        <v>107.91262135922329</v>
      </c>
      <c r="AZ93" s="154"/>
      <c r="BA93" s="154">
        <f t="shared" si="134"/>
        <v>107.36686390532545</v>
      </c>
      <c r="BB93" s="154"/>
      <c r="BC93" s="155">
        <f t="shared" si="135"/>
        <v>104.41588785046729</v>
      </c>
      <c r="BD93" s="155"/>
      <c r="BE93" s="155">
        <f t="shared" si="136"/>
        <v>111.13667582417582</v>
      </c>
      <c r="BF93" s="155"/>
      <c r="BG93" s="156">
        <f t="shared" si="137"/>
        <v>108.75874125874127</v>
      </c>
      <c r="BH93" s="156"/>
      <c r="BI93" s="157">
        <f t="shared" si="138"/>
        <v>107.91262135922329</v>
      </c>
      <c r="BJ93" s="157"/>
      <c r="BK93" s="154">
        <f t="shared" si="139"/>
        <v>109.49704142011834</v>
      </c>
      <c r="BL93" s="154"/>
      <c r="BM93" s="155">
        <f t="shared" si="140"/>
        <v>108.69158878504673</v>
      </c>
      <c r="BN93" s="155"/>
      <c r="BO93" s="154">
        <f t="shared" si="141"/>
        <v>109.51923076923077</v>
      </c>
      <c r="BP93" s="154"/>
      <c r="BQ93" s="154">
        <f t="shared" si="142"/>
        <v>108.75874125874127</v>
      </c>
      <c r="BR93" s="154"/>
      <c r="BS93" s="155">
        <f t="shared" si="143"/>
        <v>107.91262135922329</v>
      </c>
      <c r="BT93" s="155"/>
      <c r="BU93" s="155">
        <f t="shared" si="144"/>
        <v>111.53846153846155</v>
      </c>
      <c r="BV93" s="155"/>
      <c r="BW93" s="156">
        <f t="shared" si="145"/>
        <v>109.88317757009347</v>
      </c>
      <c r="BX93" s="156"/>
      <c r="BY93" s="157">
        <f t="shared" si="146"/>
        <v>109.06593406593407</v>
      </c>
      <c r="BZ93" s="157"/>
      <c r="CA93" s="154">
        <f t="shared" si="147"/>
        <v>108.75874125874127</v>
      </c>
      <c r="CB93" s="154"/>
      <c r="CC93" s="155">
        <f t="shared" si="148"/>
        <v>107.91262135922329</v>
      </c>
      <c r="CD93" s="390"/>
      <c r="CE93" s="154">
        <f t="shared" si="149"/>
        <v>112.15976331360946</v>
      </c>
      <c r="CF93" s="154"/>
      <c r="CG93" s="155">
        <f t="shared" si="150"/>
        <v>109.88317757009347</v>
      </c>
      <c r="CH93" s="155"/>
      <c r="CI93" s="154">
        <f t="shared" si="151"/>
        <v>111.72390109890109</v>
      </c>
      <c r="CJ93" s="154"/>
      <c r="CK93" s="154">
        <f t="shared" si="152"/>
        <v>108.75874125874127</v>
      </c>
      <c r="CL93" s="154"/>
      <c r="CM93" s="155">
        <f t="shared" si="153"/>
        <v>107.91262135922329</v>
      </c>
      <c r="CN93" s="155"/>
      <c r="CO93" s="155">
        <f t="shared" si="154"/>
        <v>112.07100591715977</v>
      </c>
      <c r="CP93" s="155"/>
      <c r="CQ93" s="156">
        <f t="shared" si="155"/>
        <v>107.64018691588785</v>
      </c>
      <c r="CR93" s="156"/>
      <c r="CS93" s="157">
        <f t="shared" si="156"/>
        <v>109.03502747252747</v>
      </c>
      <c r="CT93" s="157"/>
      <c r="CU93" s="154">
        <f t="shared" si="157"/>
        <v>108.75874125874127</v>
      </c>
      <c r="CV93" s="154"/>
      <c r="CW93" s="155">
        <f t="shared" si="158"/>
        <v>107.91262135922329</v>
      </c>
      <c r="CX93" s="155"/>
      <c r="CY93" s="155">
        <f t="shared" si="159"/>
        <v>104.08284023668639</v>
      </c>
      <c r="CZ93" s="155"/>
      <c r="DA93" s="156">
        <f t="shared" si="160"/>
        <v>100</v>
      </c>
      <c r="DB93" s="156"/>
      <c r="DC93" s="157">
        <f t="shared" si="161"/>
        <v>110.26098901098901</v>
      </c>
      <c r="DD93" s="157"/>
      <c r="DE93" s="154">
        <f t="shared" si="162"/>
        <v>108.75874125874127</v>
      </c>
      <c r="DF93" s="154"/>
      <c r="DG93" s="155">
        <f t="shared" si="163"/>
        <v>107.91262135922329</v>
      </c>
      <c r="DH93" s="244"/>
      <c r="DI93" s="92">
        <f t="shared" si="164"/>
        <v>106.12426035502958</v>
      </c>
      <c r="DJ93" s="92"/>
      <c r="DK93" s="156">
        <f t="shared" si="165"/>
        <v>101.54205607476635</v>
      </c>
      <c r="DL93" s="156"/>
      <c r="DM93" s="92">
        <f t="shared" si="166"/>
        <v>110.71428571428572</v>
      </c>
      <c r="DN93" s="92"/>
      <c r="DO93" s="92">
        <f t="shared" si="167"/>
        <v>108.75874125874127</v>
      </c>
      <c r="DP93" s="92"/>
      <c r="DQ93" s="92">
        <f t="shared" si="168"/>
        <v>107.91262135922329</v>
      </c>
    </row>
    <row r="94" spans="1:121" s="83" customFormat="1" x14ac:dyDescent="0.2">
      <c r="A94" s="82" t="s">
        <v>16</v>
      </c>
      <c r="B94" s="75"/>
      <c r="C94" s="154">
        <f t="shared" si="109"/>
        <v>107.81065088757397</v>
      </c>
      <c r="D94" s="154"/>
      <c r="E94" s="154">
        <f t="shared" si="110"/>
        <v>106.72897196261682</v>
      </c>
      <c r="F94" s="154"/>
      <c r="G94" s="155">
        <f t="shared" si="111"/>
        <v>107.89148351648352</v>
      </c>
      <c r="H94" s="155"/>
      <c r="I94" s="155">
        <f t="shared" si="112"/>
        <v>110.90909090909091</v>
      </c>
      <c r="J94" s="155"/>
      <c r="K94" s="156">
        <f t="shared" si="113"/>
        <v>106.35922330097087</v>
      </c>
      <c r="L94" s="156"/>
      <c r="M94" s="157">
        <f t="shared" si="114"/>
        <v>107.10059171597634</v>
      </c>
      <c r="N94" s="157"/>
      <c r="O94" s="154">
        <f t="shared" si="115"/>
        <v>99.789719626168221</v>
      </c>
      <c r="P94" s="154"/>
      <c r="Q94" s="155">
        <f t="shared" si="116"/>
        <v>106.86126373626374</v>
      </c>
      <c r="R94" s="155"/>
      <c r="S94" s="154">
        <f t="shared" si="117"/>
        <v>110.90909090909091</v>
      </c>
      <c r="T94" s="154"/>
      <c r="U94" s="154">
        <f t="shared" si="118"/>
        <v>106.35922330097087</v>
      </c>
      <c r="V94" s="154"/>
      <c r="W94" s="155">
        <f t="shared" si="119"/>
        <v>111.18343195266272</v>
      </c>
      <c r="X94" s="155"/>
      <c r="Y94" s="155">
        <f t="shared" si="120"/>
        <v>107.21962616822429</v>
      </c>
      <c r="Z94" s="155"/>
      <c r="AA94" s="156">
        <f t="shared" si="121"/>
        <v>104.80082417582418</v>
      </c>
      <c r="AB94" s="156"/>
      <c r="AC94" s="157">
        <f t="shared" si="122"/>
        <v>110.90909090909091</v>
      </c>
      <c r="AD94" s="157"/>
      <c r="AE94" s="154">
        <f t="shared" si="123"/>
        <v>106.35922330097087</v>
      </c>
      <c r="AF94" s="154"/>
      <c r="AG94" s="155">
        <f t="shared" si="124"/>
        <v>111.89349112426035</v>
      </c>
      <c r="AH94" s="155"/>
      <c r="AI94" s="154">
        <f t="shared" si="125"/>
        <v>104.90654205607477</v>
      </c>
      <c r="AJ94" s="154"/>
      <c r="AK94" s="154">
        <f t="shared" si="126"/>
        <v>97.589285714285708</v>
      </c>
      <c r="AL94" s="154"/>
      <c r="AM94" s="155">
        <f t="shared" si="127"/>
        <v>110.90909090909091</v>
      </c>
      <c r="AN94" s="155"/>
      <c r="AO94" s="155">
        <f t="shared" si="128"/>
        <v>106.35922330097087</v>
      </c>
      <c r="AP94" s="155"/>
      <c r="AQ94" s="156">
        <f t="shared" si="129"/>
        <v>112.9585798816568</v>
      </c>
      <c r="AR94" s="156"/>
      <c r="AS94" s="157">
        <f t="shared" si="130"/>
        <v>105.04672897196261</v>
      </c>
      <c r="AT94" s="157"/>
      <c r="AU94" s="154">
        <f t="shared" si="131"/>
        <v>102.74038461538461</v>
      </c>
      <c r="AV94" s="154"/>
      <c r="AW94" s="155">
        <f t="shared" si="132"/>
        <v>110.90909090909091</v>
      </c>
      <c r="AX94" s="155"/>
      <c r="AY94" s="154">
        <f t="shared" si="133"/>
        <v>106.35922330097087</v>
      </c>
      <c r="AZ94" s="154"/>
      <c r="BA94" s="154">
        <f t="shared" si="134"/>
        <v>113.31360946745562</v>
      </c>
      <c r="BB94" s="154"/>
      <c r="BC94" s="155">
        <f t="shared" si="135"/>
        <v>107.78037383177571</v>
      </c>
      <c r="BD94" s="155"/>
      <c r="BE94" s="155">
        <f t="shared" si="136"/>
        <v>105.83104395604396</v>
      </c>
      <c r="BF94" s="155"/>
      <c r="BG94" s="156">
        <f t="shared" si="137"/>
        <v>110.90909090909091</v>
      </c>
      <c r="BH94" s="156"/>
      <c r="BI94" s="157">
        <f t="shared" si="138"/>
        <v>106.35922330097087</v>
      </c>
      <c r="BJ94" s="157"/>
      <c r="BK94" s="154">
        <f t="shared" si="139"/>
        <v>110.38461538461539</v>
      </c>
      <c r="BL94" s="154"/>
      <c r="BM94" s="155">
        <f t="shared" si="140"/>
        <v>106.72897196261682</v>
      </c>
      <c r="BN94" s="155"/>
      <c r="BO94" s="154">
        <f t="shared" si="141"/>
        <v>104.80082417582418</v>
      </c>
      <c r="BP94" s="154"/>
      <c r="BQ94" s="154">
        <f t="shared" si="142"/>
        <v>110.90909090909091</v>
      </c>
      <c r="BR94" s="154"/>
      <c r="BS94" s="155">
        <f t="shared" si="143"/>
        <v>106.35922330097087</v>
      </c>
      <c r="BT94" s="155"/>
      <c r="BU94" s="155">
        <f t="shared" si="144"/>
        <v>111.89349112426035</v>
      </c>
      <c r="BV94" s="155"/>
      <c r="BW94" s="156">
        <f t="shared" si="145"/>
        <v>106.93925233644859</v>
      </c>
      <c r="BX94" s="156"/>
      <c r="BY94" s="157">
        <f t="shared" si="146"/>
        <v>108.9217032967033</v>
      </c>
      <c r="BZ94" s="157"/>
      <c r="CA94" s="154">
        <f t="shared" si="147"/>
        <v>110.90909090909091</v>
      </c>
      <c r="CB94" s="154"/>
      <c r="CC94" s="155">
        <f t="shared" si="148"/>
        <v>106.35922330097087</v>
      </c>
      <c r="CD94" s="390"/>
      <c r="CE94" s="154">
        <f t="shared" si="149"/>
        <v>110.5621301775148</v>
      </c>
      <c r="CF94" s="154"/>
      <c r="CG94" s="155">
        <f t="shared" si="150"/>
        <v>102.94392523364486</v>
      </c>
      <c r="CH94" s="155"/>
      <c r="CI94" s="154">
        <f t="shared" si="151"/>
        <v>109.95192307692307</v>
      </c>
      <c r="CJ94" s="154"/>
      <c r="CK94" s="154">
        <f t="shared" si="152"/>
        <v>110.90909090909091</v>
      </c>
      <c r="CL94" s="154"/>
      <c r="CM94" s="155">
        <f t="shared" si="153"/>
        <v>106.35922330097087</v>
      </c>
      <c r="CN94" s="155"/>
      <c r="CO94" s="155">
        <f t="shared" si="154"/>
        <v>110.29585798816568</v>
      </c>
      <c r="CP94" s="155"/>
      <c r="CQ94" s="156">
        <f t="shared" si="155"/>
        <v>110.16355140186916</v>
      </c>
      <c r="CR94" s="156"/>
      <c r="CS94" s="157">
        <f t="shared" si="156"/>
        <v>106.86126373626374</v>
      </c>
      <c r="CT94" s="157"/>
      <c r="CU94" s="154">
        <f t="shared" si="157"/>
        <v>110.90909090909091</v>
      </c>
      <c r="CV94" s="154"/>
      <c r="CW94" s="155">
        <f t="shared" si="158"/>
        <v>106.35922330097087</v>
      </c>
      <c r="CX94" s="155"/>
      <c r="CY94" s="155">
        <f t="shared" si="159"/>
        <v>104.61538461538461</v>
      </c>
      <c r="CZ94" s="155"/>
      <c r="DA94" s="156">
        <f t="shared" si="160"/>
        <v>101.47196261682242</v>
      </c>
      <c r="DB94" s="156"/>
      <c r="DC94" s="157">
        <f t="shared" si="161"/>
        <v>105.83104395604396</v>
      </c>
      <c r="DD94" s="157"/>
      <c r="DE94" s="154">
        <f t="shared" si="162"/>
        <v>110.90909090909091</v>
      </c>
      <c r="DF94" s="154"/>
      <c r="DG94" s="155">
        <f t="shared" si="163"/>
        <v>106.35922330097087</v>
      </c>
      <c r="DH94" s="244"/>
      <c r="DI94" s="92">
        <f t="shared" si="164"/>
        <v>109.40828402366864</v>
      </c>
      <c r="DJ94" s="92"/>
      <c r="DK94" s="156">
        <f t="shared" si="165"/>
        <v>101.96261682242991</v>
      </c>
      <c r="DL94" s="156"/>
      <c r="DM94" s="92">
        <f t="shared" si="166"/>
        <v>103.77060439560439</v>
      </c>
      <c r="DN94" s="92"/>
      <c r="DO94" s="92">
        <f t="shared" si="167"/>
        <v>110.90909090909091</v>
      </c>
      <c r="DP94" s="92"/>
      <c r="DQ94" s="92">
        <f t="shared" si="168"/>
        <v>106.35922330097087</v>
      </c>
    </row>
    <row r="95" spans="1:121" s="83" customFormat="1" x14ac:dyDescent="0.2">
      <c r="A95" s="82" t="s">
        <v>17</v>
      </c>
      <c r="B95" s="75"/>
      <c r="C95" s="154">
        <f t="shared" si="109"/>
        <v>102.66272189349112</v>
      </c>
      <c r="D95" s="154"/>
      <c r="E95" s="154">
        <f t="shared" si="110"/>
        <v>91.028037383177576</v>
      </c>
      <c r="F95" s="154"/>
      <c r="G95" s="155">
        <f t="shared" si="111"/>
        <v>96.270604395604394</v>
      </c>
      <c r="H95" s="155"/>
      <c r="I95" s="155">
        <f t="shared" si="112"/>
        <v>85</v>
      </c>
      <c r="J95" s="155"/>
      <c r="K95" s="156">
        <f t="shared" si="113"/>
        <v>85</v>
      </c>
      <c r="L95" s="156"/>
      <c r="M95" s="157">
        <f t="shared" si="114"/>
        <v>98.57988165680473</v>
      </c>
      <c r="N95" s="157"/>
      <c r="O95" s="154">
        <f t="shared" si="115"/>
        <v>101.19158878504673</v>
      </c>
      <c r="P95" s="154"/>
      <c r="Q95" s="155">
        <f t="shared" si="116"/>
        <v>98.300137362637358</v>
      </c>
      <c r="R95" s="155"/>
      <c r="S95" s="154">
        <f t="shared" si="117"/>
        <v>85</v>
      </c>
      <c r="T95" s="154"/>
      <c r="U95" s="154">
        <f t="shared" si="118"/>
        <v>85</v>
      </c>
      <c r="V95" s="154"/>
      <c r="W95" s="155">
        <f t="shared" si="119"/>
        <v>101.42011834319527</v>
      </c>
      <c r="X95" s="155"/>
      <c r="Y95" s="155">
        <f t="shared" si="120"/>
        <v>99.018691588785046</v>
      </c>
      <c r="Z95" s="155"/>
      <c r="AA95" s="156">
        <f t="shared" si="121"/>
        <v>101.62774725274726</v>
      </c>
      <c r="AB95" s="156"/>
      <c r="AC95" s="157">
        <f t="shared" si="122"/>
        <v>85</v>
      </c>
      <c r="AD95" s="157"/>
      <c r="AE95" s="154">
        <f t="shared" si="123"/>
        <v>85</v>
      </c>
      <c r="AF95" s="154"/>
      <c r="AG95" s="155">
        <f t="shared" si="124"/>
        <v>111.18343195266272</v>
      </c>
      <c r="AH95" s="155"/>
      <c r="AI95" s="154">
        <f t="shared" si="125"/>
        <v>105.46728971962617</v>
      </c>
      <c r="AJ95" s="154"/>
      <c r="AK95" s="154">
        <f t="shared" si="126"/>
        <v>101.06112637362637</v>
      </c>
      <c r="AL95" s="154"/>
      <c r="AM95" s="155">
        <f t="shared" si="127"/>
        <v>85</v>
      </c>
      <c r="AN95" s="155"/>
      <c r="AO95" s="155">
        <f t="shared" si="128"/>
        <v>85</v>
      </c>
      <c r="AP95" s="155"/>
      <c r="AQ95" s="156">
        <f t="shared" si="129"/>
        <v>106.03550295857988</v>
      </c>
      <c r="AR95" s="156"/>
      <c r="AS95" s="157">
        <f t="shared" si="130"/>
        <v>91.44859813084112</v>
      </c>
      <c r="AT95" s="157"/>
      <c r="AU95" s="154">
        <f t="shared" si="131"/>
        <v>101.44230769230769</v>
      </c>
      <c r="AV95" s="154"/>
      <c r="AW95" s="155">
        <f t="shared" si="132"/>
        <v>85</v>
      </c>
      <c r="AX95" s="155"/>
      <c r="AY95" s="154">
        <f t="shared" si="133"/>
        <v>85</v>
      </c>
      <c r="AZ95" s="154"/>
      <c r="BA95" s="154">
        <f t="shared" si="134"/>
        <v>94.49704142011835</v>
      </c>
      <c r="BB95" s="154"/>
      <c r="BC95" s="155">
        <f t="shared" si="135"/>
        <v>87.453271028037378</v>
      </c>
      <c r="BD95" s="155"/>
      <c r="BE95" s="155">
        <f t="shared" si="136"/>
        <v>106.0473901098901</v>
      </c>
      <c r="BF95" s="155"/>
      <c r="BG95" s="156">
        <f t="shared" si="137"/>
        <v>85</v>
      </c>
      <c r="BH95" s="156"/>
      <c r="BI95" s="157">
        <f t="shared" si="138"/>
        <v>85</v>
      </c>
      <c r="BJ95" s="157"/>
      <c r="BK95" s="154">
        <f t="shared" si="139"/>
        <v>85</v>
      </c>
      <c r="BL95" s="154"/>
      <c r="BM95" s="155">
        <f t="shared" si="140"/>
        <v>85</v>
      </c>
      <c r="BN95" s="155"/>
      <c r="BO95" s="154">
        <f t="shared" si="141"/>
        <v>105.1098901098901</v>
      </c>
      <c r="BP95" s="154"/>
      <c r="BQ95" s="154">
        <f t="shared" si="142"/>
        <v>85</v>
      </c>
      <c r="BR95" s="154"/>
      <c r="BS95" s="155">
        <f t="shared" si="143"/>
        <v>85</v>
      </c>
      <c r="BT95" s="155"/>
      <c r="BU95" s="155">
        <f t="shared" si="144"/>
        <v>85.355029585798817</v>
      </c>
      <c r="BV95" s="155"/>
      <c r="BW95" s="156">
        <f t="shared" si="145"/>
        <v>96.845794392523359</v>
      </c>
      <c r="BX95" s="156"/>
      <c r="BY95" s="157">
        <f t="shared" si="146"/>
        <v>102.88461538461539</v>
      </c>
      <c r="BZ95" s="157"/>
      <c r="CA95" s="154">
        <f t="shared" si="147"/>
        <v>85</v>
      </c>
      <c r="CB95" s="154"/>
      <c r="CC95" s="155">
        <f t="shared" si="148"/>
        <v>85</v>
      </c>
      <c r="CD95" s="390"/>
      <c r="CE95" s="154">
        <f t="shared" si="149"/>
        <v>86.242603550295868</v>
      </c>
      <c r="CF95" s="154"/>
      <c r="CG95" s="155">
        <f t="shared" si="150"/>
        <v>88.574766355140184</v>
      </c>
      <c r="CH95" s="155"/>
      <c r="CI95" s="154">
        <f t="shared" si="151"/>
        <v>105.47046703296704</v>
      </c>
      <c r="CJ95" s="154"/>
      <c r="CK95" s="154">
        <f t="shared" si="152"/>
        <v>85</v>
      </c>
      <c r="CL95" s="154"/>
      <c r="CM95" s="155">
        <f t="shared" si="153"/>
        <v>85</v>
      </c>
      <c r="CN95" s="155"/>
      <c r="CO95" s="155">
        <f t="shared" si="154"/>
        <v>110.91715976331361</v>
      </c>
      <c r="CP95" s="155"/>
      <c r="CQ95" s="156">
        <f t="shared" si="155"/>
        <v>94.953271028037378</v>
      </c>
      <c r="CR95" s="156"/>
      <c r="CS95" s="157">
        <f t="shared" si="156"/>
        <v>103.52335164835165</v>
      </c>
      <c r="CT95" s="157"/>
      <c r="CU95" s="154">
        <f t="shared" si="157"/>
        <v>85</v>
      </c>
      <c r="CV95" s="154"/>
      <c r="CW95" s="155">
        <f t="shared" si="158"/>
        <v>85</v>
      </c>
      <c r="CX95" s="155"/>
      <c r="CY95" s="155">
        <f t="shared" si="159"/>
        <v>111.62721893491124</v>
      </c>
      <c r="CZ95" s="155"/>
      <c r="DA95" s="156">
        <f t="shared" si="160"/>
        <v>107.99065420560748</v>
      </c>
      <c r="DB95" s="156"/>
      <c r="DC95" s="157">
        <f t="shared" si="161"/>
        <v>103.56456043956044</v>
      </c>
      <c r="DD95" s="157"/>
      <c r="DE95" s="154">
        <f t="shared" si="162"/>
        <v>85</v>
      </c>
      <c r="DF95" s="154"/>
      <c r="DG95" s="155">
        <f t="shared" si="163"/>
        <v>85</v>
      </c>
      <c r="DH95" s="244"/>
      <c r="DI95" s="92">
        <f t="shared" si="164"/>
        <v>109.85207100591717</v>
      </c>
      <c r="DJ95" s="92"/>
      <c r="DK95" s="156">
        <f t="shared" si="165"/>
        <v>111.00467289719626</v>
      </c>
      <c r="DL95" s="156"/>
      <c r="DM95" s="92">
        <f t="shared" si="166"/>
        <v>108.9217032967033</v>
      </c>
      <c r="DN95" s="92"/>
      <c r="DO95" s="92">
        <f t="shared" si="167"/>
        <v>85</v>
      </c>
      <c r="DP95" s="92"/>
      <c r="DQ95" s="92">
        <f t="shared" si="168"/>
        <v>85</v>
      </c>
    </row>
    <row r="96" spans="1:121" s="83" customFormat="1" x14ac:dyDescent="0.2">
      <c r="A96" s="84" t="s">
        <v>18</v>
      </c>
      <c r="B96" s="86"/>
      <c r="C96" s="158">
        <f t="shared" si="109"/>
        <v>103.55029585798817</v>
      </c>
      <c r="D96" s="158"/>
      <c r="E96" s="158">
        <f t="shared" si="110"/>
        <v>98.037383177570092</v>
      </c>
      <c r="F96" s="158"/>
      <c r="G96" s="159">
        <f t="shared" si="111"/>
        <v>96.270604395604394</v>
      </c>
      <c r="H96" s="159"/>
      <c r="I96" s="159">
        <f t="shared" si="112"/>
        <v>93.234265734265733</v>
      </c>
      <c r="J96" s="159"/>
      <c r="K96" s="160">
        <f t="shared" si="113"/>
        <v>93.446601941747574</v>
      </c>
      <c r="L96" s="160"/>
      <c r="M96" s="161">
        <f t="shared" si="114"/>
        <v>99.644970414201183</v>
      </c>
      <c r="N96" s="161"/>
      <c r="O96" s="158">
        <f t="shared" si="115"/>
        <v>93.341121495327101</v>
      </c>
      <c r="P96" s="158"/>
      <c r="Q96" s="159">
        <f t="shared" si="116"/>
        <v>98.300137362637358</v>
      </c>
      <c r="R96" s="159"/>
      <c r="S96" s="158">
        <f t="shared" si="117"/>
        <v>93.234265734265733</v>
      </c>
      <c r="T96" s="158"/>
      <c r="U96" s="158">
        <f t="shared" si="118"/>
        <v>93.446601941747574</v>
      </c>
      <c r="V96" s="158"/>
      <c r="W96" s="159">
        <f t="shared" si="119"/>
        <v>90.946745562130175</v>
      </c>
      <c r="X96" s="159"/>
      <c r="Y96" s="159">
        <f t="shared" si="120"/>
        <v>86.261682242990645</v>
      </c>
      <c r="Z96" s="159"/>
      <c r="AA96" s="160">
        <f t="shared" si="121"/>
        <v>101.62774725274726</v>
      </c>
      <c r="AB96" s="160"/>
      <c r="AC96" s="161">
        <f t="shared" si="122"/>
        <v>93.234265734265733</v>
      </c>
      <c r="AD96" s="161"/>
      <c r="AE96" s="158">
        <f t="shared" si="123"/>
        <v>93.446601941747574</v>
      </c>
      <c r="AF96" s="158"/>
      <c r="AG96" s="159">
        <f t="shared" si="124"/>
        <v>112.51479289940829</v>
      </c>
      <c r="AH96" s="159"/>
      <c r="AI96" s="158">
        <f t="shared" si="125"/>
        <v>111.00467289719626</v>
      </c>
      <c r="AJ96" s="158"/>
      <c r="AK96" s="158">
        <f t="shared" si="126"/>
        <v>101.06112637362637</v>
      </c>
      <c r="AL96" s="158"/>
      <c r="AM96" s="159">
        <f t="shared" si="127"/>
        <v>93.234265734265733</v>
      </c>
      <c r="AN96" s="159"/>
      <c r="AO96" s="159">
        <f t="shared" si="128"/>
        <v>93.446601941747574</v>
      </c>
      <c r="AP96" s="159"/>
      <c r="AQ96" s="160">
        <f t="shared" si="129"/>
        <v>104.3491124260355</v>
      </c>
      <c r="AR96" s="160"/>
      <c r="AS96" s="161">
        <f t="shared" si="130"/>
        <v>107.28971962616822</v>
      </c>
      <c r="AT96" s="161"/>
      <c r="AU96" s="158">
        <f t="shared" si="131"/>
        <v>101.44230769230769</v>
      </c>
      <c r="AV96" s="158"/>
      <c r="AW96" s="159">
        <f t="shared" si="132"/>
        <v>93.234265734265733</v>
      </c>
      <c r="AX96" s="159"/>
      <c r="AY96" s="158">
        <f t="shared" si="133"/>
        <v>93.446601941747574</v>
      </c>
      <c r="AZ96" s="158"/>
      <c r="BA96" s="158">
        <f t="shared" si="134"/>
        <v>105.76923076923077</v>
      </c>
      <c r="BB96" s="158"/>
      <c r="BC96" s="159">
        <f t="shared" si="135"/>
        <v>100.21028037383178</v>
      </c>
      <c r="BD96" s="159"/>
      <c r="BE96" s="159">
        <f t="shared" si="136"/>
        <v>106.0473901098901</v>
      </c>
      <c r="BF96" s="159"/>
      <c r="BG96" s="160">
        <f t="shared" si="137"/>
        <v>93.234265734265733</v>
      </c>
      <c r="BH96" s="160"/>
      <c r="BI96" s="161">
        <f t="shared" si="138"/>
        <v>93.446601941747574</v>
      </c>
      <c r="BJ96" s="161"/>
      <c r="BK96" s="158">
        <f t="shared" si="139"/>
        <v>103.19526627218934</v>
      </c>
      <c r="BL96" s="158"/>
      <c r="BM96" s="159">
        <f t="shared" si="140"/>
        <v>98.317757009345797</v>
      </c>
      <c r="BN96" s="159"/>
      <c r="BO96" s="158">
        <f t="shared" si="141"/>
        <v>105.1098901098901</v>
      </c>
      <c r="BP96" s="158"/>
      <c r="BQ96" s="158">
        <f t="shared" si="142"/>
        <v>93.234265734265733</v>
      </c>
      <c r="BR96" s="158"/>
      <c r="BS96" s="159">
        <f t="shared" si="143"/>
        <v>93.446601941747574</v>
      </c>
      <c r="BT96" s="159"/>
      <c r="BU96" s="159">
        <f t="shared" si="144"/>
        <v>97.337278106508876</v>
      </c>
      <c r="BV96" s="159"/>
      <c r="BW96" s="160">
        <f t="shared" si="145"/>
        <v>97.266355140186917</v>
      </c>
      <c r="BX96" s="160"/>
      <c r="BY96" s="161">
        <f t="shared" si="146"/>
        <v>102.88461538461539</v>
      </c>
      <c r="BZ96" s="161"/>
      <c r="CA96" s="158">
        <f t="shared" si="147"/>
        <v>93.234265734265733</v>
      </c>
      <c r="CB96" s="158"/>
      <c r="CC96" s="159">
        <f t="shared" si="148"/>
        <v>93.446601941747574</v>
      </c>
      <c r="CD96" s="159"/>
      <c r="CE96" s="158">
        <f t="shared" si="149"/>
        <v>96.89349112426035</v>
      </c>
      <c r="CF96" s="158"/>
      <c r="CG96" s="159">
        <f t="shared" si="150"/>
        <v>99.579439252336442</v>
      </c>
      <c r="CH96" s="159"/>
      <c r="CI96" s="158">
        <f t="shared" si="151"/>
        <v>105.47046703296704</v>
      </c>
      <c r="CJ96" s="158"/>
      <c r="CK96" s="158">
        <f t="shared" si="152"/>
        <v>93.234265734265733</v>
      </c>
      <c r="CL96" s="158"/>
      <c r="CM96" s="159">
        <f t="shared" si="153"/>
        <v>93.446601941747574</v>
      </c>
      <c r="CN96" s="159"/>
      <c r="CO96" s="159">
        <f t="shared" si="154"/>
        <v>109.49704142011834</v>
      </c>
      <c r="CP96" s="159"/>
      <c r="CQ96" s="160">
        <f t="shared" si="155"/>
        <v>97.827102803738313</v>
      </c>
      <c r="CR96" s="160"/>
      <c r="CS96" s="161">
        <f t="shared" si="156"/>
        <v>103.52335164835165</v>
      </c>
      <c r="CT96" s="161"/>
      <c r="CU96" s="158">
        <f t="shared" si="157"/>
        <v>93.234265734265733</v>
      </c>
      <c r="CV96" s="158"/>
      <c r="CW96" s="159">
        <f t="shared" si="158"/>
        <v>93.446601941747574</v>
      </c>
      <c r="CX96" s="159"/>
      <c r="CY96" s="159">
        <f t="shared" si="159"/>
        <v>103.99408284023669</v>
      </c>
      <c r="CZ96" s="159"/>
      <c r="DA96" s="160">
        <f t="shared" si="160"/>
        <v>92.079439252336442</v>
      </c>
      <c r="DB96" s="160"/>
      <c r="DC96" s="161">
        <f t="shared" si="161"/>
        <v>103.56456043956044</v>
      </c>
      <c r="DD96" s="161"/>
      <c r="DE96" s="158">
        <f t="shared" si="162"/>
        <v>93.234265734265733</v>
      </c>
      <c r="DF96" s="158"/>
      <c r="DG96" s="159">
        <f t="shared" si="163"/>
        <v>93.446601941747574</v>
      </c>
      <c r="DH96" s="324"/>
      <c r="DI96" s="93">
        <f t="shared" si="164"/>
        <v>96.627218934911241</v>
      </c>
      <c r="DJ96" s="93"/>
      <c r="DK96" s="160">
        <f t="shared" si="165"/>
        <v>99.859813084112147</v>
      </c>
      <c r="DL96" s="160"/>
      <c r="DM96" s="93">
        <f t="shared" si="166"/>
        <v>105.91346153846153</v>
      </c>
      <c r="DN96" s="93"/>
      <c r="DO96" s="93">
        <f t="shared" si="167"/>
        <v>93.234265734265733</v>
      </c>
      <c r="DP96" s="93"/>
      <c r="DQ96" s="93">
        <f t="shared" si="168"/>
        <v>93.446601941747574</v>
      </c>
    </row>
    <row r="99" spans="1:121" x14ac:dyDescent="0.2">
      <c r="B99" s="76"/>
    </row>
    <row r="100" spans="1:121" ht="15" customHeight="1" thickBot="1" x14ac:dyDescent="0.25">
      <c r="A100" s="189" t="s">
        <v>240</v>
      </c>
      <c r="B100" s="190"/>
      <c r="C100" s="190"/>
      <c r="D100" s="190"/>
      <c r="E100" s="190"/>
      <c r="F100" s="190"/>
      <c r="G100" s="190"/>
      <c r="H100" s="190"/>
      <c r="I100" s="190"/>
      <c r="J100" s="190"/>
      <c r="K100" s="190"/>
      <c r="L100" s="190"/>
      <c r="M100" s="190"/>
      <c r="N100" s="190"/>
      <c r="O100" s="190"/>
      <c r="P100" s="190"/>
      <c r="Q100" s="190"/>
      <c r="R100" s="190"/>
      <c r="S100" s="190"/>
      <c r="T100" s="190"/>
      <c r="U100" s="190"/>
      <c r="V100" s="190"/>
      <c r="W100" s="190"/>
      <c r="X100" s="190"/>
      <c r="Y100" s="190"/>
      <c r="Z100" s="190"/>
      <c r="AA100" s="190"/>
      <c r="AB100" s="190"/>
      <c r="AC100" s="190"/>
      <c r="AD100" s="190"/>
      <c r="AE100" s="190"/>
      <c r="AF100" s="190"/>
      <c r="AG100" s="190"/>
      <c r="AH100" s="190"/>
      <c r="AI100" s="190"/>
      <c r="AJ100" s="190"/>
      <c r="AK100" s="190"/>
      <c r="AL100" s="190"/>
      <c r="AM100" s="190"/>
      <c r="AN100" s="190"/>
      <c r="AO100" s="190"/>
      <c r="AP100" s="190"/>
      <c r="AQ100" s="190"/>
      <c r="AR100" s="190"/>
      <c r="AS100" s="190"/>
      <c r="AT100" s="190"/>
      <c r="AU100" s="190"/>
      <c r="AV100" s="190"/>
      <c r="AW100" s="190"/>
      <c r="AX100" s="190"/>
      <c r="AY100" s="190"/>
      <c r="AZ100" s="190"/>
      <c r="BA100" s="190"/>
      <c r="BB100" s="190"/>
      <c r="BC100" s="190"/>
      <c r="BD100" s="190"/>
      <c r="BE100" s="190"/>
      <c r="BF100" s="190"/>
      <c r="BG100" s="190"/>
      <c r="BH100" s="190"/>
      <c r="BI100" s="190"/>
      <c r="BJ100" s="190"/>
      <c r="BK100" s="190"/>
      <c r="BL100" s="190"/>
      <c r="BM100" s="190"/>
      <c r="BN100" s="190"/>
      <c r="BO100" s="190"/>
      <c r="BP100" s="190"/>
      <c r="BQ100" s="190"/>
      <c r="BR100" s="190"/>
      <c r="BS100" s="190"/>
      <c r="BT100" s="190"/>
      <c r="BU100" s="190"/>
      <c r="BV100" s="190"/>
      <c r="BW100" s="190"/>
      <c r="BX100" s="190"/>
      <c r="BY100" s="190"/>
      <c r="BZ100" s="190"/>
      <c r="CA100" s="190"/>
      <c r="CB100" s="190"/>
      <c r="CC100" s="190"/>
      <c r="CD100" s="190"/>
      <c r="CE100" s="190"/>
      <c r="CF100" s="190"/>
      <c r="CG100" s="190"/>
      <c r="CH100" s="190"/>
      <c r="CI100" s="190"/>
      <c r="CJ100" s="190"/>
      <c r="CK100" s="190"/>
      <c r="CL100" s="190"/>
      <c r="CM100" s="190"/>
      <c r="CN100" s="190"/>
      <c r="CO100" s="190"/>
      <c r="CP100" s="190"/>
      <c r="CQ100" s="190"/>
      <c r="CR100" s="190"/>
      <c r="CS100" s="190"/>
      <c r="CT100" s="190"/>
      <c r="CU100" s="190"/>
      <c r="CV100" s="190"/>
      <c r="CW100" s="190"/>
      <c r="CX100" s="190"/>
      <c r="CY100" s="190"/>
      <c r="CZ100" s="190"/>
      <c r="DA100" s="190"/>
      <c r="DB100" s="190"/>
      <c r="DC100" s="190"/>
      <c r="DD100" s="190"/>
      <c r="DE100" s="190"/>
      <c r="DF100" s="190"/>
      <c r="DG100" s="190"/>
      <c r="DH100" s="296"/>
      <c r="DI100" s="296"/>
      <c r="DJ100" s="296"/>
      <c r="DK100" s="296"/>
      <c r="DL100" s="296"/>
      <c r="DM100" s="296"/>
      <c r="DN100" s="296"/>
      <c r="DO100" s="296"/>
      <c r="DP100" s="296"/>
      <c r="DQ100" s="296"/>
    </row>
    <row r="101" spans="1:121" ht="15" customHeight="1" x14ac:dyDescent="0.2">
      <c r="C101" s="292">
        <v>2008</v>
      </c>
      <c r="D101" s="292"/>
      <c r="E101" s="292"/>
      <c r="F101" s="292"/>
      <c r="G101" s="292"/>
      <c r="H101" s="292"/>
      <c r="I101" s="292"/>
      <c r="J101" s="292"/>
      <c r="K101" s="292"/>
      <c r="L101" s="195"/>
      <c r="M101" s="292">
        <v>2009</v>
      </c>
      <c r="N101" s="292"/>
      <c r="O101" s="292"/>
      <c r="P101" s="292"/>
      <c r="Q101" s="292"/>
      <c r="R101" s="292"/>
      <c r="S101" s="292"/>
      <c r="T101" s="292"/>
      <c r="U101" s="292"/>
      <c r="V101" s="195"/>
      <c r="W101" s="292">
        <v>2010</v>
      </c>
      <c r="X101" s="292"/>
      <c r="Y101" s="292"/>
      <c r="Z101" s="292"/>
      <c r="AA101" s="292"/>
      <c r="AB101" s="292"/>
      <c r="AC101" s="292"/>
      <c r="AD101" s="292"/>
      <c r="AE101" s="292"/>
      <c r="AF101" s="195"/>
      <c r="AG101" s="292">
        <v>2011</v>
      </c>
      <c r="AH101" s="292"/>
      <c r="AI101" s="292"/>
      <c r="AJ101" s="292"/>
      <c r="AK101" s="292"/>
      <c r="AL101" s="292"/>
      <c r="AM101" s="292"/>
      <c r="AN101" s="292"/>
      <c r="AO101" s="292"/>
      <c r="AP101" s="195"/>
      <c r="AQ101" s="292">
        <v>2012</v>
      </c>
      <c r="AR101" s="292"/>
      <c r="AS101" s="292"/>
      <c r="AT101" s="292"/>
      <c r="AU101" s="292"/>
      <c r="AV101" s="292"/>
      <c r="AW101" s="292"/>
      <c r="AX101" s="292"/>
      <c r="AY101" s="292"/>
      <c r="AZ101" s="195"/>
      <c r="BA101" s="292">
        <v>2013</v>
      </c>
      <c r="BB101" s="292"/>
      <c r="BC101" s="292"/>
      <c r="BD101" s="292"/>
      <c r="BE101" s="292"/>
      <c r="BF101" s="292"/>
      <c r="BG101" s="292"/>
      <c r="BH101" s="292"/>
      <c r="BI101" s="292"/>
      <c r="BJ101" s="195"/>
      <c r="BK101" s="292">
        <v>2014</v>
      </c>
      <c r="BL101" s="292"/>
      <c r="BM101" s="292"/>
      <c r="BN101" s="292"/>
      <c r="BO101" s="292"/>
      <c r="BP101" s="292"/>
      <c r="BQ101" s="292"/>
      <c r="BR101" s="292"/>
      <c r="BS101" s="292"/>
      <c r="BT101" s="195"/>
      <c r="BU101" s="292">
        <v>2015</v>
      </c>
      <c r="BV101" s="292"/>
      <c r="BW101" s="292"/>
      <c r="BX101" s="292"/>
      <c r="BY101" s="292"/>
      <c r="BZ101" s="292"/>
      <c r="CA101" s="292"/>
      <c r="CB101" s="292"/>
      <c r="CC101" s="292"/>
      <c r="CD101" s="195"/>
      <c r="CE101" s="292">
        <v>2016</v>
      </c>
      <c r="CF101" s="292"/>
      <c r="CG101" s="292"/>
      <c r="CH101" s="292"/>
      <c r="CI101" s="292"/>
      <c r="CJ101" s="292"/>
      <c r="CK101" s="292"/>
      <c r="CL101" s="292"/>
      <c r="CM101" s="292"/>
      <c r="CN101" s="195"/>
      <c r="CO101" s="292">
        <v>2017</v>
      </c>
      <c r="CP101" s="292"/>
      <c r="CQ101" s="292"/>
      <c r="CR101" s="292"/>
      <c r="CS101" s="292"/>
      <c r="CT101" s="292"/>
      <c r="CU101" s="292"/>
      <c r="CV101" s="292"/>
      <c r="CW101" s="292"/>
      <c r="CX101" s="195"/>
      <c r="CY101" s="292">
        <v>2018</v>
      </c>
      <c r="CZ101" s="292"/>
      <c r="DA101" s="292"/>
      <c r="DB101" s="292"/>
      <c r="DC101" s="292"/>
      <c r="DD101" s="292"/>
      <c r="DE101" s="292"/>
      <c r="DF101" s="292"/>
      <c r="DG101" s="292"/>
      <c r="DH101" s="298"/>
      <c r="DI101" s="377">
        <v>2019</v>
      </c>
      <c r="DJ101" s="377"/>
      <c r="DK101" s="377"/>
      <c r="DL101" s="377"/>
      <c r="DM101" s="377"/>
      <c r="DN101" s="377"/>
      <c r="DO101" s="377"/>
      <c r="DP101" s="377"/>
      <c r="DQ101" s="377"/>
    </row>
    <row r="102" spans="1:121" ht="45" x14ac:dyDescent="0.2">
      <c r="C102" s="257" t="s">
        <v>38</v>
      </c>
      <c r="D102" s="257"/>
      <c r="E102" s="257"/>
      <c r="F102" s="257"/>
      <c r="G102" s="257"/>
      <c r="H102" s="258"/>
      <c r="I102" s="259" t="s">
        <v>39</v>
      </c>
      <c r="J102" s="258"/>
      <c r="K102" s="259" t="s">
        <v>40</v>
      </c>
      <c r="L102" s="258"/>
      <c r="M102" s="257" t="s">
        <v>38</v>
      </c>
      <c r="N102" s="257"/>
      <c r="O102" s="257"/>
      <c r="P102" s="257"/>
      <c r="Q102" s="257"/>
      <c r="R102" s="258"/>
      <c r="S102" s="259" t="s">
        <v>39</v>
      </c>
      <c r="T102" s="258"/>
      <c r="U102" s="259" t="s">
        <v>40</v>
      </c>
      <c r="V102" s="258"/>
      <c r="W102" s="257" t="s">
        <v>38</v>
      </c>
      <c r="X102" s="257"/>
      <c r="Y102" s="257"/>
      <c r="Z102" s="257"/>
      <c r="AA102" s="257"/>
      <c r="AB102" s="258"/>
      <c r="AC102" s="259" t="s">
        <v>39</v>
      </c>
      <c r="AD102" s="258"/>
      <c r="AE102" s="259" t="s">
        <v>40</v>
      </c>
      <c r="AF102" s="258"/>
      <c r="AG102" s="257" t="s">
        <v>38</v>
      </c>
      <c r="AH102" s="257"/>
      <c r="AI102" s="257"/>
      <c r="AJ102" s="257"/>
      <c r="AK102" s="257"/>
      <c r="AL102" s="258"/>
      <c r="AM102" s="259" t="s">
        <v>39</v>
      </c>
      <c r="AN102" s="258"/>
      <c r="AO102" s="259" t="s">
        <v>40</v>
      </c>
      <c r="AP102" s="258"/>
      <c r="AQ102" s="257" t="s">
        <v>38</v>
      </c>
      <c r="AR102" s="257"/>
      <c r="AS102" s="257"/>
      <c r="AT102" s="257"/>
      <c r="AU102" s="257"/>
      <c r="AV102" s="258"/>
      <c r="AW102" s="259" t="s">
        <v>39</v>
      </c>
      <c r="AX102" s="258"/>
      <c r="AY102" s="259" t="s">
        <v>40</v>
      </c>
      <c r="AZ102" s="258"/>
      <c r="BA102" s="257" t="s">
        <v>38</v>
      </c>
      <c r="BB102" s="257"/>
      <c r="BC102" s="257"/>
      <c r="BD102" s="257"/>
      <c r="BE102" s="257"/>
      <c r="BF102" s="258"/>
      <c r="BG102" s="259" t="s">
        <v>39</v>
      </c>
      <c r="BH102" s="258"/>
      <c r="BI102" s="259" t="s">
        <v>40</v>
      </c>
      <c r="BJ102" s="258"/>
      <c r="BK102" s="257" t="s">
        <v>38</v>
      </c>
      <c r="BL102" s="257"/>
      <c r="BM102" s="257"/>
      <c r="BN102" s="257"/>
      <c r="BO102" s="257"/>
      <c r="BP102" s="258"/>
      <c r="BQ102" s="259" t="s">
        <v>39</v>
      </c>
      <c r="BR102" s="258"/>
      <c r="BS102" s="259" t="s">
        <v>40</v>
      </c>
      <c r="BT102" s="258"/>
      <c r="BU102" s="257" t="s">
        <v>38</v>
      </c>
      <c r="BV102" s="257"/>
      <c r="BW102" s="257"/>
      <c r="BX102" s="257"/>
      <c r="BY102" s="257"/>
      <c r="BZ102" s="258"/>
      <c r="CA102" s="259" t="s">
        <v>39</v>
      </c>
      <c r="CB102" s="258"/>
      <c r="CC102" s="259" t="s">
        <v>40</v>
      </c>
      <c r="CD102" s="258"/>
      <c r="CE102" s="257" t="s">
        <v>38</v>
      </c>
      <c r="CF102" s="257"/>
      <c r="CG102" s="257"/>
      <c r="CH102" s="257"/>
      <c r="CI102" s="257"/>
      <c r="CJ102" s="258"/>
      <c r="CK102" s="259" t="s">
        <v>39</v>
      </c>
      <c r="CL102" s="258"/>
      <c r="CM102" s="259" t="s">
        <v>40</v>
      </c>
      <c r="CN102" s="258"/>
      <c r="CO102" s="257" t="s">
        <v>38</v>
      </c>
      <c r="CP102" s="257"/>
      <c r="CQ102" s="257"/>
      <c r="CR102" s="257"/>
      <c r="CS102" s="257"/>
      <c r="CT102" s="258"/>
      <c r="CU102" s="259" t="s">
        <v>39</v>
      </c>
      <c r="CV102" s="258"/>
      <c r="CW102" s="259" t="s">
        <v>40</v>
      </c>
      <c r="CX102" s="258"/>
      <c r="CY102" s="257" t="s">
        <v>38</v>
      </c>
      <c r="CZ102" s="257"/>
      <c r="DA102" s="257"/>
      <c r="DB102" s="257"/>
      <c r="DC102" s="257"/>
      <c r="DD102" s="258"/>
      <c r="DE102" s="259" t="s">
        <v>39</v>
      </c>
      <c r="DF102" s="258"/>
      <c r="DG102" s="259" t="s">
        <v>40</v>
      </c>
      <c r="DH102" s="351"/>
      <c r="DI102" s="348" t="s">
        <v>38</v>
      </c>
      <c r="DJ102" s="348"/>
      <c r="DK102" s="348"/>
      <c r="DL102" s="348"/>
      <c r="DM102" s="348"/>
      <c r="DN102" s="349"/>
      <c r="DO102" s="350" t="s">
        <v>39</v>
      </c>
      <c r="DP102" s="349"/>
      <c r="DQ102" s="350" t="s">
        <v>40</v>
      </c>
    </row>
    <row r="103" spans="1:121" s="82" customFormat="1" ht="113.1" customHeight="1" x14ac:dyDescent="0.2">
      <c r="B103" s="76"/>
      <c r="C103" s="272" t="s">
        <v>106</v>
      </c>
      <c r="D103" s="272"/>
      <c r="E103" s="272" t="s">
        <v>107</v>
      </c>
      <c r="F103" s="272"/>
      <c r="G103" s="272" t="s">
        <v>108</v>
      </c>
      <c r="H103" s="273"/>
      <c r="I103" s="272" t="s">
        <v>131</v>
      </c>
      <c r="J103" s="272"/>
      <c r="K103" s="272" t="s">
        <v>132</v>
      </c>
      <c r="L103" s="272"/>
      <c r="M103" s="272" t="s">
        <v>41</v>
      </c>
      <c r="N103" s="272"/>
      <c r="O103" s="272" t="s">
        <v>42</v>
      </c>
      <c r="P103" s="272"/>
      <c r="Q103" s="272" t="s">
        <v>108</v>
      </c>
      <c r="R103" s="273"/>
      <c r="S103" s="272" t="s">
        <v>133</v>
      </c>
      <c r="T103" s="272"/>
      <c r="U103" s="272" t="s">
        <v>109</v>
      </c>
      <c r="V103" s="272"/>
      <c r="W103" s="272" t="s">
        <v>41</v>
      </c>
      <c r="X103" s="272"/>
      <c r="Y103" s="272" t="s">
        <v>42</v>
      </c>
      <c r="Z103" s="272"/>
      <c r="AA103" s="272" t="s">
        <v>108</v>
      </c>
      <c r="AB103" s="273"/>
      <c r="AC103" s="272" t="s">
        <v>133</v>
      </c>
      <c r="AD103" s="272"/>
      <c r="AE103" s="272" t="s">
        <v>134</v>
      </c>
      <c r="AF103" s="272"/>
      <c r="AG103" s="272" t="s">
        <v>41</v>
      </c>
      <c r="AH103" s="272"/>
      <c r="AI103" s="272" t="s">
        <v>42</v>
      </c>
      <c r="AJ103" s="272"/>
      <c r="AK103" s="272" t="s">
        <v>108</v>
      </c>
      <c r="AL103" s="273"/>
      <c r="AM103" s="272" t="s">
        <v>133</v>
      </c>
      <c r="AN103" s="272"/>
      <c r="AO103" s="272" t="s">
        <v>134</v>
      </c>
      <c r="AP103" s="272"/>
      <c r="AQ103" s="272" t="s">
        <v>41</v>
      </c>
      <c r="AR103" s="272"/>
      <c r="AS103" s="272" t="s">
        <v>42</v>
      </c>
      <c r="AT103" s="272"/>
      <c r="AU103" s="272" t="s">
        <v>108</v>
      </c>
      <c r="AV103" s="273"/>
      <c r="AW103" s="272" t="s">
        <v>133</v>
      </c>
      <c r="AX103" s="272"/>
      <c r="AY103" s="272" t="s">
        <v>134</v>
      </c>
      <c r="AZ103" s="272"/>
      <c r="BA103" s="272" t="s">
        <v>41</v>
      </c>
      <c r="BB103" s="272"/>
      <c r="BC103" s="272" t="s">
        <v>42</v>
      </c>
      <c r="BD103" s="272"/>
      <c r="BE103" s="272" t="s">
        <v>108</v>
      </c>
      <c r="BF103" s="273"/>
      <c r="BG103" s="272" t="s">
        <v>133</v>
      </c>
      <c r="BH103" s="272"/>
      <c r="BI103" s="272" t="s">
        <v>134</v>
      </c>
      <c r="BJ103" s="272"/>
      <c r="BK103" s="272" t="s">
        <v>41</v>
      </c>
      <c r="BL103" s="272"/>
      <c r="BM103" s="272" t="s">
        <v>42</v>
      </c>
      <c r="BN103" s="272"/>
      <c r="BO103" s="272" t="s">
        <v>108</v>
      </c>
      <c r="BP103" s="273"/>
      <c r="BQ103" s="272" t="s">
        <v>133</v>
      </c>
      <c r="BR103" s="272"/>
      <c r="BS103" s="272" t="s">
        <v>134</v>
      </c>
      <c r="BT103" s="272"/>
      <c r="BU103" s="272" t="s">
        <v>41</v>
      </c>
      <c r="BV103" s="272"/>
      <c r="BW103" s="272" t="s">
        <v>42</v>
      </c>
      <c r="BX103" s="272"/>
      <c r="BY103" s="272" t="s">
        <v>108</v>
      </c>
      <c r="BZ103" s="273"/>
      <c r="CA103" s="272" t="s">
        <v>133</v>
      </c>
      <c r="CB103" s="272"/>
      <c r="CC103" s="272" t="s">
        <v>134</v>
      </c>
      <c r="CD103" s="272"/>
      <c r="CE103" s="272" t="s">
        <v>41</v>
      </c>
      <c r="CF103" s="272"/>
      <c r="CG103" s="272" t="s">
        <v>42</v>
      </c>
      <c r="CH103" s="272"/>
      <c r="CI103" s="272" t="s">
        <v>108</v>
      </c>
      <c r="CJ103" s="273"/>
      <c r="CK103" s="272" t="s">
        <v>133</v>
      </c>
      <c r="CL103" s="272"/>
      <c r="CM103" s="272" t="s">
        <v>134</v>
      </c>
      <c r="CN103" s="272"/>
      <c r="CO103" s="272" t="s">
        <v>41</v>
      </c>
      <c r="CP103" s="272"/>
      <c r="CQ103" s="272" t="s">
        <v>42</v>
      </c>
      <c r="CR103" s="272"/>
      <c r="CS103" s="272" t="s">
        <v>108</v>
      </c>
      <c r="CT103" s="273"/>
      <c r="CU103" s="272" t="s">
        <v>133</v>
      </c>
      <c r="CV103" s="272"/>
      <c r="CW103" s="272" t="s">
        <v>134</v>
      </c>
      <c r="CX103" s="272"/>
      <c r="CY103" s="272" t="s">
        <v>41</v>
      </c>
      <c r="CZ103" s="272"/>
      <c r="DA103" s="272" t="s">
        <v>42</v>
      </c>
      <c r="DB103" s="272"/>
      <c r="DC103" s="272" t="s">
        <v>108</v>
      </c>
      <c r="DD103" s="273"/>
      <c r="DE103" s="272" t="s">
        <v>133</v>
      </c>
      <c r="DF103" s="272"/>
      <c r="DG103" s="272" t="s">
        <v>134</v>
      </c>
      <c r="DH103" s="389"/>
      <c r="DI103" s="387" t="s">
        <v>41</v>
      </c>
      <c r="DJ103" s="387"/>
      <c r="DK103" s="387" t="s">
        <v>42</v>
      </c>
      <c r="DL103" s="387"/>
      <c r="DM103" s="387" t="s">
        <v>108</v>
      </c>
      <c r="DN103" s="388"/>
      <c r="DO103" s="387" t="s">
        <v>133</v>
      </c>
      <c r="DP103" s="387"/>
      <c r="DQ103" s="387" t="s">
        <v>134</v>
      </c>
    </row>
    <row r="104" spans="1:121" s="83" customFormat="1" x14ac:dyDescent="0.2">
      <c r="A104" s="180" t="s">
        <v>237</v>
      </c>
      <c r="B104" s="75"/>
      <c r="C104" s="146">
        <f t="shared" ref="C104:C123" si="169">C77-($C$77-100)</f>
        <v>100</v>
      </c>
      <c r="D104" s="147"/>
      <c r="E104" s="146">
        <f t="shared" ref="E104:E123" si="170">E77-($E$77-100)</f>
        <v>100</v>
      </c>
      <c r="F104" s="147"/>
      <c r="G104" s="148">
        <f t="shared" ref="G104:G123" si="171">G77-($G$77-100)</f>
        <v>100</v>
      </c>
      <c r="H104" s="149"/>
      <c r="I104" s="95">
        <f t="shared" ref="I104:I123" si="172">I77-($I$77-100)</f>
        <v>100</v>
      </c>
      <c r="J104" s="127"/>
      <c r="K104" s="150">
        <f t="shared" ref="K104:K123" si="173">K77-($K$77-100)</f>
        <v>100</v>
      </c>
      <c r="L104" s="151"/>
      <c r="M104" s="152">
        <f t="shared" ref="M104:M123" si="174">M77-($C$77-100)</f>
        <v>99.467455621301767</v>
      </c>
      <c r="N104" s="153"/>
      <c r="O104" s="146">
        <f t="shared" ref="O104:O123" si="175">O77-($E$77-100)</f>
        <v>99.789719626168235</v>
      </c>
      <c r="P104" s="147"/>
      <c r="Q104" s="148">
        <f t="shared" ref="Q104:Q123" si="176">Q77-($G$77-100)</f>
        <v>102.02953296703296</v>
      </c>
      <c r="R104" s="149"/>
      <c r="S104" s="146">
        <f t="shared" ref="S104:S123" si="177">S77-($I$77-100)</f>
        <v>100</v>
      </c>
      <c r="T104" s="147"/>
      <c r="U104" s="146">
        <f t="shared" ref="U104:U123" si="178">U77-($K$77-100)</f>
        <v>100</v>
      </c>
      <c r="V104" s="147"/>
      <c r="W104" s="148">
        <f t="shared" ref="W104:W123" si="179">W77-($C$77-100)</f>
        <v>101.95266272189349</v>
      </c>
      <c r="X104" s="149"/>
      <c r="Y104" s="95">
        <f t="shared" ref="Y104:Y123" si="180">Y77-($E$77-100)</f>
        <v>102.59345794392523</v>
      </c>
      <c r="Z104" s="127"/>
      <c r="AA104" s="150">
        <f t="shared" ref="AA104:AA123" si="181">AA77-($G$77-100)</f>
        <v>105.35714285714286</v>
      </c>
      <c r="AB104" s="151"/>
      <c r="AC104" s="152">
        <f t="shared" ref="AC104:AC123" si="182">AC77-($I$77-100)</f>
        <v>100</v>
      </c>
      <c r="AD104" s="153"/>
      <c r="AE104" s="146">
        <f t="shared" ref="AE104:AE123" si="183">AE77-($K$77-100)</f>
        <v>100</v>
      </c>
      <c r="AF104" s="147"/>
      <c r="AG104" s="148">
        <f t="shared" ref="AG104:AG123" si="184">AG77-($C$77-100)</f>
        <v>104.3491124260355</v>
      </c>
      <c r="AH104" s="149"/>
      <c r="AI104" s="146">
        <f t="shared" ref="AI104:AI123" si="185">AI77-($E$77-100)</f>
        <v>104.55607476635514</v>
      </c>
      <c r="AJ104" s="147"/>
      <c r="AK104" s="146">
        <f t="shared" ref="AK104:AK123" si="186">AK77-($G$77-100)</f>
        <v>104.79052197802197</v>
      </c>
      <c r="AL104" s="147"/>
      <c r="AM104" s="148">
        <f t="shared" ref="AM104:AM123" si="187">AM77-($I$77-100)</f>
        <v>100</v>
      </c>
      <c r="AN104" s="149"/>
      <c r="AO104" s="95">
        <f t="shared" ref="AO104:AO123" si="188">AO77-($K$77-100)</f>
        <v>100</v>
      </c>
      <c r="AP104" s="127"/>
      <c r="AQ104" s="150">
        <f t="shared" ref="AQ104:AQ123" si="189">AQ77-($C$77-100)</f>
        <v>104.4378698224852</v>
      </c>
      <c r="AR104" s="151"/>
      <c r="AS104" s="152">
        <f t="shared" ref="AS104:AS123" si="190">AS77-($E$77-100)</f>
        <v>104.9766355140187</v>
      </c>
      <c r="AT104" s="153"/>
      <c r="AU104" s="146">
        <f t="shared" ref="AU104:AU123" si="191">AU77-($G$77-100)</f>
        <v>105.1717032967033</v>
      </c>
      <c r="AV104" s="147"/>
      <c r="AW104" s="148">
        <f t="shared" ref="AW104:AW123" si="192">AW77-($I$77-100)</f>
        <v>100</v>
      </c>
      <c r="AX104" s="149"/>
      <c r="AY104" s="146">
        <f t="shared" ref="AY104:AY123" si="193">AY77-($K$77-100)</f>
        <v>100</v>
      </c>
      <c r="AZ104" s="147"/>
      <c r="BA104" s="146">
        <f t="shared" ref="BA104:BA123" si="194">BA77-($C$77-100)</f>
        <v>102.84023668639053</v>
      </c>
      <c r="BB104" s="147"/>
      <c r="BC104" s="148">
        <f t="shared" ref="BC104:BC123" si="195">BC77-($E$77-100)</f>
        <v>102.66355140186916</v>
      </c>
      <c r="BD104" s="149"/>
      <c r="BE104" s="95">
        <f t="shared" ref="BE104:BE123" si="196">BE77-($G$77-100)</f>
        <v>109.77678571428571</v>
      </c>
      <c r="BF104" s="127"/>
      <c r="BG104" s="150">
        <f t="shared" ref="BG104:BG123" si="197">BG77-($I$77-100)</f>
        <v>100</v>
      </c>
      <c r="BH104" s="151"/>
      <c r="BI104" s="152">
        <f t="shared" ref="BI104:BI123" si="198">BI77-($K$77-100)</f>
        <v>100</v>
      </c>
      <c r="BJ104" s="153"/>
      <c r="BK104" s="146">
        <f t="shared" ref="BK104:BK123" si="199">BK77-($C$77-100)</f>
        <v>102.48520710059171</v>
      </c>
      <c r="BL104" s="147"/>
      <c r="BM104" s="148">
        <f t="shared" ref="BM104:BM123" si="200">BM77-($E$77-100)</f>
        <v>104.34579439252337</v>
      </c>
      <c r="BN104" s="149"/>
      <c r="BO104" s="146">
        <f t="shared" ref="BO104:BO123" si="201">BO77-($G$77-100)</f>
        <v>108.83928571428571</v>
      </c>
      <c r="BP104" s="147"/>
      <c r="BQ104" s="146">
        <f t="shared" ref="BQ104:BQ123" si="202">BQ77-($I$77-100)</f>
        <v>100</v>
      </c>
      <c r="BR104" s="147"/>
      <c r="BS104" s="148">
        <f t="shared" ref="BS104:BS123" si="203">BS77-($K$77-100)</f>
        <v>100</v>
      </c>
      <c r="BT104" s="149"/>
      <c r="BU104" s="95">
        <f t="shared" ref="BU104:BU123" si="204">BU77-($C$77-100)</f>
        <v>102.39644970414201</v>
      </c>
      <c r="BV104" s="127"/>
      <c r="BW104" s="150">
        <f t="shared" ref="BW104:BW123" si="205">BW77-($E$77-100)</f>
        <v>104.48598130841121</v>
      </c>
      <c r="BX104" s="151"/>
      <c r="BY104" s="152">
        <f t="shared" ref="BY104:BY123" si="206">BY77-($G$77-100)</f>
        <v>106.61401098901099</v>
      </c>
      <c r="BZ104" s="153"/>
      <c r="CA104" s="146">
        <f t="shared" ref="CA104:CA123" si="207">CA77-($I$77-100)</f>
        <v>100</v>
      </c>
      <c r="CB104" s="147"/>
      <c r="CC104" s="148">
        <f t="shared" ref="CC104:CC123" si="208">CC77-($K$77-100)</f>
        <v>100</v>
      </c>
      <c r="CD104" s="390"/>
      <c r="CE104" s="146">
        <f t="shared" ref="CE104:CE123" si="209">CE77-($C$77-100)</f>
        <v>102.66272189349112</v>
      </c>
      <c r="CF104" s="147"/>
      <c r="CG104" s="148">
        <f t="shared" ref="CG104:CG123" si="210">CG77-($E$77-100)</f>
        <v>104.13551401869159</v>
      </c>
      <c r="CH104" s="149"/>
      <c r="CI104" s="146">
        <f t="shared" ref="CI104:CI123" si="211">CI77-($G$77-100)</f>
        <v>109.19986263736264</v>
      </c>
      <c r="CJ104" s="147"/>
      <c r="CK104" s="146">
        <f t="shared" ref="CK104:CK123" si="212">CK77-($I$77-100)</f>
        <v>100</v>
      </c>
      <c r="CL104" s="147"/>
      <c r="CM104" s="148">
        <f t="shared" ref="CM104:CM123" si="213">CM77-($K$77-100)</f>
        <v>100</v>
      </c>
      <c r="CN104" s="149"/>
      <c r="CO104" s="95">
        <f t="shared" ref="CO104:CO123" si="214">CO77-($C$77-100)</f>
        <v>104.2603550295858</v>
      </c>
      <c r="CP104" s="127"/>
      <c r="CQ104" s="150">
        <f t="shared" ref="CQ104:CQ123" si="215">CQ77-($E$77-100)</f>
        <v>104.83644859813084</v>
      </c>
      <c r="CR104" s="151"/>
      <c r="CS104" s="152">
        <f t="shared" ref="CS104:CS123" si="216">CS77-($G$77-100)</f>
        <v>107.25274725274726</v>
      </c>
      <c r="CT104" s="153"/>
      <c r="CU104" s="146">
        <f t="shared" ref="CU104:CU123" si="217">CU77-($I$77-100)</f>
        <v>100</v>
      </c>
      <c r="CV104" s="147"/>
      <c r="CW104" s="148">
        <f t="shared" ref="CW104:CW123" si="218">CW77-($K$77-100)</f>
        <v>100</v>
      </c>
      <c r="CX104" s="149"/>
      <c r="CY104" s="95">
        <f t="shared" ref="CY104:CY123" si="219">CY77-($C$77-100)</f>
        <v>102.57396449704142</v>
      </c>
      <c r="CZ104" s="127"/>
      <c r="DA104" s="150">
        <f t="shared" ref="DA104:DA123" si="220">DA77-($E$77-100)</f>
        <v>103.5747663551402</v>
      </c>
      <c r="DB104" s="151"/>
      <c r="DC104" s="152">
        <f t="shared" ref="DC104:DC123" si="221">DC77-($G$77-100)</f>
        <v>109.76648351648352</v>
      </c>
      <c r="DD104" s="153"/>
      <c r="DE104" s="146">
        <f t="shared" ref="DE104:DE123" si="222">DE77-($I$77-100)</f>
        <v>100</v>
      </c>
      <c r="DF104" s="147"/>
      <c r="DG104" s="148">
        <f t="shared" ref="DG104:DG123" si="223">DG77-($K$77-100)</f>
        <v>100</v>
      </c>
      <c r="DH104" s="274"/>
      <c r="DI104" s="95">
        <f t="shared" ref="DI104:DI123" si="224">DI77-($C$77-100)</f>
        <v>102.75147928994082</v>
      </c>
      <c r="DJ104" s="127"/>
      <c r="DK104" s="150">
        <f t="shared" ref="DK104:DK123" si="225">DK77-($E$77-100)</f>
        <v>105.60747663551403</v>
      </c>
      <c r="DL104" s="151"/>
      <c r="DM104" s="95">
        <f t="shared" ref="DM104:DM123" si="226">DM77-($G$77-100)</f>
        <v>109.64285714285714</v>
      </c>
      <c r="DN104" s="127"/>
      <c r="DO104" s="95">
        <f t="shared" ref="DO104:DO123" si="227">DO77-($I$77-100)</f>
        <v>100</v>
      </c>
      <c r="DP104" s="127"/>
      <c r="DQ104" s="95">
        <f t="shared" ref="DQ104:DQ123" si="228">DQ77-($K$77-100)</f>
        <v>100</v>
      </c>
    </row>
    <row r="105" spans="1:121" s="83" customFormat="1" x14ac:dyDescent="0.2">
      <c r="A105" s="82" t="s">
        <v>0</v>
      </c>
      <c r="B105" s="75"/>
      <c r="C105" s="154">
        <f t="shared" si="169"/>
        <v>102.2189349112426</v>
      </c>
      <c r="D105" s="154"/>
      <c r="E105" s="154">
        <f t="shared" si="170"/>
        <v>101.61214953271029</v>
      </c>
      <c r="F105" s="154"/>
      <c r="G105" s="155">
        <f t="shared" si="171"/>
        <v>94.251373626373635</v>
      </c>
      <c r="H105" s="155"/>
      <c r="I105" s="155">
        <f t="shared" si="172"/>
        <v>95.594405594405586</v>
      </c>
      <c r="J105" s="155"/>
      <c r="K105" s="156">
        <f t="shared" si="173"/>
        <v>93.980582524271853</v>
      </c>
      <c r="L105" s="156"/>
      <c r="M105" s="157">
        <f t="shared" si="174"/>
        <v>99.73372781065089</v>
      </c>
      <c r="N105" s="157"/>
      <c r="O105" s="154">
        <f t="shared" si="175"/>
        <v>99.299065420560751</v>
      </c>
      <c r="P105" s="154"/>
      <c r="Q105" s="155">
        <f t="shared" si="176"/>
        <v>98.794642857142861</v>
      </c>
      <c r="R105" s="155"/>
      <c r="S105" s="154">
        <f t="shared" si="177"/>
        <v>95.594405594405586</v>
      </c>
      <c r="T105" s="154"/>
      <c r="U105" s="154">
        <f t="shared" si="178"/>
        <v>93.980582524271853</v>
      </c>
      <c r="V105" s="154"/>
      <c r="W105" s="155">
        <f t="shared" si="179"/>
        <v>102.66272189349112</v>
      </c>
      <c r="X105" s="155"/>
      <c r="Y105" s="155">
        <f t="shared" si="180"/>
        <v>103.22429906542057</v>
      </c>
      <c r="Z105" s="155"/>
      <c r="AA105" s="156">
        <f t="shared" si="181"/>
        <v>101.13324175824177</v>
      </c>
      <c r="AB105" s="156"/>
      <c r="AC105" s="157">
        <f t="shared" si="182"/>
        <v>95.594405594405586</v>
      </c>
      <c r="AD105" s="157"/>
      <c r="AE105" s="154">
        <f t="shared" si="183"/>
        <v>93.980582524271853</v>
      </c>
      <c r="AF105" s="154"/>
      <c r="AG105" s="155">
        <f t="shared" si="184"/>
        <v>103.37278106508876</v>
      </c>
      <c r="AH105" s="155"/>
      <c r="AI105" s="154">
        <f t="shared" si="185"/>
        <v>102.80373831775701</v>
      </c>
      <c r="AJ105" s="154"/>
      <c r="AK105" s="154">
        <f t="shared" si="186"/>
        <v>100.43269230769231</v>
      </c>
      <c r="AL105" s="154"/>
      <c r="AM105" s="155">
        <f t="shared" si="187"/>
        <v>95.594405594405586</v>
      </c>
      <c r="AN105" s="155"/>
      <c r="AO105" s="155">
        <f t="shared" si="188"/>
        <v>93.980582524271853</v>
      </c>
      <c r="AP105" s="155"/>
      <c r="AQ105" s="156">
        <f t="shared" si="189"/>
        <v>103.46153846153845</v>
      </c>
      <c r="AR105" s="156"/>
      <c r="AS105" s="157">
        <f t="shared" si="190"/>
        <v>102.45327102803739</v>
      </c>
      <c r="AT105" s="157"/>
      <c r="AU105" s="154">
        <f t="shared" si="191"/>
        <v>101.9059065934066</v>
      </c>
      <c r="AV105" s="154"/>
      <c r="AW105" s="155">
        <f t="shared" si="192"/>
        <v>95.594405594405586</v>
      </c>
      <c r="AX105" s="155"/>
      <c r="AY105" s="154">
        <f t="shared" si="193"/>
        <v>93.980582524271853</v>
      </c>
      <c r="AZ105" s="154"/>
      <c r="BA105" s="154">
        <f t="shared" si="194"/>
        <v>103.46153846153845</v>
      </c>
      <c r="BB105" s="154"/>
      <c r="BC105" s="155">
        <f t="shared" si="195"/>
        <v>104.06542056074767</v>
      </c>
      <c r="BD105" s="155"/>
      <c r="BE105" s="155">
        <f t="shared" si="196"/>
        <v>104.92445054945055</v>
      </c>
      <c r="BF105" s="155"/>
      <c r="BG105" s="156">
        <f t="shared" si="197"/>
        <v>95.594405594405586</v>
      </c>
      <c r="BH105" s="156"/>
      <c r="BI105" s="157">
        <f t="shared" si="198"/>
        <v>93.980582524271853</v>
      </c>
      <c r="BJ105" s="157"/>
      <c r="BK105" s="154">
        <f t="shared" si="199"/>
        <v>102.30769230769229</v>
      </c>
      <c r="BL105" s="154"/>
      <c r="BM105" s="155">
        <f t="shared" si="200"/>
        <v>105.11682242990655</v>
      </c>
      <c r="BN105" s="155"/>
      <c r="BO105" s="154">
        <f t="shared" si="201"/>
        <v>105.47046703296704</v>
      </c>
      <c r="BP105" s="154"/>
      <c r="BQ105" s="154">
        <f t="shared" si="202"/>
        <v>95.594405594405586</v>
      </c>
      <c r="BR105" s="154"/>
      <c r="BS105" s="155">
        <f t="shared" si="203"/>
        <v>93.980582524271853</v>
      </c>
      <c r="BT105" s="155"/>
      <c r="BU105" s="155">
        <f t="shared" si="204"/>
        <v>104.97041420118343</v>
      </c>
      <c r="BV105" s="155"/>
      <c r="BW105" s="156">
        <f t="shared" si="205"/>
        <v>107.28971962616824</v>
      </c>
      <c r="BX105" s="156"/>
      <c r="BY105" s="157">
        <f t="shared" si="206"/>
        <v>102.14285714285714</v>
      </c>
      <c r="BZ105" s="157"/>
      <c r="CA105" s="154">
        <f t="shared" si="207"/>
        <v>95.594405594405586</v>
      </c>
      <c r="CB105" s="154"/>
      <c r="CC105" s="155">
        <f t="shared" si="208"/>
        <v>93.980582524271853</v>
      </c>
      <c r="CD105" s="390"/>
      <c r="CE105" s="154">
        <f t="shared" si="209"/>
        <v>104.61538461538461</v>
      </c>
      <c r="CF105" s="154"/>
      <c r="CG105" s="155">
        <f t="shared" si="210"/>
        <v>105.74766355140187</v>
      </c>
      <c r="CH105" s="155"/>
      <c r="CI105" s="154">
        <f t="shared" si="211"/>
        <v>103.83241758241758</v>
      </c>
      <c r="CJ105" s="154"/>
      <c r="CK105" s="154">
        <f t="shared" si="212"/>
        <v>95.594405594405586</v>
      </c>
      <c r="CL105" s="154"/>
      <c r="CM105" s="155">
        <f t="shared" si="213"/>
        <v>93.980582524271853</v>
      </c>
      <c r="CN105" s="155"/>
      <c r="CO105" s="155">
        <f t="shared" si="214"/>
        <v>103.37278106508876</v>
      </c>
      <c r="CP105" s="155"/>
      <c r="CQ105" s="156">
        <f t="shared" si="215"/>
        <v>105.04672897196262</v>
      </c>
      <c r="CR105" s="156"/>
      <c r="CS105" s="157">
        <f t="shared" si="216"/>
        <v>101.37019230769231</v>
      </c>
      <c r="CT105" s="157"/>
      <c r="CU105" s="154">
        <f t="shared" si="217"/>
        <v>95.594405594405586</v>
      </c>
      <c r="CV105" s="154"/>
      <c r="CW105" s="155">
        <f t="shared" si="218"/>
        <v>93.980582524271853</v>
      </c>
      <c r="CX105" s="155"/>
      <c r="CY105" s="155">
        <f t="shared" si="219"/>
        <v>102.30769230769229</v>
      </c>
      <c r="CZ105" s="155"/>
      <c r="DA105" s="156">
        <f t="shared" si="220"/>
        <v>102.87383177570094</v>
      </c>
      <c r="DB105" s="156"/>
      <c r="DC105" s="157">
        <f t="shared" si="221"/>
        <v>103.99725274725274</v>
      </c>
      <c r="DD105" s="157"/>
      <c r="DE105" s="154">
        <f t="shared" si="222"/>
        <v>95.594405594405586</v>
      </c>
      <c r="DF105" s="154"/>
      <c r="DG105" s="155">
        <f t="shared" si="223"/>
        <v>93.980582524271853</v>
      </c>
      <c r="DH105" s="244"/>
      <c r="DI105" s="92">
        <f t="shared" si="224"/>
        <v>102.57396449704142</v>
      </c>
      <c r="DJ105" s="92"/>
      <c r="DK105" s="156">
        <f t="shared" si="225"/>
        <v>104.62616822429906</v>
      </c>
      <c r="DL105" s="156"/>
      <c r="DM105" s="92">
        <f t="shared" si="226"/>
        <v>105.52197802197803</v>
      </c>
      <c r="DN105" s="92"/>
      <c r="DO105" s="92">
        <f t="shared" si="227"/>
        <v>95.594405594405586</v>
      </c>
      <c r="DP105" s="92"/>
      <c r="DQ105" s="92">
        <f t="shared" si="228"/>
        <v>93.980582524271853</v>
      </c>
    </row>
    <row r="106" spans="1:121" s="83" customFormat="1" x14ac:dyDescent="0.2">
      <c r="A106" s="82" t="s">
        <v>1</v>
      </c>
      <c r="B106" s="75"/>
      <c r="C106" s="154">
        <f t="shared" si="169"/>
        <v>104.79289940828401</v>
      </c>
      <c r="D106" s="154"/>
      <c r="E106" s="154">
        <f t="shared" si="170"/>
        <v>105.32710280373833</v>
      </c>
      <c r="F106" s="154"/>
      <c r="G106" s="155">
        <f t="shared" si="171"/>
        <v>88.729395604395606</v>
      </c>
      <c r="H106" s="155"/>
      <c r="I106" s="155">
        <f t="shared" si="172"/>
        <v>100.62937062937063</v>
      </c>
      <c r="J106" s="155"/>
      <c r="K106" s="156">
        <f t="shared" si="173"/>
        <v>108.44660194174759</v>
      </c>
      <c r="L106" s="156"/>
      <c r="M106" s="157">
        <f t="shared" si="174"/>
        <v>106.74556213017752</v>
      </c>
      <c r="N106" s="157"/>
      <c r="O106" s="154">
        <f t="shared" si="175"/>
        <v>107.21962616822431</v>
      </c>
      <c r="P106" s="154"/>
      <c r="Q106" s="155">
        <f t="shared" si="176"/>
        <v>96.146978021978015</v>
      </c>
      <c r="R106" s="155"/>
      <c r="S106" s="154">
        <f t="shared" si="177"/>
        <v>100.62937062937063</v>
      </c>
      <c r="T106" s="154"/>
      <c r="U106" s="154">
        <f t="shared" si="178"/>
        <v>108.44660194174759</v>
      </c>
      <c r="V106" s="154"/>
      <c r="W106" s="155">
        <f t="shared" si="179"/>
        <v>107.18934911242603</v>
      </c>
      <c r="X106" s="155"/>
      <c r="Y106" s="155">
        <f t="shared" si="180"/>
        <v>108.3411214953271</v>
      </c>
      <c r="Z106" s="155"/>
      <c r="AA106" s="156">
        <f t="shared" si="181"/>
        <v>104.51236263736264</v>
      </c>
      <c r="AB106" s="156"/>
      <c r="AC106" s="157">
        <f t="shared" si="182"/>
        <v>100.62937062937063</v>
      </c>
      <c r="AD106" s="157"/>
      <c r="AE106" s="154">
        <f t="shared" si="183"/>
        <v>108.44660194174759</v>
      </c>
      <c r="AF106" s="154"/>
      <c r="AG106" s="155">
        <f t="shared" si="184"/>
        <v>109.94082840236686</v>
      </c>
      <c r="AH106" s="155"/>
      <c r="AI106" s="154">
        <f t="shared" si="185"/>
        <v>110.30373831775701</v>
      </c>
      <c r="AJ106" s="154"/>
      <c r="AK106" s="154">
        <f t="shared" si="186"/>
        <v>106.91277472527473</v>
      </c>
      <c r="AL106" s="154"/>
      <c r="AM106" s="155">
        <f t="shared" si="187"/>
        <v>100.62937062937063</v>
      </c>
      <c r="AN106" s="155"/>
      <c r="AO106" s="155">
        <f t="shared" si="188"/>
        <v>108.44660194174759</v>
      </c>
      <c r="AP106" s="155"/>
      <c r="AQ106" s="156">
        <f t="shared" si="189"/>
        <v>110.02958579881656</v>
      </c>
      <c r="AR106" s="156"/>
      <c r="AS106" s="157">
        <f t="shared" si="190"/>
        <v>111.63551401869159</v>
      </c>
      <c r="AT106" s="157"/>
      <c r="AU106" s="154">
        <f t="shared" si="191"/>
        <v>109.45741758241759</v>
      </c>
      <c r="AV106" s="154"/>
      <c r="AW106" s="155">
        <f t="shared" si="192"/>
        <v>100.62937062937063</v>
      </c>
      <c r="AX106" s="155"/>
      <c r="AY106" s="154">
        <f t="shared" si="193"/>
        <v>108.44660194174759</v>
      </c>
      <c r="AZ106" s="154"/>
      <c r="BA106" s="154">
        <f t="shared" si="194"/>
        <v>105.41420118343194</v>
      </c>
      <c r="BB106" s="154"/>
      <c r="BC106" s="155">
        <f t="shared" si="195"/>
        <v>103.36448598130842</v>
      </c>
      <c r="BD106" s="155"/>
      <c r="BE106" s="155">
        <f t="shared" si="196"/>
        <v>113.73282967032968</v>
      </c>
      <c r="BF106" s="155"/>
      <c r="BG106" s="156">
        <f t="shared" si="197"/>
        <v>100.62937062937063</v>
      </c>
      <c r="BH106" s="156"/>
      <c r="BI106" s="157">
        <f t="shared" si="198"/>
        <v>108.44660194174759</v>
      </c>
      <c r="BJ106" s="157"/>
      <c r="BK106" s="154">
        <f t="shared" si="199"/>
        <v>107.98816568047337</v>
      </c>
      <c r="BL106" s="154"/>
      <c r="BM106" s="155">
        <f t="shared" si="200"/>
        <v>105.8177570093458</v>
      </c>
      <c r="BN106" s="155"/>
      <c r="BO106" s="154">
        <f t="shared" si="201"/>
        <v>112.00206043956044</v>
      </c>
      <c r="BP106" s="154"/>
      <c r="BQ106" s="154">
        <f t="shared" si="202"/>
        <v>100.62937062937063</v>
      </c>
      <c r="BR106" s="154"/>
      <c r="BS106" s="155">
        <f t="shared" si="203"/>
        <v>108.44660194174759</v>
      </c>
      <c r="BT106" s="155"/>
      <c r="BU106" s="155">
        <f t="shared" si="204"/>
        <v>107.10059171597632</v>
      </c>
      <c r="BV106" s="155"/>
      <c r="BW106" s="156">
        <f t="shared" si="205"/>
        <v>109.18224299065422</v>
      </c>
      <c r="BX106" s="156"/>
      <c r="BY106" s="157">
        <f t="shared" si="206"/>
        <v>110.57005494505493</v>
      </c>
      <c r="BZ106" s="157"/>
      <c r="CA106" s="154">
        <f t="shared" si="207"/>
        <v>100.62937062937063</v>
      </c>
      <c r="CB106" s="154"/>
      <c r="CC106" s="155">
        <f t="shared" si="208"/>
        <v>108.44660194174759</v>
      </c>
      <c r="CD106" s="390"/>
      <c r="CE106" s="154">
        <f t="shared" si="209"/>
        <v>106.47928994082839</v>
      </c>
      <c r="CF106" s="154"/>
      <c r="CG106" s="155">
        <f t="shared" si="210"/>
        <v>108.76168224299066</v>
      </c>
      <c r="CH106" s="155"/>
      <c r="CI106" s="154">
        <f t="shared" si="211"/>
        <v>111.43543956043956</v>
      </c>
      <c r="CJ106" s="154"/>
      <c r="CK106" s="154">
        <f t="shared" si="212"/>
        <v>100.62937062937063</v>
      </c>
      <c r="CL106" s="154"/>
      <c r="CM106" s="155">
        <f t="shared" si="213"/>
        <v>108.44660194174759</v>
      </c>
      <c r="CN106" s="155"/>
      <c r="CO106" s="155">
        <f t="shared" si="214"/>
        <v>105.50295857988165</v>
      </c>
      <c r="CP106" s="155"/>
      <c r="CQ106" s="156">
        <f t="shared" si="215"/>
        <v>108.83177570093459</v>
      </c>
      <c r="CR106" s="156"/>
      <c r="CS106" s="157">
        <f t="shared" si="216"/>
        <v>113.14560439560439</v>
      </c>
      <c r="CT106" s="157"/>
      <c r="CU106" s="154">
        <f t="shared" si="217"/>
        <v>100.62937062937063</v>
      </c>
      <c r="CV106" s="154"/>
      <c r="CW106" s="155">
        <f t="shared" si="218"/>
        <v>108.44660194174759</v>
      </c>
      <c r="CX106" s="155"/>
      <c r="CY106" s="155">
        <f t="shared" si="219"/>
        <v>106.83431952662721</v>
      </c>
      <c r="CZ106" s="155"/>
      <c r="DA106" s="156">
        <f t="shared" si="220"/>
        <v>106.37850467289719</v>
      </c>
      <c r="DB106" s="156"/>
      <c r="DC106" s="157">
        <f t="shared" si="221"/>
        <v>118.31730769230769</v>
      </c>
      <c r="DD106" s="157"/>
      <c r="DE106" s="154">
        <f t="shared" si="222"/>
        <v>100.62937062937063</v>
      </c>
      <c r="DF106" s="154"/>
      <c r="DG106" s="155">
        <f t="shared" si="223"/>
        <v>108.44660194174759</v>
      </c>
      <c r="DH106" s="244"/>
      <c r="DI106" s="92">
        <f t="shared" si="224"/>
        <v>106.30177514792899</v>
      </c>
      <c r="DJ106" s="92"/>
      <c r="DK106" s="156">
        <f t="shared" si="225"/>
        <v>108.55140186915888</v>
      </c>
      <c r="DL106" s="156"/>
      <c r="DM106" s="92">
        <f t="shared" si="226"/>
        <v>118.99725274725274</v>
      </c>
      <c r="DN106" s="92"/>
      <c r="DO106" s="92">
        <f t="shared" si="227"/>
        <v>100.62937062937063</v>
      </c>
      <c r="DP106" s="92"/>
      <c r="DQ106" s="92">
        <f t="shared" si="228"/>
        <v>108.44660194174759</v>
      </c>
    </row>
    <row r="107" spans="1:121" s="83" customFormat="1" x14ac:dyDescent="0.2">
      <c r="A107" s="82" t="s">
        <v>2</v>
      </c>
      <c r="B107" s="75"/>
      <c r="C107" s="154">
        <f t="shared" si="169"/>
        <v>102.04142011834318</v>
      </c>
      <c r="D107" s="154"/>
      <c r="E107" s="154">
        <f t="shared" si="170"/>
        <v>103.36448598130842</v>
      </c>
      <c r="F107" s="154"/>
      <c r="G107" s="155">
        <f t="shared" si="171"/>
        <v>97.77472527472527</v>
      </c>
      <c r="H107" s="155"/>
      <c r="I107" s="155">
        <f t="shared" si="172"/>
        <v>110.54195804195803</v>
      </c>
      <c r="J107" s="155"/>
      <c r="K107" s="156">
        <f t="shared" si="173"/>
        <v>111.94174757281553</v>
      </c>
      <c r="L107" s="156"/>
      <c r="M107" s="157">
        <f t="shared" si="174"/>
        <v>100.71005917159763</v>
      </c>
      <c r="N107" s="157"/>
      <c r="O107" s="154">
        <f t="shared" si="175"/>
        <v>103.50467289719627</v>
      </c>
      <c r="P107" s="154"/>
      <c r="Q107" s="155">
        <f t="shared" si="176"/>
        <v>98.176510989010993</v>
      </c>
      <c r="R107" s="155"/>
      <c r="S107" s="154">
        <f t="shared" si="177"/>
        <v>110.54195804195803</v>
      </c>
      <c r="T107" s="154"/>
      <c r="U107" s="154">
        <f t="shared" si="178"/>
        <v>111.94174757281553</v>
      </c>
      <c r="V107" s="154"/>
      <c r="W107" s="155">
        <f t="shared" si="179"/>
        <v>105.14792899408283</v>
      </c>
      <c r="X107" s="155"/>
      <c r="Y107" s="155">
        <f t="shared" si="180"/>
        <v>107.28971962616824</v>
      </c>
      <c r="Z107" s="155"/>
      <c r="AA107" s="156">
        <f t="shared" si="181"/>
        <v>100.80357142857143</v>
      </c>
      <c r="AB107" s="156"/>
      <c r="AC107" s="157">
        <f t="shared" si="182"/>
        <v>110.54195804195803</v>
      </c>
      <c r="AD107" s="157"/>
      <c r="AE107" s="154">
        <f t="shared" si="183"/>
        <v>111.94174757281553</v>
      </c>
      <c r="AF107" s="154"/>
      <c r="AG107" s="155">
        <f t="shared" si="184"/>
        <v>102.30769230769229</v>
      </c>
      <c r="AH107" s="155"/>
      <c r="AI107" s="154">
        <f t="shared" si="185"/>
        <v>106.30841121495328</v>
      </c>
      <c r="AJ107" s="154"/>
      <c r="AK107" s="154">
        <f t="shared" si="186"/>
        <v>101.19505494505493</v>
      </c>
      <c r="AL107" s="154"/>
      <c r="AM107" s="155">
        <f t="shared" si="187"/>
        <v>110.54195804195803</v>
      </c>
      <c r="AN107" s="155"/>
      <c r="AO107" s="155">
        <f t="shared" si="188"/>
        <v>111.94174757281553</v>
      </c>
      <c r="AP107" s="155"/>
      <c r="AQ107" s="156">
        <f t="shared" si="189"/>
        <v>108.34319526627218</v>
      </c>
      <c r="AR107" s="156"/>
      <c r="AS107" s="157">
        <f t="shared" si="190"/>
        <v>109.53271028037383</v>
      </c>
      <c r="AT107" s="157"/>
      <c r="AU107" s="154">
        <f t="shared" si="191"/>
        <v>103.19368131868131</v>
      </c>
      <c r="AV107" s="154"/>
      <c r="AW107" s="155">
        <f t="shared" si="192"/>
        <v>110.54195804195803</v>
      </c>
      <c r="AX107" s="155"/>
      <c r="AY107" s="154">
        <f t="shared" si="193"/>
        <v>111.94174757281553</v>
      </c>
      <c r="AZ107" s="154"/>
      <c r="BA107" s="154">
        <f t="shared" si="194"/>
        <v>106.03550295857988</v>
      </c>
      <c r="BB107" s="154"/>
      <c r="BC107" s="155">
        <f t="shared" si="195"/>
        <v>105.2570093457944</v>
      </c>
      <c r="BD107" s="155"/>
      <c r="BE107" s="155">
        <f t="shared" si="196"/>
        <v>103.90453296703298</v>
      </c>
      <c r="BF107" s="155"/>
      <c r="BG107" s="156">
        <f t="shared" si="197"/>
        <v>110.54195804195803</v>
      </c>
      <c r="BH107" s="156"/>
      <c r="BI107" s="157">
        <f t="shared" si="198"/>
        <v>111.94174757281553</v>
      </c>
      <c r="BJ107" s="157"/>
      <c r="BK107" s="154">
        <f t="shared" si="199"/>
        <v>106.39053254437869</v>
      </c>
      <c r="BL107" s="154"/>
      <c r="BM107" s="155">
        <f t="shared" si="200"/>
        <v>110.72429906542057</v>
      </c>
      <c r="BN107" s="155"/>
      <c r="BO107" s="154">
        <f t="shared" si="201"/>
        <v>103.99725274725274</v>
      </c>
      <c r="BP107" s="154"/>
      <c r="BQ107" s="154">
        <f t="shared" si="202"/>
        <v>110.54195804195803</v>
      </c>
      <c r="BR107" s="154"/>
      <c r="BS107" s="155">
        <f t="shared" si="203"/>
        <v>111.94174757281553</v>
      </c>
      <c r="BT107" s="155"/>
      <c r="BU107" s="155">
        <f t="shared" si="204"/>
        <v>103.55029585798816</v>
      </c>
      <c r="BV107" s="155"/>
      <c r="BW107" s="156">
        <f t="shared" si="205"/>
        <v>111.63551401869159</v>
      </c>
      <c r="BX107" s="156"/>
      <c r="BY107" s="157">
        <f t="shared" si="206"/>
        <v>104.60508241758242</v>
      </c>
      <c r="BZ107" s="157"/>
      <c r="CA107" s="154">
        <f t="shared" si="207"/>
        <v>110.54195804195803</v>
      </c>
      <c r="CB107" s="154"/>
      <c r="CC107" s="155">
        <f t="shared" si="208"/>
        <v>111.94174757281553</v>
      </c>
      <c r="CD107" s="390"/>
      <c r="CE107" s="154">
        <f t="shared" si="209"/>
        <v>99.73372781065089</v>
      </c>
      <c r="CF107" s="154"/>
      <c r="CG107" s="155">
        <f t="shared" si="210"/>
        <v>108.55140186915888</v>
      </c>
      <c r="CH107" s="155"/>
      <c r="CI107" s="154">
        <f t="shared" si="211"/>
        <v>107.71634615384615</v>
      </c>
      <c r="CJ107" s="154"/>
      <c r="CK107" s="154">
        <f t="shared" si="212"/>
        <v>110.54195804195803</v>
      </c>
      <c r="CL107" s="154"/>
      <c r="CM107" s="155">
        <f t="shared" si="213"/>
        <v>111.94174757281553</v>
      </c>
      <c r="CN107" s="155"/>
      <c r="CO107" s="155">
        <f t="shared" si="214"/>
        <v>104.70414201183431</v>
      </c>
      <c r="CP107" s="155"/>
      <c r="CQ107" s="156">
        <f t="shared" si="215"/>
        <v>108.62149532710281</v>
      </c>
      <c r="CR107" s="156"/>
      <c r="CS107" s="157">
        <f t="shared" si="216"/>
        <v>105.98557692307692</v>
      </c>
      <c r="CT107" s="157"/>
      <c r="CU107" s="154">
        <f t="shared" si="217"/>
        <v>110.54195804195803</v>
      </c>
      <c r="CV107" s="154"/>
      <c r="CW107" s="155">
        <f t="shared" si="218"/>
        <v>111.94174757281553</v>
      </c>
      <c r="CX107" s="155"/>
      <c r="CY107" s="155">
        <f t="shared" si="219"/>
        <v>102.1301775147929</v>
      </c>
      <c r="CZ107" s="155"/>
      <c r="DA107" s="156">
        <f t="shared" si="220"/>
        <v>108.41121495327103</v>
      </c>
      <c r="DB107" s="156"/>
      <c r="DC107" s="157">
        <f t="shared" si="221"/>
        <v>108.01510989010988</v>
      </c>
      <c r="DD107" s="157"/>
      <c r="DE107" s="154">
        <f t="shared" si="222"/>
        <v>110.54195804195803</v>
      </c>
      <c r="DF107" s="154"/>
      <c r="DG107" s="155">
        <f t="shared" si="223"/>
        <v>111.94174757281553</v>
      </c>
      <c r="DH107" s="244"/>
      <c r="DI107" s="92">
        <f t="shared" si="224"/>
        <v>97.781065088757387</v>
      </c>
      <c r="DJ107" s="92"/>
      <c r="DK107" s="156">
        <f t="shared" si="225"/>
        <v>105.88785046728972</v>
      </c>
      <c r="DL107" s="156"/>
      <c r="DM107" s="92">
        <f t="shared" si="226"/>
        <v>110.24038461538461</v>
      </c>
      <c r="DN107" s="92"/>
      <c r="DO107" s="92">
        <f t="shared" si="227"/>
        <v>110.54195804195803</v>
      </c>
      <c r="DP107" s="92"/>
      <c r="DQ107" s="92">
        <f t="shared" si="228"/>
        <v>111.94174757281553</v>
      </c>
    </row>
    <row r="108" spans="1:121" s="83" customFormat="1" x14ac:dyDescent="0.2">
      <c r="A108" s="82" t="s">
        <v>3</v>
      </c>
      <c r="B108" s="75"/>
      <c r="C108" s="154">
        <f t="shared" si="169"/>
        <v>96.89349112426035</v>
      </c>
      <c r="D108" s="154"/>
      <c r="E108" s="154">
        <f t="shared" si="170"/>
        <v>96.635514018691595</v>
      </c>
      <c r="F108" s="154"/>
      <c r="G108" s="155">
        <f t="shared" si="171"/>
        <v>110.25068681318682</v>
      </c>
      <c r="H108" s="155"/>
      <c r="I108" s="155">
        <f t="shared" si="172"/>
        <v>101.57342657342657</v>
      </c>
      <c r="J108" s="155"/>
      <c r="K108" s="156">
        <f t="shared" si="173"/>
        <v>106.69902912621359</v>
      </c>
      <c r="L108" s="156"/>
      <c r="M108" s="157">
        <f t="shared" si="174"/>
        <v>102.30769230769229</v>
      </c>
      <c r="N108" s="157"/>
      <c r="O108" s="154">
        <f t="shared" si="175"/>
        <v>98.177570093457945</v>
      </c>
      <c r="P108" s="154"/>
      <c r="Q108" s="155">
        <f t="shared" si="176"/>
        <v>108.53021978021978</v>
      </c>
      <c r="R108" s="155"/>
      <c r="S108" s="154">
        <f t="shared" si="177"/>
        <v>101.57342657342657</v>
      </c>
      <c r="T108" s="154"/>
      <c r="U108" s="154">
        <f t="shared" si="178"/>
        <v>106.69902912621359</v>
      </c>
      <c r="V108" s="154"/>
      <c r="W108" s="155">
        <f t="shared" si="179"/>
        <v>102.2189349112426</v>
      </c>
      <c r="X108" s="155"/>
      <c r="Y108" s="155">
        <f t="shared" si="180"/>
        <v>101.96261682242991</v>
      </c>
      <c r="Z108" s="155"/>
      <c r="AA108" s="156">
        <f t="shared" si="181"/>
        <v>109.22046703296704</v>
      </c>
      <c r="AB108" s="156"/>
      <c r="AC108" s="157">
        <f t="shared" si="182"/>
        <v>101.57342657342657</v>
      </c>
      <c r="AD108" s="157"/>
      <c r="AE108" s="154">
        <f t="shared" si="183"/>
        <v>106.69902912621359</v>
      </c>
      <c r="AF108" s="154"/>
      <c r="AG108" s="155">
        <f t="shared" si="184"/>
        <v>104.4378698224852</v>
      </c>
      <c r="AH108" s="155"/>
      <c r="AI108" s="154">
        <f t="shared" si="185"/>
        <v>100.42056074766356</v>
      </c>
      <c r="AJ108" s="154"/>
      <c r="AK108" s="154">
        <f t="shared" si="186"/>
        <v>110.59065934065934</v>
      </c>
      <c r="AL108" s="154"/>
      <c r="AM108" s="155">
        <f t="shared" si="187"/>
        <v>101.57342657342657</v>
      </c>
      <c r="AN108" s="155"/>
      <c r="AO108" s="155">
        <f t="shared" si="188"/>
        <v>106.69902912621359</v>
      </c>
      <c r="AP108" s="155"/>
      <c r="AQ108" s="156">
        <f t="shared" si="189"/>
        <v>106.47928994082839</v>
      </c>
      <c r="AR108" s="156"/>
      <c r="AS108" s="157">
        <f t="shared" si="190"/>
        <v>106.30841121495328</v>
      </c>
      <c r="AT108" s="157"/>
      <c r="AU108" s="154">
        <f t="shared" si="191"/>
        <v>110.07554945054945</v>
      </c>
      <c r="AV108" s="154"/>
      <c r="AW108" s="155">
        <f t="shared" si="192"/>
        <v>101.57342657342657</v>
      </c>
      <c r="AX108" s="155"/>
      <c r="AY108" s="154">
        <f t="shared" si="193"/>
        <v>106.69902912621359</v>
      </c>
      <c r="AZ108" s="154"/>
      <c r="BA108" s="154">
        <f t="shared" si="194"/>
        <v>103.19526627218934</v>
      </c>
      <c r="BB108" s="154"/>
      <c r="BC108" s="155">
        <f t="shared" si="195"/>
        <v>94.672897196261687</v>
      </c>
      <c r="BD108" s="155"/>
      <c r="BE108" s="155">
        <f t="shared" si="196"/>
        <v>111.84752747252747</v>
      </c>
      <c r="BF108" s="155"/>
      <c r="BG108" s="156">
        <f t="shared" si="197"/>
        <v>101.57342657342657</v>
      </c>
      <c r="BH108" s="156"/>
      <c r="BI108" s="157">
        <f t="shared" si="198"/>
        <v>106.69902912621359</v>
      </c>
      <c r="BJ108" s="157"/>
      <c r="BK108" s="154">
        <f t="shared" si="199"/>
        <v>103.63905325443787</v>
      </c>
      <c r="BL108" s="154"/>
      <c r="BM108" s="155">
        <f t="shared" si="200"/>
        <v>100.42056074766356</v>
      </c>
      <c r="BN108" s="155"/>
      <c r="BO108" s="154">
        <f t="shared" si="201"/>
        <v>106.80975274725274</v>
      </c>
      <c r="BP108" s="154"/>
      <c r="BQ108" s="154">
        <f t="shared" si="202"/>
        <v>101.57342657342657</v>
      </c>
      <c r="BR108" s="154"/>
      <c r="BS108" s="155">
        <f t="shared" si="203"/>
        <v>106.69902912621359</v>
      </c>
      <c r="BT108" s="155"/>
      <c r="BU108" s="155">
        <f t="shared" si="204"/>
        <v>97.42603550295857</v>
      </c>
      <c r="BV108" s="155"/>
      <c r="BW108" s="156">
        <f t="shared" si="205"/>
        <v>98.528037383177576</v>
      </c>
      <c r="BX108" s="156"/>
      <c r="BY108" s="157">
        <f t="shared" si="206"/>
        <v>107.5</v>
      </c>
      <c r="BZ108" s="157"/>
      <c r="CA108" s="154">
        <f t="shared" si="207"/>
        <v>101.57342657342657</v>
      </c>
      <c r="CB108" s="154"/>
      <c r="CC108" s="155">
        <f t="shared" si="208"/>
        <v>106.69902912621359</v>
      </c>
      <c r="CD108" s="390"/>
      <c r="CE108" s="154">
        <f t="shared" si="209"/>
        <v>99.467455621301767</v>
      </c>
      <c r="CF108" s="154"/>
      <c r="CG108" s="155">
        <f t="shared" si="210"/>
        <v>96.635514018691595</v>
      </c>
      <c r="CH108" s="155"/>
      <c r="CI108" s="154">
        <f t="shared" si="211"/>
        <v>111.96085164835165</v>
      </c>
      <c r="CJ108" s="154"/>
      <c r="CK108" s="154">
        <f t="shared" si="212"/>
        <v>101.57342657342657</v>
      </c>
      <c r="CL108" s="154"/>
      <c r="CM108" s="155">
        <f t="shared" si="213"/>
        <v>106.69902912621359</v>
      </c>
      <c r="CN108" s="155"/>
      <c r="CO108" s="155">
        <f t="shared" si="214"/>
        <v>98.047337278106511</v>
      </c>
      <c r="CP108" s="155"/>
      <c r="CQ108" s="156">
        <f t="shared" si="215"/>
        <v>93.481308411214954</v>
      </c>
      <c r="CR108" s="156"/>
      <c r="CS108" s="157">
        <f t="shared" si="216"/>
        <v>110.59065934065934</v>
      </c>
      <c r="CT108" s="157"/>
      <c r="CU108" s="154">
        <f t="shared" si="217"/>
        <v>101.57342657342657</v>
      </c>
      <c r="CV108" s="154"/>
      <c r="CW108" s="155">
        <f t="shared" si="218"/>
        <v>106.69902912621359</v>
      </c>
      <c r="CX108" s="155"/>
      <c r="CY108" s="155">
        <f t="shared" si="219"/>
        <v>103.37278106508876</v>
      </c>
      <c r="CZ108" s="155"/>
      <c r="DA108" s="156">
        <f t="shared" si="220"/>
        <v>97.126168224299064</v>
      </c>
      <c r="DB108" s="156"/>
      <c r="DC108" s="157">
        <f t="shared" si="221"/>
        <v>110.2815934065934</v>
      </c>
      <c r="DD108" s="157"/>
      <c r="DE108" s="154">
        <f t="shared" si="222"/>
        <v>101.57342657342657</v>
      </c>
      <c r="DF108" s="154"/>
      <c r="DG108" s="155">
        <f t="shared" si="223"/>
        <v>106.69902912621359</v>
      </c>
      <c r="DH108" s="244"/>
      <c r="DI108" s="92">
        <f t="shared" si="224"/>
        <v>94.053254437869811</v>
      </c>
      <c r="DJ108" s="92"/>
      <c r="DK108" s="156">
        <f t="shared" si="225"/>
        <v>98.808411214953267</v>
      </c>
      <c r="DL108" s="156"/>
      <c r="DM108" s="92">
        <f t="shared" si="226"/>
        <v>109.22046703296704</v>
      </c>
      <c r="DN108" s="92"/>
      <c r="DO108" s="92">
        <f t="shared" si="227"/>
        <v>101.57342657342657</v>
      </c>
      <c r="DP108" s="92"/>
      <c r="DQ108" s="92">
        <f t="shared" si="228"/>
        <v>106.69902912621359</v>
      </c>
    </row>
    <row r="109" spans="1:121" s="83" customFormat="1" x14ac:dyDescent="0.2">
      <c r="A109" s="84" t="s">
        <v>4</v>
      </c>
      <c r="B109" s="75"/>
      <c r="C109" s="158">
        <f t="shared" si="169"/>
        <v>98.136094674556205</v>
      </c>
      <c r="D109" s="154"/>
      <c r="E109" s="158">
        <f t="shared" si="170"/>
        <v>98.598130841121502</v>
      </c>
      <c r="F109" s="154"/>
      <c r="G109" s="159">
        <f t="shared" si="171"/>
        <v>106.89217032967032</v>
      </c>
      <c r="H109" s="155"/>
      <c r="I109" s="159">
        <f t="shared" si="172"/>
        <v>93.129370629370626</v>
      </c>
      <c r="J109" s="155"/>
      <c r="K109" s="160">
        <f t="shared" si="173"/>
        <v>99.805825242718456</v>
      </c>
      <c r="L109" s="156"/>
      <c r="M109" s="161">
        <f t="shared" si="174"/>
        <v>98.136094674556205</v>
      </c>
      <c r="N109" s="157"/>
      <c r="O109" s="158">
        <f t="shared" si="175"/>
        <v>100.14018691588785</v>
      </c>
      <c r="P109" s="154"/>
      <c r="Q109" s="159">
        <f t="shared" si="176"/>
        <v>110.68337912087912</v>
      </c>
      <c r="R109" s="155"/>
      <c r="S109" s="158">
        <f t="shared" si="177"/>
        <v>93.129370629370626</v>
      </c>
      <c r="T109" s="154"/>
      <c r="U109" s="158">
        <f t="shared" si="178"/>
        <v>99.805825242718456</v>
      </c>
      <c r="V109" s="154"/>
      <c r="W109" s="159">
        <f t="shared" si="179"/>
        <v>105.68047337278105</v>
      </c>
      <c r="X109" s="155"/>
      <c r="Y109" s="159">
        <f t="shared" si="180"/>
        <v>106.6588785046729</v>
      </c>
      <c r="Z109" s="155"/>
      <c r="AA109" s="160">
        <f t="shared" si="181"/>
        <v>108.05631868131867</v>
      </c>
      <c r="AB109" s="156"/>
      <c r="AC109" s="161">
        <f t="shared" si="182"/>
        <v>93.129370629370626</v>
      </c>
      <c r="AD109" s="157"/>
      <c r="AE109" s="158">
        <f t="shared" si="183"/>
        <v>99.805825242718456</v>
      </c>
      <c r="AF109" s="154"/>
      <c r="AG109" s="159">
        <f t="shared" si="184"/>
        <v>101.59763313609467</v>
      </c>
      <c r="AH109" s="155"/>
      <c r="AI109" s="158">
        <f t="shared" si="185"/>
        <v>104.90654205607477</v>
      </c>
      <c r="AJ109" s="154"/>
      <c r="AK109" s="158">
        <f t="shared" si="186"/>
        <v>108.79807692307692</v>
      </c>
      <c r="AL109" s="154"/>
      <c r="AM109" s="159">
        <f t="shared" si="187"/>
        <v>93.129370629370626</v>
      </c>
      <c r="AN109" s="155"/>
      <c r="AO109" s="159">
        <f t="shared" si="188"/>
        <v>99.805825242718456</v>
      </c>
      <c r="AP109" s="155"/>
      <c r="AQ109" s="160">
        <f t="shared" si="189"/>
        <v>101.33136094674555</v>
      </c>
      <c r="AR109" s="156"/>
      <c r="AS109" s="161">
        <f t="shared" si="190"/>
        <v>102.66355140186916</v>
      </c>
      <c r="AT109" s="157"/>
      <c r="AU109" s="158">
        <f t="shared" si="191"/>
        <v>107.0157967032967</v>
      </c>
      <c r="AV109" s="154"/>
      <c r="AW109" s="159">
        <f t="shared" si="192"/>
        <v>93.129370629370626</v>
      </c>
      <c r="AX109" s="155"/>
      <c r="AY109" s="158">
        <f t="shared" si="193"/>
        <v>99.805825242718456</v>
      </c>
      <c r="AZ109" s="154"/>
      <c r="BA109" s="158">
        <f t="shared" si="194"/>
        <v>100.3550295857988</v>
      </c>
      <c r="BB109" s="154"/>
      <c r="BC109" s="159">
        <f t="shared" si="195"/>
        <v>98.177570093457945</v>
      </c>
      <c r="BD109" s="155"/>
      <c r="BE109" s="159">
        <f t="shared" si="196"/>
        <v>107.36607142857143</v>
      </c>
      <c r="BF109" s="155"/>
      <c r="BG109" s="160">
        <f t="shared" si="197"/>
        <v>93.129370629370626</v>
      </c>
      <c r="BH109" s="156"/>
      <c r="BI109" s="161">
        <f t="shared" si="198"/>
        <v>99.805825242718456</v>
      </c>
      <c r="BJ109" s="157"/>
      <c r="BK109" s="158">
        <f t="shared" si="199"/>
        <v>101.24260355029585</v>
      </c>
      <c r="BL109" s="154"/>
      <c r="BM109" s="159">
        <f t="shared" si="200"/>
        <v>102.59345794392523</v>
      </c>
      <c r="BN109" s="155"/>
      <c r="BO109" s="158">
        <f t="shared" si="201"/>
        <v>106.98489010989012</v>
      </c>
      <c r="BP109" s="154"/>
      <c r="BQ109" s="158">
        <f t="shared" si="202"/>
        <v>93.129370629370626</v>
      </c>
      <c r="BR109" s="154"/>
      <c r="BS109" s="159">
        <f t="shared" si="203"/>
        <v>99.805825242718456</v>
      </c>
      <c r="BT109" s="155"/>
      <c r="BU109" s="159">
        <f t="shared" si="204"/>
        <v>94.053254437869811</v>
      </c>
      <c r="BV109" s="155"/>
      <c r="BW109" s="160">
        <f t="shared" si="205"/>
        <v>99.228971962616825</v>
      </c>
      <c r="BX109" s="156"/>
      <c r="BY109" s="161">
        <f t="shared" si="206"/>
        <v>97.259615384615387</v>
      </c>
      <c r="BZ109" s="157"/>
      <c r="CA109" s="158">
        <f t="shared" si="207"/>
        <v>93.129370629370626</v>
      </c>
      <c r="CB109" s="154"/>
      <c r="CC109" s="159">
        <f t="shared" si="208"/>
        <v>99.805825242718456</v>
      </c>
      <c r="CD109" s="390"/>
      <c r="CE109" s="158">
        <f t="shared" si="209"/>
        <v>97.514792899408278</v>
      </c>
      <c r="CF109" s="154"/>
      <c r="CG109" s="159">
        <f t="shared" si="210"/>
        <v>95.443925233644862</v>
      </c>
      <c r="CH109" s="155"/>
      <c r="CI109" s="158">
        <f t="shared" si="211"/>
        <v>107.28365384615385</v>
      </c>
      <c r="CJ109" s="154"/>
      <c r="CK109" s="158">
        <f t="shared" si="212"/>
        <v>93.129370629370626</v>
      </c>
      <c r="CL109" s="154"/>
      <c r="CM109" s="159">
        <f t="shared" si="213"/>
        <v>99.805825242718456</v>
      </c>
      <c r="CN109" s="155"/>
      <c r="CO109" s="159">
        <f t="shared" si="214"/>
        <v>99.556213017751475</v>
      </c>
      <c r="CP109" s="155"/>
      <c r="CQ109" s="160">
        <f t="shared" si="215"/>
        <v>97.757009345794401</v>
      </c>
      <c r="CR109" s="156"/>
      <c r="CS109" s="161">
        <f t="shared" si="216"/>
        <v>101.3907967032967</v>
      </c>
      <c r="CT109" s="157"/>
      <c r="CU109" s="158">
        <f t="shared" si="217"/>
        <v>93.129370629370626</v>
      </c>
      <c r="CV109" s="154"/>
      <c r="CW109" s="159">
        <f t="shared" si="218"/>
        <v>99.805825242718456</v>
      </c>
      <c r="CX109" s="155"/>
      <c r="CY109" s="159">
        <f t="shared" si="219"/>
        <v>102.04142011834318</v>
      </c>
      <c r="CZ109" s="155"/>
      <c r="DA109" s="160">
        <f t="shared" si="220"/>
        <v>106.02803738317758</v>
      </c>
      <c r="DB109" s="156"/>
      <c r="DC109" s="161">
        <f t="shared" si="221"/>
        <v>108.53021978021978</v>
      </c>
      <c r="DD109" s="157"/>
      <c r="DE109" s="158">
        <f t="shared" si="222"/>
        <v>93.129370629370626</v>
      </c>
      <c r="DF109" s="154"/>
      <c r="DG109" s="159">
        <f t="shared" si="223"/>
        <v>99.805825242718456</v>
      </c>
      <c r="DH109" s="244"/>
      <c r="DI109" s="93">
        <f t="shared" si="224"/>
        <v>103.37278106508876</v>
      </c>
      <c r="DJ109" s="92"/>
      <c r="DK109" s="160">
        <f t="shared" si="225"/>
        <v>105.53738317757011</v>
      </c>
      <c r="DL109" s="156"/>
      <c r="DM109" s="93">
        <f t="shared" si="226"/>
        <v>106.72733516483517</v>
      </c>
      <c r="DN109" s="92"/>
      <c r="DO109" s="93">
        <f t="shared" si="227"/>
        <v>93.129370629370626</v>
      </c>
      <c r="DP109" s="92"/>
      <c r="DQ109" s="93">
        <f t="shared" si="228"/>
        <v>99.805825242718456</v>
      </c>
    </row>
    <row r="110" spans="1:121" s="83" customFormat="1" x14ac:dyDescent="0.2">
      <c r="A110" s="82" t="s">
        <v>5</v>
      </c>
      <c r="B110" s="75"/>
      <c r="C110" s="154">
        <f t="shared" si="169"/>
        <v>103.55029585798816</v>
      </c>
      <c r="D110" s="154"/>
      <c r="E110" s="154">
        <f t="shared" si="170"/>
        <v>106.79906542056075</v>
      </c>
      <c r="F110" s="154"/>
      <c r="G110" s="155">
        <f t="shared" si="171"/>
        <v>102.59615384615384</v>
      </c>
      <c r="H110" s="155"/>
      <c r="I110" s="155">
        <f t="shared" si="172"/>
        <v>105.34965034965035</v>
      </c>
      <c r="J110" s="155"/>
      <c r="K110" s="156">
        <f t="shared" si="173"/>
        <v>109.61165048543691</v>
      </c>
      <c r="L110" s="156"/>
      <c r="M110" s="157">
        <f t="shared" si="174"/>
        <v>99.73372781065089</v>
      </c>
      <c r="N110" s="157"/>
      <c r="O110" s="154">
        <f t="shared" si="175"/>
        <v>106.23831775700934</v>
      </c>
      <c r="P110" s="154"/>
      <c r="Q110" s="155">
        <f t="shared" si="176"/>
        <v>101.8853021978022</v>
      </c>
      <c r="R110" s="155"/>
      <c r="S110" s="154">
        <f t="shared" si="177"/>
        <v>105.34965034965035</v>
      </c>
      <c r="T110" s="154"/>
      <c r="U110" s="154">
        <f t="shared" si="178"/>
        <v>109.61165048543691</v>
      </c>
      <c r="V110" s="154"/>
      <c r="W110" s="155">
        <f t="shared" si="179"/>
        <v>100.08875739644969</v>
      </c>
      <c r="X110" s="155"/>
      <c r="Y110" s="155">
        <f t="shared" si="180"/>
        <v>103.15420560747664</v>
      </c>
      <c r="Z110" s="155"/>
      <c r="AA110" s="156">
        <f t="shared" si="181"/>
        <v>106.95398351648352</v>
      </c>
      <c r="AB110" s="156"/>
      <c r="AC110" s="157">
        <f t="shared" si="182"/>
        <v>105.34965034965035</v>
      </c>
      <c r="AD110" s="157"/>
      <c r="AE110" s="154">
        <f t="shared" si="183"/>
        <v>109.61165048543691</v>
      </c>
      <c r="AF110" s="154"/>
      <c r="AG110" s="155">
        <f t="shared" si="184"/>
        <v>103.10650887573965</v>
      </c>
      <c r="AH110" s="155"/>
      <c r="AI110" s="154">
        <f t="shared" si="185"/>
        <v>104.9766355140187</v>
      </c>
      <c r="AJ110" s="154"/>
      <c r="AK110" s="154">
        <f t="shared" si="186"/>
        <v>104.89354395604396</v>
      </c>
      <c r="AL110" s="154"/>
      <c r="AM110" s="155">
        <f t="shared" si="187"/>
        <v>105.34965034965035</v>
      </c>
      <c r="AN110" s="155"/>
      <c r="AO110" s="155">
        <f t="shared" si="188"/>
        <v>109.61165048543691</v>
      </c>
      <c r="AP110" s="155"/>
      <c r="AQ110" s="156">
        <f t="shared" si="189"/>
        <v>103.28402366863905</v>
      </c>
      <c r="AR110" s="156"/>
      <c r="AS110" s="157">
        <f t="shared" si="190"/>
        <v>107.57009345794393</v>
      </c>
      <c r="AT110" s="157"/>
      <c r="AU110" s="154">
        <f t="shared" si="191"/>
        <v>106.62431318681318</v>
      </c>
      <c r="AV110" s="154"/>
      <c r="AW110" s="155">
        <f t="shared" si="192"/>
        <v>105.34965034965035</v>
      </c>
      <c r="AX110" s="155"/>
      <c r="AY110" s="154">
        <f t="shared" si="193"/>
        <v>109.61165048543691</v>
      </c>
      <c r="AZ110" s="154"/>
      <c r="BA110" s="154">
        <f t="shared" si="194"/>
        <v>105.14792899408283</v>
      </c>
      <c r="BB110" s="154"/>
      <c r="BC110" s="155">
        <f t="shared" si="195"/>
        <v>104.83644859813084</v>
      </c>
      <c r="BD110" s="155"/>
      <c r="BE110" s="155">
        <f t="shared" si="196"/>
        <v>109.39560439560439</v>
      </c>
      <c r="BF110" s="155"/>
      <c r="BG110" s="156">
        <f t="shared" si="197"/>
        <v>105.34965034965035</v>
      </c>
      <c r="BH110" s="156"/>
      <c r="BI110" s="157">
        <f t="shared" si="198"/>
        <v>109.61165048543691</v>
      </c>
      <c r="BJ110" s="157"/>
      <c r="BK110" s="154">
        <f t="shared" si="199"/>
        <v>107.72189349112426</v>
      </c>
      <c r="BL110" s="154"/>
      <c r="BM110" s="155">
        <f t="shared" si="200"/>
        <v>110.0233644859813</v>
      </c>
      <c r="BN110" s="155"/>
      <c r="BO110" s="154">
        <f t="shared" si="201"/>
        <v>109.09684065934066</v>
      </c>
      <c r="BP110" s="154"/>
      <c r="BQ110" s="154">
        <f t="shared" si="202"/>
        <v>105.34965034965035</v>
      </c>
      <c r="BR110" s="154"/>
      <c r="BS110" s="155">
        <f t="shared" si="203"/>
        <v>109.61165048543691</v>
      </c>
      <c r="BT110" s="155"/>
      <c r="BU110" s="155">
        <f t="shared" si="204"/>
        <v>105.05917159763314</v>
      </c>
      <c r="BV110" s="155"/>
      <c r="BW110" s="156">
        <f t="shared" si="205"/>
        <v>107.50000000000001</v>
      </c>
      <c r="BX110" s="156"/>
      <c r="BY110" s="157">
        <f t="shared" si="206"/>
        <v>107.34546703296704</v>
      </c>
      <c r="BZ110" s="157"/>
      <c r="CA110" s="154">
        <f t="shared" si="207"/>
        <v>105.34965034965035</v>
      </c>
      <c r="CB110" s="154"/>
      <c r="CC110" s="155">
        <f t="shared" si="208"/>
        <v>109.61165048543691</v>
      </c>
      <c r="CD110" s="390"/>
      <c r="CE110" s="154">
        <f t="shared" si="209"/>
        <v>106.83431952662721</v>
      </c>
      <c r="CF110" s="154"/>
      <c r="CG110" s="155">
        <f t="shared" si="210"/>
        <v>106.51869158878505</v>
      </c>
      <c r="CH110" s="155"/>
      <c r="CI110" s="154">
        <f t="shared" si="211"/>
        <v>112.01236263736264</v>
      </c>
      <c r="CJ110" s="154"/>
      <c r="CK110" s="154">
        <f t="shared" si="212"/>
        <v>105.34965034965035</v>
      </c>
      <c r="CL110" s="154"/>
      <c r="CM110" s="155">
        <f t="shared" si="213"/>
        <v>109.61165048543691</v>
      </c>
      <c r="CN110" s="155"/>
      <c r="CO110" s="155">
        <f t="shared" si="214"/>
        <v>111.18343195266272</v>
      </c>
      <c r="CP110" s="155"/>
      <c r="CQ110" s="156">
        <f t="shared" si="215"/>
        <v>114.4392523364486</v>
      </c>
      <c r="CR110" s="156"/>
      <c r="CS110" s="157">
        <f t="shared" si="216"/>
        <v>109.00412087912088</v>
      </c>
      <c r="CT110" s="157"/>
      <c r="CU110" s="154">
        <f t="shared" si="217"/>
        <v>105.34965034965035</v>
      </c>
      <c r="CV110" s="154"/>
      <c r="CW110" s="155">
        <f t="shared" si="218"/>
        <v>109.61165048543691</v>
      </c>
      <c r="CX110" s="155"/>
      <c r="CY110" s="155">
        <f t="shared" si="219"/>
        <v>109.23076923076923</v>
      </c>
      <c r="CZ110" s="155"/>
      <c r="DA110" s="156">
        <f t="shared" si="220"/>
        <v>110.65420560747664</v>
      </c>
      <c r="DB110" s="156"/>
      <c r="DC110" s="157">
        <f t="shared" si="221"/>
        <v>109.14835164835165</v>
      </c>
      <c r="DD110" s="157"/>
      <c r="DE110" s="154">
        <f t="shared" si="222"/>
        <v>105.34965034965035</v>
      </c>
      <c r="DF110" s="154"/>
      <c r="DG110" s="155">
        <f t="shared" si="223"/>
        <v>109.61165048543691</v>
      </c>
      <c r="DH110" s="244"/>
      <c r="DI110" s="92">
        <f t="shared" si="224"/>
        <v>106.5680473372781</v>
      </c>
      <c r="DJ110" s="92"/>
      <c r="DK110" s="156">
        <f t="shared" si="225"/>
        <v>110.72429906542057</v>
      </c>
      <c r="DL110" s="156"/>
      <c r="DM110" s="92">
        <f t="shared" si="226"/>
        <v>108.68475274725274</v>
      </c>
      <c r="DN110" s="92"/>
      <c r="DO110" s="92">
        <f t="shared" si="227"/>
        <v>105.34965034965035</v>
      </c>
      <c r="DP110" s="92"/>
      <c r="DQ110" s="92">
        <f t="shared" si="228"/>
        <v>109.61165048543691</v>
      </c>
    </row>
    <row r="111" spans="1:121" s="83" customFormat="1" x14ac:dyDescent="0.2">
      <c r="A111" s="82" t="s">
        <v>6</v>
      </c>
      <c r="B111" s="75"/>
      <c r="C111" s="154">
        <f t="shared" si="169"/>
        <v>104.3491124260355</v>
      </c>
      <c r="D111" s="154"/>
      <c r="E111" s="154">
        <f t="shared" si="170"/>
        <v>102.87383177570094</v>
      </c>
      <c r="F111" s="154"/>
      <c r="G111" s="155">
        <f t="shared" si="171"/>
        <v>107.13942307692308</v>
      </c>
      <c r="H111" s="155"/>
      <c r="I111" s="155">
        <f t="shared" si="172"/>
        <v>104.93006993006992</v>
      </c>
      <c r="J111" s="155"/>
      <c r="K111" s="156">
        <f t="shared" si="173"/>
        <v>106.40776699029128</v>
      </c>
      <c r="L111" s="156"/>
      <c r="M111" s="157">
        <f t="shared" si="174"/>
        <v>103.90532544378698</v>
      </c>
      <c r="N111" s="157"/>
      <c r="O111" s="154">
        <f t="shared" si="175"/>
        <v>105.60747663551403</v>
      </c>
      <c r="P111" s="154"/>
      <c r="Q111" s="155">
        <f t="shared" si="176"/>
        <v>108.29326923076923</v>
      </c>
      <c r="R111" s="155"/>
      <c r="S111" s="154">
        <f t="shared" si="177"/>
        <v>104.93006993006992</v>
      </c>
      <c r="T111" s="154"/>
      <c r="U111" s="154">
        <f t="shared" si="178"/>
        <v>106.40776699029128</v>
      </c>
      <c r="V111" s="154"/>
      <c r="W111" s="155">
        <f t="shared" si="179"/>
        <v>105.05917159763314</v>
      </c>
      <c r="X111" s="155"/>
      <c r="Y111" s="155">
        <f t="shared" si="180"/>
        <v>105.67757009345794</v>
      </c>
      <c r="Z111" s="155"/>
      <c r="AA111" s="156">
        <f t="shared" si="181"/>
        <v>110.7657967032967</v>
      </c>
      <c r="AB111" s="156"/>
      <c r="AC111" s="157">
        <f t="shared" si="182"/>
        <v>104.93006993006992</v>
      </c>
      <c r="AD111" s="157"/>
      <c r="AE111" s="154">
        <f t="shared" si="183"/>
        <v>106.40776699029128</v>
      </c>
      <c r="AF111" s="154"/>
      <c r="AG111" s="155">
        <f t="shared" si="184"/>
        <v>104.97041420118343</v>
      </c>
      <c r="AH111" s="155"/>
      <c r="AI111" s="154">
        <f t="shared" si="185"/>
        <v>105.8177570093458</v>
      </c>
      <c r="AJ111" s="154"/>
      <c r="AK111" s="154">
        <f t="shared" si="186"/>
        <v>109.73557692307692</v>
      </c>
      <c r="AL111" s="154"/>
      <c r="AM111" s="155">
        <f t="shared" si="187"/>
        <v>104.93006993006992</v>
      </c>
      <c r="AN111" s="155"/>
      <c r="AO111" s="155">
        <f t="shared" si="188"/>
        <v>106.40776699029128</v>
      </c>
      <c r="AP111" s="155"/>
      <c r="AQ111" s="156">
        <f t="shared" si="189"/>
        <v>108.96449704142012</v>
      </c>
      <c r="AR111" s="156"/>
      <c r="AS111" s="157">
        <f t="shared" si="190"/>
        <v>108.06074766355141</v>
      </c>
      <c r="AT111" s="157"/>
      <c r="AU111" s="154">
        <f t="shared" si="191"/>
        <v>112.02266483516483</v>
      </c>
      <c r="AV111" s="154"/>
      <c r="AW111" s="155">
        <f t="shared" si="192"/>
        <v>104.93006993006992</v>
      </c>
      <c r="AX111" s="155"/>
      <c r="AY111" s="154">
        <f t="shared" si="193"/>
        <v>106.40776699029128</v>
      </c>
      <c r="AZ111" s="154"/>
      <c r="BA111" s="154">
        <f t="shared" si="194"/>
        <v>108.52071005917159</v>
      </c>
      <c r="BB111" s="154"/>
      <c r="BC111" s="155">
        <f t="shared" si="195"/>
        <v>109.74299065420561</v>
      </c>
      <c r="BD111" s="155"/>
      <c r="BE111" s="155">
        <f t="shared" si="196"/>
        <v>115.29876373626374</v>
      </c>
      <c r="BF111" s="155"/>
      <c r="BG111" s="156">
        <f t="shared" si="197"/>
        <v>104.93006993006992</v>
      </c>
      <c r="BH111" s="156"/>
      <c r="BI111" s="157">
        <f t="shared" si="198"/>
        <v>106.40776699029128</v>
      </c>
      <c r="BJ111" s="157"/>
      <c r="BK111" s="154">
        <f t="shared" si="199"/>
        <v>109.31952662721892</v>
      </c>
      <c r="BL111" s="154"/>
      <c r="BM111" s="155">
        <f t="shared" si="200"/>
        <v>109.11214953271029</v>
      </c>
      <c r="BN111" s="155"/>
      <c r="BO111" s="154">
        <f t="shared" si="201"/>
        <v>114.43337912087912</v>
      </c>
      <c r="BP111" s="154"/>
      <c r="BQ111" s="154">
        <f t="shared" si="202"/>
        <v>104.93006993006992</v>
      </c>
      <c r="BR111" s="154"/>
      <c r="BS111" s="155">
        <f t="shared" si="203"/>
        <v>106.40776699029128</v>
      </c>
      <c r="BT111" s="155"/>
      <c r="BU111" s="155">
        <f t="shared" si="204"/>
        <v>108.6094674556213</v>
      </c>
      <c r="BV111" s="155"/>
      <c r="BW111" s="156">
        <f t="shared" si="205"/>
        <v>108.90186915887851</v>
      </c>
      <c r="BX111" s="156"/>
      <c r="BY111" s="157">
        <f t="shared" si="206"/>
        <v>113.56799450549451</v>
      </c>
      <c r="BZ111" s="157"/>
      <c r="CA111" s="154">
        <f t="shared" si="207"/>
        <v>104.93006993006992</v>
      </c>
      <c r="CB111" s="154"/>
      <c r="CC111" s="155">
        <f t="shared" si="208"/>
        <v>106.40776699029128</v>
      </c>
      <c r="CD111" s="390"/>
      <c r="CE111" s="154">
        <f t="shared" si="209"/>
        <v>108.69822485207101</v>
      </c>
      <c r="CF111" s="154"/>
      <c r="CG111" s="155">
        <f t="shared" si="210"/>
        <v>110.09345794392523</v>
      </c>
      <c r="CH111" s="155"/>
      <c r="CI111" s="154">
        <f t="shared" si="211"/>
        <v>114.70123626373626</v>
      </c>
      <c r="CJ111" s="154"/>
      <c r="CK111" s="154">
        <f t="shared" si="212"/>
        <v>104.93006993006992</v>
      </c>
      <c r="CL111" s="154"/>
      <c r="CM111" s="155">
        <f t="shared" si="213"/>
        <v>106.40776699029128</v>
      </c>
      <c r="CN111" s="155"/>
      <c r="CO111" s="155">
        <f t="shared" si="214"/>
        <v>108.69822485207101</v>
      </c>
      <c r="CP111" s="155"/>
      <c r="CQ111" s="156">
        <f t="shared" si="215"/>
        <v>109.04205607476636</v>
      </c>
      <c r="CR111" s="156"/>
      <c r="CS111" s="157">
        <f t="shared" si="216"/>
        <v>113.1146978021978</v>
      </c>
      <c r="CT111" s="157"/>
      <c r="CU111" s="154">
        <f t="shared" si="217"/>
        <v>104.93006993006992</v>
      </c>
      <c r="CV111" s="154"/>
      <c r="CW111" s="155">
        <f t="shared" si="218"/>
        <v>106.40776699029128</v>
      </c>
      <c r="CX111" s="155"/>
      <c r="CY111" s="155">
        <f t="shared" si="219"/>
        <v>106.74556213017752</v>
      </c>
      <c r="CZ111" s="155"/>
      <c r="DA111" s="156">
        <f t="shared" si="220"/>
        <v>108.06074766355141</v>
      </c>
      <c r="DB111" s="156"/>
      <c r="DC111" s="157">
        <f t="shared" si="221"/>
        <v>115.22664835164835</v>
      </c>
      <c r="DD111" s="157"/>
      <c r="DE111" s="154">
        <f t="shared" si="222"/>
        <v>104.93006993006992</v>
      </c>
      <c r="DF111" s="154"/>
      <c r="DG111" s="155">
        <f t="shared" si="223"/>
        <v>106.40776699029128</v>
      </c>
      <c r="DH111" s="244"/>
      <c r="DI111" s="92">
        <f t="shared" si="224"/>
        <v>107.72189349112426</v>
      </c>
      <c r="DJ111" s="92"/>
      <c r="DK111" s="156">
        <f t="shared" si="225"/>
        <v>109.25233644859814</v>
      </c>
      <c r="DL111" s="156"/>
      <c r="DM111" s="92">
        <f t="shared" si="226"/>
        <v>115.51510989010988</v>
      </c>
      <c r="DN111" s="92"/>
      <c r="DO111" s="92">
        <f t="shared" si="227"/>
        <v>104.93006993006992</v>
      </c>
      <c r="DP111" s="92"/>
      <c r="DQ111" s="92">
        <f t="shared" si="228"/>
        <v>106.40776699029128</v>
      </c>
    </row>
    <row r="112" spans="1:121" s="83" customFormat="1" x14ac:dyDescent="0.2">
      <c r="A112" s="82" t="s">
        <v>7</v>
      </c>
      <c r="B112" s="75"/>
      <c r="C112" s="154">
        <f t="shared" si="169"/>
        <v>104.3491124260355</v>
      </c>
      <c r="D112" s="154"/>
      <c r="E112" s="154">
        <f t="shared" si="170"/>
        <v>102.52336448598132</v>
      </c>
      <c r="F112" s="154"/>
      <c r="G112" s="155">
        <f t="shared" si="171"/>
        <v>101.91620879120879</v>
      </c>
      <c r="H112" s="155"/>
      <c r="I112" s="155">
        <f t="shared" si="172"/>
        <v>103.61888111888112</v>
      </c>
      <c r="J112" s="155"/>
      <c r="K112" s="156">
        <f t="shared" si="173"/>
        <v>105.24271844660196</v>
      </c>
      <c r="L112" s="156"/>
      <c r="M112" s="157">
        <f t="shared" si="174"/>
        <v>104.3491124260355</v>
      </c>
      <c r="N112" s="157"/>
      <c r="O112" s="154">
        <f t="shared" si="175"/>
        <v>102.73364485981308</v>
      </c>
      <c r="P112" s="154"/>
      <c r="Q112" s="155">
        <f t="shared" si="176"/>
        <v>100.32967032967034</v>
      </c>
      <c r="R112" s="155"/>
      <c r="S112" s="154">
        <f t="shared" si="177"/>
        <v>103.61888111888112</v>
      </c>
      <c r="T112" s="154"/>
      <c r="U112" s="154">
        <f t="shared" si="178"/>
        <v>105.24271844660196</v>
      </c>
      <c r="V112" s="154"/>
      <c r="W112" s="155">
        <f t="shared" si="179"/>
        <v>107.54437869822485</v>
      </c>
      <c r="X112" s="155"/>
      <c r="Y112" s="155">
        <f t="shared" si="180"/>
        <v>106.16822429906543</v>
      </c>
      <c r="Z112" s="155"/>
      <c r="AA112" s="156">
        <f t="shared" si="181"/>
        <v>105.81043956043956</v>
      </c>
      <c r="AB112" s="156"/>
      <c r="AC112" s="157">
        <f t="shared" si="182"/>
        <v>103.61888111888112</v>
      </c>
      <c r="AD112" s="157"/>
      <c r="AE112" s="154">
        <f t="shared" si="183"/>
        <v>105.24271844660196</v>
      </c>
      <c r="AF112" s="154"/>
      <c r="AG112" s="155">
        <f t="shared" si="184"/>
        <v>105.41420118343194</v>
      </c>
      <c r="AH112" s="155"/>
      <c r="AI112" s="154">
        <f t="shared" si="185"/>
        <v>107.57009345794393</v>
      </c>
      <c r="AJ112" s="154"/>
      <c r="AK112" s="154">
        <f t="shared" si="186"/>
        <v>105.25412087912088</v>
      </c>
      <c r="AL112" s="154"/>
      <c r="AM112" s="155">
        <f t="shared" si="187"/>
        <v>103.61888111888112</v>
      </c>
      <c r="AN112" s="155"/>
      <c r="AO112" s="155">
        <f t="shared" si="188"/>
        <v>105.24271844660196</v>
      </c>
      <c r="AP112" s="155"/>
      <c r="AQ112" s="156">
        <f t="shared" si="189"/>
        <v>109.94082840236686</v>
      </c>
      <c r="AR112" s="156"/>
      <c r="AS112" s="157">
        <f t="shared" si="190"/>
        <v>110.0233644859813</v>
      </c>
      <c r="AT112" s="157"/>
      <c r="AU112" s="154">
        <f t="shared" si="191"/>
        <v>103.53365384615384</v>
      </c>
      <c r="AV112" s="154"/>
      <c r="AW112" s="155">
        <f t="shared" si="192"/>
        <v>103.61888111888112</v>
      </c>
      <c r="AX112" s="155"/>
      <c r="AY112" s="154">
        <f t="shared" si="193"/>
        <v>105.24271844660196</v>
      </c>
      <c r="AZ112" s="154"/>
      <c r="BA112" s="154">
        <f t="shared" si="194"/>
        <v>107.18934911242603</v>
      </c>
      <c r="BB112" s="154"/>
      <c r="BC112" s="155">
        <f t="shared" si="195"/>
        <v>107.85046728971963</v>
      </c>
      <c r="BD112" s="155"/>
      <c r="BE112" s="155">
        <f t="shared" si="196"/>
        <v>108.56112637362638</v>
      </c>
      <c r="BF112" s="155"/>
      <c r="BG112" s="156">
        <f t="shared" si="197"/>
        <v>103.61888111888112</v>
      </c>
      <c r="BH112" s="156"/>
      <c r="BI112" s="157">
        <f t="shared" si="198"/>
        <v>105.24271844660196</v>
      </c>
      <c r="BJ112" s="157"/>
      <c r="BK112" s="154">
        <f t="shared" si="199"/>
        <v>110.02958579881656</v>
      </c>
      <c r="BL112" s="154"/>
      <c r="BM112" s="155">
        <f t="shared" si="200"/>
        <v>110.09345794392523</v>
      </c>
      <c r="BN112" s="155"/>
      <c r="BO112" s="154">
        <f t="shared" si="201"/>
        <v>107.83997252747253</v>
      </c>
      <c r="BP112" s="154"/>
      <c r="BQ112" s="154">
        <f t="shared" si="202"/>
        <v>103.61888111888112</v>
      </c>
      <c r="BR112" s="154"/>
      <c r="BS112" s="155">
        <f t="shared" si="203"/>
        <v>105.24271844660196</v>
      </c>
      <c r="BT112" s="155"/>
      <c r="BU112" s="155">
        <f t="shared" si="204"/>
        <v>108.16568047337277</v>
      </c>
      <c r="BV112" s="155"/>
      <c r="BW112" s="156">
        <f t="shared" si="205"/>
        <v>108.41121495327103</v>
      </c>
      <c r="BX112" s="156"/>
      <c r="BY112" s="157">
        <f t="shared" si="206"/>
        <v>101.95741758241758</v>
      </c>
      <c r="BZ112" s="157"/>
      <c r="CA112" s="154">
        <f t="shared" si="207"/>
        <v>103.61888111888112</v>
      </c>
      <c r="CB112" s="154"/>
      <c r="CC112" s="155">
        <f t="shared" si="208"/>
        <v>105.24271844660196</v>
      </c>
      <c r="CD112" s="390"/>
      <c r="CE112" s="154">
        <f t="shared" si="209"/>
        <v>107.81065088757396</v>
      </c>
      <c r="CF112" s="154"/>
      <c r="CG112" s="155">
        <f t="shared" si="210"/>
        <v>107.35981308411216</v>
      </c>
      <c r="CH112" s="155"/>
      <c r="CI112" s="154">
        <f t="shared" si="211"/>
        <v>104.73901098901099</v>
      </c>
      <c r="CJ112" s="154"/>
      <c r="CK112" s="154">
        <f t="shared" si="212"/>
        <v>103.61888111888112</v>
      </c>
      <c r="CL112" s="154"/>
      <c r="CM112" s="155">
        <f t="shared" si="213"/>
        <v>105.24271844660196</v>
      </c>
      <c r="CN112" s="155"/>
      <c r="CO112" s="155">
        <f t="shared" si="214"/>
        <v>108.7869822485207</v>
      </c>
      <c r="CP112" s="155"/>
      <c r="CQ112" s="156">
        <f t="shared" si="215"/>
        <v>109.95327102803739</v>
      </c>
      <c r="CR112" s="156"/>
      <c r="CS112" s="157">
        <f t="shared" si="216"/>
        <v>101.89560439560439</v>
      </c>
      <c r="CT112" s="157"/>
      <c r="CU112" s="154">
        <f t="shared" si="217"/>
        <v>103.61888111888112</v>
      </c>
      <c r="CV112" s="154"/>
      <c r="CW112" s="155">
        <f t="shared" si="218"/>
        <v>105.24271844660196</v>
      </c>
      <c r="CX112" s="155"/>
      <c r="CY112" s="155">
        <f t="shared" si="219"/>
        <v>105.32544378698225</v>
      </c>
      <c r="CZ112" s="155"/>
      <c r="DA112" s="156">
        <f t="shared" si="220"/>
        <v>105.46728971962618</v>
      </c>
      <c r="DB112" s="156"/>
      <c r="DC112" s="157">
        <f t="shared" si="221"/>
        <v>105.54258241758242</v>
      </c>
      <c r="DD112" s="157"/>
      <c r="DE112" s="154">
        <f t="shared" si="222"/>
        <v>103.61888111888112</v>
      </c>
      <c r="DF112" s="154"/>
      <c r="DG112" s="155">
        <f t="shared" si="223"/>
        <v>105.24271844660196</v>
      </c>
      <c r="DH112" s="244"/>
      <c r="DI112" s="92">
        <f t="shared" si="224"/>
        <v>109.94082840236686</v>
      </c>
      <c r="DJ112" s="92"/>
      <c r="DK112" s="156">
        <f t="shared" si="225"/>
        <v>112.19626168224299</v>
      </c>
      <c r="DL112" s="156"/>
      <c r="DM112" s="92">
        <f t="shared" si="226"/>
        <v>106.23282967032966</v>
      </c>
      <c r="DN112" s="92"/>
      <c r="DO112" s="92">
        <f t="shared" si="227"/>
        <v>103.61888111888112</v>
      </c>
      <c r="DP112" s="92"/>
      <c r="DQ112" s="92">
        <f t="shared" si="228"/>
        <v>105.24271844660196</v>
      </c>
    </row>
    <row r="113" spans="1:121" s="83" customFormat="1" x14ac:dyDescent="0.2">
      <c r="A113" s="82" t="s">
        <v>8</v>
      </c>
      <c r="B113" s="75"/>
      <c r="C113" s="154">
        <f t="shared" si="169"/>
        <v>96.538461538461533</v>
      </c>
      <c r="D113" s="154"/>
      <c r="E113" s="154">
        <f t="shared" si="170"/>
        <v>99.50934579439253</v>
      </c>
      <c r="F113" s="154"/>
      <c r="G113" s="155">
        <f t="shared" si="171"/>
        <v>92.953296703296701</v>
      </c>
      <c r="H113" s="155"/>
      <c r="I113" s="155">
        <f t="shared" si="172"/>
        <v>102.36013986013985</v>
      </c>
      <c r="J113" s="155"/>
      <c r="K113" s="156">
        <f t="shared" si="173"/>
        <v>100.19417475728156</v>
      </c>
      <c r="L113" s="156"/>
      <c r="M113" s="157">
        <f t="shared" si="174"/>
        <v>94.940828402366861</v>
      </c>
      <c r="N113" s="157"/>
      <c r="O113" s="154">
        <f t="shared" si="175"/>
        <v>97.476635514018696</v>
      </c>
      <c r="P113" s="154"/>
      <c r="Q113" s="155">
        <f t="shared" si="176"/>
        <v>94.426510989010993</v>
      </c>
      <c r="R113" s="155"/>
      <c r="S113" s="154">
        <f t="shared" si="177"/>
        <v>102.36013986013985</v>
      </c>
      <c r="T113" s="154"/>
      <c r="U113" s="154">
        <f t="shared" si="178"/>
        <v>100.19417475728156</v>
      </c>
      <c r="V113" s="154"/>
      <c r="W113" s="155">
        <f t="shared" si="179"/>
        <v>98.31360946745562</v>
      </c>
      <c r="X113" s="155"/>
      <c r="Y113" s="155">
        <f t="shared" si="180"/>
        <v>99.369158878504678</v>
      </c>
      <c r="Z113" s="155"/>
      <c r="AA113" s="156">
        <f t="shared" si="181"/>
        <v>102.48282967032966</v>
      </c>
      <c r="AB113" s="156"/>
      <c r="AC113" s="157">
        <f t="shared" si="182"/>
        <v>102.36013986013985</v>
      </c>
      <c r="AD113" s="157"/>
      <c r="AE113" s="154">
        <f t="shared" si="183"/>
        <v>100.19417475728156</v>
      </c>
      <c r="AF113" s="154"/>
      <c r="AG113" s="155">
        <f t="shared" si="184"/>
        <v>107.36686390532543</v>
      </c>
      <c r="AH113" s="155"/>
      <c r="AI113" s="154">
        <f t="shared" si="185"/>
        <v>106.30841121495328</v>
      </c>
      <c r="AJ113" s="154"/>
      <c r="AK113" s="154">
        <f t="shared" si="186"/>
        <v>100.67994505494505</v>
      </c>
      <c r="AL113" s="154"/>
      <c r="AM113" s="155">
        <f t="shared" si="187"/>
        <v>102.36013986013985</v>
      </c>
      <c r="AN113" s="155"/>
      <c r="AO113" s="155">
        <f t="shared" si="188"/>
        <v>100.19417475728156</v>
      </c>
      <c r="AP113" s="155"/>
      <c r="AQ113" s="156">
        <f t="shared" si="189"/>
        <v>102.57396449704142</v>
      </c>
      <c r="AR113" s="156"/>
      <c r="AS113" s="157">
        <f t="shared" si="190"/>
        <v>105.2570093457944</v>
      </c>
      <c r="AT113" s="157"/>
      <c r="AU113" s="154">
        <f t="shared" si="191"/>
        <v>101.49381868131869</v>
      </c>
      <c r="AV113" s="154"/>
      <c r="AW113" s="155">
        <f t="shared" si="192"/>
        <v>102.36013986013985</v>
      </c>
      <c r="AX113" s="155"/>
      <c r="AY113" s="154">
        <f t="shared" si="193"/>
        <v>100.19417475728156</v>
      </c>
      <c r="AZ113" s="154"/>
      <c r="BA113" s="154">
        <f t="shared" si="194"/>
        <v>102.04142011834318</v>
      </c>
      <c r="BB113" s="154"/>
      <c r="BC113" s="155">
        <f t="shared" si="195"/>
        <v>101.47196261682244</v>
      </c>
      <c r="BD113" s="155"/>
      <c r="BE113" s="155">
        <f t="shared" si="196"/>
        <v>107.5103021978022</v>
      </c>
      <c r="BF113" s="155"/>
      <c r="BG113" s="156">
        <f t="shared" si="197"/>
        <v>102.36013986013985</v>
      </c>
      <c r="BH113" s="156"/>
      <c r="BI113" s="157">
        <f t="shared" si="198"/>
        <v>100.19417475728156</v>
      </c>
      <c r="BJ113" s="157"/>
      <c r="BK113" s="154">
        <f t="shared" si="199"/>
        <v>103.01775147928993</v>
      </c>
      <c r="BL113" s="154"/>
      <c r="BM113" s="155">
        <f t="shared" si="200"/>
        <v>104.9766355140187</v>
      </c>
      <c r="BN113" s="155"/>
      <c r="BO113" s="154">
        <f t="shared" si="201"/>
        <v>106.94368131868133</v>
      </c>
      <c r="BP113" s="154"/>
      <c r="BQ113" s="154">
        <f t="shared" si="202"/>
        <v>102.36013986013985</v>
      </c>
      <c r="BR113" s="154"/>
      <c r="BS113" s="155">
        <f t="shared" si="203"/>
        <v>100.19417475728156</v>
      </c>
      <c r="BT113" s="155"/>
      <c r="BU113" s="155">
        <f t="shared" si="204"/>
        <v>104.4378698224852</v>
      </c>
      <c r="BV113" s="155"/>
      <c r="BW113" s="156">
        <f t="shared" si="205"/>
        <v>103.92523364485982</v>
      </c>
      <c r="BX113" s="156"/>
      <c r="BY113" s="157">
        <f t="shared" si="206"/>
        <v>103.13186813186813</v>
      </c>
      <c r="BZ113" s="157"/>
      <c r="CA113" s="154">
        <f t="shared" si="207"/>
        <v>102.36013986013985</v>
      </c>
      <c r="CB113" s="154"/>
      <c r="CC113" s="155">
        <f t="shared" si="208"/>
        <v>100.19417475728156</v>
      </c>
      <c r="CD113" s="390"/>
      <c r="CE113" s="154">
        <f t="shared" si="209"/>
        <v>105.23668639053254</v>
      </c>
      <c r="CF113" s="154"/>
      <c r="CG113" s="155">
        <f t="shared" si="210"/>
        <v>105.2570093457944</v>
      </c>
      <c r="CH113" s="155"/>
      <c r="CI113" s="154">
        <f t="shared" si="211"/>
        <v>106.68612637362638</v>
      </c>
      <c r="CJ113" s="154"/>
      <c r="CK113" s="154">
        <f t="shared" si="212"/>
        <v>102.36013986013985</v>
      </c>
      <c r="CL113" s="154"/>
      <c r="CM113" s="155">
        <f t="shared" si="213"/>
        <v>100.19417475728156</v>
      </c>
      <c r="CN113" s="155"/>
      <c r="CO113" s="155">
        <f t="shared" si="214"/>
        <v>104.70414201183431</v>
      </c>
      <c r="CP113" s="155"/>
      <c r="CQ113" s="156">
        <f t="shared" si="215"/>
        <v>106.02803738317758</v>
      </c>
      <c r="CR113" s="156"/>
      <c r="CS113" s="157">
        <f t="shared" si="216"/>
        <v>105.5940934065934</v>
      </c>
      <c r="CT113" s="157"/>
      <c r="CU113" s="154">
        <f t="shared" si="217"/>
        <v>102.36013986013985</v>
      </c>
      <c r="CV113" s="154"/>
      <c r="CW113" s="155">
        <f t="shared" si="218"/>
        <v>100.19417475728156</v>
      </c>
      <c r="CX113" s="155"/>
      <c r="CY113" s="155">
        <f t="shared" si="219"/>
        <v>103.90532544378698</v>
      </c>
      <c r="CZ113" s="155"/>
      <c r="DA113" s="156">
        <f t="shared" si="220"/>
        <v>104.83644859813084</v>
      </c>
      <c r="DB113" s="156"/>
      <c r="DC113" s="157">
        <f t="shared" si="221"/>
        <v>107.29395604395604</v>
      </c>
      <c r="DD113" s="157"/>
      <c r="DE113" s="154">
        <f t="shared" si="222"/>
        <v>102.36013986013985</v>
      </c>
      <c r="DF113" s="154"/>
      <c r="DG113" s="155">
        <f t="shared" si="223"/>
        <v>100.19417475728156</v>
      </c>
      <c r="DH113" s="244"/>
      <c r="DI113" s="92">
        <f t="shared" si="224"/>
        <v>102.1301775147929</v>
      </c>
      <c r="DJ113" s="92"/>
      <c r="DK113" s="156">
        <f t="shared" si="225"/>
        <v>105.04672897196262</v>
      </c>
      <c r="DL113" s="156"/>
      <c r="DM113" s="92">
        <f t="shared" si="226"/>
        <v>105.80013736263736</v>
      </c>
      <c r="DN113" s="92"/>
      <c r="DO113" s="92">
        <f t="shared" si="227"/>
        <v>102.36013986013985</v>
      </c>
      <c r="DP113" s="92"/>
      <c r="DQ113" s="92">
        <f t="shared" si="228"/>
        <v>100.19417475728156</v>
      </c>
    </row>
    <row r="114" spans="1:121" s="83" customFormat="1" x14ac:dyDescent="0.2">
      <c r="A114" s="84" t="s">
        <v>9</v>
      </c>
      <c r="B114" s="75"/>
      <c r="C114" s="158">
        <f t="shared" si="169"/>
        <v>93.786982248520701</v>
      </c>
      <c r="D114" s="154"/>
      <c r="E114" s="158">
        <f t="shared" si="170"/>
        <v>92.359813084112147</v>
      </c>
      <c r="F114" s="154"/>
      <c r="G114" s="159">
        <f t="shared" si="171"/>
        <v>102.22527472527472</v>
      </c>
      <c r="H114" s="155"/>
      <c r="I114" s="159">
        <f t="shared" si="172"/>
        <v>100.15734265734265</v>
      </c>
      <c r="J114" s="155"/>
      <c r="K114" s="160">
        <f t="shared" si="173"/>
        <v>100.87378640776699</v>
      </c>
      <c r="L114" s="156"/>
      <c r="M114" s="161">
        <f t="shared" si="174"/>
        <v>98.402366863905314</v>
      </c>
      <c r="N114" s="157"/>
      <c r="O114" s="158">
        <f t="shared" si="175"/>
        <v>96.705607476635521</v>
      </c>
      <c r="P114" s="154"/>
      <c r="Q114" s="159">
        <f t="shared" si="176"/>
        <v>107.86057692307692</v>
      </c>
      <c r="R114" s="155"/>
      <c r="S114" s="158">
        <f t="shared" si="177"/>
        <v>100.15734265734265</v>
      </c>
      <c r="T114" s="154"/>
      <c r="U114" s="158">
        <f t="shared" si="178"/>
        <v>100.87378640776699</v>
      </c>
      <c r="V114" s="154"/>
      <c r="W114" s="159">
        <f t="shared" si="179"/>
        <v>98.491124260355022</v>
      </c>
      <c r="X114" s="155"/>
      <c r="Y114" s="159">
        <f t="shared" si="180"/>
        <v>99.859813084112162</v>
      </c>
      <c r="Z114" s="155"/>
      <c r="AA114" s="160">
        <f t="shared" si="181"/>
        <v>109.06593406593406</v>
      </c>
      <c r="AB114" s="156"/>
      <c r="AC114" s="161">
        <f t="shared" si="182"/>
        <v>100.15734265734265</v>
      </c>
      <c r="AD114" s="157"/>
      <c r="AE114" s="158">
        <f t="shared" si="183"/>
        <v>100.87378640776699</v>
      </c>
      <c r="AF114" s="154"/>
      <c r="AG114" s="159">
        <f t="shared" si="184"/>
        <v>102.2189349112426</v>
      </c>
      <c r="AH114" s="155"/>
      <c r="AI114" s="158">
        <f t="shared" si="185"/>
        <v>102.80373831775701</v>
      </c>
      <c r="AJ114" s="154"/>
      <c r="AK114" s="158">
        <f t="shared" si="186"/>
        <v>109.375</v>
      </c>
      <c r="AL114" s="154"/>
      <c r="AM114" s="159">
        <f t="shared" si="187"/>
        <v>100.15734265734265</v>
      </c>
      <c r="AN114" s="155"/>
      <c r="AO114" s="159">
        <f t="shared" si="188"/>
        <v>100.87378640776699</v>
      </c>
      <c r="AP114" s="155"/>
      <c r="AQ114" s="160">
        <f t="shared" si="189"/>
        <v>102.48520710059171</v>
      </c>
      <c r="AR114" s="156"/>
      <c r="AS114" s="161">
        <f t="shared" si="190"/>
        <v>100.42056074766356</v>
      </c>
      <c r="AT114" s="157"/>
      <c r="AU114" s="158">
        <f t="shared" si="191"/>
        <v>107.52060439560439</v>
      </c>
      <c r="AV114" s="154"/>
      <c r="AW114" s="159">
        <f t="shared" si="192"/>
        <v>100.15734265734265</v>
      </c>
      <c r="AX114" s="155"/>
      <c r="AY114" s="158">
        <f t="shared" si="193"/>
        <v>100.87378640776699</v>
      </c>
      <c r="AZ114" s="154"/>
      <c r="BA114" s="158">
        <f t="shared" si="194"/>
        <v>103.90532544378698</v>
      </c>
      <c r="BB114" s="154"/>
      <c r="BC114" s="159">
        <f t="shared" si="195"/>
        <v>102.80373831775701</v>
      </c>
      <c r="BD114" s="155"/>
      <c r="BE114" s="159">
        <f t="shared" si="196"/>
        <v>113.76373626373626</v>
      </c>
      <c r="BF114" s="155"/>
      <c r="BG114" s="160">
        <f t="shared" si="197"/>
        <v>100.15734265734265</v>
      </c>
      <c r="BH114" s="156"/>
      <c r="BI114" s="161">
        <f t="shared" si="198"/>
        <v>100.87378640776699</v>
      </c>
      <c r="BJ114" s="157"/>
      <c r="BK114" s="158">
        <f t="shared" si="199"/>
        <v>99.112426035502949</v>
      </c>
      <c r="BL114" s="154"/>
      <c r="BM114" s="159">
        <f t="shared" si="200"/>
        <v>101.96261682242991</v>
      </c>
      <c r="BN114" s="155"/>
      <c r="BO114" s="158">
        <f t="shared" si="201"/>
        <v>112.29052197802197</v>
      </c>
      <c r="BP114" s="154"/>
      <c r="BQ114" s="158">
        <f t="shared" si="202"/>
        <v>100.15734265734265</v>
      </c>
      <c r="BR114" s="154"/>
      <c r="BS114" s="159">
        <f t="shared" si="203"/>
        <v>100.87378640776699</v>
      </c>
      <c r="BT114" s="155"/>
      <c r="BU114" s="159">
        <f t="shared" si="204"/>
        <v>98.047337278106511</v>
      </c>
      <c r="BV114" s="155"/>
      <c r="BW114" s="160">
        <f t="shared" si="205"/>
        <v>99.649532710280383</v>
      </c>
      <c r="BX114" s="156"/>
      <c r="BY114" s="161">
        <f t="shared" si="206"/>
        <v>109.73557692307692</v>
      </c>
      <c r="BZ114" s="157"/>
      <c r="CA114" s="158">
        <f t="shared" si="207"/>
        <v>100.15734265734265</v>
      </c>
      <c r="CB114" s="154"/>
      <c r="CC114" s="159">
        <f t="shared" si="208"/>
        <v>100.87378640776699</v>
      </c>
      <c r="CD114" s="390"/>
      <c r="CE114" s="158">
        <f t="shared" si="209"/>
        <v>96.715976331360935</v>
      </c>
      <c r="CF114" s="154"/>
      <c r="CG114" s="159">
        <f t="shared" si="210"/>
        <v>100.70093457943925</v>
      </c>
      <c r="CH114" s="155"/>
      <c r="CI114" s="158">
        <f t="shared" si="211"/>
        <v>112.53777472527473</v>
      </c>
      <c r="CJ114" s="154"/>
      <c r="CK114" s="158">
        <f t="shared" si="212"/>
        <v>100.15734265734265</v>
      </c>
      <c r="CL114" s="154"/>
      <c r="CM114" s="159">
        <f t="shared" si="213"/>
        <v>100.87378640776699</v>
      </c>
      <c r="CN114" s="155"/>
      <c r="CO114" s="159">
        <f t="shared" si="214"/>
        <v>102.1301775147929</v>
      </c>
      <c r="CP114" s="155"/>
      <c r="CQ114" s="160">
        <f t="shared" si="215"/>
        <v>100.56074766355141</v>
      </c>
      <c r="CR114" s="156"/>
      <c r="CS114" s="161">
        <f t="shared" si="216"/>
        <v>111.2603021978022</v>
      </c>
      <c r="CT114" s="157"/>
      <c r="CU114" s="158">
        <f t="shared" si="217"/>
        <v>100.15734265734265</v>
      </c>
      <c r="CV114" s="154"/>
      <c r="CW114" s="159">
        <f t="shared" si="218"/>
        <v>100.87378640776699</v>
      </c>
      <c r="CX114" s="155"/>
      <c r="CY114" s="159">
        <f t="shared" si="219"/>
        <v>102.66272189349112</v>
      </c>
      <c r="CZ114" s="155"/>
      <c r="DA114" s="160">
        <f t="shared" si="220"/>
        <v>100.28037383177571</v>
      </c>
      <c r="DB114" s="156"/>
      <c r="DC114" s="161">
        <f t="shared" si="221"/>
        <v>112.75412087912089</v>
      </c>
      <c r="DD114" s="157"/>
      <c r="DE114" s="158">
        <f t="shared" si="222"/>
        <v>100.15734265734265</v>
      </c>
      <c r="DF114" s="154"/>
      <c r="DG114" s="159">
        <f t="shared" si="223"/>
        <v>100.87378640776699</v>
      </c>
      <c r="DH114" s="244"/>
      <c r="DI114" s="93">
        <f t="shared" si="224"/>
        <v>105.41420118343194</v>
      </c>
      <c r="DJ114" s="92"/>
      <c r="DK114" s="160">
        <f t="shared" si="225"/>
        <v>105.60747663551403</v>
      </c>
      <c r="DL114" s="156"/>
      <c r="DM114" s="93">
        <f t="shared" si="226"/>
        <v>110.2815934065934</v>
      </c>
      <c r="DN114" s="92"/>
      <c r="DO114" s="93">
        <f t="shared" si="227"/>
        <v>100.15734265734265</v>
      </c>
      <c r="DP114" s="92"/>
      <c r="DQ114" s="93">
        <f t="shared" si="228"/>
        <v>100.87378640776699</v>
      </c>
    </row>
    <row r="115" spans="1:121" s="83" customFormat="1" x14ac:dyDescent="0.2">
      <c r="A115" s="82" t="s">
        <v>10</v>
      </c>
      <c r="B115" s="75"/>
      <c r="C115" s="154">
        <f t="shared" si="169"/>
        <v>107.01183431952663</v>
      </c>
      <c r="D115" s="154"/>
      <c r="E115" s="154">
        <f t="shared" si="170"/>
        <v>102.87383177570094</v>
      </c>
      <c r="F115" s="154"/>
      <c r="G115" s="155">
        <f t="shared" si="171"/>
        <v>112.58928571428571</v>
      </c>
      <c r="H115" s="155"/>
      <c r="I115" s="155">
        <f t="shared" si="172"/>
        <v>94.7027972027972</v>
      </c>
      <c r="J115" s="155"/>
      <c r="K115" s="156">
        <f t="shared" si="173"/>
        <v>102.62135922330097</v>
      </c>
      <c r="L115" s="156"/>
      <c r="M115" s="157">
        <f t="shared" si="174"/>
        <v>103.37278106508876</v>
      </c>
      <c r="N115" s="157"/>
      <c r="O115" s="154">
        <f t="shared" si="175"/>
        <v>103.36448598130842</v>
      </c>
      <c r="P115" s="154"/>
      <c r="Q115" s="155">
        <f t="shared" si="176"/>
        <v>112.1978021978022</v>
      </c>
      <c r="R115" s="155"/>
      <c r="S115" s="154">
        <f t="shared" si="177"/>
        <v>94.7027972027972</v>
      </c>
      <c r="T115" s="154"/>
      <c r="U115" s="154">
        <f t="shared" si="178"/>
        <v>102.62135922330097</v>
      </c>
      <c r="V115" s="154"/>
      <c r="W115" s="155">
        <f t="shared" si="179"/>
        <v>104.3491124260355</v>
      </c>
      <c r="X115" s="155"/>
      <c r="Y115" s="155">
        <f t="shared" si="180"/>
        <v>98.45794392523365</v>
      </c>
      <c r="Z115" s="155"/>
      <c r="AA115" s="156">
        <f t="shared" si="181"/>
        <v>113.6092032967033</v>
      </c>
      <c r="AB115" s="156"/>
      <c r="AC115" s="157">
        <f t="shared" si="182"/>
        <v>94.7027972027972</v>
      </c>
      <c r="AD115" s="157"/>
      <c r="AE115" s="154">
        <f t="shared" si="183"/>
        <v>102.62135922330097</v>
      </c>
      <c r="AF115" s="154"/>
      <c r="AG115" s="155">
        <f t="shared" si="184"/>
        <v>105.76923076923077</v>
      </c>
      <c r="AH115" s="155"/>
      <c r="AI115" s="154">
        <f t="shared" si="185"/>
        <v>103.78504672897198</v>
      </c>
      <c r="AJ115" s="154"/>
      <c r="AK115" s="154">
        <f t="shared" si="186"/>
        <v>114.56730769230769</v>
      </c>
      <c r="AL115" s="154"/>
      <c r="AM115" s="155">
        <f t="shared" si="187"/>
        <v>94.7027972027972</v>
      </c>
      <c r="AN115" s="155"/>
      <c r="AO115" s="155">
        <f t="shared" si="188"/>
        <v>102.62135922330097</v>
      </c>
      <c r="AP115" s="155"/>
      <c r="AQ115" s="156">
        <f t="shared" si="189"/>
        <v>110.29585798816566</v>
      </c>
      <c r="AR115" s="156"/>
      <c r="AS115" s="157">
        <f t="shared" si="190"/>
        <v>111.21495327102804</v>
      </c>
      <c r="AT115" s="157"/>
      <c r="AU115" s="154">
        <f t="shared" si="191"/>
        <v>115.66964285714286</v>
      </c>
      <c r="AV115" s="154"/>
      <c r="AW115" s="155">
        <f t="shared" si="192"/>
        <v>94.7027972027972</v>
      </c>
      <c r="AX115" s="155"/>
      <c r="AY115" s="154">
        <f t="shared" si="193"/>
        <v>102.62135922330097</v>
      </c>
      <c r="AZ115" s="154"/>
      <c r="BA115" s="154">
        <f t="shared" si="194"/>
        <v>105.41420118343194</v>
      </c>
      <c r="BB115" s="154"/>
      <c r="BC115" s="155">
        <f t="shared" si="195"/>
        <v>103.15420560747664</v>
      </c>
      <c r="BD115" s="155"/>
      <c r="BE115" s="155">
        <f t="shared" si="196"/>
        <v>117.8537087912088</v>
      </c>
      <c r="BF115" s="155"/>
      <c r="BG115" s="156">
        <f t="shared" si="197"/>
        <v>94.7027972027972</v>
      </c>
      <c r="BH115" s="156"/>
      <c r="BI115" s="157">
        <f t="shared" si="198"/>
        <v>102.62135922330097</v>
      </c>
      <c r="BJ115" s="157"/>
      <c r="BK115" s="154">
        <f t="shared" si="199"/>
        <v>103.55029585798816</v>
      </c>
      <c r="BL115" s="154"/>
      <c r="BM115" s="155">
        <f t="shared" si="200"/>
        <v>104.55607476635514</v>
      </c>
      <c r="BN115" s="155"/>
      <c r="BO115" s="154">
        <f t="shared" si="201"/>
        <v>117.30769230769231</v>
      </c>
      <c r="BP115" s="154"/>
      <c r="BQ115" s="154">
        <f t="shared" si="202"/>
        <v>94.7027972027972</v>
      </c>
      <c r="BR115" s="154"/>
      <c r="BS115" s="155">
        <f t="shared" si="203"/>
        <v>102.62135922330097</v>
      </c>
      <c r="BT115" s="155"/>
      <c r="BU115" s="155">
        <f t="shared" si="204"/>
        <v>105.59171597633136</v>
      </c>
      <c r="BV115" s="155"/>
      <c r="BW115" s="156">
        <f t="shared" si="205"/>
        <v>102.03271028037383</v>
      </c>
      <c r="BX115" s="156"/>
      <c r="BY115" s="157">
        <f t="shared" si="206"/>
        <v>114.93818681318682</v>
      </c>
      <c r="BZ115" s="157"/>
      <c r="CA115" s="154">
        <f t="shared" si="207"/>
        <v>94.7027972027972</v>
      </c>
      <c r="CB115" s="154"/>
      <c r="CC115" s="155">
        <f t="shared" si="208"/>
        <v>102.62135922330097</v>
      </c>
      <c r="CD115" s="390"/>
      <c r="CE115" s="154">
        <f t="shared" si="209"/>
        <v>104.17159763313609</v>
      </c>
      <c r="CF115" s="154"/>
      <c r="CG115" s="155">
        <f t="shared" si="210"/>
        <v>104.34579439252337</v>
      </c>
      <c r="CH115" s="155"/>
      <c r="CI115" s="154">
        <f t="shared" si="211"/>
        <v>115.56662087912088</v>
      </c>
      <c r="CJ115" s="154"/>
      <c r="CK115" s="154">
        <f t="shared" si="212"/>
        <v>94.7027972027972</v>
      </c>
      <c r="CL115" s="154"/>
      <c r="CM115" s="155">
        <f t="shared" si="213"/>
        <v>102.62135922330097</v>
      </c>
      <c r="CN115" s="155"/>
      <c r="CO115" s="155">
        <f t="shared" si="214"/>
        <v>107.18934911242603</v>
      </c>
      <c r="CP115" s="155"/>
      <c r="CQ115" s="156">
        <f t="shared" si="215"/>
        <v>107.92056074766356</v>
      </c>
      <c r="CR115" s="156"/>
      <c r="CS115" s="157">
        <f t="shared" si="216"/>
        <v>113.39285714285714</v>
      </c>
      <c r="CT115" s="157"/>
      <c r="CU115" s="154">
        <f t="shared" si="217"/>
        <v>94.7027972027972</v>
      </c>
      <c r="CV115" s="154"/>
      <c r="CW115" s="155">
        <f t="shared" si="218"/>
        <v>102.62135922330097</v>
      </c>
      <c r="CX115" s="155"/>
      <c r="CY115" s="155">
        <f t="shared" si="219"/>
        <v>110.73964497041419</v>
      </c>
      <c r="CZ115" s="155"/>
      <c r="DA115" s="156">
        <f t="shared" si="220"/>
        <v>112.40654205607477</v>
      </c>
      <c r="DB115" s="156"/>
      <c r="DC115" s="157">
        <f t="shared" si="221"/>
        <v>117.28708791208791</v>
      </c>
      <c r="DD115" s="157"/>
      <c r="DE115" s="154">
        <f t="shared" si="222"/>
        <v>94.7027972027972</v>
      </c>
      <c r="DF115" s="154"/>
      <c r="DG115" s="155">
        <f t="shared" si="223"/>
        <v>102.62135922330097</v>
      </c>
      <c r="DH115" s="244"/>
      <c r="DI115" s="92">
        <f t="shared" si="224"/>
        <v>107.98816568047337</v>
      </c>
      <c r="DJ115" s="92"/>
      <c r="DK115" s="156">
        <f t="shared" si="225"/>
        <v>110.93457943925235</v>
      </c>
      <c r="DL115" s="156"/>
      <c r="DM115" s="92">
        <f t="shared" si="226"/>
        <v>118.75</v>
      </c>
      <c r="DN115" s="92"/>
      <c r="DO115" s="92">
        <f t="shared" si="227"/>
        <v>94.7027972027972</v>
      </c>
      <c r="DP115" s="92"/>
      <c r="DQ115" s="92">
        <f t="shared" si="228"/>
        <v>102.62135922330097</v>
      </c>
    </row>
    <row r="116" spans="1:121" s="83" customFormat="1" x14ac:dyDescent="0.2">
      <c r="A116" s="82" t="s">
        <v>11</v>
      </c>
      <c r="B116" s="75"/>
      <c r="C116" s="154">
        <f t="shared" si="169"/>
        <v>102.92899408284023</v>
      </c>
      <c r="D116" s="154"/>
      <c r="E116" s="154">
        <f t="shared" si="170"/>
        <v>106.58878504672897</v>
      </c>
      <c r="F116" s="154"/>
      <c r="G116" s="155">
        <f t="shared" si="171"/>
        <v>107.33516483516483</v>
      </c>
      <c r="H116" s="155"/>
      <c r="I116" s="155">
        <f t="shared" si="172"/>
        <v>92.657342657342653</v>
      </c>
      <c r="J116" s="155"/>
      <c r="K116" s="156">
        <f t="shared" si="173"/>
        <v>85.048543689320397</v>
      </c>
      <c r="L116" s="156"/>
      <c r="M116" s="157">
        <f t="shared" si="174"/>
        <v>100.08875739644969</v>
      </c>
      <c r="N116" s="157"/>
      <c r="O116" s="154">
        <f t="shared" si="175"/>
        <v>103.01401869158879</v>
      </c>
      <c r="P116" s="154"/>
      <c r="Q116" s="155">
        <f t="shared" si="176"/>
        <v>106.41826923076923</v>
      </c>
      <c r="R116" s="155"/>
      <c r="S116" s="154">
        <f t="shared" si="177"/>
        <v>92.657342657342653</v>
      </c>
      <c r="T116" s="154"/>
      <c r="U116" s="154">
        <f t="shared" si="178"/>
        <v>85.048543689320397</v>
      </c>
      <c r="V116" s="154"/>
      <c r="W116" s="155">
        <f t="shared" si="179"/>
        <v>103.63905325443787</v>
      </c>
      <c r="X116" s="155"/>
      <c r="Y116" s="155">
        <f t="shared" si="180"/>
        <v>104.83644859813084</v>
      </c>
      <c r="Z116" s="155"/>
      <c r="AA116" s="156">
        <f t="shared" si="181"/>
        <v>111.63118131868133</v>
      </c>
      <c r="AB116" s="156"/>
      <c r="AC116" s="157">
        <f t="shared" si="182"/>
        <v>92.657342657342653</v>
      </c>
      <c r="AD116" s="157"/>
      <c r="AE116" s="154">
        <f t="shared" si="183"/>
        <v>85.048543689320397</v>
      </c>
      <c r="AF116" s="154"/>
      <c r="AG116" s="155">
        <f t="shared" si="184"/>
        <v>104.3491124260355</v>
      </c>
      <c r="AH116" s="155"/>
      <c r="AI116" s="154">
        <f t="shared" si="185"/>
        <v>105.11682242990655</v>
      </c>
      <c r="AJ116" s="154"/>
      <c r="AK116" s="154">
        <f t="shared" si="186"/>
        <v>106.88186813186813</v>
      </c>
      <c r="AL116" s="154"/>
      <c r="AM116" s="155">
        <f t="shared" si="187"/>
        <v>92.657342657342653</v>
      </c>
      <c r="AN116" s="155"/>
      <c r="AO116" s="155">
        <f t="shared" si="188"/>
        <v>85.048543689320397</v>
      </c>
      <c r="AP116" s="155"/>
      <c r="AQ116" s="156">
        <f t="shared" si="189"/>
        <v>105.05917159763314</v>
      </c>
      <c r="AR116" s="156"/>
      <c r="AS116" s="157">
        <f t="shared" si="190"/>
        <v>108.48130841121495</v>
      </c>
      <c r="AT116" s="157"/>
      <c r="AU116" s="154">
        <f t="shared" si="191"/>
        <v>105.50137362637362</v>
      </c>
      <c r="AV116" s="154"/>
      <c r="AW116" s="155">
        <f t="shared" si="192"/>
        <v>92.657342657342653</v>
      </c>
      <c r="AX116" s="155"/>
      <c r="AY116" s="154">
        <f t="shared" si="193"/>
        <v>85.048543689320397</v>
      </c>
      <c r="AZ116" s="154"/>
      <c r="BA116" s="154">
        <f t="shared" si="194"/>
        <v>104.17159763313609</v>
      </c>
      <c r="BB116" s="154"/>
      <c r="BC116" s="155">
        <f t="shared" si="195"/>
        <v>106.16822429906543</v>
      </c>
      <c r="BD116" s="155"/>
      <c r="BE116" s="155">
        <f t="shared" si="196"/>
        <v>110.10645604395604</v>
      </c>
      <c r="BF116" s="155"/>
      <c r="BG116" s="156">
        <f t="shared" si="197"/>
        <v>92.657342657342653</v>
      </c>
      <c r="BH116" s="156"/>
      <c r="BI116" s="157">
        <f t="shared" si="198"/>
        <v>85.048543689320397</v>
      </c>
      <c r="BJ116" s="157"/>
      <c r="BK116" s="154">
        <f t="shared" si="199"/>
        <v>101.42011834319526</v>
      </c>
      <c r="BL116" s="154"/>
      <c r="BM116" s="155">
        <f t="shared" si="200"/>
        <v>105.32710280373833</v>
      </c>
      <c r="BN116" s="155"/>
      <c r="BO116" s="154">
        <f t="shared" si="201"/>
        <v>110.05494505494507</v>
      </c>
      <c r="BP116" s="154"/>
      <c r="BQ116" s="154">
        <f t="shared" si="202"/>
        <v>92.657342657342653</v>
      </c>
      <c r="BR116" s="154"/>
      <c r="BS116" s="155">
        <f t="shared" si="203"/>
        <v>85.048543689320397</v>
      </c>
      <c r="BT116" s="155"/>
      <c r="BU116" s="155">
        <f t="shared" si="204"/>
        <v>104.17159763313609</v>
      </c>
      <c r="BV116" s="155"/>
      <c r="BW116" s="156">
        <f t="shared" si="205"/>
        <v>104.76635514018692</v>
      </c>
      <c r="BX116" s="156"/>
      <c r="BY116" s="157">
        <f t="shared" si="206"/>
        <v>110.75549450549451</v>
      </c>
      <c r="BZ116" s="157"/>
      <c r="CA116" s="154">
        <f t="shared" si="207"/>
        <v>92.657342657342653</v>
      </c>
      <c r="CB116" s="154"/>
      <c r="CC116" s="155">
        <f t="shared" si="208"/>
        <v>85.048543689320397</v>
      </c>
      <c r="CD116" s="390"/>
      <c r="CE116" s="154">
        <f t="shared" si="209"/>
        <v>103.37278106508876</v>
      </c>
      <c r="CF116" s="154"/>
      <c r="CG116" s="155">
        <f t="shared" si="210"/>
        <v>106.16822429906543</v>
      </c>
      <c r="CH116" s="155"/>
      <c r="CI116" s="154">
        <f t="shared" si="211"/>
        <v>112.89835164835165</v>
      </c>
      <c r="CJ116" s="154"/>
      <c r="CK116" s="154">
        <f t="shared" si="212"/>
        <v>92.657342657342653</v>
      </c>
      <c r="CL116" s="154"/>
      <c r="CM116" s="155">
        <f t="shared" si="213"/>
        <v>85.048543689320397</v>
      </c>
      <c r="CN116" s="155"/>
      <c r="CO116" s="155">
        <f t="shared" si="214"/>
        <v>105.14792899408283</v>
      </c>
      <c r="CP116" s="155"/>
      <c r="CQ116" s="156">
        <f t="shared" si="215"/>
        <v>104.20560747663552</v>
      </c>
      <c r="CR116" s="156"/>
      <c r="CS116" s="157">
        <f t="shared" si="216"/>
        <v>106.95398351648352</v>
      </c>
      <c r="CT116" s="157"/>
      <c r="CU116" s="154">
        <f t="shared" si="217"/>
        <v>92.657342657342653</v>
      </c>
      <c r="CV116" s="154"/>
      <c r="CW116" s="155">
        <f t="shared" si="218"/>
        <v>85.048543689320397</v>
      </c>
      <c r="CX116" s="155"/>
      <c r="CY116" s="155">
        <f t="shared" si="219"/>
        <v>107.54437869822485</v>
      </c>
      <c r="CZ116" s="155"/>
      <c r="DA116" s="156">
        <f t="shared" si="220"/>
        <v>108.62149532710281</v>
      </c>
      <c r="DB116" s="156"/>
      <c r="DC116" s="157">
        <f t="shared" si="221"/>
        <v>109.04532967032968</v>
      </c>
      <c r="DD116" s="157"/>
      <c r="DE116" s="154">
        <f t="shared" si="222"/>
        <v>92.657342657342653</v>
      </c>
      <c r="DF116" s="154"/>
      <c r="DG116" s="155">
        <f t="shared" si="223"/>
        <v>85.048543689320397</v>
      </c>
      <c r="DH116" s="244"/>
      <c r="DI116" s="92">
        <f t="shared" si="224"/>
        <v>109.76331360946745</v>
      </c>
      <c r="DJ116" s="92"/>
      <c r="DK116" s="156">
        <f t="shared" si="225"/>
        <v>111.00467289719627</v>
      </c>
      <c r="DL116" s="156"/>
      <c r="DM116" s="92">
        <f t="shared" si="226"/>
        <v>109.28228021978022</v>
      </c>
      <c r="DN116" s="92"/>
      <c r="DO116" s="92">
        <f t="shared" si="227"/>
        <v>92.657342657342653</v>
      </c>
      <c r="DP116" s="92"/>
      <c r="DQ116" s="92">
        <f t="shared" si="228"/>
        <v>85.048543689320397</v>
      </c>
    </row>
    <row r="117" spans="1:121" s="83" customFormat="1" x14ac:dyDescent="0.2">
      <c r="A117" s="82" t="s">
        <v>12</v>
      </c>
      <c r="B117" s="75"/>
      <c r="C117" s="154">
        <f t="shared" si="169"/>
        <v>98.224852071005913</v>
      </c>
      <c r="D117" s="154"/>
      <c r="E117" s="154">
        <f t="shared" si="170"/>
        <v>96.635514018691595</v>
      </c>
      <c r="F117" s="154"/>
      <c r="G117" s="155">
        <f t="shared" si="171"/>
        <v>101.82348901098901</v>
      </c>
      <c r="H117" s="155"/>
      <c r="I117" s="155">
        <f t="shared" si="172"/>
        <v>101.57342657342657</v>
      </c>
      <c r="J117" s="155"/>
      <c r="K117" s="156">
        <f t="shared" si="173"/>
        <v>98.834951456310677</v>
      </c>
      <c r="L117" s="156"/>
      <c r="M117" s="157">
        <f t="shared" si="174"/>
        <v>96.449704142011825</v>
      </c>
      <c r="N117" s="157"/>
      <c r="O117" s="154">
        <f t="shared" si="175"/>
        <v>95.794392523364493</v>
      </c>
      <c r="P117" s="154"/>
      <c r="Q117" s="155">
        <f t="shared" si="176"/>
        <v>103.34821428571429</v>
      </c>
      <c r="R117" s="155"/>
      <c r="S117" s="154">
        <f t="shared" si="177"/>
        <v>101.57342657342657</v>
      </c>
      <c r="T117" s="154"/>
      <c r="U117" s="154">
        <f t="shared" si="178"/>
        <v>98.834951456310677</v>
      </c>
      <c r="V117" s="154"/>
      <c r="W117" s="155">
        <f t="shared" si="179"/>
        <v>102.2189349112426</v>
      </c>
      <c r="X117" s="155"/>
      <c r="Y117" s="155">
        <f t="shared" si="180"/>
        <v>102.03271028037383</v>
      </c>
      <c r="Z117" s="155"/>
      <c r="AA117" s="156">
        <f t="shared" si="181"/>
        <v>106.24313186813187</v>
      </c>
      <c r="AB117" s="156"/>
      <c r="AC117" s="157">
        <f t="shared" si="182"/>
        <v>101.57342657342657</v>
      </c>
      <c r="AD117" s="157"/>
      <c r="AE117" s="154">
        <f t="shared" si="183"/>
        <v>98.834951456310677</v>
      </c>
      <c r="AF117" s="154"/>
      <c r="AG117" s="155">
        <f t="shared" si="184"/>
        <v>102.75147928994082</v>
      </c>
      <c r="AH117" s="155"/>
      <c r="AI117" s="154">
        <f t="shared" si="185"/>
        <v>103.08411214953271</v>
      </c>
      <c r="AJ117" s="154"/>
      <c r="AK117" s="154">
        <f t="shared" si="186"/>
        <v>106.35645604395604</v>
      </c>
      <c r="AL117" s="154"/>
      <c r="AM117" s="155">
        <f t="shared" si="187"/>
        <v>101.57342657342657</v>
      </c>
      <c r="AN117" s="155"/>
      <c r="AO117" s="155">
        <f t="shared" si="188"/>
        <v>98.834951456310677</v>
      </c>
      <c r="AP117" s="155"/>
      <c r="AQ117" s="156">
        <f t="shared" si="189"/>
        <v>103.72781065088756</v>
      </c>
      <c r="AR117" s="156"/>
      <c r="AS117" s="157">
        <f t="shared" si="190"/>
        <v>105.53738317757011</v>
      </c>
      <c r="AT117" s="157"/>
      <c r="AU117" s="154">
        <f t="shared" si="191"/>
        <v>106.60370879120879</v>
      </c>
      <c r="AV117" s="154"/>
      <c r="AW117" s="155">
        <f t="shared" si="192"/>
        <v>101.57342657342657</v>
      </c>
      <c r="AX117" s="155"/>
      <c r="AY117" s="154">
        <f t="shared" si="193"/>
        <v>98.834951456310677</v>
      </c>
      <c r="AZ117" s="154"/>
      <c r="BA117" s="154">
        <f t="shared" si="194"/>
        <v>96.272189349112423</v>
      </c>
      <c r="BB117" s="154"/>
      <c r="BC117" s="155">
        <f t="shared" si="195"/>
        <v>98.738317757009355</v>
      </c>
      <c r="BD117" s="155"/>
      <c r="BE117" s="155">
        <f t="shared" si="196"/>
        <v>111.43543956043956</v>
      </c>
      <c r="BF117" s="155"/>
      <c r="BG117" s="156">
        <f t="shared" si="197"/>
        <v>101.57342657342657</v>
      </c>
      <c r="BH117" s="156"/>
      <c r="BI117" s="157">
        <f t="shared" si="198"/>
        <v>98.834951456310677</v>
      </c>
      <c r="BJ117" s="157"/>
      <c r="BK117" s="154">
        <f t="shared" si="199"/>
        <v>97.071005917159752</v>
      </c>
      <c r="BL117" s="154"/>
      <c r="BM117" s="155">
        <f t="shared" si="200"/>
        <v>99.789719626168235</v>
      </c>
      <c r="BN117" s="155"/>
      <c r="BO117" s="154">
        <f t="shared" si="201"/>
        <v>110.00343406593406</v>
      </c>
      <c r="BP117" s="154"/>
      <c r="BQ117" s="154">
        <f t="shared" si="202"/>
        <v>101.57342657342657</v>
      </c>
      <c r="BR117" s="154"/>
      <c r="BS117" s="155">
        <f t="shared" si="203"/>
        <v>98.834951456310677</v>
      </c>
      <c r="BT117" s="155"/>
      <c r="BU117" s="155">
        <f t="shared" si="204"/>
        <v>95.295857988165679</v>
      </c>
      <c r="BV117" s="155"/>
      <c r="BW117" s="156">
        <f t="shared" si="205"/>
        <v>102.24299065420561</v>
      </c>
      <c r="BX117" s="156"/>
      <c r="BY117" s="157">
        <f t="shared" si="206"/>
        <v>109.15865384615385</v>
      </c>
      <c r="BZ117" s="157"/>
      <c r="CA117" s="154">
        <f t="shared" si="207"/>
        <v>101.57342657342657</v>
      </c>
      <c r="CB117" s="154"/>
      <c r="CC117" s="155">
        <f t="shared" si="208"/>
        <v>98.834951456310677</v>
      </c>
      <c r="CD117" s="390"/>
      <c r="CE117" s="154">
        <f t="shared" si="209"/>
        <v>97.42603550295857</v>
      </c>
      <c r="CF117" s="154"/>
      <c r="CG117" s="155">
        <f t="shared" si="210"/>
        <v>100.98130841121495</v>
      </c>
      <c r="CH117" s="155"/>
      <c r="CI117" s="154">
        <f t="shared" si="211"/>
        <v>110.87912087912088</v>
      </c>
      <c r="CJ117" s="154"/>
      <c r="CK117" s="154">
        <f t="shared" si="212"/>
        <v>101.57342657342657</v>
      </c>
      <c r="CL117" s="154"/>
      <c r="CM117" s="155">
        <f t="shared" si="213"/>
        <v>98.834951456310677</v>
      </c>
      <c r="CN117" s="155"/>
      <c r="CO117" s="155">
        <f t="shared" si="214"/>
        <v>103.55029585798816</v>
      </c>
      <c r="CP117" s="155"/>
      <c r="CQ117" s="156">
        <f t="shared" si="215"/>
        <v>106.23831775700934</v>
      </c>
      <c r="CR117" s="156"/>
      <c r="CS117" s="157">
        <f t="shared" si="216"/>
        <v>109.45741758241759</v>
      </c>
      <c r="CT117" s="157"/>
      <c r="CU117" s="154">
        <f t="shared" si="217"/>
        <v>101.57342657342657</v>
      </c>
      <c r="CV117" s="154"/>
      <c r="CW117" s="155">
        <f t="shared" si="218"/>
        <v>98.834951456310677</v>
      </c>
      <c r="CX117" s="155"/>
      <c r="CY117" s="155">
        <f t="shared" si="219"/>
        <v>95.118343195266263</v>
      </c>
      <c r="CZ117" s="155"/>
      <c r="DA117" s="156">
        <f t="shared" si="220"/>
        <v>100.28037383177571</v>
      </c>
      <c r="DB117" s="156"/>
      <c r="DC117" s="157">
        <f t="shared" si="221"/>
        <v>112.13598901098901</v>
      </c>
      <c r="DD117" s="157"/>
      <c r="DE117" s="154">
        <f t="shared" si="222"/>
        <v>101.57342657342657</v>
      </c>
      <c r="DF117" s="154"/>
      <c r="DG117" s="155">
        <f t="shared" si="223"/>
        <v>98.834951456310677</v>
      </c>
      <c r="DH117" s="244"/>
      <c r="DI117" s="92">
        <f t="shared" si="224"/>
        <v>95.118343195266263</v>
      </c>
      <c r="DJ117" s="92"/>
      <c r="DK117" s="156">
        <f t="shared" si="225"/>
        <v>103.22429906542057</v>
      </c>
      <c r="DL117" s="156"/>
      <c r="DM117" s="92">
        <f t="shared" si="226"/>
        <v>112.63049450549451</v>
      </c>
      <c r="DN117" s="92"/>
      <c r="DO117" s="92">
        <f t="shared" si="227"/>
        <v>101.57342657342657</v>
      </c>
      <c r="DP117" s="92"/>
      <c r="DQ117" s="92">
        <f t="shared" si="228"/>
        <v>98.834951456310677</v>
      </c>
    </row>
    <row r="118" spans="1:121" s="83" customFormat="1" x14ac:dyDescent="0.2">
      <c r="A118" s="82" t="s">
        <v>13</v>
      </c>
      <c r="B118" s="75"/>
      <c r="C118" s="154">
        <f t="shared" si="169"/>
        <v>105.94674556213018</v>
      </c>
      <c r="D118" s="154"/>
      <c r="E118" s="154">
        <f t="shared" si="170"/>
        <v>105.39719626168225</v>
      </c>
      <c r="F118" s="154"/>
      <c r="G118" s="155">
        <f t="shared" si="171"/>
        <v>99.979395604395606</v>
      </c>
      <c r="H118" s="155"/>
      <c r="I118" s="155">
        <f t="shared" si="172"/>
        <v>93.129370629370626</v>
      </c>
      <c r="J118" s="155"/>
      <c r="K118" s="156">
        <f t="shared" si="173"/>
        <v>100.67961165048544</v>
      </c>
      <c r="L118" s="156"/>
      <c r="M118" s="157">
        <f t="shared" si="174"/>
        <v>105.85798816568047</v>
      </c>
      <c r="N118" s="157"/>
      <c r="O118" s="154">
        <f t="shared" si="175"/>
        <v>99.579439252336456</v>
      </c>
      <c r="P118" s="154"/>
      <c r="Q118" s="155">
        <f t="shared" si="176"/>
        <v>97.568681318681314</v>
      </c>
      <c r="R118" s="155"/>
      <c r="S118" s="154">
        <f t="shared" si="177"/>
        <v>93.129370629370626</v>
      </c>
      <c r="T118" s="154"/>
      <c r="U118" s="154">
        <f t="shared" si="178"/>
        <v>100.67961165048544</v>
      </c>
      <c r="V118" s="154"/>
      <c r="W118" s="155">
        <f t="shared" si="179"/>
        <v>100.79881656804733</v>
      </c>
      <c r="X118" s="155"/>
      <c r="Y118" s="155">
        <f t="shared" si="180"/>
        <v>102.59345794392523</v>
      </c>
      <c r="Z118" s="155"/>
      <c r="AA118" s="156">
        <f t="shared" si="181"/>
        <v>98.660714285714292</v>
      </c>
      <c r="AB118" s="156"/>
      <c r="AC118" s="157">
        <f t="shared" si="182"/>
        <v>93.129370629370626</v>
      </c>
      <c r="AD118" s="157"/>
      <c r="AE118" s="154">
        <f t="shared" si="183"/>
        <v>100.67961165048544</v>
      </c>
      <c r="AF118" s="154"/>
      <c r="AG118" s="155">
        <f t="shared" si="184"/>
        <v>106.21301775147928</v>
      </c>
      <c r="AH118" s="155"/>
      <c r="AI118" s="154">
        <f t="shared" si="185"/>
        <v>107.57009345794393</v>
      </c>
      <c r="AJ118" s="154"/>
      <c r="AK118" s="154">
        <f t="shared" si="186"/>
        <v>100.33997252747253</v>
      </c>
      <c r="AL118" s="154"/>
      <c r="AM118" s="155">
        <f t="shared" si="187"/>
        <v>93.129370629370626</v>
      </c>
      <c r="AN118" s="155"/>
      <c r="AO118" s="155">
        <f t="shared" si="188"/>
        <v>100.67961165048544</v>
      </c>
      <c r="AP118" s="155"/>
      <c r="AQ118" s="156">
        <f t="shared" si="189"/>
        <v>103.72781065088756</v>
      </c>
      <c r="AR118" s="156"/>
      <c r="AS118" s="157">
        <f t="shared" si="190"/>
        <v>99.789719626168235</v>
      </c>
      <c r="AT118" s="157"/>
      <c r="AU118" s="154">
        <f t="shared" si="191"/>
        <v>100.26785714285714</v>
      </c>
      <c r="AV118" s="154"/>
      <c r="AW118" s="155">
        <f t="shared" si="192"/>
        <v>93.129370629370626</v>
      </c>
      <c r="AX118" s="155"/>
      <c r="AY118" s="154">
        <f t="shared" si="193"/>
        <v>100.67961165048544</v>
      </c>
      <c r="AZ118" s="154"/>
      <c r="BA118" s="154">
        <f t="shared" si="194"/>
        <v>101.33136094674555</v>
      </c>
      <c r="BB118" s="154"/>
      <c r="BC118" s="155">
        <f t="shared" si="195"/>
        <v>98.317757009345797</v>
      </c>
      <c r="BD118" s="155"/>
      <c r="BE118" s="155">
        <f t="shared" si="196"/>
        <v>105.73832417582418</v>
      </c>
      <c r="BF118" s="155"/>
      <c r="BG118" s="156">
        <f t="shared" si="197"/>
        <v>93.129370629370626</v>
      </c>
      <c r="BH118" s="156"/>
      <c r="BI118" s="157">
        <f t="shared" si="198"/>
        <v>100.67961165048544</v>
      </c>
      <c r="BJ118" s="157"/>
      <c r="BK118" s="154">
        <f t="shared" si="199"/>
        <v>100</v>
      </c>
      <c r="BL118" s="154"/>
      <c r="BM118" s="155">
        <f t="shared" si="200"/>
        <v>100.63084112149534</v>
      </c>
      <c r="BN118" s="155"/>
      <c r="BO118" s="154">
        <f t="shared" si="201"/>
        <v>100.09271978021978</v>
      </c>
      <c r="BP118" s="154"/>
      <c r="BQ118" s="154">
        <f t="shared" si="202"/>
        <v>93.129370629370626</v>
      </c>
      <c r="BR118" s="154"/>
      <c r="BS118" s="155">
        <f t="shared" si="203"/>
        <v>100.67961165048544</v>
      </c>
      <c r="BT118" s="155"/>
      <c r="BU118" s="155">
        <f t="shared" si="204"/>
        <v>101.86390532544378</v>
      </c>
      <c r="BV118" s="155"/>
      <c r="BW118" s="156">
        <f t="shared" si="205"/>
        <v>101.12149532710281</v>
      </c>
      <c r="BX118" s="156"/>
      <c r="BY118" s="157">
        <f t="shared" si="206"/>
        <v>101.61744505494505</v>
      </c>
      <c r="BZ118" s="157"/>
      <c r="CA118" s="154">
        <f t="shared" si="207"/>
        <v>93.129370629370626</v>
      </c>
      <c r="CB118" s="154"/>
      <c r="CC118" s="155">
        <f t="shared" si="208"/>
        <v>100.67961165048544</v>
      </c>
      <c r="CD118" s="390"/>
      <c r="CE118" s="154">
        <f t="shared" si="209"/>
        <v>97.781065088757387</v>
      </c>
      <c r="CF118" s="154"/>
      <c r="CG118" s="155">
        <f t="shared" si="210"/>
        <v>99.439252336448604</v>
      </c>
      <c r="CH118" s="155"/>
      <c r="CI118" s="154">
        <f t="shared" si="211"/>
        <v>102.20467032967034</v>
      </c>
      <c r="CJ118" s="154"/>
      <c r="CK118" s="154">
        <f t="shared" si="212"/>
        <v>93.129370629370626</v>
      </c>
      <c r="CL118" s="154"/>
      <c r="CM118" s="155">
        <f t="shared" si="213"/>
        <v>100.67961165048544</v>
      </c>
      <c r="CN118" s="155"/>
      <c r="CO118" s="155">
        <f t="shared" si="214"/>
        <v>99.112426035502949</v>
      </c>
      <c r="CP118" s="155"/>
      <c r="CQ118" s="156">
        <f t="shared" si="215"/>
        <v>96.705607476635521</v>
      </c>
      <c r="CR118" s="156"/>
      <c r="CS118" s="157">
        <f t="shared" si="216"/>
        <v>100.80357142857143</v>
      </c>
      <c r="CT118" s="157"/>
      <c r="CU118" s="154">
        <f t="shared" si="217"/>
        <v>93.129370629370626</v>
      </c>
      <c r="CV118" s="154"/>
      <c r="CW118" s="155">
        <f t="shared" si="218"/>
        <v>100.67961165048544</v>
      </c>
      <c r="CX118" s="155"/>
      <c r="CY118" s="155">
        <f t="shared" si="219"/>
        <v>104.2603550295858</v>
      </c>
      <c r="CZ118" s="155"/>
      <c r="DA118" s="156">
        <f t="shared" si="220"/>
        <v>104.62616822429906</v>
      </c>
      <c r="DB118" s="156"/>
      <c r="DC118" s="157">
        <f t="shared" si="221"/>
        <v>104.7184065934066</v>
      </c>
      <c r="DD118" s="157"/>
      <c r="DE118" s="154">
        <f t="shared" si="222"/>
        <v>93.129370629370626</v>
      </c>
      <c r="DF118" s="154"/>
      <c r="DG118" s="155">
        <f t="shared" si="223"/>
        <v>100.67961165048544</v>
      </c>
      <c r="DH118" s="244"/>
      <c r="DI118" s="92">
        <f t="shared" si="224"/>
        <v>103.19526627218934</v>
      </c>
      <c r="DJ118" s="92"/>
      <c r="DK118" s="156">
        <f t="shared" si="225"/>
        <v>106.79906542056075</v>
      </c>
      <c r="DL118" s="156"/>
      <c r="DM118" s="92">
        <f t="shared" si="226"/>
        <v>103.95604395604396</v>
      </c>
      <c r="DN118" s="92"/>
      <c r="DO118" s="92">
        <f t="shared" si="227"/>
        <v>93.129370629370626</v>
      </c>
      <c r="DP118" s="92"/>
      <c r="DQ118" s="92">
        <f t="shared" si="228"/>
        <v>100.67961165048544</v>
      </c>
    </row>
    <row r="119" spans="1:121" s="83" customFormat="1" x14ac:dyDescent="0.2">
      <c r="A119" s="84" t="s">
        <v>14</v>
      </c>
      <c r="B119" s="75"/>
      <c r="C119" s="158">
        <f t="shared" si="169"/>
        <v>107.36686390532543</v>
      </c>
      <c r="D119" s="154"/>
      <c r="E119" s="158">
        <f t="shared" si="170"/>
        <v>106.72897196261682</v>
      </c>
      <c r="F119" s="154"/>
      <c r="G119" s="159">
        <f t="shared" si="171"/>
        <v>107.5</v>
      </c>
      <c r="H119" s="155"/>
      <c r="I119" s="159">
        <f t="shared" si="172"/>
        <v>111.43356643356643</v>
      </c>
      <c r="J119" s="155"/>
      <c r="K119" s="160">
        <f t="shared" si="173"/>
        <v>114.17475728155341</v>
      </c>
      <c r="L119" s="156"/>
      <c r="M119" s="161">
        <f t="shared" si="174"/>
        <v>108.07692307692307</v>
      </c>
      <c r="N119" s="157"/>
      <c r="O119" s="158">
        <f t="shared" si="175"/>
        <v>106.44859813084112</v>
      </c>
      <c r="P119" s="154"/>
      <c r="Q119" s="159">
        <f t="shared" si="176"/>
        <v>106.46978021978022</v>
      </c>
      <c r="R119" s="155"/>
      <c r="S119" s="158">
        <f t="shared" si="177"/>
        <v>111.43356643356643</v>
      </c>
      <c r="T119" s="154"/>
      <c r="U119" s="158">
        <f t="shared" si="178"/>
        <v>114.17475728155341</v>
      </c>
      <c r="V119" s="154"/>
      <c r="W119" s="159">
        <f t="shared" si="179"/>
        <v>109.23076923076923</v>
      </c>
      <c r="X119" s="155"/>
      <c r="Y119" s="159">
        <f t="shared" si="180"/>
        <v>104.13551401869159</v>
      </c>
      <c r="Z119" s="155"/>
      <c r="AA119" s="160">
        <f t="shared" si="181"/>
        <v>105.43956043956044</v>
      </c>
      <c r="AB119" s="156"/>
      <c r="AC119" s="161">
        <f t="shared" si="182"/>
        <v>111.43356643356643</v>
      </c>
      <c r="AD119" s="157"/>
      <c r="AE119" s="158">
        <f t="shared" si="183"/>
        <v>114.17475728155341</v>
      </c>
      <c r="AF119" s="154"/>
      <c r="AG119" s="159">
        <f t="shared" si="184"/>
        <v>106.39053254437869</v>
      </c>
      <c r="AH119" s="155"/>
      <c r="AI119" s="158">
        <f t="shared" si="185"/>
        <v>103.92523364485982</v>
      </c>
      <c r="AJ119" s="154"/>
      <c r="AK119" s="158">
        <f t="shared" si="186"/>
        <v>107.83997252747253</v>
      </c>
      <c r="AL119" s="154"/>
      <c r="AM119" s="159">
        <f t="shared" si="187"/>
        <v>111.43356643356643</v>
      </c>
      <c r="AN119" s="155"/>
      <c r="AO119" s="159">
        <f t="shared" si="188"/>
        <v>114.17475728155341</v>
      </c>
      <c r="AP119" s="155"/>
      <c r="AQ119" s="160">
        <f t="shared" si="189"/>
        <v>107.98816568047337</v>
      </c>
      <c r="AR119" s="156"/>
      <c r="AS119" s="161">
        <f t="shared" si="190"/>
        <v>105.95794392523365</v>
      </c>
      <c r="AT119" s="157"/>
      <c r="AU119" s="158">
        <f t="shared" si="191"/>
        <v>108.53021978021978</v>
      </c>
      <c r="AV119" s="154"/>
      <c r="AW119" s="159">
        <f t="shared" si="192"/>
        <v>111.43356643356643</v>
      </c>
      <c r="AX119" s="155"/>
      <c r="AY119" s="158">
        <f t="shared" si="193"/>
        <v>114.17475728155341</v>
      </c>
      <c r="AZ119" s="154"/>
      <c r="BA119" s="158">
        <f t="shared" si="194"/>
        <v>107.81065088757396</v>
      </c>
      <c r="BB119" s="154"/>
      <c r="BC119" s="159">
        <f t="shared" si="195"/>
        <v>101.12149532710281</v>
      </c>
      <c r="BD119" s="155"/>
      <c r="BE119" s="159">
        <f t="shared" si="196"/>
        <v>113.34134615384615</v>
      </c>
      <c r="BF119" s="155"/>
      <c r="BG119" s="160">
        <f t="shared" si="197"/>
        <v>111.43356643356643</v>
      </c>
      <c r="BH119" s="156"/>
      <c r="BI119" s="161">
        <f t="shared" si="198"/>
        <v>114.17475728155341</v>
      </c>
      <c r="BJ119" s="157"/>
      <c r="BK119" s="158">
        <f t="shared" si="199"/>
        <v>103.90532544378698</v>
      </c>
      <c r="BL119" s="154"/>
      <c r="BM119" s="159">
        <f t="shared" si="200"/>
        <v>103.92523364485982</v>
      </c>
      <c r="BN119" s="155"/>
      <c r="BO119" s="158">
        <f t="shared" si="201"/>
        <v>114.37156593406594</v>
      </c>
      <c r="BP119" s="154"/>
      <c r="BQ119" s="158">
        <f t="shared" si="202"/>
        <v>111.43356643356643</v>
      </c>
      <c r="BR119" s="154"/>
      <c r="BS119" s="159">
        <f t="shared" si="203"/>
        <v>114.17475728155341</v>
      </c>
      <c r="BT119" s="155"/>
      <c r="BU119" s="159">
        <f t="shared" si="204"/>
        <v>103.19526627218934</v>
      </c>
      <c r="BV119" s="155"/>
      <c r="BW119" s="160">
        <f t="shared" si="205"/>
        <v>104.55607476635514</v>
      </c>
      <c r="BX119" s="156"/>
      <c r="BY119" s="161">
        <f t="shared" si="206"/>
        <v>112.99107142857143</v>
      </c>
      <c r="BZ119" s="157"/>
      <c r="CA119" s="158">
        <f t="shared" si="207"/>
        <v>111.43356643356643</v>
      </c>
      <c r="CB119" s="154"/>
      <c r="CC119" s="159">
        <f t="shared" si="208"/>
        <v>114.17475728155341</v>
      </c>
      <c r="CD119" s="390"/>
      <c r="CE119" s="158">
        <f t="shared" si="209"/>
        <v>107.10059171597632</v>
      </c>
      <c r="CF119" s="154"/>
      <c r="CG119" s="159">
        <f t="shared" si="210"/>
        <v>104.69626168224299</v>
      </c>
      <c r="CH119" s="155"/>
      <c r="CI119" s="158">
        <f t="shared" si="211"/>
        <v>118.72939560439561</v>
      </c>
      <c r="CJ119" s="154"/>
      <c r="CK119" s="158">
        <f t="shared" si="212"/>
        <v>111.43356643356643</v>
      </c>
      <c r="CL119" s="154"/>
      <c r="CM119" s="159">
        <f t="shared" si="213"/>
        <v>114.17475728155341</v>
      </c>
      <c r="CN119" s="155"/>
      <c r="CO119" s="159">
        <f t="shared" si="214"/>
        <v>110.20710059171597</v>
      </c>
      <c r="CP119" s="155"/>
      <c r="CQ119" s="160">
        <f t="shared" si="215"/>
        <v>106.51869158878505</v>
      </c>
      <c r="CR119" s="156"/>
      <c r="CS119" s="161">
        <f t="shared" si="216"/>
        <v>116.43200549450549</v>
      </c>
      <c r="CT119" s="157"/>
      <c r="CU119" s="158">
        <f t="shared" si="217"/>
        <v>111.43356643356643</v>
      </c>
      <c r="CV119" s="154"/>
      <c r="CW119" s="159">
        <f t="shared" si="218"/>
        <v>114.17475728155341</v>
      </c>
      <c r="CX119" s="155"/>
      <c r="CY119" s="159">
        <f t="shared" si="219"/>
        <v>97.514792899408278</v>
      </c>
      <c r="CZ119" s="155"/>
      <c r="DA119" s="160">
        <f t="shared" si="220"/>
        <v>95.86448598130842</v>
      </c>
      <c r="DB119" s="156"/>
      <c r="DC119" s="161">
        <f t="shared" si="221"/>
        <v>116.46291208791209</v>
      </c>
      <c r="DD119" s="157"/>
      <c r="DE119" s="158">
        <f t="shared" si="222"/>
        <v>111.43356643356643</v>
      </c>
      <c r="DF119" s="154"/>
      <c r="DG119" s="159">
        <f t="shared" si="223"/>
        <v>114.17475728155341</v>
      </c>
      <c r="DH119" s="244"/>
      <c r="DI119" s="93">
        <f t="shared" si="224"/>
        <v>103.28402366863905</v>
      </c>
      <c r="DJ119" s="92"/>
      <c r="DK119" s="160">
        <f t="shared" si="225"/>
        <v>102.59345794392523</v>
      </c>
      <c r="DL119" s="156"/>
      <c r="DM119" s="93">
        <f t="shared" si="226"/>
        <v>115.74175824175825</v>
      </c>
      <c r="DN119" s="92"/>
      <c r="DO119" s="93">
        <f t="shared" si="227"/>
        <v>111.43356643356643</v>
      </c>
      <c r="DP119" s="92"/>
      <c r="DQ119" s="93">
        <f t="shared" si="228"/>
        <v>114.17475728155341</v>
      </c>
    </row>
    <row r="120" spans="1:121" s="83" customFormat="1" x14ac:dyDescent="0.2">
      <c r="A120" s="82" t="s">
        <v>15</v>
      </c>
      <c r="B120" s="75"/>
      <c r="C120" s="154">
        <f t="shared" si="169"/>
        <v>97.337278106508876</v>
      </c>
      <c r="D120" s="154"/>
      <c r="E120" s="154">
        <f t="shared" si="170"/>
        <v>98.387850467289724</v>
      </c>
      <c r="F120" s="154"/>
      <c r="G120" s="155">
        <f t="shared" si="171"/>
        <v>104.08997252747253</v>
      </c>
      <c r="H120" s="155"/>
      <c r="I120" s="155">
        <f t="shared" si="172"/>
        <v>105.19230769230769</v>
      </c>
      <c r="J120" s="155"/>
      <c r="K120" s="156">
        <f t="shared" si="173"/>
        <v>107.08737864077671</v>
      </c>
      <c r="L120" s="156"/>
      <c r="M120" s="157">
        <f t="shared" si="174"/>
        <v>99.73372781065089</v>
      </c>
      <c r="N120" s="157"/>
      <c r="O120" s="154">
        <f t="shared" si="175"/>
        <v>104.27570093457945</v>
      </c>
      <c r="P120" s="154"/>
      <c r="Q120" s="155">
        <f t="shared" si="176"/>
        <v>105.74862637362638</v>
      </c>
      <c r="R120" s="155"/>
      <c r="S120" s="154">
        <f t="shared" si="177"/>
        <v>105.19230769230769</v>
      </c>
      <c r="T120" s="154"/>
      <c r="U120" s="154">
        <f t="shared" si="178"/>
        <v>107.08737864077671</v>
      </c>
      <c r="V120" s="154"/>
      <c r="W120" s="155">
        <f t="shared" si="179"/>
        <v>98.402366863905314</v>
      </c>
      <c r="X120" s="155"/>
      <c r="Y120" s="155">
        <f t="shared" si="180"/>
        <v>101.40186915887851</v>
      </c>
      <c r="Z120" s="155"/>
      <c r="AA120" s="156">
        <f t="shared" si="181"/>
        <v>106.05769230769231</v>
      </c>
      <c r="AB120" s="156"/>
      <c r="AC120" s="157">
        <f t="shared" si="182"/>
        <v>105.19230769230769</v>
      </c>
      <c r="AD120" s="157"/>
      <c r="AE120" s="154">
        <f t="shared" si="183"/>
        <v>107.08737864077671</v>
      </c>
      <c r="AF120" s="154"/>
      <c r="AG120" s="155">
        <f t="shared" si="184"/>
        <v>101.24260355029585</v>
      </c>
      <c r="AH120" s="155"/>
      <c r="AI120" s="154">
        <f t="shared" si="185"/>
        <v>104.13551401869159</v>
      </c>
      <c r="AJ120" s="154"/>
      <c r="AK120" s="154">
        <f t="shared" si="186"/>
        <v>103.43063186813187</v>
      </c>
      <c r="AL120" s="154"/>
      <c r="AM120" s="155">
        <f t="shared" si="187"/>
        <v>105.19230769230769</v>
      </c>
      <c r="AN120" s="155"/>
      <c r="AO120" s="155">
        <f t="shared" si="188"/>
        <v>107.08737864077671</v>
      </c>
      <c r="AP120" s="155"/>
      <c r="AQ120" s="156">
        <f t="shared" si="189"/>
        <v>103.46153846153845</v>
      </c>
      <c r="AR120" s="156"/>
      <c r="AS120" s="157">
        <f t="shared" si="190"/>
        <v>104.41588785046729</v>
      </c>
      <c r="AT120" s="157"/>
      <c r="AU120" s="154">
        <f t="shared" si="191"/>
        <v>103.7396978021978</v>
      </c>
      <c r="AV120" s="154"/>
      <c r="AW120" s="155">
        <f t="shared" si="192"/>
        <v>105.19230769230769</v>
      </c>
      <c r="AX120" s="155"/>
      <c r="AY120" s="154">
        <f t="shared" si="193"/>
        <v>107.08737864077671</v>
      </c>
      <c r="AZ120" s="154"/>
      <c r="BA120" s="154">
        <f t="shared" si="194"/>
        <v>103.55029585798816</v>
      </c>
      <c r="BB120" s="154"/>
      <c r="BC120" s="155">
        <f t="shared" si="195"/>
        <v>103.85514018691589</v>
      </c>
      <c r="BD120" s="155"/>
      <c r="BE120" s="155">
        <f t="shared" si="196"/>
        <v>114.86607142857143</v>
      </c>
      <c r="BF120" s="155"/>
      <c r="BG120" s="156">
        <f t="shared" si="197"/>
        <v>105.19230769230769</v>
      </c>
      <c r="BH120" s="156"/>
      <c r="BI120" s="157">
        <f t="shared" si="198"/>
        <v>107.08737864077671</v>
      </c>
      <c r="BJ120" s="157"/>
      <c r="BK120" s="154">
        <f t="shared" si="199"/>
        <v>105.68047337278105</v>
      </c>
      <c r="BL120" s="154"/>
      <c r="BM120" s="155">
        <f t="shared" si="200"/>
        <v>108.13084112149534</v>
      </c>
      <c r="BN120" s="155"/>
      <c r="BO120" s="154">
        <f t="shared" si="201"/>
        <v>113.24862637362638</v>
      </c>
      <c r="BP120" s="154"/>
      <c r="BQ120" s="154">
        <f t="shared" si="202"/>
        <v>105.19230769230769</v>
      </c>
      <c r="BR120" s="154"/>
      <c r="BS120" s="155">
        <f t="shared" si="203"/>
        <v>107.08737864077671</v>
      </c>
      <c r="BT120" s="155"/>
      <c r="BU120" s="155">
        <f t="shared" si="204"/>
        <v>107.72189349112426</v>
      </c>
      <c r="BV120" s="155"/>
      <c r="BW120" s="156">
        <f t="shared" si="205"/>
        <v>109.32242990654207</v>
      </c>
      <c r="BX120" s="156"/>
      <c r="BY120" s="157">
        <f t="shared" si="206"/>
        <v>112.79532967032968</v>
      </c>
      <c r="BZ120" s="157"/>
      <c r="CA120" s="154">
        <f t="shared" si="207"/>
        <v>105.19230769230769</v>
      </c>
      <c r="CB120" s="154"/>
      <c r="CC120" s="155">
        <f t="shared" si="208"/>
        <v>107.08737864077671</v>
      </c>
      <c r="CD120" s="390"/>
      <c r="CE120" s="154">
        <f t="shared" si="209"/>
        <v>108.34319526627218</v>
      </c>
      <c r="CF120" s="154"/>
      <c r="CG120" s="155">
        <f t="shared" si="210"/>
        <v>109.32242990654207</v>
      </c>
      <c r="CH120" s="155"/>
      <c r="CI120" s="154">
        <f t="shared" si="211"/>
        <v>115.4532967032967</v>
      </c>
      <c r="CJ120" s="154"/>
      <c r="CK120" s="154">
        <f t="shared" si="212"/>
        <v>105.19230769230769</v>
      </c>
      <c r="CL120" s="154"/>
      <c r="CM120" s="155">
        <f t="shared" si="213"/>
        <v>107.08737864077671</v>
      </c>
      <c r="CN120" s="155"/>
      <c r="CO120" s="155">
        <f t="shared" si="214"/>
        <v>108.25443786982248</v>
      </c>
      <c r="CP120" s="155"/>
      <c r="CQ120" s="156">
        <f t="shared" si="215"/>
        <v>107.07943925233646</v>
      </c>
      <c r="CR120" s="156"/>
      <c r="CS120" s="157">
        <f t="shared" si="216"/>
        <v>112.76442307692308</v>
      </c>
      <c r="CT120" s="157"/>
      <c r="CU120" s="154">
        <f t="shared" si="217"/>
        <v>105.19230769230769</v>
      </c>
      <c r="CV120" s="154"/>
      <c r="CW120" s="155">
        <f t="shared" si="218"/>
        <v>107.08737864077671</v>
      </c>
      <c r="CX120" s="155"/>
      <c r="CY120" s="155">
        <f t="shared" si="219"/>
        <v>100.26627218934911</v>
      </c>
      <c r="CZ120" s="155"/>
      <c r="DA120" s="156">
        <f t="shared" si="220"/>
        <v>99.439252336448604</v>
      </c>
      <c r="DB120" s="156"/>
      <c r="DC120" s="157">
        <f t="shared" si="221"/>
        <v>113.99038461538461</v>
      </c>
      <c r="DD120" s="157"/>
      <c r="DE120" s="154">
        <f t="shared" si="222"/>
        <v>105.19230769230769</v>
      </c>
      <c r="DF120" s="154"/>
      <c r="DG120" s="155">
        <f t="shared" si="223"/>
        <v>107.08737864077671</v>
      </c>
      <c r="DH120" s="244"/>
      <c r="DI120" s="92">
        <f t="shared" si="224"/>
        <v>102.30769230769229</v>
      </c>
      <c r="DJ120" s="92"/>
      <c r="DK120" s="156">
        <f t="shared" si="225"/>
        <v>100.98130841121495</v>
      </c>
      <c r="DL120" s="156"/>
      <c r="DM120" s="92">
        <f t="shared" si="226"/>
        <v>114.44368131868133</v>
      </c>
      <c r="DN120" s="92"/>
      <c r="DO120" s="92">
        <f t="shared" si="227"/>
        <v>105.19230769230769</v>
      </c>
      <c r="DP120" s="92"/>
      <c r="DQ120" s="92">
        <f t="shared" si="228"/>
        <v>107.08737864077671</v>
      </c>
    </row>
    <row r="121" spans="1:121" s="83" customFormat="1" x14ac:dyDescent="0.2">
      <c r="A121" s="82" t="s">
        <v>16</v>
      </c>
      <c r="B121" s="75"/>
      <c r="C121" s="154">
        <f t="shared" si="169"/>
        <v>103.99408284023669</v>
      </c>
      <c r="D121" s="154"/>
      <c r="E121" s="154">
        <f t="shared" si="170"/>
        <v>106.16822429906543</v>
      </c>
      <c r="F121" s="154"/>
      <c r="G121" s="155">
        <f t="shared" si="171"/>
        <v>111.62087912087912</v>
      </c>
      <c r="H121" s="155"/>
      <c r="I121" s="155">
        <f t="shared" si="172"/>
        <v>107.34265734265733</v>
      </c>
      <c r="J121" s="155"/>
      <c r="K121" s="156">
        <f t="shared" si="173"/>
        <v>105.53398058252428</v>
      </c>
      <c r="L121" s="156"/>
      <c r="M121" s="157">
        <f t="shared" si="174"/>
        <v>103.28402366863905</v>
      </c>
      <c r="N121" s="157"/>
      <c r="O121" s="154">
        <f t="shared" si="175"/>
        <v>99.228971962616825</v>
      </c>
      <c r="P121" s="154"/>
      <c r="Q121" s="155">
        <f t="shared" si="176"/>
        <v>110.59065934065934</v>
      </c>
      <c r="R121" s="155"/>
      <c r="S121" s="154">
        <f t="shared" si="177"/>
        <v>107.34265734265733</v>
      </c>
      <c r="T121" s="154"/>
      <c r="U121" s="154">
        <f t="shared" si="178"/>
        <v>105.53398058252428</v>
      </c>
      <c r="V121" s="154"/>
      <c r="W121" s="155">
        <f t="shared" si="179"/>
        <v>107.36686390532543</v>
      </c>
      <c r="X121" s="155"/>
      <c r="Y121" s="155">
        <f t="shared" si="180"/>
        <v>106.6588785046729</v>
      </c>
      <c r="Z121" s="155"/>
      <c r="AA121" s="156">
        <f t="shared" si="181"/>
        <v>108.53021978021978</v>
      </c>
      <c r="AB121" s="156"/>
      <c r="AC121" s="157">
        <f t="shared" si="182"/>
        <v>107.34265734265733</v>
      </c>
      <c r="AD121" s="157"/>
      <c r="AE121" s="154">
        <f t="shared" si="183"/>
        <v>105.53398058252428</v>
      </c>
      <c r="AF121" s="154"/>
      <c r="AG121" s="155">
        <f t="shared" si="184"/>
        <v>108.07692307692307</v>
      </c>
      <c r="AH121" s="155"/>
      <c r="AI121" s="154">
        <f t="shared" si="185"/>
        <v>104.34579439252337</v>
      </c>
      <c r="AJ121" s="154"/>
      <c r="AK121" s="154">
        <f t="shared" si="186"/>
        <v>101.31868131868131</v>
      </c>
      <c r="AL121" s="154"/>
      <c r="AM121" s="155">
        <f t="shared" si="187"/>
        <v>107.34265734265733</v>
      </c>
      <c r="AN121" s="155"/>
      <c r="AO121" s="155">
        <f t="shared" si="188"/>
        <v>105.53398058252428</v>
      </c>
      <c r="AP121" s="155"/>
      <c r="AQ121" s="156">
        <f t="shared" si="189"/>
        <v>109.14201183431952</v>
      </c>
      <c r="AR121" s="156"/>
      <c r="AS121" s="157">
        <f t="shared" si="190"/>
        <v>104.48598130841121</v>
      </c>
      <c r="AT121" s="157"/>
      <c r="AU121" s="154">
        <f t="shared" si="191"/>
        <v>106.46978021978022</v>
      </c>
      <c r="AV121" s="154"/>
      <c r="AW121" s="155">
        <f t="shared" si="192"/>
        <v>107.34265734265733</v>
      </c>
      <c r="AX121" s="155"/>
      <c r="AY121" s="154">
        <f t="shared" si="193"/>
        <v>105.53398058252428</v>
      </c>
      <c r="AZ121" s="154"/>
      <c r="BA121" s="154">
        <f t="shared" si="194"/>
        <v>109.49704142011834</v>
      </c>
      <c r="BB121" s="154"/>
      <c r="BC121" s="155">
        <f t="shared" si="195"/>
        <v>107.21962616822431</v>
      </c>
      <c r="BD121" s="155"/>
      <c r="BE121" s="155">
        <f t="shared" si="196"/>
        <v>109.56043956043956</v>
      </c>
      <c r="BF121" s="155"/>
      <c r="BG121" s="156">
        <f t="shared" si="197"/>
        <v>107.34265734265733</v>
      </c>
      <c r="BH121" s="156"/>
      <c r="BI121" s="157">
        <f t="shared" si="198"/>
        <v>105.53398058252428</v>
      </c>
      <c r="BJ121" s="157"/>
      <c r="BK121" s="154">
        <f t="shared" si="199"/>
        <v>106.5680473372781</v>
      </c>
      <c r="BL121" s="154"/>
      <c r="BM121" s="155">
        <f t="shared" si="200"/>
        <v>106.16822429906543</v>
      </c>
      <c r="BN121" s="155"/>
      <c r="BO121" s="154">
        <f t="shared" si="201"/>
        <v>108.53021978021978</v>
      </c>
      <c r="BP121" s="154"/>
      <c r="BQ121" s="154">
        <f t="shared" si="202"/>
        <v>107.34265734265733</v>
      </c>
      <c r="BR121" s="154"/>
      <c r="BS121" s="155">
        <f t="shared" si="203"/>
        <v>105.53398058252428</v>
      </c>
      <c r="BT121" s="155"/>
      <c r="BU121" s="155">
        <f t="shared" si="204"/>
        <v>108.07692307692307</v>
      </c>
      <c r="BV121" s="155"/>
      <c r="BW121" s="156">
        <f t="shared" si="205"/>
        <v>106.37850467289719</v>
      </c>
      <c r="BX121" s="156"/>
      <c r="BY121" s="157">
        <f t="shared" si="206"/>
        <v>112.65109890109891</v>
      </c>
      <c r="BZ121" s="157"/>
      <c r="CA121" s="154">
        <f t="shared" si="207"/>
        <v>107.34265734265733</v>
      </c>
      <c r="CB121" s="154"/>
      <c r="CC121" s="155">
        <f t="shared" si="208"/>
        <v>105.53398058252428</v>
      </c>
      <c r="CD121" s="390"/>
      <c r="CE121" s="154">
        <f t="shared" si="209"/>
        <v>106.74556213017752</v>
      </c>
      <c r="CF121" s="154"/>
      <c r="CG121" s="155">
        <f t="shared" si="210"/>
        <v>102.38317757009347</v>
      </c>
      <c r="CH121" s="155"/>
      <c r="CI121" s="154">
        <f t="shared" si="211"/>
        <v>113.68131868131867</v>
      </c>
      <c r="CJ121" s="154"/>
      <c r="CK121" s="154">
        <f t="shared" si="212"/>
        <v>107.34265734265733</v>
      </c>
      <c r="CL121" s="154"/>
      <c r="CM121" s="155">
        <f t="shared" si="213"/>
        <v>105.53398058252428</v>
      </c>
      <c r="CN121" s="155"/>
      <c r="CO121" s="155">
        <f t="shared" si="214"/>
        <v>106.47928994082839</v>
      </c>
      <c r="CP121" s="155"/>
      <c r="CQ121" s="156">
        <f t="shared" si="215"/>
        <v>109.60280373831776</v>
      </c>
      <c r="CR121" s="156"/>
      <c r="CS121" s="157">
        <f t="shared" si="216"/>
        <v>110.59065934065934</v>
      </c>
      <c r="CT121" s="157"/>
      <c r="CU121" s="154">
        <f t="shared" si="217"/>
        <v>107.34265734265733</v>
      </c>
      <c r="CV121" s="154"/>
      <c r="CW121" s="155">
        <f t="shared" si="218"/>
        <v>105.53398058252428</v>
      </c>
      <c r="CX121" s="155"/>
      <c r="CY121" s="155">
        <f t="shared" si="219"/>
        <v>100.79881656804733</v>
      </c>
      <c r="CZ121" s="155"/>
      <c r="DA121" s="156">
        <f t="shared" si="220"/>
        <v>100.91121495327103</v>
      </c>
      <c r="DB121" s="156"/>
      <c r="DC121" s="157">
        <f t="shared" si="221"/>
        <v>109.56043956043956</v>
      </c>
      <c r="DD121" s="157"/>
      <c r="DE121" s="154">
        <f t="shared" si="222"/>
        <v>107.34265734265733</v>
      </c>
      <c r="DF121" s="154"/>
      <c r="DG121" s="155">
        <f t="shared" si="223"/>
        <v>105.53398058252428</v>
      </c>
      <c r="DH121" s="244"/>
      <c r="DI121" s="92">
        <f t="shared" si="224"/>
        <v>105.59171597633136</v>
      </c>
      <c r="DJ121" s="92"/>
      <c r="DK121" s="156">
        <f t="shared" si="225"/>
        <v>101.40186915887851</v>
      </c>
      <c r="DL121" s="156"/>
      <c r="DM121" s="92">
        <f t="shared" si="226"/>
        <v>107.5</v>
      </c>
      <c r="DN121" s="92"/>
      <c r="DO121" s="92">
        <f t="shared" si="227"/>
        <v>107.34265734265733</v>
      </c>
      <c r="DP121" s="92"/>
      <c r="DQ121" s="92">
        <f t="shared" si="228"/>
        <v>105.53398058252428</v>
      </c>
    </row>
    <row r="122" spans="1:121" s="83" customFormat="1" x14ac:dyDescent="0.2">
      <c r="A122" s="82" t="s">
        <v>17</v>
      </c>
      <c r="B122" s="75"/>
      <c r="C122" s="154">
        <f t="shared" si="169"/>
        <v>98.84615384615384</v>
      </c>
      <c r="D122" s="154"/>
      <c r="E122" s="154">
        <f t="shared" si="170"/>
        <v>90.46728971962618</v>
      </c>
      <c r="F122" s="154"/>
      <c r="G122" s="155">
        <f t="shared" si="171"/>
        <v>100</v>
      </c>
      <c r="H122" s="155"/>
      <c r="I122" s="155">
        <f t="shared" si="172"/>
        <v>81.433566433566426</v>
      </c>
      <c r="J122" s="155"/>
      <c r="K122" s="156">
        <f t="shared" si="173"/>
        <v>84.174757281553411</v>
      </c>
      <c r="L122" s="156"/>
      <c r="M122" s="157">
        <f t="shared" si="174"/>
        <v>94.763313609467446</v>
      </c>
      <c r="N122" s="157"/>
      <c r="O122" s="154">
        <f t="shared" si="175"/>
        <v>100.63084112149534</v>
      </c>
      <c r="P122" s="154"/>
      <c r="Q122" s="155">
        <f t="shared" si="176"/>
        <v>102.02953296703296</v>
      </c>
      <c r="R122" s="155"/>
      <c r="S122" s="154">
        <f t="shared" si="177"/>
        <v>81.433566433566426</v>
      </c>
      <c r="T122" s="154"/>
      <c r="U122" s="154">
        <f t="shared" si="178"/>
        <v>84.174757281553411</v>
      </c>
      <c r="V122" s="154"/>
      <c r="W122" s="155">
        <f t="shared" si="179"/>
        <v>97.603550295857985</v>
      </c>
      <c r="X122" s="155"/>
      <c r="Y122" s="155">
        <f t="shared" si="180"/>
        <v>98.45794392523365</v>
      </c>
      <c r="Z122" s="155"/>
      <c r="AA122" s="156">
        <f t="shared" si="181"/>
        <v>105.35714285714286</v>
      </c>
      <c r="AB122" s="156"/>
      <c r="AC122" s="157">
        <f t="shared" si="182"/>
        <v>81.433566433566426</v>
      </c>
      <c r="AD122" s="157"/>
      <c r="AE122" s="154">
        <f t="shared" si="183"/>
        <v>84.174757281553411</v>
      </c>
      <c r="AF122" s="154"/>
      <c r="AG122" s="155">
        <f t="shared" si="184"/>
        <v>107.36686390532543</v>
      </c>
      <c r="AH122" s="155"/>
      <c r="AI122" s="154">
        <f t="shared" si="185"/>
        <v>104.90654205607477</v>
      </c>
      <c r="AJ122" s="154"/>
      <c r="AK122" s="154">
        <f t="shared" si="186"/>
        <v>104.79052197802197</v>
      </c>
      <c r="AL122" s="154"/>
      <c r="AM122" s="155">
        <f t="shared" si="187"/>
        <v>81.433566433566426</v>
      </c>
      <c r="AN122" s="155"/>
      <c r="AO122" s="155">
        <f t="shared" si="188"/>
        <v>84.174757281553411</v>
      </c>
      <c r="AP122" s="155"/>
      <c r="AQ122" s="156">
        <f t="shared" si="189"/>
        <v>102.2189349112426</v>
      </c>
      <c r="AR122" s="156"/>
      <c r="AS122" s="157">
        <f t="shared" si="190"/>
        <v>90.887850467289724</v>
      </c>
      <c r="AT122" s="157"/>
      <c r="AU122" s="154">
        <f t="shared" si="191"/>
        <v>105.1717032967033</v>
      </c>
      <c r="AV122" s="154"/>
      <c r="AW122" s="155">
        <f t="shared" si="192"/>
        <v>81.433566433566426</v>
      </c>
      <c r="AX122" s="155"/>
      <c r="AY122" s="154">
        <f t="shared" si="193"/>
        <v>84.174757281553411</v>
      </c>
      <c r="AZ122" s="154"/>
      <c r="BA122" s="154">
        <f t="shared" si="194"/>
        <v>90.680473372781066</v>
      </c>
      <c r="BB122" s="154"/>
      <c r="BC122" s="155">
        <f t="shared" si="195"/>
        <v>86.892523364485982</v>
      </c>
      <c r="BD122" s="155"/>
      <c r="BE122" s="155">
        <f t="shared" si="196"/>
        <v>109.77678571428571</v>
      </c>
      <c r="BF122" s="155"/>
      <c r="BG122" s="156">
        <f t="shared" si="197"/>
        <v>81.433566433566426</v>
      </c>
      <c r="BH122" s="156"/>
      <c r="BI122" s="157">
        <f t="shared" si="198"/>
        <v>84.174757281553411</v>
      </c>
      <c r="BJ122" s="157"/>
      <c r="BK122" s="154">
        <f t="shared" si="199"/>
        <v>81.183431952662716</v>
      </c>
      <c r="BL122" s="154"/>
      <c r="BM122" s="155">
        <f t="shared" si="200"/>
        <v>84.439252336448604</v>
      </c>
      <c r="BN122" s="155"/>
      <c r="BO122" s="154">
        <f t="shared" si="201"/>
        <v>108.83928571428571</v>
      </c>
      <c r="BP122" s="154"/>
      <c r="BQ122" s="154">
        <f t="shared" si="202"/>
        <v>81.433566433566426</v>
      </c>
      <c r="BR122" s="154"/>
      <c r="BS122" s="155">
        <f t="shared" si="203"/>
        <v>84.174757281553411</v>
      </c>
      <c r="BT122" s="155"/>
      <c r="BU122" s="155">
        <f t="shared" si="204"/>
        <v>81.538461538461533</v>
      </c>
      <c r="BV122" s="155"/>
      <c r="BW122" s="156">
        <f t="shared" si="205"/>
        <v>96.285046728971963</v>
      </c>
      <c r="BX122" s="156"/>
      <c r="BY122" s="157">
        <f t="shared" si="206"/>
        <v>106.61401098901099</v>
      </c>
      <c r="BZ122" s="157"/>
      <c r="CA122" s="154">
        <f t="shared" si="207"/>
        <v>81.433566433566426</v>
      </c>
      <c r="CB122" s="154"/>
      <c r="CC122" s="155">
        <f t="shared" si="208"/>
        <v>84.174757281553411</v>
      </c>
      <c r="CD122" s="390"/>
      <c r="CE122" s="154">
        <f t="shared" si="209"/>
        <v>82.426035502958584</v>
      </c>
      <c r="CF122" s="154"/>
      <c r="CG122" s="155">
        <f t="shared" si="210"/>
        <v>88.014018691588788</v>
      </c>
      <c r="CH122" s="155"/>
      <c r="CI122" s="154">
        <f t="shared" si="211"/>
        <v>109.19986263736264</v>
      </c>
      <c r="CJ122" s="154"/>
      <c r="CK122" s="154">
        <f t="shared" si="212"/>
        <v>81.433566433566426</v>
      </c>
      <c r="CL122" s="154"/>
      <c r="CM122" s="155">
        <f t="shared" si="213"/>
        <v>84.174757281553411</v>
      </c>
      <c r="CN122" s="155"/>
      <c r="CO122" s="155">
        <f t="shared" si="214"/>
        <v>107.10059171597632</v>
      </c>
      <c r="CP122" s="155"/>
      <c r="CQ122" s="156">
        <f t="shared" si="215"/>
        <v>94.392523364485982</v>
      </c>
      <c r="CR122" s="156"/>
      <c r="CS122" s="157">
        <f t="shared" si="216"/>
        <v>107.25274725274726</v>
      </c>
      <c r="CT122" s="157"/>
      <c r="CU122" s="154">
        <f t="shared" si="217"/>
        <v>81.433566433566426</v>
      </c>
      <c r="CV122" s="154"/>
      <c r="CW122" s="155">
        <f t="shared" si="218"/>
        <v>84.174757281553411</v>
      </c>
      <c r="CX122" s="155"/>
      <c r="CY122" s="155">
        <f t="shared" si="219"/>
        <v>107.81065088757396</v>
      </c>
      <c r="CZ122" s="155"/>
      <c r="DA122" s="156">
        <f t="shared" si="220"/>
        <v>107.42990654205609</v>
      </c>
      <c r="DB122" s="156"/>
      <c r="DC122" s="157">
        <f t="shared" si="221"/>
        <v>107.29395604395604</v>
      </c>
      <c r="DD122" s="157"/>
      <c r="DE122" s="154">
        <f t="shared" si="222"/>
        <v>81.433566433566426</v>
      </c>
      <c r="DF122" s="154"/>
      <c r="DG122" s="155">
        <f t="shared" si="223"/>
        <v>84.174757281553411</v>
      </c>
      <c r="DH122" s="244"/>
      <c r="DI122" s="92">
        <f t="shared" si="224"/>
        <v>106.03550295857988</v>
      </c>
      <c r="DJ122" s="92"/>
      <c r="DK122" s="156">
        <f t="shared" si="225"/>
        <v>110.44392523364486</v>
      </c>
      <c r="DL122" s="156"/>
      <c r="DM122" s="92">
        <f t="shared" si="226"/>
        <v>112.65109890109891</v>
      </c>
      <c r="DN122" s="92"/>
      <c r="DO122" s="92">
        <f t="shared" si="227"/>
        <v>81.433566433566426</v>
      </c>
      <c r="DP122" s="92"/>
      <c r="DQ122" s="92">
        <f t="shared" si="228"/>
        <v>84.174757281553411</v>
      </c>
    </row>
    <row r="123" spans="1:121" s="83" customFormat="1" x14ac:dyDescent="0.2">
      <c r="A123" s="84" t="s">
        <v>18</v>
      </c>
      <c r="B123" s="86"/>
      <c r="C123" s="158">
        <f t="shared" si="169"/>
        <v>99.73372781065089</v>
      </c>
      <c r="D123" s="158"/>
      <c r="E123" s="158">
        <f t="shared" si="170"/>
        <v>97.476635514018696</v>
      </c>
      <c r="F123" s="158"/>
      <c r="G123" s="159">
        <f t="shared" si="171"/>
        <v>100</v>
      </c>
      <c r="H123" s="159"/>
      <c r="I123" s="159">
        <f t="shared" si="172"/>
        <v>89.667832167832159</v>
      </c>
      <c r="J123" s="159"/>
      <c r="K123" s="160">
        <f t="shared" si="173"/>
        <v>92.621359223300985</v>
      </c>
      <c r="L123" s="160"/>
      <c r="M123" s="161">
        <f t="shared" si="174"/>
        <v>95.828402366863898</v>
      </c>
      <c r="N123" s="161"/>
      <c r="O123" s="158">
        <f t="shared" si="175"/>
        <v>92.780373831775705</v>
      </c>
      <c r="P123" s="158"/>
      <c r="Q123" s="159">
        <f t="shared" si="176"/>
        <v>102.02953296703296</v>
      </c>
      <c r="R123" s="159"/>
      <c r="S123" s="158">
        <f t="shared" si="177"/>
        <v>89.667832167832159</v>
      </c>
      <c r="T123" s="158"/>
      <c r="U123" s="158">
        <f t="shared" si="178"/>
        <v>92.621359223300985</v>
      </c>
      <c r="V123" s="158"/>
      <c r="W123" s="159">
        <f t="shared" si="179"/>
        <v>87.130177514792891</v>
      </c>
      <c r="X123" s="159"/>
      <c r="Y123" s="159">
        <f t="shared" si="180"/>
        <v>85.700934579439249</v>
      </c>
      <c r="Z123" s="159"/>
      <c r="AA123" s="160">
        <f t="shared" si="181"/>
        <v>105.35714285714286</v>
      </c>
      <c r="AB123" s="160"/>
      <c r="AC123" s="161">
        <f t="shared" si="182"/>
        <v>89.667832167832159</v>
      </c>
      <c r="AD123" s="161"/>
      <c r="AE123" s="158">
        <f t="shared" si="183"/>
        <v>92.621359223300985</v>
      </c>
      <c r="AF123" s="158"/>
      <c r="AG123" s="159">
        <f t="shared" si="184"/>
        <v>108.69822485207101</v>
      </c>
      <c r="AH123" s="159"/>
      <c r="AI123" s="158">
        <f t="shared" si="185"/>
        <v>110.44392523364486</v>
      </c>
      <c r="AJ123" s="158"/>
      <c r="AK123" s="158">
        <f t="shared" si="186"/>
        <v>104.79052197802197</v>
      </c>
      <c r="AL123" s="158"/>
      <c r="AM123" s="159">
        <f t="shared" si="187"/>
        <v>89.667832167832159</v>
      </c>
      <c r="AN123" s="159"/>
      <c r="AO123" s="159">
        <f t="shared" si="188"/>
        <v>92.621359223300985</v>
      </c>
      <c r="AP123" s="159"/>
      <c r="AQ123" s="160">
        <f t="shared" si="189"/>
        <v>100.53254437869822</v>
      </c>
      <c r="AR123" s="160"/>
      <c r="AS123" s="161">
        <f t="shared" si="190"/>
        <v>106.72897196261682</v>
      </c>
      <c r="AT123" s="161"/>
      <c r="AU123" s="158">
        <f t="shared" si="191"/>
        <v>105.1717032967033</v>
      </c>
      <c r="AV123" s="158"/>
      <c r="AW123" s="159">
        <f t="shared" si="192"/>
        <v>89.667832167832159</v>
      </c>
      <c r="AX123" s="159"/>
      <c r="AY123" s="158">
        <f t="shared" si="193"/>
        <v>92.621359223300985</v>
      </c>
      <c r="AZ123" s="158"/>
      <c r="BA123" s="158">
        <f t="shared" si="194"/>
        <v>101.95266272189349</v>
      </c>
      <c r="BB123" s="158"/>
      <c r="BC123" s="159">
        <f t="shared" si="195"/>
        <v>99.649532710280383</v>
      </c>
      <c r="BD123" s="159"/>
      <c r="BE123" s="159">
        <f t="shared" si="196"/>
        <v>109.77678571428571</v>
      </c>
      <c r="BF123" s="159"/>
      <c r="BG123" s="160">
        <f t="shared" si="197"/>
        <v>89.667832167832159</v>
      </c>
      <c r="BH123" s="160"/>
      <c r="BI123" s="161">
        <f t="shared" si="198"/>
        <v>92.621359223300985</v>
      </c>
      <c r="BJ123" s="161"/>
      <c r="BK123" s="158">
        <f t="shared" si="199"/>
        <v>99.378698224852059</v>
      </c>
      <c r="BL123" s="158"/>
      <c r="BM123" s="159">
        <f t="shared" si="200"/>
        <v>97.757009345794401</v>
      </c>
      <c r="BN123" s="159"/>
      <c r="BO123" s="158">
        <f t="shared" si="201"/>
        <v>108.83928571428571</v>
      </c>
      <c r="BP123" s="158"/>
      <c r="BQ123" s="158">
        <f t="shared" si="202"/>
        <v>89.667832167832159</v>
      </c>
      <c r="BR123" s="158"/>
      <c r="BS123" s="159">
        <f t="shared" si="203"/>
        <v>92.621359223300985</v>
      </c>
      <c r="BT123" s="159"/>
      <c r="BU123" s="159">
        <f t="shared" si="204"/>
        <v>93.520710059171591</v>
      </c>
      <c r="BV123" s="159"/>
      <c r="BW123" s="160">
        <f t="shared" si="205"/>
        <v>96.705607476635521</v>
      </c>
      <c r="BX123" s="160"/>
      <c r="BY123" s="161">
        <f t="shared" si="206"/>
        <v>106.61401098901099</v>
      </c>
      <c r="BZ123" s="161"/>
      <c r="CA123" s="158">
        <f t="shared" si="207"/>
        <v>89.667832167832159</v>
      </c>
      <c r="CB123" s="158"/>
      <c r="CC123" s="159">
        <f t="shared" si="208"/>
        <v>92.621359223300985</v>
      </c>
      <c r="CD123" s="159"/>
      <c r="CE123" s="158">
        <f t="shared" si="209"/>
        <v>93.076923076923066</v>
      </c>
      <c r="CF123" s="158"/>
      <c r="CG123" s="159">
        <f t="shared" si="210"/>
        <v>99.018691588785046</v>
      </c>
      <c r="CH123" s="159"/>
      <c r="CI123" s="158">
        <f t="shared" si="211"/>
        <v>109.19986263736264</v>
      </c>
      <c r="CJ123" s="158"/>
      <c r="CK123" s="158">
        <f t="shared" si="212"/>
        <v>89.667832167832159</v>
      </c>
      <c r="CL123" s="158"/>
      <c r="CM123" s="159">
        <f t="shared" si="213"/>
        <v>92.621359223300985</v>
      </c>
      <c r="CN123" s="159"/>
      <c r="CO123" s="159">
        <f t="shared" si="214"/>
        <v>105.68047337278105</v>
      </c>
      <c r="CP123" s="159"/>
      <c r="CQ123" s="160">
        <f t="shared" si="215"/>
        <v>97.266355140186917</v>
      </c>
      <c r="CR123" s="160"/>
      <c r="CS123" s="161">
        <f t="shared" si="216"/>
        <v>107.25274725274726</v>
      </c>
      <c r="CT123" s="161"/>
      <c r="CU123" s="158">
        <f t="shared" si="217"/>
        <v>89.667832167832159</v>
      </c>
      <c r="CV123" s="158"/>
      <c r="CW123" s="159">
        <f t="shared" si="218"/>
        <v>92.621359223300985</v>
      </c>
      <c r="CX123" s="159"/>
      <c r="CY123" s="159">
        <f t="shared" si="219"/>
        <v>100.1775147928994</v>
      </c>
      <c r="CZ123" s="159"/>
      <c r="DA123" s="160">
        <f t="shared" si="220"/>
        <v>91.518691588785046</v>
      </c>
      <c r="DB123" s="160"/>
      <c r="DC123" s="161">
        <f t="shared" si="221"/>
        <v>107.29395604395604</v>
      </c>
      <c r="DD123" s="161"/>
      <c r="DE123" s="158">
        <f t="shared" si="222"/>
        <v>89.667832167832159</v>
      </c>
      <c r="DF123" s="158"/>
      <c r="DG123" s="159">
        <f t="shared" si="223"/>
        <v>92.621359223300985</v>
      </c>
      <c r="DH123" s="324"/>
      <c r="DI123" s="93">
        <f t="shared" si="224"/>
        <v>92.810650887573956</v>
      </c>
      <c r="DJ123" s="93"/>
      <c r="DK123" s="160">
        <f t="shared" si="225"/>
        <v>99.299065420560751</v>
      </c>
      <c r="DL123" s="160"/>
      <c r="DM123" s="93">
        <f t="shared" si="226"/>
        <v>109.64285714285714</v>
      </c>
      <c r="DN123" s="93"/>
      <c r="DO123" s="93">
        <f t="shared" si="227"/>
        <v>89.667832167832159</v>
      </c>
      <c r="DP123" s="93"/>
      <c r="DQ123" s="93">
        <f t="shared" si="228"/>
        <v>92.621359223300985</v>
      </c>
    </row>
    <row r="127" spans="1:121" ht="15" customHeight="1" thickBot="1" x14ac:dyDescent="0.25">
      <c r="A127" s="189" t="s">
        <v>241</v>
      </c>
      <c r="B127" s="190"/>
      <c r="C127" s="190"/>
      <c r="D127" s="190"/>
      <c r="E127" s="190"/>
      <c r="F127" s="190"/>
      <c r="G127" s="190"/>
      <c r="H127" s="190"/>
      <c r="I127" s="190"/>
      <c r="J127" s="190"/>
      <c r="K127" s="190"/>
      <c r="L127" s="190"/>
      <c r="M127" s="190"/>
      <c r="N127" s="190"/>
      <c r="O127" s="190"/>
      <c r="P127" s="190"/>
      <c r="Q127" s="190"/>
      <c r="R127" s="190"/>
      <c r="S127" s="190"/>
      <c r="T127" s="190"/>
      <c r="U127" s="190"/>
      <c r="V127" s="190"/>
      <c r="W127" s="190"/>
      <c r="X127" s="190"/>
      <c r="Y127" s="190"/>
      <c r="Z127" s="190"/>
      <c r="AA127" s="190"/>
      <c r="AB127" s="190"/>
      <c r="AC127" s="190"/>
      <c r="AD127" s="190"/>
      <c r="AE127" s="190"/>
      <c r="AF127" s="190"/>
      <c r="AG127" s="190"/>
      <c r="AH127" s="190"/>
      <c r="AI127" s="190"/>
      <c r="AJ127" s="190"/>
      <c r="AK127" s="190"/>
      <c r="AL127" s="190"/>
      <c r="AM127" s="190"/>
      <c r="AN127" s="190"/>
      <c r="AO127" s="190"/>
      <c r="AP127" s="190"/>
      <c r="AQ127" s="190"/>
      <c r="AR127" s="190"/>
      <c r="AS127" s="190"/>
      <c r="AT127" s="190"/>
      <c r="AU127" s="190"/>
      <c r="AV127" s="190"/>
      <c r="AW127" s="190"/>
      <c r="AX127" s="190"/>
      <c r="AY127" s="190"/>
      <c r="AZ127" s="190"/>
      <c r="BA127" s="190"/>
      <c r="BB127" s="190"/>
      <c r="BC127" s="190"/>
      <c r="BD127" s="190"/>
      <c r="BE127" s="190"/>
      <c r="BF127" s="190"/>
      <c r="BG127" s="190"/>
      <c r="BH127" s="190"/>
      <c r="BI127" s="190"/>
      <c r="BJ127" s="190"/>
      <c r="BK127" s="190"/>
      <c r="BL127" s="190"/>
      <c r="BM127" s="190"/>
      <c r="BN127" s="190"/>
      <c r="BO127" s="190"/>
      <c r="BP127" s="190"/>
      <c r="BQ127" s="190"/>
      <c r="BR127" s="190"/>
      <c r="BS127" s="190"/>
      <c r="BT127" s="190"/>
      <c r="BU127" s="190"/>
      <c r="BV127" s="190"/>
      <c r="BW127" s="190"/>
      <c r="BX127" s="190"/>
      <c r="BY127" s="190"/>
      <c r="BZ127" s="190"/>
      <c r="CA127" s="190"/>
      <c r="CB127" s="190"/>
      <c r="CC127" s="190"/>
      <c r="CD127" s="190"/>
      <c r="CE127" s="190"/>
      <c r="CF127" s="190"/>
      <c r="CG127" s="190"/>
      <c r="CH127" s="190"/>
      <c r="CI127" s="190"/>
      <c r="CJ127" s="190"/>
      <c r="CK127" s="190"/>
      <c r="CL127" s="190"/>
      <c r="CM127" s="190"/>
      <c r="CN127" s="190"/>
      <c r="CO127" s="190"/>
      <c r="CP127" s="190"/>
      <c r="CQ127" s="190"/>
      <c r="CR127" s="190"/>
      <c r="CS127" s="190"/>
      <c r="CT127" s="190"/>
      <c r="CU127" s="190"/>
      <c r="CV127" s="190"/>
      <c r="CW127" s="190"/>
      <c r="CX127" s="190"/>
      <c r="CY127" s="190"/>
      <c r="CZ127" s="190"/>
      <c r="DA127" s="190"/>
      <c r="DB127" s="190"/>
      <c r="DC127" s="190"/>
      <c r="DD127" s="190"/>
      <c r="DE127" s="190"/>
      <c r="DF127" s="190"/>
      <c r="DG127" s="190"/>
      <c r="DH127" s="296"/>
      <c r="DI127" s="296"/>
      <c r="DJ127" s="296"/>
      <c r="DK127" s="296"/>
      <c r="DL127" s="296"/>
      <c r="DM127" s="296"/>
      <c r="DN127" s="296"/>
      <c r="DO127" s="296"/>
      <c r="DP127" s="296"/>
      <c r="DQ127" s="296"/>
    </row>
    <row r="128" spans="1:121" ht="15" customHeight="1" x14ac:dyDescent="0.2">
      <c r="C128" s="292">
        <v>2008</v>
      </c>
      <c r="D128" s="77"/>
      <c r="E128" s="77"/>
      <c r="F128" s="77"/>
      <c r="G128" s="77"/>
      <c r="H128" s="77"/>
      <c r="I128" s="77"/>
      <c r="J128" s="384"/>
      <c r="K128" s="292"/>
      <c r="M128" s="292">
        <v>2009</v>
      </c>
      <c r="N128" s="77"/>
      <c r="O128" s="77"/>
      <c r="P128" s="77"/>
      <c r="Q128" s="77"/>
      <c r="R128" s="77"/>
      <c r="S128" s="77"/>
      <c r="T128" s="384"/>
      <c r="U128" s="292"/>
      <c r="W128" s="292">
        <v>2010</v>
      </c>
      <c r="X128" s="77"/>
      <c r="Y128" s="77"/>
      <c r="Z128" s="77"/>
      <c r="AA128" s="77"/>
      <c r="AB128" s="77"/>
      <c r="AC128" s="77"/>
      <c r="AD128" s="384"/>
      <c r="AE128" s="292"/>
      <c r="AG128" s="292">
        <v>2011</v>
      </c>
      <c r="AH128" s="77"/>
      <c r="AI128" s="77"/>
      <c r="AJ128" s="77"/>
      <c r="AK128" s="77"/>
      <c r="AL128" s="77"/>
      <c r="AM128" s="77"/>
      <c r="AN128" s="384"/>
      <c r="AO128" s="292"/>
      <c r="AQ128" s="292">
        <v>2012</v>
      </c>
      <c r="AR128" s="77"/>
      <c r="AS128" s="77"/>
      <c r="AT128" s="77"/>
      <c r="AU128" s="77"/>
      <c r="AV128" s="77"/>
      <c r="AW128" s="77"/>
      <c r="AX128" s="384"/>
      <c r="AY128" s="292"/>
      <c r="BA128" s="292">
        <v>2013</v>
      </c>
      <c r="BB128" s="77"/>
      <c r="BC128" s="77"/>
      <c r="BD128" s="77"/>
      <c r="BE128" s="77"/>
      <c r="BF128" s="77"/>
      <c r="BG128" s="77"/>
      <c r="BH128" s="384"/>
      <c r="BI128" s="292"/>
      <c r="BK128" s="292">
        <v>2014</v>
      </c>
      <c r="BL128" s="77"/>
      <c r="BM128" s="77"/>
      <c r="BN128" s="77"/>
      <c r="BO128" s="77"/>
      <c r="BP128" s="77"/>
      <c r="BQ128" s="77"/>
      <c r="BR128" s="384"/>
      <c r="BS128" s="292"/>
      <c r="BU128" s="292">
        <v>2015</v>
      </c>
      <c r="BV128" s="77"/>
      <c r="BW128" s="77"/>
      <c r="BX128" s="77"/>
      <c r="BY128" s="77"/>
      <c r="BZ128" s="77"/>
      <c r="CA128" s="77"/>
      <c r="CB128" s="384"/>
      <c r="CC128" s="292"/>
      <c r="CE128" s="292">
        <v>2016</v>
      </c>
      <c r="CF128" s="77"/>
      <c r="CG128" s="77"/>
      <c r="CH128" s="77"/>
      <c r="CI128" s="77"/>
      <c r="CJ128" s="77"/>
      <c r="CK128" s="77"/>
      <c r="CL128" s="384"/>
      <c r="CM128" s="292"/>
      <c r="CO128" s="292">
        <v>2017</v>
      </c>
      <c r="CP128" s="77"/>
      <c r="CQ128" s="77"/>
      <c r="CR128" s="77"/>
      <c r="CS128" s="77"/>
      <c r="CT128" s="77"/>
      <c r="CU128" s="77"/>
      <c r="CV128" s="384"/>
      <c r="CW128" s="292"/>
      <c r="CY128" s="292">
        <v>2018</v>
      </c>
      <c r="CZ128" s="77"/>
      <c r="DA128" s="77"/>
      <c r="DB128" s="77"/>
      <c r="DC128" s="77"/>
      <c r="DD128" s="77"/>
      <c r="DE128" s="77"/>
      <c r="DF128" s="384"/>
      <c r="DG128" s="292"/>
      <c r="DI128" s="377">
        <v>2019</v>
      </c>
      <c r="DJ128" s="378"/>
      <c r="DK128" s="378"/>
      <c r="DL128" s="378"/>
      <c r="DM128" s="378"/>
      <c r="DN128" s="378"/>
      <c r="DO128" s="378"/>
      <c r="DP128" s="391"/>
      <c r="DQ128" s="377"/>
    </row>
    <row r="129" spans="1:121" ht="15" customHeight="1" x14ac:dyDescent="0.2">
      <c r="C129" s="385" t="s">
        <v>160</v>
      </c>
      <c r="E129" s="211"/>
      <c r="F129" s="94"/>
      <c r="G129" s="385" t="s">
        <v>161</v>
      </c>
      <c r="H129" s="94"/>
      <c r="I129" s="211"/>
      <c r="J129" s="94"/>
      <c r="K129" s="385" t="s">
        <v>162</v>
      </c>
      <c r="M129" s="385" t="s">
        <v>160</v>
      </c>
      <c r="O129" s="211"/>
      <c r="P129" s="94"/>
      <c r="Q129" s="385" t="s">
        <v>161</v>
      </c>
      <c r="R129" s="94"/>
      <c r="S129" s="211"/>
      <c r="T129" s="94"/>
      <c r="U129" s="385" t="s">
        <v>162</v>
      </c>
      <c r="W129" s="385" t="s">
        <v>160</v>
      </c>
      <c r="Y129" s="211"/>
      <c r="Z129" s="94"/>
      <c r="AA129" s="385" t="s">
        <v>161</v>
      </c>
      <c r="AB129" s="94"/>
      <c r="AC129" s="211"/>
      <c r="AD129" s="94"/>
      <c r="AE129" s="385" t="s">
        <v>162</v>
      </c>
      <c r="AG129" s="385" t="s">
        <v>160</v>
      </c>
      <c r="AI129" s="211"/>
      <c r="AJ129" s="94"/>
      <c r="AK129" s="385" t="s">
        <v>161</v>
      </c>
      <c r="AL129" s="94"/>
      <c r="AM129" s="211"/>
      <c r="AN129" s="94"/>
      <c r="AO129" s="385" t="s">
        <v>162</v>
      </c>
      <c r="AQ129" s="385" t="s">
        <v>160</v>
      </c>
      <c r="AS129" s="211"/>
      <c r="AT129" s="94"/>
      <c r="AU129" s="385" t="s">
        <v>161</v>
      </c>
      <c r="AV129" s="94"/>
      <c r="AW129" s="211"/>
      <c r="AX129" s="94"/>
      <c r="AY129" s="385" t="s">
        <v>162</v>
      </c>
      <c r="BA129" s="385" t="s">
        <v>160</v>
      </c>
      <c r="BC129" s="211"/>
      <c r="BD129" s="94"/>
      <c r="BE129" s="385" t="s">
        <v>161</v>
      </c>
      <c r="BF129" s="94"/>
      <c r="BG129" s="211"/>
      <c r="BH129" s="94"/>
      <c r="BI129" s="385" t="s">
        <v>162</v>
      </c>
      <c r="BK129" s="385" t="s">
        <v>160</v>
      </c>
      <c r="BM129" s="211"/>
      <c r="BN129" s="94"/>
      <c r="BO129" s="385" t="s">
        <v>161</v>
      </c>
      <c r="BP129" s="94"/>
      <c r="BQ129" s="211"/>
      <c r="BR129" s="94"/>
      <c r="BS129" s="385" t="s">
        <v>162</v>
      </c>
      <c r="BU129" s="385" t="s">
        <v>160</v>
      </c>
      <c r="BW129" s="211"/>
      <c r="BX129" s="94"/>
      <c r="BY129" s="385" t="s">
        <v>161</v>
      </c>
      <c r="BZ129" s="94"/>
      <c r="CA129" s="211"/>
      <c r="CB129" s="94"/>
      <c r="CC129" s="385" t="s">
        <v>162</v>
      </c>
      <c r="CE129" s="385" t="s">
        <v>160</v>
      </c>
      <c r="CG129" s="211"/>
      <c r="CH129" s="94"/>
      <c r="CI129" s="385" t="s">
        <v>161</v>
      </c>
      <c r="CJ129" s="94"/>
      <c r="CK129" s="211"/>
      <c r="CL129" s="94"/>
      <c r="CM129" s="385" t="s">
        <v>162</v>
      </c>
      <c r="CO129" s="385" t="s">
        <v>160</v>
      </c>
      <c r="CQ129" s="211"/>
      <c r="CR129" s="94"/>
      <c r="CS129" s="385" t="s">
        <v>161</v>
      </c>
      <c r="CT129" s="94"/>
      <c r="CU129" s="211"/>
      <c r="CV129" s="94"/>
      <c r="CW129" s="385" t="s">
        <v>162</v>
      </c>
      <c r="CY129" s="385" t="s">
        <v>160</v>
      </c>
      <c r="DA129" s="211"/>
      <c r="DB129" s="94"/>
      <c r="DC129" s="385" t="s">
        <v>161</v>
      </c>
      <c r="DD129" s="94"/>
      <c r="DE129" s="211"/>
      <c r="DF129" s="94"/>
      <c r="DG129" s="385" t="s">
        <v>162</v>
      </c>
      <c r="DI129" s="392" t="s">
        <v>160</v>
      </c>
      <c r="DJ129" s="290"/>
      <c r="DK129" s="311"/>
      <c r="DL129" s="96"/>
      <c r="DM129" s="392" t="s">
        <v>161</v>
      </c>
      <c r="DN129" s="96"/>
      <c r="DO129" s="311"/>
      <c r="DP129" s="96"/>
      <c r="DQ129" s="392" t="s">
        <v>162</v>
      </c>
    </row>
    <row r="130" spans="1:121" x14ac:dyDescent="0.2">
      <c r="A130" s="180" t="s">
        <v>237</v>
      </c>
      <c r="C130" s="146">
        <f t="shared" ref="C130:C149" si="229">AVERAGE(C104:K104)</f>
        <v>100</v>
      </c>
      <c r="E130" s="88"/>
      <c r="F130" s="89"/>
      <c r="G130" s="212">
        <f t="shared" ref="G130:G149" si="230">_xlfn.VAR.P(C104:K104)</f>
        <v>0</v>
      </c>
      <c r="H130" s="89"/>
      <c r="I130" s="88"/>
      <c r="J130" s="89"/>
      <c r="K130" s="212">
        <f>C130-(G130/C130)</f>
        <v>100</v>
      </c>
      <c r="M130" s="146">
        <f t="shared" ref="M130:M149" si="231">AVERAGE(M104:U104)</f>
        <v>100.25734164290058</v>
      </c>
      <c r="O130" s="88"/>
      <c r="P130" s="89"/>
      <c r="Q130" s="212">
        <f t="shared" ref="Q130:Q149" si="232">_xlfn.VAR.P(M104:U104)</f>
        <v>0.82314036186433126</v>
      </c>
      <c r="R130" s="89"/>
      <c r="S130" s="88"/>
      <c r="T130" s="89"/>
      <c r="U130" s="212">
        <f>M130-(Q130/M130)</f>
        <v>100.24913136773893</v>
      </c>
      <c r="W130" s="146">
        <f t="shared" ref="W130:W149" si="233">AVERAGE(W104:AE104)</f>
        <v>101.9806527045923</v>
      </c>
      <c r="Y130" s="88"/>
      <c r="Z130" s="89"/>
      <c r="AA130" s="212">
        <f t="shared" ref="AA130:AA149" si="234">_xlfn.VAR.P(W104:AE104)</f>
        <v>3.9245939446347733</v>
      </c>
      <c r="AB130" s="89"/>
      <c r="AC130" s="88"/>
      <c r="AD130" s="89"/>
      <c r="AE130" s="212">
        <f>W130-(AA130/W130)</f>
        <v>101.9421689938045</v>
      </c>
      <c r="AG130" s="146">
        <f t="shared" ref="AG130:AG149" si="235">AVERAGE(AG104:AO104)</f>
        <v>102.73914183408252</v>
      </c>
      <c r="AI130" s="88"/>
      <c r="AJ130" s="89"/>
      <c r="AK130" s="212">
        <f t="shared" ref="AK130:AK149" si="236">_xlfn.VAR.P(AG104:AO104)</f>
        <v>5.0214414113442318</v>
      </c>
      <c r="AL130" s="89"/>
      <c r="AM130" s="88"/>
      <c r="AN130" s="89"/>
      <c r="AO130" s="212">
        <f>AG130-(AK130/AG130)</f>
        <v>102.69026619309795</v>
      </c>
      <c r="AQ130" s="146">
        <f t="shared" ref="AQ130:AQ149" si="237">AVERAGE(AQ104:AY104)</f>
        <v>102.91724172664144</v>
      </c>
      <c r="AS130" s="88"/>
      <c r="AT130" s="89"/>
      <c r="AU130" s="212">
        <f t="shared" ref="AU130:AU149" si="238">_xlfn.VAR.P(AQ104:AY104)</f>
        <v>5.7313216263118187</v>
      </c>
      <c r="AV130" s="89"/>
      <c r="AW130" s="88"/>
      <c r="AX130" s="89"/>
      <c r="AY130" s="212">
        <f>AQ130-(AU130/AQ130)</f>
        <v>102.86155308273534</v>
      </c>
      <c r="BA130" s="146">
        <f t="shared" ref="BA130:BA149" si="239">AVERAGE(BA104:BI104)</f>
        <v>103.05611476050908</v>
      </c>
      <c r="BC130" s="88"/>
      <c r="BD130" s="89"/>
      <c r="BE130" s="212">
        <f t="shared" ref="BE130:BE149" si="240">_xlfn.VAR.P(BA104:BI104)</f>
        <v>12.809560452234319</v>
      </c>
      <c r="BF130" s="89"/>
      <c r="BG130" s="88"/>
      <c r="BH130" s="89"/>
      <c r="BI130" s="212">
        <f>BA130-(BE130/BA130)</f>
        <v>102.93181781333615</v>
      </c>
      <c r="BK130" s="146">
        <f t="shared" ref="BK130:BK149" si="241">AVERAGE(BK104:BS104)</f>
        <v>103.13405744148017</v>
      </c>
      <c r="BM130" s="88"/>
      <c r="BN130" s="89"/>
      <c r="BO130" s="212">
        <f t="shared" ref="BO130:BO149" si="242">_xlfn.VAR.P(BK104:BS104)</f>
        <v>10.816714988241735</v>
      </c>
      <c r="BP130" s="89"/>
      <c r="BQ130" s="88"/>
      <c r="BR130" s="89"/>
      <c r="BS130" s="212">
        <f>BK130-(BO130/BK130)</f>
        <v>103.02917729561391</v>
      </c>
      <c r="BU130" s="146">
        <f t="shared" ref="BU130:BU149" si="243">AVERAGE(BU104:CC104)</f>
        <v>102.69928840031284</v>
      </c>
      <c r="BW130" s="88"/>
      <c r="BX130" s="89"/>
      <c r="BY130" s="212">
        <f t="shared" ref="BY130:BY149" si="244">_xlfn.VAR.P(BU104:CC104)</f>
        <v>6.6362703012675865</v>
      </c>
      <c r="BZ130" s="89"/>
      <c r="CA130" s="88"/>
      <c r="CB130" s="89"/>
      <c r="CC130" s="212">
        <f>BU130-(BY130/BU130)</f>
        <v>102.63466993601151</v>
      </c>
      <c r="CE130" s="146">
        <f t="shared" ref="CE130:CE149" si="245">AVERAGE(CE104:CM104)</f>
        <v>103.19961970990907</v>
      </c>
      <c r="CG130" s="88"/>
      <c r="CH130" s="89"/>
      <c r="CI130" s="212">
        <f t="shared" ref="CI130:CI149" si="246">_xlfn.VAR.P(CE104:CM104)</f>
        <v>11.52844103740394</v>
      </c>
      <c r="CJ130" s="89"/>
      <c r="CK130" s="88"/>
      <c r="CL130" s="89"/>
      <c r="CM130" s="212">
        <f>CE130-(CI130/CE130)</f>
        <v>103.08790959828454</v>
      </c>
      <c r="CO130" s="146">
        <f t="shared" ref="CO130:CO149" si="247">AVERAGE(CO104:CW104)</f>
        <v>103.26991017609278</v>
      </c>
      <c r="CQ130" s="88"/>
      <c r="CR130" s="89"/>
      <c r="CS130" s="212">
        <f t="shared" ref="CS130:CS149" si="248">_xlfn.VAR.P(CO104:CW104)</f>
        <v>8.13652798682722</v>
      </c>
      <c r="CT130" s="89"/>
      <c r="CU130" s="88"/>
      <c r="CV130" s="89"/>
      <c r="CW130" s="212">
        <f>CO130-(CS130/CO130)</f>
        <v>103.19112122418072</v>
      </c>
      <c r="CY130" s="146">
        <f t="shared" ref="CY130:CY149" si="249">AVERAGE(CY104:DG104)</f>
        <v>103.18304287373303</v>
      </c>
      <c r="DA130" s="88"/>
      <c r="DB130" s="89"/>
      <c r="DC130" s="212">
        <f t="shared" ref="DC130:DC149" si="250">_xlfn.VAR.P(CY104:DG104)</f>
        <v>12.825927664700652</v>
      </c>
      <c r="DD130" s="89"/>
      <c r="DE130" s="88"/>
      <c r="DF130" s="89"/>
      <c r="DG130" s="212">
        <f>CY130-(DC130/CY130)</f>
        <v>103.05874020434581</v>
      </c>
      <c r="DI130" s="95">
        <f>AVERAGE(DI104:DQ104)</f>
        <v>103.6003626136624</v>
      </c>
      <c r="DJ130" s="290"/>
      <c r="DK130" s="393"/>
      <c r="DL130" s="99"/>
      <c r="DM130" s="394">
        <f t="shared" ref="DM130:DM149" si="251">_xlfn.VAR.P(DI104:DQ104)</f>
        <v>13.437214325814058</v>
      </c>
      <c r="DN130" s="99"/>
      <c r="DO130" s="393"/>
      <c r="DP130" s="99"/>
      <c r="DQ130" s="394">
        <f>DI130-(DM130/DI130)</f>
        <v>103.4706602266551</v>
      </c>
    </row>
    <row r="131" spans="1:121" x14ac:dyDescent="0.2">
      <c r="A131" s="82" t="s">
        <v>0</v>
      </c>
      <c r="B131" s="76"/>
      <c r="C131" s="154">
        <f t="shared" si="229"/>
        <v>97.531489237800798</v>
      </c>
      <c r="E131" s="88"/>
      <c r="F131" s="89"/>
      <c r="G131" s="213">
        <f t="shared" si="230"/>
        <v>13.148865067588295</v>
      </c>
      <c r="H131" s="89"/>
      <c r="I131" s="88"/>
      <c r="J131" s="89"/>
      <c r="K131" s="213">
        <f t="shared" ref="K131:K149" si="252">C131-(G131/C131)</f>
        <v>97.396672624516768</v>
      </c>
      <c r="M131" s="154">
        <f t="shared" si="231"/>
        <v>97.48048484140638</v>
      </c>
      <c r="O131" s="88"/>
      <c r="P131" s="89"/>
      <c r="Q131" s="213">
        <f t="shared" si="232"/>
        <v>5.1835923294204864</v>
      </c>
      <c r="R131" s="89"/>
      <c r="S131" s="88"/>
      <c r="T131" s="89"/>
      <c r="U131" s="213">
        <f t="shared" ref="U131:U149" si="253">M131-(Q131/M131)</f>
        <v>97.427309148467899</v>
      </c>
      <c r="W131" s="154">
        <f t="shared" si="233"/>
        <v>99.319050167166182</v>
      </c>
      <c r="Y131" s="88"/>
      <c r="Z131" s="89"/>
      <c r="AA131" s="213">
        <f t="shared" si="234"/>
        <v>14.418922933499193</v>
      </c>
      <c r="AB131" s="89"/>
      <c r="AC131" s="88"/>
      <c r="AD131" s="89"/>
      <c r="AE131" s="213">
        <f t="shared" ref="AE131:AE149" si="254">W131-(AA131/W131)</f>
        <v>99.173872349726025</v>
      </c>
      <c r="AG131" s="154">
        <f t="shared" si="235"/>
        <v>99.236839961843117</v>
      </c>
      <c r="AI131" s="88"/>
      <c r="AJ131" s="89"/>
      <c r="AK131" s="213">
        <f t="shared" si="236"/>
        <v>14.43088117902486</v>
      </c>
      <c r="AL131" s="89"/>
      <c r="AM131" s="88"/>
      <c r="AN131" s="89"/>
      <c r="AO131" s="213">
        <f t="shared" ref="AO131:AO149" si="255">AG131-(AK131/AG131)</f>
        <v>99.091421373498576</v>
      </c>
      <c r="AQ131" s="154">
        <f t="shared" si="237"/>
        <v>99.479140840331979</v>
      </c>
      <c r="AS131" s="88"/>
      <c r="AT131" s="89"/>
      <c r="AU131" s="213">
        <f t="shared" si="238"/>
        <v>15.183888938632839</v>
      </c>
      <c r="AV131" s="89"/>
      <c r="AW131" s="88"/>
      <c r="AX131" s="89"/>
      <c r="AY131" s="213">
        <f t="shared" ref="AY131:AY149" si="256">AQ131-(AU131/AQ131)</f>
        <v>99.326506943312268</v>
      </c>
      <c r="BA131" s="154">
        <f t="shared" si="239"/>
        <v>100.40527953808282</v>
      </c>
      <c r="BC131" s="88"/>
      <c r="BD131" s="89"/>
      <c r="BE131" s="213">
        <f t="shared" si="240"/>
        <v>21.516299472841368</v>
      </c>
      <c r="BF131" s="89"/>
      <c r="BG131" s="88"/>
      <c r="BH131" s="89"/>
      <c r="BI131" s="213">
        <f t="shared" ref="BI131:BI149" si="257">BA131-(BE131/BA131)</f>
        <v>100.19098503512613</v>
      </c>
      <c r="BK131" s="154">
        <f t="shared" si="241"/>
        <v>100.49399397784866</v>
      </c>
      <c r="BM131" s="88"/>
      <c r="BN131" s="89"/>
      <c r="BO131" s="213">
        <f t="shared" si="242"/>
        <v>23.171164737581719</v>
      </c>
      <c r="BP131" s="89"/>
      <c r="BQ131" s="88"/>
      <c r="BR131" s="89"/>
      <c r="BS131" s="213">
        <f t="shared" ref="BS131:BS149" si="258">BK131-(BO131/BK131)</f>
        <v>100.26342134539175</v>
      </c>
      <c r="BU131" s="154">
        <f t="shared" si="243"/>
        <v>100.79559581777725</v>
      </c>
      <c r="BW131" s="88"/>
      <c r="BX131" s="89"/>
      <c r="BY131" s="213">
        <f t="shared" si="244"/>
        <v>26.982930316309023</v>
      </c>
      <c r="BZ131" s="89"/>
      <c r="CA131" s="88"/>
      <c r="CB131" s="89"/>
      <c r="CC131" s="213">
        <f t="shared" ref="CC131:CC149" si="259">BU131-(BY131/BU131)</f>
        <v>100.52789632061777</v>
      </c>
      <c r="CE131" s="154">
        <f t="shared" si="245"/>
        <v>100.75409077357631</v>
      </c>
      <c r="CG131" s="88"/>
      <c r="CH131" s="89"/>
      <c r="CI131" s="213">
        <f t="shared" si="246"/>
        <v>24.364844062761527</v>
      </c>
      <c r="CJ131" s="89"/>
      <c r="CK131" s="88"/>
      <c r="CL131" s="89"/>
      <c r="CM131" s="213">
        <f t="shared" ref="CM131:CM149" si="260">CE131-(CI131/CE131)</f>
        <v>100.51226591191866</v>
      </c>
      <c r="CO131" s="154">
        <f t="shared" si="247"/>
        <v>99.872938092684237</v>
      </c>
      <c r="CQ131" s="88"/>
      <c r="CR131" s="89"/>
      <c r="CS131" s="213">
        <f t="shared" si="248"/>
        <v>18.85689551235599</v>
      </c>
      <c r="CT131" s="89"/>
      <c r="CU131" s="88"/>
      <c r="CV131" s="89"/>
      <c r="CW131" s="213">
        <f t="shared" ref="CW131:CW149" si="261">CO131-(CS131/CO131)</f>
        <v>99.684129233422922</v>
      </c>
      <c r="CY131" s="154">
        <f t="shared" si="249"/>
        <v>99.750752989864694</v>
      </c>
      <c r="DA131" s="88"/>
      <c r="DB131" s="89"/>
      <c r="DC131" s="213">
        <f t="shared" si="250"/>
        <v>16.978882168165889</v>
      </c>
      <c r="DD131" s="89"/>
      <c r="DE131" s="88"/>
      <c r="DF131" s="89"/>
      <c r="DG131" s="213">
        <f t="shared" ref="DG131:DG149" si="262">CY131-(DC131/CY131)</f>
        <v>99.580539917188531</v>
      </c>
      <c r="DI131" s="92">
        <f t="shared" ref="DI131:DI149" si="263">AVERAGE(DI105:DQ105)</f>
        <v>100.4594197723992</v>
      </c>
      <c r="DJ131" s="290"/>
      <c r="DK131" s="393"/>
      <c r="DL131" s="99"/>
      <c r="DM131" s="395">
        <f t="shared" si="251"/>
        <v>22.621256624820401</v>
      </c>
      <c r="DN131" s="99"/>
      <c r="DO131" s="393"/>
      <c r="DP131" s="99"/>
      <c r="DQ131" s="395">
        <f t="shared" ref="DQ131:DQ149" si="264">DI131-(DM131/DI131)</f>
        <v>100.23424171865301</v>
      </c>
    </row>
    <row r="132" spans="1:121" x14ac:dyDescent="0.2">
      <c r="A132" s="82" t="s">
        <v>1</v>
      </c>
      <c r="B132" s="76"/>
      <c r="C132" s="154">
        <f t="shared" si="229"/>
        <v>101.58507407750723</v>
      </c>
      <c r="E132" s="88"/>
      <c r="F132" s="89"/>
      <c r="G132" s="213">
        <f t="shared" si="230"/>
        <v>47.511065011452914</v>
      </c>
      <c r="H132" s="89"/>
      <c r="I132" s="88"/>
      <c r="J132" s="89"/>
      <c r="K132" s="213">
        <f t="shared" si="252"/>
        <v>101.11737677607884</v>
      </c>
      <c r="M132" s="154">
        <f t="shared" si="231"/>
        <v>103.83762777829961</v>
      </c>
      <c r="O132" s="88"/>
      <c r="P132" s="89"/>
      <c r="Q132" s="213">
        <f t="shared" si="232"/>
        <v>22.115129150335836</v>
      </c>
      <c r="R132" s="89"/>
      <c r="S132" s="88"/>
      <c r="T132" s="89"/>
      <c r="U132" s="213">
        <f t="shared" si="253"/>
        <v>103.62464978926511</v>
      </c>
      <c r="W132" s="154">
        <f t="shared" si="233"/>
        <v>105.82376116324681</v>
      </c>
      <c r="Y132" s="88"/>
      <c r="Z132" s="89"/>
      <c r="AA132" s="213">
        <f t="shared" si="234"/>
        <v>8.7565372699910267</v>
      </c>
      <c r="AB132" s="89"/>
      <c r="AC132" s="88"/>
      <c r="AD132" s="89"/>
      <c r="AE132" s="213">
        <f t="shared" si="254"/>
        <v>105.74101474435435</v>
      </c>
      <c r="AG132" s="154">
        <f t="shared" si="235"/>
        <v>107.24666280330337</v>
      </c>
      <c r="AI132" s="88"/>
      <c r="AJ132" s="89"/>
      <c r="AK132" s="213">
        <f t="shared" si="236"/>
        <v>12.388825975212114</v>
      </c>
      <c r="AL132" s="89"/>
      <c r="AM132" s="88"/>
      <c r="AN132" s="89"/>
      <c r="AO132" s="213">
        <f t="shared" si="255"/>
        <v>107.13114567996001</v>
      </c>
      <c r="AQ132" s="154">
        <f t="shared" si="237"/>
        <v>108.03969799420879</v>
      </c>
      <c r="AS132" s="88"/>
      <c r="AT132" s="89"/>
      <c r="AU132" s="213">
        <f t="shared" si="238"/>
        <v>14.795599532847387</v>
      </c>
      <c r="AV132" s="89"/>
      <c r="AW132" s="88"/>
      <c r="AX132" s="89"/>
      <c r="AY132" s="213">
        <f t="shared" si="256"/>
        <v>107.90275204001296</v>
      </c>
      <c r="BA132" s="154">
        <f t="shared" si="239"/>
        <v>106.31749788123766</v>
      </c>
      <c r="BC132" s="88"/>
      <c r="BD132" s="89"/>
      <c r="BE132" s="213">
        <f t="shared" si="240"/>
        <v>20.282249096324268</v>
      </c>
      <c r="BF132" s="89"/>
      <c r="BG132" s="88"/>
      <c r="BH132" s="89"/>
      <c r="BI132" s="213">
        <f t="shared" si="257"/>
        <v>106.12672731665025</v>
      </c>
      <c r="BK132" s="154">
        <f t="shared" si="241"/>
        <v>106.97679114009956</v>
      </c>
      <c r="BM132" s="88"/>
      <c r="BN132" s="89"/>
      <c r="BO132" s="213">
        <f t="shared" si="242"/>
        <v>14.013932208387212</v>
      </c>
      <c r="BP132" s="89"/>
      <c r="BQ132" s="88"/>
      <c r="BR132" s="89"/>
      <c r="BS132" s="213">
        <f t="shared" si="258"/>
        <v>106.84579139651935</v>
      </c>
      <c r="BU132" s="154">
        <f t="shared" si="243"/>
        <v>107.18577244456074</v>
      </c>
      <c r="BW132" s="88"/>
      <c r="BX132" s="89"/>
      <c r="BY132" s="213">
        <f t="shared" si="244"/>
        <v>12.00452284485937</v>
      </c>
      <c r="BZ132" s="89"/>
      <c r="CA132" s="88"/>
      <c r="CB132" s="89"/>
      <c r="CC132" s="213">
        <f t="shared" si="259"/>
        <v>107.07377509107739</v>
      </c>
      <c r="CE132" s="154">
        <f t="shared" si="245"/>
        <v>107.15047686307537</v>
      </c>
      <c r="CG132" s="88"/>
      <c r="CH132" s="89"/>
      <c r="CI132" s="213">
        <f t="shared" si="246"/>
        <v>13.122429341898377</v>
      </c>
      <c r="CJ132" s="89"/>
      <c r="CK132" s="88"/>
      <c r="CL132" s="89"/>
      <c r="CM132" s="213">
        <f t="shared" si="260"/>
        <v>107.02800956543872</v>
      </c>
      <c r="CO132" s="154">
        <f t="shared" si="247"/>
        <v>107.31126224950776</v>
      </c>
      <c r="CQ132" s="88"/>
      <c r="CR132" s="89"/>
      <c r="CS132" s="213">
        <f t="shared" si="248"/>
        <v>17.111628687061344</v>
      </c>
      <c r="CT132" s="89"/>
      <c r="CU132" s="88"/>
      <c r="CV132" s="89"/>
      <c r="CW132" s="213">
        <f t="shared" si="261"/>
        <v>107.15180434799436</v>
      </c>
      <c r="CY132" s="154">
        <f t="shared" si="249"/>
        <v>108.12122089259006</v>
      </c>
      <c r="DA132" s="88"/>
      <c r="DB132" s="89"/>
      <c r="DC132" s="213">
        <f t="shared" si="250"/>
        <v>32.977410833825147</v>
      </c>
      <c r="DD132" s="89"/>
      <c r="DE132" s="88"/>
      <c r="DF132" s="89"/>
      <c r="DG132" s="213">
        <f t="shared" si="262"/>
        <v>107.81621683731227</v>
      </c>
      <c r="DI132" s="92">
        <f t="shared" si="263"/>
        <v>108.58528046709175</v>
      </c>
      <c r="DJ132" s="290"/>
      <c r="DK132" s="393"/>
      <c r="DL132" s="99"/>
      <c r="DM132" s="395">
        <f t="shared" si="251"/>
        <v>35.388088828844566</v>
      </c>
      <c r="DN132" s="99"/>
      <c r="DO132" s="393"/>
      <c r="DP132" s="99"/>
      <c r="DQ132" s="395">
        <f t="shared" si="264"/>
        <v>108.25937912322065</v>
      </c>
    </row>
    <row r="133" spans="1:121" x14ac:dyDescent="0.2">
      <c r="A133" s="82" t="s">
        <v>2</v>
      </c>
      <c r="B133" s="76"/>
      <c r="C133" s="154">
        <f t="shared" si="229"/>
        <v>105.13286739783007</v>
      </c>
      <c r="E133" s="88"/>
      <c r="F133" s="89"/>
      <c r="G133" s="213">
        <f t="shared" si="230"/>
        <v>28.489117090731561</v>
      </c>
      <c r="H133" s="89"/>
      <c r="I133" s="88"/>
      <c r="J133" s="89"/>
      <c r="K133" s="213">
        <f t="shared" si="252"/>
        <v>104.86188537483504</v>
      </c>
      <c r="M133" s="154">
        <f t="shared" si="231"/>
        <v>104.9749897345157</v>
      </c>
      <c r="O133" s="88"/>
      <c r="P133" s="89"/>
      <c r="Q133" s="213">
        <f t="shared" si="232"/>
        <v>29.21952569505525</v>
      </c>
      <c r="R133" s="89"/>
      <c r="S133" s="88"/>
      <c r="T133" s="89"/>
      <c r="U133" s="213">
        <f t="shared" si="253"/>
        <v>104.69664223699317</v>
      </c>
      <c r="W133" s="154">
        <f t="shared" si="233"/>
        <v>107.14498513271921</v>
      </c>
      <c r="Y133" s="88"/>
      <c r="Z133" s="89"/>
      <c r="AA133" s="213">
        <f t="shared" si="234"/>
        <v>15.75421278288673</v>
      </c>
      <c r="AB133" s="89"/>
      <c r="AC133" s="88"/>
      <c r="AD133" s="89"/>
      <c r="AE133" s="213">
        <f t="shared" si="254"/>
        <v>106.99794873373729</v>
      </c>
      <c r="AG133" s="154">
        <f t="shared" si="235"/>
        <v>106.45897281649482</v>
      </c>
      <c r="AI133" s="88"/>
      <c r="AJ133" s="89"/>
      <c r="AK133" s="213">
        <f t="shared" si="236"/>
        <v>18.339243479157037</v>
      </c>
      <c r="AL133" s="89"/>
      <c r="AM133" s="88"/>
      <c r="AN133" s="89"/>
      <c r="AO133" s="213">
        <f t="shared" si="255"/>
        <v>106.28670698493576</v>
      </c>
      <c r="AQ133" s="154">
        <f t="shared" si="237"/>
        <v>108.71065849602019</v>
      </c>
      <c r="AS133" s="88"/>
      <c r="AT133" s="89"/>
      <c r="AU133" s="213">
        <f t="shared" si="238"/>
        <v>9.0082860371584328</v>
      </c>
      <c r="AV133" s="89"/>
      <c r="AW133" s="88"/>
      <c r="AX133" s="89"/>
      <c r="AY133" s="213">
        <f t="shared" si="256"/>
        <v>108.62779370463923</v>
      </c>
      <c r="BA133" s="154">
        <f t="shared" si="239"/>
        <v>107.53615017723617</v>
      </c>
      <c r="BC133" s="88"/>
      <c r="BD133" s="89"/>
      <c r="BE133" s="213">
        <f t="shared" si="240"/>
        <v>9.8158475794818685</v>
      </c>
      <c r="BF133" s="89"/>
      <c r="BG133" s="88"/>
      <c r="BH133" s="89"/>
      <c r="BI133" s="213">
        <f t="shared" si="257"/>
        <v>107.4448706627352</v>
      </c>
      <c r="BK133" s="154">
        <f t="shared" si="241"/>
        <v>108.7191579943651</v>
      </c>
      <c r="BM133" s="88"/>
      <c r="BN133" s="89"/>
      <c r="BO133" s="213">
        <f t="shared" si="242"/>
        <v>9.0894319937014352</v>
      </c>
      <c r="BP133" s="89"/>
      <c r="BQ133" s="88"/>
      <c r="BR133" s="89"/>
      <c r="BS133" s="213">
        <f t="shared" si="258"/>
        <v>108.63555329983488</v>
      </c>
      <c r="BU133" s="154">
        <f t="shared" si="243"/>
        <v>108.45491958180715</v>
      </c>
      <c r="BW133" s="88"/>
      <c r="BX133" s="89"/>
      <c r="BY133" s="213">
        <f t="shared" si="244"/>
        <v>13.101292001652535</v>
      </c>
      <c r="BZ133" s="89"/>
      <c r="CA133" s="88"/>
      <c r="CB133" s="89"/>
      <c r="CC133" s="213">
        <f t="shared" si="259"/>
        <v>108.33412015609026</v>
      </c>
      <c r="CE133" s="154">
        <f t="shared" si="245"/>
        <v>107.69703628968588</v>
      </c>
      <c r="CG133" s="88"/>
      <c r="CH133" s="89"/>
      <c r="CI133" s="213">
        <f t="shared" si="246"/>
        <v>18.051149800038409</v>
      </c>
      <c r="CJ133" s="89"/>
      <c r="CK133" s="88"/>
      <c r="CL133" s="89"/>
      <c r="CM133" s="213">
        <f t="shared" si="260"/>
        <v>107.52942582962193</v>
      </c>
      <c r="CO133" s="154">
        <f t="shared" si="247"/>
        <v>108.35898397535752</v>
      </c>
      <c r="CQ133" s="88"/>
      <c r="CR133" s="89"/>
      <c r="CS133" s="213">
        <f t="shared" si="248"/>
        <v>7.3322827589322497</v>
      </c>
      <c r="CT133" s="89"/>
      <c r="CU133" s="88"/>
      <c r="CV133" s="89"/>
      <c r="CW133" s="213">
        <f t="shared" si="261"/>
        <v>108.29131738704214</v>
      </c>
      <c r="CY133" s="154">
        <f t="shared" si="249"/>
        <v>108.20804159458949</v>
      </c>
      <c r="DA133" s="88"/>
      <c r="DB133" s="89"/>
      <c r="DC133" s="213">
        <f t="shared" si="250"/>
        <v>11.281332028778234</v>
      </c>
      <c r="DD133" s="89"/>
      <c r="DE133" s="88"/>
      <c r="DF133" s="89"/>
      <c r="DG133" s="213">
        <f t="shared" si="262"/>
        <v>108.10378564593232</v>
      </c>
      <c r="DI133" s="92">
        <f t="shared" si="263"/>
        <v>107.27860115724107</v>
      </c>
      <c r="DJ133" s="290"/>
      <c r="DK133" s="393"/>
      <c r="DL133" s="99"/>
      <c r="DM133" s="395">
        <f t="shared" si="251"/>
        <v>26.660794551359167</v>
      </c>
      <c r="DN133" s="99"/>
      <c r="DO133" s="393"/>
      <c r="DP133" s="99"/>
      <c r="DQ133" s="395">
        <f t="shared" si="264"/>
        <v>107.03008193473292</v>
      </c>
    </row>
    <row r="134" spans="1:121" x14ac:dyDescent="0.2">
      <c r="A134" s="82" t="s">
        <v>3</v>
      </c>
      <c r="B134" s="76"/>
      <c r="C134" s="154">
        <f t="shared" si="229"/>
        <v>102.4104295311558</v>
      </c>
      <c r="E134" s="88"/>
      <c r="F134" s="89"/>
      <c r="G134" s="213">
        <f t="shared" si="230"/>
        <v>28.869710649599103</v>
      </c>
      <c r="H134" s="89"/>
      <c r="I134" s="88"/>
      <c r="J134" s="89"/>
      <c r="K134" s="213">
        <f t="shared" si="252"/>
        <v>102.12852747506867</v>
      </c>
      <c r="M134" s="154">
        <f t="shared" si="231"/>
        <v>103.45758757620203</v>
      </c>
      <c r="O134" s="88"/>
      <c r="P134" s="89"/>
      <c r="Q134" s="213">
        <f t="shared" si="232"/>
        <v>13.797889446076681</v>
      </c>
      <c r="R134" s="89"/>
      <c r="S134" s="88"/>
      <c r="T134" s="89"/>
      <c r="U134" s="213">
        <f t="shared" si="253"/>
        <v>103.32421998307201</v>
      </c>
      <c r="W134" s="154">
        <f t="shared" si="233"/>
        <v>104.33489489325594</v>
      </c>
      <c r="Y134" s="88"/>
      <c r="Z134" s="89"/>
      <c r="AA134" s="213">
        <f t="shared" si="234"/>
        <v>9.4377285951977434</v>
      </c>
      <c r="AB134" s="89"/>
      <c r="AC134" s="88"/>
      <c r="AD134" s="89"/>
      <c r="AE134" s="213">
        <f t="shared" si="254"/>
        <v>104.24443878454127</v>
      </c>
      <c r="AG134" s="154">
        <f t="shared" si="235"/>
        <v>104.74430912208963</v>
      </c>
      <c r="AI134" s="88"/>
      <c r="AJ134" s="89"/>
      <c r="AK134" s="213">
        <f t="shared" si="236"/>
        <v>13.368788471960517</v>
      </c>
      <c r="AL134" s="89"/>
      <c r="AM134" s="88"/>
      <c r="AN134" s="89"/>
      <c r="AO134" s="213">
        <f t="shared" si="255"/>
        <v>104.61667652243806</v>
      </c>
      <c r="AQ134" s="154">
        <f t="shared" si="237"/>
        <v>106.22714126119426</v>
      </c>
      <c r="AS134" s="88"/>
      <c r="AT134" s="89"/>
      <c r="AU134" s="213">
        <f t="shared" si="238"/>
        <v>7.3520335812436972</v>
      </c>
      <c r="AV134" s="89"/>
      <c r="AW134" s="88"/>
      <c r="AX134" s="89"/>
      <c r="AY134" s="213">
        <f t="shared" si="256"/>
        <v>106.15793076099671</v>
      </c>
      <c r="BA134" s="154">
        <f t="shared" si="239"/>
        <v>103.59762932812373</v>
      </c>
      <c r="BC134" s="88"/>
      <c r="BD134" s="89"/>
      <c r="BE134" s="213">
        <f t="shared" si="240"/>
        <v>32.317927309404681</v>
      </c>
      <c r="BF134" s="89"/>
      <c r="BG134" s="88"/>
      <c r="BH134" s="89"/>
      <c r="BI134" s="213">
        <f t="shared" si="257"/>
        <v>103.28567308434671</v>
      </c>
      <c r="BK134" s="154">
        <f t="shared" si="241"/>
        <v>103.82836448979887</v>
      </c>
      <c r="BM134" s="88"/>
      <c r="BN134" s="89"/>
      <c r="BO134" s="213">
        <f t="shared" si="242"/>
        <v>6.7726202983769355</v>
      </c>
      <c r="BP134" s="89"/>
      <c r="BQ134" s="88"/>
      <c r="BR134" s="89"/>
      <c r="BS134" s="213">
        <f t="shared" si="258"/>
        <v>103.76313549065536</v>
      </c>
      <c r="BU134" s="154">
        <f t="shared" si="243"/>
        <v>102.34530571715526</v>
      </c>
      <c r="BW134" s="88"/>
      <c r="BX134" s="89"/>
      <c r="BY134" s="213">
        <f t="shared" si="244"/>
        <v>16.97846701171391</v>
      </c>
      <c r="BZ134" s="89"/>
      <c r="CA134" s="88"/>
      <c r="CB134" s="89"/>
      <c r="CC134" s="213">
        <f t="shared" si="259"/>
        <v>102.17941176732784</v>
      </c>
      <c r="CE134" s="154">
        <f t="shared" si="245"/>
        <v>103.26725539759704</v>
      </c>
      <c r="CG134" s="88"/>
      <c r="CH134" s="89"/>
      <c r="CI134" s="213">
        <f t="shared" si="246"/>
        <v>29.728642967553668</v>
      </c>
      <c r="CJ134" s="89"/>
      <c r="CK134" s="88"/>
      <c r="CL134" s="89"/>
      <c r="CM134" s="213">
        <f t="shared" si="260"/>
        <v>102.97937476347838</v>
      </c>
      <c r="CO134" s="154">
        <f t="shared" si="247"/>
        <v>102.07835214592419</v>
      </c>
      <c r="CQ134" s="88"/>
      <c r="CR134" s="89"/>
      <c r="CS134" s="213">
        <f t="shared" si="248"/>
        <v>36.844644241709759</v>
      </c>
      <c r="CT134" s="89"/>
      <c r="CU134" s="88"/>
      <c r="CV134" s="89"/>
      <c r="CW134" s="213">
        <f t="shared" si="261"/>
        <v>101.71740740624972</v>
      </c>
      <c r="CY134" s="154">
        <f t="shared" si="249"/>
        <v>103.81059967912429</v>
      </c>
      <c r="DA134" s="88"/>
      <c r="DB134" s="89"/>
      <c r="DC134" s="213">
        <f t="shared" si="250"/>
        <v>20.019007401933443</v>
      </c>
      <c r="DD134" s="89"/>
      <c r="DE134" s="88"/>
      <c r="DF134" s="89"/>
      <c r="DG134" s="213">
        <f t="shared" si="262"/>
        <v>103.61775802842763</v>
      </c>
      <c r="DI134" s="92">
        <f t="shared" si="263"/>
        <v>102.07091767708606</v>
      </c>
      <c r="DJ134" s="290"/>
      <c r="DK134" s="393"/>
      <c r="DL134" s="99"/>
      <c r="DM134" s="395">
        <f t="shared" si="251"/>
        <v>29.54196824177631</v>
      </c>
      <c r="DN134" s="99"/>
      <c r="DO134" s="393"/>
      <c r="DP134" s="99"/>
      <c r="DQ134" s="395">
        <f t="shared" si="264"/>
        <v>101.78149176700229</v>
      </c>
    </row>
    <row r="135" spans="1:121" x14ac:dyDescent="0.2">
      <c r="A135" s="84" t="s">
        <v>4</v>
      </c>
      <c r="B135" s="76"/>
      <c r="C135" s="158">
        <f t="shared" si="229"/>
        <v>99.312318343487419</v>
      </c>
      <c r="E135" s="88"/>
      <c r="F135" s="89"/>
      <c r="G135" s="214">
        <f t="shared" si="230"/>
        <v>19.564022707084256</v>
      </c>
      <c r="H135" s="89"/>
      <c r="I135" s="88"/>
      <c r="J135" s="89"/>
      <c r="K135" s="214">
        <f t="shared" si="252"/>
        <v>99.11532341845286</v>
      </c>
      <c r="M135" s="158">
        <f t="shared" si="231"/>
        <v>100.37897131668245</v>
      </c>
      <c r="O135" s="88"/>
      <c r="P135" s="89"/>
      <c r="Q135" s="214">
        <f t="shared" si="232"/>
        <v>32.830708072924018</v>
      </c>
      <c r="R135" s="89"/>
      <c r="S135" s="88"/>
      <c r="T135" s="89"/>
      <c r="U135" s="214">
        <f t="shared" si="253"/>
        <v>100.05190372829935</v>
      </c>
      <c r="W135" s="158">
        <f t="shared" si="233"/>
        <v>102.66617328617232</v>
      </c>
      <c r="Y135" s="88"/>
      <c r="Z135" s="89"/>
      <c r="AA135" s="214">
        <f t="shared" si="234"/>
        <v>30.642712639851755</v>
      </c>
      <c r="AB135" s="89"/>
      <c r="AC135" s="88"/>
      <c r="AD135" s="89"/>
      <c r="AE135" s="214">
        <f t="shared" si="254"/>
        <v>102.36770387157324</v>
      </c>
      <c r="AG135" s="158">
        <f t="shared" si="235"/>
        <v>101.64748959746709</v>
      </c>
      <c r="AI135" s="88"/>
      <c r="AJ135" s="89"/>
      <c r="AK135" s="214">
        <f t="shared" si="236"/>
        <v>27.54097720921315</v>
      </c>
      <c r="AL135" s="89"/>
      <c r="AM135" s="88"/>
      <c r="AN135" s="89"/>
      <c r="AO135" s="214">
        <f t="shared" si="255"/>
        <v>101.37654363197126</v>
      </c>
      <c r="AQ135" s="158">
        <f t="shared" si="237"/>
        <v>100.7891809848001</v>
      </c>
      <c r="AS135" s="88"/>
      <c r="AT135" s="89"/>
      <c r="AU135" s="214">
        <f t="shared" si="238"/>
        <v>20.443530014795456</v>
      </c>
      <c r="AV135" s="89"/>
      <c r="AW135" s="88"/>
      <c r="AX135" s="89"/>
      <c r="AY135" s="214">
        <f t="shared" si="256"/>
        <v>100.5863464164958</v>
      </c>
      <c r="BA135" s="158">
        <f t="shared" si="239"/>
        <v>99.766773395983449</v>
      </c>
      <c r="BC135" s="88"/>
      <c r="BD135" s="89"/>
      <c r="BE135" s="214">
        <f t="shared" si="240"/>
        <v>20.935516720536519</v>
      </c>
      <c r="BF135" s="89"/>
      <c r="BG135" s="88"/>
      <c r="BH135" s="89"/>
      <c r="BI135" s="214">
        <f t="shared" si="257"/>
        <v>99.556928815389057</v>
      </c>
      <c r="BK135" s="158">
        <f t="shared" si="241"/>
        <v>100.75122949524005</v>
      </c>
      <c r="BM135" s="88"/>
      <c r="BN135" s="89"/>
      <c r="BO135" s="214">
        <f t="shared" si="242"/>
        <v>20.296060109936935</v>
      </c>
      <c r="BP135" s="89"/>
      <c r="BQ135" s="88"/>
      <c r="BR135" s="89"/>
      <c r="BS135" s="214">
        <f t="shared" si="258"/>
        <v>100.54978222544871</v>
      </c>
      <c r="BU135" s="158">
        <f t="shared" si="243"/>
        <v>96.695407531438235</v>
      </c>
      <c r="BW135" s="88"/>
      <c r="BX135" s="89"/>
      <c r="BY135" s="214">
        <f t="shared" si="244"/>
        <v>7.2219139447853777</v>
      </c>
      <c r="BZ135" s="89"/>
      <c r="CA135" s="88"/>
      <c r="CB135" s="89"/>
      <c r="CC135" s="214">
        <f t="shared" si="259"/>
        <v>96.620720282796796</v>
      </c>
      <c r="CE135" s="158">
        <f t="shared" si="245"/>
        <v>98.635513570259221</v>
      </c>
      <c r="CG135" s="88"/>
      <c r="CH135" s="89"/>
      <c r="CI135" s="214">
        <f t="shared" si="246"/>
        <v>23.583964132045583</v>
      </c>
      <c r="CJ135" s="89"/>
      <c r="CK135" s="88"/>
      <c r="CL135" s="89"/>
      <c r="CM135" s="214">
        <f t="shared" si="260"/>
        <v>98.396411412442134</v>
      </c>
      <c r="CO135" s="158">
        <f t="shared" si="247"/>
        <v>98.32784298778634</v>
      </c>
      <c r="CQ135" s="88"/>
      <c r="CR135" s="89"/>
      <c r="CS135" s="214">
        <f t="shared" si="248"/>
        <v>8.0849951695623012</v>
      </c>
      <c r="CT135" s="89"/>
      <c r="CU135" s="88"/>
      <c r="CV135" s="89"/>
      <c r="CW135" s="214">
        <f t="shared" si="261"/>
        <v>98.245618106980544</v>
      </c>
      <c r="CY135" s="158">
        <f t="shared" si="249"/>
        <v>101.90697463076592</v>
      </c>
      <c r="DA135" s="88"/>
      <c r="DB135" s="89"/>
      <c r="DC135" s="214">
        <f t="shared" si="250"/>
        <v>28.465954172882324</v>
      </c>
      <c r="DD135" s="89"/>
      <c r="DE135" s="88"/>
      <c r="DF135" s="89"/>
      <c r="DG135" s="214">
        <f t="shared" si="262"/>
        <v>101.6276418934727</v>
      </c>
      <c r="DI135" s="93">
        <f t="shared" si="263"/>
        <v>101.71453905591662</v>
      </c>
      <c r="DJ135" s="290"/>
      <c r="DK135" s="393"/>
      <c r="DL135" s="99"/>
      <c r="DM135" s="396">
        <f t="shared" si="251"/>
        <v>23.968066780377697</v>
      </c>
      <c r="DN135" s="99"/>
      <c r="DO135" s="393"/>
      <c r="DP135" s="99"/>
      <c r="DQ135" s="396">
        <f t="shared" si="264"/>
        <v>101.4788985368439</v>
      </c>
    </row>
    <row r="136" spans="1:121" x14ac:dyDescent="0.2">
      <c r="A136" s="82" t="s">
        <v>5</v>
      </c>
      <c r="B136" s="76"/>
      <c r="C136" s="154">
        <f t="shared" si="229"/>
        <v>105.581363191958</v>
      </c>
      <c r="E136" s="88"/>
      <c r="F136" s="89"/>
      <c r="G136" s="213">
        <f t="shared" si="230"/>
        <v>6.1632829160415641</v>
      </c>
      <c r="H136" s="89"/>
      <c r="I136" s="88"/>
      <c r="J136" s="89"/>
      <c r="K136" s="213">
        <f t="shared" si="252"/>
        <v>105.52298846814585</v>
      </c>
      <c r="M136" s="154">
        <f t="shared" si="231"/>
        <v>104.56372972010995</v>
      </c>
      <c r="O136" s="88"/>
      <c r="P136" s="89"/>
      <c r="Q136" s="213">
        <f t="shared" si="232"/>
        <v>11.881262563983327</v>
      </c>
      <c r="R136" s="89"/>
      <c r="S136" s="88"/>
      <c r="T136" s="89"/>
      <c r="U136" s="213">
        <f t="shared" si="253"/>
        <v>104.45010272348514</v>
      </c>
      <c r="W136" s="154">
        <f t="shared" si="233"/>
        <v>105.03164947109943</v>
      </c>
      <c r="Y136" s="88"/>
      <c r="Z136" s="89"/>
      <c r="AA136" s="213">
        <f t="shared" si="234"/>
        <v>10.545975910964861</v>
      </c>
      <c r="AB136" s="89"/>
      <c r="AC136" s="88"/>
      <c r="AD136" s="89"/>
      <c r="AE136" s="213">
        <f t="shared" si="254"/>
        <v>104.93124187049456</v>
      </c>
      <c r="AG136" s="154">
        <f t="shared" si="235"/>
        <v>105.58759783617791</v>
      </c>
      <c r="AI136" s="88"/>
      <c r="AJ136" s="89"/>
      <c r="AK136" s="213">
        <f t="shared" si="236"/>
        <v>4.6520813815177906</v>
      </c>
      <c r="AL136" s="89"/>
      <c r="AM136" s="88"/>
      <c r="AN136" s="89"/>
      <c r="AO136" s="213">
        <f t="shared" si="255"/>
        <v>105.54353886072195</v>
      </c>
      <c r="AQ136" s="154">
        <f t="shared" si="237"/>
        <v>106.48794622969669</v>
      </c>
      <c r="AS136" s="88"/>
      <c r="AT136" s="89"/>
      <c r="AU136" s="213">
        <f t="shared" si="238"/>
        <v>4.5016008271421155</v>
      </c>
      <c r="AV136" s="89"/>
      <c r="AW136" s="88"/>
      <c r="AX136" s="89"/>
      <c r="AY136" s="213">
        <f t="shared" si="256"/>
        <v>106.44567289279307</v>
      </c>
      <c r="BA136" s="154">
        <f t="shared" si="239"/>
        <v>106.86825656458106</v>
      </c>
      <c r="BC136" s="88"/>
      <c r="BD136" s="89"/>
      <c r="BE136" s="213">
        <f t="shared" si="240"/>
        <v>4.6615265324680557</v>
      </c>
      <c r="BF136" s="89"/>
      <c r="BG136" s="88"/>
      <c r="BH136" s="89"/>
      <c r="BI136" s="213">
        <f t="shared" si="257"/>
        <v>106.82463718982639</v>
      </c>
      <c r="BK136" s="154">
        <f t="shared" si="241"/>
        <v>108.36067989430668</v>
      </c>
      <c r="BM136" s="88"/>
      <c r="BN136" s="89"/>
      <c r="BO136" s="213">
        <f t="shared" si="242"/>
        <v>2.8691454261848799</v>
      </c>
      <c r="BP136" s="89"/>
      <c r="BQ136" s="88"/>
      <c r="BR136" s="89"/>
      <c r="BS136" s="213">
        <f t="shared" si="258"/>
        <v>108.33420215875738</v>
      </c>
      <c r="BU136" s="154">
        <f t="shared" si="243"/>
        <v>106.97318789313749</v>
      </c>
      <c r="BW136" s="88"/>
      <c r="BX136" s="89"/>
      <c r="BY136" s="213">
        <f t="shared" si="244"/>
        <v>2.7353880278842015</v>
      </c>
      <c r="BZ136" s="89"/>
      <c r="CA136" s="88"/>
      <c r="CB136" s="89"/>
      <c r="CC136" s="213">
        <f t="shared" si="259"/>
        <v>106.94761711150745</v>
      </c>
      <c r="CE136" s="154">
        <f t="shared" si="245"/>
        <v>108.06533491757243</v>
      </c>
      <c r="CG136" s="88"/>
      <c r="CH136" s="89"/>
      <c r="CI136" s="213">
        <f t="shared" si="246"/>
        <v>5.8505133615778107</v>
      </c>
      <c r="CJ136" s="89"/>
      <c r="CK136" s="88"/>
      <c r="CL136" s="89"/>
      <c r="CM136" s="213">
        <f t="shared" si="260"/>
        <v>108.01119624890462</v>
      </c>
      <c r="CO136" s="154">
        <f t="shared" si="247"/>
        <v>109.91762120066389</v>
      </c>
      <c r="CQ136" s="88"/>
      <c r="CR136" s="89"/>
      <c r="CS136" s="213">
        <f t="shared" si="248"/>
        <v>8.7683767199437366</v>
      </c>
      <c r="CT136" s="89"/>
      <c r="CU136" s="88"/>
      <c r="CV136" s="89"/>
      <c r="CW136" s="213">
        <f t="shared" si="261"/>
        <v>109.83784894373034</v>
      </c>
      <c r="CY136" s="154">
        <f t="shared" si="249"/>
        <v>108.79892546433696</v>
      </c>
      <c r="DA136" s="88"/>
      <c r="DB136" s="89"/>
      <c r="DC136" s="213">
        <f t="shared" si="250"/>
        <v>3.2617345765856265</v>
      </c>
      <c r="DD136" s="89"/>
      <c r="DE136" s="88"/>
      <c r="DF136" s="89"/>
      <c r="DG136" s="213">
        <f t="shared" si="262"/>
        <v>108.76894599015866</v>
      </c>
      <c r="DI136" s="92">
        <f t="shared" si="263"/>
        <v>108.18767999700773</v>
      </c>
      <c r="DJ136" s="290"/>
      <c r="DK136" s="393"/>
      <c r="DL136" s="99"/>
      <c r="DM136" s="395">
        <f t="shared" si="251"/>
        <v>3.8773663601862665</v>
      </c>
      <c r="DN136" s="99"/>
      <c r="DO136" s="393"/>
      <c r="DP136" s="99"/>
      <c r="DQ136" s="395">
        <f t="shared" si="264"/>
        <v>108.15184073730373</v>
      </c>
    </row>
    <row r="137" spans="1:121" x14ac:dyDescent="0.2">
      <c r="A137" s="82" t="s">
        <v>6</v>
      </c>
      <c r="B137" s="76"/>
      <c r="C137" s="154">
        <f t="shared" si="229"/>
        <v>105.14004083980414</v>
      </c>
      <c r="E137" s="88"/>
      <c r="F137" s="89"/>
      <c r="G137" s="213">
        <f t="shared" si="230"/>
        <v>2.2820035967200774</v>
      </c>
      <c r="H137" s="89"/>
      <c r="I137" s="88"/>
      <c r="J137" s="89"/>
      <c r="K137" s="213">
        <f t="shared" si="252"/>
        <v>105.11833641988484</v>
      </c>
      <c r="M137" s="154">
        <f t="shared" si="231"/>
        <v>105.82878164608628</v>
      </c>
      <c r="O137" s="88"/>
      <c r="P137" s="89"/>
      <c r="Q137" s="213">
        <f t="shared" si="232"/>
        <v>2.193053100446734</v>
      </c>
      <c r="R137" s="89"/>
      <c r="S137" s="88"/>
      <c r="T137" s="89"/>
      <c r="U137" s="213">
        <f t="shared" si="253"/>
        <v>105.80805899326599</v>
      </c>
      <c r="W137" s="154">
        <f t="shared" si="233"/>
        <v>106.56807506294979</v>
      </c>
      <c r="Y137" s="88"/>
      <c r="Z137" s="89"/>
      <c r="AA137" s="213">
        <f t="shared" si="234"/>
        <v>4.6798830463342638</v>
      </c>
      <c r="AB137" s="89"/>
      <c r="AC137" s="88"/>
      <c r="AD137" s="89"/>
      <c r="AE137" s="213">
        <f t="shared" si="254"/>
        <v>106.52416056938715</v>
      </c>
      <c r="AG137" s="154">
        <f t="shared" si="235"/>
        <v>106.37231701079347</v>
      </c>
      <c r="AI137" s="88"/>
      <c r="AJ137" s="89"/>
      <c r="AK137" s="213">
        <f t="shared" si="236"/>
        <v>3.1331437726546087</v>
      </c>
      <c r="AL137" s="89"/>
      <c r="AM137" s="88"/>
      <c r="AN137" s="89"/>
      <c r="AO137" s="213">
        <f t="shared" si="255"/>
        <v>106.34286250739729</v>
      </c>
      <c r="AQ137" s="154">
        <f t="shared" si="237"/>
        <v>108.07714929209951</v>
      </c>
      <c r="AS137" s="88"/>
      <c r="AT137" s="89"/>
      <c r="AU137" s="213">
        <f t="shared" si="238"/>
        <v>5.8091387445433087</v>
      </c>
      <c r="AV137" s="89"/>
      <c r="AW137" s="88"/>
      <c r="AX137" s="89"/>
      <c r="AY137" s="213">
        <f t="shared" si="256"/>
        <v>108.02339936639743</v>
      </c>
      <c r="BA137" s="154">
        <f t="shared" si="239"/>
        <v>108.98006027400042</v>
      </c>
      <c r="BC137" s="88"/>
      <c r="BD137" s="89"/>
      <c r="BE137" s="213">
        <f t="shared" si="240"/>
        <v>12.747638670453444</v>
      </c>
      <c r="BF137" s="89"/>
      <c r="BG137" s="88"/>
      <c r="BH137" s="89"/>
      <c r="BI137" s="213">
        <f t="shared" si="257"/>
        <v>108.86308806240132</v>
      </c>
      <c r="BK137" s="154">
        <f t="shared" si="241"/>
        <v>108.84057844023391</v>
      </c>
      <c r="BM137" s="88"/>
      <c r="BN137" s="89"/>
      <c r="BO137" s="213">
        <f t="shared" si="242"/>
        <v>10.558642007309514</v>
      </c>
      <c r="BP137" s="89"/>
      <c r="BQ137" s="88"/>
      <c r="BR137" s="89"/>
      <c r="BS137" s="213">
        <f t="shared" si="258"/>
        <v>108.74356827951424</v>
      </c>
      <c r="BU137" s="154">
        <f t="shared" si="243"/>
        <v>108.4834336080711</v>
      </c>
      <c r="BW137" s="88"/>
      <c r="BX137" s="89"/>
      <c r="BY137" s="213">
        <f t="shared" si="244"/>
        <v>8.5957035393637149</v>
      </c>
      <c r="BZ137" s="89"/>
      <c r="CA137" s="88"/>
      <c r="CB137" s="89"/>
      <c r="CC137" s="213">
        <f t="shared" si="259"/>
        <v>108.40419843590261</v>
      </c>
      <c r="CE137" s="154">
        <f t="shared" si="245"/>
        <v>108.96615119601873</v>
      </c>
      <c r="CG137" s="88"/>
      <c r="CH137" s="89"/>
      <c r="CI137" s="213">
        <f t="shared" si="246"/>
        <v>11.413817498614396</v>
      </c>
      <c r="CJ137" s="89"/>
      <c r="CK137" s="88"/>
      <c r="CL137" s="89"/>
      <c r="CM137" s="213">
        <f t="shared" si="260"/>
        <v>108.86140474610437</v>
      </c>
      <c r="CO137" s="154">
        <f t="shared" si="247"/>
        <v>108.43856312987927</v>
      </c>
      <c r="CQ137" s="88"/>
      <c r="CR137" s="89"/>
      <c r="CS137" s="213">
        <f t="shared" si="248"/>
        <v>7.7463041823667016</v>
      </c>
      <c r="CT137" s="89"/>
      <c r="CU137" s="88"/>
      <c r="CV137" s="89"/>
      <c r="CW137" s="213">
        <f t="shared" si="261"/>
        <v>108.36712817206737</v>
      </c>
      <c r="CY137" s="154">
        <f t="shared" si="249"/>
        <v>108.27415901314768</v>
      </c>
      <c r="DA137" s="88"/>
      <c r="DB137" s="89"/>
      <c r="DC137" s="213">
        <f t="shared" si="250"/>
        <v>13.077122363053991</v>
      </c>
      <c r="DD137" s="89"/>
      <c r="DE137" s="88"/>
      <c r="DF137" s="89"/>
      <c r="DG137" s="213">
        <f t="shared" si="262"/>
        <v>108.15338114258056</v>
      </c>
      <c r="DI137" s="92">
        <f t="shared" si="263"/>
        <v>108.7654353500387</v>
      </c>
      <c r="DJ137" s="290"/>
      <c r="DK137" s="393"/>
      <c r="DL137" s="99"/>
      <c r="DM137" s="395">
        <f t="shared" si="251"/>
        <v>13.430557337443307</v>
      </c>
      <c r="DN137" s="99"/>
      <c r="DO137" s="393"/>
      <c r="DP137" s="99"/>
      <c r="DQ137" s="395">
        <f t="shared" si="264"/>
        <v>108.64195349852751</v>
      </c>
    </row>
    <row r="138" spans="1:121" x14ac:dyDescent="0.2">
      <c r="A138" s="82" t="s">
        <v>7</v>
      </c>
      <c r="B138" s="76"/>
      <c r="C138" s="154">
        <f t="shared" si="229"/>
        <v>103.53005705374173</v>
      </c>
      <c r="E138" s="88"/>
      <c r="F138" s="89"/>
      <c r="G138" s="213">
        <f t="shared" si="230"/>
        <v>1.4459773208979505</v>
      </c>
      <c r="H138" s="89"/>
      <c r="I138" s="88"/>
      <c r="J138" s="89"/>
      <c r="K138" s="213">
        <f t="shared" si="252"/>
        <v>103.51609031440006</v>
      </c>
      <c r="M138" s="154">
        <f t="shared" si="231"/>
        <v>103.2548054362004</v>
      </c>
      <c r="O138" s="88"/>
      <c r="P138" s="89"/>
      <c r="Q138" s="213">
        <f t="shared" si="232"/>
        <v>2.821976153096037</v>
      </c>
      <c r="R138" s="89"/>
      <c r="S138" s="88"/>
      <c r="T138" s="89"/>
      <c r="U138" s="213">
        <f t="shared" si="253"/>
        <v>103.22747522003104</v>
      </c>
      <c r="W138" s="154">
        <f t="shared" si="233"/>
        <v>105.67692842464257</v>
      </c>
      <c r="Y138" s="88"/>
      <c r="Z138" s="89"/>
      <c r="AA138" s="213">
        <f t="shared" si="234"/>
        <v>1.6341328803382478</v>
      </c>
      <c r="AB138" s="89"/>
      <c r="AC138" s="88"/>
      <c r="AD138" s="89"/>
      <c r="AE138" s="213">
        <f t="shared" si="254"/>
        <v>105.66146494642932</v>
      </c>
      <c r="AG138" s="154">
        <f t="shared" si="235"/>
        <v>105.42000301719597</v>
      </c>
      <c r="AI138" s="88"/>
      <c r="AJ138" s="89"/>
      <c r="AK138" s="213">
        <f t="shared" si="236"/>
        <v>1.5851818719926247</v>
      </c>
      <c r="AL138" s="89"/>
      <c r="AM138" s="88"/>
      <c r="AN138" s="89"/>
      <c r="AO138" s="213">
        <f t="shared" si="255"/>
        <v>105.40496619470855</v>
      </c>
      <c r="AQ138" s="154">
        <f t="shared" si="237"/>
        <v>106.47188925999701</v>
      </c>
      <c r="AS138" s="88"/>
      <c r="AT138" s="89"/>
      <c r="AU138" s="213">
        <f t="shared" si="238"/>
        <v>8.5860517486367627</v>
      </c>
      <c r="AV138" s="89"/>
      <c r="AW138" s="88"/>
      <c r="AX138" s="89"/>
      <c r="AY138" s="213">
        <f t="shared" si="256"/>
        <v>106.39124777041407</v>
      </c>
      <c r="BA138" s="154">
        <f t="shared" si="239"/>
        <v>106.49250846825103</v>
      </c>
      <c r="BC138" s="88"/>
      <c r="BD138" s="89"/>
      <c r="BE138" s="213">
        <f t="shared" si="240"/>
        <v>3.2857056647756893</v>
      </c>
      <c r="BF138" s="89"/>
      <c r="BG138" s="88"/>
      <c r="BH138" s="89"/>
      <c r="BI138" s="213">
        <f t="shared" si="257"/>
        <v>106.46165460151396</v>
      </c>
      <c r="BK138" s="154">
        <f t="shared" si="241"/>
        <v>107.36492316713948</v>
      </c>
      <c r="BM138" s="88"/>
      <c r="BN138" s="89"/>
      <c r="BO138" s="213">
        <f t="shared" si="242"/>
        <v>6.6615169533459477</v>
      </c>
      <c r="BP138" s="89"/>
      <c r="BQ138" s="88"/>
      <c r="BR138" s="89"/>
      <c r="BS138" s="213">
        <f t="shared" si="258"/>
        <v>107.302877605546</v>
      </c>
      <c r="BU138" s="154">
        <f t="shared" si="243"/>
        <v>105.4791825149089</v>
      </c>
      <c r="BW138" s="88"/>
      <c r="BX138" s="89"/>
      <c r="BY138" s="213">
        <f t="shared" si="244"/>
        <v>6.346710055965425</v>
      </c>
      <c r="BZ138" s="89"/>
      <c r="CA138" s="88"/>
      <c r="CB138" s="89"/>
      <c r="CC138" s="213">
        <f t="shared" si="259"/>
        <v>105.41901225282834</v>
      </c>
      <c r="CE138" s="154">
        <f t="shared" si="245"/>
        <v>105.75421490523604</v>
      </c>
      <c r="CG138" s="88"/>
      <c r="CH138" s="89"/>
      <c r="CI138" s="213">
        <f t="shared" si="246"/>
        <v>2.5317584918654301</v>
      </c>
      <c r="CJ138" s="89"/>
      <c r="CK138" s="88"/>
      <c r="CL138" s="89"/>
      <c r="CM138" s="213">
        <f t="shared" si="260"/>
        <v>105.73027488077334</v>
      </c>
      <c r="CO138" s="154">
        <f t="shared" si="247"/>
        <v>105.89949144752912</v>
      </c>
      <c r="CQ138" s="88"/>
      <c r="CR138" s="89"/>
      <c r="CS138" s="213">
        <f t="shared" si="248"/>
        <v>9.2868755567220216</v>
      </c>
      <c r="CT138" s="89"/>
      <c r="CU138" s="88"/>
      <c r="CV138" s="89"/>
      <c r="CW138" s="213">
        <f t="shared" si="261"/>
        <v>105.81179626193587</v>
      </c>
      <c r="CY138" s="154">
        <f t="shared" si="249"/>
        <v>105.0393830979348</v>
      </c>
      <c r="DA138" s="88"/>
      <c r="DB138" s="89"/>
      <c r="DC138" s="213">
        <f t="shared" si="250"/>
        <v>0.51546309730249529</v>
      </c>
      <c r="DD138" s="89"/>
      <c r="DE138" s="88"/>
      <c r="DF138" s="89"/>
      <c r="DG138" s="213">
        <f t="shared" si="262"/>
        <v>105.03447576620741</v>
      </c>
      <c r="DI138" s="92">
        <f t="shared" si="263"/>
        <v>107.44630386408451</v>
      </c>
      <c r="DJ138" s="290"/>
      <c r="DK138" s="393"/>
      <c r="DL138" s="99"/>
      <c r="DM138" s="395">
        <f t="shared" si="251"/>
        <v>9.9524450255857282</v>
      </c>
      <c r="DN138" s="99"/>
      <c r="DO138" s="393"/>
      <c r="DP138" s="99"/>
      <c r="DQ138" s="395">
        <f t="shared" si="264"/>
        <v>107.35367671296189</v>
      </c>
    </row>
    <row r="139" spans="1:121" x14ac:dyDescent="0.2">
      <c r="A139" s="82" t="s">
        <v>8</v>
      </c>
      <c r="B139" s="76"/>
      <c r="C139" s="154">
        <f t="shared" si="229"/>
        <v>98.311083730714429</v>
      </c>
      <c r="E139" s="88"/>
      <c r="F139" s="89"/>
      <c r="G139" s="213">
        <f t="shared" si="230"/>
        <v>10.644958118891701</v>
      </c>
      <c r="H139" s="89"/>
      <c r="I139" s="88"/>
      <c r="J139" s="89"/>
      <c r="K139" s="213">
        <f t="shared" si="252"/>
        <v>98.202805419511492</v>
      </c>
      <c r="M139" s="154">
        <f t="shared" si="231"/>
        <v>97.879657904563572</v>
      </c>
      <c r="O139" s="88"/>
      <c r="P139" s="89"/>
      <c r="Q139" s="213">
        <f t="shared" si="232"/>
        <v>9.2310152652825597</v>
      </c>
      <c r="R139" s="89"/>
      <c r="S139" s="88"/>
      <c r="T139" s="89"/>
      <c r="U139" s="213">
        <f t="shared" si="253"/>
        <v>97.785348060588817</v>
      </c>
      <c r="W139" s="154">
        <f t="shared" si="233"/>
        <v>100.54398252674227</v>
      </c>
      <c r="Y139" s="88"/>
      <c r="Z139" s="89"/>
      <c r="AA139" s="213">
        <f t="shared" si="234"/>
        <v>2.7069391538951746</v>
      </c>
      <c r="AB139" s="89"/>
      <c r="AC139" s="88"/>
      <c r="AD139" s="89"/>
      <c r="AE139" s="213">
        <f t="shared" si="254"/>
        <v>100.51705959126798</v>
      </c>
      <c r="AG139" s="154">
        <f t="shared" si="235"/>
        <v>103.38190695852902</v>
      </c>
      <c r="AI139" s="88"/>
      <c r="AJ139" s="89"/>
      <c r="AK139" s="213">
        <f t="shared" si="236"/>
        <v>8.5901103498659985</v>
      </c>
      <c r="AL139" s="89"/>
      <c r="AM139" s="88"/>
      <c r="AN139" s="89"/>
      <c r="AO139" s="213">
        <f t="shared" si="255"/>
        <v>103.29881591675405</v>
      </c>
      <c r="AQ139" s="154">
        <f t="shared" si="237"/>
        <v>102.37582142831518</v>
      </c>
      <c r="AS139" s="88"/>
      <c r="AT139" s="89"/>
      <c r="AU139" s="213">
        <f t="shared" si="238"/>
        <v>2.7756522892068762</v>
      </c>
      <c r="AV139" s="89"/>
      <c r="AW139" s="88"/>
      <c r="AX139" s="89"/>
      <c r="AY139" s="213">
        <f t="shared" si="256"/>
        <v>102.34870904718376</v>
      </c>
      <c r="BA139" s="154">
        <f t="shared" si="239"/>
        <v>102.71559991007784</v>
      </c>
      <c r="BC139" s="88"/>
      <c r="BD139" s="89"/>
      <c r="BE139" s="213">
        <f t="shared" si="240"/>
        <v>6.2948517569847855</v>
      </c>
      <c r="BF139" s="89"/>
      <c r="BG139" s="88"/>
      <c r="BH139" s="89"/>
      <c r="BI139" s="213">
        <f t="shared" si="257"/>
        <v>102.65431562840597</v>
      </c>
      <c r="BK139" s="154">
        <f t="shared" si="241"/>
        <v>103.49847658588229</v>
      </c>
      <c r="BM139" s="88"/>
      <c r="BN139" s="89"/>
      <c r="BO139" s="213">
        <f t="shared" si="242"/>
        <v>5.2999414343013296</v>
      </c>
      <c r="BP139" s="89"/>
      <c r="BQ139" s="88"/>
      <c r="BR139" s="89"/>
      <c r="BS139" s="213">
        <f t="shared" si="258"/>
        <v>103.44726866853769</v>
      </c>
      <c r="BU139" s="154">
        <f t="shared" si="243"/>
        <v>102.8098572433269</v>
      </c>
      <c r="BW139" s="88"/>
      <c r="BX139" s="89"/>
      <c r="BY139" s="213">
        <f t="shared" si="244"/>
        <v>2.2084442159756446</v>
      </c>
      <c r="BZ139" s="89"/>
      <c r="CA139" s="88"/>
      <c r="CB139" s="89"/>
      <c r="CC139" s="213">
        <f t="shared" si="259"/>
        <v>102.7883763826858</v>
      </c>
      <c r="CE139" s="154">
        <f t="shared" si="245"/>
        <v>103.94682734547493</v>
      </c>
      <c r="CG139" s="88"/>
      <c r="CH139" s="89"/>
      <c r="CI139" s="213">
        <f t="shared" si="246"/>
        <v>5.4968102039005791</v>
      </c>
      <c r="CJ139" s="89"/>
      <c r="CK139" s="88"/>
      <c r="CL139" s="89"/>
      <c r="CM139" s="213">
        <f t="shared" si="260"/>
        <v>103.89394636445536</v>
      </c>
      <c r="CO139" s="154">
        <f t="shared" si="247"/>
        <v>103.77611748380534</v>
      </c>
      <c r="CQ139" s="88"/>
      <c r="CR139" s="89"/>
      <c r="CS139" s="213">
        <f t="shared" si="248"/>
        <v>4.8145431080934262</v>
      </c>
      <c r="CT139" s="89"/>
      <c r="CU139" s="88"/>
      <c r="CV139" s="89"/>
      <c r="CW139" s="213">
        <f t="shared" si="261"/>
        <v>103.7297239279003</v>
      </c>
      <c r="CY139" s="154">
        <f t="shared" si="249"/>
        <v>103.71800894065905</v>
      </c>
      <c r="DA139" s="88"/>
      <c r="DB139" s="89"/>
      <c r="DC139" s="213">
        <f t="shared" si="250"/>
        <v>5.6669216434195233</v>
      </c>
      <c r="DD139" s="89"/>
      <c r="DE139" s="88"/>
      <c r="DF139" s="89"/>
      <c r="DG139" s="213">
        <f t="shared" si="262"/>
        <v>103.6633711617304</v>
      </c>
      <c r="DI139" s="92">
        <f t="shared" si="263"/>
        <v>103.10627169336286</v>
      </c>
      <c r="DJ139" s="290"/>
      <c r="DK139" s="393"/>
      <c r="DL139" s="99"/>
      <c r="DM139" s="395">
        <f t="shared" si="251"/>
        <v>4.2024135634575028</v>
      </c>
      <c r="DN139" s="99"/>
      <c r="DO139" s="393"/>
      <c r="DP139" s="99"/>
      <c r="DQ139" s="395">
        <f t="shared" si="264"/>
        <v>103.06551361439793</v>
      </c>
    </row>
    <row r="140" spans="1:121" x14ac:dyDescent="0.2">
      <c r="A140" s="84" t="s">
        <v>9</v>
      </c>
      <c r="B140" s="76"/>
      <c r="C140" s="158">
        <f t="shared" si="229"/>
        <v>97.880639824603435</v>
      </c>
      <c r="E140" s="88"/>
      <c r="F140" s="89"/>
      <c r="G140" s="214">
        <f t="shared" si="230"/>
        <v>16.051142985156122</v>
      </c>
      <c r="H140" s="89"/>
      <c r="I140" s="88"/>
      <c r="J140" s="89"/>
      <c r="K140" s="214">
        <f t="shared" si="252"/>
        <v>97.716652921637547</v>
      </c>
      <c r="M140" s="158">
        <f t="shared" si="231"/>
        <v>100.79993606574548</v>
      </c>
      <c r="O140" s="88"/>
      <c r="P140" s="89"/>
      <c r="Q140" s="214">
        <f t="shared" si="232"/>
        <v>14.556578830194628</v>
      </c>
      <c r="R140" s="89"/>
      <c r="S140" s="88"/>
      <c r="T140" s="89"/>
      <c r="U140" s="214">
        <f t="shared" si="253"/>
        <v>100.6555254698826</v>
      </c>
      <c r="W140" s="158">
        <f t="shared" si="233"/>
        <v>101.68960009510218</v>
      </c>
      <c r="Y140" s="88"/>
      <c r="Z140" s="89"/>
      <c r="AA140" s="214">
        <f t="shared" si="234"/>
        <v>14.200407169662109</v>
      </c>
      <c r="AB140" s="89"/>
      <c r="AC140" s="88"/>
      <c r="AD140" s="89"/>
      <c r="AE140" s="214">
        <f t="shared" si="254"/>
        <v>101.5499554593048</v>
      </c>
      <c r="AG140" s="158">
        <f t="shared" si="235"/>
        <v>103.08576045882185</v>
      </c>
      <c r="AI140" s="88"/>
      <c r="AJ140" s="89"/>
      <c r="AK140" s="214">
        <f t="shared" si="236"/>
        <v>10.770783409373186</v>
      </c>
      <c r="AL140" s="89"/>
      <c r="AM140" s="88"/>
      <c r="AN140" s="89"/>
      <c r="AO140" s="214">
        <f t="shared" si="255"/>
        <v>102.98127674194929</v>
      </c>
      <c r="AQ140" s="158">
        <f t="shared" si="237"/>
        <v>102.29150026179386</v>
      </c>
      <c r="AS140" s="88"/>
      <c r="AT140" s="89"/>
      <c r="AU140" s="214">
        <f t="shared" si="238"/>
        <v>7.4892016599404503</v>
      </c>
      <c r="AV140" s="89"/>
      <c r="AW140" s="88"/>
      <c r="AX140" s="89"/>
      <c r="AY140" s="214">
        <f t="shared" si="256"/>
        <v>102.21828595131085</v>
      </c>
      <c r="BA140" s="158">
        <f t="shared" si="239"/>
        <v>104.30078581807797</v>
      </c>
      <c r="BC140" s="88"/>
      <c r="BD140" s="89"/>
      <c r="BE140" s="214">
        <f t="shared" si="240"/>
        <v>24.17148348947044</v>
      </c>
      <c r="BF140" s="89"/>
      <c r="BG140" s="88"/>
      <c r="BH140" s="89"/>
      <c r="BI140" s="214">
        <f t="shared" si="257"/>
        <v>104.06903796210658</v>
      </c>
      <c r="BK140" s="158">
        <f t="shared" si="241"/>
        <v>102.8793387802129</v>
      </c>
      <c r="BM140" s="88"/>
      <c r="BN140" s="89"/>
      <c r="BO140" s="214">
        <f t="shared" si="242"/>
        <v>23.006376633681519</v>
      </c>
      <c r="BP140" s="89"/>
      <c r="BQ140" s="88"/>
      <c r="BR140" s="89"/>
      <c r="BS140" s="214">
        <f t="shared" si="258"/>
        <v>102.65571393088499</v>
      </c>
      <c r="BU140" s="158">
        <f t="shared" si="243"/>
        <v>101.69271519531469</v>
      </c>
      <c r="BW140" s="88"/>
      <c r="BX140" s="89"/>
      <c r="BY140" s="214">
        <f t="shared" si="244"/>
        <v>17.035802557551101</v>
      </c>
      <c r="BZ140" s="89"/>
      <c r="CA140" s="88"/>
      <c r="CB140" s="89"/>
      <c r="CC140" s="214">
        <f t="shared" si="259"/>
        <v>101.52519284600154</v>
      </c>
      <c r="CE140" s="158">
        <f t="shared" si="245"/>
        <v>102.19716294023692</v>
      </c>
      <c r="CG140" s="88"/>
      <c r="CH140" s="89"/>
      <c r="CI140" s="214">
        <f t="shared" si="246"/>
        <v>29.024510054207713</v>
      </c>
      <c r="CJ140" s="89"/>
      <c r="CK140" s="88"/>
      <c r="CL140" s="89"/>
      <c r="CM140" s="214">
        <f t="shared" si="260"/>
        <v>101.9131578933338</v>
      </c>
      <c r="CO140" s="158">
        <f t="shared" si="247"/>
        <v>102.99647128825123</v>
      </c>
      <c r="CQ140" s="88"/>
      <c r="CR140" s="89"/>
      <c r="CS140" s="214">
        <f t="shared" si="248"/>
        <v>17.508111652836956</v>
      </c>
      <c r="CT140" s="89"/>
      <c r="CU140" s="88"/>
      <c r="CV140" s="89"/>
      <c r="CW140" s="214">
        <f t="shared" si="261"/>
        <v>102.82648379806005</v>
      </c>
      <c r="CY140" s="158">
        <f t="shared" si="249"/>
        <v>103.34566913389946</v>
      </c>
      <c r="DA140" s="88"/>
      <c r="DB140" s="89"/>
      <c r="DC140" s="214">
        <f t="shared" si="250"/>
        <v>22.931409279485756</v>
      </c>
      <c r="DD140" s="89"/>
      <c r="DE140" s="88"/>
      <c r="DF140" s="89"/>
      <c r="DG140" s="214">
        <f t="shared" si="262"/>
        <v>103.12377875889231</v>
      </c>
      <c r="DI140" s="93">
        <f t="shared" si="263"/>
        <v>104.4668800581298</v>
      </c>
      <c r="DJ140" s="290"/>
      <c r="DK140" s="393"/>
      <c r="DL140" s="99"/>
      <c r="DM140" s="396">
        <f t="shared" si="251"/>
        <v>13.49834075612919</v>
      </c>
      <c r="DN140" s="99"/>
      <c r="DO140" s="393"/>
      <c r="DP140" s="99"/>
      <c r="DQ140" s="396">
        <f t="shared" si="264"/>
        <v>104.33766838119814</v>
      </c>
    </row>
    <row r="141" spans="1:121" x14ac:dyDescent="0.2">
      <c r="A141" s="82" t="s">
        <v>10</v>
      </c>
      <c r="B141" s="76"/>
      <c r="C141" s="154">
        <f t="shared" si="229"/>
        <v>103.9598216471223</v>
      </c>
      <c r="E141" s="88"/>
      <c r="F141" s="89"/>
      <c r="G141" s="213">
        <f t="shared" si="230"/>
        <v>34.489157732524987</v>
      </c>
      <c r="H141" s="89"/>
      <c r="I141" s="88"/>
      <c r="J141" s="89"/>
      <c r="K141" s="213">
        <f t="shared" si="252"/>
        <v>103.62806696357163</v>
      </c>
      <c r="M141" s="154">
        <f t="shared" si="231"/>
        <v>103.25184513405949</v>
      </c>
      <c r="O141" s="88"/>
      <c r="P141" s="89"/>
      <c r="Q141" s="213">
        <f t="shared" si="232"/>
        <v>30.708238852179214</v>
      </c>
      <c r="R141" s="89"/>
      <c r="S141" s="88"/>
      <c r="T141" s="89"/>
      <c r="U141" s="213">
        <f t="shared" si="253"/>
        <v>102.9544340920359</v>
      </c>
      <c r="W141" s="154">
        <f t="shared" si="233"/>
        <v>102.74808321481412</v>
      </c>
      <c r="Y141" s="88"/>
      <c r="Z141" s="89"/>
      <c r="AA141" s="213">
        <f t="shared" si="234"/>
        <v>40.735041015516551</v>
      </c>
      <c r="AB141" s="89"/>
      <c r="AC141" s="88"/>
      <c r="AD141" s="89"/>
      <c r="AE141" s="213">
        <f t="shared" si="254"/>
        <v>102.3516277312568</v>
      </c>
      <c r="AG141" s="154">
        <f t="shared" si="235"/>
        <v>104.28914832332171</v>
      </c>
      <c r="AI141" s="88"/>
      <c r="AJ141" s="89"/>
      <c r="AK141" s="213">
        <f t="shared" si="236"/>
        <v>40.552994153303587</v>
      </c>
      <c r="AL141" s="89"/>
      <c r="AM141" s="88"/>
      <c r="AN141" s="89"/>
      <c r="AO141" s="213">
        <f t="shared" si="255"/>
        <v>103.90029680036575</v>
      </c>
      <c r="AQ141" s="154">
        <f t="shared" si="237"/>
        <v>106.90092210848695</v>
      </c>
      <c r="AS141" s="88"/>
      <c r="AT141" s="89"/>
      <c r="AU141" s="213">
        <f t="shared" si="238"/>
        <v>54.827165553896826</v>
      </c>
      <c r="AV141" s="89"/>
      <c r="AW141" s="88"/>
      <c r="AX141" s="89"/>
      <c r="AY141" s="213">
        <f t="shared" si="256"/>
        <v>106.38804378646222</v>
      </c>
      <c r="BA141" s="154">
        <f t="shared" si="239"/>
        <v>104.74925440164311</v>
      </c>
      <c r="BC141" s="88"/>
      <c r="BD141" s="89"/>
      <c r="BE141" s="213">
        <f t="shared" si="240"/>
        <v>56.034459972969067</v>
      </c>
      <c r="BF141" s="89"/>
      <c r="BG141" s="88"/>
      <c r="BH141" s="89"/>
      <c r="BI141" s="213">
        <f t="shared" si="257"/>
        <v>104.21431541526987</v>
      </c>
      <c r="BK141" s="154">
        <f t="shared" si="241"/>
        <v>104.54764387162675</v>
      </c>
      <c r="BM141" s="88"/>
      <c r="BN141" s="89"/>
      <c r="BO141" s="213">
        <f t="shared" si="242"/>
        <v>52.889037742034738</v>
      </c>
      <c r="BP141" s="89"/>
      <c r="BQ141" s="88"/>
      <c r="BR141" s="89"/>
      <c r="BS141" s="213">
        <f t="shared" si="258"/>
        <v>104.04175932192827</v>
      </c>
      <c r="BU141" s="154">
        <f t="shared" si="243"/>
        <v>103.97735389919804</v>
      </c>
      <c r="BW141" s="88"/>
      <c r="BX141" s="89"/>
      <c r="BY141" s="213">
        <f t="shared" si="244"/>
        <v>42.87675707290289</v>
      </c>
      <c r="BZ141" s="89"/>
      <c r="CA141" s="88"/>
      <c r="CB141" s="89"/>
      <c r="CC141" s="213">
        <f t="shared" si="259"/>
        <v>103.56498759571939</v>
      </c>
      <c r="CE141" s="154">
        <f t="shared" si="245"/>
        <v>104.28163386617571</v>
      </c>
      <c r="CG141" s="88"/>
      <c r="CH141" s="89"/>
      <c r="CI141" s="213">
        <f t="shared" si="246"/>
        <v>44.375556028304203</v>
      </c>
      <c r="CJ141" s="89"/>
      <c r="CK141" s="88"/>
      <c r="CL141" s="89"/>
      <c r="CM141" s="213">
        <f t="shared" si="260"/>
        <v>103.85609818570056</v>
      </c>
      <c r="CO141" s="154">
        <f t="shared" si="247"/>
        <v>105.16538468580897</v>
      </c>
      <c r="CQ141" s="88"/>
      <c r="CR141" s="89"/>
      <c r="CS141" s="213">
        <f t="shared" si="248"/>
        <v>39.06330651141554</v>
      </c>
      <c r="CT141" s="89"/>
      <c r="CU141" s="88"/>
      <c r="CV141" s="89"/>
      <c r="CW141" s="213">
        <f t="shared" si="261"/>
        <v>104.79393825761285</v>
      </c>
      <c r="CY141" s="154">
        <f t="shared" si="249"/>
        <v>107.55148627293502</v>
      </c>
      <c r="DA141" s="88"/>
      <c r="DB141" s="89"/>
      <c r="DC141" s="213">
        <f t="shared" si="250"/>
        <v>63.582565072119948</v>
      </c>
      <c r="DD141" s="89"/>
      <c r="DE141" s="88"/>
      <c r="DF141" s="89"/>
      <c r="DG141" s="213">
        <f t="shared" si="262"/>
        <v>106.96030369354449</v>
      </c>
      <c r="DI141" s="92">
        <f t="shared" si="263"/>
        <v>106.99938030916478</v>
      </c>
      <c r="DJ141" s="290"/>
      <c r="DK141" s="393"/>
      <c r="DL141" s="99"/>
      <c r="DM141" s="395">
        <f t="shared" si="251"/>
        <v>64.98271530853458</v>
      </c>
      <c r="DN141" s="99"/>
      <c r="DO141" s="393"/>
      <c r="DP141" s="99"/>
      <c r="DQ141" s="395">
        <f t="shared" si="264"/>
        <v>106.39206169553567</v>
      </c>
    </row>
    <row r="142" spans="1:121" x14ac:dyDescent="0.2">
      <c r="A142" s="82" t="s">
        <v>11</v>
      </c>
      <c r="B142" s="76"/>
      <c r="C142" s="154">
        <f t="shared" si="229"/>
        <v>98.911766062279426</v>
      </c>
      <c r="E142" s="88"/>
      <c r="F142" s="89"/>
      <c r="G142" s="213">
        <f t="shared" si="230"/>
        <v>75.467027006831543</v>
      </c>
      <c r="H142" s="89"/>
      <c r="I142" s="88"/>
      <c r="J142" s="89"/>
      <c r="K142" s="213">
        <f t="shared" si="252"/>
        <v>98.148792858875964</v>
      </c>
      <c r="M142" s="154">
        <f t="shared" si="231"/>
        <v>97.445386333094149</v>
      </c>
      <c r="O142" s="88"/>
      <c r="P142" s="89"/>
      <c r="Q142" s="213">
        <f t="shared" si="232"/>
        <v>59.023354838688036</v>
      </c>
      <c r="R142" s="89"/>
      <c r="S142" s="88"/>
      <c r="T142" s="89"/>
      <c r="U142" s="213">
        <f t="shared" si="253"/>
        <v>96.839679310322126</v>
      </c>
      <c r="W142" s="154">
        <f t="shared" si="233"/>
        <v>99.562513903582627</v>
      </c>
      <c r="Y142" s="88"/>
      <c r="Z142" s="89"/>
      <c r="AA142" s="213">
        <f t="shared" si="234"/>
        <v>89.684402947617258</v>
      </c>
      <c r="AB142" s="89"/>
      <c r="AC142" s="88"/>
      <c r="AD142" s="89"/>
      <c r="AE142" s="213">
        <f t="shared" si="254"/>
        <v>98.661729065681996</v>
      </c>
      <c r="AG142" s="154">
        <f t="shared" si="235"/>
        <v>98.810737866894655</v>
      </c>
      <c r="AI142" s="88"/>
      <c r="AJ142" s="89"/>
      <c r="AK142" s="213">
        <f t="shared" si="236"/>
        <v>72.569140042712519</v>
      </c>
      <c r="AL142" s="89"/>
      <c r="AM142" s="88"/>
      <c r="AN142" s="89"/>
      <c r="AO142" s="213">
        <f t="shared" si="255"/>
        <v>98.076312220357451</v>
      </c>
      <c r="AQ142" s="154">
        <f t="shared" si="237"/>
        <v>99.349547996376955</v>
      </c>
      <c r="AS142" s="88"/>
      <c r="AT142" s="89"/>
      <c r="AU142" s="213">
        <f t="shared" si="238"/>
        <v>80.627629002831441</v>
      </c>
      <c r="AV142" s="89"/>
      <c r="AW142" s="88"/>
      <c r="AX142" s="89"/>
      <c r="AY142" s="213">
        <f t="shared" si="256"/>
        <v>98.53799293015993</v>
      </c>
      <c r="BA142" s="154">
        <f t="shared" si="239"/>
        <v>99.630432864564128</v>
      </c>
      <c r="BC142" s="88"/>
      <c r="BD142" s="89"/>
      <c r="BE142" s="213">
        <f t="shared" si="240"/>
        <v>86.873486981730565</v>
      </c>
      <c r="BF142" s="89"/>
      <c r="BG142" s="88"/>
      <c r="BH142" s="89"/>
      <c r="BI142" s="213">
        <f t="shared" si="257"/>
        <v>98.758475526992129</v>
      </c>
      <c r="BK142" s="154">
        <f t="shared" si="241"/>
        <v>98.901610509708348</v>
      </c>
      <c r="BM142" s="88"/>
      <c r="BN142" s="89"/>
      <c r="BO142" s="213">
        <f t="shared" si="242"/>
        <v>80.585009149633109</v>
      </c>
      <c r="BP142" s="89"/>
      <c r="BQ142" s="88"/>
      <c r="BR142" s="89"/>
      <c r="BS142" s="213">
        <f t="shared" si="258"/>
        <v>98.086810743209881</v>
      </c>
      <c r="BU142" s="154">
        <f t="shared" si="243"/>
        <v>99.479866725096116</v>
      </c>
      <c r="BW142" s="88"/>
      <c r="BX142" s="89"/>
      <c r="BY142" s="213">
        <f t="shared" si="244"/>
        <v>86.381799947285018</v>
      </c>
      <c r="BZ142" s="89"/>
      <c r="CA142" s="88"/>
      <c r="CB142" s="89"/>
      <c r="CC142" s="213">
        <f t="shared" si="259"/>
        <v>98.611532228971456</v>
      </c>
      <c r="CE142" s="154">
        <f t="shared" si="245"/>
        <v>100.02904867183379</v>
      </c>
      <c r="CG142" s="88"/>
      <c r="CH142" s="89"/>
      <c r="CI142" s="213">
        <f t="shared" si="246"/>
        <v>98.649312379260479</v>
      </c>
      <c r="CJ142" s="89"/>
      <c r="CK142" s="88"/>
      <c r="CL142" s="89"/>
      <c r="CM142" s="213">
        <f t="shared" si="260"/>
        <v>99.042842027972767</v>
      </c>
      <c r="CO142" s="154">
        <f t="shared" si="247"/>
        <v>98.802681266772993</v>
      </c>
      <c r="CQ142" s="88"/>
      <c r="CR142" s="89"/>
      <c r="CS142" s="213">
        <f t="shared" si="248"/>
        <v>72.567799168066955</v>
      </c>
      <c r="CT142" s="89"/>
      <c r="CU142" s="88"/>
      <c r="CV142" s="89"/>
      <c r="CW142" s="213">
        <f t="shared" si="261"/>
        <v>98.068209304700119</v>
      </c>
      <c r="CY142" s="154">
        <f t="shared" si="249"/>
        <v>100.58341800846408</v>
      </c>
      <c r="DA142" s="88"/>
      <c r="DB142" s="89"/>
      <c r="DC142" s="213">
        <f t="shared" si="250"/>
        <v>97.764920052254126</v>
      </c>
      <c r="DD142" s="89"/>
      <c r="DE142" s="88"/>
      <c r="DF142" s="89"/>
      <c r="DG142" s="213">
        <f t="shared" si="262"/>
        <v>99.611439505565841</v>
      </c>
      <c r="DI142" s="92">
        <f t="shared" si="263"/>
        <v>101.5512306146214</v>
      </c>
      <c r="DJ142" s="290"/>
      <c r="DK142" s="393"/>
      <c r="DL142" s="99"/>
      <c r="DM142" s="395">
        <f t="shared" si="251"/>
        <v>113.60298497055425</v>
      </c>
      <c r="DN142" s="99"/>
      <c r="DO142" s="393"/>
      <c r="DP142" s="99"/>
      <c r="DQ142" s="395">
        <f t="shared" si="264"/>
        <v>100.43255401874963</v>
      </c>
    </row>
    <row r="143" spans="1:121" x14ac:dyDescent="0.2">
      <c r="A143" s="82" t="s">
        <v>12</v>
      </c>
      <c r="B143" s="76"/>
      <c r="C143" s="154">
        <f t="shared" si="229"/>
        <v>99.418446626084759</v>
      </c>
      <c r="E143" s="88"/>
      <c r="F143" s="89"/>
      <c r="G143" s="213">
        <f t="shared" si="230"/>
        <v>3.9876031837973827</v>
      </c>
      <c r="H143" s="89"/>
      <c r="I143" s="88"/>
      <c r="J143" s="89"/>
      <c r="K143" s="213">
        <f t="shared" si="252"/>
        <v>99.378337337324751</v>
      </c>
      <c r="M143" s="154">
        <f t="shared" si="231"/>
        <v>99.200137796165563</v>
      </c>
      <c r="O143" s="88"/>
      <c r="P143" s="89"/>
      <c r="Q143" s="213">
        <f t="shared" si="232"/>
        <v>8.4272770790689773</v>
      </c>
      <c r="R143" s="89"/>
      <c r="S143" s="88"/>
      <c r="T143" s="89"/>
      <c r="U143" s="213">
        <f t="shared" si="253"/>
        <v>99.11518552426061</v>
      </c>
      <c r="W143" s="154">
        <f t="shared" si="233"/>
        <v>102.1806310178971</v>
      </c>
      <c r="Y143" s="88"/>
      <c r="Z143" s="89"/>
      <c r="AA143" s="213">
        <f t="shared" si="234"/>
        <v>5.6179059714389901</v>
      </c>
      <c r="AB143" s="89"/>
      <c r="AC143" s="88"/>
      <c r="AD143" s="89"/>
      <c r="AE143" s="213">
        <f t="shared" si="254"/>
        <v>102.12565087229147</v>
      </c>
      <c r="AG143" s="154">
        <f t="shared" si="235"/>
        <v>102.52008510263336</v>
      </c>
      <c r="AI143" s="88"/>
      <c r="AJ143" s="89"/>
      <c r="AK143" s="213">
        <f t="shared" si="236"/>
        <v>5.9131568282316511</v>
      </c>
      <c r="AL143" s="89"/>
      <c r="AM143" s="88"/>
      <c r="AN143" s="89"/>
      <c r="AO143" s="213">
        <f t="shared" si="255"/>
        <v>102.46240706986239</v>
      </c>
      <c r="AQ143" s="154">
        <f t="shared" si="237"/>
        <v>103.25545612988074</v>
      </c>
      <c r="AS143" s="88"/>
      <c r="AT143" s="89"/>
      <c r="AU143" s="213">
        <f t="shared" si="238"/>
        <v>7.8022381452844858</v>
      </c>
      <c r="AV143" s="89"/>
      <c r="AW143" s="88"/>
      <c r="AX143" s="89"/>
      <c r="AY143" s="213">
        <f t="shared" si="256"/>
        <v>103.17989365175397</v>
      </c>
      <c r="BA143" s="154">
        <f t="shared" si="239"/>
        <v>101.37086493925972</v>
      </c>
      <c r="BC143" s="88"/>
      <c r="BD143" s="89"/>
      <c r="BE143" s="213">
        <f t="shared" si="240"/>
        <v>28.138869630854934</v>
      </c>
      <c r="BF143" s="89"/>
      <c r="BG143" s="88"/>
      <c r="BH143" s="89"/>
      <c r="BI143" s="213">
        <f t="shared" si="257"/>
        <v>101.09328153649685</v>
      </c>
      <c r="BK143" s="154">
        <f t="shared" si="241"/>
        <v>101.45450752779986</v>
      </c>
      <c r="BM143" s="88"/>
      <c r="BN143" s="89"/>
      <c r="BO143" s="213">
        <f t="shared" si="242"/>
        <v>20.389393166681447</v>
      </c>
      <c r="BP143" s="89"/>
      <c r="BQ143" s="88"/>
      <c r="BR143" s="89"/>
      <c r="BS143" s="213">
        <f t="shared" si="258"/>
        <v>101.25353673149399</v>
      </c>
      <c r="BU143" s="154">
        <f t="shared" si="243"/>
        <v>101.42117610365248</v>
      </c>
      <c r="BW143" s="88"/>
      <c r="BX143" s="89"/>
      <c r="BY143" s="213">
        <f t="shared" si="244"/>
        <v>20.95504022383609</v>
      </c>
      <c r="BZ143" s="89"/>
      <c r="CA143" s="88"/>
      <c r="CB143" s="89"/>
      <c r="CC143" s="213">
        <f t="shared" si="259"/>
        <v>101.21456205095781</v>
      </c>
      <c r="CE143" s="154">
        <f t="shared" si="245"/>
        <v>101.93896856460633</v>
      </c>
      <c r="CG143" s="88"/>
      <c r="CH143" s="89"/>
      <c r="CI143" s="213">
        <f t="shared" si="246"/>
        <v>22.195708870186916</v>
      </c>
      <c r="CJ143" s="89"/>
      <c r="CK143" s="88"/>
      <c r="CL143" s="89"/>
      <c r="CM143" s="213">
        <f t="shared" si="260"/>
        <v>101.72123329434881</v>
      </c>
      <c r="CO143" s="154">
        <f t="shared" si="247"/>
        <v>103.93088184543046</v>
      </c>
      <c r="CQ143" s="88"/>
      <c r="CR143" s="89"/>
      <c r="CS143" s="213">
        <f t="shared" si="248"/>
        <v>13.507561064466122</v>
      </c>
      <c r="CT143" s="89"/>
      <c r="CU143" s="88"/>
      <c r="CV143" s="89"/>
      <c r="CW143" s="213">
        <f t="shared" si="261"/>
        <v>103.80091507497089</v>
      </c>
      <c r="CY143" s="154">
        <f t="shared" si="249"/>
        <v>101.58861681355366</v>
      </c>
      <c r="DA143" s="88"/>
      <c r="DB143" s="89"/>
      <c r="DC143" s="213">
        <f t="shared" si="250"/>
        <v>32.481180861836918</v>
      </c>
      <c r="DD143" s="89"/>
      <c r="DE143" s="88"/>
      <c r="DF143" s="89"/>
      <c r="DG143" s="213">
        <f t="shared" si="262"/>
        <v>101.26888432894418</v>
      </c>
      <c r="DI143" s="92">
        <f t="shared" si="263"/>
        <v>102.27630295918372</v>
      </c>
      <c r="DJ143" s="290"/>
      <c r="DK143" s="393"/>
      <c r="DL143" s="99"/>
      <c r="DM143" s="395">
        <f t="shared" si="251"/>
        <v>34.33626051139538</v>
      </c>
      <c r="DN143" s="99"/>
      <c r="DO143" s="393"/>
      <c r="DP143" s="99"/>
      <c r="DQ143" s="395">
        <f t="shared" si="264"/>
        <v>101.94058237173643</v>
      </c>
    </row>
    <row r="144" spans="1:121" x14ac:dyDescent="0.2">
      <c r="A144" s="82" t="s">
        <v>13</v>
      </c>
      <c r="B144" s="76"/>
      <c r="C144" s="154">
        <f t="shared" si="229"/>
        <v>101.02646394161282</v>
      </c>
      <c r="E144" s="88"/>
      <c r="F144" s="89"/>
      <c r="G144" s="213">
        <f t="shared" si="230"/>
        <v>21.378642727164785</v>
      </c>
      <c r="H144" s="89"/>
      <c r="I144" s="88"/>
      <c r="J144" s="89"/>
      <c r="K144" s="213">
        <f t="shared" si="252"/>
        <v>100.81484965865107</v>
      </c>
      <c r="M144" s="154">
        <f t="shared" si="231"/>
        <v>99.363018203310872</v>
      </c>
      <c r="O144" s="88"/>
      <c r="P144" s="89"/>
      <c r="Q144" s="213">
        <f t="shared" si="232"/>
        <v>17.208579623864175</v>
      </c>
      <c r="R144" s="89"/>
      <c r="S144" s="88"/>
      <c r="T144" s="89"/>
      <c r="U144" s="213">
        <f t="shared" si="253"/>
        <v>99.18982922480528</v>
      </c>
      <c r="W144" s="154">
        <f t="shared" si="233"/>
        <v>99.172394215508575</v>
      </c>
      <c r="Y144" s="88"/>
      <c r="Z144" s="89"/>
      <c r="AA144" s="213">
        <f t="shared" si="234"/>
        <v>10.680116302439567</v>
      </c>
      <c r="AB144" s="89"/>
      <c r="AC144" s="88"/>
      <c r="AD144" s="89"/>
      <c r="AE144" s="213">
        <f t="shared" si="254"/>
        <v>99.064701783688975</v>
      </c>
      <c r="AG144" s="154">
        <f t="shared" si="235"/>
        <v>101.58641320335036</v>
      </c>
      <c r="AI144" s="88"/>
      <c r="AJ144" s="89"/>
      <c r="AK144" s="213">
        <f t="shared" si="236"/>
        <v>26.221474309369391</v>
      </c>
      <c r="AL144" s="89"/>
      <c r="AM144" s="88"/>
      <c r="AN144" s="89"/>
      <c r="AO144" s="213">
        <f t="shared" si="255"/>
        <v>101.32829330835141</v>
      </c>
      <c r="AQ144" s="154">
        <f t="shared" si="237"/>
        <v>99.518873939953806</v>
      </c>
      <c r="AS144" s="88"/>
      <c r="AT144" s="89"/>
      <c r="AU144" s="213">
        <f t="shared" si="238"/>
        <v>12.104509209844361</v>
      </c>
      <c r="AV144" s="89"/>
      <c r="AW144" s="88"/>
      <c r="AX144" s="89"/>
      <c r="AY144" s="213">
        <f t="shared" si="256"/>
        <v>99.39724365284718</v>
      </c>
      <c r="BA144" s="154">
        <f t="shared" si="239"/>
        <v>99.839284882354306</v>
      </c>
      <c r="BC144" s="88"/>
      <c r="BD144" s="89"/>
      <c r="BE144" s="213">
        <f t="shared" si="240"/>
        <v>17.013820199160754</v>
      </c>
      <c r="BF144" s="89"/>
      <c r="BG144" s="88"/>
      <c r="BH144" s="89"/>
      <c r="BI144" s="213">
        <f t="shared" si="257"/>
        <v>99.668872802387895</v>
      </c>
      <c r="BK144" s="154">
        <f t="shared" si="241"/>
        <v>98.906508636314243</v>
      </c>
      <c r="BM144" s="88"/>
      <c r="BN144" s="89"/>
      <c r="BO144" s="213">
        <f t="shared" si="242"/>
        <v>8.4190721219934552</v>
      </c>
      <c r="BP144" s="89"/>
      <c r="BQ144" s="88"/>
      <c r="BR144" s="89"/>
      <c r="BS144" s="213">
        <f t="shared" si="258"/>
        <v>98.821387118650009</v>
      </c>
      <c r="BU144" s="154">
        <f t="shared" si="243"/>
        <v>99.682365597469541</v>
      </c>
      <c r="BW144" s="88"/>
      <c r="BX144" s="89"/>
      <c r="BY144" s="213">
        <f t="shared" si="244"/>
        <v>10.902197042474688</v>
      </c>
      <c r="BZ144" s="89"/>
      <c r="CA144" s="88"/>
      <c r="CB144" s="89"/>
      <c r="CC144" s="213">
        <f t="shared" si="259"/>
        <v>99.572996232315234</v>
      </c>
      <c r="CE144" s="154">
        <f t="shared" si="245"/>
        <v>98.646794006946465</v>
      </c>
      <c r="CG144" s="88"/>
      <c r="CH144" s="89"/>
      <c r="CI144" s="213">
        <f t="shared" si="246"/>
        <v>9.7220537981778019</v>
      </c>
      <c r="CJ144" s="89"/>
      <c r="CK144" s="88"/>
      <c r="CL144" s="89"/>
      <c r="CM144" s="213">
        <f t="shared" si="260"/>
        <v>98.548239827907523</v>
      </c>
      <c r="CO144" s="154">
        <f t="shared" si="247"/>
        <v>98.086117444113185</v>
      </c>
      <c r="CQ144" s="88"/>
      <c r="CR144" s="89"/>
      <c r="CS144" s="213">
        <f t="shared" si="248"/>
        <v>8.327844887332116</v>
      </c>
      <c r="CT144" s="89"/>
      <c r="CU144" s="88"/>
      <c r="CV144" s="89"/>
      <c r="CW144" s="213">
        <f t="shared" si="261"/>
        <v>98.001214043873318</v>
      </c>
      <c r="CY144" s="154">
        <f t="shared" si="249"/>
        <v>101.48278242542952</v>
      </c>
      <c r="DA144" s="88"/>
      <c r="DB144" s="89"/>
      <c r="DC144" s="213">
        <f t="shared" si="250"/>
        <v>19.697923907310344</v>
      </c>
      <c r="DD144" s="89"/>
      <c r="DE144" s="88"/>
      <c r="DF144" s="89"/>
      <c r="DG144" s="213">
        <f t="shared" si="262"/>
        <v>101.28868128396954</v>
      </c>
      <c r="DI144" s="92">
        <f t="shared" si="263"/>
        <v>101.55187158573003</v>
      </c>
      <c r="DJ144" s="290"/>
      <c r="DK144" s="393"/>
      <c r="DL144" s="99"/>
      <c r="DM144" s="395">
        <f t="shared" si="251"/>
        <v>21.542638755291414</v>
      </c>
      <c r="DN144" s="99"/>
      <c r="DO144" s="393"/>
      <c r="DP144" s="99"/>
      <c r="DQ144" s="395">
        <f t="shared" si="264"/>
        <v>101.33973725064685</v>
      </c>
    </row>
    <row r="145" spans="1:121" x14ac:dyDescent="0.2">
      <c r="A145" s="84" t="s">
        <v>14</v>
      </c>
      <c r="B145" s="76"/>
      <c r="C145" s="158">
        <f t="shared" si="229"/>
        <v>109.44083191661241</v>
      </c>
      <c r="E145" s="88"/>
      <c r="F145" s="89"/>
      <c r="G145" s="214">
        <f t="shared" si="230"/>
        <v>8.3606792932719518</v>
      </c>
      <c r="H145" s="89"/>
      <c r="I145" s="88"/>
      <c r="J145" s="89"/>
      <c r="K145" s="214">
        <f t="shared" si="252"/>
        <v>109.36443740144971</v>
      </c>
      <c r="M145" s="158">
        <f t="shared" si="231"/>
        <v>109.32072502853285</v>
      </c>
      <c r="O145" s="88"/>
      <c r="P145" s="89"/>
      <c r="Q145" s="214">
        <f t="shared" si="232"/>
        <v>9.1899540860028672</v>
      </c>
      <c r="R145" s="89"/>
      <c r="S145" s="88"/>
      <c r="T145" s="89"/>
      <c r="U145" s="214">
        <f t="shared" si="253"/>
        <v>109.2366608761628</v>
      </c>
      <c r="W145" s="158">
        <f t="shared" si="233"/>
        <v>108.88283348082821</v>
      </c>
      <c r="Y145" s="88"/>
      <c r="Z145" s="89"/>
      <c r="AA145" s="214">
        <f t="shared" si="234"/>
        <v>13.804985341451196</v>
      </c>
      <c r="AB145" s="89"/>
      <c r="AC145" s="88"/>
      <c r="AD145" s="89"/>
      <c r="AE145" s="214">
        <f t="shared" si="254"/>
        <v>108.7560459524353</v>
      </c>
      <c r="AG145" s="158">
        <f t="shared" si="235"/>
        <v>108.75281248636618</v>
      </c>
      <c r="AI145" s="88"/>
      <c r="AJ145" s="89"/>
      <c r="AK145" s="214">
        <f t="shared" si="236"/>
        <v>13.260617574663389</v>
      </c>
      <c r="AL145" s="89"/>
      <c r="AM145" s="88"/>
      <c r="AN145" s="89"/>
      <c r="AO145" s="214">
        <f t="shared" si="255"/>
        <v>108.63087892647479</v>
      </c>
      <c r="AQ145" s="158">
        <f t="shared" si="237"/>
        <v>109.61693062020933</v>
      </c>
      <c r="AS145" s="88"/>
      <c r="AT145" s="89"/>
      <c r="AU145" s="214">
        <f t="shared" si="238"/>
        <v>8.2591897731806903</v>
      </c>
      <c r="AV145" s="89"/>
      <c r="AW145" s="88"/>
      <c r="AX145" s="89"/>
      <c r="AY145" s="214">
        <f t="shared" si="256"/>
        <v>109.5415846884591</v>
      </c>
      <c r="BA145" s="158">
        <f t="shared" si="239"/>
        <v>109.57636321672855</v>
      </c>
      <c r="BC145" s="88"/>
      <c r="BD145" s="89"/>
      <c r="BE145" s="214">
        <f t="shared" si="240"/>
        <v>22.674411868237822</v>
      </c>
      <c r="BF145" s="89"/>
      <c r="BG145" s="88"/>
      <c r="BH145" s="89"/>
      <c r="BI145" s="214">
        <f t="shared" si="257"/>
        <v>109.3694352698374</v>
      </c>
      <c r="BK145" s="158">
        <f t="shared" si="241"/>
        <v>109.5620897475665</v>
      </c>
      <c r="BM145" s="88"/>
      <c r="BN145" s="89"/>
      <c r="BO145" s="214">
        <f t="shared" si="242"/>
        <v>22.336663412995836</v>
      </c>
      <c r="BP145" s="89"/>
      <c r="BQ145" s="88"/>
      <c r="BR145" s="89"/>
      <c r="BS145" s="214">
        <f t="shared" si="258"/>
        <v>109.35821755541993</v>
      </c>
      <c r="BU145" s="158">
        <f t="shared" si="243"/>
        <v>109.27014723644716</v>
      </c>
      <c r="BW145" s="88"/>
      <c r="BX145" s="89"/>
      <c r="BY145" s="214">
        <f t="shared" si="244"/>
        <v>20.341503428747693</v>
      </c>
      <c r="BZ145" s="89"/>
      <c r="CA145" s="88"/>
      <c r="CB145" s="89"/>
      <c r="CC145" s="214">
        <f t="shared" si="259"/>
        <v>109.08398931552178</v>
      </c>
      <c r="CE145" s="158">
        <f t="shared" si="245"/>
        <v>111.22691454354694</v>
      </c>
      <c r="CG145" s="88"/>
      <c r="CH145" s="89"/>
      <c r="CI145" s="214">
        <f t="shared" si="246"/>
        <v>24.939134150449377</v>
      </c>
      <c r="CJ145" s="89"/>
      <c r="CK145" s="88"/>
      <c r="CL145" s="89"/>
      <c r="CM145" s="214">
        <f t="shared" si="260"/>
        <v>111.00269602366086</v>
      </c>
      <c r="CO145" s="158">
        <f t="shared" si="247"/>
        <v>111.75322427802526</v>
      </c>
      <c r="CQ145" s="88"/>
      <c r="CR145" s="89"/>
      <c r="CS145" s="214">
        <f t="shared" si="248"/>
        <v>11.529565564895872</v>
      </c>
      <c r="CT145" s="89"/>
      <c r="CU145" s="88"/>
      <c r="CV145" s="89"/>
      <c r="CW145" s="214">
        <f t="shared" si="261"/>
        <v>111.6500544085259</v>
      </c>
      <c r="CY145" s="158">
        <f t="shared" si="249"/>
        <v>107.09010293674972</v>
      </c>
      <c r="DA145" s="88"/>
      <c r="DB145" s="89"/>
      <c r="DC145" s="214">
        <f t="shared" si="250"/>
        <v>74.921718411828209</v>
      </c>
      <c r="DD145" s="89"/>
      <c r="DE145" s="88"/>
      <c r="DF145" s="89"/>
      <c r="DG145" s="214">
        <f t="shared" si="262"/>
        <v>106.39048909422611</v>
      </c>
      <c r="DI145" s="93">
        <f t="shared" si="263"/>
        <v>109.44551271388848</v>
      </c>
      <c r="DJ145" s="290"/>
      <c r="DK145" s="393"/>
      <c r="DL145" s="99"/>
      <c r="DM145" s="396">
        <f t="shared" si="251"/>
        <v>30.175084269127694</v>
      </c>
      <c r="DN145" s="99"/>
      <c r="DO145" s="393"/>
      <c r="DP145" s="99"/>
      <c r="DQ145" s="396">
        <f t="shared" si="264"/>
        <v>109.16980397516649</v>
      </c>
    </row>
    <row r="146" spans="1:121" x14ac:dyDescent="0.2">
      <c r="A146" s="82" t="s">
        <v>15</v>
      </c>
      <c r="B146" s="76"/>
      <c r="C146" s="154">
        <f t="shared" si="229"/>
        <v>102.41895748687111</v>
      </c>
      <c r="E146" s="88"/>
      <c r="F146" s="89"/>
      <c r="G146" s="213">
        <f t="shared" si="230"/>
        <v>14.870241565252311</v>
      </c>
      <c r="H146" s="89"/>
      <c r="I146" s="88"/>
      <c r="J146" s="89"/>
      <c r="K146" s="213">
        <f t="shared" si="252"/>
        <v>102.27376716341797</v>
      </c>
      <c r="M146" s="154">
        <f t="shared" si="231"/>
        <v>104.40754829038822</v>
      </c>
      <c r="O146" s="88"/>
      <c r="P146" s="89"/>
      <c r="Q146" s="213">
        <f t="shared" si="232"/>
        <v>6.2915620106303738</v>
      </c>
      <c r="R146" s="89"/>
      <c r="S146" s="88"/>
      <c r="T146" s="89"/>
      <c r="U146" s="213">
        <f t="shared" si="253"/>
        <v>104.34728864332581</v>
      </c>
      <c r="W146" s="154">
        <f t="shared" si="233"/>
        <v>103.62832293271211</v>
      </c>
      <c r="Y146" s="88"/>
      <c r="Z146" s="89"/>
      <c r="AA146" s="213">
        <f t="shared" si="234"/>
        <v>10.516132703989928</v>
      </c>
      <c r="AB146" s="89"/>
      <c r="AC146" s="88"/>
      <c r="AD146" s="89"/>
      <c r="AE146" s="213">
        <f t="shared" si="254"/>
        <v>103.52684360344787</v>
      </c>
      <c r="AG146" s="154">
        <f t="shared" si="235"/>
        <v>104.21768715404073</v>
      </c>
      <c r="AI146" s="88"/>
      <c r="AJ146" s="89"/>
      <c r="AK146" s="213">
        <f t="shared" si="236"/>
        <v>3.7324690638357012</v>
      </c>
      <c r="AL146" s="89"/>
      <c r="AM146" s="88"/>
      <c r="AN146" s="89"/>
      <c r="AO146" s="213">
        <f t="shared" si="255"/>
        <v>104.1818729926852</v>
      </c>
      <c r="AQ146" s="154">
        <f t="shared" si="237"/>
        <v>104.77936208945758</v>
      </c>
      <c r="AS146" s="88"/>
      <c r="AT146" s="89"/>
      <c r="AU146" s="213">
        <f t="shared" si="238"/>
        <v>1.6894277877982347</v>
      </c>
      <c r="AV146" s="89"/>
      <c r="AW146" s="88"/>
      <c r="AX146" s="89"/>
      <c r="AY146" s="213">
        <f t="shared" si="256"/>
        <v>104.76323842011938</v>
      </c>
      <c r="BA146" s="154">
        <f t="shared" si="239"/>
        <v>106.91023876131199</v>
      </c>
      <c r="BC146" s="88"/>
      <c r="BD146" s="89"/>
      <c r="BE146" s="213">
        <f t="shared" si="240"/>
        <v>17.380156547410547</v>
      </c>
      <c r="BF146" s="89"/>
      <c r="BG146" s="88"/>
      <c r="BH146" s="89"/>
      <c r="BI146" s="213">
        <f t="shared" si="257"/>
        <v>106.74767101524031</v>
      </c>
      <c r="BK146" s="154">
        <f t="shared" si="241"/>
        <v>107.86792544019742</v>
      </c>
      <c r="BM146" s="88"/>
      <c r="BN146" s="89"/>
      <c r="BO146" s="213">
        <f t="shared" si="242"/>
        <v>8.3148394753256376</v>
      </c>
      <c r="BP146" s="89"/>
      <c r="BQ146" s="88"/>
      <c r="BR146" s="89"/>
      <c r="BS146" s="213">
        <f t="shared" si="258"/>
        <v>107.79084191938813</v>
      </c>
      <c r="BU146" s="154">
        <f t="shared" si="243"/>
        <v>108.42386788021608</v>
      </c>
      <c r="BW146" s="88"/>
      <c r="BX146" s="89"/>
      <c r="BY146" s="213">
        <f t="shared" si="244"/>
        <v>6.5278089351461617</v>
      </c>
      <c r="BZ146" s="89"/>
      <c r="CA146" s="88"/>
      <c r="CB146" s="89"/>
      <c r="CC146" s="213">
        <f t="shared" si="259"/>
        <v>108.36366149703892</v>
      </c>
      <c r="CE146" s="154">
        <f t="shared" si="245"/>
        <v>109.07972164183907</v>
      </c>
      <c r="CG146" s="88"/>
      <c r="CH146" s="89"/>
      <c r="CI146" s="213">
        <f t="shared" si="246"/>
        <v>12.061051063317763</v>
      </c>
      <c r="CJ146" s="89"/>
      <c r="CK146" s="88"/>
      <c r="CL146" s="89"/>
      <c r="CM146" s="213">
        <f t="shared" si="260"/>
        <v>108.96915066785988</v>
      </c>
      <c r="CO146" s="154">
        <f t="shared" si="247"/>
        <v>108.07559730643329</v>
      </c>
      <c r="CQ146" s="88"/>
      <c r="CR146" s="89"/>
      <c r="CS146" s="213">
        <f t="shared" si="248"/>
        <v>6.4598674103882274</v>
      </c>
      <c r="CT146" s="89"/>
      <c r="CU146" s="88"/>
      <c r="CV146" s="89"/>
      <c r="CW146" s="213">
        <f t="shared" si="261"/>
        <v>108.01582555803321</v>
      </c>
      <c r="CY146" s="154">
        <f t="shared" si="249"/>
        <v>105.19511909485337</v>
      </c>
      <c r="DA146" s="88"/>
      <c r="DB146" s="89"/>
      <c r="DC146" s="213">
        <f t="shared" si="250"/>
        <v>27.672176725635182</v>
      </c>
      <c r="DD146" s="89"/>
      <c r="DE146" s="88"/>
      <c r="DF146" s="89"/>
      <c r="DG146" s="213">
        <f t="shared" si="262"/>
        <v>104.93206338500923</v>
      </c>
      <c r="DI146" s="92">
        <f t="shared" si="263"/>
        <v>106.00247367413458</v>
      </c>
      <c r="DJ146" s="290"/>
      <c r="DK146" s="393"/>
      <c r="DL146" s="99"/>
      <c r="DM146" s="395">
        <f t="shared" si="251"/>
        <v>22.390176829293718</v>
      </c>
      <c r="DN146" s="99"/>
      <c r="DO146" s="393"/>
      <c r="DP146" s="99"/>
      <c r="DQ146" s="395">
        <f t="shared" si="264"/>
        <v>105.79125052005872</v>
      </c>
    </row>
    <row r="147" spans="1:121" x14ac:dyDescent="0.2">
      <c r="A147" s="82" t="s">
        <v>16</v>
      </c>
      <c r="B147" s="76"/>
      <c r="C147" s="154">
        <f t="shared" si="229"/>
        <v>106.93196483707257</v>
      </c>
      <c r="E147" s="88"/>
      <c r="F147" s="89"/>
      <c r="G147" s="213">
        <f t="shared" si="230"/>
        <v>6.664679141544279</v>
      </c>
      <c r="H147" s="89"/>
      <c r="I147" s="88"/>
      <c r="J147" s="89"/>
      <c r="K147" s="213">
        <f t="shared" si="252"/>
        <v>106.86963848637193</v>
      </c>
      <c r="M147" s="154">
        <f t="shared" si="231"/>
        <v>105.19605857941936</v>
      </c>
      <c r="O147" s="88"/>
      <c r="P147" s="89"/>
      <c r="Q147" s="213">
        <f t="shared" si="232"/>
        <v>14.617159019230964</v>
      </c>
      <c r="R147" s="89"/>
      <c r="S147" s="88"/>
      <c r="T147" s="89"/>
      <c r="U147" s="213">
        <f t="shared" si="253"/>
        <v>105.05710699495296</v>
      </c>
      <c r="W147" s="154">
        <f t="shared" si="233"/>
        <v>107.08652002307994</v>
      </c>
      <c r="Y147" s="88"/>
      <c r="Z147" s="89"/>
      <c r="AA147" s="213">
        <f t="shared" si="234"/>
        <v>0.96434479806095297</v>
      </c>
      <c r="AB147" s="89"/>
      <c r="AC147" s="88"/>
      <c r="AD147" s="89"/>
      <c r="AE147" s="213">
        <f t="shared" si="254"/>
        <v>107.07751473653357</v>
      </c>
      <c r="AG147" s="154">
        <f t="shared" si="235"/>
        <v>105.32360734266187</v>
      </c>
      <c r="AI147" s="88"/>
      <c r="AJ147" s="89"/>
      <c r="AK147" s="213">
        <f t="shared" si="236"/>
        <v>5.7394235916154814</v>
      </c>
      <c r="AL147" s="89"/>
      <c r="AM147" s="88"/>
      <c r="AN147" s="89"/>
      <c r="AO147" s="213">
        <f t="shared" si="255"/>
        <v>105.26911411235555</v>
      </c>
      <c r="AQ147" s="154">
        <f t="shared" si="237"/>
        <v>106.5948822575385</v>
      </c>
      <c r="AS147" s="88"/>
      <c r="AT147" s="89"/>
      <c r="AU147" s="213">
        <f t="shared" si="238"/>
        <v>2.5271325511932714</v>
      </c>
      <c r="AV147" s="89"/>
      <c r="AW147" s="88"/>
      <c r="AX147" s="89"/>
      <c r="AY147" s="213">
        <f t="shared" si="256"/>
        <v>106.57117443500826</v>
      </c>
      <c r="BA147" s="154">
        <f t="shared" si="239"/>
        <v>107.83074901479276</v>
      </c>
      <c r="BC147" s="88"/>
      <c r="BD147" s="89"/>
      <c r="BE147" s="213">
        <f t="shared" si="240"/>
        <v>2.3310419218433047</v>
      </c>
      <c r="BF147" s="89"/>
      <c r="BG147" s="88"/>
      <c r="BH147" s="89"/>
      <c r="BI147" s="213">
        <f t="shared" si="257"/>
        <v>107.80913141551666</v>
      </c>
      <c r="BK147" s="154">
        <f t="shared" si="241"/>
        <v>106.82862586834899</v>
      </c>
      <c r="BM147" s="88"/>
      <c r="BN147" s="89"/>
      <c r="BO147" s="213">
        <f t="shared" si="242"/>
        <v>1.0679576034341498</v>
      </c>
      <c r="BP147" s="89"/>
      <c r="BQ147" s="88"/>
      <c r="BR147" s="89"/>
      <c r="BS147" s="213">
        <f t="shared" si="258"/>
        <v>106.81862894482074</v>
      </c>
      <c r="BU147" s="154">
        <f t="shared" si="243"/>
        <v>107.99663291522015</v>
      </c>
      <c r="BW147" s="88"/>
      <c r="BX147" s="89"/>
      <c r="BY147" s="213">
        <f t="shared" si="244"/>
        <v>6.1562359387226069</v>
      </c>
      <c r="BZ147" s="89"/>
      <c r="CA147" s="88"/>
      <c r="CB147" s="89"/>
      <c r="CC147" s="213">
        <f t="shared" si="259"/>
        <v>107.9396289534063</v>
      </c>
      <c r="CE147" s="154">
        <f t="shared" si="245"/>
        <v>107.13733926135426</v>
      </c>
      <c r="CG147" s="88"/>
      <c r="CH147" s="89"/>
      <c r="CI147" s="213">
        <f t="shared" si="246"/>
        <v>13.638424784714385</v>
      </c>
      <c r="CJ147" s="89"/>
      <c r="CK147" s="88"/>
      <c r="CL147" s="89"/>
      <c r="CM147" s="213">
        <f t="shared" si="260"/>
        <v>107.01004074079417</v>
      </c>
      <c r="CO147" s="154">
        <f t="shared" si="247"/>
        <v>107.90987818899741</v>
      </c>
      <c r="CQ147" s="88"/>
      <c r="CR147" s="89"/>
      <c r="CS147" s="213">
        <f t="shared" si="248"/>
        <v>3.6131592318828583</v>
      </c>
      <c r="CT147" s="89"/>
      <c r="CU147" s="88"/>
      <c r="CV147" s="89"/>
      <c r="CW147" s="213">
        <f t="shared" si="261"/>
        <v>107.87639507056079</v>
      </c>
      <c r="CY147" s="154">
        <f t="shared" si="249"/>
        <v>104.82942180138791</v>
      </c>
      <c r="DA147" s="88"/>
      <c r="DB147" s="89"/>
      <c r="DC147" s="213">
        <f t="shared" si="250"/>
        <v>12.158681690020162</v>
      </c>
      <c r="DD147" s="89"/>
      <c r="DE147" s="88"/>
      <c r="DF147" s="89"/>
      <c r="DG147" s="213">
        <f t="shared" si="262"/>
        <v>104.71343640834571</v>
      </c>
      <c r="DI147" s="92">
        <f t="shared" si="263"/>
        <v>105.4740446120783</v>
      </c>
      <c r="DJ147" s="290"/>
      <c r="DK147" s="393"/>
      <c r="DL147" s="99"/>
      <c r="DM147" s="395">
        <f t="shared" si="251"/>
        <v>4.8392521125784747</v>
      </c>
      <c r="DN147" s="99"/>
      <c r="DO147" s="393"/>
      <c r="DP147" s="99"/>
      <c r="DQ147" s="395">
        <f t="shared" si="264"/>
        <v>105.42816363604882</v>
      </c>
    </row>
    <row r="148" spans="1:121" x14ac:dyDescent="0.2">
      <c r="A148" s="82" t="s">
        <v>17</v>
      </c>
      <c r="B148" s="76"/>
      <c r="C148" s="154">
        <f t="shared" si="229"/>
        <v>90.984353456179974</v>
      </c>
      <c r="E148" s="88"/>
      <c r="F148" s="89"/>
      <c r="G148" s="213">
        <f t="shared" si="230"/>
        <v>56.189055139071648</v>
      </c>
      <c r="H148" s="89"/>
      <c r="I148" s="88"/>
      <c r="J148" s="89"/>
      <c r="K148" s="213">
        <f t="shared" si="252"/>
        <v>90.366785127070145</v>
      </c>
      <c r="M148" s="154">
        <f t="shared" si="231"/>
        <v>92.606402282623122</v>
      </c>
      <c r="O148" s="88"/>
      <c r="P148" s="89"/>
      <c r="Q148" s="213">
        <f t="shared" si="232"/>
        <v>70.752835076033364</v>
      </c>
      <c r="R148" s="89"/>
      <c r="S148" s="88"/>
      <c r="T148" s="89"/>
      <c r="U148" s="213">
        <f t="shared" si="253"/>
        <v>91.842385612802559</v>
      </c>
      <c r="W148" s="154">
        <f t="shared" si="233"/>
        <v>93.405392158670864</v>
      </c>
      <c r="Y148" s="88"/>
      <c r="Z148" s="89"/>
      <c r="AA148" s="213">
        <f t="shared" si="234"/>
        <v>82.905277456796512</v>
      </c>
      <c r="AB148" s="89"/>
      <c r="AC148" s="88"/>
      <c r="AD148" s="89"/>
      <c r="AE148" s="213">
        <f t="shared" si="254"/>
        <v>92.517806597058296</v>
      </c>
      <c r="AG148" s="154">
        <f t="shared" si="235"/>
        <v>96.534450330908413</v>
      </c>
      <c r="AI148" s="88"/>
      <c r="AJ148" s="89"/>
      <c r="AK148" s="213">
        <f t="shared" si="236"/>
        <v>127.2789058998716</v>
      </c>
      <c r="AL148" s="89"/>
      <c r="AM148" s="88"/>
      <c r="AN148" s="89"/>
      <c r="AO148" s="213">
        <f t="shared" si="255"/>
        <v>95.215968633819188</v>
      </c>
      <c r="AQ148" s="154">
        <f t="shared" si="237"/>
        <v>92.777362478071083</v>
      </c>
      <c r="AS148" s="88"/>
      <c r="AT148" s="89"/>
      <c r="AU148" s="213">
        <f t="shared" si="238"/>
        <v>89.803950968920248</v>
      </c>
      <c r="AV148" s="89"/>
      <c r="AW148" s="88"/>
      <c r="AX148" s="89"/>
      <c r="AY148" s="213">
        <f t="shared" si="256"/>
        <v>91.809411368336242</v>
      </c>
      <c r="BA148" s="154">
        <f t="shared" si="239"/>
        <v>90.591621233334507</v>
      </c>
      <c r="BC148" s="88"/>
      <c r="BD148" s="89"/>
      <c r="BE148" s="213">
        <f t="shared" si="240"/>
        <v>101.36157331967726</v>
      </c>
      <c r="BF148" s="89"/>
      <c r="BG148" s="88"/>
      <c r="BH148" s="89"/>
      <c r="BI148" s="213">
        <f t="shared" si="257"/>
        <v>89.472736595442854</v>
      </c>
      <c r="BK148" s="154">
        <f t="shared" si="241"/>
        <v>88.014058743703373</v>
      </c>
      <c r="BM148" s="88"/>
      <c r="BN148" s="89"/>
      <c r="BO148" s="213">
        <f t="shared" si="242"/>
        <v>110.2339792690298</v>
      </c>
      <c r="BP148" s="89"/>
      <c r="BQ148" s="88"/>
      <c r="BR148" s="89"/>
      <c r="BS148" s="213">
        <f t="shared" si="258"/>
        <v>86.761599979245858</v>
      </c>
      <c r="BU148" s="154">
        <f t="shared" si="243"/>
        <v>90.009168594312854</v>
      </c>
      <c r="BW148" s="88"/>
      <c r="BX148" s="89"/>
      <c r="BY148" s="213">
        <f t="shared" si="244"/>
        <v>98.888324625152165</v>
      </c>
      <c r="BZ148" s="89"/>
      <c r="CA148" s="88"/>
      <c r="CB148" s="89"/>
      <c r="CC148" s="213">
        <f t="shared" si="259"/>
        <v>88.910521354598202</v>
      </c>
      <c r="CE148" s="154">
        <f t="shared" si="245"/>
        <v>89.049648109405965</v>
      </c>
      <c r="CG148" s="88"/>
      <c r="CH148" s="89"/>
      <c r="CI148" s="213">
        <f t="shared" si="246"/>
        <v>106.54903569011134</v>
      </c>
      <c r="CJ148" s="89"/>
      <c r="CK148" s="88"/>
      <c r="CL148" s="89"/>
      <c r="CM148" s="213">
        <f t="shared" si="260"/>
        <v>87.853135400459536</v>
      </c>
      <c r="CO148" s="154">
        <f t="shared" si="247"/>
        <v>94.870837209665893</v>
      </c>
      <c r="CQ148" s="88"/>
      <c r="CR148" s="89"/>
      <c r="CS148" s="213">
        <f t="shared" si="248"/>
        <v>119.61474949456868</v>
      </c>
      <c r="CT148" s="89"/>
      <c r="CU148" s="88"/>
      <c r="CV148" s="89"/>
      <c r="CW148" s="213">
        <f t="shared" si="261"/>
        <v>93.610020366337963</v>
      </c>
      <c r="CY148" s="154">
        <f t="shared" si="249"/>
        <v>97.628567437741182</v>
      </c>
      <c r="DA148" s="88"/>
      <c r="DB148" s="89"/>
      <c r="DC148" s="213">
        <f t="shared" si="250"/>
        <v>147.28877475404764</v>
      </c>
      <c r="DD148" s="89"/>
      <c r="DE148" s="88"/>
      <c r="DF148" s="89"/>
      <c r="DG148" s="213">
        <f t="shared" si="262"/>
        <v>96.119902723921882</v>
      </c>
      <c r="DI148" s="92">
        <f t="shared" si="263"/>
        <v>98.947770161688709</v>
      </c>
      <c r="DJ148" s="290"/>
      <c r="DK148" s="393"/>
      <c r="DL148" s="99"/>
      <c r="DM148" s="395">
        <f t="shared" si="251"/>
        <v>179.0335995931481</v>
      </c>
      <c r="DN148" s="99"/>
      <c r="DO148" s="393"/>
      <c r="DP148" s="99"/>
      <c r="DQ148" s="395">
        <f t="shared" si="264"/>
        <v>97.138395384464388</v>
      </c>
    </row>
    <row r="149" spans="1:121" x14ac:dyDescent="0.2">
      <c r="A149" s="84" t="s">
        <v>18</v>
      </c>
      <c r="B149" s="84"/>
      <c r="C149" s="158">
        <f t="shared" si="229"/>
        <v>95.899910943160549</v>
      </c>
      <c r="D149" s="188"/>
      <c r="E149" s="208"/>
      <c r="F149" s="208"/>
      <c r="G149" s="214">
        <f t="shared" si="230"/>
        <v>16.716529932301718</v>
      </c>
      <c r="H149" s="208"/>
      <c r="I149" s="208"/>
      <c r="J149" s="208"/>
      <c r="K149" s="214">
        <f t="shared" si="252"/>
        <v>95.725598686059399</v>
      </c>
      <c r="L149" s="188"/>
      <c r="M149" s="158">
        <f t="shared" si="231"/>
        <v>94.585500111361142</v>
      </c>
      <c r="N149" s="188"/>
      <c r="O149" s="208"/>
      <c r="P149" s="208"/>
      <c r="Q149" s="214">
        <f t="shared" si="232"/>
        <v>17.651643897853539</v>
      </c>
      <c r="R149" s="208"/>
      <c r="S149" s="208"/>
      <c r="T149" s="208"/>
      <c r="U149" s="214">
        <f t="shared" si="253"/>
        <v>94.398879076666915</v>
      </c>
      <c r="V149" s="188"/>
      <c r="W149" s="158">
        <f t="shared" si="233"/>
        <v>92.095489268501638</v>
      </c>
      <c r="X149" s="188"/>
      <c r="Y149" s="208"/>
      <c r="Z149" s="208"/>
      <c r="AA149" s="214">
        <f t="shared" si="234"/>
        <v>49.517232919168052</v>
      </c>
      <c r="AB149" s="208"/>
      <c r="AC149" s="208"/>
      <c r="AD149" s="208"/>
      <c r="AE149" s="214">
        <f t="shared" si="254"/>
        <v>91.557816540852599</v>
      </c>
      <c r="AF149" s="188"/>
      <c r="AG149" s="158">
        <f t="shared" si="235"/>
        <v>101.24437269097419</v>
      </c>
      <c r="AH149" s="188"/>
      <c r="AI149" s="208"/>
      <c r="AJ149" s="208"/>
      <c r="AK149" s="214">
        <f t="shared" si="236"/>
        <v>72.227901107699722</v>
      </c>
      <c r="AL149" s="208"/>
      <c r="AM149" s="208"/>
      <c r="AN149" s="208"/>
      <c r="AO149" s="214">
        <f t="shared" si="255"/>
        <v>100.53097105503183</v>
      </c>
      <c r="AP149" s="188"/>
      <c r="AQ149" s="158">
        <f t="shared" si="237"/>
        <v>98.944482205830298</v>
      </c>
      <c r="AR149" s="188"/>
      <c r="AS149" s="208"/>
      <c r="AT149" s="208"/>
      <c r="AU149" s="214">
        <f t="shared" si="238"/>
        <v>45.587324986540622</v>
      </c>
      <c r="AV149" s="208"/>
      <c r="AW149" s="208"/>
      <c r="AX149" s="208"/>
      <c r="AY149" s="214">
        <f t="shared" si="256"/>
        <v>98.483745801230114</v>
      </c>
      <c r="AZ149" s="188"/>
      <c r="BA149" s="158">
        <f t="shared" si="239"/>
        <v>98.733634507518545</v>
      </c>
      <c r="BB149" s="188"/>
      <c r="BC149" s="208"/>
      <c r="BD149" s="208"/>
      <c r="BE149" s="214">
        <f t="shared" si="240"/>
        <v>50.540176390121474</v>
      </c>
      <c r="BF149" s="208"/>
      <c r="BG149" s="208"/>
      <c r="BH149" s="208"/>
      <c r="BI149" s="214">
        <f t="shared" si="257"/>
        <v>98.221750420173692</v>
      </c>
      <c r="BJ149" s="188"/>
      <c r="BK149" s="158">
        <f t="shared" si="241"/>
        <v>97.65283693521306</v>
      </c>
      <c r="BL149" s="188"/>
      <c r="BM149" s="208"/>
      <c r="BN149" s="208"/>
      <c r="BO149" s="214">
        <f t="shared" si="242"/>
        <v>43.440430893916059</v>
      </c>
      <c r="BP149" s="208"/>
      <c r="BQ149" s="208"/>
      <c r="BR149" s="208"/>
      <c r="BS149" s="214">
        <f t="shared" si="258"/>
        <v>97.207991375603399</v>
      </c>
      <c r="BT149" s="188"/>
      <c r="BU149" s="158">
        <f t="shared" si="243"/>
        <v>95.825903983190258</v>
      </c>
      <c r="BV149" s="188"/>
      <c r="BW149" s="208"/>
      <c r="BX149" s="208"/>
      <c r="BY149" s="214">
        <f t="shared" si="244"/>
        <v>34.132401126798477</v>
      </c>
      <c r="BZ149" s="208"/>
      <c r="CA149" s="208"/>
      <c r="CB149" s="208"/>
      <c r="CC149" s="214">
        <f t="shared" si="259"/>
        <v>95.46971218422965</v>
      </c>
      <c r="CD149" s="188"/>
      <c r="CE149" s="158">
        <f t="shared" si="245"/>
        <v>96.71693373884078</v>
      </c>
      <c r="CF149" s="188"/>
      <c r="CG149" s="208"/>
      <c r="CH149" s="208"/>
      <c r="CI149" s="214">
        <f t="shared" si="246"/>
        <v>48.166968854988433</v>
      </c>
      <c r="CJ149" s="208"/>
      <c r="CK149" s="208"/>
      <c r="CL149" s="208"/>
      <c r="CM149" s="214">
        <f t="shared" si="260"/>
        <v>96.218913723183022</v>
      </c>
      <c r="CN149" s="188"/>
      <c r="CO149" s="158">
        <f t="shared" si="247"/>
        <v>98.497753431369674</v>
      </c>
      <c r="CP149" s="188"/>
      <c r="CQ149" s="208"/>
      <c r="CR149" s="208"/>
      <c r="CS149" s="214">
        <f t="shared" si="248"/>
        <v>48.451448545906253</v>
      </c>
      <c r="CT149" s="208"/>
      <c r="CU149" s="208"/>
      <c r="CV149" s="208"/>
      <c r="CW149" s="214">
        <f t="shared" si="261"/>
        <v>98.005849333479091</v>
      </c>
      <c r="CX149" s="188"/>
      <c r="CY149" s="158">
        <f t="shared" si="249"/>
        <v>96.255870763354736</v>
      </c>
      <c r="CZ149" s="188"/>
      <c r="DA149" s="208"/>
      <c r="DB149" s="208"/>
      <c r="DC149" s="214">
        <f t="shared" si="250"/>
        <v>43.254282351829261</v>
      </c>
      <c r="DD149" s="208"/>
      <c r="DE149" s="208"/>
      <c r="DF149" s="208"/>
      <c r="DG149" s="214">
        <f t="shared" si="262"/>
        <v>95.806503031196669</v>
      </c>
      <c r="DH149" s="314"/>
      <c r="DI149" s="93">
        <f t="shared" si="263"/>
        <v>96.808352968424998</v>
      </c>
      <c r="DJ149" s="313"/>
      <c r="DK149" s="104"/>
      <c r="DL149" s="104"/>
      <c r="DM149" s="396">
        <f t="shared" si="251"/>
        <v>51.085544355077495</v>
      </c>
      <c r="DN149" s="104"/>
      <c r="DO149" s="104"/>
      <c r="DP149" s="104"/>
      <c r="DQ149" s="396">
        <f t="shared" si="264"/>
        <v>96.280655277175782</v>
      </c>
    </row>
    <row r="153" spans="1:121" ht="15" customHeight="1" thickBot="1" x14ac:dyDescent="0.25">
      <c r="A153" s="189" t="s">
        <v>165</v>
      </c>
      <c r="B153" s="315"/>
      <c r="C153" s="315"/>
      <c r="D153" s="315"/>
      <c r="E153" s="190"/>
      <c r="F153" s="190"/>
      <c r="G153" s="190"/>
      <c r="H153" s="190"/>
      <c r="I153" s="190"/>
      <c r="J153" s="190"/>
      <c r="K153" s="190"/>
      <c r="L153" s="190"/>
      <c r="M153" s="190"/>
      <c r="N153" s="190"/>
      <c r="O153" s="190"/>
      <c r="P153" s="190"/>
      <c r="Q153" s="190"/>
      <c r="R153" s="190"/>
      <c r="S153" s="190"/>
      <c r="T153" s="190"/>
      <c r="U153" s="91"/>
    </row>
    <row r="154" spans="1:121" s="101" customFormat="1" ht="15" customHeight="1" x14ac:dyDescent="0.2">
      <c r="A154" s="128"/>
      <c r="B154" s="100"/>
      <c r="C154" s="102">
        <v>2008</v>
      </c>
      <c r="D154" s="102"/>
      <c r="E154" s="102">
        <v>2009</v>
      </c>
      <c r="F154" s="102"/>
      <c r="G154" s="102">
        <v>2010</v>
      </c>
      <c r="H154" s="102"/>
      <c r="I154" s="102">
        <v>2011</v>
      </c>
      <c r="J154" s="102"/>
      <c r="K154" s="102">
        <v>2012</v>
      </c>
      <c r="L154" s="102"/>
      <c r="M154" s="102">
        <v>2013</v>
      </c>
      <c r="N154" s="102"/>
      <c r="O154" s="102">
        <v>2014</v>
      </c>
      <c r="P154" s="102"/>
      <c r="Q154" s="102">
        <v>2015</v>
      </c>
      <c r="R154" s="102"/>
      <c r="S154" s="102">
        <v>2016</v>
      </c>
      <c r="T154" s="102"/>
      <c r="U154" s="241">
        <v>2017</v>
      </c>
      <c r="V154" s="242"/>
      <c r="W154" s="241">
        <v>2018</v>
      </c>
      <c r="X154" s="102"/>
      <c r="Y154" s="241">
        <v>2019</v>
      </c>
      <c r="Z154" s="191"/>
      <c r="AB154" s="191"/>
      <c r="AD154" s="191"/>
      <c r="AF154" s="191"/>
      <c r="AH154" s="191"/>
      <c r="AJ154" s="191"/>
      <c r="AL154" s="191"/>
      <c r="AN154" s="191"/>
      <c r="AP154" s="191"/>
      <c r="AR154" s="191"/>
      <c r="AT154" s="191"/>
      <c r="AV154" s="191"/>
      <c r="AX154" s="191"/>
      <c r="AZ154" s="191"/>
      <c r="BB154" s="191"/>
      <c r="BD154" s="191"/>
      <c r="BF154" s="191"/>
      <c r="BH154" s="191"/>
      <c r="BJ154" s="191"/>
      <c r="BL154" s="191"/>
      <c r="BN154" s="191"/>
      <c r="BP154" s="191"/>
      <c r="BR154" s="191"/>
      <c r="BT154" s="191"/>
      <c r="BV154" s="191"/>
      <c r="BX154" s="191"/>
      <c r="BZ154" s="191"/>
      <c r="CB154" s="191"/>
      <c r="CD154" s="191"/>
      <c r="CF154" s="191"/>
      <c r="CH154" s="191"/>
      <c r="CJ154" s="191"/>
      <c r="CL154" s="191"/>
      <c r="CN154" s="191"/>
      <c r="CP154" s="191"/>
      <c r="CR154" s="191"/>
      <c r="CT154" s="191"/>
      <c r="CV154" s="191"/>
      <c r="CX154" s="191"/>
      <c r="CZ154" s="191"/>
      <c r="DB154" s="191"/>
      <c r="DD154" s="191"/>
      <c r="DF154" s="191"/>
      <c r="DH154" s="316"/>
      <c r="DI154" s="345"/>
      <c r="DJ154" s="316"/>
      <c r="DK154" s="345"/>
      <c r="DL154" s="316"/>
      <c r="DM154" s="345"/>
      <c r="DN154" s="316"/>
      <c r="DO154" s="345"/>
      <c r="DP154" s="316"/>
      <c r="DQ154" s="345"/>
    </row>
    <row r="155" spans="1:121" x14ac:dyDescent="0.2">
      <c r="A155" s="180" t="s">
        <v>237</v>
      </c>
      <c r="B155" s="96"/>
      <c r="C155" s="105">
        <f>K130</f>
        <v>100</v>
      </c>
      <c r="D155" s="97"/>
      <c r="E155" s="105">
        <f>U130</f>
        <v>100.24913136773893</v>
      </c>
      <c r="F155" s="97"/>
      <c r="G155" s="105">
        <f>AE130</f>
        <v>101.9421689938045</v>
      </c>
      <c r="H155" s="97"/>
      <c r="I155" s="105">
        <f>AO130</f>
        <v>102.69026619309795</v>
      </c>
      <c r="J155" s="97"/>
      <c r="K155" s="105">
        <f>AY130</f>
        <v>102.86155308273534</v>
      </c>
      <c r="L155" s="97"/>
      <c r="M155" s="105">
        <f>BI130</f>
        <v>102.93181781333615</v>
      </c>
      <c r="N155" s="97"/>
      <c r="O155" s="105">
        <f>BS130</f>
        <v>103.02917729561391</v>
      </c>
      <c r="P155" s="97"/>
      <c r="Q155" s="105">
        <f>CC130</f>
        <v>102.63466993601151</v>
      </c>
      <c r="R155" s="97"/>
      <c r="S155" s="105">
        <f>CM130</f>
        <v>103.08790959828454</v>
      </c>
      <c r="T155" s="97"/>
      <c r="U155" s="105">
        <f>CW130</f>
        <v>103.19112122418072</v>
      </c>
      <c r="V155" s="97"/>
      <c r="W155" s="105">
        <f>DG130</f>
        <v>103.05874020434581</v>
      </c>
      <c r="X155" s="97"/>
      <c r="Y155" s="105">
        <f>DQ130</f>
        <v>103.4706602266551</v>
      </c>
    </row>
    <row r="156" spans="1:121" x14ac:dyDescent="0.2">
      <c r="A156" s="82" t="s">
        <v>0</v>
      </c>
      <c r="B156" s="98"/>
      <c r="C156" s="99">
        <f t="shared" ref="C156:C174" si="265">K131</f>
        <v>97.396672624516768</v>
      </c>
      <c r="D156" s="99"/>
      <c r="E156" s="99">
        <f t="shared" ref="E156:E174" si="266">U131</f>
        <v>97.427309148467899</v>
      </c>
      <c r="F156" s="99"/>
      <c r="G156" s="99">
        <f t="shared" ref="G156:G174" si="267">AE131</f>
        <v>99.173872349726025</v>
      </c>
      <c r="H156" s="99"/>
      <c r="I156" s="99">
        <f t="shared" ref="I156:I174" si="268">AO131</f>
        <v>99.091421373498576</v>
      </c>
      <c r="J156" s="99"/>
      <c r="K156" s="99">
        <f t="shared" ref="K156:K174" si="269">AY131</f>
        <v>99.326506943312268</v>
      </c>
      <c r="L156" s="99"/>
      <c r="M156" s="99">
        <f t="shared" ref="M156:M174" si="270">BI131</f>
        <v>100.19098503512613</v>
      </c>
      <c r="N156" s="99"/>
      <c r="O156" s="99">
        <f t="shared" ref="O156:O174" si="271">BS131</f>
        <v>100.26342134539175</v>
      </c>
      <c r="P156" s="99"/>
      <c r="Q156" s="99">
        <f t="shared" ref="Q156:Q174" si="272">CC131</f>
        <v>100.52789632061777</v>
      </c>
      <c r="R156" s="99"/>
      <c r="S156" s="99">
        <f t="shared" ref="S156:S174" si="273">CM131</f>
        <v>100.51226591191866</v>
      </c>
      <c r="T156" s="99"/>
      <c r="U156" s="99">
        <f t="shared" ref="U156:U174" si="274">CW131</f>
        <v>99.684129233422922</v>
      </c>
      <c r="V156" s="99"/>
      <c r="W156" s="99">
        <f t="shared" ref="W156:W174" si="275">DG131</f>
        <v>99.580539917188531</v>
      </c>
      <c r="X156" s="99"/>
      <c r="Y156" s="99">
        <f t="shared" ref="Y156:Y174" si="276">DQ131</f>
        <v>100.23424171865301</v>
      </c>
    </row>
    <row r="157" spans="1:121" x14ac:dyDescent="0.2">
      <c r="A157" s="82" t="s">
        <v>1</v>
      </c>
      <c r="B157" s="98"/>
      <c r="C157" s="99">
        <f t="shared" si="265"/>
        <v>101.11737677607884</v>
      </c>
      <c r="D157" s="99"/>
      <c r="E157" s="99">
        <f t="shared" si="266"/>
        <v>103.62464978926511</v>
      </c>
      <c r="F157" s="99"/>
      <c r="G157" s="99">
        <f t="shared" si="267"/>
        <v>105.74101474435435</v>
      </c>
      <c r="H157" s="99"/>
      <c r="I157" s="99">
        <f t="shared" si="268"/>
        <v>107.13114567996001</v>
      </c>
      <c r="J157" s="99"/>
      <c r="K157" s="99">
        <f t="shared" si="269"/>
        <v>107.90275204001296</v>
      </c>
      <c r="L157" s="99"/>
      <c r="M157" s="99">
        <f t="shared" si="270"/>
        <v>106.12672731665025</v>
      </c>
      <c r="N157" s="99"/>
      <c r="O157" s="99">
        <f t="shared" si="271"/>
        <v>106.84579139651935</v>
      </c>
      <c r="P157" s="99"/>
      <c r="Q157" s="99">
        <f t="shared" si="272"/>
        <v>107.07377509107739</v>
      </c>
      <c r="R157" s="99"/>
      <c r="S157" s="99">
        <f t="shared" si="273"/>
        <v>107.02800956543872</v>
      </c>
      <c r="T157" s="99"/>
      <c r="U157" s="99">
        <f t="shared" si="274"/>
        <v>107.15180434799436</v>
      </c>
      <c r="V157" s="99"/>
      <c r="W157" s="99">
        <f t="shared" si="275"/>
        <v>107.81621683731227</v>
      </c>
      <c r="X157" s="99"/>
      <c r="Y157" s="99">
        <f t="shared" si="276"/>
        <v>108.25937912322065</v>
      </c>
    </row>
    <row r="158" spans="1:121" x14ac:dyDescent="0.2">
      <c r="A158" s="82" t="s">
        <v>2</v>
      </c>
      <c r="B158" s="98"/>
      <c r="C158" s="99">
        <f t="shared" si="265"/>
        <v>104.86188537483504</v>
      </c>
      <c r="D158" s="99"/>
      <c r="E158" s="99">
        <f t="shared" si="266"/>
        <v>104.69664223699317</v>
      </c>
      <c r="F158" s="99"/>
      <c r="G158" s="99">
        <f t="shared" si="267"/>
        <v>106.99794873373729</v>
      </c>
      <c r="H158" s="99"/>
      <c r="I158" s="99">
        <f t="shared" si="268"/>
        <v>106.28670698493576</v>
      </c>
      <c r="J158" s="99"/>
      <c r="K158" s="99">
        <f t="shared" si="269"/>
        <v>108.62779370463923</v>
      </c>
      <c r="L158" s="99"/>
      <c r="M158" s="99">
        <f t="shared" si="270"/>
        <v>107.4448706627352</v>
      </c>
      <c r="N158" s="99"/>
      <c r="O158" s="99">
        <f t="shared" si="271"/>
        <v>108.63555329983488</v>
      </c>
      <c r="P158" s="99"/>
      <c r="Q158" s="99">
        <f t="shared" si="272"/>
        <v>108.33412015609026</v>
      </c>
      <c r="R158" s="99"/>
      <c r="S158" s="99">
        <f t="shared" si="273"/>
        <v>107.52942582962193</v>
      </c>
      <c r="T158" s="99"/>
      <c r="U158" s="99">
        <f t="shared" si="274"/>
        <v>108.29131738704214</v>
      </c>
      <c r="V158" s="99"/>
      <c r="W158" s="99">
        <f t="shared" si="275"/>
        <v>108.10378564593232</v>
      </c>
      <c r="X158" s="99"/>
      <c r="Y158" s="99">
        <f t="shared" si="276"/>
        <v>107.03008193473292</v>
      </c>
    </row>
    <row r="159" spans="1:121" x14ac:dyDescent="0.2">
      <c r="A159" s="82" t="s">
        <v>3</v>
      </c>
      <c r="B159" s="98"/>
      <c r="C159" s="99">
        <f t="shared" si="265"/>
        <v>102.12852747506867</v>
      </c>
      <c r="D159" s="99"/>
      <c r="E159" s="99">
        <f t="shared" si="266"/>
        <v>103.32421998307201</v>
      </c>
      <c r="F159" s="99"/>
      <c r="G159" s="99">
        <f t="shared" si="267"/>
        <v>104.24443878454127</v>
      </c>
      <c r="H159" s="99"/>
      <c r="I159" s="99">
        <f t="shared" si="268"/>
        <v>104.61667652243806</v>
      </c>
      <c r="J159" s="99"/>
      <c r="K159" s="99">
        <f t="shared" si="269"/>
        <v>106.15793076099671</v>
      </c>
      <c r="L159" s="99"/>
      <c r="M159" s="99">
        <f t="shared" si="270"/>
        <v>103.28567308434671</v>
      </c>
      <c r="N159" s="99"/>
      <c r="O159" s="99">
        <f t="shared" si="271"/>
        <v>103.76313549065536</v>
      </c>
      <c r="P159" s="99"/>
      <c r="Q159" s="99">
        <f t="shared" si="272"/>
        <v>102.17941176732784</v>
      </c>
      <c r="R159" s="99"/>
      <c r="S159" s="99">
        <f t="shared" si="273"/>
        <v>102.97937476347838</v>
      </c>
      <c r="T159" s="99"/>
      <c r="U159" s="99">
        <f t="shared" si="274"/>
        <v>101.71740740624972</v>
      </c>
      <c r="V159" s="99"/>
      <c r="W159" s="99">
        <f t="shared" si="275"/>
        <v>103.61775802842763</v>
      </c>
      <c r="X159" s="99"/>
      <c r="Y159" s="99">
        <f t="shared" si="276"/>
        <v>101.78149176700229</v>
      </c>
    </row>
    <row r="160" spans="1:121" x14ac:dyDescent="0.2">
      <c r="A160" s="84" t="s">
        <v>4</v>
      </c>
      <c r="B160" s="98"/>
      <c r="C160" s="104">
        <f t="shared" si="265"/>
        <v>99.11532341845286</v>
      </c>
      <c r="D160" s="99"/>
      <c r="E160" s="104">
        <f t="shared" si="266"/>
        <v>100.05190372829935</v>
      </c>
      <c r="F160" s="99"/>
      <c r="G160" s="104">
        <f t="shared" si="267"/>
        <v>102.36770387157324</v>
      </c>
      <c r="H160" s="99"/>
      <c r="I160" s="104">
        <f t="shared" si="268"/>
        <v>101.37654363197126</v>
      </c>
      <c r="J160" s="99"/>
      <c r="K160" s="104">
        <f t="shared" si="269"/>
        <v>100.5863464164958</v>
      </c>
      <c r="L160" s="99"/>
      <c r="M160" s="104">
        <f t="shared" si="270"/>
        <v>99.556928815389057</v>
      </c>
      <c r="N160" s="99"/>
      <c r="O160" s="104">
        <f t="shared" si="271"/>
        <v>100.54978222544871</v>
      </c>
      <c r="P160" s="99"/>
      <c r="Q160" s="104">
        <f t="shared" si="272"/>
        <v>96.620720282796796</v>
      </c>
      <c r="R160" s="99"/>
      <c r="S160" s="104">
        <f t="shared" si="273"/>
        <v>98.396411412442134</v>
      </c>
      <c r="T160" s="99"/>
      <c r="U160" s="104">
        <f t="shared" si="274"/>
        <v>98.245618106980544</v>
      </c>
      <c r="V160" s="99"/>
      <c r="W160" s="104">
        <f t="shared" si="275"/>
        <v>101.6276418934727</v>
      </c>
      <c r="X160" s="99"/>
      <c r="Y160" s="104">
        <f t="shared" si="276"/>
        <v>101.4788985368439</v>
      </c>
    </row>
    <row r="161" spans="1:25" x14ac:dyDescent="0.2">
      <c r="A161" s="82" t="s">
        <v>5</v>
      </c>
      <c r="B161" s="98"/>
      <c r="C161" s="99">
        <f t="shared" si="265"/>
        <v>105.52298846814585</v>
      </c>
      <c r="D161" s="99"/>
      <c r="E161" s="99">
        <f t="shared" si="266"/>
        <v>104.45010272348514</v>
      </c>
      <c r="F161" s="99"/>
      <c r="G161" s="99">
        <f t="shared" si="267"/>
        <v>104.93124187049456</v>
      </c>
      <c r="H161" s="99"/>
      <c r="I161" s="99">
        <f t="shared" si="268"/>
        <v>105.54353886072195</v>
      </c>
      <c r="J161" s="99"/>
      <c r="K161" s="99">
        <f t="shared" si="269"/>
        <v>106.44567289279307</v>
      </c>
      <c r="L161" s="99"/>
      <c r="M161" s="99">
        <f t="shared" si="270"/>
        <v>106.82463718982639</v>
      </c>
      <c r="N161" s="99"/>
      <c r="O161" s="99">
        <f t="shared" si="271"/>
        <v>108.33420215875738</v>
      </c>
      <c r="P161" s="99"/>
      <c r="Q161" s="99">
        <f t="shared" si="272"/>
        <v>106.94761711150745</v>
      </c>
      <c r="R161" s="99"/>
      <c r="S161" s="99">
        <f t="shared" si="273"/>
        <v>108.01119624890462</v>
      </c>
      <c r="T161" s="99"/>
      <c r="U161" s="99">
        <f t="shared" si="274"/>
        <v>109.83784894373034</v>
      </c>
      <c r="V161" s="99"/>
      <c r="W161" s="99">
        <f t="shared" si="275"/>
        <v>108.76894599015866</v>
      </c>
      <c r="X161" s="99"/>
      <c r="Y161" s="99">
        <f t="shared" si="276"/>
        <v>108.15184073730373</v>
      </c>
    </row>
    <row r="162" spans="1:25" x14ac:dyDescent="0.2">
      <c r="A162" s="82" t="s">
        <v>6</v>
      </c>
      <c r="B162" s="98"/>
      <c r="C162" s="99">
        <f t="shared" si="265"/>
        <v>105.11833641988484</v>
      </c>
      <c r="D162" s="99"/>
      <c r="E162" s="99">
        <f t="shared" si="266"/>
        <v>105.80805899326599</v>
      </c>
      <c r="F162" s="99"/>
      <c r="G162" s="99">
        <f t="shared" si="267"/>
        <v>106.52416056938715</v>
      </c>
      <c r="H162" s="99"/>
      <c r="I162" s="99">
        <f t="shared" si="268"/>
        <v>106.34286250739729</v>
      </c>
      <c r="J162" s="99"/>
      <c r="K162" s="99">
        <f t="shared" si="269"/>
        <v>108.02339936639743</v>
      </c>
      <c r="L162" s="99"/>
      <c r="M162" s="99">
        <f t="shared" si="270"/>
        <v>108.86308806240132</v>
      </c>
      <c r="N162" s="99"/>
      <c r="O162" s="99">
        <f t="shared" si="271"/>
        <v>108.74356827951424</v>
      </c>
      <c r="P162" s="99"/>
      <c r="Q162" s="99">
        <f t="shared" si="272"/>
        <v>108.40419843590261</v>
      </c>
      <c r="R162" s="99"/>
      <c r="S162" s="99">
        <f t="shared" si="273"/>
        <v>108.86140474610437</v>
      </c>
      <c r="T162" s="99"/>
      <c r="U162" s="99">
        <f t="shared" si="274"/>
        <v>108.36712817206737</v>
      </c>
      <c r="V162" s="99"/>
      <c r="W162" s="99">
        <f t="shared" si="275"/>
        <v>108.15338114258056</v>
      </c>
      <c r="X162" s="99"/>
      <c r="Y162" s="99">
        <f t="shared" si="276"/>
        <v>108.64195349852751</v>
      </c>
    </row>
    <row r="163" spans="1:25" x14ac:dyDescent="0.2">
      <c r="A163" s="82" t="s">
        <v>7</v>
      </c>
      <c r="B163" s="98"/>
      <c r="C163" s="99">
        <f t="shared" si="265"/>
        <v>103.51609031440006</v>
      </c>
      <c r="D163" s="99"/>
      <c r="E163" s="99">
        <f t="shared" si="266"/>
        <v>103.22747522003104</v>
      </c>
      <c r="F163" s="99"/>
      <c r="G163" s="99">
        <f t="shared" si="267"/>
        <v>105.66146494642932</v>
      </c>
      <c r="H163" s="99"/>
      <c r="I163" s="99">
        <f t="shared" si="268"/>
        <v>105.40496619470855</v>
      </c>
      <c r="J163" s="99"/>
      <c r="K163" s="99">
        <f t="shared" si="269"/>
        <v>106.39124777041407</v>
      </c>
      <c r="L163" s="99"/>
      <c r="M163" s="99">
        <f t="shared" si="270"/>
        <v>106.46165460151396</v>
      </c>
      <c r="N163" s="99"/>
      <c r="O163" s="99">
        <f t="shared" si="271"/>
        <v>107.302877605546</v>
      </c>
      <c r="P163" s="99"/>
      <c r="Q163" s="99">
        <f t="shared" si="272"/>
        <v>105.41901225282834</v>
      </c>
      <c r="R163" s="99"/>
      <c r="S163" s="99">
        <f t="shared" si="273"/>
        <v>105.73027488077334</v>
      </c>
      <c r="T163" s="99"/>
      <c r="U163" s="99">
        <f t="shared" si="274"/>
        <v>105.81179626193587</v>
      </c>
      <c r="V163" s="99"/>
      <c r="W163" s="99">
        <f t="shared" si="275"/>
        <v>105.03447576620741</v>
      </c>
      <c r="X163" s="99"/>
      <c r="Y163" s="99">
        <f t="shared" si="276"/>
        <v>107.35367671296189</v>
      </c>
    </row>
    <row r="164" spans="1:25" x14ac:dyDescent="0.2">
      <c r="A164" s="82" t="s">
        <v>8</v>
      </c>
      <c r="B164" s="98"/>
      <c r="C164" s="99">
        <f t="shared" si="265"/>
        <v>98.202805419511492</v>
      </c>
      <c r="D164" s="99"/>
      <c r="E164" s="99">
        <f t="shared" si="266"/>
        <v>97.785348060588817</v>
      </c>
      <c r="F164" s="99"/>
      <c r="G164" s="99">
        <f t="shared" si="267"/>
        <v>100.51705959126798</v>
      </c>
      <c r="H164" s="99"/>
      <c r="I164" s="99">
        <f t="shared" si="268"/>
        <v>103.29881591675405</v>
      </c>
      <c r="J164" s="99"/>
      <c r="K164" s="99">
        <f t="shared" si="269"/>
        <v>102.34870904718376</v>
      </c>
      <c r="L164" s="99"/>
      <c r="M164" s="99">
        <f t="shared" si="270"/>
        <v>102.65431562840597</v>
      </c>
      <c r="N164" s="99"/>
      <c r="O164" s="99">
        <f t="shared" si="271"/>
        <v>103.44726866853769</v>
      </c>
      <c r="P164" s="99"/>
      <c r="Q164" s="99">
        <f t="shared" si="272"/>
        <v>102.7883763826858</v>
      </c>
      <c r="R164" s="99"/>
      <c r="S164" s="99">
        <f t="shared" si="273"/>
        <v>103.89394636445536</v>
      </c>
      <c r="T164" s="99"/>
      <c r="U164" s="99">
        <f t="shared" si="274"/>
        <v>103.7297239279003</v>
      </c>
      <c r="V164" s="99"/>
      <c r="W164" s="99">
        <f t="shared" si="275"/>
        <v>103.6633711617304</v>
      </c>
      <c r="X164" s="99"/>
      <c r="Y164" s="99">
        <f t="shared" si="276"/>
        <v>103.06551361439793</v>
      </c>
    </row>
    <row r="165" spans="1:25" x14ac:dyDescent="0.2">
      <c r="A165" s="84" t="s">
        <v>9</v>
      </c>
      <c r="B165" s="98"/>
      <c r="C165" s="104">
        <f t="shared" si="265"/>
        <v>97.716652921637547</v>
      </c>
      <c r="D165" s="99"/>
      <c r="E165" s="104">
        <f t="shared" si="266"/>
        <v>100.6555254698826</v>
      </c>
      <c r="F165" s="99"/>
      <c r="G165" s="104">
        <f t="shared" si="267"/>
        <v>101.5499554593048</v>
      </c>
      <c r="H165" s="99"/>
      <c r="I165" s="104">
        <f t="shared" si="268"/>
        <v>102.98127674194929</v>
      </c>
      <c r="J165" s="99"/>
      <c r="K165" s="104">
        <f t="shared" si="269"/>
        <v>102.21828595131085</v>
      </c>
      <c r="L165" s="99"/>
      <c r="M165" s="104">
        <f t="shared" si="270"/>
        <v>104.06903796210658</v>
      </c>
      <c r="N165" s="99"/>
      <c r="O165" s="104">
        <f t="shared" si="271"/>
        <v>102.65571393088499</v>
      </c>
      <c r="P165" s="99"/>
      <c r="Q165" s="104">
        <f t="shared" si="272"/>
        <v>101.52519284600154</v>
      </c>
      <c r="R165" s="99"/>
      <c r="S165" s="104">
        <f t="shared" si="273"/>
        <v>101.9131578933338</v>
      </c>
      <c r="T165" s="99"/>
      <c r="U165" s="104">
        <f t="shared" si="274"/>
        <v>102.82648379806005</v>
      </c>
      <c r="V165" s="99"/>
      <c r="W165" s="104">
        <f t="shared" si="275"/>
        <v>103.12377875889231</v>
      </c>
      <c r="X165" s="99"/>
      <c r="Y165" s="104">
        <f t="shared" si="276"/>
        <v>104.33766838119814</v>
      </c>
    </row>
    <row r="166" spans="1:25" x14ac:dyDescent="0.2">
      <c r="A166" s="82" t="s">
        <v>10</v>
      </c>
      <c r="B166" s="98"/>
      <c r="C166" s="99">
        <f t="shared" si="265"/>
        <v>103.62806696357163</v>
      </c>
      <c r="D166" s="99"/>
      <c r="E166" s="99">
        <f t="shared" si="266"/>
        <v>102.9544340920359</v>
      </c>
      <c r="F166" s="99"/>
      <c r="G166" s="99">
        <f t="shared" si="267"/>
        <v>102.3516277312568</v>
      </c>
      <c r="H166" s="99"/>
      <c r="I166" s="99">
        <f t="shared" si="268"/>
        <v>103.90029680036575</v>
      </c>
      <c r="J166" s="99"/>
      <c r="K166" s="99">
        <f t="shared" si="269"/>
        <v>106.38804378646222</v>
      </c>
      <c r="L166" s="99"/>
      <c r="M166" s="99">
        <f t="shared" si="270"/>
        <v>104.21431541526987</v>
      </c>
      <c r="N166" s="99"/>
      <c r="O166" s="99">
        <f t="shared" si="271"/>
        <v>104.04175932192827</v>
      </c>
      <c r="P166" s="99"/>
      <c r="Q166" s="99">
        <f t="shared" si="272"/>
        <v>103.56498759571939</v>
      </c>
      <c r="R166" s="99"/>
      <c r="S166" s="99">
        <f t="shared" si="273"/>
        <v>103.85609818570056</v>
      </c>
      <c r="T166" s="99"/>
      <c r="U166" s="99">
        <f t="shared" si="274"/>
        <v>104.79393825761285</v>
      </c>
      <c r="V166" s="99"/>
      <c r="W166" s="99">
        <f t="shared" si="275"/>
        <v>106.96030369354449</v>
      </c>
      <c r="X166" s="99"/>
      <c r="Y166" s="99">
        <f t="shared" si="276"/>
        <v>106.39206169553567</v>
      </c>
    </row>
    <row r="167" spans="1:25" x14ac:dyDescent="0.2">
      <c r="A167" s="82" t="s">
        <v>11</v>
      </c>
      <c r="B167" s="98"/>
      <c r="C167" s="99">
        <f t="shared" si="265"/>
        <v>98.148792858875964</v>
      </c>
      <c r="D167" s="99"/>
      <c r="E167" s="99">
        <f t="shared" si="266"/>
        <v>96.839679310322126</v>
      </c>
      <c r="F167" s="99"/>
      <c r="G167" s="99">
        <f t="shared" si="267"/>
        <v>98.661729065681996</v>
      </c>
      <c r="H167" s="99"/>
      <c r="I167" s="99">
        <f t="shared" si="268"/>
        <v>98.076312220357451</v>
      </c>
      <c r="J167" s="99"/>
      <c r="K167" s="99">
        <f t="shared" si="269"/>
        <v>98.53799293015993</v>
      </c>
      <c r="L167" s="99"/>
      <c r="M167" s="99">
        <f t="shared" si="270"/>
        <v>98.758475526992129</v>
      </c>
      <c r="N167" s="99"/>
      <c r="O167" s="99">
        <f t="shared" si="271"/>
        <v>98.086810743209881</v>
      </c>
      <c r="P167" s="99"/>
      <c r="Q167" s="99">
        <f t="shared" si="272"/>
        <v>98.611532228971456</v>
      </c>
      <c r="R167" s="99"/>
      <c r="S167" s="99">
        <f t="shared" si="273"/>
        <v>99.042842027972767</v>
      </c>
      <c r="T167" s="99"/>
      <c r="U167" s="99">
        <f t="shared" si="274"/>
        <v>98.068209304700119</v>
      </c>
      <c r="V167" s="99"/>
      <c r="W167" s="99">
        <f t="shared" si="275"/>
        <v>99.611439505565841</v>
      </c>
      <c r="X167" s="99"/>
      <c r="Y167" s="99">
        <f t="shared" si="276"/>
        <v>100.43255401874963</v>
      </c>
    </row>
    <row r="168" spans="1:25" x14ac:dyDescent="0.2">
      <c r="A168" s="82" t="s">
        <v>12</v>
      </c>
      <c r="B168" s="98"/>
      <c r="C168" s="99">
        <f t="shared" si="265"/>
        <v>99.378337337324751</v>
      </c>
      <c r="D168" s="99"/>
      <c r="E168" s="99">
        <f t="shared" si="266"/>
        <v>99.11518552426061</v>
      </c>
      <c r="F168" s="99"/>
      <c r="G168" s="99">
        <f t="shared" si="267"/>
        <v>102.12565087229147</v>
      </c>
      <c r="H168" s="99"/>
      <c r="I168" s="99">
        <f t="shared" si="268"/>
        <v>102.46240706986239</v>
      </c>
      <c r="J168" s="99"/>
      <c r="K168" s="99">
        <f t="shared" si="269"/>
        <v>103.17989365175397</v>
      </c>
      <c r="L168" s="99"/>
      <c r="M168" s="99">
        <f t="shared" si="270"/>
        <v>101.09328153649685</v>
      </c>
      <c r="N168" s="99"/>
      <c r="O168" s="99">
        <f t="shared" si="271"/>
        <v>101.25353673149399</v>
      </c>
      <c r="P168" s="99"/>
      <c r="Q168" s="99">
        <f t="shared" si="272"/>
        <v>101.21456205095781</v>
      </c>
      <c r="R168" s="99"/>
      <c r="S168" s="99">
        <f t="shared" si="273"/>
        <v>101.72123329434881</v>
      </c>
      <c r="T168" s="99"/>
      <c r="U168" s="99">
        <f t="shared" si="274"/>
        <v>103.80091507497089</v>
      </c>
      <c r="V168" s="99"/>
      <c r="W168" s="99">
        <f t="shared" si="275"/>
        <v>101.26888432894418</v>
      </c>
      <c r="X168" s="99"/>
      <c r="Y168" s="99">
        <f t="shared" si="276"/>
        <v>101.94058237173643</v>
      </c>
    </row>
    <row r="169" spans="1:25" x14ac:dyDescent="0.2">
      <c r="A169" s="82" t="s">
        <v>13</v>
      </c>
      <c r="B169" s="98"/>
      <c r="C169" s="99">
        <f t="shared" si="265"/>
        <v>100.81484965865107</v>
      </c>
      <c r="D169" s="99"/>
      <c r="E169" s="99">
        <f t="shared" si="266"/>
        <v>99.18982922480528</v>
      </c>
      <c r="F169" s="99"/>
      <c r="G169" s="99">
        <f t="shared" si="267"/>
        <v>99.064701783688975</v>
      </c>
      <c r="H169" s="99"/>
      <c r="I169" s="99">
        <f t="shared" si="268"/>
        <v>101.32829330835141</v>
      </c>
      <c r="J169" s="99"/>
      <c r="K169" s="99">
        <f t="shared" si="269"/>
        <v>99.39724365284718</v>
      </c>
      <c r="L169" s="99"/>
      <c r="M169" s="99">
        <f t="shared" si="270"/>
        <v>99.668872802387895</v>
      </c>
      <c r="N169" s="99"/>
      <c r="O169" s="99">
        <f t="shared" si="271"/>
        <v>98.821387118650009</v>
      </c>
      <c r="P169" s="99"/>
      <c r="Q169" s="99">
        <f t="shared" si="272"/>
        <v>99.572996232315234</v>
      </c>
      <c r="R169" s="99"/>
      <c r="S169" s="99">
        <f t="shared" si="273"/>
        <v>98.548239827907523</v>
      </c>
      <c r="T169" s="99"/>
      <c r="U169" s="99">
        <f t="shared" si="274"/>
        <v>98.001214043873318</v>
      </c>
      <c r="V169" s="99"/>
      <c r="W169" s="99">
        <f t="shared" si="275"/>
        <v>101.28868128396954</v>
      </c>
      <c r="X169" s="99"/>
      <c r="Y169" s="99">
        <f t="shared" si="276"/>
        <v>101.33973725064685</v>
      </c>
    </row>
    <row r="170" spans="1:25" x14ac:dyDescent="0.2">
      <c r="A170" s="84" t="s">
        <v>14</v>
      </c>
      <c r="B170" s="98"/>
      <c r="C170" s="104">
        <f t="shared" si="265"/>
        <v>109.36443740144971</v>
      </c>
      <c r="D170" s="99"/>
      <c r="E170" s="104">
        <f t="shared" si="266"/>
        <v>109.2366608761628</v>
      </c>
      <c r="F170" s="99"/>
      <c r="G170" s="104">
        <f t="shared" si="267"/>
        <v>108.7560459524353</v>
      </c>
      <c r="H170" s="99"/>
      <c r="I170" s="104">
        <f t="shared" si="268"/>
        <v>108.63087892647479</v>
      </c>
      <c r="J170" s="99"/>
      <c r="K170" s="104">
        <f t="shared" si="269"/>
        <v>109.5415846884591</v>
      </c>
      <c r="L170" s="99"/>
      <c r="M170" s="104">
        <f t="shared" si="270"/>
        <v>109.3694352698374</v>
      </c>
      <c r="N170" s="99"/>
      <c r="O170" s="104">
        <f t="shared" si="271"/>
        <v>109.35821755541993</v>
      </c>
      <c r="P170" s="99"/>
      <c r="Q170" s="104">
        <f t="shared" si="272"/>
        <v>109.08398931552178</v>
      </c>
      <c r="R170" s="99"/>
      <c r="S170" s="104">
        <f t="shared" si="273"/>
        <v>111.00269602366086</v>
      </c>
      <c r="T170" s="99"/>
      <c r="U170" s="104">
        <f t="shared" si="274"/>
        <v>111.6500544085259</v>
      </c>
      <c r="V170" s="99"/>
      <c r="W170" s="104">
        <f t="shared" si="275"/>
        <v>106.39048909422611</v>
      </c>
      <c r="X170" s="99"/>
      <c r="Y170" s="104">
        <f t="shared" si="276"/>
        <v>109.16980397516649</v>
      </c>
    </row>
    <row r="171" spans="1:25" x14ac:dyDescent="0.2">
      <c r="A171" s="82" t="s">
        <v>15</v>
      </c>
      <c r="B171" s="98"/>
      <c r="C171" s="99">
        <f t="shared" si="265"/>
        <v>102.27376716341797</v>
      </c>
      <c r="D171" s="99"/>
      <c r="E171" s="99">
        <f t="shared" si="266"/>
        <v>104.34728864332581</v>
      </c>
      <c r="F171" s="99"/>
      <c r="G171" s="99">
        <f t="shared" si="267"/>
        <v>103.52684360344787</v>
      </c>
      <c r="H171" s="99"/>
      <c r="I171" s="99">
        <f t="shared" si="268"/>
        <v>104.1818729926852</v>
      </c>
      <c r="J171" s="99"/>
      <c r="K171" s="99">
        <f t="shared" si="269"/>
        <v>104.76323842011938</v>
      </c>
      <c r="L171" s="99"/>
      <c r="M171" s="99">
        <f t="shared" si="270"/>
        <v>106.74767101524031</v>
      </c>
      <c r="N171" s="99"/>
      <c r="O171" s="99">
        <f t="shared" si="271"/>
        <v>107.79084191938813</v>
      </c>
      <c r="P171" s="99"/>
      <c r="Q171" s="99">
        <f t="shared" si="272"/>
        <v>108.36366149703892</v>
      </c>
      <c r="R171" s="99"/>
      <c r="S171" s="99">
        <f t="shared" si="273"/>
        <v>108.96915066785988</v>
      </c>
      <c r="T171" s="99"/>
      <c r="U171" s="99">
        <f t="shared" si="274"/>
        <v>108.01582555803321</v>
      </c>
      <c r="V171" s="99"/>
      <c r="W171" s="99">
        <f t="shared" si="275"/>
        <v>104.93206338500923</v>
      </c>
      <c r="X171" s="99"/>
      <c r="Y171" s="99">
        <f t="shared" si="276"/>
        <v>105.79125052005872</v>
      </c>
    </row>
    <row r="172" spans="1:25" x14ac:dyDescent="0.2">
      <c r="A172" s="82" t="s">
        <v>16</v>
      </c>
      <c r="B172" s="98"/>
      <c r="C172" s="99">
        <f t="shared" si="265"/>
        <v>106.86963848637193</v>
      </c>
      <c r="D172" s="99"/>
      <c r="E172" s="99">
        <f t="shared" si="266"/>
        <v>105.05710699495296</v>
      </c>
      <c r="F172" s="99"/>
      <c r="G172" s="99">
        <f t="shared" si="267"/>
        <v>107.07751473653357</v>
      </c>
      <c r="H172" s="99"/>
      <c r="I172" s="99">
        <f t="shared" si="268"/>
        <v>105.26911411235555</v>
      </c>
      <c r="J172" s="99"/>
      <c r="K172" s="99">
        <f t="shared" si="269"/>
        <v>106.57117443500826</v>
      </c>
      <c r="L172" s="99"/>
      <c r="M172" s="99">
        <f t="shared" si="270"/>
        <v>107.80913141551666</v>
      </c>
      <c r="N172" s="99"/>
      <c r="O172" s="99">
        <f t="shared" si="271"/>
        <v>106.81862894482074</v>
      </c>
      <c r="P172" s="99"/>
      <c r="Q172" s="99">
        <f t="shared" si="272"/>
        <v>107.9396289534063</v>
      </c>
      <c r="R172" s="99"/>
      <c r="S172" s="99">
        <f t="shared" si="273"/>
        <v>107.01004074079417</v>
      </c>
      <c r="T172" s="99"/>
      <c r="U172" s="99">
        <f t="shared" si="274"/>
        <v>107.87639507056079</v>
      </c>
      <c r="V172" s="99"/>
      <c r="W172" s="99">
        <f t="shared" si="275"/>
        <v>104.71343640834571</v>
      </c>
      <c r="X172" s="99"/>
      <c r="Y172" s="99">
        <f t="shared" si="276"/>
        <v>105.42816363604882</v>
      </c>
    </row>
    <row r="173" spans="1:25" x14ac:dyDescent="0.2">
      <c r="A173" s="82" t="s">
        <v>17</v>
      </c>
      <c r="B173" s="98"/>
      <c r="C173" s="99">
        <f t="shared" si="265"/>
        <v>90.366785127070145</v>
      </c>
      <c r="D173" s="99"/>
      <c r="E173" s="99">
        <f t="shared" si="266"/>
        <v>91.842385612802559</v>
      </c>
      <c r="F173" s="99"/>
      <c r="G173" s="99">
        <f t="shared" si="267"/>
        <v>92.517806597058296</v>
      </c>
      <c r="H173" s="99"/>
      <c r="I173" s="99">
        <f t="shared" si="268"/>
        <v>95.215968633819188</v>
      </c>
      <c r="J173" s="99"/>
      <c r="K173" s="99">
        <f t="shared" si="269"/>
        <v>91.809411368336242</v>
      </c>
      <c r="L173" s="99"/>
      <c r="M173" s="99">
        <f t="shared" si="270"/>
        <v>89.472736595442854</v>
      </c>
      <c r="N173" s="99"/>
      <c r="O173" s="99">
        <f t="shared" si="271"/>
        <v>86.761599979245858</v>
      </c>
      <c r="P173" s="99"/>
      <c r="Q173" s="99">
        <f t="shared" si="272"/>
        <v>88.910521354598202</v>
      </c>
      <c r="R173" s="99"/>
      <c r="S173" s="99">
        <f t="shared" si="273"/>
        <v>87.853135400459536</v>
      </c>
      <c r="T173" s="99"/>
      <c r="U173" s="99">
        <f t="shared" si="274"/>
        <v>93.610020366337963</v>
      </c>
      <c r="V173" s="99"/>
      <c r="W173" s="99">
        <f t="shared" si="275"/>
        <v>96.119902723921882</v>
      </c>
      <c r="X173" s="99"/>
      <c r="Y173" s="99">
        <f t="shared" si="276"/>
        <v>97.138395384464388</v>
      </c>
    </row>
    <row r="174" spans="1:25" x14ac:dyDescent="0.2">
      <c r="A174" s="84" t="s">
        <v>18</v>
      </c>
      <c r="B174" s="103"/>
      <c r="C174" s="104">
        <f t="shared" si="265"/>
        <v>95.725598686059399</v>
      </c>
      <c r="D174" s="104"/>
      <c r="E174" s="104">
        <f t="shared" si="266"/>
        <v>94.398879076666915</v>
      </c>
      <c r="F174" s="104"/>
      <c r="G174" s="104">
        <f t="shared" si="267"/>
        <v>91.557816540852599</v>
      </c>
      <c r="H174" s="104"/>
      <c r="I174" s="104">
        <f t="shared" si="268"/>
        <v>100.53097105503183</v>
      </c>
      <c r="J174" s="104"/>
      <c r="K174" s="104">
        <f t="shared" si="269"/>
        <v>98.483745801230114</v>
      </c>
      <c r="L174" s="104"/>
      <c r="M174" s="104">
        <f t="shared" si="270"/>
        <v>98.221750420173692</v>
      </c>
      <c r="N174" s="104"/>
      <c r="O174" s="104">
        <f t="shared" si="271"/>
        <v>97.207991375603399</v>
      </c>
      <c r="P174" s="104"/>
      <c r="Q174" s="104">
        <f t="shared" si="272"/>
        <v>95.46971218422965</v>
      </c>
      <c r="R174" s="104"/>
      <c r="S174" s="104">
        <f t="shared" si="273"/>
        <v>96.218913723183022</v>
      </c>
      <c r="T174" s="104"/>
      <c r="U174" s="104">
        <f t="shared" si="274"/>
        <v>98.005849333479091</v>
      </c>
      <c r="V174" s="99"/>
      <c r="W174" s="104">
        <f t="shared" si="275"/>
        <v>95.806503031196669</v>
      </c>
      <c r="X174" s="104"/>
      <c r="Y174" s="104">
        <f t="shared" si="276"/>
        <v>96.280655277175782</v>
      </c>
    </row>
    <row r="179" customFormat="1" ht="15" x14ac:dyDescent="0.25"/>
    <row r="180" customFormat="1" ht="15" x14ac:dyDescent="0.25"/>
    <row r="181" customFormat="1" ht="15" x14ac:dyDescent="0.25"/>
    <row r="182" customFormat="1" ht="15" x14ac:dyDescent="0.25"/>
    <row r="183" customFormat="1" ht="15" x14ac:dyDescent="0.25"/>
    <row r="184" customFormat="1" ht="15" x14ac:dyDescent="0.25"/>
    <row r="185" customFormat="1" ht="15" x14ac:dyDescent="0.25"/>
    <row r="186" customFormat="1" ht="15" x14ac:dyDescent="0.25"/>
    <row r="187" customFormat="1" ht="15" x14ac:dyDescent="0.25"/>
    <row r="188" customFormat="1" ht="15" x14ac:dyDescent="0.25"/>
    <row r="189" customFormat="1" ht="15" x14ac:dyDescent="0.25"/>
    <row r="190" customFormat="1" ht="15" x14ac:dyDescent="0.25"/>
    <row r="191" customFormat="1" ht="15" x14ac:dyDescent="0.25"/>
    <row r="192" customFormat="1" ht="15" x14ac:dyDescent="0.25"/>
    <row r="193" spans="3:3" customFormat="1" ht="15" x14ac:dyDescent="0.25"/>
    <row r="194" spans="3:3" customFormat="1" ht="15" x14ac:dyDescent="0.25"/>
    <row r="195" spans="3:3" customFormat="1" ht="15" x14ac:dyDescent="0.25"/>
    <row r="196" spans="3:3" customFormat="1" ht="15" x14ac:dyDescent="0.25"/>
    <row r="197" spans="3:3" customFormat="1" ht="15" x14ac:dyDescent="0.25"/>
    <row r="198" spans="3:3" customFormat="1" ht="15" x14ac:dyDescent="0.25"/>
    <row r="199" spans="3:3" customFormat="1" ht="15" x14ac:dyDescent="0.25"/>
    <row r="200" spans="3:3" customFormat="1" ht="15" x14ac:dyDescent="0.25"/>
    <row r="201" spans="3:3" x14ac:dyDescent="0.2">
      <c r="C201" s="287"/>
    </row>
    <row r="202" spans="3:3" x14ac:dyDescent="0.2">
      <c r="C202" s="287"/>
    </row>
    <row r="203" spans="3:3" x14ac:dyDescent="0.2">
      <c r="C203" s="287"/>
    </row>
    <row r="204" spans="3:3" x14ac:dyDescent="0.2">
      <c r="C204" s="287"/>
    </row>
    <row r="205" spans="3:3" x14ac:dyDescent="0.2">
      <c r="C205" s="287"/>
    </row>
    <row r="206" spans="3:3" x14ac:dyDescent="0.2">
      <c r="C206" s="287"/>
    </row>
    <row r="207" spans="3:3" x14ac:dyDescent="0.2">
      <c r="C207" s="287"/>
    </row>
    <row r="208" spans="3:3" x14ac:dyDescent="0.2">
      <c r="C208" s="287"/>
    </row>
    <row r="209" spans="3:3" x14ac:dyDescent="0.2">
      <c r="C209" s="287"/>
    </row>
    <row r="210" spans="3:3" x14ac:dyDescent="0.2">
      <c r="C210" s="287"/>
    </row>
    <row r="211" spans="3:3" x14ac:dyDescent="0.2">
      <c r="C211" s="287"/>
    </row>
    <row r="212" spans="3:3" x14ac:dyDescent="0.2">
      <c r="C212" s="287"/>
    </row>
    <row r="213" spans="3:3" x14ac:dyDescent="0.2">
      <c r="C213" s="287"/>
    </row>
    <row r="214" spans="3:3" x14ac:dyDescent="0.2">
      <c r="C214" s="287"/>
    </row>
  </sheetData>
  <pageMargins left="0.7" right="0.7" top="0.75" bottom="0.75" header="0.3" footer="0.3"/>
  <pageSetup paperSize="9" orientation="portrait" verticalDpi="0" r:id="rId1"/>
  <ignoredErrors>
    <ignoredError sqref="C39:CW40 L41:CW41 L42:CW42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33</vt:i4>
      </vt:variant>
    </vt:vector>
  </HeadingPairs>
  <TitlesOfParts>
    <vt:vector size="33" baseType="lpstr">
      <vt:lpstr>Lista de Tablas</vt:lpstr>
      <vt:lpstr>Dimensión 1</vt:lpstr>
      <vt:lpstr>Dimensión 2</vt:lpstr>
      <vt:lpstr>Dimensión 3</vt:lpstr>
      <vt:lpstr>Dimensión 4</vt:lpstr>
      <vt:lpstr>Dimensión 5</vt:lpstr>
      <vt:lpstr>Dimensión 6</vt:lpstr>
      <vt:lpstr>Dimensión 7</vt:lpstr>
      <vt:lpstr>Dimensión 8</vt:lpstr>
      <vt:lpstr>Dimensión 9</vt:lpstr>
      <vt:lpstr>AMPI global</vt:lpstr>
      <vt:lpstr>Gráfico global</vt:lpstr>
      <vt:lpstr>Rad Total Nac</vt:lpstr>
      <vt:lpstr>Rad Andalucía</vt:lpstr>
      <vt:lpstr>Rad Aragón</vt:lpstr>
      <vt:lpstr>Rad Asturias</vt:lpstr>
      <vt:lpstr>Rad Baleares</vt:lpstr>
      <vt:lpstr>Rad Canarias</vt:lpstr>
      <vt:lpstr>Rad Cantabria</vt:lpstr>
      <vt:lpstr>Rad Castilla y León</vt:lpstr>
      <vt:lpstr>Rad Castilla-La Mancha</vt:lpstr>
      <vt:lpstr>Rad Cataluña</vt:lpstr>
      <vt:lpstr>Rad C Valenciana</vt:lpstr>
      <vt:lpstr>Rad Extremadura</vt:lpstr>
      <vt:lpstr>Rad Galicia</vt:lpstr>
      <vt:lpstr>Rad Madrid</vt:lpstr>
      <vt:lpstr>Rad Murcia</vt:lpstr>
      <vt:lpstr>Rad Navarra</vt:lpstr>
      <vt:lpstr>Rad País Vasco</vt:lpstr>
      <vt:lpstr>Rad La Rioja</vt:lpstr>
      <vt:lpstr>Rad Ceuta</vt:lpstr>
      <vt:lpstr>Rad Melilla</vt:lpstr>
      <vt:lpstr>Global CCAA 2008,2019</vt:lpstr>
    </vt:vector>
  </TitlesOfParts>
  <Company>Instituto Nacional de Estadística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</dc:creator>
  <cp:lastModifiedBy>Jorge Álvarez Gracia</cp:lastModifiedBy>
  <cp:lastPrinted>2018-09-20T07:27:28Z</cp:lastPrinted>
  <dcterms:created xsi:type="dcterms:W3CDTF">2018-02-14T11:12:04Z</dcterms:created>
  <dcterms:modified xsi:type="dcterms:W3CDTF">2022-05-17T09:06:14Z</dcterms:modified>
</cp:coreProperties>
</file>